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9aa0449579a3027/Longevity/Excel/"/>
    </mc:Choice>
  </mc:AlternateContent>
  <xr:revisionPtr revIDLastSave="0" documentId="11_DE7E5600B50024F6DF1F42E51B535AF45601F37B" xr6:coauthVersionLast="45" xr6:coauthVersionMax="45" xr10:uidLastSave="{00000000-0000-0000-0000-000000000000}"/>
  <bookViews>
    <workbookView xWindow="-120" yWindow="-120" windowWidth="29040" windowHeight="18240" tabRatio="816" firstSheet="6" activeTab="7" xr2:uid="{00000000-000D-0000-FFFF-FFFF00000000}"/>
  </bookViews>
  <sheets>
    <sheet name="Leírás" sheetId="11" r:id="rId1"/>
    <sheet name="Input - Output" sheetId="15" r:id="rId2"/>
    <sheet name="Ábra_Halandóság javulás" sheetId="18" r:id="rId3"/>
    <sheet name="Ábra_Alfa" sheetId="13" r:id="rId4"/>
    <sheet name="Ábra_Beta" sheetId="14" r:id="rId5"/>
    <sheet name="Ábra_Kappa" sheetId="12" r:id="rId6"/>
    <sheet name="Adat" sheetId="3" r:id="rId7"/>
    <sheet name="Adatmátrix" sheetId="2" r:id="rId8"/>
    <sheet name="Adatmátrix logaritmusa" sheetId="4" r:id="rId9"/>
    <sheet name="Alfa" sheetId="5" r:id="rId10"/>
    <sheet name="Z" sheetId="6" r:id="rId11"/>
    <sheet name="ZT" sheetId="7" r:id="rId12"/>
    <sheet name="ZZT" sheetId="8" r:id="rId13"/>
    <sheet name="Beta-Kappa" sheetId="10" r:id="rId14"/>
  </sheets>
  <externalReferences>
    <externalReference r:id="rId15"/>
  </externalReferences>
  <definedNames>
    <definedName name="Adatmátrix">Adatmátrix!$B$9:$BI$118</definedName>
    <definedName name="beta1">'Beta-Kappa'!$B$9:$B$118</definedName>
    <definedName name="kappa1">'Beta-Kappa'!$I$8:$I$67</definedName>
    <definedName name="szigma">'Beta-Kappa'!$P$8:$P$67</definedName>
    <definedName name="ZM">Z!$B$9:$BI$118</definedName>
    <definedName name="ZTM">ZT!$B$9:$DG$68</definedName>
  </definedNames>
  <calcPr calcId="191029" calcMode="manual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5" l="1"/>
  <c r="C6" i="15"/>
  <c r="C5" i="15"/>
  <c r="C4" i="15"/>
  <c r="B3" i="2"/>
  <c r="B4" i="2"/>
  <c r="B5" i="2"/>
  <c r="B2" i="2"/>
  <c r="B3" i="8" l="1"/>
  <c r="B4" i="8"/>
  <c r="B5" i="8"/>
  <c r="B2" i="8"/>
  <c r="A3" i="8"/>
  <c r="A4" i="8"/>
  <c r="A5" i="8"/>
  <c r="A2" i="8"/>
  <c r="B2" i="7"/>
  <c r="A9" i="7" s="1"/>
  <c r="B3" i="7"/>
  <c r="B4" i="7"/>
  <c r="B5" i="7"/>
  <c r="A3" i="7"/>
  <c r="A4" i="7"/>
  <c r="A5" i="7"/>
  <c r="A2" i="7"/>
  <c r="B2" i="6"/>
  <c r="B3" i="6"/>
  <c r="B4" i="6"/>
  <c r="B5" i="6"/>
  <c r="A3" i="6"/>
  <c r="A4" i="6"/>
  <c r="A5" i="6"/>
  <c r="A2" i="6"/>
  <c r="A4" i="5"/>
  <c r="A5" i="5"/>
  <c r="A6" i="5"/>
  <c r="A3" i="5"/>
  <c r="B5" i="4"/>
  <c r="B6" i="5" s="1"/>
  <c r="C5" i="2"/>
  <c r="H5" i="15" l="1"/>
  <c r="A9" i="2"/>
  <c r="D5" i="15" s="1"/>
  <c r="P5" i="15" s="1"/>
  <c r="A10" i="2" l="1"/>
  <c r="A9" i="6"/>
  <c r="A9" i="4"/>
  <c r="C4" i="2"/>
  <c r="C3" i="2"/>
  <c r="C2" i="2"/>
  <c r="C8" i="10"/>
  <c r="H8" i="10" s="1"/>
  <c r="B3" i="4"/>
  <c r="B4" i="5" s="1"/>
  <c r="B4" i="4"/>
  <c r="B2" i="4"/>
  <c r="B3" i="5" s="1"/>
  <c r="B8" i="2"/>
  <c r="D6" i="15" l="1"/>
  <c r="P6" i="15" s="1"/>
  <c r="A10" i="4"/>
  <c r="A11" i="2"/>
  <c r="A10" i="6"/>
  <c r="A10" i="8" s="1"/>
  <c r="B8" i="6"/>
  <c r="B8" i="4"/>
  <c r="B9" i="2"/>
  <c r="B10" i="2"/>
  <c r="B8" i="7"/>
  <c r="B5" i="5"/>
  <c r="C8" i="2"/>
  <c r="C8" i="6" s="1"/>
  <c r="A10" i="7"/>
  <c r="D7" i="15" l="1"/>
  <c r="P7" i="15" s="1"/>
  <c r="A10" i="10"/>
  <c r="B10" i="4"/>
  <c r="B9" i="4"/>
  <c r="C9" i="10"/>
  <c r="H6" i="15"/>
  <c r="B11" i="2"/>
  <c r="B8" i="8"/>
  <c r="C8" i="7"/>
  <c r="A11" i="6"/>
  <c r="A11" i="8" s="1"/>
  <c r="A12" i="2"/>
  <c r="A11" i="4"/>
  <c r="H9" i="10"/>
  <c r="C8" i="4"/>
  <c r="C10" i="2"/>
  <c r="C10" i="4" s="1"/>
  <c r="C9" i="2"/>
  <c r="C9" i="4" s="1"/>
  <c r="C11" i="2"/>
  <c r="C11" i="4" s="1"/>
  <c r="A9" i="5"/>
  <c r="A9" i="8"/>
  <c r="D8" i="2"/>
  <c r="D8" i="6" s="1"/>
  <c r="A11" i="7"/>
  <c r="D8" i="15" l="1"/>
  <c r="P8" i="15" s="1"/>
  <c r="A11" i="10"/>
  <c r="A9" i="10"/>
  <c r="F8" i="10" s="1"/>
  <c r="B11" i="4"/>
  <c r="C10" i="10"/>
  <c r="H10" i="10" s="1"/>
  <c r="H7" i="15"/>
  <c r="A12" i="6"/>
  <c r="A12" i="8" s="1"/>
  <c r="A13" i="2"/>
  <c r="B12" i="2"/>
  <c r="A12" i="4"/>
  <c r="C12" i="2"/>
  <c r="C12" i="4" s="1"/>
  <c r="C8" i="8"/>
  <c r="D8" i="7"/>
  <c r="D10" i="2"/>
  <c r="D10" i="4" s="1"/>
  <c r="D11" i="2"/>
  <c r="D11" i="4" s="1"/>
  <c r="D12" i="2"/>
  <c r="D12" i="4" s="1"/>
  <c r="D8" i="4"/>
  <c r="D9" i="2"/>
  <c r="D9" i="4" s="1"/>
  <c r="A10" i="5"/>
  <c r="E8" i="2"/>
  <c r="E8" i="6" s="1"/>
  <c r="A12" i="7"/>
  <c r="D9" i="15" l="1"/>
  <c r="P9" i="15" s="1"/>
  <c r="A12" i="10"/>
  <c r="B12" i="4"/>
  <c r="D13" i="2"/>
  <c r="D13" i="4" s="1"/>
  <c r="C11" i="10"/>
  <c r="H11" i="10" s="1"/>
  <c r="H8" i="15"/>
  <c r="D8" i="8"/>
  <c r="E8" i="7"/>
  <c r="A13" i="6"/>
  <c r="A13" i="8" s="1"/>
  <c r="A13" i="4"/>
  <c r="C13" i="2"/>
  <c r="C13" i="4" s="1"/>
  <c r="B13" i="2"/>
  <c r="A14" i="2"/>
  <c r="E13" i="2"/>
  <c r="E13" i="4" s="1"/>
  <c r="E12" i="2"/>
  <c r="E12" i="4" s="1"/>
  <c r="E10" i="2"/>
  <c r="E10" i="4" s="1"/>
  <c r="E8" i="4"/>
  <c r="E11" i="2"/>
  <c r="E11" i="4" s="1"/>
  <c r="E9" i="2"/>
  <c r="E9" i="4" s="1"/>
  <c r="F9" i="10"/>
  <c r="A11" i="5"/>
  <c r="F8" i="2"/>
  <c r="F8" i="6" s="1"/>
  <c r="A13" i="7"/>
  <c r="D10" i="15" l="1"/>
  <c r="P10" i="15" s="1"/>
  <c r="A13" i="10"/>
  <c r="B13" i="4"/>
  <c r="C12" i="10"/>
  <c r="H12" i="10" s="1"/>
  <c r="H9" i="15"/>
  <c r="E14" i="2"/>
  <c r="E14" i="4" s="1"/>
  <c r="A14" i="6"/>
  <c r="A14" i="8" s="1"/>
  <c r="B14" i="2"/>
  <c r="C14" i="2"/>
  <c r="C14" i="4" s="1"/>
  <c r="A14" i="4"/>
  <c r="D14" i="2"/>
  <c r="D14" i="4" s="1"/>
  <c r="A15" i="2"/>
  <c r="E8" i="8"/>
  <c r="F8" i="7"/>
  <c r="F8" i="4"/>
  <c r="F12" i="2"/>
  <c r="F12" i="4" s="1"/>
  <c r="F11" i="2"/>
  <c r="F11" i="4" s="1"/>
  <c r="F9" i="2"/>
  <c r="F9" i="4" s="1"/>
  <c r="F10" i="2"/>
  <c r="F10" i="4" s="1"/>
  <c r="F13" i="2"/>
  <c r="F13" i="4" s="1"/>
  <c r="F14" i="2"/>
  <c r="F14" i="4" s="1"/>
  <c r="A12" i="5"/>
  <c r="F10" i="10"/>
  <c r="G8" i="2"/>
  <c r="G8" i="6" s="1"/>
  <c r="A14" i="7"/>
  <c r="D11" i="15" l="1"/>
  <c r="P11" i="15" s="1"/>
  <c r="A14" i="10"/>
  <c r="B14" i="4"/>
  <c r="C13" i="10"/>
  <c r="H10" i="15"/>
  <c r="F15" i="2"/>
  <c r="F15" i="4" s="1"/>
  <c r="G8" i="7"/>
  <c r="F8" i="8"/>
  <c r="A15" i="6"/>
  <c r="A15" i="8" s="1"/>
  <c r="A15" i="4"/>
  <c r="B15" i="2"/>
  <c r="A16" i="2"/>
  <c r="D15" i="2"/>
  <c r="D15" i="4" s="1"/>
  <c r="E15" i="2"/>
  <c r="E15" i="4" s="1"/>
  <c r="C15" i="2"/>
  <c r="C15" i="4" s="1"/>
  <c r="H13" i="10"/>
  <c r="H8" i="2"/>
  <c r="G11" i="2"/>
  <c r="G11" i="4" s="1"/>
  <c r="G15" i="2"/>
  <c r="G15" i="4" s="1"/>
  <c r="G8" i="4"/>
  <c r="G10" i="2"/>
  <c r="G10" i="4" s="1"/>
  <c r="G14" i="2"/>
  <c r="G14" i="4" s="1"/>
  <c r="G13" i="2"/>
  <c r="G13" i="4" s="1"/>
  <c r="G12" i="2"/>
  <c r="G12" i="4" s="1"/>
  <c r="G9" i="2"/>
  <c r="G9" i="4" s="1"/>
  <c r="F11" i="10"/>
  <c r="A13" i="5"/>
  <c r="A15" i="7"/>
  <c r="D12" i="15" l="1"/>
  <c r="P12" i="15" s="1"/>
  <c r="A15" i="10"/>
  <c r="B15" i="4"/>
  <c r="G16" i="2"/>
  <c r="G16" i="4" s="1"/>
  <c r="C14" i="10"/>
  <c r="H14" i="10" s="1"/>
  <c r="H11" i="15"/>
  <c r="A16" i="6"/>
  <c r="A16" i="8" s="1"/>
  <c r="B16" i="2"/>
  <c r="A16" i="4"/>
  <c r="A17" i="2"/>
  <c r="E16" i="2"/>
  <c r="E16" i="4" s="1"/>
  <c r="F16" i="2"/>
  <c r="F16" i="4" s="1"/>
  <c r="C16" i="2"/>
  <c r="C16" i="4" s="1"/>
  <c r="D16" i="2"/>
  <c r="D16" i="4" s="1"/>
  <c r="H8" i="7"/>
  <c r="G8" i="8"/>
  <c r="I8" i="2"/>
  <c r="I8" i="6" s="1"/>
  <c r="H8" i="6"/>
  <c r="H10" i="2"/>
  <c r="H10" i="4" s="1"/>
  <c r="H11" i="2"/>
  <c r="H11" i="4" s="1"/>
  <c r="H12" i="2"/>
  <c r="H12" i="4" s="1"/>
  <c r="H13" i="2"/>
  <c r="H13" i="4" s="1"/>
  <c r="H14" i="2"/>
  <c r="H14" i="4" s="1"/>
  <c r="H15" i="2"/>
  <c r="H15" i="4" s="1"/>
  <c r="H16" i="2"/>
  <c r="H16" i="4" s="1"/>
  <c r="H8" i="4"/>
  <c r="H9" i="2"/>
  <c r="H9" i="4" s="1"/>
  <c r="F12" i="10"/>
  <c r="A14" i="5"/>
  <c r="A16" i="7"/>
  <c r="D13" i="15" l="1"/>
  <c r="P13" i="15" s="1"/>
  <c r="A16" i="10"/>
  <c r="B16" i="4"/>
  <c r="C15" i="10"/>
  <c r="H15" i="10" s="1"/>
  <c r="H12" i="15"/>
  <c r="H17" i="2"/>
  <c r="H17" i="4" s="1"/>
  <c r="I13" i="2"/>
  <c r="I13" i="4" s="1"/>
  <c r="A17" i="6"/>
  <c r="A17" i="8" s="1"/>
  <c r="C17" i="2"/>
  <c r="C17" i="4" s="1"/>
  <c r="A17" i="4"/>
  <c r="B17" i="2"/>
  <c r="D17" i="2"/>
  <c r="D17" i="4" s="1"/>
  <c r="F17" i="2"/>
  <c r="F17" i="4" s="1"/>
  <c r="A18" i="2"/>
  <c r="E17" i="2"/>
  <c r="E17" i="4" s="1"/>
  <c r="G17" i="2"/>
  <c r="G17" i="4" s="1"/>
  <c r="I8" i="7"/>
  <c r="H8" i="8"/>
  <c r="J8" i="2"/>
  <c r="J8" i="6" s="1"/>
  <c r="I12" i="2"/>
  <c r="I12" i="4" s="1"/>
  <c r="I8" i="4"/>
  <c r="I9" i="2"/>
  <c r="I9" i="4" s="1"/>
  <c r="I16" i="2"/>
  <c r="I16" i="4" s="1"/>
  <c r="I11" i="2"/>
  <c r="I11" i="4" s="1"/>
  <c r="I14" i="2"/>
  <c r="I14" i="4" s="1"/>
  <c r="I15" i="2"/>
  <c r="I15" i="4" s="1"/>
  <c r="I17" i="2"/>
  <c r="I17" i="4" s="1"/>
  <c r="I10" i="2"/>
  <c r="I10" i="4" s="1"/>
  <c r="A15" i="5"/>
  <c r="F13" i="10"/>
  <c r="A17" i="7"/>
  <c r="D14" i="15" l="1"/>
  <c r="P14" i="15" s="1"/>
  <c r="A17" i="10"/>
  <c r="B17" i="4"/>
  <c r="J10" i="2"/>
  <c r="J10" i="4" s="1"/>
  <c r="C16" i="10"/>
  <c r="H16" i="10" s="1"/>
  <c r="H13" i="15"/>
  <c r="J12" i="2"/>
  <c r="J12" i="4" s="1"/>
  <c r="A18" i="6"/>
  <c r="A18" i="8" s="1"/>
  <c r="A19" i="2"/>
  <c r="F18" i="2"/>
  <c r="F18" i="4" s="1"/>
  <c r="B18" i="2"/>
  <c r="G18" i="2"/>
  <c r="G18" i="4" s="1"/>
  <c r="D18" i="2"/>
  <c r="D18" i="4" s="1"/>
  <c r="A18" i="4"/>
  <c r="H18" i="2"/>
  <c r="H18" i="4" s="1"/>
  <c r="C18" i="2"/>
  <c r="C18" i="4" s="1"/>
  <c r="E18" i="2"/>
  <c r="E18" i="4" s="1"/>
  <c r="J18" i="2"/>
  <c r="J18" i="4" s="1"/>
  <c r="J17" i="2"/>
  <c r="J17" i="4" s="1"/>
  <c r="I18" i="2"/>
  <c r="I18" i="4" s="1"/>
  <c r="J8" i="7"/>
  <c r="I8" i="8"/>
  <c r="J11" i="2"/>
  <c r="J11" i="4" s="1"/>
  <c r="J15" i="2"/>
  <c r="J15" i="4" s="1"/>
  <c r="J13" i="2"/>
  <c r="J13" i="4" s="1"/>
  <c r="K8" i="2"/>
  <c r="K8" i="6" s="1"/>
  <c r="J9" i="2"/>
  <c r="J9" i="4" s="1"/>
  <c r="J14" i="2"/>
  <c r="J14" i="4" s="1"/>
  <c r="J16" i="2"/>
  <c r="J16" i="4" s="1"/>
  <c r="J8" i="4"/>
  <c r="F14" i="10"/>
  <c r="A16" i="5"/>
  <c r="A18" i="7"/>
  <c r="D15" i="15" l="1"/>
  <c r="P15" i="15" s="1"/>
  <c r="A18" i="10"/>
  <c r="B18" i="4"/>
  <c r="K14" i="2"/>
  <c r="K14" i="4" s="1"/>
  <c r="L8" i="2"/>
  <c r="L8" i="6" s="1"/>
  <c r="K18" i="2"/>
  <c r="K18" i="4" s="1"/>
  <c r="K16" i="2"/>
  <c r="K16" i="4" s="1"/>
  <c r="C17" i="10"/>
  <c r="H17" i="10" s="1"/>
  <c r="H14" i="15"/>
  <c r="K13" i="2"/>
  <c r="K13" i="4" s="1"/>
  <c r="K12" i="2"/>
  <c r="K12" i="4" s="1"/>
  <c r="K9" i="2"/>
  <c r="K9" i="4" s="1"/>
  <c r="K8" i="7"/>
  <c r="J8" i="8"/>
  <c r="A19" i="6"/>
  <c r="A19" i="8" s="1"/>
  <c r="A19" i="4"/>
  <c r="E19" i="2"/>
  <c r="E19" i="4" s="1"/>
  <c r="B19" i="2"/>
  <c r="F19" i="2"/>
  <c r="F19" i="4" s="1"/>
  <c r="H19" i="2"/>
  <c r="H19" i="4" s="1"/>
  <c r="C19" i="2"/>
  <c r="C19" i="4" s="1"/>
  <c r="G19" i="2"/>
  <c r="G19" i="4" s="1"/>
  <c r="A20" i="2"/>
  <c r="D19" i="2"/>
  <c r="D19" i="4" s="1"/>
  <c r="I19" i="2"/>
  <c r="I19" i="4" s="1"/>
  <c r="K19" i="2"/>
  <c r="K19" i="4" s="1"/>
  <c r="K17" i="2"/>
  <c r="K17" i="4" s="1"/>
  <c r="K15" i="2"/>
  <c r="K15" i="4" s="1"/>
  <c r="J19" i="2"/>
  <c r="J19" i="4" s="1"/>
  <c r="K10" i="2"/>
  <c r="K10" i="4" s="1"/>
  <c r="K8" i="4"/>
  <c r="K11" i="2"/>
  <c r="K11" i="4" s="1"/>
  <c r="L10" i="2"/>
  <c r="L10" i="4" s="1"/>
  <c r="A17" i="5"/>
  <c r="F15" i="10"/>
  <c r="A19" i="7"/>
  <c r="H15" i="15" l="1"/>
  <c r="D16" i="15"/>
  <c r="P16" i="15" s="1"/>
  <c r="A19" i="10"/>
  <c r="L18" i="2"/>
  <c r="L18" i="4" s="1"/>
  <c r="L17" i="2"/>
  <c r="L17" i="4" s="1"/>
  <c r="M8" i="2"/>
  <c r="M8" i="6" s="1"/>
  <c r="L9" i="2"/>
  <c r="L9" i="4" s="1"/>
  <c r="L14" i="2"/>
  <c r="L14" i="4" s="1"/>
  <c r="L8" i="4"/>
  <c r="L13" i="2"/>
  <c r="L13" i="4" s="1"/>
  <c r="B19" i="4"/>
  <c r="L20" i="2"/>
  <c r="L20" i="4" s="1"/>
  <c r="L16" i="2"/>
  <c r="L16" i="4" s="1"/>
  <c r="L12" i="2"/>
  <c r="L12" i="4" s="1"/>
  <c r="L19" i="2"/>
  <c r="L19" i="4" s="1"/>
  <c r="L15" i="2"/>
  <c r="L15" i="4" s="1"/>
  <c r="L11" i="2"/>
  <c r="L11" i="4" s="1"/>
  <c r="A20" i="6"/>
  <c r="A20" i="8" s="1"/>
  <c r="B20" i="2"/>
  <c r="E20" i="2"/>
  <c r="E20" i="4" s="1"/>
  <c r="H20" i="2"/>
  <c r="H20" i="4" s="1"/>
  <c r="A20" i="4"/>
  <c r="F20" i="2"/>
  <c r="F20" i="4" s="1"/>
  <c r="C20" i="2"/>
  <c r="C20" i="4" s="1"/>
  <c r="G20" i="2"/>
  <c r="G20" i="4" s="1"/>
  <c r="A21" i="2"/>
  <c r="D20" i="2"/>
  <c r="D20" i="4" s="1"/>
  <c r="I20" i="2"/>
  <c r="I20" i="4" s="1"/>
  <c r="J20" i="2"/>
  <c r="J20" i="4" s="1"/>
  <c r="K20" i="2"/>
  <c r="K20" i="4" s="1"/>
  <c r="L8" i="7"/>
  <c r="K8" i="8"/>
  <c r="C18" i="10"/>
  <c r="M8" i="4"/>
  <c r="F16" i="10"/>
  <c r="A18" i="5"/>
  <c r="A20" i="7"/>
  <c r="H16" i="15" l="1"/>
  <c r="D17" i="15"/>
  <c r="P17" i="15" s="1"/>
  <c r="M17" i="2"/>
  <c r="M17" i="4" s="1"/>
  <c r="M14" i="2"/>
  <c r="M14" i="4" s="1"/>
  <c r="A20" i="10"/>
  <c r="M13" i="2"/>
  <c r="M13" i="4" s="1"/>
  <c r="M19" i="2"/>
  <c r="M19" i="4" s="1"/>
  <c r="M10" i="2"/>
  <c r="M10" i="4" s="1"/>
  <c r="M12" i="2"/>
  <c r="M12" i="4" s="1"/>
  <c r="N8" i="2"/>
  <c r="N8" i="6" s="1"/>
  <c r="M20" i="2"/>
  <c r="M20" i="4" s="1"/>
  <c r="M16" i="2"/>
  <c r="M16" i="4" s="1"/>
  <c r="M11" i="2"/>
  <c r="M11" i="4" s="1"/>
  <c r="B20" i="4"/>
  <c r="M9" i="2"/>
  <c r="M9" i="4" s="1"/>
  <c r="M18" i="2"/>
  <c r="M18" i="4" s="1"/>
  <c r="M15" i="2"/>
  <c r="M15" i="4" s="1"/>
  <c r="M21" i="2"/>
  <c r="M21" i="4" s="1"/>
  <c r="M8" i="7"/>
  <c r="L8" i="8"/>
  <c r="A21" i="6"/>
  <c r="A21" i="8" s="1"/>
  <c r="B21" i="2"/>
  <c r="E21" i="2"/>
  <c r="E21" i="4" s="1"/>
  <c r="I21" i="2"/>
  <c r="I21" i="4" s="1"/>
  <c r="A21" i="4"/>
  <c r="F21" i="2"/>
  <c r="F21" i="4" s="1"/>
  <c r="C21" i="2"/>
  <c r="C21" i="4" s="1"/>
  <c r="G21" i="2"/>
  <c r="G21" i="4" s="1"/>
  <c r="K21" i="2"/>
  <c r="K21" i="4" s="1"/>
  <c r="J21" i="2"/>
  <c r="J21" i="4" s="1"/>
  <c r="A22" i="2"/>
  <c r="D21" i="2"/>
  <c r="D21" i="4" s="1"/>
  <c r="H21" i="2"/>
  <c r="H21" i="4" s="1"/>
  <c r="L21" i="2"/>
  <c r="L21" i="4" s="1"/>
  <c r="H18" i="10"/>
  <c r="C19" i="10"/>
  <c r="A19" i="5"/>
  <c r="F17" i="10"/>
  <c r="A21" i="7"/>
  <c r="H17" i="15" l="1"/>
  <c r="D18" i="15"/>
  <c r="P18" i="15" s="1"/>
  <c r="N17" i="2"/>
  <c r="N17" i="4" s="1"/>
  <c r="N14" i="2"/>
  <c r="N14" i="4" s="1"/>
  <c r="O8" i="2"/>
  <c r="O8" i="6" s="1"/>
  <c r="N19" i="2"/>
  <c r="N19" i="4" s="1"/>
  <c r="N9" i="2"/>
  <c r="N9" i="4" s="1"/>
  <c r="A21" i="10"/>
  <c r="N21" i="2"/>
  <c r="N21" i="4" s="1"/>
  <c r="N10" i="2"/>
  <c r="N10" i="4" s="1"/>
  <c r="N12" i="2"/>
  <c r="N12" i="4" s="1"/>
  <c r="N15" i="2"/>
  <c r="N15" i="4" s="1"/>
  <c r="N20" i="2"/>
  <c r="N20" i="4" s="1"/>
  <c r="N13" i="2"/>
  <c r="N13" i="4" s="1"/>
  <c r="N8" i="4"/>
  <c r="N11" i="2"/>
  <c r="N11" i="4" s="1"/>
  <c r="N16" i="2"/>
  <c r="N16" i="4" s="1"/>
  <c r="N18" i="2"/>
  <c r="N18" i="4" s="1"/>
  <c r="B21" i="4"/>
  <c r="N22" i="2"/>
  <c r="N22" i="4" s="1"/>
  <c r="A22" i="6"/>
  <c r="A22" i="8" s="1"/>
  <c r="C22" i="2"/>
  <c r="C22" i="4" s="1"/>
  <c r="G22" i="2"/>
  <c r="G22" i="4" s="1"/>
  <c r="L22" i="2"/>
  <c r="L22" i="4" s="1"/>
  <c r="K22" i="2"/>
  <c r="K22" i="4" s="1"/>
  <c r="A23" i="2"/>
  <c r="D22" i="2"/>
  <c r="D22" i="4" s="1"/>
  <c r="I22" i="2"/>
  <c r="I22" i="4" s="1"/>
  <c r="A22" i="4"/>
  <c r="E22" i="2"/>
  <c r="E22" i="4" s="1"/>
  <c r="H22" i="2"/>
  <c r="H22" i="4" s="1"/>
  <c r="B22" i="2"/>
  <c r="F22" i="2"/>
  <c r="F22" i="4" s="1"/>
  <c r="J22" i="2"/>
  <c r="J22" i="4" s="1"/>
  <c r="M22" i="2"/>
  <c r="M22" i="4" s="1"/>
  <c r="N8" i="7"/>
  <c r="M8" i="8"/>
  <c r="H19" i="10"/>
  <c r="C20" i="10"/>
  <c r="F18" i="10"/>
  <c r="A20" i="5"/>
  <c r="A22" i="7"/>
  <c r="H18" i="15" l="1"/>
  <c r="D19" i="15"/>
  <c r="P19" i="15" s="1"/>
  <c r="P8" i="2"/>
  <c r="P8" i="6" s="1"/>
  <c r="O18" i="2"/>
  <c r="O18" i="4" s="1"/>
  <c r="O11" i="2"/>
  <c r="O11" i="4" s="1"/>
  <c r="O22" i="2"/>
  <c r="O22" i="4" s="1"/>
  <c r="O12" i="2"/>
  <c r="O12" i="4" s="1"/>
  <c r="O10" i="2"/>
  <c r="O10" i="4" s="1"/>
  <c r="O21" i="2"/>
  <c r="O21" i="4" s="1"/>
  <c r="O9" i="2"/>
  <c r="O9" i="4" s="1"/>
  <c r="O17" i="2"/>
  <c r="O17" i="4" s="1"/>
  <c r="O8" i="4"/>
  <c r="O14" i="2"/>
  <c r="O14" i="4" s="1"/>
  <c r="O20" i="2"/>
  <c r="O20" i="4" s="1"/>
  <c r="O13" i="2"/>
  <c r="O13" i="4" s="1"/>
  <c r="O19" i="2"/>
  <c r="O19" i="4" s="1"/>
  <c r="O15" i="2"/>
  <c r="O15" i="4" s="1"/>
  <c r="O16" i="2"/>
  <c r="O16" i="4" s="1"/>
  <c r="A22" i="10"/>
  <c r="B22" i="4"/>
  <c r="N8" i="8"/>
  <c r="O8" i="7"/>
  <c r="A23" i="6"/>
  <c r="A23" i="8" s="1"/>
  <c r="L23" i="2"/>
  <c r="L23" i="4" s="1"/>
  <c r="A23" i="4"/>
  <c r="E23" i="2"/>
  <c r="E23" i="4" s="1"/>
  <c r="I23" i="2"/>
  <c r="I23" i="4" s="1"/>
  <c r="B23" i="2"/>
  <c r="F23" i="2"/>
  <c r="F23" i="4" s="1"/>
  <c r="J23" i="2"/>
  <c r="J23" i="4" s="1"/>
  <c r="C23" i="2"/>
  <c r="C23" i="4" s="1"/>
  <c r="G23" i="2"/>
  <c r="G23" i="4" s="1"/>
  <c r="K23" i="2"/>
  <c r="K23" i="4" s="1"/>
  <c r="A24" i="2"/>
  <c r="D23" i="2"/>
  <c r="D23" i="4" s="1"/>
  <c r="H23" i="2"/>
  <c r="H23" i="4" s="1"/>
  <c r="M23" i="2"/>
  <c r="M23" i="4" s="1"/>
  <c r="N23" i="2"/>
  <c r="N23" i="4" s="1"/>
  <c r="O23" i="2"/>
  <c r="O23" i="4" s="1"/>
  <c r="H20" i="10"/>
  <c r="C21" i="10"/>
  <c r="F19" i="10"/>
  <c r="A21" i="5"/>
  <c r="A23" i="7"/>
  <c r="P23" i="2" l="1"/>
  <c r="P23" i="4" s="1"/>
  <c r="P17" i="2"/>
  <c r="P17" i="4" s="1"/>
  <c r="Q8" i="2"/>
  <c r="Q8" i="6" s="1"/>
  <c r="P9" i="2"/>
  <c r="P9" i="4" s="1"/>
  <c r="P15" i="2"/>
  <c r="P15" i="4" s="1"/>
  <c r="P21" i="2"/>
  <c r="P21" i="4" s="1"/>
  <c r="P11" i="2"/>
  <c r="P11" i="4" s="1"/>
  <c r="P19" i="2"/>
  <c r="P19" i="4" s="1"/>
  <c r="P13" i="2"/>
  <c r="P13" i="4" s="1"/>
  <c r="P8" i="4"/>
  <c r="P20" i="2"/>
  <c r="P20" i="4" s="1"/>
  <c r="P16" i="2"/>
  <c r="P16" i="4" s="1"/>
  <c r="P12" i="2"/>
  <c r="P12" i="4" s="1"/>
  <c r="P22" i="2"/>
  <c r="P22" i="4" s="1"/>
  <c r="P18" i="2"/>
  <c r="P18" i="4" s="1"/>
  <c r="P14" i="2"/>
  <c r="P14" i="4" s="1"/>
  <c r="P10" i="2"/>
  <c r="P10" i="4" s="1"/>
  <c r="H19" i="15"/>
  <c r="D20" i="15"/>
  <c r="P20" i="15" s="1"/>
  <c r="A23" i="10"/>
  <c r="B23" i="4"/>
  <c r="P24" i="2"/>
  <c r="P24" i="4" s="1"/>
  <c r="A24" i="6"/>
  <c r="A24" i="8" s="1"/>
  <c r="C24" i="2"/>
  <c r="C24" i="4" s="1"/>
  <c r="G24" i="2"/>
  <c r="G24" i="4" s="1"/>
  <c r="K24" i="2"/>
  <c r="K24" i="4" s="1"/>
  <c r="N24" i="2"/>
  <c r="N24" i="4" s="1"/>
  <c r="A25" i="2"/>
  <c r="D24" i="2"/>
  <c r="D24" i="4" s="1"/>
  <c r="H24" i="2"/>
  <c r="H24" i="4" s="1"/>
  <c r="L24" i="2"/>
  <c r="L24" i="4" s="1"/>
  <c r="A24" i="4"/>
  <c r="E24" i="2"/>
  <c r="E24" i="4" s="1"/>
  <c r="I24" i="2"/>
  <c r="I24" i="4" s="1"/>
  <c r="M24" i="2"/>
  <c r="M24" i="4" s="1"/>
  <c r="B24" i="2"/>
  <c r="F24" i="2"/>
  <c r="F24" i="4" s="1"/>
  <c r="J24" i="2"/>
  <c r="J24" i="4" s="1"/>
  <c r="O24" i="2"/>
  <c r="O24" i="4" s="1"/>
  <c r="P8" i="7"/>
  <c r="O8" i="8"/>
  <c r="H21" i="10"/>
  <c r="C22" i="10"/>
  <c r="A22" i="5"/>
  <c r="F20" i="10"/>
  <c r="A24" i="7"/>
  <c r="Q21" i="2" l="1"/>
  <c r="Q21" i="4" s="1"/>
  <c r="Q14" i="2"/>
  <c r="Q14" i="4" s="1"/>
  <c r="Q10" i="2"/>
  <c r="Q10" i="4" s="1"/>
  <c r="Q15" i="2"/>
  <c r="Q15" i="4" s="1"/>
  <c r="Q9" i="2"/>
  <c r="Q9" i="4" s="1"/>
  <c r="Q8" i="4"/>
  <c r="Q23" i="2"/>
  <c r="Q23" i="4" s="1"/>
  <c r="Q18" i="2"/>
  <c r="Q18" i="4" s="1"/>
  <c r="Q20" i="2"/>
  <c r="Q20" i="4" s="1"/>
  <c r="Q22" i="2"/>
  <c r="Q22" i="4" s="1"/>
  <c r="Q19" i="2"/>
  <c r="Q19" i="4" s="1"/>
  <c r="Q16" i="2"/>
  <c r="Q16" i="4" s="1"/>
  <c r="R8" i="2"/>
  <c r="R8" i="6" s="1"/>
  <c r="Q24" i="2"/>
  <c r="Q24" i="4" s="1"/>
  <c r="Q17" i="2"/>
  <c r="Q17" i="4" s="1"/>
  <c r="Q13" i="2"/>
  <c r="Q13" i="4" s="1"/>
  <c r="Q11" i="2"/>
  <c r="Q11" i="4" s="1"/>
  <c r="Q12" i="2"/>
  <c r="Q12" i="4" s="1"/>
  <c r="D21" i="15"/>
  <c r="P21" i="15" s="1"/>
  <c r="H20" i="15"/>
  <c r="A24" i="10"/>
  <c r="B24" i="4"/>
  <c r="P8" i="8"/>
  <c r="Q8" i="7"/>
  <c r="A25" i="6"/>
  <c r="A25" i="8" s="1"/>
  <c r="B25" i="2"/>
  <c r="E25" i="2"/>
  <c r="E25" i="4" s="1"/>
  <c r="H25" i="2"/>
  <c r="H25" i="4" s="1"/>
  <c r="M25" i="2"/>
  <c r="M25" i="4" s="1"/>
  <c r="A25" i="4"/>
  <c r="F25" i="2"/>
  <c r="F25" i="4" s="1"/>
  <c r="J25" i="2"/>
  <c r="J25" i="4" s="1"/>
  <c r="N25" i="2"/>
  <c r="N25" i="4" s="1"/>
  <c r="C25" i="2"/>
  <c r="C25" i="4" s="1"/>
  <c r="G25" i="2"/>
  <c r="G25" i="4" s="1"/>
  <c r="K25" i="2"/>
  <c r="K25" i="4" s="1"/>
  <c r="O25" i="2"/>
  <c r="O25" i="4" s="1"/>
  <c r="A26" i="2"/>
  <c r="D25" i="2"/>
  <c r="D25" i="4" s="1"/>
  <c r="I25" i="2"/>
  <c r="I25" i="4" s="1"/>
  <c r="L25" i="2"/>
  <c r="L25" i="4" s="1"/>
  <c r="P25" i="2"/>
  <c r="P25" i="4" s="1"/>
  <c r="Q25" i="2"/>
  <c r="Q25" i="4" s="1"/>
  <c r="H22" i="10"/>
  <c r="C23" i="10"/>
  <c r="F21" i="10"/>
  <c r="A23" i="5"/>
  <c r="A25" i="7"/>
  <c r="R14" i="2" l="1"/>
  <c r="R14" i="4" s="1"/>
  <c r="S8" i="2"/>
  <c r="S8" i="6" s="1"/>
  <c r="R21" i="2"/>
  <c r="R21" i="4" s="1"/>
  <c r="R11" i="2"/>
  <c r="R11" i="4" s="1"/>
  <c r="R25" i="2"/>
  <c r="R25" i="4" s="1"/>
  <c r="R22" i="2"/>
  <c r="R22" i="4" s="1"/>
  <c r="R23" i="2"/>
  <c r="R23" i="4" s="1"/>
  <c r="R16" i="2"/>
  <c r="R16" i="4" s="1"/>
  <c r="R17" i="2"/>
  <c r="R17" i="4" s="1"/>
  <c r="R10" i="2"/>
  <c r="R10" i="4" s="1"/>
  <c r="R8" i="4"/>
  <c r="R20" i="2"/>
  <c r="R20" i="4" s="1"/>
  <c r="R9" i="2"/>
  <c r="R9" i="4" s="1"/>
  <c r="R13" i="2"/>
  <c r="R13" i="4" s="1"/>
  <c r="R19" i="2"/>
  <c r="R19" i="4" s="1"/>
  <c r="R12" i="2"/>
  <c r="R12" i="4" s="1"/>
  <c r="R24" i="2"/>
  <c r="R24" i="4" s="1"/>
  <c r="R18" i="2"/>
  <c r="R18" i="4" s="1"/>
  <c r="R15" i="2"/>
  <c r="R15" i="4" s="1"/>
  <c r="D22" i="15"/>
  <c r="P22" i="15" s="1"/>
  <c r="H21" i="15"/>
  <c r="A25" i="10"/>
  <c r="B25" i="4"/>
  <c r="R26" i="2"/>
  <c r="R26" i="4" s="1"/>
  <c r="A26" i="6"/>
  <c r="A26" i="8" s="1"/>
  <c r="O26" i="2"/>
  <c r="O26" i="4" s="1"/>
  <c r="A27" i="2"/>
  <c r="D26" i="2"/>
  <c r="D26" i="4" s="1"/>
  <c r="I26" i="2"/>
  <c r="I26" i="4" s="1"/>
  <c r="L26" i="2"/>
  <c r="L26" i="4" s="1"/>
  <c r="B26" i="2"/>
  <c r="E26" i="2"/>
  <c r="E26" i="4" s="1"/>
  <c r="H26" i="2"/>
  <c r="H26" i="4" s="1"/>
  <c r="M26" i="2"/>
  <c r="M26" i="4" s="1"/>
  <c r="A26" i="4"/>
  <c r="F26" i="2"/>
  <c r="F26" i="4" s="1"/>
  <c r="J26" i="2"/>
  <c r="J26" i="4" s="1"/>
  <c r="N26" i="2"/>
  <c r="N26" i="4" s="1"/>
  <c r="C26" i="2"/>
  <c r="C26" i="4" s="1"/>
  <c r="G26" i="2"/>
  <c r="G26" i="4" s="1"/>
  <c r="K26" i="2"/>
  <c r="K26" i="4" s="1"/>
  <c r="P26" i="2"/>
  <c r="P26" i="4" s="1"/>
  <c r="Q26" i="2"/>
  <c r="Q26" i="4" s="1"/>
  <c r="R8" i="7"/>
  <c r="Q8" i="8"/>
  <c r="H23" i="10"/>
  <c r="C24" i="10"/>
  <c r="A24" i="5"/>
  <c r="F22" i="10"/>
  <c r="A26" i="7"/>
  <c r="S11" i="2" l="1"/>
  <c r="S11" i="4" s="1"/>
  <c r="S24" i="2"/>
  <c r="S24" i="4" s="1"/>
  <c r="S8" i="4"/>
  <c r="S23" i="2"/>
  <c r="S23" i="4" s="1"/>
  <c r="S19" i="2"/>
  <c r="S19" i="4" s="1"/>
  <c r="S10" i="2"/>
  <c r="S10" i="4" s="1"/>
  <c r="S20" i="2"/>
  <c r="S20" i="4" s="1"/>
  <c r="S17" i="2"/>
  <c r="S17" i="4" s="1"/>
  <c r="S12" i="2"/>
  <c r="S12" i="4" s="1"/>
  <c r="S13" i="2"/>
  <c r="S13" i="4" s="1"/>
  <c r="S16" i="2"/>
  <c r="S16" i="4" s="1"/>
  <c r="S26" i="2"/>
  <c r="S26" i="4" s="1"/>
  <c r="S22" i="2"/>
  <c r="S22" i="4" s="1"/>
  <c r="S18" i="2"/>
  <c r="S18" i="4" s="1"/>
  <c r="T8" i="2"/>
  <c r="T8" i="6" s="1"/>
  <c r="S15" i="2"/>
  <c r="S15" i="4" s="1"/>
  <c r="S9" i="2"/>
  <c r="S9" i="4" s="1"/>
  <c r="S25" i="2"/>
  <c r="S25" i="4" s="1"/>
  <c r="S21" i="2"/>
  <c r="S21" i="4" s="1"/>
  <c r="S14" i="2"/>
  <c r="S14" i="4" s="1"/>
  <c r="D23" i="15"/>
  <c r="P23" i="15" s="1"/>
  <c r="H22" i="15"/>
  <c r="A26" i="10"/>
  <c r="B26" i="4"/>
  <c r="S8" i="7"/>
  <c r="R8" i="8"/>
  <c r="A27" i="6"/>
  <c r="A27" i="8" s="1"/>
  <c r="P27" i="2"/>
  <c r="P27" i="4" s="1"/>
  <c r="A28" i="2"/>
  <c r="D27" i="2"/>
  <c r="D27" i="4" s="1"/>
  <c r="H27" i="2"/>
  <c r="H27" i="4" s="1"/>
  <c r="L27" i="2"/>
  <c r="L27" i="4" s="1"/>
  <c r="A27" i="4"/>
  <c r="E27" i="2"/>
  <c r="E27" i="4" s="1"/>
  <c r="I27" i="2"/>
  <c r="I27" i="4" s="1"/>
  <c r="M27" i="2"/>
  <c r="M27" i="4" s="1"/>
  <c r="B27" i="2"/>
  <c r="F27" i="2"/>
  <c r="F27" i="4" s="1"/>
  <c r="J27" i="2"/>
  <c r="J27" i="4" s="1"/>
  <c r="N27" i="2"/>
  <c r="N27" i="4" s="1"/>
  <c r="C27" i="2"/>
  <c r="C27" i="4" s="1"/>
  <c r="G27" i="2"/>
  <c r="G27" i="4" s="1"/>
  <c r="K27" i="2"/>
  <c r="K27" i="4" s="1"/>
  <c r="O27" i="2"/>
  <c r="O27" i="4" s="1"/>
  <c r="Q27" i="2"/>
  <c r="Q27" i="4" s="1"/>
  <c r="R27" i="2"/>
  <c r="R27" i="4" s="1"/>
  <c r="S27" i="2"/>
  <c r="S27" i="4" s="1"/>
  <c r="H24" i="10"/>
  <c r="C25" i="10"/>
  <c r="F23" i="10"/>
  <c r="A25" i="5"/>
  <c r="A27" i="7"/>
  <c r="T23" i="2" l="1"/>
  <c r="T23" i="4" s="1"/>
  <c r="T15" i="2"/>
  <c r="T15" i="4" s="1"/>
  <c r="U8" i="2"/>
  <c r="U8" i="6" s="1"/>
  <c r="T9" i="2"/>
  <c r="T9" i="4" s="1"/>
  <c r="T13" i="2"/>
  <c r="T13" i="4" s="1"/>
  <c r="T21" i="2"/>
  <c r="T21" i="4" s="1"/>
  <c r="T27" i="2"/>
  <c r="T27" i="4" s="1"/>
  <c r="T19" i="2"/>
  <c r="T19" i="4" s="1"/>
  <c r="T11" i="2"/>
  <c r="T11" i="4" s="1"/>
  <c r="T25" i="2"/>
  <c r="T25" i="4" s="1"/>
  <c r="T17" i="2"/>
  <c r="T17" i="4" s="1"/>
  <c r="T26" i="2"/>
  <c r="T26" i="4" s="1"/>
  <c r="T22" i="2"/>
  <c r="T22" i="4" s="1"/>
  <c r="T18" i="2"/>
  <c r="T18" i="4" s="1"/>
  <c r="T14" i="2"/>
  <c r="T14" i="4" s="1"/>
  <c r="T10" i="2"/>
  <c r="T10" i="4" s="1"/>
  <c r="T8" i="4"/>
  <c r="T24" i="2"/>
  <c r="T24" i="4" s="1"/>
  <c r="T20" i="2"/>
  <c r="T20" i="4" s="1"/>
  <c r="T16" i="2"/>
  <c r="T16" i="4" s="1"/>
  <c r="T12" i="2"/>
  <c r="T12" i="4" s="1"/>
  <c r="H23" i="15"/>
  <c r="D24" i="15"/>
  <c r="P24" i="15" s="1"/>
  <c r="A27" i="10"/>
  <c r="B27" i="4"/>
  <c r="T28" i="2"/>
  <c r="T28" i="4" s="1"/>
  <c r="A28" i="6"/>
  <c r="A28" i="8" s="1"/>
  <c r="B28" i="2"/>
  <c r="F28" i="2"/>
  <c r="F28" i="4" s="1"/>
  <c r="J28" i="2"/>
  <c r="J28" i="4" s="1"/>
  <c r="N28" i="2"/>
  <c r="N28" i="4" s="1"/>
  <c r="R28" i="2"/>
  <c r="R28" i="4" s="1"/>
  <c r="C28" i="2"/>
  <c r="C28" i="4" s="1"/>
  <c r="G28" i="2"/>
  <c r="G28" i="4" s="1"/>
  <c r="K28" i="2"/>
  <c r="K28" i="4" s="1"/>
  <c r="O28" i="2"/>
  <c r="O28" i="4" s="1"/>
  <c r="A29" i="2"/>
  <c r="D28" i="2"/>
  <c r="D28" i="4" s="1"/>
  <c r="I28" i="2"/>
  <c r="I28" i="4" s="1"/>
  <c r="L28" i="2"/>
  <c r="L28" i="4" s="1"/>
  <c r="P28" i="2"/>
  <c r="P28" i="4" s="1"/>
  <c r="A28" i="4"/>
  <c r="E28" i="2"/>
  <c r="E28" i="4" s="1"/>
  <c r="H28" i="2"/>
  <c r="H28" i="4" s="1"/>
  <c r="M28" i="2"/>
  <c r="M28" i="4" s="1"/>
  <c r="Q28" i="2"/>
  <c r="Q28" i="4" s="1"/>
  <c r="S28" i="2"/>
  <c r="S28" i="4" s="1"/>
  <c r="T8" i="7"/>
  <c r="S8" i="8"/>
  <c r="H25" i="10"/>
  <c r="C26" i="10"/>
  <c r="A26" i="5"/>
  <c r="F24" i="10"/>
  <c r="A28" i="7"/>
  <c r="U28" i="2" l="1"/>
  <c r="U28" i="4" s="1"/>
  <c r="U26" i="2"/>
  <c r="U14" i="2"/>
  <c r="U16" i="2"/>
  <c r="U21" i="2"/>
  <c r="U11" i="2"/>
  <c r="V8" i="2"/>
  <c r="V8" i="6" s="1"/>
  <c r="U25" i="2"/>
  <c r="U19" i="2"/>
  <c r="U13" i="2"/>
  <c r="U9" i="2"/>
  <c r="U23" i="2"/>
  <c r="U20" i="2"/>
  <c r="U24" i="2"/>
  <c r="U22" i="2"/>
  <c r="U18" i="2"/>
  <c r="U10" i="2"/>
  <c r="U12" i="2"/>
  <c r="U29" i="2"/>
  <c r="U29" i="4" s="1"/>
  <c r="U27" i="2"/>
  <c r="U15" i="2"/>
  <c r="U8" i="4"/>
  <c r="U17" i="2"/>
  <c r="D25" i="15"/>
  <c r="P25" i="15" s="1"/>
  <c r="H24" i="15"/>
  <c r="A28" i="10"/>
  <c r="B28" i="4"/>
  <c r="A29" i="6"/>
  <c r="A29" i="8" s="1"/>
  <c r="A29" i="4"/>
  <c r="E29" i="2"/>
  <c r="E29" i="4" s="1"/>
  <c r="H29" i="2"/>
  <c r="H29" i="4" s="1"/>
  <c r="M29" i="2"/>
  <c r="M29" i="4" s="1"/>
  <c r="Q29" i="2"/>
  <c r="Q29" i="4" s="1"/>
  <c r="B29" i="2"/>
  <c r="F29" i="2"/>
  <c r="F29" i="4" s="1"/>
  <c r="J29" i="2"/>
  <c r="J29" i="4" s="1"/>
  <c r="N29" i="2"/>
  <c r="N29" i="4" s="1"/>
  <c r="R29" i="2"/>
  <c r="R29" i="4" s="1"/>
  <c r="C29" i="2"/>
  <c r="C29" i="4" s="1"/>
  <c r="G29" i="2"/>
  <c r="G29" i="4" s="1"/>
  <c r="K29" i="2"/>
  <c r="K29" i="4" s="1"/>
  <c r="O29" i="2"/>
  <c r="O29" i="4" s="1"/>
  <c r="A30" i="2"/>
  <c r="D29" i="2"/>
  <c r="D29" i="4" s="1"/>
  <c r="I29" i="2"/>
  <c r="I29" i="4" s="1"/>
  <c r="L29" i="2"/>
  <c r="L29" i="4" s="1"/>
  <c r="P29" i="2"/>
  <c r="P29" i="4" s="1"/>
  <c r="S29" i="2"/>
  <c r="S29" i="4" s="1"/>
  <c r="T29" i="2"/>
  <c r="T29" i="4" s="1"/>
  <c r="U8" i="7"/>
  <c r="T8" i="8"/>
  <c r="H26" i="10"/>
  <c r="C27" i="10"/>
  <c r="F25" i="10"/>
  <c r="A27" i="5"/>
  <c r="A29" i="7"/>
  <c r="U26" i="4" l="1"/>
  <c r="V13" i="2"/>
  <c r="V13" i="4" s="1"/>
  <c r="U9" i="4"/>
  <c r="V29" i="2"/>
  <c r="V29" i="4" s="1"/>
  <c r="V20" i="2"/>
  <c r="V20" i="4" s="1"/>
  <c r="V25" i="2"/>
  <c r="V25" i="4" s="1"/>
  <c r="V12" i="2"/>
  <c r="V12" i="4" s="1"/>
  <c r="V10" i="2"/>
  <c r="V10" i="4" s="1"/>
  <c r="V21" i="2"/>
  <c r="V21" i="4" s="1"/>
  <c r="V14" i="2"/>
  <c r="V14" i="4" s="1"/>
  <c r="W8" i="2"/>
  <c r="W8" i="6" s="1"/>
  <c r="V26" i="2"/>
  <c r="V26" i="4" s="1"/>
  <c r="V28" i="2"/>
  <c r="V28" i="4" s="1"/>
  <c r="V15" i="2"/>
  <c r="V15" i="4" s="1"/>
  <c r="U12" i="4"/>
  <c r="V22" i="2"/>
  <c r="V22" i="4" s="1"/>
  <c r="V18" i="2"/>
  <c r="V18" i="4" s="1"/>
  <c r="V24" i="2"/>
  <c r="V24" i="4" s="1"/>
  <c r="V23" i="2"/>
  <c r="V23" i="4" s="1"/>
  <c r="V11" i="2"/>
  <c r="V11" i="4" s="1"/>
  <c r="V8" i="4"/>
  <c r="U16" i="4"/>
  <c r="V17" i="2"/>
  <c r="V17" i="4" s="1"/>
  <c r="V9" i="2"/>
  <c r="V9" i="4" s="1"/>
  <c r="V27" i="2"/>
  <c r="V27" i="4" s="1"/>
  <c r="V19" i="2"/>
  <c r="V19" i="4" s="1"/>
  <c r="V16" i="2"/>
  <c r="V16" i="4" s="1"/>
  <c r="U17" i="4"/>
  <c r="U22" i="4"/>
  <c r="U23" i="4"/>
  <c r="U14" i="4"/>
  <c r="U21" i="4"/>
  <c r="U19" i="4"/>
  <c r="U13" i="4"/>
  <c r="U25" i="4"/>
  <c r="U11" i="4"/>
  <c r="U20" i="4"/>
  <c r="U18" i="4"/>
  <c r="U24" i="4"/>
  <c r="U15" i="4"/>
  <c r="U27" i="4"/>
  <c r="U10" i="4"/>
  <c r="D26" i="15"/>
  <c r="P26" i="15" s="1"/>
  <c r="H25" i="15"/>
  <c r="A29" i="10"/>
  <c r="B29" i="4"/>
  <c r="V30" i="2"/>
  <c r="V30" i="4" s="1"/>
  <c r="A30" i="6"/>
  <c r="A30" i="8" s="1"/>
  <c r="S30" i="2"/>
  <c r="S30" i="4" s="1"/>
  <c r="C30" i="2"/>
  <c r="C30" i="4" s="1"/>
  <c r="G30" i="2"/>
  <c r="G30" i="4" s="1"/>
  <c r="K30" i="2"/>
  <c r="K30" i="4" s="1"/>
  <c r="O30" i="2"/>
  <c r="O30" i="4" s="1"/>
  <c r="T30" i="2"/>
  <c r="T30" i="4" s="1"/>
  <c r="A31" i="2"/>
  <c r="D30" i="2"/>
  <c r="D30" i="4" s="1"/>
  <c r="I30" i="2"/>
  <c r="I30" i="4" s="1"/>
  <c r="L30" i="2"/>
  <c r="L30" i="4" s="1"/>
  <c r="P30" i="2"/>
  <c r="P30" i="4" s="1"/>
  <c r="A30" i="4"/>
  <c r="E30" i="2"/>
  <c r="E30" i="4" s="1"/>
  <c r="H30" i="2"/>
  <c r="H30" i="4" s="1"/>
  <c r="M30" i="2"/>
  <c r="M30" i="4" s="1"/>
  <c r="Q30" i="2"/>
  <c r="Q30" i="4" s="1"/>
  <c r="B30" i="2"/>
  <c r="F30" i="2"/>
  <c r="F30" i="4" s="1"/>
  <c r="J30" i="2"/>
  <c r="J30" i="4" s="1"/>
  <c r="N30" i="2"/>
  <c r="N30" i="4" s="1"/>
  <c r="R30" i="2"/>
  <c r="R30" i="4" s="1"/>
  <c r="U30" i="2"/>
  <c r="U30" i="4" s="1"/>
  <c r="V8" i="7"/>
  <c r="U8" i="8"/>
  <c r="H27" i="10"/>
  <c r="C28" i="10"/>
  <c r="W11" i="2"/>
  <c r="W11" i="4" s="1"/>
  <c r="A28" i="5"/>
  <c r="F26" i="10"/>
  <c r="A30" i="7"/>
  <c r="W22" i="2" l="1"/>
  <c r="W22" i="4" s="1"/>
  <c r="W16" i="2"/>
  <c r="W16" i="4" s="1"/>
  <c r="W10" i="2"/>
  <c r="W10" i="4" s="1"/>
  <c r="W30" i="2"/>
  <c r="W30" i="4" s="1"/>
  <c r="W26" i="2"/>
  <c r="W26" i="4" s="1"/>
  <c r="W29" i="2"/>
  <c r="W29" i="4" s="1"/>
  <c r="W21" i="2"/>
  <c r="W21" i="4" s="1"/>
  <c r="W9" i="2"/>
  <c r="W9" i="4" s="1"/>
  <c r="W24" i="2"/>
  <c r="W24" i="4" s="1"/>
  <c r="W18" i="2"/>
  <c r="W18" i="4" s="1"/>
  <c r="W20" i="2"/>
  <c r="W20" i="4" s="1"/>
  <c r="W17" i="2"/>
  <c r="W17" i="4" s="1"/>
  <c r="W27" i="2"/>
  <c r="W27" i="4" s="1"/>
  <c r="W23" i="2"/>
  <c r="W23" i="4" s="1"/>
  <c r="W14" i="2"/>
  <c r="W14" i="4" s="1"/>
  <c r="W15" i="2"/>
  <c r="W15" i="4" s="1"/>
  <c r="W13" i="2"/>
  <c r="W13" i="4" s="1"/>
  <c r="W25" i="2"/>
  <c r="W25" i="4" s="1"/>
  <c r="W8" i="4"/>
  <c r="X8" i="2"/>
  <c r="X8" i="6" s="1"/>
  <c r="W12" i="2"/>
  <c r="W12" i="4" s="1"/>
  <c r="W28" i="2"/>
  <c r="W28" i="4" s="1"/>
  <c r="W19" i="2"/>
  <c r="W19" i="4" s="1"/>
  <c r="H26" i="15"/>
  <c r="D27" i="15"/>
  <c r="P27" i="15" s="1"/>
  <c r="A30" i="10"/>
  <c r="B30" i="4"/>
  <c r="W8" i="7"/>
  <c r="V8" i="8"/>
  <c r="A31" i="6"/>
  <c r="A31" i="8" s="1"/>
  <c r="T31" i="2"/>
  <c r="T31" i="4" s="1"/>
  <c r="A32" i="2"/>
  <c r="D31" i="2"/>
  <c r="D31" i="4" s="1"/>
  <c r="H31" i="2"/>
  <c r="H31" i="4" s="1"/>
  <c r="L31" i="2"/>
  <c r="L31" i="4" s="1"/>
  <c r="P31" i="2"/>
  <c r="P31" i="4" s="1"/>
  <c r="A31" i="4"/>
  <c r="E31" i="2"/>
  <c r="E31" i="4" s="1"/>
  <c r="I31" i="2"/>
  <c r="I31" i="4" s="1"/>
  <c r="M31" i="2"/>
  <c r="M31" i="4" s="1"/>
  <c r="Q31" i="2"/>
  <c r="Q31" i="4" s="1"/>
  <c r="B31" i="2"/>
  <c r="F31" i="2"/>
  <c r="F31" i="4" s="1"/>
  <c r="J31" i="2"/>
  <c r="J31" i="4" s="1"/>
  <c r="N31" i="2"/>
  <c r="N31" i="4" s="1"/>
  <c r="R31" i="2"/>
  <c r="R31" i="4" s="1"/>
  <c r="U31" i="2"/>
  <c r="U31" i="4" s="1"/>
  <c r="C31" i="2"/>
  <c r="C31" i="4" s="1"/>
  <c r="G31" i="2"/>
  <c r="G31" i="4" s="1"/>
  <c r="K31" i="2"/>
  <c r="K31" i="4" s="1"/>
  <c r="O31" i="2"/>
  <c r="O31" i="4" s="1"/>
  <c r="S31" i="2"/>
  <c r="S31" i="4" s="1"/>
  <c r="V31" i="2"/>
  <c r="V31" i="4" s="1"/>
  <c r="W31" i="2"/>
  <c r="W31" i="4" s="1"/>
  <c r="H28" i="10"/>
  <c r="C29" i="10"/>
  <c r="F27" i="10"/>
  <c r="A29" i="5"/>
  <c r="A31" i="7"/>
  <c r="X24" i="2" l="1"/>
  <c r="X24" i="4" s="1"/>
  <c r="X10" i="2"/>
  <c r="X10" i="4" s="1"/>
  <c r="X25" i="2"/>
  <c r="X25" i="4" s="1"/>
  <c r="Y8" i="2"/>
  <c r="Y8" i="6" s="1"/>
  <c r="X9" i="2"/>
  <c r="X9" i="4" s="1"/>
  <c r="X18" i="2"/>
  <c r="X18" i="4" s="1"/>
  <c r="X32" i="2"/>
  <c r="X32" i="4" s="1"/>
  <c r="X17" i="2"/>
  <c r="X17" i="4" s="1"/>
  <c r="X29" i="2"/>
  <c r="X29" i="4" s="1"/>
  <c r="X21" i="2"/>
  <c r="X21" i="4" s="1"/>
  <c r="X14" i="2"/>
  <c r="X14" i="4" s="1"/>
  <c r="X28" i="2"/>
  <c r="X28" i="4" s="1"/>
  <c r="X8" i="4"/>
  <c r="X13" i="2"/>
  <c r="X13" i="4" s="1"/>
  <c r="X31" i="2"/>
  <c r="X31" i="4" s="1"/>
  <c r="X27" i="2"/>
  <c r="X27" i="4" s="1"/>
  <c r="X23" i="2"/>
  <c r="X23" i="4" s="1"/>
  <c r="X20" i="2"/>
  <c r="X20" i="4" s="1"/>
  <c r="X16" i="2"/>
  <c r="X16" i="4" s="1"/>
  <c r="X12" i="2"/>
  <c r="X12" i="4" s="1"/>
  <c r="X30" i="2"/>
  <c r="X30" i="4" s="1"/>
  <c r="X26" i="2"/>
  <c r="X26" i="4" s="1"/>
  <c r="X22" i="2"/>
  <c r="X22" i="4" s="1"/>
  <c r="X19" i="2"/>
  <c r="X19" i="4" s="1"/>
  <c r="X15" i="2"/>
  <c r="X15" i="4" s="1"/>
  <c r="X11" i="2"/>
  <c r="X11" i="4" s="1"/>
  <c r="D28" i="15"/>
  <c r="P28" i="15" s="1"/>
  <c r="H27" i="15"/>
  <c r="A31" i="10"/>
  <c r="B31" i="4"/>
  <c r="A32" i="6"/>
  <c r="A32" i="8" s="1"/>
  <c r="A32" i="4"/>
  <c r="F32" i="2"/>
  <c r="F32" i="4" s="1"/>
  <c r="J32" i="2"/>
  <c r="J32" i="4" s="1"/>
  <c r="N32" i="2"/>
  <c r="N32" i="4" s="1"/>
  <c r="R32" i="2"/>
  <c r="R32" i="4" s="1"/>
  <c r="U32" i="2"/>
  <c r="U32" i="4" s="1"/>
  <c r="C32" i="2"/>
  <c r="C32" i="4" s="1"/>
  <c r="G32" i="2"/>
  <c r="G32" i="4" s="1"/>
  <c r="K32" i="2"/>
  <c r="K32" i="4" s="1"/>
  <c r="O32" i="2"/>
  <c r="O32" i="4" s="1"/>
  <c r="S32" i="2"/>
  <c r="S32" i="4" s="1"/>
  <c r="A33" i="2"/>
  <c r="D32" i="2"/>
  <c r="D32" i="4" s="1"/>
  <c r="H32" i="2"/>
  <c r="H32" i="4" s="1"/>
  <c r="L32" i="2"/>
  <c r="L32" i="4" s="1"/>
  <c r="P32" i="2"/>
  <c r="P32" i="4" s="1"/>
  <c r="T32" i="2"/>
  <c r="T32" i="4" s="1"/>
  <c r="V32" i="2"/>
  <c r="V32" i="4" s="1"/>
  <c r="B32" i="2"/>
  <c r="E32" i="2"/>
  <c r="E32" i="4" s="1"/>
  <c r="I32" i="2"/>
  <c r="I32" i="4" s="1"/>
  <c r="M32" i="2"/>
  <c r="M32" i="4" s="1"/>
  <c r="Q32" i="2"/>
  <c r="Q32" i="4" s="1"/>
  <c r="W32" i="2"/>
  <c r="W32" i="4" s="1"/>
  <c r="X8" i="7"/>
  <c r="W8" i="8"/>
  <c r="H29" i="10"/>
  <c r="C30" i="10"/>
  <c r="F28" i="10"/>
  <c r="A30" i="5"/>
  <c r="A32" i="7"/>
  <c r="Y22" i="2" l="1"/>
  <c r="Y22" i="4" s="1"/>
  <c r="Y12" i="2"/>
  <c r="Y12" i="4" s="1"/>
  <c r="Y28" i="2"/>
  <c r="Y28" i="4" s="1"/>
  <c r="Y19" i="2"/>
  <c r="Y19" i="4" s="1"/>
  <c r="Y30" i="2"/>
  <c r="Y30" i="4" s="1"/>
  <c r="Y14" i="2"/>
  <c r="Y14" i="4" s="1"/>
  <c r="Y24" i="2"/>
  <c r="Y24" i="4" s="1"/>
  <c r="Y21" i="2"/>
  <c r="Y21" i="4" s="1"/>
  <c r="Y17" i="2"/>
  <c r="Y17" i="4" s="1"/>
  <c r="Y10" i="2"/>
  <c r="Y10" i="4" s="1"/>
  <c r="Z8" i="2"/>
  <c r="Z8" i="6" s="1"/>
  <c r="Y15" i="2"/>
  <c r="Y15" i="4" s="1"/>
  <c r="Y29" i="2"/>
  <c r="Y29" i="4" s="1"/>
  <c r="Y11" i="2"/>
  <c r="Y11" i="4" s="1"/>
  <c r="Y32" i="2"/>
  <c r="Y32" i="4" s="1"/>
  <c r="Y23" i="2"/>
  <c r="Y23" i="4" s="1"/>
  <c r="Y26" i="2"/>
  <c r="Y26" i="4" s="1"/>
  <c r="Y8" i="4"/>
  <c r="Y20" i="2"/>
  <c r="Y20" i="4" s="1"/>
  <c r="Y13" i="2"/>
  <c r="Y13" i="4" s="1"/>
  <c r="Y31" i="2"/>
  <c r="Y31" i="4" s="1"/>
  <c r="Y9" i="2"/>
  <c r="Y9" i="4" s="1"/>
  <c r="Y25" i="2"/>
  <c r="Y25" i="4" s="1"/>
  <c r="Y27" i="2"/>
  <c r="Y27" i="4" s="1"/>
  <c r="Y16" i="2"/>
  <c r="Y16" i="4" s="1"/>
  <c r="Y18" i="2"/>
  <c r="Y18" i="4" s="1"/>
  <c r="H28" i="15"/>
  <c r="D29" i="15"/>
  <c r="P29" i="15" s="1"/>
  <c r="A32" i="10"/>
  <c r="B32" i="4"/>
  <c r="Y33" i="2"/>
  <c r="Y33" i="4" s="1"/>
  <c r="Y8" i="7"/>
  <c r="X8" i="8"/>
  <c r="A33" i="6"/>
  <c r="A33" i="8" s="1"/>
  <c r="B33" i="2"/>
  <c r="F33" i="2"/>
  <c r="F33" i="4" s="1"/>
  <c r="J33" i="2"/>
  <c r="J33" i="4" s="1"/>
  <c r="N33" i="2"/>
  <c r="N33" i="4" s="1"/>
  <c r="R33" i="2"/>
  <c r="R33" i="4" s="1"/>
  <c r="V33" i="2"/>
  <c r="V33" i="4" s="1"/>
  <c r="W33" i="2"/>
  <c r="W33" i="4" s="1"/>
  <c r="C33" i="2"/>
  <c r="C33" i="4" s="1"/>
  <c r="G33" i="2"/>
  <c r="G33" i="4" s="1"/>
  <c r="K33" i="2"/>
  <c r="K33" i="4" s="1"/>
  <c r="O33" i="2"/>
  <c r="O33" i="4" s="1"/>
  <c r="S33" i="2"/>
  <c r="S33" i="4" s="1"/>
  <c r="A34" i="2"/>
  <c r="D33" i="2"/>
  <c r="D33" i="4" s="1"/>
  <c r="I33" i="2"/>
  <c r="I33" i="4" s="1"/>
  <c r="L33" i="2"/>
  <c r="L33" i="4" s="1"/>
  <c r="P33" i="2"/>
  <c r="P33" i="4" s="1"/>
  <c r="T33" i="2"/>
  <c r="T33" i="4" s="1"/>
  <c r="A33" i="4"/>
  <c r="E33" i="2"/>
  <c r="E33" i="4" s="1"/>
  <c r="H33" i="2"/>
  <c r="H33" i="4" s="1"/>
  <c r="M33" i="2"/>
  <c r="M33" i="4" s="1"/>
  <c r="Q33" i="2"/>
  <c r="Q33" i="4" s="1"/>
  <c r="U33" i="2"/>
  <c r="U33" i="4" s="1"/>
  <c r="X33" i="2"/>
  <c r="X33" i="4" s="1"/>
  <c r="H30" i="10"/>
  <c r="C31" i="10"/>
  <c r="A31" i="5"/>
  <c r="F29" i="10"/>
  <c r="A33" i="7"/>
  <c r="Z10" i="2" l="1"/>
  <c r="Z10" i="4" s="1"/>
  <c r="Z29" i="2"/>
  <c r="Z29" i="4" s="1"/>
  <c r="Z12" i="2"/>
  <c r="Z12" i="4" s="1"/>
  <c r="Z32" i="2"/>
  <c r="Z32" i="4" s="1"/>
  <c r="Z15" i="2"/>
  <c r="Z15" i="4" s="1"/>
  <c r="Z24" i="2"/>
  <c r="Z24" i="4" s="1"/>
  <c r="Z27" i="2"/>
  <c r="Z27" i="4" s="1"/>
  <c r="Z19" i="2"/>
  <c r="Z19" i="4" s="1"/>
  <c r="Z30" i="2"/>
  <c r="Z30" i="4" s="1"/>
  <c r="Z17" i="2"/>
  <c r="Z17" i="4" s="1"/>
  <c r="Z25" i="2"/>
  <c r="Z25" i="4" s="1"/>
  <c r="Z22" i="2"/>
  <c r="Z22" i="4" s="1"/>
  <c r="AA8" i="2"/>
  <c r="AA8" i="6" s="1"/>
  <c r="Z31" i="2"/>
  <c r="Z31" i="4" s="1"/>
  <c r="Z23" i="2"/>
  <c r="Z23" i="4" s="1"/>
  <c r="Z9" i="2"/>
  <c r="Z9" i="4" s="1"/>
  <c r="Z21" i="2"/>
  <c r="Z21" i="4" s="1"/>
  <c r="Z28" i="2"/>
  <c r="Z28" i="4" s="1"/>
  <c r="Z20" i="2"/>
  <c r="Z20" i="4" s="1"/>
  <c r="Z13" i="2"/>
  <c r="Z13" i="4" s="1"/>
  <c r="Z11" i="2"/>
  <c r="Z11" i="4" s="1"/>
  <c r="Z18" i="2"/>
  <c r="Z18" i="4" s="1"/>
  <c r="Z33" i="2"/>
  <c r="Z33" i="4" s="1"/>
  <c r="Z14" i="2"/>
  <c r="Z14" i="4" s="1"/>
  <c r="Z26" i="2"/>
  <c r="Z26" i="4" s="1"/>
  <c r="Z16" i="2"/>
  <c r="Z16" i="4" s="1"/>
  <c r="Z8" i="4"/>
  <c r="D30" i="15"/>
  <c r="P30" i="15" s="1"/>
  <c r="H29" i="15"/>
  <c r="A33" i="10"/>
  <c r="B33" i="4"/>
  <c r="A34" i="6"/>
  <c r="A34" i="8" s="1"/>
  <c r="A35" i="2"/>
  <c r="D34" i="2"/>
  <c r="D34" i="4" s="1"/>
  <c r="I34" i="2"/>
  <c r="I34" i="4" s="1"/>
  <c r="L34" i="2"/>
  <c r="L34" i="4" s="1"/>
  <c r="P34" i="2"/>
  <c r="P34" i="4" s="1"/>
  <c r="T34" i="2"/>
  <c r="T34" i="4" s="1"/>
  <c r="B34" i="2"/>
  <c r="E34" i="2"/>
  <c r="E34" i="4" s="1"/>
  <c r="H34" i="2"/>
  <c r="H34" i="4" s="1"/>
  <c r="M34" i="2"/>
  <c r="M34" i="4" s="1"/>
  <c r="Q34" i="2"/>
  <c r="Q34" i="4" s="1"/>
  <c r="U34" i="2"/>
  <c r="U34" i="4" s="1"/>
  <c r="X34" i="2"/>
  <c r="X34" i="4" s="1"/>
  <c r="A34" i="4"/>
  <c r="F34" i="2"/>
  <c r="F34" i="4" s="1"/>
  <c r="J34" i="2"/>
  <c r="J34" i="4" s="1"/>
  <c r="N34" i="2"/>
  <c r="N34" i="4" s="1"/>
  <c r="R34" i="2"/>
  <c r="R34" i="4" s="1"/>
  <c r="V34" i="2"/>
  <c r="V34" i="4" s="1"/>
  <c r="C34" i="2"/>
  <c r="C34" i="4" s="1"/>
  <c r="G34" i="2"/>
  <c r="G34" i="4" s="1"/>
  <c r="K34" i="2"/>
  <c r="K34" i="4" s="1"/>
  <c r="O34" i="2"/>
  <c r="O34" i="4" s="1"/>
  <c r="S34" i="2"/>
  <c r="S34" i="4" s="1"/>
  <c r="W34" i="2"/>
  <c r="W34" i="4" s="1"/>
  <c r="Y34" i="2"/>
  <c r="Y34" i="4" s="1"/>
  <c r="Z34" i="2"/>
  <c r="Z34" i="4" s="1"/>
  <c r="Z8" i="7"/>
  <c r="Y8" i="8"/>
  <c r="H31" i="10"/>
  <c r="C32" i="10"/>
  <c r="F30" i="10"/>
  <c r="A32" i="5"/>
  <c r="A34" i="7"/>
  <c r="AA30" i="2" l="1"/>
  <c r="AA30" i="4" s="1"/>
  <c r="AA10" i="2"/>
  <c r="AA10" i="4" s="1"/>
  <c r="AA22" i="2"/>
  <c r="AA22" i="4" s="1"/>
  <c r="AA26" i="2"/>
  <c r="AA26" i="4" s="1"/>
  <c r="AA34" i="2"/>
  <c r="AA34" i="4" s="1"/>
  <c r="AA11" i="2"/>
  <c r="AA11" i="4" s="1"/>
  <c r="AB8" i="2"/>
  <c r="AB8" i="6" s="1"/>
  <c r="AA8" i="4"/>
  <c r="AA29" i="2"/>
  <c r="AA29" i="4" s="1"/>
  <c r="AA21" i="2"/>
  <c r="AA21" i="4" s="1"/>
  <c r="AA20" i="2"/>
  <c r="AA20" i="4" s="1"/>
  <c r="AA13" i="2"/>
  <c r="AA13" i="4" s="1"/>
  <c r="AA17" i="2"/>
  <c r="AA17" i="4" s="1"/>
  <c r="AA31" i="2"/>
  <c r="AA31" i="4" s="1"/>
  <c r="AA27" i="2"/>
  <c r="AA27" i="4" s="1"/>
  <c r="AA23" i="2"/>
  <c r="AA23" i="4" s="1"/>
  <c r="AA15" i="2"/>
  <c r="AA15" i="4" s="1"/>
  <c r="AA12" i="2"/>
  <c r="AA12" i="4" s="1"/>
  <c r="AA14" i="2"/>
  <c r="AA14" i="4" s="1"/>
  <c r="AA33" i="2"/>
  <c r="AA33" i="4" s="1"/>
  <c r="AA25" i="2"/>
  <c r="AA25" i="4" s="1"/>
  <c r="AA18" i="2"/>
  <c r="AA18" i="4" s="1"/>
  <c r="AA9" i="2"/>
  <c r="AA9" i="4" s="1"/>
  <c r="AA32" i="2"/>
  <c r="AA32" i="4" s="1"/>
  <c r="AA28" i="2"/>
  <c r="AA28" i="4" s="1"/>
  <c r="AA24" i="2"/>
  <c r="AA24" i="4" s="1"/>
  <c r="AA19" i="2"/>
  <c r="AA19" i="4" s="1"/>
  <c r="AA16" i="2"/>
  <c r="AA16" i="4" s="1"/>
  <c r="H30" i="15"/>
  <c r="D31" i="15"/>
  <c r="P31" i="15" s="1"/>
  <c r="A34" i="10"/>
  <c r="B34" i="4"/>
  <c r="AA35" i="2"/>
  <c r="AA35" i="4" s="1"/>
  <c r="A35" i="6"/>
  <c r="A35" i="8" s="1"/>
  <c r="A36" i="2"/>
  <c r="D35" i="2"/>
  <c r="D35" i="4" s="1"/>
  <c r="H35" i="2"/>
  <c r="H35" i="4" s="1"/>
  <c r="L35" i="2"/>
  <c r="L35" i="4" s="1"/>
  <c r="P35" i="2"/>
  <c r="P35" i="4" s="1"/>
  <c r="T35" i="2"/>
  <c r="T35" i="4" s="1"/>
  <c r="X35" i="2"/>
  <c r="X35" i="4" s="1"/>
  <c r="Y35" i="2"/>
  <c r="Y35" i="4" s="1"/>
  <c r="A35" i="4"/>
  <c r="E35" i="2"/>
  <c r="E35" i="4" s="1"/>
  <c r="I35" i="2"/>
  <c r="I35" i="4" s="1"/>
  <c r="M35" i="2"/>
  <c r="M35" i="4" s="1"/>
  <c r="Q35" i="2"/>
  <c r="Q35" i="4" s="1"/>
  <c r="U35" i="2"/>
  <c r="U35" i="4" s="1"/>
  <c r="B35" i="2"/>
  <c r="F35" i="2"/>
  <c r="F35" i="4" s="1"/>
  <c r="J35" i="2"/>
  <c r="J35" i="4" s="1"/>
  <c r="N35" i="2"/>
  <c r="N35" i="4" s="1"/>
  <c r="R35" i="2"/>
  <c r="R35" i="4" s="1"/>
  <c r="V35" i="2"/>
  <c r="V35" i="4" s="1"/>
  <c r="C35" i="2"/>
  <c r="C35" i="4" s="1"/>
  <c r="G35" i="2"/>
  <c r="G35" i="4" s="1"/>
  <c r="K35" i="2"/>
  <c r="K35" i="4" s="1"/>
  <c r="O35" i="2"/>
  <c r="O35" i="4" s="1"/>
  <c r="S35" i="2"/>
  <c r="S35" i="4" s="1"/>
  <c r="W35" i="2"/>
  <c r="W35" i="4" s="1"/>
  <c r="Z35" i="2"/>
  <c r="Z35" i="4" s="1"/>
  <c r="AA8" i="7"/>
  <c r="Z8" i="8"/>
  <c r="H32" i="10"/>
  <c r="C33" i="10"/>
  <c r="A33" i="5"/>
  <c r="F31" i="10"/>
  <c r="A35" i="7"/>
  <c r="AB10" i="2" l="1"/>
  <c r="AB10" i="4" s="1"/>
  <c r="AB34" i="2"/>
  <c r="AB34" i="4" s="1"/>
  <c r="AB26" i="2"/>
  <c r="AB26" i="4" s="1"/>
  <c r="AB18" i="2"/>
  <c r="AB18" i="4" s="1"/>
  <c r="AB31" i="2"/>
  <c r="AB31" i="4" s="1"/>
  <c r="AB23" i="2"/>
  <c r="AB23" i="4" s="1"/>
  <c r="AB15" i="2"/>
  <c r="AB15" i="4" s="1"/>
  <c r="AB30" i="2"/>
  <c r="AB30" i="4" s="1"/>
  <c r="AB22" i="2"/>
  <c r="AB22" i="4" s="1"/>
  <c r="AB14" i="2"/>
  <c r="AB14" i="4" s="1"/>
  <c r="AB35" i="2"/>
  <c r="AB35" i="4" s="1"/>
  <c r="AB27" i="2"/>
  <c r="AB27" i="4" s="1"/>
  <c r="AB19" i="2"/>
  <c r="AB19" i="4" s="1"/>
  <c r="AB11" i="2"/>
  <c r="AB11" i="4" s="1"/>
  <c r="AC8" i="2"/>
  <c r="AC8" i="6" s="1"/>
  <c r="AB9" i="2"/>
  <c r="AB9" i="4" s="1"/>
  <c r="AB33" i="2"/>
  <c r="AB33" i="4" s="1"/>
  <c r="AB29" i="2"/>
  <c r="AB29" i="4" s="1"/>
  <c r="AB25" i="2"/>
  <c r="AB25" i="4" s="1"/>
  <c r="AB21" i="2"/>
  <c r="AB21" i="4" s="1"/>
  <c r="AB17" i="2"/>
  <c r="AB17" i="4" s="1"/>
  <c r="AB13" i="2"/>
  <c r="AB13" i="4" s="1"/>
  <c r="AB8" i="4"/>
  <c r="AB32" i="2"/>
  <c r="AB32" i="4" s="1"/>
  <c r="AB28" i="2"/>
  <c r="AB28" i="4" s="1"/>
  <c r="AB24" i="2"/>
  <c r="AB24" i="4" s="1"/>
  <c r="AB20" i="2"/>
  <c r="AB20" i="4" s="1"/>
  <c r="AB16" i="2"/>
  <c r="AB16" i="4" s="1"/>
  <c r="AB12" i="2"/>
  <c r="AB12" i="4" s="1"/>
  <c r="H31" i="15"/>
  <c r="D32" i="15"/>
  <c r="P32" i="15" s="1"/>
  <c r="A35" i="10"/>
  <c r="B35" i="4"/>
  <c r="AB36" i="2"/>
  <c r="AB36" i="4" s="1"/>
  <c r="A36" i="6"/>
  <c r="A36" i="8" s="1"/>
  <c r="Y36" i="2"/>
  <c r="Y36" i="4" s="1"/>
  <c r="C36" i="2"/>
  <c r="C36" i="4" s="1"/>
  <c r="G36" i="2"/>
  <c r="G36" i="4" s="1"/>
  <c r="K36" i="2"/>
  <c r="K36" i="4" s="1"/>
  <c r="O36" i="2"/>
  <c r="O36" i="4" s="1"/>
  <c r="S36" i="2"/>
  <c r="S36" i="4" s="1"/>
  <c r="W36" i="2"/>
  <c r="W36" i="4" s="1"/>
  <c r="A37" i="2"/>
  <c r="D36" i="2"/>
  <c r="D36" i="4" s="1"/>
  <c r="I36" i="2"/>
  <c r="I36" i="4" s="1"/>
  <c r="L36" i="2"/>
  <c r="L36" i="4" s="1"/>
  <c r="P36" i="2"/>
  <c r="P36" i="4" s="1"/>
  <c r="T36" i="2"/>
  <c r="T36" i="4" s="1"/>
  <c r="X36" i="2"/>
  <c r="X36" i="4" s="1"/>
  <c r="A36" i="4"/>
  <c r="E36" i="2"/>
  <c r="E36" i="4" s="1"/>
  <c r="H36" i="2"/>
  <c r="H36" i="4" s="1"/>
  <c r="M36" i="2"/>
  <c r="M36" i="4" s="1"/>
  <c r="Q36" i="2"/>
  <c r="Q36" i="4" s="1"/>
  <c r="U36" i="2"/>
  <c r="U36" i="4" s="1"/>
  <c r="B36" i="2"/>
  <c r="F36" i="2"/>
  <c r="F36" i="4" s="1"/>
  <c r="J36" i="2"/>
  <c r="J36" i="4" s="1"/>
  <c r="N36" i="2"/>
  <c r="N36" i="4" s="1"/>
  <c r="R36" i="2"/>
  <c r="R36" i="4" s="1"/>
  <c r="V36" i="2"/>
  <c r="V36" i="4" s="1"/>
  <c r="Z36" i="2"/>
  <c r="Z36" i="4" s="1"/>
  <c r="AA36" i="2"/>
  <c r="AA36" i="4" s="1"/>
  <c r="AB8" i="7"/>
  <c r="AA8" i="8"/>
  <c r="H33" i="10"/>
  <c r="C34" i="10"/>
  <c r="F32" i="10"/>
  <c r="A34" i="5"/>
  <c r="A36" i="7"/>
  <c r="AC23" i="2" l="1"/>
  <c r="AC23" i="4" s="1"/>
  <c r="AC14" i="2"/>
  <c r="AC14" i="4" s="1"/>
  <c r="AC20" i="2"/>
  <c r="AC20" i="4" s="1"/>
  <c r="AC11" i="2"/>
  <c r="AC11" i="4" s="1"/>
  <c r="AC34" i="2"/>
  <c r="AC34" i="4" s="1"/>
  <c r="AC9" i="2"/>
  <c r="AC9" i="4" s="1"/>
  <c r="AC16" i="2"/>
  <c r="AC16" i="4" s="1"/>
  <c r="AD8" i="2"/>
  <c r="AD8" i="6" s="1"/>
  <c r="AC35" i="2"/>
  <c r="AC35" i="4" s="1"/>
  <c r="AC33" i="2"/>
  <c r="AC33" i="4" s="1"/>
  <c r="AC30" i="2"/>
  <c r="AC30" i="4" s="1"/>
  <c r="AC17" i="2"/>
  <c r="AC17" i="4" s="1"/>
  <c r="AC10" i="2"/>
  <c r="AC10" i="4" s="1"/>
  <c r="AC8" i="4"/>
  <c r="AC32" i="2"/>
  <c r="AC32" i="4" s="1"/>
  <c r="AC28" i="2"/>
  <c r="AC28" i="4" s="1"/>
  <c r="AC36" i="2"/>
  <c r="AC36" i="4" s="1"/>
  <c r="AC12" i="2"/>
  <c r="AC12" i="4" s="1"/>
  <c r="AC31" i="2"/>
  <c r="AC31" i="4" s="1"/>
  <c r="AC29" i="2"/>
  <c r="AC29" i="4" s="1"/>
  <c r="AC26" i="2"/>
  <c r="AC26" i="4" s="1"/>
  <c r="AC13" i="2"/>
  <c r="AC13" i="4" s="1"/>
  <c r="AC19" i="2"/>
  <c r="AC19" i="4" s="1"/>
  <c r="AC25" i="2"/>
  <c r="AC25" i="4" s="1"/>
  <c r="AC27" i="2"/>
  <c r="AC27" i="4" s="1"/>
  <c r="AC24" i="2"/>
  <c r="AC24" i="4" s="1"/>
  <c r="AC21" i="2"/>
  <c r="AC21" i="4" s="1"/>
  <c r="AC22" i="2"/>
  <c r="AC22" i="4" s="1"/>
  <c r="AC18" i="2"/>
  <c r="AC18" i="4" s="1"/>
  <c r="AC15" i="2"/>
  <c r="AC15" i="4" s="1"/>
  <c r="D33" i="15"/>
  <c r="P33" i="15" s="1"/>
  <c r="H32" i="15"/>
  <c r="A36" i="10"/>
  <c r="B36" i="4"/>
  <c r="AC37" i="2"/>
  <c r="AC37" i="4" s="1"/>
  <c r="AB8" i="8"/>
  <c r="AC8" i="7"/>
  <c r="A37" i="6"/>
  <c r="A37" i="8" s="1"/>
  <c r="Z37" i="2"/>
  <c r="Z37" i="4" s="1"/>
  <c r="B37" i="2"/>
  <c r="E37" i="2"/>
  <c r="E37" i="4" s="1"/>
  <c r="H37" i="2"/>
  <c r="H37" i="4" s="1"/>
  <c r="M37" i="2"/>
  <c r="M37" i="4" s="1"/>
  <c r="Q37" i="2"/>
  <c r="Q37" i="4" s="1"/>
  <c r="U37" i="2"/>
  <c r="U37" i="4" s="1"/>
  <c r="Y37" i="2"/>
  <c r="Y37" i="4" s="1"/>
  <c r="A37" i="4"/>
  <c r="F37" i="2"/>
  <c r="F37" i="4" s="1"/>
  <c r="J37" i="2"/>
  <c r="J37" i="4" s="1"/>
  <c r="N37" i="2"/>
  <c r="N37" i="4" s="1"/>
  <c r="R37" i="2"/>
  <c r="R37" i="4" s="1"/>
  <c r="V37" i="2"/>
  <c r="V37" i="4" s="1"/>
  <c r="C37" i="2"/>
  <c r="C37" i="4" s="1"/>
  <c r="G37" i="2"/>
  <c r="G37" i="4" s="1"/>
  <c r="K37" i="2"/>
  <c r="K37" i="4" s="1"/>
  <c r="O37" i="2"/>
  <c r="O37" i="4" s="1"/>
  <c r="S37" i="2"/>
  <c r="S37" i="4" s="1"/>
  <c r="W37" i="2"/>
  <c r="W37" i="4" s="1"/>
  <c r="A38" i="2"/>
  <c r="D37" i="2"/>
  <c r="D37" i="4" s="1"/>
  <c r="I37" i="2"/>
  <c r="I37" i="4" s="1"/>
  <c r="L37" i="2"/>
  <c r="L37" i="4" s="1"/>
  <c r="P37" i="2"/>
  <c r="P37" i="4" s="1"/>
  <c r="T37" i="2"/>
  <c r="T37" i="4" s="1"/>
  <c r="X37" i="2"/>
  <c r="X37" i="4" s="1"/>
  <c r="AA37" i="2"/>
  <c r="AA37" i="4" s="1"/>
  <c r="AB37" i="2"/>
  <c r="AB37" i="4" s="1"/>
  <c r="H34" i="10"/>
  <c r="C35" i="10"/>
  <c r="A35" i="5"/>
  <c r="F33" i="10"/>
  <c r="A37" i="7"/>
  <c r="AD15" i="2" l="1"/>
  <c r="AD15" i="4" s="1"/>
  <c r="AD23" i="2"/>
  <c r="AD23" i="4" s="1"/>
  <c r="AD32" i="2"/>
  <c r="AD32" i="4" s="1"/>
  <c r="AD20" i="2"/>
  <c r="AD20" i="4" s="1"/>
  <c r="AD13" i="2"/>
  <c r="AD13" i="4" s="1"/>
  <c r="AD12" i="2"/>
  <c r="AD12" i="4" s="1"/>
  <c r="AD30" i="2"/>
  <c r="AD30" i="4" s="1"/>
  <c r="AD33" i="2"/>
  <c r="AD33" i="4" s="1"/>
  <c r="AD26" i="2"/>
  <c r="AD26" i="4" s="1"/>
  <c r="AD31" i="2"/>
  <c r="AD31" i="4" s="1"/>
  <c r="AD18" i="2"/>
  <c r="AD18" i="4" s="1"/>
  <c r="AD36" i="2"/>
  <c r="AD36" i="4" s="1"/>
  <c r="AD9" i="2"/>
  <c r="AD9" i="4" s="1"/>
  <c r="AD25" i="2"/>
  <c r="AD25" i="4" s="1"/>
  <c r="AD8" i="4"/>
  <c r="AD22" i="2"/>
  <c r="AD22" i="4" s="1"/>
  <c r="AD11" i="2"/>
  <c r="AD11" i="4" s="1"/>
  <c r="AD29" i="2"/>
  <c r="AD29" i="4" s="1"/>
  <c r="AD14" i="2"/>
  <c r="AD14" i="4" s="1"/>
  <c r="AD28" i="2"/>
  <c r="AD28" i="4" s="1"/>
  <c r="AD37" i="2"/>
  <c r="AD37" i="4" s="1"/>
  <c r="AD21" i="2"/>
  <c r="AD21" i="4" s="1"/>
  <c r="AE8" i="2"/>
  <c r="AE8" i="6" s="1"/>
  <c r="AD19" i="2"/>
  <c r="AD19" i="4" s="1"/>
  <c r="AD16" i="2"/>
  <c r="AD16" i="4" s="1"/>
  <c r="AD24" i="2"/>
  <c r="AD24" i="4" s="1"/>
  <c r="AD34" i="2"/>
  <c r="AD34" i="4" s="1"/>
  <c r="AD35" i="2"/>
  <c r="AD35" i="4" s="1"/>
  <c r="AD27" i="2"/>
  <c r="AD27" i="4" s="1"/>
  <c r="AD17" i="2"/>
  <c r="AD17" i="4" s="1"/>
  <c r="AD10" i="2"/>
  <c r="AD10" i="4" s="1"/>
  <c r="D34" i="15"/>
  <c r="P34" i="15" s="1"/>
  <c r="H33" i="15"/>
  <c r="A37" i="10"/>
  <c r="B37" i="4"/>
  <c r="A38" i="6"/>
  <c r="A38" i="8" s="1"/>
  <c r="A39" i="2"/>
  <c r="D38" i="2"/>
  <c r="D38" i="4" s="1"/>
  <c r="I38" i="2"/>
  <c r="I38" i="4" s="1"/>
  <c r="L38" i="2"/>
  <c r="L38" i="4" s="1"/>
  <c r="P38" i="2"/>
  <c r="P38" i="4" s="1"/>
  <c r="T38" i="2"/>
  <c r="T38" i="4" s="1"/>
  <c r="X38" i="2"/>
  <c r="X38" i="4" s="1"/>
  <c r="A38" i="4"/>
  <c r="E38" i="2"/>
  <c r="E38" i="4" s="1"/>
  <c r="H38" i="2"/>
  <c r="H38" i="4" s="1"/>
  <c r="M38" i="2"/>
  <c r="M38" i="4" s="1"/>
  <c r="Q38" i="2"/>
  <c r="Q38" i="4" s="1"/>
  <c r="U38" i="2"/>
  <c r="U38" i="4" s="1"/>
  <c r="Y38" i="2"/>
  <c r="Y38" i="4" s="1"/>
  <c r="B38" i="2"/>
  <c r="F38" i="2"/>
  <c r="F38" i="4" s="1"/>
  <c r="J38" i="2"/>
  <c r="J38" i="4" s="1"/>
  <c r="N38" i="2"/>
  <c r="N38" i="4" s="1"/>
  <c r="R38" i="2"/>
  <c r="R38" i="4" s="1"/>
  <c r="V38" i="2"/>
  <c r="V38" i="4" s="1"/>
  <c r="Z38" i="2"/>
  <c r="Z38" i="4" s="1"/>
  <c r="AA38" i="2"/>
  <c r="AA38" i="4" s="1"/>
  <c r="C38" i="2"/>
  <c r="C38" i="4" s="1"/>
  <c r="G38" i="2"/>
  <c r="G38" i="4" s="1"/>
  <c r="K38" i="2"/>
  <c r="K38" i="4" s="1"/>
  <c r="O38" i="2"/>
  <c r="O38" i="4" s="1"/>
  <c r="S38" i="2"/>
  <c r="S38" i="4" s="1"/>
  <c r="W38" i="2"/>
  <c r="W38" i="4" s="1"/>
  <c r="AB38" i="2"/>
  <c r="AB38" i="4" s="1"/>
  <c r="AC38" i="2"/>
  <c r="AC38" i="4" s="1"/>
  <c r="AD38" i="2"/>
  <c r="AD38" i="4" s="1"/>
  <c r="AD8" i="7"/>
  <c r="AC8" i="8"/>
  <c r="H35" i="10"/>
  <c r="C36" i="10"/>
  <c r="F34" i="10"/>
  <c r="A36" i="5"/>
  <c r="A38" i="7"/>
  <c r="AE13" i="2" l="1"/>
  <c r="AE13" i="4" s="1"/>
  <c r="AE37" i="2"/>
  <c r="AE37" i="4" s="1"/>
  <c r="AE32" i="2"/>
  <c r="AE32" i="4" s="1"/>
  <c r="AE26" i="2"/>
  <c r="AE26" i="4" s="1"/>
  <c r="AE15" i="2"/>
  <c r="AE15" i="4" s="1"/>
  <c r="AE21" i="2"/>
  <c r="AE21" i="4" s="1"/>
  <c r="AE14" i="2"/>
  <c r="AE14" i="4" s="1"/>
  <c r="AE30" i="2"/>
  <c r="AE30" i="4" s="1"/>
  <c r="AE11" i="2"/>
  <c r="AE11" i="4" s="1"/>
  <c r="AE12" i="2"/>
  <c r="AE12" i="4" s="1"/>
  <c r="AF8" i="2"/>
  <c r="AF8" i="6" s="1"/>
  <c r="AE9" i="2"/>
  <c r="AE9" i="4" s="1"/>
  <c r="AE36" i="2"/>
  <c r="AE36" i="4" s="1"/>
  <c r="AE25" i="2"/>
  <c r="AE25" i="4" s="1"/>
  <c r="AE20" i="2"/>
  <c r="AE20" i="4" s="1"/>
  <c r="AE8" i="4"/>
  <c r="AE34" i="2"/>
  <c r="AE34" i="4" s="1"/>
  <c r="AE29" i="2"/>
  <c r="AE29" i="4" s="1"/>
  <c r="AE24" i="2"/>
  <c r="AE24" i="4" s="1"/>
  <c r="AE19" i="2"/>
  <c r="AE19" i="4" s="1"/>
  <c r="AE38" i="2"/>
  <c r="AE38" i="4" s="1"/>
  <c r="AE33" i="2"/>
  <c r="AE33" i="4" s="1"/>
  <c r="AE28" i="2"/>
  <c r="AE28" i="4" s="1"/>
  <c r="AE22" i="2"/>
  <c r="AE22" i="4" s="1"/>
  <c r="AE17" i="2"/>
  <c r="AE17" i="4" s="1"/>
  <c r="AE18" i="2"/>
  <c r="AE18" i="4" s="1"/>
  <c r="AE10" i="2"/>
  <c r="AE10" i="4" s="1"/>
  <c r="AE35" i="2"/>
  <c r="AE35" i="4" s="1"/>
  <c r="AE31" i="2"/>
  <c r="AE31" i="4" s="1"/>
  <c r="AE27" i="2"/>
  <c r="AE27" i="4" s="1"/>
  <c r="AE23" i="2"/>
  <c r="AE23" i="4" s="1"/>
  <c r="AE16" i="2"/>
  <c r="AE16" i="4" s="1"/>
  <c r="H34" i="15"/>
  <c r="D35" i="15"/>
  <c r="P35" i="15" s="1"/>
  <c r="A38" i="10"/>
  <c r="B38" i="4"/>
  <c r="AE39" i="2"/>
  <c r="AE39" i="4" s="1"/>
  <c r="A39" i="6"/>
  <c r="A39" i="8" s="1"/>
  <c r="AB39" i="2"/>
  <c r="AB39" i="4" s="1"/>
  <c r="A40" i="2"/>
  <c r="D39" i="2"/>
  <c r="D39" i="4" s="1"/>
  <c r="H39" i="2"/>
  <c r="H39" i="4" s="1"/>
  <c r="L39" i="2"/>
  <c r="L39" i="4" s="1"/>
  <c r="P39" i="2"/>
  <c r="P39" i="4" s="1"/>
  <c r="T39" i="2"/>
  <c r="T39" i="4" s="1"/>
  <c r="X39" i="2"/>
  <c r="X39" i="4" s="1"/>
  <c r="A39" i="4"/>
  <c r="E39" i="2"/>
  <c r="E39" i="4" s="1"/>
  <c r="I39" i="2"/>
  <c r="I39" i="4" s="1"/>
  <c r="M39" i="2"/>
  <c r="M39" i="4" s="1"/>
  <c r="Q39" i="2"/>
  <c r="Q39" i="4" s="1"/>
  <c r="U39" i="2"/>
  <c r="U39" i="4" s="1"/>
  <c r="Y39" i="2"/>
  <c r="Y39" i="4" s="1"/>
  <c r="B39" i="2"/>
  <c r="F39" i="2"/>
  <c r="F39" i="4" s="1"/>
  <c r="J39" i="2"/>
  <c r="J39" i="4" s="1"/>
  <c r="N39" i="2"/>
  <c r="N39" i="4" s="1"/>
  <c r="R39" i="2"/>
  <c r="R39" i="4" s="1"/>
  <c r="V39" i="2"/>
  <c r="V39" i="4" s="1"/>
  <c r="Z39" i="2"/>
  <c r="Z39" i="4" s="1"/>
  <c r="C39" i="2"/>
  <c r="C39" i="4" s="1"/>
  <c r="G39" i="2"/>
  <c r="G39" i="4" s="1"/>
  <c r="K39" i="2"/>
  <c r="K39" i="4" s="1"/>
  <c r="O39" i="2"/>
  <c r="O39" i="4" s="1"/>
  <c r="S39" i="2"/>
  <c r="S39" i="4" s="1"/>
  <c r="W39" i="2"/>
  <c r="W39" i="4" s="1"/>
  <c r="AA39" i="2"/>
  <c r="AA39" i="4" s="1"/>
  <c r="AC39" i="2"/>
  <c r="AC39" i="4" s="1"/>
  <c r="AD39" i="2"/>
  <c r="AD39" i="4" s="1"/>
  <c r="AE8" i="7"/>
  <c r="AD8" i="8"/>
  <c r="H36" i="10"/>
  <c r="C37" i="10"/>
  <c r="A37" i="5"/>
  <c r="F35" i="10"/>
  <c r="A39" i="7"/>
  <c r="AF29" i="2" l="1"/>
  <c r="AF29" i="4" s="1"/>
  <c r="AG8" i="2"/>
  <c r="AG8" i="6" s="1"/>
  <c r="AF9" i="2"/>
  <c r="AF9" i="4" s="1"/>
  <c r="AF17" i="2"/>
  <c r="AF17" i="4" s="1"/>
  <c r="AF25" i="2"/>
  <c r="AF25" i="4" s="1"/>
  <c r="AF33" i="2"/>
  <c r="AF33" i="4" s="1"/>
  <c r="AF13" i="2"/>
  <c r="AF13" i="4" s="1"/>
  <c r="AF37" i="2"/>
  <c r="AF37" i="4" s="1"/>
  <c r="AF21" i="2"/>
  <c r="AF21" i="4" s="1"/>
  <c r="AF32" i="2"/>
  <c r="AF32" i="4" s="1"/>
  <c r="AF24" i="2"/>
  <c r="AF24" i="4" s="1"/>
  <c r="AF16" i="2"/>
  <c r="AF16" i="4" s="1"/>
  <c r="AF12" i="2"/>
  <c r="AF12" i="4" s="1"/>
  <c r="AF8" i="4"/>
  <c r="AF36" i="2"/>
  <c r="AF36" i="4" s="1"/>
  <c r="AF28" i="2"/>
  <c r="AF28" i="4" s="1"/>
  <c r="AF20" i="2"/>
  <c r="AF20" i="4" s="1"/>
  <c r="AF39" i="2"/>
  <c r="AF39" i="4" s="1"/>
  <c r="AF35" i="2"/>
  <c r="AF35" i="4" s="1"/>
  <c r="AF31" i="2"/>
  <c r="AF31" i="4" s="1"/>
  <c r="AF27" i="2"/>
  <c r="AF27" i="4" s="1"/>
  <c r="AF23" i="2"/>
  <c r="AF23" i="4" s="1"/>
  <c r="AF19" i="2"/>
  <c r="AF19" i="4" s="1"/>
  <c r="AF15" i="2"/>
  <c r="AF15" i="4" s="1"/>
  <c r="AF11" i="2"/>
  <c r="AF11" i="4" s="1"/>
  <c r="AF38" i="2"/>
  <c r="AF38" i="4" s="1"/>
  <c r="AF34" i="2"/>
  <c r="AF34" i="4" s="1"/>
  <c r="AF30" i="2"/>
  <c r="AF30" i="4" s="1"/>
  <c r="AF26" i="2"/>
  <c r="AF26" i="4" s="1"/>
  <c r="AF22" i="2"/>
  <c r="AF22" i="4" s="1"/>
  <c r="AF18" i="2"/>
  <c r="AF18" i="4" s="1"/>
  <c r="AF14" i="2"/>
  <c r="AF14" i="4" s="1"/>
  <c r="AF10" i="2"/>
  <c r="AF10" i="4" s="1"/>
  <c r="H35" i="15"/>
  <c r="D36" i="15"/>
  <c r="P36" i="15" s="1"/>
  <c r="A39" i="10"/>
  <c r="B39" i="4"/>
  <c r="A40" i="6"/>
  <c r="A40" i="8" s="1"/>
  <c r="C40" i="2"/>
  <c r="C40" i="4" s="1"/>
  <c r="G40" i="2"/>
  <c r="G40" i="4" s="1"/>
  <c r="K40" i="2"/>
  <c r="K40" i="4" s="1"/>
  <c r="O40" i="2"/>
  <c r="O40" i="4" s="1"/>
  <c r="S40" i="2"/>
  <c r="S40" i="4" s="1"/>
  <c r="W40" i="2"/>
  <c r="W40" i="4" s="1"/>
  <c r="AA40" i="2"/>
  <c r="AA40" i="4" s="1"/>
  <c r="A41" i="2"/>
  <c r="D40" i="2"/>
  <c r="D40" i="4" s="1"/>
  <c r="H40" i="2"/>
  <c r="H40" i="4" s="1"/>
  <c r="L40" i="2"/>
  <c r="L40" i="4" s="1"/>
  <c r="P40" i="2"/>
  <c r="P40" i="4" s="1"/>
  <c r="T40" i="2"/>
  <c r="T40" i="4" s="1"/>
  <c r="X40" i="2"/>
  <c r="X40" i="4" s="1"/>
  <c r="AB40" i="2"/>
  <c r="AB40" i="4" s="1"/>
  <c r="B40" i="2"/>
  <c r="E40" i="2"/>
  <c r="E40" i="4" s="1"/>
  <c r="I40" i="2"/>
  <c r="I40" i="4" s="1"/>
  <c r="M40" i="2"/>
  <c r="M40" i="4" s="1"/>
  <c r="Q40" i="2"/>
  <c r="Q40" i="4" s="1"/>
  <c r="U40" i="2"/>
  <c r="U40" i="4" s="1"/>
  <c r="Y40" i="2"/>
  <c r="Y40" i="4" s="1"/>
  <c r="AC40" i="2"/>
  <c r="AC40" i="4" s="1"/>
  <c r="AD40" i="2"/>
  <c r="AD40" i="4" s="1"/>
  <c r="A40" i="4"/>
  <c r="F40" i="2"/>
  <c r="F40" i="4" s="1"/>
  <c r="J40" i="2"/>
  <c r="J40" i="4" s="1"/>
  <c r="N40" i="2"/>
  <c r="N40" i="4" s="1"/>
  <c r="R40" i="2"/>
  <c r="R40" i="4" s="1"/>
  <c r="V40" i="2"/>
  <c r="V40" i="4" s="1"/>
  <c r="Z40" i="2"/>
  <c r="Z40" i="4" s="1"/>
  <c r="AE40" i="2"/>
  <c r="AE40" i="4" s="1"/>
  <c r="AF40" i="2"/>
  <c r="AF40" i="4" s="1"/>
  <c r="AF8" i="7"/>
  <c r="AE8" i="8"/>
  <c r="H37" i="10"/>
  <c r="C38" i="10"/>
  <c r="F36" i="10"/>
  <c r="A38" i="5"/>
  <c r="A40" i="7"/>
  <c r="AG8" i="4" l="1"/>
  <c r="AG33" i="2"/>
  <c r="AG33" i="4" s="1"/>
  <c r="AG31" i="2"/>
  <c r="AG31" i="4" s="1"/>
  <c r="AG39" i="2"/>
  <c r="AG39" i="4" s="1"/>
  <c r="AG30" i="2"/>
  <c r="AG30" i="4" s="1"/>
  <c r="AG23" i="2"/>
  <c r="AG23" i="4" s="1"/>
  <c r="AG21" i="2"/>
  <c r="AG21" i="4" s="1"/>
  <c r="AG10" i="2"/>
  <c r="AG10" i="4" s="1"/>
  <c r="AG29" i="2"/>
  <c r="AG29" i="4" s="1"/>
  <c r="AG26" i="2"/>
  <c r="AG26" i="4" s="1"/>
  <c r="AG17" i="2"/>
  <c r="AG17" i="4" s="1"/>
  <c r="AG36" i="2"/>
  <c r="AG36" i="4" s="1"/>
  <c r="AG28" i="2"/>
  <c r="AG28" i="4" s="1"/>
  <c r="AG20" i="2"/>
  <c r="AG20" i="4" s="1"/>
  <c r="AG19" i="2"/>
  <c r="AG19" i="4" s="1"/>
  <c r="AG16" i="2"/>
  <c r="AG16" i="4" s="1"/>
  <c r="AH8" i="2"/>
  <c r="AH8" i="6" s="1"/>
  <c r="AG38" i="2"/>
  <c r="AG38" i="4" s="1"/>
  <c r="AG9" i="2"/>
  <c r="AG9" i="4" s="1"/>
  <c r="AG25" i="2"/>
  <c r="AG25" i="4" s="1"/>
  <c r="AG14" i="2"/>
  <c r="AG14" i="4" s="1"/>
  <c r="AG35" i="2"/>
  <c r="AG35" i="4" s="1"/>
  <c r="AG27" i="2"/>
  <c r="AG27" i="4" s="1"/>
  <c r="AG18" i="2"/>
  <c r="AG18" i="4" s="1"/>
  <c r="AG15" i="2"/>
  <c r="AG15" i="4" s="1"/>
  <c r="AG12" i="2"/>
  <c r="AG12" i="4" s="1"/>
  <c r="AG37" i="2"/>
  <c r="AG37" i="4" s="1"/>
  <c r="AG34" i="2"/>
  <c r="AG34" i="4" s="1"/>
  <c r="AG22" i="2"/>
  <c r="AG22" i="4" s="1"/>
  <c r="AG40" i="2"/>
  <c r="AG40" i="4" s="1"/>
  <c r="AG32" i="2"/>
  <c r="AG32" i="4" s="1"/>
  <c r="AG24" i="2"/>
  <c r="AG24" i="4" s="1"/>
  <c r="AG13" i="2"/>
  <c r="AG13" i="4" s="1"/>
  <c r="AG11" i="2"/>
  <c r="AG11" i="4" s="1"/>
  <c r="D37" i="15"/>
  <c r="P37" i="15" s="1"/>
  <c r="H36" i="15"/>
  <c r="A40" i="10"/>
  <c r="F39" i="10" s="1"/>
  <c r="B40" i="4"/>
  <c r="AG41" i="2"/>
  <c r="AG41" i="4" s="1"/>
  <c r="AG8" i="7"/>
  <c r="AF8" i="8"/>
  <c r="A41" i="6"/>
  <c r="A41" i="8" s="1"/>
  <c r="B41" i="2"/>
  <c r="E41" i="2"/>
  <c r="E41" i="4" s="1"/>
  <c r="H41" i="2"/>
  <c r="H41" i="4" s="1"/>
  <c r="M41" i="2"/>
  <c r="M41" i="4" s="1"/>
  <c r="Q41" i="2"/>
  <c r="Q41" i="4" s="1"/>
  <c r="U41" i="2"/>
  <c r="U41" i="4" s="1"/>
  <c r="Y41" i="2"/>
  <c r="Y41" i="4" s="1"/>
  <c r="AC41" i="2"/>
  <c r="AC41" i="4" s="1"/>
  <c r="A41" i="4"/>
  <c r="F41" i="2"/>
  <c r="F41" i="4" s="1"/>
  <c r="J41" i="2"/>
  <c r="J41" i="4" s="1"/>
  <c r="N41" i="2"/>
  <c r="N41" i="4" s="1"/>
  <c r="R41" i="2"/>
  <c r="R41" i="4" s="1"/>
  <c r="V41" i="2"/>
  <c r="V41" i="4" s="1"/>
  <c r="Z41" i="2"/>
  <c r="Z41" i="4" s="1"/>
  <c r="AD41" i="2"/>
  <c r="AD41" i="4" s="1"/>
  <c r="C41" i="2"/>
  <c r="C41" i="4" s="1"/>
  <c r="G41" i="2"/>
  <c r="G41" i="4" s="1"/>
  <c r="K41" i="2"/>
  <c r="K41" i="4" s="1"/>
  <c r="O41" i="2"/>
  <c r="O41" i="4" s="1"/>
  <c r="S41" i="2"/>
  <c r="S41" i="4" s="1"/>
  <c r="W41" i="2"/>
  <c r="W41" i="4" s="1"/>
  <c r="AA41" i="2"/>
  <c r="AA41" i="4" s="1"/>
  <c r="A42" i="2"/>
  <c r="D41" i="2"/>
  <c r="D41" i="4" s="1"/>
  <c r="I41" i="2"/>
  <c r="I41" i="4" s="1"/>
  <c r="L41" i="2"/>
  <c r="L41" i="4" s="1"/>
  <c r="P41" i="2"/>
  <c r="P41" i="4" s="1"/>
  <c r="T41" i="2"/>
  <c r="T41" i="4" s="1"/>
  <c r="X41" i="2"/>
  <c r="X41" i="4" s="1"/>
  <c r="AB41" i="2"/>
  <c r="AB41" i="4" s="1"/>
  <c r="AE41" i="2"/>
  <c r="AE41" i="4" s="1"/>
  <c r="AF41" i="2"/>
  <c r="AF41" i="4" s="1"/>
  <c r="H38" i="10"/>
  <c r="C39" i="10"/>
  <c r="F37" i="10"/>
  <c r="A39" i="5"/>
  <c r="A41" i="7"/>
  <c r="AH13" i="2" l="1"/>
  <c r="AH13" i="4" s="1"/>
  <c r="AH37" i="2"/>
  <c r="AH37" i="4" s="1"/>
  <c r="AH24" i="2"/>
  <c r="AH24" i="4" s="1"/>
  <c r="AH36" i="2"/>
  <c r="AH36" i="4" s="1"/>
  <c r="AH16" i="2"/>
  <c r="AH16" i="4" s="1"/>
  <c r="AH10" i="2"/>
  <c r="AH10" i="4" s="1"/>
  <c r="AH25" i="2"/>
  <c r="AH25" i="4" s="1"/>
  <c r="AH40" i="2"/>
  <c r="AH40" i="4" s="1"/>
  <c r="AH20" i="2"/>
  <c r="AH20" i="4" s="1"/>
  <c r="AI8" i="2"/>
  <c r="AI8" i="6" s="1"/>
  <c r="AH27" i="2"/>
  <c r="AH27" i="4" s="1"/>
  <c r="AH35" i="2"/>
  <c r="AH35" i="4" s="1"/>
  <c r="AH30" i="2"/>
  <c r="AH30" i="4" s="1"/>
  <c r="AH11" i="2"/>
  <c r="AH11" i="4" s="1"/>
  <c r="AH41" i="2"/>
  <c r="AH41" i="4" s="1"/>
  <c r="AH21" i="2"/>
  <c r="AH21" i="4" s="1"/>
  <c r="AH23" i="2"/>
  <c r="AH23" i="4" s="1"/>
  <c r="AH38" i="2"/>
  <c r="AH38" i="4" s="1"/>
  <c r="AH28" i="2"/>
  <c r="AH28" i="4" s="1"/>
  <c r="AH14" i="2"/>
  <c r="AH14" i="4" s="1"/>
  <c r="AH8" i="4"/>
  <c r="AH29" i="2"/>
  <c r="AH29" i="4" s="1"/>
  <c r="AH39" i="2"/>
  <c r="AH39" i="4" s="1"/>
  <c r="AH9" i="2"/>
  <c r="AH9" i="4" s="1"/>
  <c r="AH32" i="2"/>
  <c r="AH32" i="4" s="1"/>
  <c r="AH22" i="2"/>
  <c r="AH22" i="4" s="1"/>
  <c r="AH19" i="2"/>
  <c r="AH19" i="4" s="1"/>
  <c r="AH33" i="2"/>
  <c r="AH33" i="4" s="1"/>
  <c r="AH17" i="2"/>
  <c r="AH17" i="4" s="1"/>
  <c r="AH31" i="2"/>
  <c r="AH31" i="4" s="1"/>
  <c r="AH12" i="2"/>
  <c r="AH12" i="4" s="1"/>
  <c r="AH34" i="2"/>
  <c r="AH34" i="4" s="1"/>
  <c r="AH26" i="2"/>
  <c r="AH26" i="4" s="1"/>
  <c r="AH18" i="2"/>
  <c r="AH18" i="4" s="1"/>
  <c r="AH15" i="2"/>
  <c r="AH15" i="4" s="1"/>
  <c r="D38" i="15"/>
  <c r="P38" i="15" s="1"/>
  <c r="A41" i="10"/>
  <c r="F40" i="10" s="1"/>
  <c r="B41" i="4"/>
  <c r="C40" i="10"/>
  <c r="H40" i="10" s="1"/>
  <c r="H37" i="15"/>
  <c r="A42" i="6"/>
  <c r="A42" i="8" s="1"/>
  <c r="A43" i="2"/>
  <c r="D42" i="2"/>
  <c r="D42" i="4" s="1"/>
  <c r="I42" i="2"/>
  <c r="I42" i="4" s="1"/>
  <c r="L42" i="2"/>
  <c r="L42" i="4" s="1"/>
  <c r="P42" i="2"/>
  <c r="P42" i="4" s="1"/>
  <c r="T42" i="2"/>
  <c r="T42" i="4" s="1"/>
  <c r="X42" i="2"/>
  <c r="X42" i="4" s="1"/>
  <c r="AB42" i="2"/>
  <c r="AB42" i="4" s="1"/>
  <c r="B42" i="2"/>
  <c r="E42" i="2"/>
  <c r="E42" i="4" s="1"/>
  <c r="H42" i="2"/>
  <c r="H42" i="4" s="1"/>
  <c r="M42" i="2"/>
  <c r="M42" i="4" s="1"/>
  <c r="Q42" i="2"/>
  <c r="Q42" i="4" s="1"/>
  <c r="U42" i="2"/>
  <c r="U42" i="4" s="1"/>
  <c r="Y42" i="2"/>
  <c r="Y42" i="4" s="1"/>
  <c r="AC42" i="2"/>
  <c r="AC42" i="4" s="1"/>
  <c r="A42" i="4"/>
  <c r="F42" i="2"/>
  <c r="F42" i="4" s="1"/>
  <c r="J42" i="2"/>
  <c r="J42" i="4" s="1"/>
  <c r="N42" i="2"/>
  <c r="N42" i="4" s="1"/>
  <c r="R42" i="2"/>
  <c r="R42" i="4" s="1"/>
  <c r="V42" i="2"/>
  <c r="V42" i="4" s="1"/>
  <c r="Z42" i="2"/>
  <c r="Z42" i="4" s="1"/>
  <c r="AD42" i="2"/>
  <c r="AD42" i="4" s="1"/>
  <c r="AE42" i="2"/>
  <c r="AE42" i="4" s="1"/>
  <c r="C42" i="2"/>
  <c r="C42" i="4" s="1"/>
  <c r="G42" i="2"/>
  <c r="G42" i="4" s="1"/>
  <c r="K42" i="2"/>
  <c r="K42" i="4" s="1"/>
  <c r="O42" i="2"/>
  <c r="O42" i="4" s="1"/>
  <c r="S42" i="2"/>
  <c r="S42" i="4" s="1"/>
  <c r="W42" i="2"/>
  <c r="W42" i="4" s="1"/>
  <c r="AA42" i="2"/>
  <c r="AA42" i="4" s="1"/>
  <c r="AF42" i="2"/>
  <c r="AF42" i="4" s="1"/>
  <c r="AG42" i="2"/>
  <c r="AG42" i="4" s="1"/>
  <c r="AH42" i="2"/>
  <c r="AH42" i="4" s="1"/>
  <c r="AH8" i="7"/>
  <c r="AG8" i="8"/>
  <c r="H39" i="10"/>
  <c r="A40" i="5"/>
  <c r="F38" i="10"/>
  <c r="A42" i="7"/>
  <c r="AI8" i="4" l="1"/>
  <c r="AI9" i="2"/>
  <c r="AI9" i="4" s="1"/>
  <c r="AI38" i="2"/>
  <c r="AI38" i="4" s="1"/>
  <c r="AI30" i="2"/>
  <c r="AI30" i="4" s="1"/>
  <c r="AI26" i="2"/>
  <c r="AI26" i="4" s="1"/>
  <c r="AI42" i="2"/>
  <c r="AI42" i="4" s="1"/>
  <c r="AI22" i="2"/>
  <c r="AI22" i="4" s="1"/>
  <c r="AI34" i="2"/>
  <c r="AI34" i="4" s="1"/>
  <c r="AI13" i="2"/>
  <c r="AI13" i="4" s="1"/>
  <c r="AI16" i="2"/>
  <c r="AI16" i="4" s="1"/>
  <c r="AI36" i="2"/>
  <c r="AI36" i="4" s="1"/>
  <c r="AI28" i="2"/>
  <c r="AI28" i="4" s="1"/>
  <c r="AI20" i="2"/>
  <c r="AI20" i="4" s="1"/>
  <c r="AJ8" i="2"/>
  <c r="AJ8" i="6" s="1"/>
  <c r="AI19" i="2"/>
  <c r="AI19" i="4" s="1"/>
  <c r="AI40" i="2"/>
  <c r="AI40" i="4" s="1"/>
  <c r="AI32" i="2"/>
  <c r="AI32" i="4" s="1"/>
  <c r="AI24" i="2"/>
  <c r="AI24" i="4" s="1"/>
  <c r="AI14" i="2"/>
  <c r="AI14" i="4" s="1"/>
  <c r="AI11" i="2"/>
  <c r="AI11" i="4" s="1"/>
  <c r="AI12" i="2"/>
  <c r="AI12" i="4" s="1"/>
  <c r="AI39" i="2"/>
  <c r="AI39" i="4" s="1"/>
  <c r="AI35" i="2"/>
  <c r="AI35" i="4" s="1"/>
  <c r="AI31" i="2"/>
  <c r="AI31" i="4" s="1"/>
  <c r="AI27" i="2"/>
  <c r="AI27" i="4" s="1"/>
  <c r="AI23" i="2"/>
  <c r="AI23" i="4" s="1"/>
  <c r="AI17" i="2"/>
  <c r="AI17" i="4" s="1"/>
  <c r="AI10" i="2"/>
  <c r="AI10" i="4" s="1"/>
  <c r="AI15" i="2"/>
  <c r="AI15" i="4" s="1"/>
  <c r="AI41" i="2"/>
  <c r="AI41" i="4" s="1"/>
  <c r="AI37" i="2"/>
  <c r="AI37" i="4" s="1"/>
  <c r="AI33" i="2"/>
  <c r="AI33" i="4" s="1"/>
  <c r="AI29" i="2"/>
  <c r="AI29" i="4" s="1"/>
  <c r="AI25" i="2"/>
  <c r="AI25" i="4" s="1"/>
  <c r="AI21" i="2"/>
  <c r="AI21" i="4" s="1"/>
  <c r="AI18" i="2"/>
  <c r="AI18" i="4" s="1"/>
  <c r="D39" i="15"/>
  <c r="P39" i="15" s="1"/>
  <c r="A42" i="10"/>
  <c r="F41" i="10" s="1"/>
  <c r="AI43" i="2"/>
  <c r="AI43" i="4" s="1"/>
  <c r="B42" i="4"/>
  <c r="C41" i="10"/>
  <c r="H38" i="15"/>
  <c r="A43" i="6"/>
  <c r="A43" i="8" s="1"/>
  <c r="AF43" i="2"/>
  <c r="AF43" i="4" s="1"/>
  <c r="C43" i="2"/>
  <c r="C43" i="4" s="1"/>
  <c r="G43" i="2"/>
  <c r="G43" i="4" s="1"/>
  <c r="K43" i="2"/>
  <c r="K43" i="4" s="1"/>
  <c r="O43" i="2"/>
  <c r="O43" i="4" s="1"/>
  <c r="S43" i="2"/>
  <c r="S43" i="4" s="1"/>
  <c r="W43" i="2"/>
  <c r="W43" i="4" s="1"/>
  <c r="AA43" i="2"/>
  <c r="AA43" i="4" s="1"/>
  <c r="AE43" i="2"/>
  <c r="AE43" i="4" s="1"/>
  <c r="A44" i="2"/>
  <c r="D43" i="2"/>
  <c r="D43" i="4" s="1"/>
  <c r="H43" i="2"/>
  <c r="H43" i="4" s="1"/>
  <c r="L43" i="2"/>
  <c r="L43" i="4" s="1"/>
  <c r="P43" i="2"/>
  <c r="P43" i="4" s="1"/>
  <c r="T43" i="2"/>
  <c r="T43" i="4" s="1"/>
  <c r="X43" i="2"/>
  <c r="X43" i="4" s="1"/>
  <c r="AB43" i="2"/>
  <c r="AB43" i="4" s="1"/>
  <c r="AG43" i="2"/>
  <c r="AG43" i="4" s="1"/>
  <c r="A43" i="4"/>
  <c r="E43" i="2"/>
  <c r="E43" i="4" s="1"/>
  <c r="I43" i="2"/>
  <c r="I43" i="4" s="1"/>
  <c r="M43" i="2"/>
  <c r="M43" i="4" s="1"/>
  <c r="Q43" i="2"/>
  <c r="Q43" i="4" s="1"/>
  <c r="U43" i="2"/>
  <c r="U43" i="4" s="1"/>
  <c r="Y43" i="2"/>
  <c r="Y43" i="4" s="1"/>
  <c r="AC43" i="2"/>
  <c r="AC43" i="4" s="1"/>
  <c r="B43" i="2"/>
  <c r="F43" i="2"/>
  <c r="F43" i="4" s="1"/>
  <c r="J43" i="2"/>
  <c r="J43" i="4" s="1"/>
  <c r="N43" i="2"/>
  <c r="N43" i="4" s="1"/>
  <c r="R43" i="2"/>
  <c r="R43" i="4" s="1"/>
  <c r="V43" i="2"/>
  <c r="V43" i="4" s="1"/>
  <c r="Z43" i="2"/>
  <c r="Z43" i="4" s="1"/>
  <c r="AD43" i="2"/>
  <c r="AD43" i="4" s="1"/>
  <c r="AH43" i="2"/>
  <c r="AH43" i="4" s="1"/>
  <c r="AI8" i="7"/>
  <c r="AH8" i="8"/>
  <c r="H41" i="10"/>
  <c r="AJ10" i="2"/>
  <c r="AJ10" i="4" s="1"/>
  <c r="A41" i="5"/>
  <c r="A43" i="7"/>
  <c r="AK8" i="2"/>
  <c r="AK8" i="6" s="1"/>
  <c r="AJ32" i="2" l="1"/>
  <c r="AJ32" i="4" s="1"/>
  <c r="AJ31" i="2"/>
  <c r="AJ31" i="4" s="1"/>
  <c r="AJ20" i="2"/>
  <c r="AJ20" i="4" s="1"/>
  <c r="AJ42" i="2"/>
  <c r="AJ42" i="4" s="1"/>
  <c r="AJ11" i="2"/>
  <c r="AJ11" i="4" s="1"/>
  <c r="AJ43" i="2"/>
  <c r="AJ43" i="4" s="1"/>
  <c r="AJ22" i="2"/>
  <c r="AJ22" i="4" s="1"/>
  <c r="AJ38" i="2"/>
  <c r="AJ38" i="4" s="1"/>
  <c r="AJ27" i="2"/>
  <c r="AJ27" i="4" s="1"/>
  <c r="AJ16" i="2"/>
  <c r="AJ16" i="4" s="1"/>
  <c r="AJ36" i="2"/>
  <c r="AJ36" i="4" s="1"/>
  <c r="AJ26" i="2"/>
  <c r="AJ26" i="4" s="1"/>
  <c r="AJ15" i="2"/>
  <c r="AJ15" i="4" s="1"/>
  <c r="AJ40" i="2"/>
  <c r="AJ40" i="4" s="1"/>
  <c r="AJ35" i="2"/>
  <c r="AJ35" i="4" s="1"/>
  <c r="AJ30" i="2"/>
  <c r="AJ30" i="4" s="1"/>
  <c r="AJ24" i="2"/>
  <c r="AJ24" i="4" s="1"/>
  <c r="AJ19" i="2"/>
  <c r="AJ19" i="4" s="1"/>
  <c r="AJ14" i="2"/>
  <c r="AJ14" i="4" s="1"/>
  <c r="AJ8" i="4"/>
  <c r="AJ39" i="2"/>
  <c r="AJ39" i="4" s="1"/>
  <c r="AJ34" i="2"/>
  <c r="AJ34" i="4" s="1"/>
  <c r="AJ28" i="2"/>
  <c r="AJ28" i="4" s="1"/>
  <c r="AJ23" i="2"/>
  <c r="AJ23" i="4" s="1"/>
  <c r="AJ18" i="2"/>
  <c r="AJ18" i="4" s="1"/>
  <c r="AJ12" i="2"/>
  <c r="AJ12" i="4" s="1"/>
  <c r="AJ9" i="2"/>
  <c r="AJ9" i="4" s="1"/>
  <c r="AJ41" i="2"/>
  <c r="AJ41" i="4" s="1"/>
  <c r="AJ37" i="2"/>
  <c r="AJ37" i="4" s="1"/>
  <c r="AJ33" i="2"/>
  <c r="AJ33" i="4" s="1"/>
  <c r="AJ29" i="2"/>
  <c r="AJ29" i="4" s="1"/>
  <c r="AJ25" i="2"/>
  <c r="AJ25" i="4" s="1"/>
  <c r="AJ21" i="2"/>
  <c r="AJ21" i="4" s="1"/>
  <c r="AJ17" i="2"/>
  <c r="AJ17" i="4" s="1"/>
  <c r="AJ13" i="2"/>
  <c r="AJ13" i="4" s="1"/>
  <c r="D40" i="15"/>
  <c r="P40" i="15" s="1"/>
  <c r="A43" i="10"/>
  <c r="F42" i="10" s="1"/>
  <c r="B43" i="4"/>
  <c r="C42" i="10"/>
  <c r="H42" i="10" s="1"/>
  <c r="H39" i="15"/>
  <c r="AJ44" i="2"/>
  <c r="AJ44" i="4" s="1"/>
  <c r="A44" i="6"/>
  <c r="A44" i="8" s="1"/>
  <c r="B44" i="2"/>
  <c r="F44" i="2"/>
  <c r="F44" i="4" s="1"/>
  <c r="J44" i="2"/>
  <c r="J44" i="4" s="1"/>
  <c r="N44" i="2"/>
  <c r="N44" i="4" s="1"/>
  <c r="R44" i="2"/>
  <c r="R44" i="4" s="1"/>
  <c r="V44" i="2"/>
  <c r="V44" i="4" s="1"/>
  <c r="Z44" i="2"/>
  <c r="Z44" i="4" s="1"/>
  <c r="AD44" i="2"/>
  <c r="AD44" i="4" s="1"/>
  <c r="AG44" i="2"/>
  <c r="AG44" i="4" s="1"/>
  <c r="C44" i="2"/>
  <c r="C44" i="4" s="1"/>
  <c r="G44" i="2"/>
  <c r="G44" i="4" s="1"/>
  <c r="K44" i="2"/>
  <c r="K44" i="4" s="1"/>
  <c r="O44" i="2"/>
  <c r="O44" i="4" s="1"/>
  <c r="S44" i="2"/>
  <c r="S44" i="4" s="1"/>
  <c r="W44" i="2"/>
  <c r="W44" i="4" s="1"/>
  <c r="AA44" i="2"/>
  <c r="AA44" i="4" s="1"/>
  <c r="AE44" i="2"/>
  <c r="AE44" i="4" s="1"/>
  <c r="A45" i="2"/>
  <c r="D44" i="2"/>
  <c r="D44" i="4" s="1"/>
  <c r="I44" i="2"/>
  <c r="I44" i="4" s="1"/>
  <c r="L44" i="2"/>
  <c r="L44" i="4" s="1"/>
  <c r="P44" i="2"/>
  <c r="P44" i="4" s="1"/>
  <c r="T44" i="2"/>
  <c r="T44" i="4" s="1"/>
  <c r="X44" i="2"/>
  <c r="X44" i="4" s="1"/>
  <c r="AB44" i="2"/>
  <c r="AB44" i="4" s="1"/>
  <c r="AF44" i="2"/>
  <c r="AF44" i="4" s="1"/>
  <c r="AH44" i="2"/>
  <c r="AH44" i="4" s="1"/>
  <c r="A44" i="4"/>
  <c r="E44" i="2"/>
  <c r="E44" i="4" s="1"/>
  <c r="H44" i="2"/>
  <c r="H44" i="4" s="1"/>
  <c r="M44" i="2"/>
  <c r="M44" i="4" s="1"/>
  <c r="Q44" i="2"/>
  <c r="Q44" i="4" s="1"/>
  <c r="U44" i="2"/>
  <c r="Y44" i="2"/>
  <c r="Y44" i="4" s="1"/>
  <c r="AC44" i="2"/>
  <c r="AC44" i="4" s="1"/>
  <c r="AI44" i="2"/>
  <c r="AI44" i="4" s="1"/>
  <c r="AI8" i="8"/>
  <c r="AJ8" i="7"/>
  <c r="AK13" i="2"/>
  <c r="AK13" i="4" s="1"/>
  <c r="AK17" i="2"/>
  <c r="AK17" i="4" s="1"/>
  <c r="AK12" i="2"/>
  <c r="AK12" i="4" s="1"/>
  <c r="AK16" i="2"/>
  <c r="AK16" i="4" s="1"/>
  <c r="AK11" i="2"/>
  <c r="AK11" i="4" s="1"/>
  <c r="AK19" i="2"/>
  <c r="AK19" i="4" s="1"/>
  <c r="AK21" i="2"/>
  <c r="AK21" i="4" s="1"/>
  <c r="AK25" i="2"/>
  <c r="AK25" i="4" s="1"/>
  <c r="AK29" i="2"/>
  <c r="AK29" i="4" s="1"/>
  <c r="AK33" i="2"/>
  <c r="AK33" i="4" s="1"/>
  <c r="AK37" i="2"/>
  <c r="AK37" i="4" s="1"/>
  <c r="AK41" i="2"/>
  <c r="AK41" i="4" s="1"/>
  <c r="AK10" i="2"/>
  <c r="AK10" i="4" s="1"/>
  <c r="AK20" i="2"/>
  <c r="AK20" i="4" s="1"/>
  <c r="AK24" i="2"/>
  <c r="AK24" i="4" s="1"/>
  <c r="AK28" i="2"/>
  <c r="AK28" i="4" s="1"/>
  <c r="AK32" i="2"/>
  <c r="AK32" i="4" s="1"/>
  <c r="AK36" i="2"/>
  <c r="AK36" i="4" s="1"/>
  <c r="AK44" i="2"/>
  <c r="AK44" i="4" s="1"/>
  <c r="AK8" i="4"/>
  <c r="AK15" i="2"/>
  <c r="AK15" i="4" s="1"/>
  <c r="AK31" i="2"/>
  <c r="AK31" i="4" s="1"/>
  <c r="AK35" i="2"/>
  <c r="AK35" i="4" s="1"/>
  <c r="AK39" i="2"/>
  <c r="AK39" i="4" s="1"/>
  <c r="AK43" i="2"/>
  <c r="AK43" i="4" s="1"/>
  <c r="AK14" i="2"/>
  <c r="AK14" i="4" s="1"/>
  <c r="AK22" i="2"/>
  <c r="AK22" i="4" s="1"/>
  <c r="AK26" i="2"/>
  <c r="AK26" i="4" s="1"/>
  <c r="AK30" i="2"/>
  <c r="AK30" i="4" s="1"/>
  <c r="AK34" i="2"/>
  <c r="AK34" i="4" s="1"/>
  <c r="AK38" i="2"/>
  <c r="AK38" i="4" s="1"/>
  <c r="AK42" i="2"/>
  <c r="AK42" i="4" s="1"/>
  <c r="AK9" i="2"/>
  <c r="AK9" i="4" s="1"/>
  <c r="AK18" i="2"/>
  <c r="AK18" i="4" s="1"/>
  <c r="AK40" i="2"/>
  <c r="AK40" i="4" s="1"/>
  <c r="AK23" i="2"/>
  <c r="AK23" i="4" s="1"/>
  <c r="AK27" i="2"/>
  <c r="AK27" i="4" s="1"/>
  <c r="A42" i="5"/>
  <c r="A44" i="7"/>
  <c r="AL8" i="2"/>
  <c r="AL8" i="6" s="1"/>
  <c r="D41" i="15" l="1"/>
  <c r="P41" i="15" s="1"/>
  <c r="A44" i="10"/>
  <c r="F43" i="10" s="1"/>
  <c r="U44" i="4"/>
  <c r="B44" i="4"/>
  <c r="C43" i="10"/>
  <c r="H43" i="10" s="1"/>
  <c r="H40" i="15"/>
  <c r="AK45" i="2"/>
  <c r="AK45" i="4" s="1"/>
  <c r="AJ8" i="8"/>
  <c r="AK8" i="7"/>
  <c r="A45" i="6"/>
  <c r="A45" i="8" s="1"/>
  <c r="AH45" i="2"/>
  <c r="AH45" i="4" s="1"/>
  <c r="B45" i="2"/>
  <c r="E45" i="2"/>
  <c r="E45" i="4" s="1"/>
  <c r="H45" i="2"/>
  <c r="H45" i="4" s="1"/>
  <c r="M45" i="2"/>
  <c r="M45" i="4" s="1"/>
  <c r="Q45" i="2"/>
  <c r="Q45" i="4" s="1"/>
  <c r="U45" i="2"/>
  <c r="U45" i="4" s="1"/>
  <c r="Y45" i="2"/>
  <c r="Y45" i="4" s="1"/>
  <c r="AC45" i="2"/>
  <c r="AC45" i="4" s="1"/>
  <c r="AG45" i="2"/>
  <c r="AG45" i="4" s="1"/>
  <c r="AI45" i="2"/>
  <c r="AI45" i="4" s="1"/>
  <c r="A46" i="2"/>
  <c r="F45" i="2"/>
  <c r="F45" i="4" s="1"/>
  <c r="J45" i="2"/>
  <c r="J45" i="4" s="1"/>
  <c r="N45" i="2"/>
  <c r="N45" i="4" s="1"/>
  <c r="R45" i="2"/>
  <c r="R45" i="4" s="1"/>
  <c r="V45" i="2"/>
  <c r="V45" i="4" s="1"/>
  <c r="Z45" i="2"/>
  <c r="Z45" i="4" s="1"/>
  <c r="AD45" i="2"/>
  <c r="AD45" i="4" s="1"/>
  <c r="C45" i="2"/>
  <c r="C45" i="4" s="1"/>
  <c r="G45" i="2"/>
  <c r="G45" i="4" s="1"/>
  <c r="K45" i="2"/>
  <c r="K45" i="4" s="1"/>
  <c r="O45" i="2"/>
  <c r="O45" i="4" s="1"/>
  <c r="S45" i="2"/>
  <c r="S45" i="4" s="1"/>
  <c r="W45" i="2"/>
  <c r="W45" i="4" s="1"/>
  <c r="AA45" i="2"/>
  <c r="AA45" i="4" s="1"/>
  <c r="AE45" i="2"/>
  <c r="AE45" i="4" s="1"/>
  <c r="A45" i="4"/>
  <c r="D45" i="2"/>
  <c r="D45" i="4" s="1"/>
  <c r="I45" i="2"/>
  <c r="I45" i="4" s="1"/>
  <c r="L45" i="2"/>
  <c r="L45" i="4" s="1"/>
  <c r="P45" i="2"/>
  <c r="P45" i="4" s="1"/>
  <c r="T45" i="2"/>
  <c r="T45" i="4" s="1"/>
  <c r="X45" i="2"/>
  <c r="X45" i="4" s="1"/>
  <c r="AB45" i="2"/>
  <c r="AB45" i="4" s="1"/>
  <c r="AF45" i="2"/>
  <c r="AF45" i="4" s="1"/>
  <c r="AJ45" i="2"/>
  <c r="AJ45" i="4" s="1"/>
  <c r="AL8" i="4"/>
  <c r="AL12" i="2"/>
  <c r="AL12" i="4" s="1"/>
  <c r="AL16" i="2"/>
  <c r="AL16" i="4" s="1"/>
  <c r="AL11" i="2"/>
  <c r="AL11" i="4" s="1"/>
  <c r="AL15" i="2"/>
  <c r="AL15" i="4" s="1"/>
  <c r="AL19" i="2"/>
  <c r="AL19" i="4" s="1"/>
  <c r="AL21" i="2"/>
  <c r="AL21" i="4" s="1"/>
  <c r="AL23" i="2"/>
  <c r="AL23" i="4" s="1"/>
  <c r="AL25" i="2"/>
  <c r="AL25" i="4" s="1"/>
  <c r="AL27" i="2"/>
  <c r="AL27" i="4" s="1"/>
  <c r="AL29" i="2"/>
  <c r="AL29" i="4" s="1"/>
  <c r="AL31" i="2"/>
  <c r="AL31" i="4" s="1"/>
  <c r="AL33" i="2"/>
  <c r="AL33" i="4" s="1"/>
  <c r="AL35" i="2"/>
  <c r="AL35" i="4" s="1"/>
  <c r="AL37" i="2"/>
  <c r="AL37" i="4" s="1"/>
  <c r="AL39" i="2"/>
  <c r="AL39" i="4" s="1"/>
  <c r="AL41" i="2"/>
  <c r="AL41" i="4" s="1"/>
  <c r="AL43" i="2"/>
  <c r="AL43" i="4" s="1"/>
  <c r="AL45" i="2"/>
  <c r="AL45" i="4" s="1"/>
  <c r="AL14" i="2"/>
  <c r="AL14" i="4" s="1"/>
  <c r="AL17" i="2"/>
  <c r="AL17" i="4" s="1"/>
  <c r="AL22" i="2"/>
  <c r="AL22" i="4" s="1"/>
  <c r="AL26" i="2"/>
  <c r="AL26" i="4" s="1"/>
  <c r="AL30" i="2"/>
  <c r="AL30" i="4" s="1"/>
  <c r="AL34" i="2"/>
  <c r="AL34" i="4" s="1"/>
  <c r="AL38" i="2"/>
  <c r="AL38" i="4" s="1"/>
  <c r="AL42" i="2"/>
  <c r="AL42" i="4" s="1"/>
  <c r="AL9" i="2"/>
  <c r="AL9" i="4" s="1"/>
  <c r="AL18" i="2"/>
  <c r="AL18" i="4" s="1"/>
  <c r="AL28" i="2"/>
  <c r="AL28" i="4" s="1"/>
  <c r="AL32" i="2"/>
  <c r="AL32" i="4" s="1"/>
  <c r="AL36" i="2"/>
  <c r="AL36" i="4" s="1"/>
  <c r="AL40" i="2"/>
  <c r="AL40" i="4" s="1"/>
  <c r="AL10" i="2"/>
  <c r="AL10" i="4" s="1"/>
  <c r="AL13" i="2"/>
  <c r="AL13" i="4" s="1"/>
  <c r="AL20" i="2"/>
  <c r="AL20" i="4" s="1"/>
  <c r="AL24" i="2"/>
  <c r="AL24" i="4" s="1"/>
  <c r="AL44" i="2"/>
  <c r="AL44" i="4" s="1"/>
  <c r="A43" i="5"/>
  <c r="A45" i="7"/>
  <c r="AM8" i="2"/>
  <c r="AM8" i="6" s="1"/>
  <c r="D42" i="15" l="1"/>
  <c r="P42" i="15" s="1"/>
  <c r="A45" i="10"/>
  <c r="F44" i="10" s="1"/>
  <c r="B45" i="4"/>
  <c r="C44" i="10"/>
  <c r="H41" i="15"/>
  <c r="A46" i="6"/>
  <c r="A46" i="8" s="1"/>
  <c r="AI46" i="2"/>
  <c r="AI46" i="4" s="1"/>
  <c r="A46" i="4"/>
  <c r="F46" i="2"/>
  <c r="F46" i="4" s="1"/>
  <c r="J46" i="2"/>
  <c r="J46" i="4" s="1"/>
  <c r="N46" i="2"/>
  <c r="N46" i="4" s="1"/>
  <c r="R46" i="2"/>
  <c r="R46" i="4" s="1"/>
  <c r="V46" i="2"/>
  <c r="V46" i="4" s="1"/>
  <c r="Z46" i="2"/>
  <c r="Z46" i="4" s="1"/>
  <c r="AD46" i="2"/>
  <c r="AD46" i="4" s="1"/>
  <c r="AH46" i="2"/>
  <c r="AH46" i="4" s="1"/>
  <c r="C46" i="2"/>
  <c r="C46" i="4" s="1"/>
  <c r="G46" i="2"/>
  <c r="G46" i="4" s="1"/>
  <c r="K46" i="2"/>
  <c r="K46" i="4" s="1"/>
  <c r="O46" i="2"/>
  <c r="O46" i="4" s="1"/>
  <c r="S46" i="2"/>
  <c r="S46" i="4" s="1"/>
  <c r="W46" i="2"/>
  <c r="W46" i="4" s="1"/>
  <c r="AA46" i="2"/>
  <c r="AA46" i="4" s="1"/>
  <c r="AE46" i="2"/>
  <c r="AE46" i="4" s="1"/>
  <c r="AJ46" i="2"/>
  <c r="AJ46" i="4" s="1"/>
  <c r="A47" i="2"/>
  <c r="D46" i="2"/>
  <c r="D46" i="4" s="1"/>
  <c r="I46" i="2"/>
  <c r="I46" i="4" s="1"/>
  <c r="L46" i="2"/>
  <c r="L46" i="4" s="1"/>
  <c r="P46" i="2"/>
  <c r="P46" i="4" s="1"/>
  <c r="T46" i="2"/>
  <c r="T46" i="4" s="1"/>
  <c r="X46" i="2"/>
  <c r="X46" i="4" s="1"/>
  <c r="AB46" i="2"/>
  <c r="AB46" i="4" s="1"/>
  <c r="AF46" i="2"/>
  <c r="AF46" i="4" s="1"/>
  <c r="B46" i="2"/>
  <c r="E46" i="2"/>
  <c r="E46" i="4" s="1"/>
  <c r="H46" i="2"/>
  <c r="H46" i="4" s="1"/>
  <c r="M46" i="2"/>
  <c r="M46" i="4" s="1"/>
  <c r="Q46" i="2"/>
  <c r="Q46" i="4" s="1"/>
  <c r="U46" i="2"/>
  <c r="U46" i="4" s="1"/>
  <c r="Y46" i="2"/>
  <c r="Y46" i="4" s="1"/>
  <c r="AC46" i="2"/>
  <c r="AC46" i="4" s="1"/>
  <c r="AG46" i="2"/>
  <c r="AG46" i="4" s="1"/>
  <c r="AK46" i="2"/>
  <c r="AK46" i="4" s="1"/>
  <c r="AL46" i="2"/>
  <c r="AL46" i="4" s="1"/>
  <c r="AL8" i="7"/>
  <c r="AK8" i="8"/>
  <c r="H44" i="10"/>
  <c r="AM11" i="2"/>
  <c r="AM11" i="4" s="1"/>
  <c r="AM15" i="2"/>
  <c r="AM15" i="4" s="1"/>
  <c r="AM19" i="2"/>
  <c r="AM19" i="4" s="1"/>
  <c r="AM8" i="4"/>
  <c r="AM10" i="2"/>
  <c r="AM10" i="4" s="1"/>
  <c r="AM14" i="2"/>
  <c r="AM14" i="4" s="1"/>
  <c r="AM18" i="2"/>
  <c r="AM18" i="4" s="1"/>
  <c r="AM20" i="2"/>
  <c r="AM20" i="4" s="1"/>
  <c r="AM21" i="2"/>
  <c r="AM21" i="4" s="1"/>
  <c r="AM22" i="2"/>
  <c r="AM22" i="4" s="1"/>
  <c r="AM23" i="2"/>
  <c r="AM23" i="4" s="1"/>
  <c r="AM24" i="2"/>
  <c r="AM24" i="4" s="1"/>
  <c r="AM25" i="2"/>
  <c r="AM25" i="4" s="1"/>
  <c r="AM26" i="2"/>
  <c r="AM26" i="4" s="1"/>
  <c r="AM27" i="2"/>
  <c r="AM27" i="4" s="1"/>
  <c r="AM28" i="2"/>
  <c r="AM28" i="4" s="1"/>
  <c r="AM29" i="2"/>
  <c r="AM29" i="4" s="1"/>
  <c r="AM30" i="2"/>
  <c r="AM30" i="4" s="1"/>
  <c r="AM31" i="2"/>
  <c r="AM31" i="4" s="1"/>
  <c r="AM32" i="2"/>
  <c r="AM32" i="4" s="1"/>
  <c r="AM33" i="2"/>
  <c r="AM33" i="4" s="1"/>
  <c r="AM34" i="2"/>
  <c r="AM34" i="4" s="1"/>
  <c r="AM35" i="2"/>
  <c r="AM35" i="4" s="1"/>
  <c r="AM36" i="2"/>
  <c r="AM36" i="4" s="1"/>
  <c r="AM37" i="2"/>
  <c r="AM37" i="4" s="1"/>
  <c r="AM38" i="2"/>
  <c r="AM38" i="4" s="1"/>
  <c r="AM39" i="2"/>
  <c r="AM39" i="4" s="1"/>
  <c r="AM40" i="2"/>
  <c r="AM40" i="4" s="1"/>
  <c r="AM41" i="2"/>
  <c r="AM41" i="4" s="1"/>
  <c r="AM42" i="2"/>
  <c r="AM42" i="4" s="1"/>
  <c r="AM43" i="2"/>
  <c r="AM43" i="4" s="1"/>
  <c r="AM44" i="2"/>
  <c r="AM44" i="4" s="1"/>
  <c r="AM45" i="2"/>
  <c r="AM45" i="4" s="1"/>
  <c r="AM46" i="2"/>
  <c r="AM46" i="4" s="1"/>
  <c r="AM13" i="2"/>
  <c r="AM13" i="4" s="1"/>
  <c r="AM17" i="2"/>
  <c r="AM17" i="4" s="1"/>
  <c r="AM9" i="2"/>
  <c r="AM9" i="4" s="1"/>
  <c r="AM16" i="2"/>
  <c r="AM16" i="4" s="1"/>
  <c r="AM12" i="2"/>
  <c r="AM12" i="4" s="1"/>
  <c r="A44" i="5"/>
  <c r="A46" i="7"/>
  <c r="AN8" i="2"/>
  <c r="AN8" i="6" s="1"/>
  <c r="D43" i="15" l="1"/>
  <c r="P43" i="15" s="1"/>
  <c r="A46" i="10"/>
  <c r="F45" i="10" s="1"/>
  <c r="B46" i="4"/>
  <c r="C45" i="10"/>
  <c r="H45" i="10" s="1"/>
  <c r="H42" i="15"/>
  <c r="AM47" i="2"/>
  <c r="AM47" i="4" s="1"/>
  <c r="AM8" i="7"/>
  <c r="AL8" i="8"/>
  <c r="A47" i="6"/>
  <c r="A47" i="8" s="1"/>
  <c r="AJ47" i="2"/>
  <c r="AJ47" i="4" s="1"/>
  <c r="A47" i="4"/>
  <c r="E47" i="2"/>
  <c r="E47" i="4" s="1"/>
  <c r="I47" i="2"/>
  <c r="I47" i="4" s="1"/>
  <c r="M47" i="2"/>
  <c r="M47" i="4" s="1"/>
  <c r="Q47" i="2"/>
  <c r="Q47" i="4" s="1"/>
  <c r="U47" i="2"/>
  <c r="U47" i="4" s="1"/>
  <c r="Y47" i="2"/>
  <c r="Y47" i="4" s="1"/>
  <c r="AC47" i="2"/>
  <c r="AC47" i="4" s="1"/>
  <c r="AG47" i="2"/>
  <c r="AG47" i="4" s="1"/>
  <c r="B47" i="2"/>
  <c r="F47" i="2"/>
  <c r="F47" i="4" s="1"/>
  <c r="J47" i="2"/>
  <c r="J47" i="4" s="1"/>
  <c r="N47" i="2"/>
  <c r="N47" i="4" s="1"/>
  <c r="R47" i="2"/>
  <c r="R47" i="4" s="1"/>
  <c r="V47" i="2"/>
  <c r="V47" i="4" s="1"/>
  <c r="Z47" i="2"/>
  <c r="Z47" i="4" s="1"/>
  <c r="AD47" i="2"/>
  <c r="AD47" i="4" s="1"/>
  <c r="AH47" i="2"/>
  <c r="AH47" i="4" s="1"/>
  <c r="C47" i="2"/>
  <c r="C47" i="4" s="1"/>
  <c r="G47" i="2"/>
  <c r="G47" i="4" s="1"/>
  <c r="K47" i="2"/>
  <c r="K47" i="4" s="1"/>
  <c r="O47" i="2"/>
  <c r="O47" i="4" s="1"/>
  <c r="S47" i="2"/>
  <c r="S47" i="4" s="1"/>
  <c r="W47" i="2"/>
  <c r="W47" i="4" s="1"/>
  <c r="AA47" i="2"/>
  <c r="AA47" i="4" s="1"/>
  <c r="AE47" i="2"/>
  <c r="AE47" i="4" s="1"/>
  <c r="AI47" i="2"/>
  <c r="AI47" i="4" s="1"/>
  <c r="A48" i="2"/>
  <c r="D47" i="2"/>
  <c r="D47" i="4" s="1"/>
  <c r="H47" i="2"/>
  <c r="H47" i="4" s="1"/>
  <c r="L47" i="2"/>
  <c r="L47" i="4" s="1"/>
  <c r="P47" i="2"/>
  <c r="P47" i="4" s="1"/>
  <c r="T47" i="2"/>
  <c r="T47" i="4" s="1"/>
  <c r="X47" i="2"/>
  <c r="X47" i="4" s="1"/>
  <c r="AB47" i="2"/>
  <c r="AB47" i="4" s="1"/>
  <c r="AF47" i="2"/>
  <c r="AF47" i="4" s="1"/>
  <c r="AK47" i="2"/>
  <c r="AK47" i="4" s="1"/>
  <c r="AL47" i="2"/>
  <c r="AL47" i="4" s="1"/>
  <c r="AN10" i="2"/>
  <c r="AN10" i="4" s="1"/>
  <c r="AN11" i="2"/>
  <c r="AN11" i="4" s="1"/>
  <c r="AN12" i="2"/>
  <c r="AN12" i="4" s="1"/>
  <c r="AN13" i="2"/>
  <c r="AN13" i="4" s="1"/>
  <c r="AN14" i="2"/>
  <c r="AN14" i="4" s="1"/>
  <c r="AN15" i="2"/>
  <c r="AN15" i="4" s="1"/>
  <c r="AN16" i="2"/>
  <c r="AN16" i="4" s="1"/>
  <c r="AN17" i="2"/>
  <c r="AN17" i="4" s="1"/>
  <c r="AN18" i="2"/>
  <c r="AN18" i="4" s="1"/>
  <c r="AN19" i="2"/>
  <c r="AN19" i="4" s="1"/>
  <c r="AN8" i="4"/>
  <c r="AN20" i="2"/>
  <c r="AN20" i="4" s="1"/>
  <c r="AN21" i="2"/>
  <c r="AN21" i="4" s="1"/>
  <c r="AN22" i="2"/>
  <c r="AN22" i="4" s="1"/>
  <c r="AN23" i="2"/>
  <c r="AN23" i="4" s="1"/>
  <c r="AN24" i="2"/>
  <c r="AN24" i="4" s="1"/>
  <c r="AN25" i="2"/>
  <c r="AN25" i="4" s="1"/>
  <c r="AN26" i="2"/>
  <c r="AN26" i="4" s="1"/>
  <c r="AN27" i="2"/>
  <c r="AN27" i="4" s="1"/>
  <c r="AN28" i="2"/>
  <c r="AN28" i="4" s="1"/>
  <c r="AN29" i="2"/>
  <c r="AN29" i="4" s="1"/>
  <c r="AN30" i="2"/>
  <c r="AN30" i="4" s="1"/>
  <c r="AN31" i="2"/>
  <c r="AN31" i="4" s="1"/>
  <c r="AN32" i="2"/>
  <c r="AN32" i="4" s="1"/>
  <c r="AN33" i="2"/>
  <c r="AN33" i="4" s="1"/>
  <c r="AN34" i="2"/>
  <c r="AN34" i="4" s="1"/>
  <c r="AN35" i="2"/>
  <c r="AN35" i="4" s="1"/>
  <c r="AN36" i="2"/>
  <c r="AN36" i="4" s="1"/>
  <c r="AN37" i="2"/>
  <c r="AN37" i="4" s="1"/>
  <c r="AN38" i="2"/>
  <c r="AN38" i="4" s="1"/>
  <c r="AN39" i="2"/>
  <c r="AN39" i="4" s="1"/>
  <c r="AN40" i="2"/>
  <c r="AN40" i="4" s="1"/>
  <c r="AN41" i="2"/>
  <c r="AN41" i="4" s="1"/>
  <c r="AN42" i="2"/>
  <c r="AN42" i="4" s="1"/>
  <c r="AN43" i="2"/>
  <c r="AN43" i="4" s="1"/>
  <c r="AN44" i="2"/>
  <c r="AN44" i="4" s="1"/>
  <c r="AN45" i="2"/>
  <c r="AN45" i="4" s="1"/>
  <c r="AN46" i="2"/>
  <c r="AN46" i="4" s="1"/>
  <c r="AN47" i="2"/>
  <c r="AN47" i="4" s="1"/>
  <c r="AN9" i="2"/>
  <c r="AN9" i="4" s="1"/>
  <c r="A45" i="5"/>
  <c r="A47" i="7"/>
  <c r="AO8" i="2"/>
  <c r="AO8" i="6" s="1"/>
  <c r="D44" i="15" l="1"/>
  <c r="P44" i="15" s="1"/>
  <c r="A47" i="10"/>
  <c r="F46" i="10" s="1"/>
  <c r="B47" i="4"/>
  <c r="C46" i="10"/>
  <c r="H46" i="10" s="1"/>
  <c r="H43" i="15"/>
  <c r="A48" i="6"/>
  <c r="A48" i="8" s="1"/>
  <c r="AK48" i="2"/>
  <c r="AK48" i="4" s="1"/>
  <c r="A49" i="2"/>
  <c r="D48" i="2"/>
  <c r="D48" i="4" s="1"/>
  <c r="H48" i="2"/>
  <c r="H48" i="4" s="1"/>
  <c r="L48" i="2"/>
  <c r="L48" i="4" s="1"/>
  <c r="P48" i="2"/>
  <c r="P48" i="4" s="1"/>
  <c r="T48" i="2"/>
  <c r="T48" i="4" s="1"/>
  <c r="X48" i="2"/>
  <c r="X48" i="4" s="1"/>
  <c r="AB48" i="2"/>
  <c r="AB48" i="4" s="1"/>
  <c r="AF48" i="2"/>
  <c r="AF48" i="4" s="1"/>
  <c r="AJ48" i="2"/>
  <c r="AJ48" i="4" s="1"/>
  <c r="AL48" i="2"/>
  <c r="AL48" i="4" s="1"/>
  <c r="B48" i="2"/>
  <c r="E48" i="2"/>
  <c r="E48" i="4" s="1"/>
  <c r="I48" i="2"/>
  <c r="I48" i="4" s="1"/>
  <c r="M48" i="2"/>
  <c r="M48" i="4" s="1"/>
  <c r="Q48" i="2"/>
  <c r="Q48" i="4" s="1"/>
  <c r="U48" i="2"/>
  <c r="U48" i="4" s="1"/>
  <c r="Y48" i="2"/>
  <c r="Y48" i="4" s="1"/>
  <c r="AC48" i="2"/>
  <c r="AC48" i="4" s="1"/>
  <c r="AG48" i="2"/>
  <c r="AG48" i="4" s="1"/>
  <c r="A48" i="4"/>
  <c r="F48" i="2"/>
  <c r="F48" i="4" s="1"/>
  <c r="J48" i="2"/>
  <c r="J48" i="4" s="1"/>
  <c r="N48" i="2"/>
  <c r="N48" i="4" s="1"/>
  <c r="R48" i="2"/>
  <c r="R48" i="4" s="1"/>
  <c r="V48" i="2"/>
  <c r="V48" i="4" s="1"/>
  <c r="Z48" i="2"/>
  <c r="Z48" i="4" s="1"/>
  <c r="AD48" i="2"/>
  <c r="AD48" i="4" s="1"/>
  <c r="AH48" i="2"/>
  <c r="AH48" i="4" s="1"/>
  <c r="C48" i="2"/>
  <c r="C48" i="4" s="1"/>
  <c r="G48" i="2"/>
  <c r="G48" i="4" s="1"/>
  <c r="K48" i="2"/>
  <c r="K48" i="4" s="1"/>
  <c r="O48" i="2"/>
  <c r="O48" i="4" s="1"/>
  <c r="S48" i="2"/>
  <c r="S48" i="4" s="1"/>
  <c r="W48" i="2"/>
  <c r="W48" i="4" s="1"/>
  <c r="AA48" i="2"/>
  <c r="AA48" i="4" s="1"/>
  <c r="AE48" i="2"/>
  <c r="AE48" i="4" s="1"/>
  <c r="AI48" i="2"/>
  <c r="AI48" i="4" s="1"/>
  <c r="AM48" i="2"/>
  <c r="AM48" i="4" s="1"/>
  <c r="AN48" i="2"/>
  <c r="AN48" i="4" s="1"/>
  <c r="AN8" i="7"/>
  <c r="AM8" i="8"/>
  <c r="AO10" i="2"/>
  <c r="AO10" i="4" s="1"/>
  <c r="AO14" i="2"/>
  <c r="AO14" i="4" s="1"/>
  <c r="AO18" i="2"/>
  <c r="AO18" i="4" s="1"/>
  <c r="AO13" i="2"/>
  <c r="AO13" i="4" s="1"/>
  <c r="AO17" i="2"/>
  <c r="AO17" i="4" s="1"/>
  <c r="AO16" i="2"/>
  <c r="AO16" i="4" s="1"/>
  <c r="AO11" i="2"/>
  <c r="AO11" i="4" s="1"/>
  <c r="AO19" i="2"/>
  <c r="AO19" i="4" s="1"/>
  <c r="AO22" i="2"/>
  <c r="AO22" i="4" s="1"/>
  <c r="AO25" i="2"/>
  <c r="AO25" i="4" s="1"/>
  <c r="AO26" i="2"/>
  <c r="AO26" i="4" s="1"/>
  <c r="AO30" i="2"/>
  <c r="AO30" i="4" s="1"/>
  <c r="AO41" i="2"/>
  <c r="AO41" i="4" s="1"/>
  <c r="AO45" i="2"/>
  <c r="AO45" i="4" s="1"/>
  <c r="AO46" i="2"/>
  <c r="AO46" i="4" s="1"/>
  <c r="AO12" i="2"/>
  <c r="AO12" i="4" s="1"/>
  <c r="AO8" i="4"/>
  <c r="AO15" i="2"/>
  <c r="AO15" i="4" s="1"/>
  <c r="AO20" i="2"/>
  <c r="AO20" i="4" s="1"/>
  <c r="AO23" i="2"/>
  <c r="AO23" i="4" s="1"/>
  <c r="AO24" i="2"/>
  <c r="AO24" i="4" s="1"/>
  <c r="AO27" i="2"/>
  <c r="AO27" i="4" s="1"/>
  <c r="AO28" i="2"/>
  <c r="AO28" i="4" s="1"/>
  <c r="AO31" i="2"/>
  <c r="AO31" i="4" s="1"/>
  <c r="AO32" i="2"/>
  <c r="AO32" i="4" s="1"/>
  <c r="AO35" i="2"/>
  <c r="AO35" i="4" s="1"/>
  <c r="AO36" i="2"/>
  <c r="AO36" i="4" s="1"/>
  <c r="AO39" i="2"/>
  <c r="AO39" i="4" s="1"/>
  <c r="AO40" i="2"/>
  <c r="AO40" i="4" s="1"/>
  <c r="AO43" i="2"/>
  <c r="AO43" i="4" s="1"/>
  <c r="AO44" i="2"/>
  <c r="AO44" i="4" s="1"/>
  <c r="AO47" i="2"/>
  <c r="AO47" i="4" s="1"/>
  <c r="AO48" i="2"/>
  <c r="AO48" i="4" s="1"/>
  <c r="AO9" i="2"/>
  <c r="AO9" i="4" s="1"/>
  <c r="AO21" i="2"/>
  <c r="AO21" i="4" s="1"/>
  <c r="AO29" i="2"/>
  <c r="AO29" i="4" s="1"/>
  <c r="AO33" i="2"/>
  <c r="AO33" i="4" s="1"/>
  <c r="AO34" i="2"/>
  <c r="AO34" i="4" s="1"/>
  <c r="AO37" i="2"/>
  <c r="AO37" i="4" s="1"/>
  <c r="AO38" i="2"/>
  <c r="AO38" i="4" s="1"/>
  <c r="AO42" i="2"/>
  <c r="AO42" i="4" s="1"/>
  <c r="A46" i="5"/>
  <c r="A48" i="7"/>
  <c r="AP8" i="2"/>
  <c r="AP8" i="6" s="1"/>
  <c r="D45" i="15" l="1"/>
  <c r="P45" i="15" s="1"/>
  <c r="A48" i="10"/>
  <c r="F47" i="10" s="1"/>
  <c r="B48" i="4"/>
  <c r="C47" i="10"/>
  <c r="H47" i="10" s="1"/>
  <c r="H44" i="15"/>
  <c r="AO8" i="7"/>
  <c r="AN8" i="8"/>
  <c r="A49" i="6"/>
  <c r="A49" i="8" s="1"/>
  <c r="B49" i="2"/>
  <c r="E49" i="2"/>
  <c r="E49" i="4" s="1"/>
  <c r="I49" i="2"/>
  <c r="I49" i="4" s="1"/>
  <c r="M49" i="2"/>
  <c r="M49" i="4" s="1"/>
  <c r="Q49" i="2"/>
  <c r="Q49" i="4" s="1"/>
  <c r="U49" i="2"/>
  <c r="U49" i="4" s="1"/>
  <c r="Y49" i="2"/>
  <c r="Y49" i="4" s="1"/>
  <c r="AC49" i="2"/>
  <c r="AC49" i="4" s="1"/>
  <c r="AG49" i="2"/>
  <c r="AG49" i="4" s="1"/>
  <c r="AK49" i="2"/>
  <c r="AK49" i="4" s="1"/>
  <c r="A50" i="2"/>
  <c r="F49" i="2"/>
  <c r="F49" i="4" s="1"/>
  <c r="J49" i="2"/>
  <c r="J49" i="4" s="1"/>
  <c r="N49" i="2"/>
  <c r="N49" i="4" s="1"/>
  <c r="R49" i="2"/>
  <c r="R49" i="4" s="1"/>
  <c r="V49" i="2"/>
  <c r="V49" i="4" s="1"/>
  <c r="Z49" i="2"/>
  <c r="Z49" i="4" s="1"/>
  <c r="AD49" i="2"/>
  <c r="AD49" i="4" s="1"/>
  <c r="AH49" i="2"/>
  <c r="AH49" i="4" s="1"/>
  <c r="AM49" i="2"/>
  <c r="AM49" i="4" s="1"/>
  <c r="AL49" i="2"/>
  <c r="AL49" i="4" s="1"/>
  <c r="C49" i="2"/>
  <c r="C49" i="4" s="1"/>
  <c r="G49" i="2"/>
  <c r="G49" i="4" s="1"/>
  <c r="K49" i="2"/>
  <c r="K49" i="4" s="1"/>
  <c r="O49" i="2"/>
  <c r="O49" i="4" s="1"/>
  <c r="S49" i="2"/>
  <c r="S49" i="4" s="1"/>
  <c r="W49" i="2"/>
  <c r="W49" i="4" s="1"/>
  <c r="AA49" i="2"/>
  <c r="AA49" i="4" s="1"/>
  <c r="AE49" i="2"/>
  <c r="AE49" i="4" s="1"/>
  <c r="AI49" i="2"/>
  <c r="AI49" i="4" s="1"/>
  <c r="A49" i="4"/>
  <c r="D49" i="2"/>
  <c r="D49" i="4" s="1"/>
  <c r="H49" i="2"/>
  <c r="H49" i="4" s="1"/>
  <c r="L49" i="2"/>
  <c r="L49" i="4" s="1"/>
  <c r="P49" i="2"/>
  <c r="P49" i="4" s="1"/>
  <c r="T49" i="2"/>
  <c r="T49" i="4" s="1"/>
  <c r="X49" i="2"/>
  <c r="X49" i="4" s="1"/>
  <c r="AB49" i="2"/>
  <c r="AB49" i="4" s="1"/>
  <c r="AF49" i="2"/>
  <c r="AF49" i="4" s="1"/>
  <c r="AJ49" i="2"/>
  <c r="AJ49" i="4" s="1"/>
  <c r="AN49" i="2"/>
  <c r="AN49" i="4" s="1"/>
  <c r="AO49" i="2"/>
  <c r="AO49" i="4" s="1"/>
  <c r="AP8" i="4"/>
  <c r="AP13" i="2"/>
  <c r="AP13" i="4" s="1"/>
  <c r="AP17" i="2"/>
  <c r="AP17" i="4" s="1"/>
  <c r="AP12" i="2"/>
  <c r="AP12" i="4" s="1"/>
  <c r="AP16" i="2"/>
  <c r="AP16" i="4" s="1"/>
  <c r="AP10" i="2"/>
  <c r="AP10" i="4" s="1"/>
  <c r="AP11" i="2"/>
  <c r="AP11" i="4" s="1"/>
  <c r="AP14" i="2"/>
  <c r="AP14" i="4" s="1"/>
  <c r="AP15" i="2"/>
  <c r="AP15" i="4" s="1"/>
  <c r="AP18" i="2"/>
  <c r="AP18" i="4" s="1"/>
  <c r="AP19" i="2"/>
  <c r="AP19" i="4" s="1"/>
  <c r="AP20" i="2"/>
  <c r="AP20" i="4" s="1"/>
  <c r="AP22" i="2"/>
  <c r="AP22" i="4" s="1"/>
  <c r="AP24" i="2"/>
  <c r="AP24" i="4" s="1"/>
  <c r="AP26" i="2"/>
  <c r="AP26" i="4" s="1"/>
  <c r="AP28" i="2"/>
  <c r="AP28" i="4" s="1"/>
  <c r="AP30" i="2"/>
  <c r="AP30" i="4" s="1"/>
  <c r="AP32" i="2"/>
  <c r="AP32" i="4" s="1"/>
  <c r="AP34" i="2"/>
  <c r="AP34" i="4" s="1"/>
  <c r="AP36" i="2"/>
  <c r="AP36" i="4" s="1"/>
  <c r="AP38" i="2"/>
  <c r="AP38" i="4" s="1"/>
  <c r="AP40" i="2"/>
  <c r="AP40" i="4" s="1"/>
  <c r="AP42" i="2"/>
  <c r="AP42" i="4" s="1"/>
  <c r="AP44" i="2"/>
  <c r="AP44" i="4" s="1"/>
  <c r="AP46" i="2"/>
  <c r="AP46" i="4" s="1"/>
  <c r="AP48" i="2"/>
  <c r="AP48" i="4" s="1"/>
  <c r="AP23" i="2"/>
  <c r="AP23" i="4" s="1"/>
  <c r="AP27" i="2"/>
  <c r="AP27" i="4" s="1"/>
  <c r="AP31" i="2"/>
  <c r="AP31" i="4" s="1"/>
  <c r="AP35" i="2"/>
  <c r="AP35" i="4" s="1"/>
  <c r="AP39" i="2"/>
  <c r="AP39" i="4" s="1"/>
  <c r="AP43" i="2"/>
  <c r="AP43" i="4" s="1"/>
  <c r="AP47" i="2"/>
  <c r="AP47" i="4" s="1"/>
  <c r="AP9" i="2"/>
  <c r="AP9" i="4" s="1"/>
  <c r="AP25" i="2"/>
  <c r="AP25" i="4" s="1"/>
  <c r="AP29" i="2"/>
  <c r="AP29" i="4" s="1"/>
  <c r="AP37" i="2"/>
  <c r="AP37" i="4" s="1"/>
  <c r="AP41" i="2"/>
  <c r="AP41" i="4" s="1"/>
  <c r="AP21" i="2"/>
  <c r="AP21" i="4" s="1"/>
  <c r="AP33" i="2"/>
  <c r="AP33" i="4" s="1"/>
  <c r="AP45" i="2"/>
  <c r="AP45" i="4" s="1"/>
  <c r="AP49" i="2"/>
  <c r="AP49" i="4" s="1"/>
  <c r="A47" i="5"/>
  <c r="A49" i="7"/>
  <c r="AQ8" i="2"/>
  <c r="AQ8" i="6" s="1"/>
  <c r="D46" i="15" l="1"/>
  <c r="P46" i="15" s="1"/>
  <c r="A49" i="10"/>
  <c r="F48" i="10" s="1"/>
  <c r="B49" i="4"/>
  <c r="C48" i="10"/>
  <c r="H45" i="15"/>
  <c r="A50" i="4"/>
  <c r="E50" i="2"/>
  <c r="E50" i="4" s="1"/>
  <c r="H50" i="2"/>
  <c r="H50" i="4" s="1"/>
  <c r="M50" i="2"/>
  <c r="M50" i="4" s="1"/>
  <c r="Q50" i="2"/>
  <c r="Q50" i="4" s="1"/>
  <c r="U50" i="2"/>
  <c r="U50" i="4" s="1"/>
  <c r="Y50" i="2"/>
  <c r="Y50" i="4" s="1"/>
  <c r="AC50" i="2"/>
  <c r="AC50" i="4" s="1"/>
  <c r="AG50" i="2"/>
  <c r="AG50" i="4" s="1"/>
  <c r="AK50" i="2"/>
  <c r="AK50" i="4" s="1"/>
  <c r="AM50" i="2"/>
  <c r="AM50" i="4" s="1"/>
  <c r="B50" i="2"/>
  <c r="F50" i="2"/>
  <c r="F50" i="4" s="1"/>
  <c r="J50" i="2"/>
  <c r="J50" i="4" s="1"/>
  <c r="N50" i="2"/>
  <c r="N50" i="4" s="1"/>
  <c r="R50" i="2"/>
  <c r="R50" i="4" s="1"/>
  <c r="V50" i="2"/>
  <c r="V50" i="4" s="1"/>
  <c r="Z50" i="2"/>
  <c r="Z50" i="4" s="1"/>
  <c r="AD50" i="2"/>
  <c r="AD50" i="4" s="1"/>
  <c r="AH50" i="2"/>
  <c r="AH50" i="4" s="1"/>
  <c r="AL50" i="2"/>
  <c r="AL50" i="4" s="1"/>
  <c r="A50" i="6"/>
  <c r="A50" i="8" s="1"/>
  <c r="C50" i="2"/>
  <c r="C50" i="4" s="1"/>
  <c r="G50" i="2"/>
  <c r="G50" i="4" s="1"/>
  <c r="K50" i="2"/>
  <c r="K50" i="4" s="1"/>
  <c r="O50" i="2"/>
  <c r="O50" i="4" s="1"/>
  <c r="S50" i="2"/>
  <c r="S50" i="4" s="1"/>
  <c r="W50" i="2"/>
  <c r="W50" i="4" s="1"/>
  <c r="AA50" i="2"/>
  <c r="AA50" i="4" s="1"/>
  <c r="AE50" i="2"/>
  <c r="AE50" i="4" s="1"/>
  <c r="AI50" i="2"/>
  <c r="AI50" i="4" s="1"/>
  <c r="A51" i="2"/>
  <c r="D50" i="2"/>
  <c r="D50" i="4" s="1"/>
  <c r="I50" i="2"/>
  <c r="I50" i="4" s="1"/>
  <c r="L50" i="2"/>
  <c r="L50" i="4" s="1"/>
  <c r="P50" i="2"/>
  <c r="P50" i="4" s="1"/>
  <c r="T50" i="2"/>
  <c r="T50" i="4" s="1"/>
  <c r="X50" i="2"/>
  <c r="X50" i="4" s="1"/>
  <c r="AB50" i="2"/>
  <c r="AB50" i="4" s="1"/>
  <c r="AF50" i="2"/>
  <c r="AF50" i="4" s="1"/>
  <c r="AJ50" i="2"/>
  <c r="AJ50" i="4" s="1"/>
  <c r="AN50" i="2"/>
  <c r="AN50" i="4" s="1"/>
  <c r="AO50" i="2"/>
  <c r="AO50" i="4" s="1"/>
  <c r="AP50" i="2"/>
  <c r="AP50" i="4" s="1"/>
  <c r="AP8" i="7"/>
  <c r="AO8" i="8"/>
  <c r="H48" i="10"/>
  <c r="AQ12" i="2"/>
  <c r="AQ12" i="4" s="1"/>
  <c r="AQ16" i="2"/>
  <c r="AQ16" i="4" s="1"/>
  <c r="AQ11" i="2"/>
  <c r="AQ11" i="4" s="1"/>
  <c r="AQ15" i="2"/>
  <c r="AQ15" i="4" s="1"/>
  <c r="AQ19" i="2"/>
  <c r="AQ19" i="4" s="1"/>
  <c r="AQ20" i="2"/>
  <c r="AQ20" i="4" s="1"/>
  <c r="AQ21" i="2"/>
  <c r="AQ21" i="4" s="1"/>
  <c r="AQ22" i="2"/>
  <c r="AQ22" i="4" s="1"/>
  <c r="AQ23" i="2"/>
  <c r="AQ23" i="4" s="1"/>
  <c r="AQ24" i="2"/>
  <c r="AQ24" i="4" s="1"/>
  <c r="AQ25" i="2"/>
  <c r="AQ25" i="4" s="1"/>
  <c r="AQ26" i="2"/>
  <c r="AQ26" i="4" s="1"/>
  <c r="AQ27" i="2"/>
  <c r="AQ27" i="4" s="1"/>
  <c r="AQ28" i="2"/>
  <c r="AQ28" i="4" s="1"/>
  <c r="AQ29" i="2"/>
  <c r="AQ29" i="4" s="1"/>
  <c r="AQ30" i="2"/>
  <c r="AQ30" i="4" s="1"/>
  <c r="AQ31" i="2"/>
  <c r="AQ31" i="4" s="1"/>
  <c r="AQ32" i="2"/>
  <c r="AQ32" i="4" s="1"/>
  <c r="AQ33" i="2"/>
  <c r="AQ33" i="4" s="1"/>
  <c r="AQ34" i="2"/>
  <c r="AQ34" i="4" s="1"/>
  <c r="AQ35" i="2"/>
  <c r="AQ35" i="4" s="1"/>
  <c r="AQ36" i="2"/>
  <c r="AQ36" i="4" s="1"/>
  <c r="AQ37" i="2"/>
  <c r="AQ37" i="4" s="1"/>
  <c r="AQ38" i="2"/>
  <c r="AQ38" i="4" s="1"/>
  <c r="AQ39" i="2"/>
  <c r="AQ39" i="4" s="1"/>
  <c r="AQ40" i="2"/>
  <c r="AQ40" i="4" s="1"/>
  <c r="AQ41" i="2"/>
  <c r="AQ41" i="4" s="1"/>
  <c r="AQ42" i="2"/>
  <c r="AQ42" i="4" s="1"/>
  <c r="AQ43" i="2"/>
  <c r="AQ43" i="4" s="1"/>
  <c r="AQ44" i="2"/>
  <c r="AQ44" i="4" s="1"/>
  <c r="AQ45" i="2"/>
  <c r="AQ45" i="4" s="1"/>
  <c r="AQ46" i="2"/>
  <c r="AQ46" i="4" s="1"/>
  <c r="AQ47" i="2"/>
  <c r="AQ47" i="4" s="1"/>
  <c r="AQ48" i="2"/>
  <c r="AQ48" i="4" s="1"/>
  <c r="AQ49" i="2"/>
  <c r="AQ49" i="4" s="1"/>
  <c r="AQ50" i="2"/>
  <c r="AQ50" i="4" s="1"/>
  <c r="AQ8" i="4"/>
  <c r="AQ14" i="2"/>
  <c r="AQ14" i="4" s="1"/>
  <c r="AQ17" i="2"/>
  <c r="AQ17" i="4" s="1"/>
  <c r="AQ10" i="2"/>
  <c r="AQ10" i="4" s="1"/>
  <c r="AQ13" i="2"/>
  <c r="AQ13" i="4" s="1"/>
  <c r="AQ18" i="2"/>
  <c r="AQ18" i="4" s="1"/>
  <c r="AQ9" i="2"/>
  <c r="AQ9" i="4" s="1"/>
  <c r="A48" i="5"/>
  <c r="A50" i="7"/>
  <c r="AR8" i="2"/>
  <c r="AR8" i="6" s="1"/>
  <c r="D47" i="15" l="1"/>
  <c r="P47" i="15" s="1"/>
  <c r="A50" i="10"/>
  <c r="F49" i="10" s="1"/>
  <c r="B50" i="4"/>
  <c r="C49" i="10"/>
  <c r="H49" i="10" s="1"/>
  <c r="H46" i="15"/>
  <c r="A51" i="6"/>
  <c r="A51" i="8" s="1"/>
  <c r="B51" i="2"/>
  <c r="F51" i="2"/>
  <c r="F51" i="4" s="1"/>
  <c r="J51" i="2"/>
  <c r="J51" i="4" s="1"/>
  <c r="N51" i="2"/>
  <c r="N51" i="4" s="1"/>
  <c r="R51" i="2"/>
  <c r="R51" i="4" s="1"/>
  <c r="V51" i="2"/>
  <c r="V51" i="4" s="1"/>
  <c r="Z51" i="2"/>
  <c r="Z51" i="4" s="1"/>
  <c r="AD51" i="2"/>
  <c r="AD51" i="4" s="1"/>
  <c r="AH51" i="2"/>
  <c r="AH51" i="4" s="1"/>
  <c r="AL51" i="2"/>
  <c r="AL51" i="4" s="1"/>
  <c r="AO51" i="2"/>
  <c r="AO51" i="4" s="1"/>
  <c r="AN51" i="2"/>
  <c r="AN51" i="4" s="1"/>
  <c r="C51" i="2"/>
  <c r="C51" i="4" s="1"/>
  <c r="G51" i="2"/>
  <c r="G51" i="4" s="1"/>
  <c r="K51" i="2"/>
  <c r="K51" i="4" s="1"/>
  <c r="O51" i="2"/>
  <c r="O51" i="4" s="1"/>
  <c r="S51" i="2"/>
  <c r="S51" i="4" s="1"/>
  <c r="W51" i="2"/>
  <c r="W51" i="4" s="1"/>
  <c r="AA51" i="2"/>
  <c r="AA51" i="4" s="1"/>
  <c r="AE51" i="2"/>
  <c r="AE51" i="4" s="1"/>
  <c r="AI51" i="2"/>
  <c r="AI51" i="4" s="1"/>
  <c r="AM51" i="2"/>
  <c r="AM51" i="4" s="1"/>
  <c r="A52" i="2"/>
  <c r="D51" i="2"/>
  <c r="D51" i="4" s="1"/>
  <c r="H51" i="2"/>
  <c r="H51" i="4" s="1"/>
  <c r="L51" i="2"/>
  <c r="L51" i="4" s="1"/>
  <c r="P51" i="2"/>
  <c r="P51" i="4" s="1"/>
  <c r="T51" i="2"/>
  <c r="T51" i="4" s="1"/>
  <c r="X51" i="2"/>
  <c r="X51" i="4" s="1"/>
  <c r="AB51" i="2"/>
  <c r="AB51" i="4" s="1"/>
  <c r="AF51" i="2"/>
  <c r="AF51" i="4" s="1"/>
  <c r="AJ51" i="2"/>
  <c r="AJ51" i="4" s="1"/>
  <c r="A51" i="4"/>
  <c r="E51" i="2"/>
  <c r="E51" i="4" s="1"/>
  <c r="I51" i="2"/>
  <c r="I51" i="4" s="1"/>
  <c r="M51" i="2"/>
  <c r="M51" i="4" s="1"/>
  <c r="Q51" i="2"/>
  <c r="Q51" i="4" s="1"/>
  <c r="U51" i="2"/>
  <c r="U51" i="4" s="1"/>
  <c r="Y51" i="2"/>
  <c r="Y51" i="4" s="1"/>
  <c r="AC51" i="2"/>
  <c r="AC51" i="4" s="1"/>
  <c r="AG51" i="2"/>
  <c r="AG51" i="4" s="1"/>
  <c r="AK51" i="2"/>
  <c r="AK51" i="4" s="1"/>
  <c r="AP51" i="2"/>
  <c r="AP51" i="4" s="1"/>
  <c r="AQ51" i="2"/>
  <c r="AQ51" i="4" s="1"/>
  <c r="AP8" i="8"/>
  <c r="AQ8" i="7"/>
  <c r="AR10" i="2"/>
  <c r="AR10" i="4" s="1"/>
  <c r="AR11" i="2"/>
  <c r="AR11" i="4" s="1"/>
  <c r="AR12" i="2"/>
  <c r="AR12" i="4" s="1"/>
  <c r="AR13" i="2"/>
  <c r="AR13" i="4" s="1"/>
  <c r="AR14" i="2"/>
  <c r="AR14" i="4" s="1"/>
  <c r="AR15" i="2"/>
  <c r="AR15" i="4" s="1"/>
  <c r="AR16" i="2"/>
  <c r="AR16" i="4" s="1"/>
  <c r="AR17" i="2"/>
  <c r="AR17" i="4" s="1"/>
  <c r="AR18" i="2"/>
  <c r="AR18" i="4" s="1"/>
  <c r="AR19" i="2"/>
  <c r="AR19" i="4" s="1"/>
  <c r="AR20" i="2"/>
  <c r="AR20" i="4" s="1"/>
  <c r="AR21" i="2"/>
  <c r="AR21" i="4" s="1"/>
  <c r="AR22" i="2"/>
  <c r="AR22" i="4" s="1"/>
  <c r="AR23" i="2"/>
  <c r="AR23" i="4" s="1"/>
  <c r="AR24" i="2"/>
  <c r="AR24" i="4" s="1"/>
  <c r="AR25" i="2"/>
  <c r="AR25" i="4" s="1"/>
  <c r="AR26" i="2"/>
  <c r="AR26" i="4" s="1"/>
  <c r="AR27" i="2"/>
  <c r="AR27" i="4" s="1"/>
  <c r="AR28" i="2"/>
  <c r="AR28" i="4" s="1"/>
  <c r="AR29" i="2"/>
  <c r="AR29" i="4" s="1"/>
  <c r="AR30" i="2"/>
  <c r="AR30" i="4" s="1"/>
  <c r="AR31" i="2"/>
  <c r="AR31" i="4" s="1"/>
  <c r="AR32" i="2"/>
  <c r="AR32" i="4" s="1"/>
  <c r="AR33" i="2"/>
  <c r="AR33" i="4" s="1"/>
  <c r="AR34" i="2"/>
  <c r="AR34" i="4" s="1"/>
  <c r="AR35" i="2"/>
  <c r="AR35" i="4" s="1"/>
  <c r="AR36" i="2"/>
  <c r="AR36" i="4" s="1"/>
  <c r="AR37" i="2"/>
  <c r="AR37" i="4" s="1"/>
  <c r="AR38" i="2"/>
  <c r="AR38" i="4" s="1"/>
  <c r="AR39" i="2"/>
  <c r="AR39" i="4" s="1"/>
  <c r="AR40" i="2"/>
  <c r="AR40" i="4" s="1"/>
  <c r="AR41" i="2"/>
  <c r="AR41" i="4" s="1"/>
  <c r="AR42" i="2"/>
  <c r="AR42" i="4" s="1"/>
  <c r="AR43" i="2"/>
  <c r="AR43" i="4" s="1"/>
  <c r="AR44" i="2"/>
  <c r="AR44" i="4" s="1"/>
  <c r="AR45" i="2"/>
  <c r="AR45" i="4" s="1"/>
  <c r="AR46" i="2"/>
  <c r="AR46" i="4" s="1"/>
  <c r="AR47" i="2"/>
  <c r="AR47" i="4" s="1"/>
  <c r="AR48" i="2"/>
  <c r="AR48" i="4" s="1"/>
  <c r="AR49" i="2"/>
  <c r="AR49" i="4" s="1"/>
  <c r="AR50" i="2"/>
  <c r="AR50" i="4" s="1"/>
  <c r="AR8" i="4"/>
  <c r="AR51" i="2"/>
  <c r="AR51" i="4" s="1"/>
  <c r="AR9" i="2"/>
  <c r="AR9" i="4" s="1"/>
  <c r="A49" i="5"/>
  <c r="A51" i="7"/>
  <c r="AS8" i="2"/>
  <c r="AS8" i="6" s="1"/>
  <c r="D48" i="15" l="1"/>
  <c r="P48" i="15" s="1"/>
  <c r="A51" i="10"/>
  <c r="F50" i="10" s="1"/>
  <c r="B51" i="4"/>
  <c r="C50" i="10"/>
  <c r="H50" i="10" s="1"/>
  <c r="H47" i="15"/>
  <c r="A52" i="6"/>
  <c r="A52" i="8" s="1"/>
  <c r="AO52" i="2"/>
  <c r="AO52" i="4" s="1"/>
  <c r="C52" i="2"/>
  <c r="C52" i="4" s="1"/>
  <c r="G52" i="2"/>
  <c r="G52" i="4" s="1"/>
  <c r="K52" i="2"/>
  <c r="K52" i="4" s="1"/>
  <c r="O52" i="2"/>
  <c r="O52" i="4" s="1"/>
  <c r="S52" i="2"/>
  <c r="S52" i="4" s="1"/>
  <c r="W52" i="2"/>
  <c r="W52" i="4" s="1"/>
  <c r="AA52" i="2"/>
  <c r="AA52" i="4" s="1"/>
  <c r="AE52" i="2"/>
  <c r="AE52" i="4" s="1"/>
  <c r="AI52" i="2"/>
  <c r="AI52" i="4" s="1"/>
  <c r="AM52" i="2"/>
  <c r="AM52" i="4" s="1"/>
  <c r="A53" i="2"/>
  <c r="D52" i="2"/>
  <c r="D52" i="4" s="1"/>
  <c r="I52" i="2"/>
  <c r="I52" i="4" s="1"/>
  <c r="L52" i="2"/>
  <c r="L52" i="4" s="1"/>
  <c r="P52" i="2"/>
  <c r="P52" i="4" s="1"/>
  <c r="T52" i="2"/>
  <c r="T52" i="4" s="1"/>
  <c r="X52" i="2"/>
  <c r="X52" i="4" s="1"/>
  <c r="AB52" i="2"/>
  <c r="AB52" i="4" s="1"/>
  <c r="AF52" i="2"/>
  <c r="AF52" i="4" s="1"/>
  <c r="AJ52" i="2"/>
  <c r="AJ52" i="4" s="1"/>
  <c r="AN52" i="2"/>
  <c r="AN52" i="4" s="1"/>
  <c r="AP52" i="2"/>
  <c r="AP52" i="4" s="1"/>
  <c r="A52" i="4"/>
  <c r="E52" i="2"/>
  <c r="E52" i="4" s="1"/>
  <c r="H52" i="2"/>
  <c r="H52" i="4" s="1"/>
  <c r="M52" i="2"/>
  <c r="M52" i="4" s="1"/>
  <c r="Q52" i="2"/>
  <c r="Q52" i="4" s="1"/>
  <c r="U52" i="2"/>
  <c r="U52" i="4" s="1"/>
  <c r="Y52" i="2"/>
  <c r="Y52" i="4" s="1"/>
  <c r="AC52" i="2"/>
  <c r="AC52" i="4" s="1"/>
  <c r="AG52" i="2"/>
  <c r="AG52" i="4" s="1"/>
  <c r="AK52" i="2"/>
  <c r="AK52" i="4" s="1"/>
  <c r="B52" i="2"/>
  <c r="F52" i="2"/>
  <c r="F52" i="4" s="1"/>
  <c r="J52" i="2"/>
  <c r="J52" i="4" s="1"/>
  <c r="N52" i="2"/>
  <c r="N52" i="4" s="1"/>
  <c r="R52" i="2"/>
  <c r="R52" i="4" s="1"/>
  <c r="V52" i="2"/>
  <c r="V52" i="4" s="1"/>
  <c r="Z52" i="2"/>
  <c r="Z52" i="4" s="1"/>
  <c r="AD52" i="2"/>
  <c r="AD52" i="4" s="1"/>
  <c r="AH52" i="2"/>
  <c r="AH52" i="4" s="1"/>
  <c r="AL52" i="2"/>
  <c r="AL52" i="4" s="1"/>
  <c r="AQ52" i="2"/>
  <c r="AQ52" i="4" s="1"/>
  <c r="AR52" i="2"/>
  <c r="AR52" i="4" s="1"/>
  <c r="AR8" i="7"/>
  <c r="AQ8" i="8"/>
  <c r="AS8" i="4"/>
  <c r="AS11" i="2"/>
  <c r="AS11" i="4" s="1"/>
  <c r="AS15" i="2"/>
  <c r="AS15" i="4" s="1"/>
  <c r="AS19" i="2"/>
  <c r="AS19" i="4" s="1"/>
  <c r="AS10" i="2"/>
  <c r="AS10" i="4" s="1"/>
  <c r="AS14" i="2"/>
  <c r="AS14" i="4" s="1"/>
  <c r="AS18" i="2"/>
  <c r="AS18" i="4" s="1"/>
  <c r="AS13" i="2"/>
  <c r="AS13" i="4" s="1"/>
  <c r="AS20" i="2"/>
  <c r="AS20" i="4" s="1"/>
  <c r="AS24" i="2"/>
  <c r="AS24" i="4" s="1"/>
  <c r="AS28" i="2"/>
  <c r="AS28" i="4" s="1"/>
  <c r="AS32" i="2"/>
  <c r="AS32" i="4" s="1"/>
  <c r="AS36" i="2"/>
  <c r="AS36" i="4" s="1"/>
  <c r="AS40" i="2"/>
  <c r="AS40" i="4" s="1"/>
  <c r="AS44" i="2"/>
  <c r="AS44" i="4" s="1"/>
  <c r="AS48" i="2"/>
  <c r="AS48" i="4" s="1"/>
  <c r="AS16" i="2"/>
  <c r="AS16" i="4" s="1"/>
  <c r="AS27" i="2"/>
  <c r="AS27" i="4" s="1"/>
  <c r="AS31" i="2"/>
  <c r="AS31" i="4" s="1"/>
  <c r="AS35" i="2"/>
  <c r="AS35" i="4" s="1"/>
  <c r="AS43" i="2"/>
  <c r="AS43" i="4" s="1"/>
  <c r="AS47" i="2"/>
  <c r="AS47" i="4" s="1"/>
  <c r="AS51" i="2"/>
  <c r="AS51" i="4" s="1"/>
  <c r="AS26" i="2"/>
  <c r="AS26" i="4" s="1"/>
  <c r="AS34" i="2"/>
  <c r="AS34" i="4" s="1"/>
  <c r="AS38" i="2"/>
  <c r="AS38" i="4" s="1"/>
  <c r="AS50" i="2"/>
  <c r="AS50" i="4" s="1"/>
  <c r="AS12" i="2"/>
  <c r="AS12" i="4" s="1"/>
  <c r="AS21" i="2"/>
  <c r="AS21" i="4" s="1"/>
  <c r="AS25" i="2"/>
  <c r="AS25" i="4" s="1"/>
  <c r="AS29" i="2"/>
  <c r="AS29" i="4" s="1"/>
  <c r="AS33" i="2"/>
  <c r="AS33" i="4" s="1"/>
  <c r="AS37" i="2"/>
  <c r="AS37" i="4" s="1"/>
  <c r="AS41" i="2"/>
  <c r="AS41" i="4" s="1"/>
  <c r="AS45" i="2"/>
  <c r="AS45" i="4" s="1"/>
  <c r="AS49" i="2"/>
  <c r="AS49" i="4" s="1"/>
  <c r="AS52" i="2"/>
  <c r="AS52" i="4" s="1"/>
  <c r="AS9" i="2"/>
  <c r="AS9" i="4" s="1"/>
  <c r="AS23" i="2"/>
  <c r="AS23" i="4" s="1"/>
  <c r="AS39" i="2"/>
  <c r="AS39" i="4" s="1"/>
  <c r="AS17" i="2"/>
  <c r="AS17" i="4" s="1"/>
  <c r="AS22" i="2"/>
  <c r="AS22" i="4" s="1"/>
  <c r="AS30" i="2"/>
  <c r="AS30" i="4" s="1"/>
  <c r="AS42" i="2"/>
  <c r="AS42" i="4" s="1"/>
  <c r="AS46" i="2"/>
  <c r="AS46" i="4" s="1"/>
  <c r="A50" i="5"/>
  <c r="A52" i="7"/>
  <c r="AT8" i="2"/>
  <c r="AT8" i="6" s="1"/>
  <c r="D49" i="15" l="1"/>
  <c r="P49" i="15" s="1"/>
  <c r="A52" i="10"/>
  <c r="F51" i="10" s="1"/>
  <c r="B52" i="4"/>
  <c r="AS53" i="2"/>
  <c r="AS53" i="4" s="1"/>
  <c r="C51" i="10"/>
  <c r="H51" i="10" s="1"/>
  <c r="H48" i="15"/>
  <c r="AS8" i="7"/>
  <c r="AR8" i="8"/>
  <c r="A53" i="6"/>
  <c r="A53" i="8" s="1"/>
  <c r="A54" i="2"/>
  <c r="E53" i="2"/>
  <c r="E53" i="4" s="1"/>
  <c r="H53" i="2"/>
  <c r="H53" i="4" s="1"/>
  <c r="M53" i="2"/>
  <c r="M53" i="4" s="1"/>
  <c r="Q53" i="2"/>
  <c r="Q53" i="4" s="1"/>
  <c r="U53" i="2"/>
  <c r="U53" i="4" s="1"/>
  <c r="Y53" i="2"/>
  <c r="Y53" i="4" s="1"/>
  <c r="AC53" i="2"/>
  <c r="AC53" i="4" s="1"/>
  <c r="AG53" i="2"/>
  <c r="AG53" i="4" s="1"/>
  <c r="AK53" i="2"/>
  <c r="AK53" i="4" s="1"/>
  <c r="AO53" i="2"/>
  <c r="AO53" i="4" s="1"/>
  <c r="A53" i="4"/>
  <c r="F53" i="2"/>
  <c r="F53" i="4" s="1"/>
  <c r="J53" i="2"/>
  <c r="J53" i="4" s="1"/>
  <c r="N53" i="2"/>
  <c r="N53" i="4" s="1"/>
  <c r="R53" i="2"/>
  <c r="R53" i="4" s="1"/>
  <c r="V53" i="2"/>
  <c r="V53" i="4" s="1"/>
  <c r="Z53" i="2"/>
  <c r="Z53" i="4" s="1"/>
  <c r="AD53" i="2"/>
  <c r="AD53" i="4" s="1"/>
  <c r="AH53" i="2"/>
  <c r="AH53" i="4" s="1"/>
  <c r="AL53" i="2"/>
  <c r="AL53" i="4" s="1"/>
  <c r="C53" i="2"/>
  <c r="C53" i="4" s="1"/>
  <c r="G53" i="2"/>
  <c r="G53" i="4" s="1"/>
  <c r="K53" i="2"/>
  <c r="K53" i="4" s="1"/>
  <c r="O53" i="2"/>
  <c r="O53" i="4" s="1"/>
  <c r="S53" i="2"/>
  <c r="S53" i="4" s="1"/>
  <c r="W53" i="2"/>
  <c r="W53" i="4" s="1"/>
  <c r="AA53" i="2"/>
  <c r="AA53" i="4" s="1"/>
  <c r="AE53" i="2"/>
  <c r="AE53" i="4" s="1"/>
  <c r="AI53" i="2"/>
  <c r="AI53" i="4" s="1"/>
  <c r="AM53" i="2"/>
  <c r="AM53" i="4" s="1"/>
  <c r="AP53" i="2"/>
  <c r="AP53" i="4" s="1"/>
  <c r="B53" i="2"/>
  <c r="D53" i="2"/>
  <c r="D53" i="4" s="1"/>
  <c r="I53" i="2"/>
  <c r="I53" i="4" s="1"/>
  <c r="L53" i="2"/>
  <c r="L53" i="4" s="1"/>
  <c r="P53" i="2"/>
  <c r="P53" i="4" s="1"/>
  <c r="T53" i="2"/>
  <c r="T53" i="4" s="1"/>
  <c r="X53" i="2"/>
  <c r="X53" i="4" s="1"/>
  <c r="AB53" i="2"/>
  <c r="AB53" i="4" s="1"/>
  <c r="AF53" i="2"/>
  <c r="AF53" i="4" s="1"/>
  <c r="AJ53" i="2"/>
  <c r="AJ53" i="4" s="1"/>
  <c r="AN53" i="2"/>
  <c r="AN53" i="4" s="1"/>
  <c r="AQ53" i="2"/>
  <c r="AQ53" i="4" s="1"/>
  <c r="AR53" i="2"/>
  <c r="AR53" i="4" s="1"/>
  <c r="AT8" i="4"/>
  <c r="AT10" i="2"/>
  <c r="AT10" i="4" s="1"/>
  <c r="AT14" i="2"/>
  <c r="AT14" i="4" s="1"/>
  <c r="AT18" i="2"/>
  <c r="AT18" i="4" s="1"/>
  <c r="AT13" i="2"/>
  <c r="AT13" i="4" s="1"/>
  <c r="AT17" i="2"/>
  <c r="AT17" i="4" s="1"/>
  <c r="AT12" i="2"/>
  <c r="AT12" i="4" s="1"/>
  <c r="AT16" i="2"/>
  <c r="AT16" i="4" s="1"/>
  <c r="AT21" i="2"/>
  <c r="AT21" i="4" s="1"/>
  <c r="AT23" i="2"/>
  <c r="AT23" i="4" s="1"/>
  <c r="AT25" i="2"/>
  <c r="AT25" i="4" s="1"/>
  <c r="AT27" i="2"/>
  <c r="AT27" i="4" s="1"/>
  <c r="AT29" i="2"/>
  <c r="AT29" i="4" s="1"/>
  <c r="AT31" i="2"/>
  <c r="AT31" i="4" s="1"/>
  <c r="AT33" i="2"/>
  <c r="AT33" i="4" s="1"/>
  <c r="AT35" i="2"/>
  <c r="AT35" i="4" s="1"/>
  <c r="AT37" i="2"/>
  <c r="AT37" i="4" s="1"/>
  <c r="AT39" i="2"/>
  <c r="AT39" i="4" s="1"/>
  <c r="AT41" i="2"/>
  <c r="AT41" i="4" s="1"/>
  <c r="AT43" i="2"/>
  <c r="AT43" i="4" s="1"/>
  <c r="AT45" i="2"/>
  <c r="AT45" i="4" s="1"/>
  <c r="AT47" i="2"/>
  <c r="AT47" i="4" s="1"/>
  <c r="AT49" i="2"/>
  <c r="AT49" i="4" s="1"/>
  <c r="AT53" i="2"/>
  <c r="AT53" i="4" s="1"/>
  <c r="AT15" i="2"/>
  <c r="AT15" i="4" s="1"/>
  <c r="AT52" i="2"/>
  <c r="AT52" i="4" s="1"/>
  <c r="AT9" i="2"/>
  <c r="AT9" i="4" s="1"/>
  <c r="AT24" i="2"/>
  <c r="AT24" i="4" s="1"/>
  <c r="AT32" i="2"/>
  <c r="AT32" i="4" s="1"/>
  <c r="AT36" i="2"/>
  <c r="AT36" i="4" s="1"/>
  <c r="AT40" i="2"/>
  <c r="AT40" i="4" s="1"/>
  <c r="AT44" i="2"/>
  <c r="AT44" i="4" s="1"/>
  <c r="AT11" i="2"/>
  <c r="AT11" i="4" s="1"/>
  <c r="AT19" i="2"/>
  <c r="AT19" i="4" s="1"/>
  <c r="AT22" i="2"/>
  <c r="AT22" i="4" s="1"/>
  <c r="AT26" i="2"/>
  <c r="AT26" i="4" s="1"/>
  <c r="AT30" i="2"/>
  <c r="AT30" i="4" s="1"/>
  <c r="AT34" i="2"/>
  <c r="AT34" i="4" s="1"/>
  <c r="AT38" i="2"/>
  <c r="AT38" i="4" s="1"/>
  <c r="AT42" i="2"/>
  <c r="AT42" i="4" s="1"/>
  <c r="AT46" i="2"/>
  <c r="AT46" i="4" s="1"/>
  <c r="AT50" i="2"/>
  <c r="AT50" i="4" s="1"/>
  <c r="AT20" i="2"/>
  <c r="AT20" i="4" s="1"/>
  <c r="AT28" i="2"/>
  <c r="AT28" i="4" s="1"/>
  <c r="AT48" i="2"/>
  <c r="AT48" i="4" s="1"/>
  <c r="AT51" i="2"/>
  <c r="AT51" i="4" s="1"/>
  <c r="A51" i="5"/>
  <c r="A53" i="7"/>
  <c r="AU8" i="2"/>
  <c r="AU8" i="6" s="1"/>
  <c r="D50" i="15" l="1"/>
  <c r="P50" i="15" s="1"/>
  <c r="A53" i="10"/>
  <c r="F52" i="10" s="1"/>
  <c r="B53" i="4"/>
  <c r="AT54" i="2"/>
  <c r="AT54" i="4" s="1"/>
  <c r="C52" i="10"/>
  <c r="H52" i="10" s="1"/>
  <c r="H49" i="15"/>
  <c r="A54" i="6"/>
  <c r="A54" i="8" s="1"/>
  <c r="AQ54" i="2"/>
  <c r="AQ54" i="4" s="1"/>
  <c r="A54" i="4"/>
  <c r="E54" i="2"/>
  <c r="E54" i="4" s="1"/>
  <c r="H54" i="2"/>
  <c r="H54" i="4" s="1"/>
  <c r="M54" i="2"/>
  <c r="M54" i="4" s="1"/>
  <c r="Q54" i="2"/>
  <c r="Q54" i="4" s="1"/>
  <c r="U54" i="2"/>
  <c r="U54" i="4" s="1"/>
  <c r="Y54" i="2"/>
  <c r="Y54" i="4" s="1"/>
  <c r="AC54" i="2"/>
  <c r="AC54" i="4" s="1"/>
  <c r="AG54" i="2"/>
  <c r="AG54" i="4" s="1"/>
  <c r="AK54" i="2"/>
  <c r="AK54" i="4" s="1"/>
  <c r="AO54" i="2"/>
  <c r="AO54" i="4" s="1"/>
  <c r="B54" i="2"/>
  <c r="F54" i="2"/>
  <c r="F54" i="4" s="1"/>
  <c r="J54" i="2"/>
  <c r="J54" i="4" s="1"/>
  <c r="N54" i="2"/>
  <c r="N54" i="4" s="1"/>
  <c r="R54" i="2"/>
  <c r="R54" i="4" s="1"/>
  <c r="V54" i="2"/>
  <c r="V54" i="4" s="1"/>
  <c r="Z54" i="2"/>
  <c r="Z54" i="4" s="1"/>
  <c r="AD54" i="2"/>
  <c r="AD54" i="4" s="1"/>
  <c r="AH54" i="2"/>
  <c r="AH54" i="4" s="1"/>
  <c r="AL54" i="2"/>
  <c r="AL54" i="4" s="1"/>
  <c r="AP54" i="2"/>
  <c r="AP54" i="4" s="1"/>
  <c r="C54" i="2"/>
  <c r="C54" i="4" s="1"/>
  <c r="G54" i="2"/>
  <c r="G54" i="4" s="1"/>
  <c r="K54" i="2"/>
  <c r="K54" i="4" s="1"/>
  <c r="O54" i="2"/>
  <c r="O54" i="4" s="1"/>
  <c r="S54" i="2"/>
  <c r="S54" i="4" s="1"/>
  <c r="W54" i="2"/>
  <c r="W54" i="4" s="1"/>
  <c r="AA54" i="2"/>
  <c r="AA54" i="4" s="1"/>
  <c r="AE54" i="2"/>
  <c r="AE54" i="4" s="1"/>
  <c r="AI54" i="2"/>
  <c r="AI54" i="4" s="1"/>
  <c r="AM54" i="2"/>
  <c r="AM54" i="4" s="1"/>
  <c r="A55" i="2"/>
  <c r="D54" i="2"/>
  <c r="D54" i="4" s="1"/>
  <c r="I54" i="2"/>
  <c r="I54" i="4" s="1"/>
  <c r="L54" i="2"/>
  <c r="L54" i="4" s="1"/>
  <c r="P54" i="2"/>
  <c r="P54" i="4" s="1"/>
  <c r="T54" i="2"/>
  <c r="T54" i="4" s="1"/>
  <c r="X54" i="2"/>
  <c r="X54" i="4" s="1"/>
  <c r="AB54" i="2"/>
  <c r="AB54" i="4" s="1"/>
  <c r="AF54" i="2"/>
  <c r="AF54" i="4" s="1"/>
  <c r="AJ54" i="2"/>
  <c r="AJ54" i="4" s="1"/>
  <c r="AN54" i="2"/>
  <c r="AN54" i="4" s="1"/>
  <c r="AR54" i="2"/>
  <c r="AR54" i="4" s="1"/>
  <c r="AS54" i="2"/>
  <c r="AS54" i="4" s="1"/>
  <c r="AT8" i="7"/>
  <c r="AS8" i="8"/>
  <c r="AU13" i="2"/>
  <c r="AU13" i="4" s="1"/>
  <c r="AU17" i="2"/>
  <c r="AU17" i="4" s="1"/>
  <c r="AU12" i="2"/>
  <c r="AU12" i="4" s="1"/>
  <c r="AU16" i="2"/>
  <c r="AU16" i="4" s="1"/>
  <c r="AU20" i="2"/>
  <c r="AU20" i="4" s="1"/>
  <c r="AU21" i="2"/>
  <c r="AU21" i="4" s="1"/>
  <c r="AU22" i="2"/>
  <c r="AU22" i="4" s="1"/>
  <c r="AU23" i="2"/>
  <c r="AU23" i="4" s="1"/>
  <c r="AU24" i="2"/>
  <c r="AU24" i="4" s="1"/>
  <c r="AU25" i="2"/>
  <c r="AU25" i="4" s="1"/>
  <c r="AU26" i="2"/>
  <c r="AU26" i="4" s="1"/>
  <c r="AU27" i="2"/>
  <c r="AU27" i="4" s="1"/>
  <c r="AU28" i="2"/>
  <c r="AU28" i="4" s="1"/>
  <c r="AU29" i="2"/>
  <c r="AU29" i="4" s="1"/>
  <c r="AU30" i="2"/>
  <c r="AU30" i="4" s="1"/>
  <c r="AU31" i="2"/>
  <c r="AU31" i="4" s="1"/>
  <c r="AU32" i="2"/>
  <c r="AU32" i="4" s="1"/>
  <c r="AU33" i="2"/>
  <c r="AU33" i="4" s="1"/>
  <c r="AU34" i="2"/>
  <c r="AU34" i="4" s="1"/>
  <c r="AU35" i="2"/>
  <c r="AU35" i="4" s="1"/>
  <c r="AU36" i="2"/>
  <c r="AU36" i="4" s="1"/>
  <c r="AU37" i="2"/>
  <c r="AU37" i="4" s="1"/>
  <c r="AU38" i="2"/>
  <c r="AU38" i="4" s="1"/>
  <c r="AU39" i="2"/>
  <c r="AU39" i="4" s="1"/>
  <c r="AU40" i="2"/>
  <c r="AU40" i="4" s="1"/>
  <c r="AU41" i="2"/>
  <c r="AU41" i="4" s="1"/>
  <c r="AU42" i="2"/>
  <c r="AU42" i="4" s="1"/>
  <c r="AU43" i="2"/>
  <c r="AU43" i="4" s="1"/>
  <c r="AU44" i="2"/>
  <c r="AU44" i="4" s="1"/>
  <c r="AU45" i="2"/>
  <c r="AU45" i="4" s="1"/>
  <c r="AU46" i="2"/>
  <c r="AU46" i="4" s="1"/>
  <c r="AU47" i="2"/>
  <c r="AU47" i="4" s="1"/>
  <c r="AU48" i="2"/>
  <c r="AU48" i="4" s="1"/>
  <c r="AU49" i="2"/>
  <c r="AU49" i="4" s="1"/>
  <c r="AU50" i="2"/>
  <c r="AU50" i="4" s="1"/>
  <c r="AU51" i="2"/>
  <c r="AU51" i="4" s="1"/>
  <c r="AU52" i="2"/>
  <c r="AU52" i="4" s="1"/>
  <c r="AU53" i="2"/>
  <c r="AU53" i="4" s="1"/>
  <c r="AU54" i="2"/>
  <c r="AU54" i="4" s="1"/>
  <c r="AU8" i="4"/>
  <c r="AU10" i="2"/>
  <c r="AU10" i="4" s="1"/>
  <c r="AU18" i="2"/>
  <c r="AU18" i="4" s="1"/>
  <c r="AU15" i="2"/>
  <c r="AU15" i="4" s="1"/>
  <c r="AU9" i="2"/>
  <c r="AU9" i="4" s="1"/>
  <c r="AU11" i="2"/>
  <c r="AU11" i="4" s="1"/>
  <c r="AU19" i="2"/>
  <c r="AU19" i="4" s="1"/>
  <c r="AU14" i="2"/>
  <c r="AU14" i="4" s="1"/>
  <c r="A52" i="5"/>
  <c r="A54" i="7"/>
  <c r="AV8" i="2"/>
  <c r="AV8" i="6" s="1"/>
  <c r="D51" i="15" l="1"/>
  <c r="P51" i="15" s="1"/>
  <c r="A54" i="10"/>
  <c r="F53" i="10" s="1"/>
  <c r="B54" i="4"/>
  <c r="C53" i="10"/>
  <c r="H53" i="10" s="1"/>
  <c r="H50" i="15"/>
  <c r="AU55" i="2"/>
  <c r="AU55" i="4" s="1"/>
  <c r="AU8" i="7"/>
  <c r="AT8" i="8"/>
  <c r="A55" i="6"/>
  <c r="A55" i="8" s="1"/>
  <c r="C55" i="2"/>
  <c r="C55" i="4" s="1"/>
  <c r="G55" i="2"/>
  <c r="G55" i="4" s="1"/>
  <c r="K55" i="2"/>
  <c r="K55" i="4" s="1"/>
  <c r="O55" i="2"/>
  <c r="O55" i="4" s="1"/>
  <c r="S55" i="2"/>
  <c r="S55" i="4" s="1"/>
  <c r="W55" i="2"/>
  <c r="W55" i="4" s="1"/>
  <c r="AA55" i="2"/>
  <c r="AA55" i="4" s="1"/>
  <c r="AE55" i="2"/>
  <c r="AE55" i="4" s="1"/>
  <c r="AI55" i="2"/>
  <c r="AI55" i="4" s="1"/>
  <c r="AM55" i="2"/>
  <c r="AM55" i="4" s="1"/>
  <c r="AQ55" i="2"/>
  <c r="AQ55" i="4" s="1"/>
  <c r="AR55" i="2"/>
  <c r="AR55" i="4" s="1"/>
  <c r="A56" i="2"/>
  <c r="D55" i="2"/>
  <c r="D55" i="4" s="1"/>
  <c r="I55" i="2"/>
  <c r="I55" i="4" s="1"/>
  <c r="L55" i="2"/>
  <c r="L55" i="4" s="1"/>
  <c r="P55" i="2"/>
  <c r="P55" i="4" s="1"/>
  <c r="T55" i="2"/>
  <c r="T55" i="4" s="1"/>
  <c r="X55" i="2"/>
  <c r="X55" i="4" s="1"/>
  <c r="AB55" i="2"/>
  <c r="AB55" i="4" s="1"/>
  <c r="AF55" i="2"/>
  <c r="AF55" i="4" s="1"/>
  <c r="AJ55" i="2"/>
  <c r="AJ55" i="4" s="1"/>
  <c r="AN55" i="2"/>
  <c r="AN55" i="4" s="1"/>
  <c r="A55" i="4"/>
  <c r="E55" i="2"/>
  <c r="E55" i="4" s="1"/>
  <c r="H55" i="2"/>
  <c r="H55" i="4" s="1"/>
  <c r="M55" i="2"/>
  <c r="M55" i="4" s="1"/>
  <c r="Q55" i="2"/>
  <c r="Q55" i="4" s="1"/>
  <c r="U55" i="2"/>
  <c r="U55" i="4" s="1"/>
  <c r="Y55" i="2"/>
  <c r="Y55" i="4" s="1"/>
  <c r="AC55" i="2"/>
  <c r="AC55" i="4" s="1"/>
  <c r="AG55" i="2"/>
  <c r="AG55" i="4" s="1"/>
  <c r="AK55" i="2"/>
  <c r="AK55" i="4" s="1"/>
  <c r="AO55" i="2"/>
  <c r="AO55" i="4" s="1"/>
  <c r="AS55" i="2"/>
  <c r="AS55" i="4" s="1"/>
  <c r="B55" i="2"/>
  <c r="F55" i="2"/>
  <c r="F55" i="4" s="1"/>
  <c r="J55" i="2"/>
  <c r="J55" i="4" s="1"/>
  <c r="N55" i="2"/>
  <c r="N55" i="4" s="1"/>
  <c r="R55" i="2"/>
  <c r="R55" i="4" s="1"/>
  <c r="V55" i="2"/>
  <c r="V55" i="4" s="1"/>
  <c r="Z55" i="2"/>
  <c r="Z55" i="4" s="1"/>
  <c r="AD55" i="2"/>
  <c r="AD55" i="4" s="1"/>
  <c r="AH55" i="2"/>
  <c r="AH55" i="4" s="1"/>
  <c r="AL55" i="2"/>
  <c r="AL55" i="4" s="1"/>
  <c r="AP55" i="2"/>
  <c r="AP55" i="4" s="1"/>
  <c r="AT55" i="2"/>
  <c r="AT55" i="4" s="1"/>
  <c r="AV10" i="2"/>
  <c r="AV10" i="4" s="1"/>
  <c r="AV11" i="2"/>
  <c r="AV11" i="4" s="1"/>
  <c r="AV12" i="2"/>
  <c r="AV12" i="4" s="1"/>
  <c r="AV13" i="2"/>
  <c r="AV13" i="4" s="1"/>
  <c r="AV14" i="2"/>
  <c r="AV14" i="4" s="1"/>
  <c r="AV15" i="2"/>
  <c r="AV15" i="4" s="1"/>
  <c r="AV16" i="2"/>
  <c r="AV16" i="4" s="1"/>
  <c r="AV17" i="2"/>
  <c r="AV17" i="4" s="1"/>
  <c r="AV18" i="2"/>
  <c r="AV18" i="4" s="1"/>
  <c r="AV19" i="2"/>
  <c r="AV19" i="4" s="1"/>
  <c r="AV20" i="2"/>
  <c r="AV20" i="4" s="1"/>
  <c r="AV21" i="2"/>
  <c r="AV21" i="4" s="1"/>
  <c r="AV22" i="2"/>
  <c r="AV22" i="4" s="1"/>
  <c r="AV23" i="2"/>
  <c r="AV23" i="4" s="1"/>
  <c r="AV24" i="2"/>
  <c r="AV24" i="4" s="1"/>
  <c r="AV25" i="2"/>
  <c r="AV25" i="4" s="1"/>
  <c r="AV26" i="2"/>
  <c r="AV26" i="4" s="1"/>
  <c r="AV27" i="2"/>
  <c r="AV27" i="4" s="1"/>
  <c r="AV28" i="2"/>
  <c r="AV28" i="4" s="1"/>
  <c r="AV29" i="2"/>
  <c r="AV29" i="4" s="1"/>
  <c r="AV30" i="2"/>
  <c r="AV30" i="4" s="1"/>
  <c r="AV31" i="2"/>
  <c r="AV31" i="4" s="1"/>
  <c r="AV32" i="2"/>
  <c r="AV32" i="4" s="1"/>
  <c r="AV33" i="2"/>
  <c r="AV33" i="4" s="1"/>
  <c r="AV34" i="2"/>
  <c r="AV34" i="4" s="1"/>
  <c r="AV35" i="2"/>
  <c r="AV35" i="4" s="1"/>
  <c r="AV36" i="2"/>
  <c r="AV36" i="4" s="1"/>
  <c r="AV37" i="2"/>
  <c r="AV37" i="4" s="1"/>
  <c r="AV38" i="2"/>
  <c r="AV38" i="4" s="1"/>
  <c r="AV39" i="2"/>
  <c r="AV39" i="4" s="1"/>
  <c r="AV40" i="2"/>
  <c r="AV40" i="4" s="1"/>
  <c r="AV41" i="2"/>
  <c r="AV41" i="4" s="1"/>
  <c r="AV42" i="2"/>
  <c r="AV42" i="4" s="1"/>
  <c r="AV43" i="2"/>
  <c r="AV43" i="4" s="1"/>
  <c r="AV44" i="2"/>
  <c r="AV44" i="4" s="1"/>
  <c r="AV45" i="2"/>
  <c r="AV45" i="4" s="1"/>
  <c r="AV46" i="2"/>
  <c r="AV46" i="4" s="1"/>
  <c r="AV47" i="2"/>
  <c r="AV47" i="4" s="1"/>
  <c r="AV48" i="2"/>
  <c r="AV48" i="4" s="1"/>
  <c r="AV49" i="2"/>
  <c r="AV49" i="4" s="1"/>
  <c r="AV50" i="2"/>
  <c r="AV50" i="4" s="1"/>
  <c r="AV52" i="2"/>
  <c r="AV52" i="4" s="1"/>
  <c r="AV8" i="4"/>
  <c r="AV54" i="2"/>
  <c r="AV54" i="4" s="1"/>
  <c r="AV53" i="2"/>
  <c r="AV53" i="4" s="1"/>
  <c r="AV9" i="2"/>
  <c r="AV9" i="4" s="1"/>
  <c r="AV51" i="2"/>
  <c r="AV51" i="4" s="1"/>
  <c r="AV55" i="2"/>
  <c r="AV55" i="4" s="1"/>
  <c r="A53" i="5"/>
  <c r="A55" i="7"/>
  <c r="AW8" i="2"/>
  <c r="AW8" i="6" s="1"/>
  <c r="D52" i="15" l="1"/>
  <c r="P52" i="15" s="1"/>
  <c r="AV56" i="2"/>
  <c r="AV56" i="4" s="1"/>
  <c r="A55" i="10"/>
  <c r="F54" i="10" s="1"/>
  <c r="B55" i="4"/>
  <c r="C54" i="10"/>
  <c r="H54" i="10" s="1"/>
  <c r="H51" i="15"/>
  <c r="A56" i="6"/>
  <c r="A56" i="8" s="1"/>
  <c r="AS56" i="2"/>
  <c r="AS56" i="4" s="1"/>
  <c r="A57" i="2"/>
  <c r="D56" i="2"/>
  <c r="D56" i="4" s="1"/>
  <c r="H56" i="2"/>
  <c r="H56" i="4" s="1"/>
  <c r="L56" i="2"/>
  <c r="L56" i="4" s="1"/>
  <c r="P56" i="2"/>
  <c r="P56" i="4" s="1"/>
  <c r="T56" i="2"/>
  <c r="T56" i="4" s="1"/>
  <c r="X56" i="2"/>
  <c r="X56" i="4" s="1"/>
  <c r="AB56" i="2"/>
  <c r="AB56" i="4" s="1"/>
  <c r="AF56" i="2"/>
  <c r="AF56" i="4" s="1"/>
  <c r="AJ56" i="2"/>
  <c r="AJ56" i="4" s="1"/>
  <c r="AN56" i="2"/>
  <c r="AN56" i="4" s="1"/>
  <c r="AR56" i="2"/>
  <c r="AR56" i="4" s="1"/>
  <c r="AT56" i="2"/>
  <c r="AT56" i="4" s="1"/>
  <c r="B56" i="2"/>
  <c r="E56" i="2"/>
  <c r="E56" i="4" s="1"/>
  <c r="I56" i="2"/>
  <c r="I56" i="4" s="1"/>
  <c r="M56" i="2"/>
  <c r="M56" i="4" s="1"/>
  <c r="Q56" i="2"/>
  <c r="Q56" i="4" s="1"/>
  <c r="U56" i="2"/>
  <c r="U56" i="4" s="1"/>
  <c r="Y56" i="2"/>
  <c r="Y56" i="4" s="1"/>
  <c r="AC56" i="2"/>
  <c r="AC56" i="4" s="1"/>
  <c r="AG56" i="2"/>
  <c r="AG56" i="4" s="1"/>
  <c r="AK56" i="2"/>
  <c r="AK56" i="4" s="1"/>
  <c r="AO56" i="2"/>
  <c r="AO56" i="4" s="1"/>
  <c r="A56" i="4"/>
  <c r="F56" i="2"/>
  <c r="F56" i="4" s="1"/>
  <c r="J56" i="2"/>
  <c r="J56" i="4" s="1"/>
  <c r="N56" i="2"/>
  <c r="N56" i="4" s="1"/>
  <c r="R56" i="2"/>
  <c r="R56" i="4" s="1"/>
  <c r="V56" i="2"/>
  <c r="V56" i="4" s="1"/>
  <c r="Z56" i="2"/>
  <c r="Z56" i="4" s="1"/>
  <c r="AD56" i="2"/>
  <c r="AD56" i="4" s="1"/>
  <c r="AH56" i="2"/>
  <c r="AH56" i="4" s="1"/>
  <c r="AL56" i="2"/>
  <c r="AL56" i="4" s="1"/>
  <c r="AP56" i="2"/>
  <c r="AP56" i="4" s="1"/>
  <c r="C56" i="2"/>
  <c r="C56" i="4" s="1"/>
  <c r="G56" i="2"/>
  <c r="G56" i="4" s="1"/>
  <c r="K56" i="2"/>
  <c r="K56" i="4" s="1"/>
  <c r="O56" i="2"/>
  <c r="O56" i="4" s="1"/>
  <c r="S56" i="2"/>
  <c r="S56" i="4" s="1"/>
  <c r="W56" i="2"/>
  <c r="W56" i="4" s="1"/>
  <c r="AA56" i="2"/>
  <c r="AA56" i="4" s="1"/>
  <c r="AE56" i="2"/>
  <c r="AE56" i="4" s="1"/>
  <c r="AI56" i="2"/>
  <c r="AI56" i="4" s="1"/>
  <c r="AM56" i="2"/>
  <c r="AM56" i="4" s="1"/>
  <c r="AQ56" i="2"/>
  <c r="AQ56" i="4" s="1"/>
  <c r="AU56" i="2"/>
  <c r="AU56" i="4" s="1"/>
  <c r="AU8" i="8"/>
  <c r="AV8" i="7"/>
  <c r="AW12" i="2"/>
  <c r="AW12" i="4" s="1"/>
  <c r="AW16" i="2"/>
  <c r="AW16" i="4" s="1"/>
  <c r="AW8" i="4"/>
  <c r="AW11" i="2"/>
  <c r="AW11" i="4" s="1"/>
  <c r="AW15" i="2"/>
  <c r="AW15" i="4" s="1"/>
  <c r="AW19" i="2"/>
  <c r="AW19" i="4" s="1"/>
  <c r="AW51" i="2"/>
  <c r="AW51" i="4" s="1"/>
  <c r="AW55" i="2"/>
  <c r="AW55" i="4" s="1"/>
  <c r="AW21" i="2"/>
  <c r="AW21" i="4" s="1"/>
  <c r="AW22" i="2"/>
  <c r="AW22" i="4" s="1"/>
  <c r="AW25" i="2"/>
  <c r="AW25" i="4" s="1"/>
  <c r="AW26" i="2"/>
  <c r="AW26" i="4" s="1"/>
  <c r="AW29" i="2"/>
  <c r="AW29" i="4" s="1"/>
  <c r="AW30" i="2"/>
  <c r="AW30" i="4" s="1"/>
  <c r="AW33" i="2"/>
  <c r="AW33" i="4" s="1"/>
  <c r="AW34" i="2"/>
  <c r="AW34" i="4" s="1"/>
  <c r="AW37" i="2"/>
  <c r="AW37" i="4" s="1"/>
  <c r="AW38" i="2"/>
  <c r="AW38" i="4" s="1"/>
  <c r="AW41" i="2"/>
  <c r="AW41" i="4" s="1"/>
  <c r="AW42" i="2"/>
  <c r="AW42" i="4" s="1"/>
  <c r="AW45" i="2"/>
  <c r="AW45" i="4" s="1"/>
  <c r="AW46" i="2"/>
  <c r="AW46" i="4" s="1"/>
  <c r="AW49" i="2"/>
  <c r="AW49" i="4" s="1"/>
  <c r="AW50" i="2"/>
  <c r="AW50" i="4" s="1"/>
  <c r="AW13" i="2"/>
  <c r="AW13" i="4" s="1"/>
  <c r="AW18" i="2"/>
  <c r="AW18" i="4" s="1"/>
  <c r="AW52" i="2"/>
  <c r="AW52" i="4" s="1"/>
  <c r="AW56" i="2"/>
  <c r="AW56" i="4" s="1"/>
  <c r="AW20" i="2"/>
  <c r="AW20" i="4" s="1"/>
  <c r="AW23" i="2"/>
  <c r="AW23" i="4" s="1"/>
  <c r="AW24" i="2"/>
  <c r="AW24" i="4" s="1"/>
  <c r="AW27" i="2"/>
  <c r="AW27" i="4" s="1"/>
  <c r="AW36" i="2"/>
  <c r="AW36" i="4" s="1"/>
  <c r="AW39" i="2"/>
  <c r="AW39" i="4" s="1"/>
  <c r="AW44" i="2"/>
  <c r="AW44" i="4" s="1"/>
  <c r="AW47" i="2"/>
  <c r="AW47" i="4" s="1"/>
  <c r="AW54" i="2"/>
  <c r="AW54" i="4" s="1"/>
  <c r="AW14" i="2"/>
  <c r="AW14" i="4" s="1"/>
  <c r="AW17" i="2"/>
  <c r="AW17" i="4" s="1"/>
  <c r="AW53" i="2"/>
  <c r="AW53" i="4" s="1"/>
  <c r="AW9" i="2"/>
  <c r="AW9" i="4" s="1"/>
  <c r="AW10" i="2"/>
  <c r="AW10" i="4" s="1"/>
  <c r="AW28" i="2"/>
  <c r="AW28" i="4" s="1"/>
  <c r="AW31" i="2"/>
  <c r="AW31" i="4" s="1"/>
  <c r="AW32" i="2"/>
  <c r="AW32" i="4" s="1"/>
  <c r="AW35" i="2"/>
  <c r="AW35" i="4" s="1"/>
  <c r="AW40" i="2"/>
  <c r="AW40" i="4" s="1"/>
  <c r="AW43" i="2"/>
  <c r="AW43" i="4" s="1"/>
  <c r="AW48" i="2"/>
  <c r="AW48" i="4" s="1"/>
  <c r="A54" i="5"/>
  <c r="A56" i="7"/>
  <c r="AX8" i="2"/>
  <c r="AX8" i="6" s="1"/>
  <c r="D53" i="15" l="1"/>
  <c r="P53" i="15" s="1"/>
  <c r="A56" i="10"/>
  <c r="F55" i="10" s="1"/>
  <c r="B56" i="4"/>
  <c r="AW57" i="2"/>
  <c r="AW57" i="4" s="1"/>
  <c r="C55" i="10"/>
  <c r="H55" i="10" s="1"/>
  <c r="H52" i="15"/>
  <c r="AW8" i="7"/>
  <c r="AV8" i="8"/>
  <c r="A57" i="6"/>
  <c r="A57" i="8" s="1"/>
  <c r="B57" i="2"/>
  <c r="F57" i="2"/>
  <c r="F57" i="4" s="1"/>
  <c r="J57" i="2"/>
  <c r="J57" i="4" s="1"/>
  <c r="N57" i="2"/>
  <c r="N57" i="4" s="1"/>
  <c r="R57" i="2"/>
  <c r="R57" i="4" s="1"/>
  <c r="V57" i="2"/>
  <c r="V57" i="4" s="1"/>
  <c r="Z57" i="2"/>
  <c r="Z57" i="4" s="1"/>
  <c r="AD57" i="2"/>
  <c r="AD57" i="4" s="1"/>
  <c r="AH57" i="2"/>
  <c r="AH57" i="4" s="1"/>
  <c r="AL57" i="2"/>
  <c r="AL57" i="4" s="1"/>
  <c r="AP57" i="2"/>
  <c r="AP57" i="4" s="1"/>
  <c r="C57" i="2"/>
  <c r="C57" i="4" s="1"/>
  <c r="G57" i="2"/>
  <c r="G57" i="4" s="1"/>
  <c r="K57" i="2"/>
  <c r="K57" i="4" s="1"/>
  <c r="O57" i="2"/>
  <c r="O57" i="4" s="1"/>
  <c r="S57" i="2"/>
  <c r="S57" i="4" s="1"/>
  <c r="W57" i="2"/>
  <c r="W57" i="4" s="1"/>
  <c r="AA57" i="2"/>
  <c r="AA57" i="4" s="1"/>
  <c r="AE57" i="2"/>
  <c r="AE57" i="4" s="1"/>
  <c r="AI57" i="2"/>
  <c r="AI57" i="4" s="1"/>
  <c r="AM57" i="2"/>
  <c r="AM57" i="4" s="1"/>
  <c r="AQ57" i="2"/>
  <c r="AQ57" i="4" s="1"/>
  <c r="AU57" i="2"/>
  <c r="AU57" i="4" s="1"/>
  <c r="A58" i="2"/>
  <c r="D57" i="2"/>
  <c r="D57" i="4" s="1"/>
  <c r="I57" i="2"/>
  <c r="I57" i="4" s="1"/>
  <c r="L57" i="2"/>
  <c r="L57" i="4" s="1"/>
  <c r="P57" i="2"/>
  <c r="P57" i="4" s="1"/>
  <c r="T57" i="2"/>
  <c r="T57" i="4" s="1"/>
  <c r="X57" i="2"/>
  <c r="X57" i="4" s="1"/>
  <c r="AB57" i="2"/>
  <c r="AB57" i="4" s="1"/>
  <c r="AF57" i="2"/>
  <c r="AF57" i="4" s="1"/>
  <c r="AJ57" i="2"/>
  <c r="AJ57" i="4" s="1"/>
  <c r="AN57" i="2"/>
  <c r="AN57" i="4" s="1"/>
  <c r="AR57" i="2"/>
  <c r="AR57" i="4" s="1"/>
  <c r="AT57" i="2"/>
  <c r="AT57" i="4" s="1"/>
  <c r="A57" i="4"/>
  <c r="E57" i="2"/>
  <c r="E57" i="4" s="1"/>
  <c r="H57" i="2"/>
  <c r="H57" i="4" s="1"/>
  <c r="M57" i="2"/>
  <c r="M57" i="4" s="1"/>
  <c r="Q57" i="2"/>
  <c r="Q57" i="4" s="1"/>
  <c r="U57" i="2"/>
  <c r="U57" i="4" s="1"/>
  <c r="Y57" i="2"/>
  <c r="Y57" i="4" s="1"/>
  <c r="AC57" i="2"/>
  <c r="AC57" i="4" s="1"/>
  <c r="AG57" i="2"/>
  <c r="AG57" i="4" s="1"/>
  <c r="AK57" i="2"/>
  <c r="AK57" i="4" s="1"/>
  <c r="AO57" i="2"/>
  <c r="AO57" i="4" s="1"/>
  <c r="AS57" i="2"/>
  <c r="AS57" i="4" s="1"/>
  <c r="AV57" i="2"/>
  <c r="AV57" i="4" s="1"/>
  <c r="AX8" i="4"/>
  <c r="AX11" i="2"/>
  <c r="AX11" i="4" s="1"/>
  <c r="AX15" i="2"/>
  <c r="AX15" i="4" s="1"/>
  <c r="AX19" i="2"/>
  <c r="AX19" i="4" s="1"/>
  <c r="AX10" i="2"/>
  <c r="AX10" i="4" s="1"/>
  <c r="AX14" i="2"/>
  <c r="AX14" i="4" s="1"/>
  <c r="AX18" i="2"/>
  <c r="AX18" i="4" s="1"/>
  <c r="AX13" i="2"/>
  <c r="AX13" i="4" s="1"/>
  <c r="AX17" i="2"/>
  <c r="AX17" i="4" s="1"/>
  <c r="AX20" i="2"/>
  <c r="AX20" i="4" s="1"/>
  <c r="AX22" i="2"/>
  <c r="AX22" i="4" s="1"/>
  <c r="AX24" i="2"/>
  <c r="AX24" i="4" s="1"/>
  <c r="AX26" i="2"/>
  <c r="AX26" i="4" s="1"/>
  <c r="AX28" i="2"/>
  <c r="AX28" i="4" s="1"/>
  <c r="AX30" i="2"/>
  <c r="AX30" i="4" s="1"/>
  <c r="AX32" i="2"/>
  <c r="AX32" i="4" s="1"/>
  <c r="AX34" i="2"/>
  <c r="AX34" i="4" s="1"/>
  <c r="AX36" i="2"/>
  <c r="AX36" i="4" s="1"/>
  <c r="AX38" i="2"/>
  <c r="AX38" i="4" s="1"/>
  <c r="AX40" i="2"/>
  <c r="AX40" i="4" s="1"/>
  <c r="AX42" i="2"/>
  <c r="AX42" i="4" s="1"/>
  <c r="AX44" i="2"/>
  <c r="AX44" i="4" s="1"/>
  <c r="AX46" i="2"/>
  <c r="AX46" i="4" s="1"/>
  <c r="AX48" i="2"/>
  <c r="AX48" i="4" s="1"/>
  <c r="AX50" i="2"/>
  <c r="AX50" i="4" s="1"/>
  <c r="AX54" i="2"/>
  <c r="AX54" i="4" s="1"/>
  <c r="AX12" i="2"/>
  <c r="AX12" i="4" s="1"/>
  <c r="AX51" i="2"/>
  <c r="AX51" i="4" s="1"/>
  <c r="AX53" i="2"/>
  <c r="AX53" i="4" s="1"/>
  <c r="AX55" i="2"/>
  <c r="AX55" i="4" s="1"/>
  <c r="AX57" i="2"/>
  <c r="AX57" i="4" s="1"/>
  <c r="AX9" i="2"/>
  <c r="AX9" i="4" s="1"/>
  <c r="AX21" i="2"/>
  <c r="AX21" i="4" s="1"/>
  <c r="AX29" i="2"/>
  <c r="AX29" i="4" s="1"/>
  <c r="AX33" i="2"/>
  <c r="AX33" i="4" s="1"/>
  <c r="AX37" i="2"/>
  <c r="AX37" i="4" s="1"/>
  <c r="AX49" i="2"/>
  <c r="AX49" i="4" s="1"/>
  <c r="AX56" i="2"/>
  <c r="AX56" i="4" s="1"/>
  <c r="AX23" i="2"/>
  <c r="AX23" i="4" s="1"/>
  <c r="AX27" i="2"/>
  <c r="AX27" i="4" s="1"/>
  <c r="AX31" i="2"/>
  <c r="AX31" i="4" s="1"/>
  <c r="AX35" i="2"/>
  <c r="AX35" i="4" s="1"/>
  <c r="AX39" i="2"/>
  <c r="AX39" i="4" s="1"/>
  <c r="AX43" i="2"/>
  <c r="AX43" i="4" s="1"/>
  <c r="AX47" i="2"/>
  <c r="AX47" i="4" s="1"/>
  <c r="AX25" i="2"/>
  <c r="AX25" i="4" s="1"/>
  <c r="AX41" i="2"/>
  <c r="AX41" i="4" s="1"/>
  <c r="AX45" i="2"/>
  <c r="AX45" i="4" s="1"/>
  <c r="AX16" i="2"/>
  <c r="AX16" i="4" s="1"/>
  <c r="AX52" i="2"/>
  <c r="AX52" i="4" s="1"/>
  <c r="A55" i="5"/>
  <c r="A57" i="7"/>
  <c r="AY8" i="2"/>
  <c r="AY8" i="6" s="1"/>
  <c r="D54" i="15" l="1"/>
  <c r="P54" i="15" s="1"/>
  <c r="A57" i="10"/>
  <c r="F56" i="10" s="1"/>
  <c r="B57" i="4"/>
  <c r="C56" i="10"/>
  <c r="H53" i="15"/>
  <c r="A58" i="6"/>
  <c r="A58" i="8" s="1"/>
  <c r="AU58" i="2"/>
  <c r="AU58" i="4" s="1"/>
  <c r="A58" i="4"/>
  <c r="F58" i="2"/>
  <c r="F58" i="4" s="1"/>
  <c r="J58" i="2"/>
  <c r="J58" i="4" s="1"/>
  <c r="N58" i="2"/>
  <c r="N58" i="4" s="1"/>
  <c r="R58" i="2"/>
  <c r="R58" i="4" s="1"/>
  <c r="V58" i="2"/>
  <c r="V58" i="4" s="1"/>
  <c r="Z58" i="2"/>
  <c r="Z58" i="4" s="1"/>
  <c r="AD58" i="2"/>
  <c r="AD58" i="4" s="1"/>
  <c r="AH58" i="2"/>
  <c r="AH58" i="4" s="1"/>
  <c r="AL58" i="2"/>
  <c r="AL58" i="4" s="1"/>
  <c r="AP58" i="2"/>
  <c r="AP58" i="4" s="1"/>
  <c r="AT58" i="2"/>
  <c r="AT58" i="4" s="1"/>
  <c r="C58" i="2"/>
  <c r="C58" i="4" s="1"/>
  <c r="G58" i="2"/>
  <c r="G58" i="4" s="1"/>
  <c r="K58" i="2"/>
  <c r="K58" i="4" s="1"/>
  <c r="O58" i="2"/>
  <c r="O58" i="4" s="1"/>
  <c r="S58" i="2"/>
  <c r="S58" i="4" s="1"/>
  <c r="W58" i="2"/>
  <c r="W58" i="4" s="1"/>
  <c r="AA58" i="2"/>
  <c r="AA58" i="4" s="1"/>
  <c r="AE58" i="2"/>
  <c r="AE58" i="4" s="1"/>
  <c r="AI58" i="2"/>
  <c r="AI58" i="4" s="1"/>
  <c r="AM58" i="2"/>
  <c r="AM58" i="4" s="1"/>
  <c r="AQ58" i="2"/>
  <c r="AQ58" i="4" s="1"/>
  <c r="A59" i="2"/>
  <c r="D58" i="2"/>
  <c r="D58" i="4" s="1"/>
  <c r="H58" i="2"/>
  <c r="H58" i="4" s="1"/>
  <c r="L58" i="2"/>
  <c r="L58" i="4" s="1"/>
  <c r="P58" i="2"/>
  <c r="P58" i="4" s="1"/>
  <c r="T58" i="2"/>
  <c r="T58" i="4" s="1"/>
  <c r="X58" i="2"/>
  <c r="X58" i="4" s="1"/>
  <c r="AB58" i="2"/>
  <c r="AB58" i="4" s="1"/>
  <c r="AF58" i="2"/>
  <c r="AF58" i="4" s="1"/>
  <c r="AJ58" i="2"/>
  <c r="AJ58" i="4" s="1"/>
  <c r="AN58" i="2"/>
  <c r="AN58" i="4" s="1"/>
  <c r="AR58" i="2"/>
  <c r="AR58" i="4" s="1"/>
  <c r="AV58" i="2"/>
  <c r="AV58" i="4" s="1"/>
  <c r="B58" i="2"/>
  <c r="E58" i="2"/>
  <c r="E58" i="4" s="1"/>
  <c r="I58" i="2"/>
  <c r="I58" i="4" s="1"/>
  <c r="M58" i="2"/>
  <c r="M58" i="4" s="1"/>
  <c r="Q58" i="2"/>
  <c r="Q58" i="4" s="1"/>
  <c r="U58" i="2"/>
  <c r="U58" i="4" s="1"/>
  <c r="Y58" i="2"/>
  <c r="Y58" i="4" s="1"/>
  <c r="AC58" i="2"/>
  <c r="AC58" i="4" s="1"/>
  <c r="AG58" i="2"/>
  <c r="AG58" i="4" s="1"/>
  <c r="AK58" i="2"/>
  <c r="AK58" i="4" s="1"/>
  <c r="AO58" i="2"/>
  <c r="AO58" i="4" s="1"/>
  <c r="AS58" i="2"/>
  <c r="AS58" i="4" s="1"/>
  <c r="AW58" i="2"/>
  <c r="AW58" i="4" s="1"/>
  <c r="AX58" i="2"/>
  <c r="AX58" i="4" s="1"/>
  <c r="AX8" i="7"/>
  <c r="AW8" i="8"/>
  <c r="H56" i="10"/>
  <c r="AY8" i="4"/>
  <c r="AY10" i="2"/>
  <c r="AY10" i="4" s="1"/>
  <c r="AY14" i="2"/>
  <c r="AY14" i="4" s="1"/>
  <c r="AY18" i="2"/>
  <c r="AY18" i="4" s="1"/>
  <c r="AY13" i="2"/>
  <c r="AY13" i="4" s="1"/>
  <c r="AY17" i="2"/>
  <c r="AY17" i="4" s="1"/>
  <c r="AY20" i="2"/>
  <c r="AY20" i="4" s="1"/>
  <c r="AY21" i="2"/>
  <c r="AY21" i="4" s="1"/>
  <c r="AY22" i="2"/>
  <c r="AY22" i="4" s="1"/>
  <c r="AY23" i="2"/>
  <c r="AY23" i="4" s="1"/>
  <c r="AY24" i="2"/>
  <c r="AY24" i="4" s="1"/>
  <c r="AY25" i="2"/>
  <c r="AY25" i="4" s="1"/>
  <c r="AY26" i="2"/>
  <c r="AY26" i="4" s="1"/>
  <c r="AY27" i="2"/>
  <c r="AY27" i="4" s="1"/>
  <c r="AY28" i="2"/>
  <c r="AY28" i="4" s="1"/>
  <c r="AY29" i="2"/>
  <c r="AY29" i="4" s="1"/>
  <c r="AY30" i="2"/>
  <c r="AY30" i="4" s="1"/>
  <c r="AY31" i="2"/>
  <c r="AY31" i="4" s="1"/>
  <c r="AY32" i="2"/>
  <c r="AY32" i="4" s="1"/>
  <c r="AY33" i="2"/>
  <c r="AY33" i="4" s="1"/>
  <c r="AY34" i="2"/>
  <c r="AY34" i="4" s="1"/>
  <c r="AY35" i="2"/>
  <c r="AY35" i="4" s="1"/>
  <c r="AY36" i="2"/>
  <c r="AY36" i="4" s="1"/>
  <c r="AY37" i="2"/>
  <c r="AY37" i="4" s="1"/>
  <c r="AY38" i="2"/>
  <c r="AY38" i="4" s="1"/>
  <c r="AY39" i="2"/>
  <c r="AY39" i="4" s="1"/>
  <c r="AY40" i="2"/>
  <c r="AY40" i="4" s="1"/>
  <c r="AY41" i="2"/>
  <c r="AY41" i="4" s="1"/>
  <c r="AY42" i="2"/>
  <c r="AY42" i="4" s="1"/>
  <c r="AY43" i="2"/>
  <c r="AY43" i="4" s="1"/>
  <c r="AY44" i="2"/>
  <c r="AY44" i="4" s="1"/>
  <c r="AY45" i="2"/>
  <c r="AY45" i="4" s="1"/>
  <c r="AY46" i="2"/>
  <c r="AY46" i="4" s="1"/>
  <c r="AY47" i="2"/>
  <c r="AY47" i="4" s="1"/>
  <c r="AY48" i="2"/>
  <c r="AY48" i="4" s="1"/>
  <c r="AY49" i="2"/>
  <c r="AY49" i="4" s="1"/>
  <c r="AY50" i="2"/>
  <c r="AY50" i="4" s="1"/>
  <c r="AY51" i="2"/>
  <c r="AY51" i="4" s="1"/>
  <c r="AY52" i="2"/>
  <c r="AY52" i="4" s="1"/>
  <c r="AY53" i="2"/>
  <c r="AY53" i="4" s="1"/>
  <c r="AY54" i="2"/>
  <c r="AY54" i="4" s="1"/>
  <c r="AY55" i="2"/>
  <c r="AY55" i="4" s="1"/>
  <c r="AY56" i="2"/>
  <c r="AY56" i="4" s="1"/>
  <c r="AY57" i="2"/>
  <c r="AY57" i="4" s="1"/>
  <c r="AY58" i="2"/>
  <c r="AY58" i="4" s="1"/>
  <c r="AY11" i="2"/>
  <c r="AY11" i="4" s="1"/>
  <c r="AY19" i="2"/>
  <c r="AY19" i="4" s="1"/>
  <c r="AY12" i="2"/>
  <c r="AY12" i="4" s="1"/>
  <c r="AY15" i="2"/>
  <c r="AY15" i="4" s="1"/>
  <c r="AY16" i="2"/>
  <c r="AY16" i="4" s="1"/>
  <c r="AY9" i="2"/>
  <c r="AY9" i="4" s="1"/>
  <c r="A56" i="5"/>
  <c r="A58" i="7"/>
  <c r="AZ8" i="2"/>
  <c r="AZ8" i="6" s="1"/>
  <c r="D55" i="15" l="1"/>
  <c r="P55" i="15" s="1"/>
  <c r="A58" i="10"/>
  <c r="F57" i="10" s="1"/>
  <c r="B58" i="4"/>
  <c r="C57" i="10"/>
  <c r="H57" i="10" s="1"/>
  <c r="H54" i="15"/>
  <c r="AY59" i="2"/>
  <c r="AY59" i="4" s="1"/>
  <c r="A59" i="6"/>
  <c r="A59" i="8" s="1"/>
  <c r="A60" i="2"/>
  <c r="D59" i="2"/>
  <c r="D59" i="4" s="1"/>
  <c r="H59" i="2"/>
  <c r="H59" i="4" s="1"/>
  <c r="L59" i="2"/>
  <c r="L59" i="4" s="1"/>
  <c r="P59" i="2"/>
  <c r="P59" i="4" s="1"/>
  <c r="T59" i="2"/>
  <c r="T59" i="4" s="1"/>
  <c r="X59" i="2"/>
  <c r="X59" i="4" s="1"/>
  <c r="AB59" i="2"/>
  <c r="AB59" i="4" s="1"/>
  <c r="AF59" i="2"/>
  <c r="AF59" i="4" s="1"/>
  <c r="AJ59" i="2"/>
  <c r="AJ59" i="4" s="1"/>
  <c r="AN59" i="2"/>
  <c r="AN59" i="4" s="1"/>
  <c r="AR59" i="2"/>
  <c r="AR59" i="4" s="1"/>
  <c r="AW59" i="2"/>
  <c r="AW59" i="4" s="1"/>
  <c r="A59" i="4"/>
  <c r="E59" i="2"/>
  <c r="E59" i="4" s="1"/>
  <c r="I59" i="2"/>
  <c r="I59" i="4" s="1"/>
  <c r="M59" i="2"/>
  <c r="M59" i="4" s="1"/>
  <c r="Q59" i="2"/>
  <c r="Q59" i="4" s="1"/>
  <c r="U59" i="2"/>
  <c r="U59" i="4" s="1"/>
  <c r="Y59" i="2"/>
  <c r="Y59" i="4" s="1"/>
  <c r="AC59" i="2"/>
  <c r="AC59" i="4" s="1"/>
  <c r="AG59" i="2"/>
  <c r="AG59" i="4" s="1"/>
  <c r="AK59" i="2"/>
  <c r="AK59" i="4" s="1"/>
  <c r="AO59" i="2"/>
  <c r="AO59" i="4" s="1"/>
  <c r="AS59" i="2"/>
  <c r="AS59" i="4" s="1"/>
  <c r="B59" i="2"/>
  <c r="F59" i="2"/>
  <c r="F59" i="4" s="1"/>
  <c r="J59" i="2"/>
  <c r="J59" i="4" s="1"/>
  <c r="N59" i="2"/>
  <c r="N59" i="4" s="1"/>
  <c r="R59" i="2"/>
  <c r="R59" i="4" s="1"/>
  <c r="V59" i="2"/>
  <c r="V59" i="4" s="1"/>
  <c r="Z59" i="2"/>
  <c r="Z59" i="4" s="1"/>
  <c r="AD59" i="2"/>
  <c r="AD59" i="4" s="1"/>
  <c r="AH59" i="2"/>
  <c r="AH59" i="4" s="1"/>
  <c r="AL59" i="2"/>
  <c r="AL59" i="4" s="1"/>
  <c r="AP59" i="2"/>
  <c r="AP59" i="4" s="1"/>
  <c r="AT59" i="2"/>
  <c r="AT59" i="4" s="1"/>
  <c r="AV59" i="2"/>
  <c r="AV59" i="4" s="1"/>
  <c r="C59" i="2"/>
  <c r="C59" i="4" s="1"/>
  <c r="G59" i="2"/>
  <c r="G59" i="4" s="1"/>
  <c r="K59" i="2"/>
  <c r="K59" i="4" s="1"/>
  <c r="O59" i="2"/>
  <c r="O59" i="4" s="1"/>
  <c r="S59" i="2"/>
  <c r="S59" i="4" s="1"/>
  <c r="W59" i="2"/>
  <c r="W59" i="4" s="1"/>
  <c r="AA59" i="2"/>
  <c r="AA59" i="4" s="1"/>
  <c r="AE59" i="2"/>
  <c r="AE59" i="4" s="1"/>
  <c r="AI59" i="2"/>
  <c r="AI59" i="4" s="1"/>
  <c r="AM59" i="2"/>
  <c r="AM59" i="4" s="1"/>
  <c r="AQ59" i="2"/>
  <c r="AQ59" i="4" s="1"/>
  <c r="AU59" i="2"/>
  <c r="AU59" i="4" s="1"/>
  <c r="AX59" i="2"/>
  <c r="AX59" i="4" s="1"/>
  <c r="AX8" i="8"/>
  <c r="AY8" i="7"/>
  <c r="AZ10" i="2"/>
  <c r="AZ10" i="4" s="1"/>
  <c r="AZ11" i="2"/>
  <c r="AZ11" i="4" s="1"/>
  <c r="AZ12" i="2"/>
  <c r="AZ12" i="4" s="1"/>
  <c r="AZ13" i="2"/>
  <c r="AZ13" i="4" s="1"/>
  <c r="AZ14" i="2"/>
  <c r="AZ14" i="4" s="1"/>
  <c r="AZ15" i="2"/>
  <c r="AZ15" i="4" s="1"/>
  <c r="AZ16" i="2"/>
  <c r="AZ16" i="4" s="1"/>
  <c r="AZ17" i="2"/>
  <c r="AZ17" i="4" s="1"/>
  <c r="AZ18" i="2"/>
  <c r="AZ18" i="4" s="1"/>
  <c r="AZ19" i="2"/>
  <c r="AZ19" i="4" s="1"/>
  <c r="AZ20" i="2"/>
  <c r="AZ20" i="4" s="1"/>
  <c r="AZ21" i="2"/>
  <c r="AZ21" i="4" s="1"/>
  <c r="AZ22" i="2"/>
  <c r="AZ22" i="4" s="1"/>
  <c r="AZ23" i="2"/>
  <c r="AZ23" i="4" s="1"/>
  <c r="AZ24" i="2"/>
  <c r="AZ24" i="4" s="1"/>
  <c r="AZ25" i="2"/>
  <c r="AZ25" i="4" s="1"/>
  <c r="AZ26" i="2"/>
  <c r="AZ26" i="4" s="1"/>
  <c r="AZ27" i="2"/>
  <c r="AZ27" i="4" s="1"/>
  <c r="AZ28" i="2"/>
  <c r="AZ28" i="4" s="1"/>
  <c r="AZ29" i="2"/>
  <c r="AZ29" i="4" s="1"/>
  <c r="AZ30" i="2"/>
  <c r="AZ30" i="4" s="1"/>
  <c r="AZ31" i="2"/>
  <c r="AZ31" i="4" s="1"/>
  <c r="AZ32" i="2"/>
  <c r="AZ32" i="4" s="1"/>
  <c r="AZ33" i="2"/>
  <c r="AZ33" i="4" s="1"/>
  <c r="AZ34" i="2"/>
  <c r="AZ34" i="4" s="1"/>
  <c r="AZ35" i="2"/>
  <c r="AZ35" i="4" s="1"/>
  <c r="AZ36" i="2"/>
  <c r="AZ36" i="4" s="1"/>
  <c r="AZ37" i="2"/>
  <c r="AZ37" i="4" s="1"/>
  <c r="AZ38" i="2"/>
  <c r="AZ38" i="4" s="1"/>
  <c r="AZ39" i="2"/>
  <c r="AZ39" i="4" s="1"/>
  <c r="AZ40" i="2"/>
  <c r="AZ40" i="4" s="1"/>
  <c r="AZ41" i="2"/>
  <c r="AZ41" i="4" s="1"/>
  <c r="AZ42" i="2"/>
  <c r="AZ42" i="4" s="1"/>
  <c r="AZ43" i="2"/>
  <c r="AZ43" i="4" s="1"/>
  <c r="AZ44" i="2"/>
  <c r="AZ44" i="4" s="1"/>
  <c r="AZ45" i="2"/>
  <c r="AZ45" i="4" s="1"/>
  <c r="AZ46" i="2"/>
  <c r="AZ46" i="4" s="1"/>
  <c r="AZ47" i="2"/>
  <c r="AZ47" i="4" s="1"/>
  <c r="AZ48" i="2"/>
  <c r="AZ48" i="4" s="1"/>
  <c r="AZ49" i="2"/>
  <c r="AZ49" i="4" s="1"/>
  <c r="AZ50" i="2"/>
  <c r="AZ50" i="4" s="1"/>
  <c r="AZ53" i="2"/>
  <c r="AZ53" i="4" s="1"/>
  <c r="AZ57" i="2"/>
  <c r="AZ57" i="4" s="1"/>
  <c r="AZ51" i="2"/>
  <c r="AZ51" i="4" s="1"/>
  <c r="AZ55" i="2"/>
  <c r="AZ55" i="4" s="1"/>
  <c r="AZ59" i="2"/>
  <c r="AZ59" i="4" s="1"/>
  <c r="AZ9" i="2"/>
  <c r="AZ9" i="4" s="1"/>
  <c r="AZ52" i="2"/>
  <c r="AZ52" i="4" s="1"/>
  <c r="AZ54" i="2"/>
  <c r="AZ54" i="4" s="1"/>
  <c r="AZ56" i="2"/>
  <c r="AZ56" i="4" s="1"/>
  <c r="AZ58" i="2"/>
  <c r="AZ58" i="4" s="1"/>
  <c r="AZ8" i="4"/>
  <c r="A57" i="5"/>
  <c r="A59" i="7"/>
  <c r="BA8" i="2"/>
  <c r="BA8" i="6" s="1"/>
  <c r="D56" i="15" l="1"/>
  <c r="P56" i="15" s="1"/>
  <c r="A59" i="10"/>
  <c r="F58" i="10" s="1"/>
  <c r="AZ60" i="2"/>
  <c r="AZ60" i="4" s="1"/>
  <c r="B59" i="4"/>
  <c r="C58" i="10"/>
  <c r="H58" i="10" s="1"/>
  <c r="H55" i="15"/>
  <c r="AZ8" i="7"/>
  <c r="AY8" i="8"/>
  <c r="A60" i="6"/>
  <c r="A60" i="8" s="1"/>
  <c r="C60" i="2"/>
  <c r="C60" i="4" s="1"/>
  <c r="G60" i="2"/>
  <c r="G60" i="4" s="1"/>
  <c r="K60" i="2"/>
  <c r="K60" i="4" s="1"/>
  <c r="O60" i="2"/>
  <c r="O60" i="4" s="1"/>
  <c r="S60" i="2"/>
  <c r="S60" i="4" s="1"/>
  <c r="W60" i="2"/>
  <c r="W60" i="4" s="1"/>
  <c r="AA60" i="2"/>
  <c r="AA60" i="4" s="1"/>
  <c r="AE60" i="2"/>
  <c r="AE60" i="4" s="1"/>
  <c r="AI60" i="2"/>
  <c r="AI60" i="4" s="1"/>
  <c r="AM60" i="2"/>
  <c r="AM60" i="4" s="1"/>
  <c r="AQ60" i="2"/>
  <c r="AQ60" i="4" s="1"/>
  <c r="AU60" i="2"/>
  <c r="AU60" i="4" s="1"/>
  <c r="AW60" i="2"/>
  <c r="AW60" i="4" s="1"/>
  <c r="A61" i="2"/>
  <c r="D60" i="2"/>
  <c r="D60" i="4" s="1"/>
  <c r="I60" i="2"/>
  <c r="I60" i="4" s="1"/>
  <c r="L60" i="2"/>
  <c r="L60" i="4" s="1"/>
  <c r="P60" i="2"/>
  <c r="P60" i="4" s="1"/>
  <c r="T60" i="2"/>
  <c r="T60" i="4" s="1"/>
  <c r="X60" i="2"/>
  <c r="X60" i="4" s="1"/>
  <c r="AB60" i="2"/>
  <c r="AB60" i="4" s="1"/>
  <c r="AF60" i="2"/>
  <c r="AF60" i="4" s="1"/>
  <c r="AJ60" i="2"/>
  <c r="AJ60" i="4" s="1"/>
  <c r="AN60" i="2"/>
  <c r="AN60" i="4" s="1"/>
  <c r="AR60" i="2"/>
  <c r="AR60" i="4" s="1"/>
  <c r="AV60" i="2"/>
  <c r="AV60" i="4" s="1"/>
  <c r="A60" i="4"/>
  <c r="E60" i="2"/>
  <c r="E60" i="4" s="1"/>
  <c r="H60" i="2"/>
  <c r="H60" i="4" s="1"/>
  <c r="M60" i="2"/>
  <c r="M60" i="4" s="1"/>
  <c r="Q60" i="2"/>
  <c r="Q60" i="4" s="1"/>
  <c r="U60" i="2"/>
  <c r="U60" i="4" s="1"/>
  <c r="Y60" i="2"/>
  <c r="Y60" i="4" s="1"/>
  <c r="AC60" i="2"/>
  <c r="AC60" i="4" s="1"/>
  <c r="AG60" i="2"/>
  <c r="AG60" i="4" s="1"/>
  <c r="AK60" i="2"/>
  <c r="AK60" i="4" s="1"/>
  <c r="AO60" i="2"/>
  <c r="AO60" i="4" s="1"/>
  <c r="AS60" i="2"/>
  <c r="AS60" i="4" s="1"/>
  <c r="AX60" i="2"/>
  <c r="AX60" i="4" s="1"/>
  <c r="B60" i="2"/>
  <c r="F60" i="2"/>
  <c r="F60" i="4" s="1"/>
  <c r="J60" i="2"/>
  <c r="J60" i="4" s="1"/>
  <c r="N60" i="2"/>
  <c r="N60" i="4" s="1"/>
  <c r="R60" i="2"/>
  <c r="R60" i="4" s="1"/>
  <c r="V60" i="2"/>
  <c r="V60" i="4" s="1"/>
  <c r="Z60" i="2"/>
  <c r="Z60" i="4" s="1"/>
  <c r="AD60" i="2"/>
  <c r="AD60" i="4" s="1"/>
  <c r="AH60" i="2"/>
  <c r="AH60" i="4" s="1"/>
  <c r="AL60" i="2"/>
  <c r="AL60" i="4" s="1"/>
  <c r="AP60" i="2"/>
  <c r="AP60" i="4" s="1"/>
  <c r="AT60" i="2"/>
  <c r="AT60" i="4" s="1"/>
  <c r="AY60" i="2"/>
  <c r="AY60" i="4" s="1"/>
  <c r="BA13" i="2"/>
  <c r="BA13" i="4" s="1"/>
  <c r="BA17" i="2"/>
  <c r="BA17" i="4" s="1"/>
  <c r="BA12" i="2"/>
  <c r="BA12" i="4" s="1"/>
  <c r="BA16" i="2"/>
  <c r="BA16" i="4" s="1"/>
  <c r="BA8" i="4"/>
  <c r="BA10" i="2"/>
  <c r="BA10" i="4" s="1"/>
  <c r="BA11" i="2"/>
  <c r="BA11" i="4" s="1"/>
  <c r="BA14" i="2"/>
  <c r="BA14" i="4" s="1"/>
  <c r="BA15" i="2"/>
  <c r="BA15" i="4" s="1"/>
  <c r="BA18" i="2"/>
  <c r="BA18" i="4" s="1"/>
  <c r="BA19" i="2"/>
  <c r="BA19" i="4" s="1"/>
  <c r="BA52" i="2"/>
  <c r="BA52" i="4" s="1"/>
  <c r="BA56" i="2"/>
  <c r="BA56" i="4" s="1"/>
  <c r="BA60" i="2"/>
  <c r="BA60" i="4" s="1"/>
  <c r="BA23" i="2"/>
  <c r="BA23" i="4" s="1"/>
  <c r="BA27" i="2"/>
  <c r="BA27" i="4" s="1"/>
  <c r="BA31" i="2"/>
  <c r="BA31" i="4" s="1"/>
  <c r="BA35" i="2"/>
  <c r="BA35" i="4" s="1"/>
  <c r="BA39" i="2"/>
  <c r="BA39" i="4" s="1"/>
  <c r="BA43" i="2"/>
  <c r="BA43" i="4" s="1"/>
  <c r="BA47" i="2"/>
  <c r="BA47" i="4" s="1"/>
  <c r="BA54" i="2"/>
  <c r="BA54" i="4" s="1"/>
  <c r="BA58" i="2"/>
  <c r="BA58" i="4" s="1"/>
  <c r="BA26" i="2"/>
  <c r="BA26" i="4" s="1"/>
  <c r="BA34" i="2"/>
  <c r="BA34" i="4" s="1"/>
  <c r="BA38" i="2"/>
  <c r="BA38" i="4" s="1"/>
  <c r="BA42" i="2"/>
  <c r="BA42" i="4" s="1"/>
  <c r="BA46" i="2"/>
  <c r="BA46" i="4" s="1"/>
  <c r="BA50" i="2"/>
  <c r="BA50" i="4" s="1"/>
  <c r="BA53" i="2"/>
  <c r="BA53" i="4" s="1"/>
  <c r="BA21" i="2"/>
  <c r="BA21" i="4" s="1"/>
  <c r="BA33" i="2"/>
  <c r="BA33" i="4" s="1"/>
  <c r="BA37" i="2"/>
  <c r="BA37" i="4" s="1"/>
  <c r="BA41" i="2"/>
  <c r="BA41" i="4" s="1"/>
  <c r="BA45" i="2"/>
  <c r="BA45" i="4" s="1"/>
  <c r="BA49" i="2"/>
  <c r="BA49" i="4" s="1"/>
  <c r="BA51" i="2"/>
  <c r="BA51" i="4" s="1"/>
  <c r="BA55" i="2"/>
  <c r="BA55" i="4" s="1"/>
  <c r="BA59" i="2"/>
  <c r="BA59" i="4" s="1"/>
  <c r="BA20" i="2"/>
  <c r="BA20" i="4" s="1"/>
  <c r="BA24" i="2"/>
  <c r="BA24" i="4" s="1"/>
  <c r="BA28" i="2"/>
  <c r="BA28" i="4" s="1"/>
  <c r="BA32" i="2"/>
  <c r="BA32" i="4" s="1"/>
  <c r="BA36" i="2"/>
  <c r="BA36" i="4" s="1"/>
  <c r="BA40" i="2"/>
  <c r="BA40" i="4" s="1"/>
  <c r="BA44" i="2"/>
  <c r="BA44" i="4" s="1"/>
  <c r="BA48" i="2"/>
  <c r="BA48" i="4" s="1"/>
  <c r="BA9" i="2"/>
  <c r="BA9" i="4" s="1"/>
  <c r="BA22" i="2"/>
  <c r="BA22" i="4" s="1"/>
  <c r="BA30" i="2"/>
  <c r="BA30" i="4" s="1"/>
  <c r="BA57" i="2"/>
  <c r="BA57" i="4" s="1"/>
  <c r="BA25" i="2"/>
  <c r="BA25" i="4" s="1"/>
  <c r="BA29" i="2"/>
  <c r="BA29" i="4" s="1"/>
  <c r="A58" i="5"/>
  <c r="A60" i="7"/>
  <c r="BB8" i="2"/>
  <c r="BB8" i="6" s="1"/>
  <c r="D57" i="15" l="1"/>
  <c r="P57" i="15" s="1"/>
  <c r="A60" i="10"/>
  <c r="F59" i="10" s="1"/>
  <c r="B60" i="4"/>
  <c r="BA61" i="2"/>
  <c r="BA61" i="4" s="1"/>
  <c r="C59" i="10"/>
  <c r="H59" i="10" s="1"/>
  <c r="H56" i="15"/>
  <c r="A61" i="6"/>
  <c r="A61" i="8" s="1"/>
  <c r="B61" i="2"/>
  <c r="E61" i="2"/>
  <c r="E61" i="4" s="1"/>
  <c r="I61" i="2"/>
  <c r="I61" i="4" s="1"/>
  <c r="M61" i="2"/>
  <c r="M61" i="4" s="1"/>
  <c r="Q61" i="2"/>
  <c r="Q61" i="4" s="1"/>
  <c r="U61" i="2"/>
  <c r="U61" i="4" s="1"/>
  <c r="Y61" i="2"/>
  <c r="Y61" i="4" s="1"/>
  <c r="AC61" i="2"/>
  <c r="AC61" i="4" s="1"/>
  <c r="AG61" i="2"/>
  <c r="AG61" i="4" s="1"/>
  <c r="AK61" i="2"/>
  <c r="AK61" i="4" s="1"/>
  <c r="AO61" i="2"/>
  <c r="AO61" i="4" s="1"/>
  <c r="AS61" i="2"/>
  <c r="AS61" i="4" s="1"/>
  <c r="AW61" i="2"/>
  <c r="AW61" i="4" s="1"/>
  <c r="AY61" i="2"/>
  <c r="AY61" i="4" s="1"/>
  <c r="A61" i="4"/>
  <c r="F61" i="2"/>
  <c r="F61" i="4" s="1"/>
  <c r="J61" i="2"/>
  <c r="J61" i="4" s="1"/>
  <c r="N61" i="2"/>
  <c r="N61" i="4" s="1"/>
  <c r="R61" i="2"/>
  <c r="R61" i="4" s="1"/>
  <c r="V61" i="2"/>
  <c r="V61" i="4" s="1"/>
  <c r="Z61" i="2"/>
  <c r="Z61" i="4" s="1"/>
  <c r="AD61" i="2"/>
  <c r="AD61" i="4" s="1"/>
  <c r="AH61" i="2"/>
  <c r="AH61" i="4" s="1"/>
  <c r="AL61" i="2"/>
  <c r="AL61" i="4" s="1"/>
  <c r="AP61" i="2"/>
  <c r="AP61" i="4" s="1"/>
  <c r="AT61" i="2"/>
  <c r="AT61" i="4" s="1"/>
  <c r="C61" i="2"/>
  <c r="C61" i="4" s="1"/>
  <c r="G61" i="2"/>
  <c r="G61" i="4" s="1"/>
  <c r="K61" i="2"/>
  <c r="K61" i="4" s="1"/>
  <c r="O61" i="2"/>
  <c r="O61" i="4" s="1"/>
  <c r="S61" i="2"/>
  <c r="S61" i="4" s="1"/>
  <c r="W61" i="2"/>
  <c r="W61" i="4" s="1"/>
  <c r="AA61" i="2"/>
  <c r="AA61" i="4" s="1"/>
  <c r="AE61" i="2"/>
  <c r="AE61" i="4" s="1"/>
  <c r="AI61" i="2"/>
  <c r="AI61" i="4" s="1"/>
  <c r="AM61" i="2"/>
  <c r="AM61" i="4" s="1"/>
  <c r="AQ61" i="2"/>
  <c r="AQ61" i="4" s="1"/>
  <c r="AU61" i="2"/>
  <c r="AU61" i="4" s="1"/>
  <c r="AX61" i="2"/>
  <c r="AX61" i="4" s="1"/>
  <c r="A62" i="2"/>
  <c r="D61" i="2"/>
  <c r="D61" i="4" s="1"/>
  <c r="H61" i="2"/>
  <c r="H61" i="4" s="1"/>
  <c r="L61" i="2"/>
  <c r="L61" i="4" s="1"/>
  <c r="P61" i="2"/>
  <c r="P61" i="4" s="1"/>
  <c r="T61" i="2"/>
  <c r="T61" i="4" s="1"/>
  <c r="X61" i="2"/>
  <c r="X61" i="4" s="1"/>
  <c r="AB61" i="2"/>
  <c r="AB61" i="4" s="1"/>
  <c r="AF61" i="2"/>
  <c r="AF61" i="4" s="1"/>
  <c r="AJ61" i="2"/>
  <c r="AJ61" i="4" s="1"/>
  <c r="AN61" i="2"/>
  <c r="AN61" i="4" s="1"/>
  <c r="AR61" i="2"/>
  <c r="AR61" i="4" s="1"/>
  <c r="AV61" i="2"/>
  <c r="AV61" i="4" s="1"/>
  <c r="AZ61" i="2"/>
  <c r="AZ61" i="4" s="1"/>
  <c r="BA8" i="7"/>
  <c r="AZ8" i="8"/>
  <c r="BB8" i="4"/>
  <c r="BB12" i="2"/>
  <c r="BB12" i="4" s="1"/>
  <c r="BB16" i="2"/>
  <c r="BB16" i="4" s="1"/>
  <c r="BB11" i="2"/>
  <c r="BB11" i="4" s="1"/>
  <c r="BB15" i="2"/>
  <c r="BB15" i="4" s="1"/>
  <c r="BB19" i="2"/>
  <c r="BB19" i="4" s="1"/>
  <c r="BB21" i="2"/>
  <c r="BB21" i="4" s="1"/>
  <c r="BB23" i="2"/>
  <c r="BB23" i="4" s="1"/>
  <c r="BB25" i="2"/>
  <c r="BB25" i="4" s="1"/>
  <c r="BB27" i="2"/>
  <c r="BB27" i="4" s="1"/>
  <c r="BB29" i="2"/>
  <c r="BB29" i="4" s="1"/>
  <c r="BB31" i="2"/>
  <c r="BB31" i="4" s="1"/>
  <c r="BB33" i="2"/>
  <c r="BB33" i="4" s="1"/>
  <c r="BB35" i="2"/>
  <c r="BB35" i="4" s="1"/>
  <c r="BB37" i="2"/>
  <c r="BB37" i="4" s="1"/>
  <c r="BB39" i="2"/>
  <c r="BB39" i="4" s="1"/>
  <c r="BB41" i="2"/>
  <c r="BB41" i="4" s="1"/>
  <c r="BB43" i="2"/>
  <c r="BB43" i="4" s="1"/>
  <c r="BB45" i="2"/>
  <c r="BB45" i="4" s="1"/>
  <c r="BB47" i="2"/>
  <c r="BB47" i="4" s="1"/>
  <c r="BB49" i="2"/>
  <c r="BB49" i="4" s="1"/>
  <c r="BB51" i="2"/>
  <c r="BB51" i="4" s="1"/>
  <c r="BB55" i="2"/>
  <c r="BB55" i="4" s="1"/>
  <c r="BB59" i="2"/>
  <c r="BB59" i="4" s="1"/>
  <c r="BB14" i="2"/>
  <c r="BB14" i="4" s="1"/>
  <c r="BB17" i="2"/>
  <c r="BB17" i="4" s="1"/>
  <c r="BB20" i="2"/>
  <c r="BB20" i="4" s="1"/>
  <c r="BB24" i="2"/>
  <c r="BB24" i="4" s="1"/>
  <c r="BB28" i="2"/>
  <c r="BB28" i="4" s="1"/>
  <c r="BB32" i="2"/>
  <c r="BB32" i="4" s="1"/>
  <c r="BB36" i="2"/>
  <c r="BB36" i="4" s="1"/>
  <c r="BB40" i="2"/>
  <c r="BB40" i="4" s="1"/>
  <c r="BB44" i="2"/>
  <c r="BB44" i="4" s="1"/>
  <c r="BB48" i="2"/>
  <c r="BB48" i="4" s="1"/>
  <c r="BB52" i="2"/>
  <c r="BB52" i="4" s="1"/>
  <c r="BB56" i="2"/>
  <c r="BB56" i="4" s="1"/>
  <c r="BB60" i="2"/>
  <c r="BB60" i="4" s="1"/>
  <c r="BB9" i="2"/>
  <c r="BB9" i="4" s="1"/>
  <c r="BB54" i="2"/>
  <c r="BB54" i="4" s="1"/>
  <c r="BB58" i="2"/>
  <c r="BB58" i="4" s="1"/>
  <c r="BB10" i="2"/>
  <c r="BB10" i="4" s="1"/>
  <c r="BB13" i="2"/>
  <c r="BB13" i="4" s="1"/>
  <c r="BB22" i="2"/>
  <c r="BB22" i="4" s="1"/>
  <c r="BB26" i="2"/>
  <c r="BB26" i="4" s="1"/>
  <c r="BB34" i="2"/>
  <c r="BB34" i="4" s="1"/>
  <c r="BB42" i="2"/>
  <c r="BB42" i="4" s="1"/>
  <c r="BB46" i="2"/>
  <c r="BB46" i="4" s="1"/>
  <c r="BB50" i="2"/>
  <c r="BB50" i="4" s="1"/>
  <c r="BB57" i="2"/>
  <c r="BB57" i="4" s="1"/>
  <c r="BB61" i="2"/>
  <c r="BB61" i="4" s="1"/>
  <c r="BB18" i="2"/>
  <c r="BB18" i="4" s="1"/>
  <c r="BB30" i="2"/>
  <c r="BB30" i="4" s="1"/>
  <c r="BB38" i="2"/>
  <c r="BB38" i="4" s="1"/>
  <c r="BB53" i="2"/>
  <c r="BB53" i="4" s="1"/>
  <c r="A59" i="5"/>
  <c r="A61" i="7"/>
  <c r="BC8" i="2"/>
  <c r="BC8" i="6" s="1"/>
  <c r="D58" i="15" l="1"/>
  <c r="P58" i="15" s="1"/>
  <c r="A61" i="10"/>
  <c r="F60" i="10" s="1"/>
  <c r="B61" i="4"/>
  <c r="BB62" i="2"/>
  <c r="BB62" i="4" s="1"/>
  <c r="C60" i="10"/>
  <c r="H60" i="10" s="1"/>
  <c r="H57" i="15"/>
  <c r="BB8" i="7"/>
  <c r="BA8" i="8"/>
  <c r="A62" i="6"/>
  <c r="A62" i="8" s="1"/>
  <c r="B62" i="2"/>
  <c r="E62" i="2"/>
  <c r="E62" i="4" s="1"/>
  <c r="H62" i="2"/>
  <c r="H62" i="4" s="1"/>
  <c r="M62" i="2"/>
  <c r="M62" i="4" s="1"/>
  <c r="Q62" i="2"/>
  <c r="Q62" i="4" s="1"/>
  <c r="U62" i="2"/>
  <c r="U62" i="4" s="1"/>
  <c r="Y62" i="2"/>
  <c r="Y62" i="4" s="1"/>
  <c r="AC62" i="2"/>
  <c r="AC62" i="4" s="1"/>
  <c r="AG62" i="2"/>
  <c r="AG62" i="4" s="1"/>
  <c r="AK62" i="2"/>
  <c r="AK62" i="4" s="1"/>
  <c r="AO62" i="2"/>
  <c r="AO62" i="4" s="1"/>
  <c r="AS62" i="2"/>
  <c r="AS62" i="4" s="1"/>
  <c r="AW62" i="2"/>
  <c r="AW62" i="4" s="1"/>
  <c r="A62" i="4"/>
  <c r="F62" i="2"/>
  <c r="F62" i="4" s="1"/>
  <c r="J62" i="2"/>
  <c r="J62" i="4" s="1"/>
  <c r="N62" i="2"/>
  <c r="N62" i="4" s="1"/>
  <c r="R62" i="2"/>
  <c r="R62" i="4" s="1"/>
  <c r="V62" i="2"/>
  <c r="V62" i="4" s="1"/>
  <c r="Z62" i="2"/>
  <c r="Z62" i="4" s="1"/>
  <c r="AD62" i="2"/>
  <c r="AD62" i="4" s="1"/>
  <c r="AH62" i="2"/>
  <c r="AH62" i="4" s="1"/>
  <c r="AL62" i="2"/>
  <c r="AL62" i="4" s="1"/>
  <c r="AP62" i="2"/>
  <c r="AP62" i="4" s="1"/>
  <c r="AT62" i="2"/>
  <c r="AT62" i="4" s="1"/>
  <c r="AX62" i="2"/>
  <c r="AX62" i="4" s="1"/>
  <c r="C62" i="2"/>
  <c r="C62" i="4" s="1"/>
  <c r="G62" i="2"/>
  <c r="G62" i="4" s="1"/>
  <c r="K62" i="2"/>
  <c r="K62" i="4" s="1"/>
  <c r="O62" i="2"/>
  <c r="O62" i="4" s="1"/>
  <c r="S62" i="2"/>
  <c r="S62" i="4" s="1"/>
  <c r="W62" i="2"/>
  <c r="W62" i="4" s="1"/>
  <c r="AA62" i="2"/>
  <c r="AA62" i="4" s="1"/>
  <c r="AE62" i="2"/>
  <c r="AE62" i="4" s="1"/>
  <c r="AI62" i="2"/>
  <c r="AI62" i="4" s="1"/>
  <c r="AM62" i="2"/>
  <c r="AM62" i="4" s="1"/>
  <c r="AQ62" i="2"/>
  <c r="AQ62" i="4" s="1"/>
  <c r="AU62" i="2"/>
  <c r="AU62" i="4" s="1"/>
  <c r="AY62" i="2"/>
  <c r="AY62" i="4" s="1"/>
  <c r="A63" i="2"/>
  <c r="D62" i="2"/>
  <c r="D62" i="4" s="1"/>
  <c r="I62" i="2"/>
  <c r="I62" i="4" s="1"/>
  <c r="L62" i="2"/>
  <c r="L62" i="4" s="1"/>
  <c r="P62" i="2"/>
  <c r="P62" i="4" s="1"/>
  <c r="T62" i="2"/>
  <c r="T62" i="4" s="1"/>
  <c r="X62" i="2"/>
  <c r="X62" i="4" s="1"/>
  <c r="AB62" i="2"/>
  <c r="AB62" i="4" s="1"/>
  <c r="AF62" i="2"/>
  <c r="AF62" i="4" s="1"/>
  <c r="AJ62" i="2"/>
  <c r="AJ62" i="4" s="1"/>
  <c r="AN62" i="2"/>
  <c r="AN62" i="4" s="1"/>
  <c r="AR62" i="2"/>
  <c r="AR62" i="4" s="1"/>
  <c r="AV62" i="2"/>
  <c r="AV62" i="4" s="1"/>
  <c r="AZ62" i="2"/>
  <c r="AZ62" i="4" s="1"/>
  <c r="BA62" i="2"/>
  <c r="BA62" i="4" s="1"/>
  <c r="BC11" i="2"/>
  <c r="BC11" i="4" s="1"/>
  <c r="BC15" i="2"/>
  <c r="BC15" i="4" s="1"/>
  <c r="BC19" i="2"/>
  <c r="BC19" i="4" s="1"/>
  <c r="BC8" i="4"/>
  <c r="BC10" i="2"/>
  <c r="BC10" i="4" s="1"/>
  <c r="BC14" i="2"/>
  <c r="BC14" i="4" s="1"/>
  <c r="BC18" i="2"/>
  <c r="BC18" i="4" s="1"/>
  <c r="BC20" i="2"/>
  <c r="BC20" i="4" s="1"/>
  <c r="BC21" i="2"/>
  <c r="BC21" i="4" s="1"/>
  <c r="BC22" i="2"/>
  <c r="BC22" i="4" s="1"/>
  <c r="BC23" i="2"/>
  <c r="BC23" i="4" s="1"/>
  <c r="BC24" i="2"/>
  <c r="BC24" i="4" s="1"/>
  <c r="BC25" i="2"/>
  <c r="BC25" i="4" s="1"/>
  <c r="BC26" i="2"/>
  <c r="BC26" i="4" s="1"/>
  <c r="BC27" i="2"/>
  <c r="BC27" i="4" s="1"/>
  <c r="BC28" i="2"/>
  <c r="BC28" i="4" s="1"/>
  <c r="BC29" i="2"/>
  <c r="BC29" i="4" s="1"/>
  <c r="BC30" i="2"/>
  <c r="BC30" i="4" s="1"/>
  <c r="BC31" i="2"/>
  <c r="BC31" i="4" s="1"/>
  <c r="BC32" i="2"/>
  <c r="BC32" i="4" s="1"/>
  <c r="BC33" i="2"/>
  <c r="BC33" i="4" s="1"/>
  <c r="BC34" i="2"/>
  <c r="BC34" i="4" s="1"/>
  <c r="BC35" i="2"/>
  <c r="BC35" i="4" s="1"/>
  <c r="BC36" i="2"/>
  <c r="BC36" i="4" s="1"/>
  <c r="BC37" i="2"/>
  <c r="BC37" i="4" s="1"/>
  <c r="BC38" i="2"/>
  <c r="BC38" i="4" s="1"/>
  <c r="BC39" i="2"/>
  <c r="BC39" i="4" s="1"/>
  <c r="BC40" i="2"/>
  <c r="BC40" i="4" s="1"/>
  <c r="BC41" i="2"/>
  <c r="BC41" i="4" s="1"/>
  <c r="BC42" i="2"/>
  <c r="BC42" i="4" s="1"/>
  <c r="BC43" i="2"/>
  <c r="BC43" i="4" s="1"/>
  <c r="BC44" i="2"/>
  <c r="BC44" i="4" s="1"/>
  <c r="BC45" i="2"/>
  <c r="BC45" i="4" s="1"/>
  <c r="BC46" i="2"/>
  <c r="BC46" i="4" s="1"/>
  <c r="BC47" i="2"/>
  <c r="BC47" i="4" s="1"/>
  <c r="BC48" i="2"/>
  <c r="BC48" i="4" s="1"/>
  <c r="BC49" i="2"/>
  <c r="BC49" i="4" s="1"/>
  <c r="BC50" i="2"/>
  <c r="BC50" i="4" s="1"/>
  <c r="BC51" i="2"/>
  <c r="BC51" i="4" s="1"/>
  <c r="BC52" i="2"/>
  <c r="BC52" i="4" s="1"/>
  <c r="BC53" i="2"/>
  <c r="BC53" i="4" s="1"/>
  <c r="BC54" i="2"/>
  <c r="BC54" i="4" s="1"/>
  <c r="BC55" i="2"/>
  <c r="BC55" i="4" s="1"/>
  <c r="BC56" i="2"/>
  <c r="BC56" i="4" s="1"/>
  <c r="BC57" i="2"/>
  <c r="BC57" i="4" s="1"/>
  <c r="BC58" i="2"/>
  <c r="BC58" i="4" s="1"/>
  <c r="BC59" i="2"/>
  <c r="BC59" i="4" s="1"/>
  <c r="BC60" i="2"/>
  <c r="BC60" i="4" s="1"/>
  <c r="BC61" i="2"/>
  <c r="BC61" i="4" s="1"/>
  <c r="BC62" i="2"/>
  <c r="BC62" i="4" s="1"/>
  <c r="BC16" i="2"/>
  <c r="BC16" i="4" s="1"/>
  <c r="BC9" i="2"/>
  <c r="BC9" i="4" s="1"/>
  <c r="BC13" i="2"/>
  <c r="BC13" i="4" s="1"/>
  <c r="BC17" i="2"/>
  <c r="BC17" i="4" s="1"/>
  <c r="BC12" i="2"/>
  <c r="BC12" i="4" s="1"/>
  <c r="A60" i="5"/>
  <c r="A62" i="7"/>
  <c r="BD8" i="2"/>
  <c r="BD8" i="6" s="1"/>
  <c r="D59" i="15" l="1"/>
  <c r="P59" i="15" s="1"/>
  <c r="A62" i="10"/>
  <c r="F61" i="10" s="1"/>
  <c r="B62" i="4"/>
  <c r="BC63" i="2"/>
  <c r="BC63" i="4" s="1"/>
  <c r="C61" i="10"/>
  <c r="H61" i="10" s="1"/>
  <c r="H58" i="15"/>
  <c r="AZ63" i="2"/>
  <c r="AZ63" i="4" s="1"/>
  <c r="A64" i="2"/>
  <c r="D63" i="2"/>
  <c r="D63" i="4" s="1"/>
  <c r="I63" i="2"/>
  <c r="I63" i="4" s="1"/>
  <c r="L63" i="2"/>
  <c r="L63" i="4" s="1"/>
  <c r="P63" i="2"/>
  <c r="P63" i="4" s="1"/>
  <c r="T63" i="2"/>
  <c r="T63" i="4" s="1"/>
  <c r="X63" i="2"/>
  <c r="X63" i="4" s="1"/>
  <c r="AB63" i="2"/>
  <c r="AB63" i="4" s="1"/>
  <c r="AF63" i="2"/>
  <c r="AF63" i="4" s="1"/>
  <c r="AJ63" i="2"/>
  <c r="AJ63" i="4" s="1"/>
  <c r="AN63" i="2"/>
  <c r="AN63" i="4" s="1"/>
  <c r="AR63" i="2"/>
  <c r="AR63" i="4" s="1"/>
  <c r="AV63" i="2"/>
  <c r="AV63" i="4" s="1"/>
  <c r="A63" i="6"/>
  <c r="A63" i="8" s="1"/>
  <c r="A63" i="4"/>
  <c r="E63" i="2"/>
  <c r="E63" i="4" s="1"/>
  <c r="H63" i="2"/>
  <c r="H63" i="4" s="1"/>
  <c r="M63" i="2"/>
  <c r="M63" i="4" s="1"/>
  <c r="Q63" i="2"/>
  <c r="Q63" i="4" s="1"/>
  <c r="U63" i="2"/>
  <c r="U63" i="4" s="1"/>
  <c r="Y63" i="2"/>
  <c r="Y63" i="4" s="1"/>
  <c r="AC63" i="2"/>
  <c r="AC63" i="4" s="1"/>
  <c r="AG63" i="2"/>
  <c r="AG63" i="4" s="1"/>
  <c r="AK63" i="2"/>
  <c r="AK63" i="4" s="1"/>
  <c r="AO63" i="2"/>
  <c r="AO63" i="4" s="1"/>
  <c r="AS63" i="2"/>
  <c r="AS63" i="4" s="1"/>
  <c r="AW63" i="2"/>
  <c r="AW63" i="4" s="1"/>
  <c r="BA63" i="2"/>
  <c r="BA63" i="4" s="1"/>
  <c r="B63" i="2"/>
  <c r="F63" i="2"/>
  <c r="F63" i="4" s="1"/>
  <c r="J63" i="2"/>
  <c r="J63" i="4" s="1"/>
  <c r="N63" i="2"/>
  <c r="N63" i="4" s="1"/>
  <c r="R63" i="2"/>
  <c r="R63" i="4" s="1"/>
  <c r="V63" i="2"/>
  <c r="V63" i="4" s="1"/>
  <c r="Z63" i="2"/>
  <c r="Z63" i="4" s="1"/>
  <c r="AD63" i="2"/>
  <c r="AD63" i="4" s="1"/>
  <c r="AH63" i="2"/>
  <c r="AH63" i="4" s="1"/>
  <c r="AL63" i="2"/>
  <c r="AL63" i="4" s="1"/>
  <c r="AP63" i="2"/>
  <c r="AP63" i="4" s="1"/>
  <c r="AT63" i="2"/>
  <c r="AT63" i="4" s="1"/>
  <c r="AX63" i="2"/>
  <c r="AX63" i="4" s="1"/>
  <c r="C63" i="2"/>
  <c r="C63" i="4" s="1"/>
  <c r="G63" i="2"/>
  <c r="G63" i="4" s="1"/>
  <c r="K63" i="2"/>
  <c r="K63" i="4" s="1"/>
  <c r="O63" i="2"/>
  <c r="O63" i="4" s="1"/>
  <c r="S63" i="2"/>
  <c r="S63" i="4" s="1"/>
  <c r="W63" i="2"/>
  <c r="W63" i="4" s="1"/>
  <c r="AA63" i="2"/>
  <c r="AA63" i="4" s="1"/>
  <c r="AE63" i="2"/>
  <c r="AE63" i="4" s="1"/>
  <c r="AI63" i="2"/>
  <c r="AI63" i="4" s="1"/>
  <c r="AM63" i="2"/>
  <c r="AM63" i="4" s="1"/>
  <c r="AQ63" i="2"/>
  <c r="AQ63" i="4" s="1"/>
  <c r="AU63" i="2"/>
  <c r="AU63" i="4" s="1"/>
  <c r="AY63" i="2"/>
  <c r="AY63" i="4" s="1"/>
  <c r="BB63" i="2"/>
  <c r="BB63" i="4" s="1"/>
  <c r="BC8" i="7"/>
  <c r="BB8" i="8"/>
  <c r="BD10" i="2"/>
  <c r="BD10" i="4" s="1"/>
  <c r="BD11" i="2"/>
  <c r="BD11" i="4" s="1"/>
  <c r="BD12" i="2"/>
  <c r="BD12" i="4" s="1"/>
  <c r="BD13" i="2"/>
  <c r="BD13" i="4" s="1"/>
  <c r="BD14" i="2"/>
  <c r="BD14" i="4" s="1"/>
  <c r="BD15" i="2"/>
  <c r="BD15" i="4" s="1"/>
  <c r="BD16" i="2"/>
  <c r="BD16" i="4" s="1"/>
  <c r="BD17" i="2"/>
  <c r="BD17" i="4" s="1"/>
  <c r="BD18" i="2"/>
  <c r="BD18" i="4" s="1"/>
  <c r="BD19" i="2"/>
  <c r="BD19" i="4" s="1"/>
  <c r="BD8" i="4"/>
  <c r="BD20" i="2"/>
  <c r="BD20" i="4" s="1"/>
  <c r="BD21" i="2"/>
  <c r="BD21" i="4" s="1"/>
  <c r="BD22" i="2"/>
  <c r="BD22" i="4" s="1"/>
  <c r="BD23" i="2"/>
  <c r="BD23" i="4" s="1"/>
  <c r="BD24" i="2"/>
  <c r="BD24" i="4" s="1"/>
  <c r="BD25" i="2"/>
  <c r="BD25" i="4" s="1"/>
  <c r="BD26" i="2"/>
  <c r="BD26" i="4" s="1"/>
  <c r="BD27" i="2"/>
  <c r="BD27" i="4" s="1"/>
  <c r="BD28" i="2"/>
  <c r="BD28" i="4" s="1"/>
  <c r="BD29" i="2"/>
  <c r="BD29" i="4" s="1"/>
  <c r="BD30" i="2"/>
  <c r="BD30" i="4" s="1"/>
  <c r="BD31" i="2"/>
  <c r="BD31" i="4" s="1"/>
  <c r="BD32" i="2"/>
  <c r="BD32" i="4" s="1"/>
  <c r="BD33" i="2"/>
  <c r="BD33" i="4" s="1"/>
  <c r="BD34" i="2"/>
  <c r="BD34" i="4" s="1"/>
  <c r="BD35" i="2"/>
  <c r="BD35" i="4" s="1"/>
  <c r="BD36" i="2"/>
  <c r="BD36" i="4" s="1"/>
  <c r="BD37" i="2"/>
  <c r="BD37" i="4" s="1"/>
  <c r="BD38" i="2"/>
  <c r="BD38" i="4" s="1"/>
  <c r="BD39" i="2"/>
  <c r="BD39" i="4" s="1"/>
  <c r="BD40" i="2"/>
  <c r="BD40" i="4" s="1"/>
  <c r="BD41" i="2"/>
  <c r="BD41" i="4" s="1"/>
  <c r="BD42" i="2"/>
  <c r="BD42" i="4" s="1"/>
  <c r="BD43" i="2"/>
  <c r="BD43" i="4" s="1"/>
  <c r="BD44" i="2"/>
  <c r="BD44" i="4" s="1"/>
  <c r="BD45" i="2"/>
  <c r="BD45" i="4" s="1"/>
  <c r="BD46" i="2"/>
  <c r="BD46" i="4" s="1"/>
  <c r="BD47" i="2"/>
  <c r="BD47" i="4" s="1"/>
  <c r="BD48" i="2"/>
  <c r="BD48" i="4" s="1"/>
  <c r="BD49" i="2"/>
  <c r="BD49" i="4" s="1"/>
  <c r="BD50" i="2"/>
  <c r="BD50" i="4" s="1"/>
  <c r="BD54" i="2"/>
  <c r="BD54" i="4" s="1"/>
  <c r="BD58" i="2"/>
  <c r="BD58" i="4" s="1"/>
  <c r="BD62" i="2"/>
  <c r="BD62" i="4" s="1"/>
  <c r="BD51" i="2"/>
  <c r="BD51" i="4" s="1"/>
  <c r="BD53" i="2"/>
  <c r="BD53" i="4" s="1"/>
  <c r="BD55" i="2"/>
  <c r="BD55" i="4" s="1"/>
  <c r="BD57" i="2"/>
  <c r="BD57" i="4" s="1"/>
  <c r="BD59" i="2"/>
  <c r="BD59" i="4" s="1"/>
  <c r="BD61" i="2"/>
  <c r="BD61" i="4" s="1"/>
  <c r="BD63" i="2"/>
  <c r="BD63" i="4" s="1"/>
  <c r="BD52" i="2"/>
  <c r="BD52" i="4" s="1"/>
  <c r="BD56" i="2"/>
  <c r="BD56" i="4" s="1"/>
  <c r="BD60" i="2"/>
  <c r="BD60" i="4" s="1"/>
  <c r="BD9" i="2"/>
  <c r="BD9" i="4" s="1"/>
  <c r="A61" i="5"/>
  <c r="A63" i="7"/>
  <c r="BE8" i="2"/>
  <c r="BE8" i="6" s="1"/>
  <c r="D60" i="15" l="1"/>
  <c r="P60" i="15" s="1"/>
  <c r="A63" i="10"/>
  <c r="F62" i="10" s="1"/>
  <c r="B63" i="4"/>
  <c r="BD64" i="2"/>
  <c r="BD64" i="4" s="1"/>
  <c r="C62" i="10"/>
  <c r="H62" i="10" s="1"/>
  <c r="H59" i="15"/>
  <c r="A64" i="4"/>
  <c r="F64" i="2"/>
  <c r="F64" i="4" s="1"/>
  <c r="J64" i="2"/>
  <c r="J64" i="4" s="1"/>
  <c r="N64" i="2"/>
  <c r="N64" i="4" s="1"/>
  <c r="R64" i="2"/>
  <c r="R64" i="4" s="1"/>
  <c r="V64" i="2"/>
  <c r="V64" i="4" s="1"/>
  <c r="Z64" i="2"/>
  <c r="Z64" i="4" s="1"/>
  <c r="AD64" i="2"/>
  <c r="AD64" i="4" s="1"/>
  <c r="AH64" i="2"/>
  <c r="AH64" i="4" s="1"/>
  <c r="AL64" i="2"/>
  <c r="AL64" i="4" s="1"/>
  <c r="AP64" i="2"/>
  <c r="AP64" i="4" s="1"/>
  <c r="AT64" i="2"/>
  <c r="AT64" i="4" s="1"/>
  <c r="AX64" i="2"/>
  <c r="AX64" i="4" s="1"/>
  <c r="C64" i="2"/>
  <c r="C64" i="4" s="1"/>
  <c r="G64" i="2"/>
  <c r="G64" i="4" s="1"/>
  <c r="K64" i="2"/>
  <c r="K64" i="4" s="1"/>
  <c r="O64" i="2"/>
  <c r="O64" i="4" s="1"/>
  <c r="S64" i="2"/>
  <c r="S64" i="4" s="1"/>
  <c r="W64" i="2"/>
  <c r="W64" i="4" s="1"/>
  <c r="AA64" i="2"/>
  <c r="AA64" i="4" s="1"/>
  <c r="AE64" i="2"/>
  <c r="AE64" i="4" s="1"/>
  <c r="AI64" i="2"/>
  <c r="AI64" i="4" s="1"/>
  <c r="AM64" i="2"/>
  <c r="AM64" i="4" s="1"/>
  <c r="AQ64" i="2"/>
  <c r="AQ64" i="4" s="1"/>
  <c r="AU64" i="2"/>
  <c r="AU64" i="4" s="1"/>
  <c r="AY64" i="2"/>
  <c r="AY64" i="4" s="1"/>
  <c r="BB64" i="2"/>
  <c r="BB64" i="4" s="1"/>
  <c r="BA64" i="2"/>
  <c r="BA64" i="4" s="1"/>
  <c r="A65" i="2"/>
  <c r="D64" i="2"/>
  <c r="D64" i="4" s="1"/>
  <c r="I64" i="2"/>
  <c r="I64" i="4" s="1"/>
  <c r="L64" i="2"/>
  <c r="L64" i="4" s="1"/>
  <c r="P64" i="2"/>
  <c r="P64" i="4" s="1"/>
  <c r="T64" i="2"/>
  <c r="T64" i="4" s="1"/>
  <c r="X64" i="2"/>
  <c r="X64" i="4" s="1"/>
  <c r="AB64" i="2"/>
  <c r="AB64" i="4" s="1"/>
  <c r="AF64" i="2"/>
  <c r="AF64" i="4" s="1"/>
  <c r="AJ64" i="2"/>
  <c r="AJ64" i="4" s="1"/>
  <c r="AN64" i="2"/>
  <c r="AN64" i="4" s="1"/>
  <c r="AR64" i="2"/>
  <c r="AR64" i="4" s="1"/>
  <c r="AV64" i="2"/>
  <c r="AV64" i="4" s="1"/>
  <c r="AZ64" i="2"/>
  <c r="AZ64" i="4" s="1"/>
  <c r="A64" i="6"/>
  <c r="A64" i="8" s="1"/>
  <c r="B64" i="2"/>
  <c r="E64" i="2"/>
  <c r="E64" i="4" s="1"/>
  <c r="H64" i="2"/>
  <c r="H64" i="4" s="1"/>
  <c r="M64" i="2"/>
  <c r="M64" i="4" s="1"/>
  <c r="Q64" i="2"/>
  <c r="Q64" i="4" s="1"/>
  <c r="U64" i="2"/>
  <c r="U64" i="4" s="1"/>
  <c r="Y64" i="2"/>
  <c r="Y64" i="4" s="1"/>
  <c r="AC64" i="2"/>
  <c r="AC64" i="4" s="1"/>
  <c r="AG64" i="2"/>
  <c r="AG64" i="4" s="1"/>
  <c r="AK64" i="2"/>
  <c r="AK64" i="4" s="1"/>
  <c r="AO64" i="2"/>
  <c r="AO64" i="4" s="1"/>
  <c r="AS64" i="2"/>
  <c r="AS64" i="4" s="1"/>
  <c r="AW64" i="2"/>
  <c r="AW64" i="4" s="1"/>
  <c r="BC64" i="2"/>
  <c r="BC64" i="4" s="1"/>
  <c r="BD8" i="7"/>
  <c r="BC8" i="8"/>
  <c r="BE10" i="2"/>
  <c r="BE10" i="4" s="1"/>
  <c r="BE14" i="2"/>
  <c r="BE14" i="4" s="1"/>
  <c r="BE18" i="2"/>
  <c r="BE18" i="4" s="1"/>
  <c r="BE13" i="2"/>
  <c r="BE13" i="4" s="1"/>
  <c r="BE17" i="2"/>
  <c r="BE17" i="4" s="1"/>
  <c r="BE12" i="2"/>
  <c r="BE12" i="4" s="1"/>
  <c r="BE16" i="2"/>
  <c r="BE16" i="4" s="1"/>
  <c r="BE53" i="2"/>
  <c r="BE53" i="4" s="1"/>
  <c r="BE57" i="2"/>
  <c r="BE57" i="4" s="1"/>
  <c r="BE61" i="2"/>
  <c r="BE61" i="4" s="1"/>
  <c r="BE51" i="2"/>
  <c r="BE51" i="4" s="1"/>
  <c r="BE55" i="2"/>
  <c r="BE55" i="4" s="1"/>
  <c r="BE59" i="2"/>
  <c r="BE59" i="4" s="1"/>
  <c r="BE63" i="2"/>
  <c r="BE63" i="4" s="1"/>
  <c r="BE23" i="2"/>
  <c r="BE23" i="4" s="1"/>
  <c r="BE28" i="2"/>
  <c r="BE28" i="4" s="1"/>
  <c r="BE35" i="2"/>
  <c r="BE35" i="4" s="1"/>
  <c r="BE36" i="2"/>
  <c r="BE36" i="4" s="1"/>
  <c r="BE39" i="2"/>
  <c r="BE39" i="4" s="1"/>
  <c r="BE43" i="2"/>
  <c r="BE43" i="4" s="1"/>
  <c r="BE48" i="2"/>
  <c r="BE48" i="4" s="1"/>
  <c r="BE52" i="2"/>
  <c r="BE52" i="4" s="1"/>
  <c r="BE54" i="2"/>
  <c r="BE54" i="4" s="1"/>
  <c r="BE56" i="2"/>
  <c r="BE56" i="4" s="1"/>
  <c r="BE62" i="2"/>
  <c r="BE62" i="4" s="1"/>
  <c r="BE64" i="2"/>
  <c r="BE64" i="4" s="1"/>
  <c r="BE8" i="4"/>
  <c r="BE15" i="2"/>
  <c r="BE15" i="4" s="1"/>
  <c r="BE21" i="2"/>
  <c r="BE21" i="4" s="1"/>
  <c r="BE22" i="2"/>
  <c r="BE22" i="4" s="1"/>
  <c r="BE25" i="2"/>
  <c r="BE25" i="4" s="1"/>
  <c r="BE26" i="2"/>
  <c r="BE26" i="4" s="1"/>
  <c r="BE29" i="2"/>
  <c r="BE29" i="4" s="1"/>
  <c r="BE30" i="2"/>
  <c r="BE30" i="4" s="1"/>
  <c r="BE33" i="2"/>
  <c r="BE33" i="4" s="1"/>
  <c r="BE34" i="2"/>
  <c r="BE34" i="4" s="1"/>
  <c r="BE37" i="2"/>
  <c r="BE37" i="4" s="1"/>
  <c r="BE38" i="2"/>
  <c r="BE38" i="4" s="1"/>
  <c r="BE41" i="2"/>
  <c r="BE41" i="4" s="1"/>
  <c r="BE42" i="2"/>
  <c r="BE42" i="4" s="1"/>
  <c r="BE45" i="2"/>
  <c r="BE45" i="4" s="1"/>
  <c r="BE46" i="2"/>
  <c r="BE46" i="4" s="1"/>
  <c r="BE49" i="2"/>
  <c r="BE49" i="4" s="1"/>
  <c r="BE50" i="2"/>
  <c r="BE50" i="4" s="1"/>
  <c r="BE9" i="2"/>
  <c r="BE9" i="4" s="1"/>
  <c r="BE11" i="2"/>
  <c r="BE11" i="4" s="1"/>
  <c r="BE19" i="2"/>
  <c r="BE19" i="4" s="1"/>
  <c r="BE20" i="2"/>
  <c r="BE20" i="4" s="1"/>
  <c r="BE24" i="2"/>
  <c r="BE24" i="4" s="1"/>
  <c r="BE27" i="2"/>
  <c r="BE27" i="4" s="1"/>
  <c r="BE31" i="2"/>
  <c r="BE31" i="4" s="1"/>
  <c r="BE32" i="2"/>
  <c r="BE32" i="4" s="1"/>
  <c r="BE40" i="2"/>
  <c r="BE40" i="4" s="1"/>
  <c r="BE44" i="2"/>
  <c r="BE44" i="4" s="1"/>
  <c r="BE47" i="2"/>
  <c r="BE47" i="4" s="1"/>
  <c r="BE58" i="2"/>
  <c r="BE58" i="4" s="1"/>
  <c r="BE60" i="2"/>
  <c r="BE60" i="4" s="1"/>
  <c r="A62" i="5"/>
  <c r="A64" i="7"/>
  <c r="BF8" i="2"/>
  <c r="BF8" i="6" s="1"/>
  <c r="D61" i="15" l="1"/>
  <c r="P61" i="15" s="1"/>
  <c r="A64" i="10"/>
  <c r="F63" i="10" s="1"/>
  <c r="B64" i="4"/>
  <c r="BE65" i="2"/>
  <c r="BE65" i="4" s="1"/>
  <c r="C63" i="10"/>
  <c r="H63" i="10" s="1"/>
  <c r="H60" i="15"/>
  <c r="BE8" i="7"/>
  <c r="BD8" i="8"/>
  <c r="A65" i="6"/>
  <c r="A65" i="8" s="1"/>
  <c r="A65" i="4"/>
  <c r="E65" i="2"/>
  <c r="E65" i="4" s="1"/>
  <c r="H65" i="2"/>
  <c r="H65" i="4" s="1"/>
  <c r="M65" i="2"/>
  <c r="M65" i="4" s="1"/>
  <c r="Q65" i="2"/>
  <c r="Q65" i="4" s="1"/>
  <c r="U65" i="2"/>
  <c r="U65" i="4" s="1"/>
  <c r="Y65" i="2"/>
  <c r="Y65" i="4" s="1"/>
  <c r="AC65" i="2"/>
  <c r="AC65" i="4" s="1"/>
  <c r="AG65" i="2"/>
  <c r="AG65" i="4" s="1"/>
  <c r="AK65" i="2"/>
  <c r="AK65" i="4" s="1"/>
  <c r="AO65" i="2"/>
  <c r="AO65" i="4" s="1"/>
  <c r="AS65" i="2"/>
  <c r="AS65" i="4" s="1"/>
  <c r="AW65" i="2"/>
  <c r="AW65" i="4" s="1"/>
  <c r="BA65" i="2"/>
  <c r="BA65" i="4" s="1"/>
  <c r="B65" i="2"/>
  <c r="F65" i="2"/>
  <c r="F65" i="4" s="1"/>
  <c r="J65" i="2"/>
  <c r="J65" i="4" s="1"/>
  <c r="N65" i="2"/>
  <c r="N65" i="4" s="1"/>
  <c r="R65" i="2"/>
  <c r="R65" i="4" s="1"/>
  <c r="V65" i="2"/>
  <c r="V65" i="4" s="1"/>
  <c r="Z65" i="2"/>
  <c r="Z65" i="4" s="1"/>
  <c r="AD65" i="2"/>
  <c r="AD65" i="4" s="1"/>
  <c r="AH65" i="2"/>
  <c r="AH65" i="4" s="1"/>
  <c r="AL65" i="2"/>
  <c r="AL65" i="4" s="1"/>
  <c r="AP65" i="2"/>
  <c r="AP65" i="4" s="1"/>
  <c r="AT65" i="2"/>
  <c r="AT65" i="4" s="1"/>
  <c r="AX65" i="2"/>
  <c r="AX65" i="4" s="1"/>
  <c r="BC65" i="2"/>
  <c r="BC65" i="4" s="1"/>
  <c r="BB65" i="2"/>
  <c r="BB65" i="4" s="1"/>
  <c r="C65" i="2"/>
  <c r="C65" i="4" s="1"/>
  <c r="G65" i="2"/>
  <c r="G65" i="4" s="1"/>
  <c r="K65" i="2"/>
  <c r="K65" i="4" s="1"/>
  <c r="O65" i="2"/>
  <c r="O65" i="4" s="1"/>
  <c r="S65" i="2"/>
  <c r="S65" i="4" s="1"/>
  <c r="W65" i="2"/>
  <c r="W65" i="4" s="1"/>
  <c r="AA65" i="2"/>
  <c r="AA65" i="4" s="1"/>
  <c r="AE65" i="2"/>
  <c r="AE65" i="4" s="1"/>
  <c r="AI65" i="2"/>
  <c r="AI65" i="4" s="1"/>
  <c r="AM65" i="2"/>
  <c r="AM65" i="4" s="1"/>
  <c r="AQ65" i="2"/>
  <c r="AQ65" i="4" s="1"/>
  <c r="AU65" i="2"/>
  <c r="AU65" i="4" s="1"/>
  <c r="AY65" i="2"/>
  <c r="AY65" i="4" s="1"/>
  <c r="A66" i="2"/>
  <c r="D65" i="2"/>
  <c r="D65" i="4" s="1"/>
  <c r="I65" i="2"/>
  <c r="I65" i="4" s="1"/>
  <c r="L65" i="2"/>
  <c r="L65" i="4" s="1"/>
  <c r="P65" i="2"/>
  <c r="P65" i="4" s="1"/>
  <c r="T65" i="2"/>
  <c r="T65" i="4" s="1"/>
  <c r="X65" i="2"/>
  <c r="X65" i="4" s="1"/>
  <c r="AB65" i="2"/>
  <c r="AB65" i="4" s="1"/>
  <c r="AF65" i="2"/>
  <c r="AF65" i="4" s="1"/>
  <c r="AJ65" i="2"/>
  <c r="AJ65" i="4" s="1"/>
  <c r="AN65" i="2"/>
  <c r="AN65" i="4" s="1"/>
  <c r="AR65" i="2"/>
  <c r="AR65" i="4" s="1"/>
  <c r="AV65" i="2"/>
  <c r="AV65" i="4" s="1"/>
  <c r="AZ65" i="2"/>
  <c r="AZ65" i="4" s="1"/>
  <c r="BD65" i="2"/>
  <c r="BD65" i="4" s="1"/>
  <c r="BF8" i="4"/>
  <c r="BF13" i="2"/>
  <c r="BF13" i="4" s="1"/>
  <c r="BF17" i="2"/>
  <c r="BF17" i="4" s="1"/>
  <c r="BF12" i="2"/>
  <c r="BF12" i="4" s="1"/>
  <c r="BF16" i="2"/>
  <c r="BF16" i="4" s="1"/>
  <c r="BF20" i="2"/>
  <c r="BF20" i="4" s="1"/>
  <c r="BF22" i="2"/>
  <c r="BF22" i="4" s="1"/>
  <c r="BF24" i="2"/>
  <c r="BF24" i="4" s="1"/>
  <c r="BF26" i="2"/>
  <c r="BF26" i="4" s="1"/>
  <c r="BF28" i="2"/>
  <c r="BF28" i="4" s="1"/>
  <c r="BF30" i="2"/>
  <c r="BF30" i="4" s="1"/>
  <c r="BF32" i="2"/>
  <c r="BF32" i="4" s="1"/>
  <c r="BF34" i="2"/>
  <c r="BF34" i="4" s="1"/>
  <c r="BF36" i="2"/>
  <c r="BF36" i="4" s="1"/>
  <c r="BF38" i="2"/>
  <c r="BF38" i="4" s="1"/>
  <c r="BF40" i="2"/>
  <c r="BF40" i="4" s="1"/>
  <c r="BF42" i="2"/>
  <c r="BF42" i="4" s="1"/>
  <c r="BF44" i="2"/>
  <c r="BF44" i="4" s="1"/>
  <c r="BF46" i="2"/>
  <c r="BF46" i="4" s="1"/>
  <c r="BF48" i="2"/>
  <c r="BF48" i="4" s="1"/>
  <c r="BF50" i="2"/>
  <c r="BF50" i="4" s="1"/>
  <c r="BF52" i="2"/>
  <c r="BF52" i="4" s="1"/>
  <c r="BF56" i="2"/>
  <c r="BF56" i="4" s="1"/>
  <c r="BF60" i="2"/>
  <c r="BF60" i="4" s="1"/>
  <c r="BF64" i="2"/>
  <c r="BF64" i="4" s="1"/>
  <c r="BF15" i="2"/>
  <c r="BF15" i="4" s="1"/>
  <c r="BF21" i="2"/>
  <c r="BF21" i="4" s="1"/>
  <c r="BF25" i="2"/>
  <c r="BF25" i="4" s="1"/>
  <c r="BF29" i="2"/>
  <c r="BF29" i="4" s="1"/>
  <c r="BF33" i="2"/>
  <c r="BF33" i="4" s="1"/>
  <c r="BF37" i="2"/>
  <c r="BF37" i="4" s="1"/>
  <c r="BF41" i="2"/>
  <c r="BF41" i="4" s="1"/>
  <c r="BF45" i="2"/>
  <c r="BF45" i="4" s="1"/>
  <c r="BF49" i="2"/>
  <c r="BF49" i="4" s="1"/>
  <c r="BF53" i="2"/>
  <c r="BF53" i="4" s="1"/>
  <c r="BF57" i="2"/>
  <c r="BF57" i="4" s="1"/>
  <c r="BF61" i="2"/>
  <c r="BF61" i="4" s="1"/>
  <c r="BF65" i="2"/>
  <c r="BF65" i="4" s="1"/>
  <c r="BF9" i="2"/>
  <c r="BF9" i="4" s="1"/>
  <c r="BF51" i="2"/>
  <c r="BF51" i="4" s="1"/>
  <c r="BF55" i="2"/>
  <c r="BF55" i="4" s="1"/>
  <c r="BF63" i="2"/>
  <c r="BF63" i="4" s="1"/>
  <c r="BF19" i="2"/>
  <c r="BF19" i="4" s="1"/>
  <c r="BF31" i="2"/>
  <c r="BF31" i="4" s="1"/>
  <c r="BF35" i="2"/>
  <c r="BF35" i="4" s="1"/>
  <c r="BF43" i="2"/>
  <c r="BF43" i="4" s="1"/>
  <c r="BF47" i="2"/>
  <c r="BF47" i="4" s="1"/>
  <c r="BF10" i="2"/>
  <c r="BF10" i="4" s="1"/>
  <c r="BF18" i="2"/>
  <c r="BF18" i="4" s="1"/>
  <c r="BF54" i="2"/>
  <c r="BF54" i="4" s="1"/>
  <c r="BF58" i="2"/>
  <c r="BF58" i="4" s="1"/>
  <c r="BF62" i="2"/>
  <c r="BF62" i="4" s="1"/>
  <c r="BF14" i="2"/>
  <c r="BF14" i="4" s="1"/>
  <c r="BF59" i="2"/>
  <c r="BF59" i="4" s="1"/>
  <c r="BF11" i="2"/>
  <c r="BF11" i="4" s="1"/>
  <c r="BF23" i="2"/>
  <c r="BF23" i="4" s="1"/>
  <c r="BF27" i="2"/>
  <c r="BF27" i="4" s="1"/>
  <c r="BF39" i="2"/>
  <c r="BF39" i="4" s="1"/>
  <c r="A63" i="5"/>
  <c r="A65" i="7"/>
  <c r="BG8" i="2"/>
  <c r="BG8" i="6" s="1"/>
  <c r="D62" i="15" l="1"/>
  <c r="P62" i="15" s="1"/>
  <c r="A65" i="10"/>
  <c r="F64" i="10" s="1"/>
  <c r="B65" i="4"/>
  <c r="C64" i="10"/>
  <c r="H61" i="15"/>
  <c r="A66" i="6"/>
  <c r="A66" i="8" s="1"/>
  <c r="A66" i="4"/>
  <c r="E66" i="2"/>
  <c r="E66" i="4" s="1"/>
  <c r="I66" i="2"/>
  <c r="I66" i="4" s="1"/>
  <c r="M66" i="2"/>
  <c r="M66" i="4" s="1"/>
  <c r="Q66" i="2"/>
  <c r="Q66" i="4" s="1"/>
  <c r="U66" i="2"/>
  <c r="U66" i="4" s="1"/>
  <c r="Y66" i="2"/>
  <c r="Y66" i="4" s="1"/>
  <c r="AC66" i="2"/>
  <c r="AC66" i="4" s="1"/>
  <c r="AG66" i="2"/>
  <c r="AG66" i="4" s="1"/>
  <c r="AK66" i="2"/>
  <c r="AK66" i="4" s="1"/>
  <c r="AO66" i="2"/>
  <c r="AO66" i="4" s="1"/>
  <c r="AS66" i="2"/>
  <c r="AS66" i="4" s="1"/>
  <c r="AW66" i="2"/>
  <c r="AW66" i="4" s="1"/>
  <c r="BA66" i="2"/>
  <c r="BA66" i="4" s="1"/>
  <c r="B66" i="2"/>
  <c r="F66" i="2"/>
  <c r="F66" i="4" s="1"/>
  <c r="J66" i="2"/>
  <c r="J66" i="4" s="1"/>
  <c r="N66" i="2"/>
  <c r="N66" i="4" s="1"/>
  <c r="R66" i="2"/>
  <c r="R66" i="4" s="1"/>
  <c r="V66" i="2"/>
  <c r="V66" i="4" s="1"/>
  <c r="Z66" i="2"/>
  <c r="Z66" i="4" s="1"/>
  <c r="AD66" i="2"/>
  <c r="AD66" i="4" s="1"/>
  <c r="AH66" i="2"/>
  <c r="AH66" i="4" s="1"/>
  <c r="AL66" i="2"/>
  <c r="AL66" i="4" s="1"/>
  <c r="AP66" i="2"/>
  <c r="AP66" i="4" s="1"/>
  <c r="AT66" i="2"/>
  <c r="AT66" i="4" s="1"/>
  <c r="AX66" i="2"/>
  <c r="AX66" i="4" s="1"/>
  <c r="BB66" i="2"/>
  <c r="BB66" i="4" s="1"/>
  <c r="BC66" i="2"/>
  <c r="BC66" i="4" s="1"/>
  <c r="C66" i="2"/>
  <c r="C66" i="4" s="1"/>
  <c r="G66" i="2"/>
  <c r="G66" i="4" s="1"/>
  <c r="K66" i="2"/>
  <c r="K66" i="4" s="1"/>
  <c r="O66" i="2"/>
  <c r="O66" i="4" s="1"/>
  <c r="S66" i="2"/>
  <c r="S66" i="4" s="1"/>
  <c r="W66" i="2"/>
  <c r="W66" i="4" s="1"/>
  <c r="AA66" i="2"/>
  <c r="AA66" i="4" s="1"/>
  <c r="AE66" i="2"/>
  <c r="AE66" i="4" s="1"/>
  <c r="AI66" i="2"/>
  <c r="AI66" i="4" s="1"/>
  <c r="AM66" i="2"/>
  <c r="AM66" i="4" s="1"/>
  <c r="AQ66" i="2"/>
  <c r="AQ66" i="4" s="1"/>
  <c r="AU66" i="2"/>
  <c r="AU66" i="4" s="1"/>
  <c r="AY66" i="2"/>
  <c r="AY66" i="4" s="1"/>
  <c r="A67" i="2"/>
  <c r="D66" i="2"/>
  <c r="D66" i="4" s="1"/>
  <c r="H66" i="2"/>
  <c r="H66" i="4" s="1"/>
  <c r="L66" i="2"/>
  <c r="L66" i="4" s="1"/>
  <c r="P66" i="2"/>
  <c r="P66" i="4" s="1"/>
  <c r="T66" i="2"/>
  <c r="T66" i="4" s="1"/>
  <c r="X66" i="2"/>
  <c r="X66" i="4" s="1"/>
  <c r="AB66" i="2"/>
  <c r="AB66" i="4" s="1"/>
  <c r="AF66" i="2"/>
  <c r="AF66" i="4" s="1"/>
  <c r="AJ66" i="2"/>
  <c r="AJ66" i="4" s="1"/>
  <c r="AN66" i="2"/>
  <c r="AN66" i="4" s="1"/>
  <c r="AR66" i="2"/>
  <c r="AR66" i="4" s="1"/>
  <c r="AV66" i="2"/>
  <c r="AV66" i="4" s="1"/>
  <c r="AZ66" i="2"/>
  <c r="AZ66" i="4" s="1"/>
  <c r="BD66" i="2"/>
  <c r="BD66" i="4" s="1"/>
  <c r="BE66" i="2"/>
  <c r="BE66" i="4" s="1"/>
  <c r="BF66" i="2"/>
  <c r="BF66" i="4" s="1"/>
  <c r="BF8" i="7"/>
  <c r="BE8" i="8"/>
  <c r="H64" i="10"/>
  <c r="BG12" i="2"/>
  <c r="BG12" i="4" s="1"/>
  <c r="BG16" i="2"/>
  <c r="BG16" i="4" s="1"/>
  <c r="BG11" i="2"/>
  <c r="BG11" i="4" s="1"/>
  <c r="BG15" i="2"/>
  <c r="BG15" i="4" s="1"/>
  <c r="BG19" i="2"/>
  <c r="BG19" i="4" s="1"/>
  <c r="BG20" i="2"/>
  <c r="BG20" i="4" s="1"/>
  <c r="BG21" i="2"/>
  <c r="BG21" i="4" s="1"/>
  <c r="BG22" i="2"/>
  <c r="BG22" i="4" s="1"/>
  <c r="BG23" i="2"/>
  <c r="BG23" i="4" s="1"/>
  <c r="BG24" i="2"/>
  <c r="BG24" i="4" s="1"/>
  <c r="BG25" i="2"/>
  <c r="BG25" i="4" s="1"/>
  <c r="BG26" i="2"/>
  <c r="BG26" i="4" s="1"/>
  <c r="BG27" i="2"/>
  <c r="BG27" i="4" s="1"/>
  <c r="BG28" i="2"/>
  <c r="BG28" i="4" s="1"/>
  <c r="BG29" i="2"/>
  <c r="BG29" i="4" s="1"/>
  <c r="BG30" i="2"/>
  <c r="BG30" i="4" s="1"/>
  <c r="BG31" i="2"/>
  <c r="BG31" i="4" s="1"/>
  <c r="BG32" i="2"/>
  <c r="BG32" i="4" s="1"/>
  <c r="BG33" i="2"/>
  <c r="BG33" i="4" s="1"/>
  <c r="BG34" i="2"/>
  <c r="BG34" i="4" s="1"/>
  <c r="BG35" i="2"/>
  <c r="BG35" i="4" s="1"/>
  <c r="BG36" i="2"/>
  <c r="BG36" i="4" s="1"/>
  <c r="BG37" i="2"/>
  <c r="BG37" i="4" s="1"/>
  <c r="BG38" i="2"/>
  <c r="BG38" i="4" s="1"/>
  <c r="BG39" i="2"/>
  <c r="BG39" i="4" s="1"/>
  <c r="BG40" i="2"/>
  <c r="BG40" i="4" s="1"/>
  <c r="BG41" i="2"/>
  <c r="BG41" i="4" s="1"/>
  <c r="BG42" i="2"/>
  <c r="BG42" i="4" s="1"/>
  <c r="BG43" i="2"/>
  <c r="BG43" i="4" s="1"/>
  <c r="BG44" i="2"/>
  <c r="BG44" i="4" s="1"/>
  <c r="BG45" i="2"/>
  <c r="BG45" i="4" s="1"/>
  <c r="BG46" i="2"/>
  <c r="BG46" i="4" s="1"/>
  <c r="BG47" i="2"/>
  <c r="BG47" i="4" s="1"/>
  <c r="BG48" i="2"/>
  <c r="BG48" i="4" s="1"/>
  <c r="BG49" i="2"/>
  <c r="BG49" i="4" s="1"/>
  <c r="BG50" i="2"/>
  <c r="BG50" i="4" s="1"/>
  <c r="BG51" i="2"/>
  <c r="BG51" i="4" s="1"/>
  <c r="BG52" i="2"/>
  <c r="BG52" i="4" s="1"/>
  <c r="BG53" i="2"/>
  <c r="BG53" i="4" s="1"/>
  <c r="BG54" i="2"/>
  <c r="BG54" i="4" s="1"/>
  <c r="BG55" i="2"/>
  <c r="BG55" i="4" s="1"/>
  <c r="BG56" i="2"/>
  <c r="BG56" i="4" s="1"/>
  <c r="BG57" i="2"/>
  <c r="BG57" i="4" s="1"/>
  <c r="BG58" i="2"/>
  <c r="BG58" i="4" s="1"/>
  <c r="BG59" i="2"/>
  <c r="BG59" i="4" s="1"/>
  <c r="BG60" i="2"/>
  <c r="BG60" i="4" s="1"/>
  <c r="BG61" i="2"/>
  <c r="BG61" i="4" s="1"/>
  <c r="BG62" i="2"/>
  <c r="BG62" i="4" s="1"/>
  <c r="BG63" i="2"/>
  <c r="BG63" i="4" s="1"/>
  <c r="BG64" i="2"/>
  <c r="BG64" i="4" s="1"/>
  <c r="BG65" i="2"/>
  <c r="BG65" i="4" s="1"/>
  <c r="BG66" i="2"/>
  <c r="BG66" i="4" s="1"/>
  <c r="BG8" i="4"/>
  <c r="BG10" i="2"/>
  <c r="BG10" i="4" s="1"/>
  <c r="BG13" i="2"/>
  <c r="BG13" i="4" s="1"/>
  <c r="BG18" i="2"/>
  <c r="BG18" i="4" s="1"/>
  <c r="BG14" i="2"/>
  <c r="BG14" i="4" s="1"/>
  <c r="BG17" i="2"/>
  <c r="BG17" i="4" s="1"/>
  <c r="BG9" i="2"/>
  <c r="BG9" i="4" s="1"/>
  <c r="A64" i="5"/>
  <c r="A66" i="7"/>
  <c r="BH8" i="2"/>
  <c r="BH8" i="6" s="1"/>
  <c r="D63" i="15" l="1"/>
  <c r="P63" i="15" s="1"/>
  <c r="A66" i="10"/>
  <c r="F65" i="10" s="1"/>
  <c r="B66" i="4"/>
  <c r="C65" i="10"/>
  <c r="H65" i="10" s="1"/>
  <c r="H62" i="15"/>
  <c r="A67" i="6"/>
  <c r="A67" i="8" s="1"/>
  <c r="A68" i="2"/>
  <c r="D67" i="2"/>
  <c r="D67" i="4" s="1"/>
  <c r="H67" i="2"/>
  <c r="H67" i="4" s="1"/>
  <c r="L67" i="2"/>
  <c r="L67" i="4" s="1"/>
  <c r="P67" i="2"/>
  <c r="P67" i="4" s="1"/>
  <c r="T67" i="2"/>
  <c r="T67" i="4" s="1"/>
  <c r="X67" i="2"/>
  <c r="X67" i="4" s="1"/>
  <c r="AB67" i="2"/>
  <c r="AB67" i="4" s="1"/>
  <c r="AF67" i="2"/>
  <c r="AF67" i="4" s="1"/>
  <c r="AJ67" i="2"/>
  <c r="AJ67" i="4" s="1"/>
  <c r="AN67" i="2"/>
  <c r="AN67" i="4" s="1"/>
  <c r="AR67" i="2"/>
  <c r="AR67" i="4" s="1"/>
  <c r="AV67" i="2"/>
  <c r="AV67" i="4" s="1"/>
  <c r="AZ67" i="2"/>
  <c r="AZ67" i="4" s="1"/>
  <c r="BD67" i="2"/>
  <c r="BD67" i="4" s="1"/>
  <c r="A67" i="4"/>
  <c r="E67" i="2"/>
  <c r="E67" i="4" s="1"/>
  <c r="I67" i="2"/>
  <c r="I67" i="4" s="1"/>
  <c r="M67" i="2"/>
  <c r="M67" i="4" s="1"/>
  <c r="Q67" i="2"/>
  <c r="Q67" i="4" s="1"/>
  <c r="U67" i="2"/>
  <c r="U67" i="4" s="1"/>
  <c r="Y67" i="2"/>
  <c r="Y67" i="4" s="1"/>
  <c r="AC67" i="2"/>
  <c r="AC67" i="4" s="1"/>
  <c r="AG67" i="2"/>
  <c r="AG67" i="4" s="1"/>
  <c r="AK67" i="2"/>
  <c r="AK67" i="4" s="1"/>
  <c r="AO67" i="2"/>
  <c r="AO67" i="4" s="1"/>
  <c r="AS67" i="2"/>
  <c r="AS67" i="4" s="1"/>
  <c r="AW67" i="2"/>
  <c r="AW67" i="4" s="1"/>
  <c r="BA67" i="2"/>
  <c r="BA67" i="4" s="1"/>
  <c r="B67" i="2"/>
  <c r="F67" i="2"/>
  <c r="F67" i="4" s="1"/>
  <c r="J67" i="2"/>
  <c r="J67" i="4" s="1"/>
  <c r="N67" i="2"/>
  <c r="N67" i="4" s="1"/>
  <c r="R67" i="2"/>
  <c r="R67" i="4" s="1"/>
  <c r="V67" i="2"/>
  <c r="V67" i="4" s="1"/>
  <c r="Z67" i="2"/>
  <c r="Z67" i="4" s="1"/>
  <c r="AD67" i="2"/>
  <c r="AD67" i="4" s="1"/>
  <c r="AH67" i="2"/>
  <c r="AH67" i="4" s="1"/>
  <c r="AL67" i="2"/>
  <c r="AL67" i="4" s="1"/>
  <c r="AP67" i="2"/>
  <c r="AP67" i="4" s="1"/>
  <c r="AT67" i="2"/>
  <c r="AT67" i="4" s="1"/>
  <c r="AX67" i="2"/>
  <c r="AX67" i="4" s="1"/>
  <c r="BB67" i="2"/>
  <c r="BB67" i="4" s="1"/>
  <c r="C67" i="2"/>
  <c r="C67" i="4" s="1"/>
  <c r="G67" i="2"/>
  <c r="G67" i="4" s="1"/>
  <c r="K67" i="2"/>
  <c r="K67" i="4" s="1"/>
  <c r="O67" i="2"/>
  <c r="O67" i="4" s="1"/>
  <c r="S67" i="2"/>
  <c r="S67" i="4" s="1"/>
  <c r="W67" i="2"/>
  <c r="W67" i="4" s="1"/>
  <c r="AA67" i="2"/>
  <c r="AA67" i="4" s="1"/>
  <c r="AE67" i="2"/>
  <c r="AE67" i="4" s="1"/>
  <c r="AI67" i="2"/>
  <c r="AI67" i="4" s="1"/>
  <c r="AM67" i="2"/>
  <c r="AM67" i="4" s="1"/>
  <c r="AQ67" i="2"/>
  <c r="AQ67" i="4" s="1"/>
  <c r="AU67" i="2"/>
  <c r="AU67" i="4" s="1"/>
  <c r="AY67" i="2"/>
  <c r="AY67" i="4" s="1"/>
  <c r="BC67" i="2"/>
  <c r="BC67" i="4" s="1"/>
  <c r="BE67" i="2"/>
  <c r="BE67" i="4" s="1"/>
  <c r="BF67" i="2"/>
  <c r="BF67" i="4" s="1"/>
  <c r="BG67" i="2"/>
  <c r="BG67" i="4" s="1"/>
  <c r="BG8" i="7"/>
  <c r="BF8" i="8"/>
  <c r="BH10" i="2"/>
  <c r="BH10" i="4" s="1"/>
  <c r="BH11" i="2"/>
  <c r="BH11" i="4" s="1"/>
  <c r="BH12" i="2"/>
  <c r="BH12" i="4" s="1"/>
  <c r="BH13" i="2"/>
  <c r="BH13" i="4" s="1"/>
  <c r="BH14" i="2"/>
  <c r="BH14" i="4" s="1"/>
  <c r="BH15" i="2"/>
  <c r="BH15" i="4" s="1"/>
  <c r="BH16" i="2"/>
  <c r="BH16" i="4" s="1"/>
  <c r="BH17" i="2"/>
  <c r="BH17" i="4" s="1"/>
  <c r="BH18" i="2"/>
  <c r="BH18" i="4" s="1"/>
  <c r="BH19" i="2"/>
  <c r="BH19" i="4" s="1"/>
  <c r="BH20" i="2"/>
  <c r="BH20" i="4" s="1"/>
  <c r="BH21" i="2"/>
  <c r="BH21" i="4" s="1"/>
  <c r="BH22" i="2"/>
  <c r="BH22" i="4" s="1"/>
  <c r="BH23" i="2"/>
  <c r="BH23" i="4" s="1"/>
  <c r="BH24" i="2"/>
  <c r="BH24" i="4" s="1"/>
  <c r="BH25" i="2"/>
  <c r="BH25" i="4" s="1"/>
  <c r="BH26" i="2"/>
  <c r="BH26" i="4" s="1"/>
  <c r="BH27" i="2"/>
  <c r="BH27" i="4" s="1"/>
  <c r="BH28" i="2"/>
  <c r="BH28" i="4" s="1"/>
  <c r="BH29" i="2"/>
  <c r="BH29" i="4" s="1"/>
  <c r="BH30" i="2"/>
  <c r="BH30" i="4" s="1"/>
  <c r="BH31" i="2"/>
  <c r="BH31" i="4" s="1"/>
  <c r="BH32" i="2"/>
  <c r="BH32" i="4" s="1"/>
  <c r="BH33" i="2"/>
  <c r="BH33" i="4" s="1"/>
  <c r="BH34" i="2"/>
  <c r="BH34" i="4" s="1"/>
  <c r="BH35" i="2"/>
  <c r="BH35" i="4" s="1"/>
  <c r="BH36" i="2"/>
  <c r="BH36" i="4" s="1"/>
  <c r="BH37" i="2"/>
  <c r="BH37" i="4" s="1"/>
  <c r="BH38" i="2"/>
  <c r="BH38" i="4" s="1"/>
  <c r="BH39" i="2"/>
  <c r="BH39" i="4" s="1"/>
  <c r="BH40" i="2"/>
  <c r="BH40" i="4" s="1"/>
  <c r="BH41" i="2"/>
  <c r="BH41" i="4" s="1"/>
  <c r="BH42" i="2"/>
  <c r="BH42" i="4" s="1"/>
  <c r="BH43" i="2"/>
  <c r="BH43" i="4" s="1"/>
  <c r="BH44" i="2"/>
  <c r="BH44" i="4" s="1"/>
  <c r="BH45" i="2"/>
  <c r="BH45" i="4" s="1"/>
  <c r="BH46" i="2"/>
  <c r="BH46" i="4" s="1"/>
  <c r="BH47" i="2"/>
  <c r="BH47" i="4" s="1"/>
  <c r="BH48" i="2"/>
  <c r="BH48" i="4" s="1"/>
  <c r="BH49" i="2"/>
  <c r="BH49" i="4" s="1"/>
  <c r="BH50" i="2"/>
  <c r="BH50" i="4" s="1"/>
  <c r="BH8" i="4"/>
  <c r="BH51" i="2"/>
  <c r="BH51" i="4" s="1"/>
  <c r="BH55" i="2"/>
  <c r="BH55" i="4" s="1"/>
  <c r="BH59" i="2"/>
  <c r="BH59" i="4" s="1"/>
  <c r="BH63" i="2"/>
  <c r="BH63" i="4" s="1"/>
  <c r="BH67" i="2"/>
  <c r="BH67" i="4" s="1"/>
  <c r="BH54" i="2"/>
  <c r="BH54" i="4" s="1"/>
  <c r="BH58" i="2"/>
  <c r="BH58" i="4" s="1"/>
  <c r="BH62" i="2"/>
  <c r="BH62" i="4" s="1"/>
  <c r="BH66" i="2"/>
  <c r="BH66" i="4" s="1"/>
  <c r="BH57" i="2"/>
  <c r="BH57" i="4" s="1"/>
  <c r="BH65" i="2"/>
  <c r="BH65" i="4" s="1"/>
  <c r="BH9" i="2"/>
  <c r="BH9" i="4" s="1"/>
  <c r="BH52" i="2"/>
  <c r="BH52" i="4" s="1"/>
  <c r="BH56" i="2"/>
  <c r="BH56" i="4" s="1"/>
  <c r="BH60" i="2"/>
  <c r="BH60" i="4" s="1"/>
  <c r="BH64" i="2"/>
  <c r="BH64" i="4" s="1"/>
  <c r="BH53" i="2"/>
  <c r="BH53" i="4" s="1"/>
  <c r="BH61" i="2"/>
  <c r="BH61" i="4" s="1"/>
  <c r="A65" i="5"/>
  <c r="A67" i="7"/>
  <c r="BI8" i="2"/>
  <c r="BI8" i="6" s="1"/>
  <c r="D64" i="15" l="1"/>
  <c r="P64" i="15" s="1"/>
  <c r="R63" i="15"/>
  <c r="A67" i="10"/>
  <c r="F66" i="10" s="1"/>
  <c r="B67" i="4"/>
  <c r="C66" i="10"/>
  <c r="H66" i="10" s="1"/>
  <c r="H63" i="15"/>
  <c r="BH68" i="2"/>
  <c r="BH68" i="4" s="1"/>
  <c r="BH8" i="7"/>
  <c r="BG8" i="8"/>
  <c r="A68" i="6"/>
  <c r="A68" i="8" s="1"/>
  <c r="BE68" i="2"/>
  <c r="BE68" i="4" s="1"/>
  <c r="A69" i="2"/>
  <c r="D68" i="2"/>
  <c r="D68" i="4" s="1"/>
  <c r="I68" i="2"/>
  <c r="I68" i="4" s="1"/>
  <c r="L68" i="2"/>
  <c r="L68" i="4" s="1"/>
  <c r="P68" i="2"/>
  <c r="P68" i="4" s="1"/>
  <c r="T68" i="2"/>
  <c r="T68" i="4" s="1"/>
  <c r="X68" i="2"/>
  <c r="X68" i="4" s="1"/>
  <c r="AB68" i="2"/>
  <c r="AB68" i="4" s="1"/>
  <c r="AF68" i="2"/>
  <c r="AF68" i="4" s="1"/>
  <c r="AJ68" i="2"/>
  <c r="AJ68" i="4" s="1"/>
  <c r="AN68" i="2"/>
  <c r="AN68" i="4" s="1"/>
  <c r="AR68" i="2"/>
  <c r="AR68" i="4" s="1"/>
  <c r="AV68" i="2"/>
  <c r="AV68" i="4" s="1"/>
  <c r="AZ68" i="2"/>
  <c r="AZ68" i="4" s="1"/>
  <c r="BD68" i="2"/>
  <c r="BD68" i="4" s="1"/>
  <c r="B68" i="2"/>
  <c r="E68" i="2"/>
  <c r="E68" i="4" s="1"/>
  <c r="H68" i="2"/>
  <c r="H68" i="4" s="1"/>
  <c r="M68" i="2"/>
  <c r="M68" i="4" s="1"/>
  <c r="Q68" i="2"/>
  <c r="Q68" i="4" s="1"/>
  <c r="U68" i="2"/>
  <c r="U68" i="4" s="1"/>
  <c r="Y68" i="2"/>
  <c r="Y68" i="4" s="1"/>
  <c r="AC68" i="2"/>
  <c r="AC68" i="4" s="1"/>
  <c r="AG68" i="2"/>
  <c r="AG68" i="4" s="1"/>
  <c r="AK68" i="2"/>
  <c r="AK68" i="4" s="1"/>
  <c r="AO68" i="2"/>
  <c r="AO68" i="4" s="1"/>
  <c r="AS68" i="2"/>
  <c r="AS68" i="4" s="1"/>
  <c r="AW68" i="2"/>
  <c r="AW68" i="4" s="1"/>
  <c r="BA68" i="2"/>
  <c r="BA68" i="4" s="1"/>
  <c r="A68" i="4"/>
  <c r="F68" i="2"/>
  <c r="F68" i="4" s="1"/>
  <c r="J68" i="2"/>
  <c r="J68" i="4" s="1"/>
  <c r="N68" i="2"/>
  <c r="N68" i="4" s="1"/>
  <c r="R68" i="2"/>
  <c r="R68" i="4" s="1"/>
  <c r="V68" i="2"/>
  <c r="V68" i="4" s="1"/>
  <c r="Z68" i="2"/>
  <c r="Z68" i="4" s="1"/>
  <c r="AD68" i="2"/>
  <c r="AD68" i="4" s="1"/>
  <c r="AH68" i="2"/>
  <c r="AH68" i="4" s="1"/>
  <c r="AL68" i="2"/>
  <c r="AL68" i="4" s="1"/>
  <c r="AP68" i="2"/>
  <c r="AP68" i="4" s="1"/>
  <c r="AT68" i="2"/>
  <c r="AT68" i="4" s="1"/>
  <c r="AX68" i="2"/>
  <c r="AX68" i="4" s="1"/>
  <c r="BB68" i="2"/>
  <c r="BB68" i="4" s="1"/>
  <c r="BF68" i="2"/>
  <c r="BF68" i="4" s="1"/>
  <c r="C68" i="2"/>
  <c r="C68" i="4" s="1"/>
  <c r="G68" i="2"/>
  <c r="G68" i="4" s="1"/>
  <c r="K68" i="2"/>
  <c r="K68" i="4" s="1"/>
  <c r="O68" i="2"/>
  <c r="O68" i="4" s="1"/>
  <c r="S68" i="2"/>
  <c r="S68" i="4" s="1"/>
  <c r="W68" i="2"/>
  <c r="W68" i="4" s="1"/>
  <c r="AA68" i="2"/>
  <c r="AA68" i="4" s="1"/>
  <c r="AE68" i="2"/>
  <c r="AE68" i="4" s="1"/>
  <c r="AI68" i="2"/>
  <c r="AI68" i="4" s="1"/>
  <c r="AM68" i="2"/>
  <c r="AM68" i="4" s="1"/>
  <c r="AQ68" i="2"/>
  <c r="AQ68" i="4" s="1"/>
  <c r="AU68" i="2"/>
  <c r="AU68" i="4" s="1"/>
  <c r="AY68" i="2"/>
  <c r="AY68" i="4" s="1"/>
  <c r="BC68" i="2"/>
  <c r="BC68" i="4" s="1"/>
  <c r="BG68" i="2"/>
  <c r="BG68" i="4" s="1"/>
  <c r="BI8" i="4"/>
  <c r="BI11" i="2"/>
  <c r="R7" i="15" s="1"/>
  <c r="BI15" i="2"/>
  <c r="R11" i="15" s="1"/>
  <c r="BI19" i="2"/>
  <c r="R15" i="15" s="1"/>
  <c r="BI10" i="2"/>
  <c r="R6" i="15" s="1"/>
  <c r="BI14" i="2"/>
  <c r="R10" i="15" s="1"/>
  <c r="BI18" i="2"/>
  <c r="R14" i="15" s="1"/>
  <c r="BI13" i="2"/>
  <c r="R9" i="15" s="1"/>
  <c r="BI17" i="2"/>
  <c r="R13" i="15" s="1"/>
  <c r="BI54" i="2"/>
  <c r="R50" i="15" s="1"/>
  <c r="BI58" i="2"/>
  <c r="R54" i="15" s="1"/>
  <c r="BI62" i="2"/>
  <c r="R58" i="15" s="1"/>
  <c r="BI66" i="2"/>
  <c r="R62" i="15" s="1"/>
  <c r="BI22" i="2"/>
  <c r="R18" i="15" s="1"/>
  <c r="BI26" i="2"/>
  <c r="R22" i="15" s="1"/>
  <c r="BI30" i="2"/>
  <c r="R26" i="15" s="1"/>
  <c r="BI34" i="2"/>
  <c r="R30" i="15" s="1"/>
  <c r="BI38" i="2"/>
  <c r="R34" i="15" s="1"/>
  <c r="BI42" i="2"/>
  <c r="R38" i="15" s="1"/>
  <c r="BI46" i="2"/>
  <c r="R42" i="15" s="1"/>
  <c r="BI50" i="2"/>
  <c r="R46" i="15" s="1"/>
  <c r="BI52" i="2"/>
  <c r="R48" i="15" s="1"/>
  <c r="BI56" i="2"/>
  <c r="R52" i="15" s="1"/>
  <c r="BI60" i="2"/>
  <c r="R56" i="15" s="1"/>
  <c r="BI64" i="2"/>
  <c r="R60" i="15" s="1"/>
  <c r="BI68" i="2"/>
  <c r="BI68" i="4" s="1"/>
  <c r="BI16" i="2"/>
  <c r="R12" i="15" s="1"/>
  <c r="BI21" i="2"/>
  <c r="R17" i="15" s="1"/>
  <c r="BI25" i="2"/>
  <c r="R21" i="15" s="1"/>
  <c r="BI33" i="2"/>
  <c r="R29" i="15" s="1"/>
  <c r="BI37" i="2"/>
  <c r="R33" i="15" s="1"/>
  <c r="BI41" i="2"/>
  <c r="R37" i="15" s="1"/>
  <c r="BI45" i="2"/>
  <c r="R41" i="15" s="1"/>
  <c r="BI49" i="2"/>
  <c r="R45" i="15" s="1"/>
  <c r="BI20" i="2"/>
  <c r="R16" i="15" s="1"/>
  <c r="BI28" i="2"/>
  <c r="R24" i="15" s="1"/>
  <c r="BI32" i="2"/>
  <c r="R28" i="15" s="1"/>
  <c r="BI40" i="2"/>
  <c r="R36" i="15" s="1"/>
  <c r="BI44" i="2"/>
  <c r="R40" i="15" s="1"/>
  <c r="BI48" i="2"/>
  <c r="R44" i="15" s="1"/>
  <c r="BI51" i="2"/>
  <c r="R47" i="15" s="1"/>
  <c r="BI53" i="2"/>
  <c r="R49" i="15" s="1"/>
  <c r="BI57" i="2"/>
  <c r="R53" i="15" s="1"/>
  <c r="BI59" i="2"/>
  <c r="R55" i="15" s="1"/>
  <c r="BI67" i="2"/>
  <c r="BI67" i="4" s="1"/>
  <c r="BI12" i="2"/>
  <c r="R8" i="15" s="1"/>
  <c r="BI23" i="2"/>
  <c r="R19" i="15" s="1"/>
  <c r="BI27" i="2"/>
  <c r="R23" i="15" s="1"/>
  <c r="BI31" i="2"/>
  <c r="R27" i="15" s="1"/>
  <c r="BI35" i="2"/>
  <c r="R31" i="15" s="1"/>
  <c r="BI39" i="2"/>
  <c r="R35" i="15" s="1"/>
  <c r="BI43" i="2"/>
  <c r="R39" i="15" s="1"/>
  <c r="BI47" i="2"/>
  <c r="R43" i="15" s="1"/>
  <c r="BI9" i="2"/>
  <c r="R5" i="15" s="1"/>
  <c r="BI29" i="2"/>
  <c r="R25" i="15" s="1"/>
  <c r="BI24" i="2"/>
  <c r="R20" i="15" s="1"/>
  <c r="BI36" i="2"/>
  <c r="R32" i="15" s="1"/>
  <c r="BI55" i="2"/>
  <c r="R51" i="15" s="1"/>
  <c r="BI61" i="2"/>
  <c r="R57" i="15" s="1"/>
  <c r="BI63" i="2"/>
  <c r="R59" i="15" s="1"/>
  <c r="BI65" i="2"/>
  <c r="R61" i="15" s="1"/>
  <c r="A66" i="5"/>
  <c r="A68" i="7"/>
  <c r="D65" i="15" l="1"/>
  <c r="P65" i="15" s="1"/>
  <c r="R64" i="15"/>
  <c r="A68" i="10"/>
  <c r="F67" i="10" s="1"/>
  <c r="BI61" i="4"/>
  <c r="BI29" i="4"/>
  <c r="BI39" i="4"/>
  <c r="BI23" i="4"/>
  <c r="BI57" i="4"/>
  <c r="B57" i="5" s="1"/>
  <c r="BI44" i="4"/>
  <c r="BI20" i="4"/>
  <c r="B20" i="5" s="1"/>
  <c r="BI37" i="4"/>
  <c r="B37" i="5" s="1"/>
  <c r="BI16" i="4"/>
  <c r="B16" i="5" s="1"/>
  <c r="BI56" i="4"/>
  <c r="B56" i="5" s="1"/>
  <c r="BI42" i="4"/>
  <c r="B42" i="5" s="1"/>
  <c r="BI26" i="4"/>
  <c r="B26" i="5" s="1"/>
  <c r="BI58" i="4"/>
  <c r="B58" i="5" s="1"/>
  <c r="BI18" i="4"/>
  <c r="BI15" i="4"/>
  <c r="BI55" i="4"/>
  <c r="BI9" i="4"/>
  <c r="BI35" i="4"/>
  <c r="B35" i="5" s="1"/>
  <c r="BI12" i="4"/>
  <c r="B12" i="5" s="1"/>
  <c r="BI53" i="4"/>
  <c r="B53" i="5" s="1"/>
  <c r="BI40" i="4"/>
  <c r="B40" i="5" s="1"/>
  <c r="BI49" i="4"/>
  <c r="BI33" i="4"/>
  <c r="B33" i="5" s="1"/>
  <c r="BI52" i="4"/>
  <c r="BI38" i="4"/>
  <c r="BI22" i="4"/>
  <c r="B22" i="5" s="1"/>
  <c r="BI54" i="4"/>
  <c r="B54" i="5" s="1"/>
  <c r="BI14" i="4"/>
  <c r="BI11" i="4"/>
  <c r="BI65" i="4"/>
  <c r="BI36" i="4"/>
  <c r="BI47" i="4"/>
  <c r="B47" i="5" s="1"/>
  <c r="BI31" i="4"/>
  <c r="B31" i="5" s="1"/>
  <c r="BI51" i="4"/>
  <c r="BI32" i="4"/>
  <c r="B32" i="5" s="1"/>
  <c r="BI45" i="4"/>
  <c r="BI25" i="4"/>
  <c r="B25" i="5" s="1"/>
  <c r="BI64" i="4"/>
  <c r="BI50" i="4"/>
  <c r="B50" i="5" s="1"/>
  <c r="BI34" i="4"/>
  <c r="BI66" i="4"/>
  <c r="B66" i="5" s="1"/>
  <c r="BI17" i="4"/>
  <c r="BI10" i="4"/>
  <c r="B10" i="5" s="1"/>
  <c r="BI63" i="4"/>
  <c r="B63" i="5" s="1"/>
  <c r="BI24" i="4"/>
  <c r="BI43" i="4"/>
  <c r="B43" i="5" s="1"/>
  <c r="BI27" i="4"/>
  <c r="B27" i="5" s="1"/>
  <c r="BI59" i="4"/>
  <c r="B59" i="5" s="1"/>
  <c r="BI48" i="4"/>
  <c r="BI28" i="4"/>
  <c r="BI41" i="4"/>
  <c r="BI21" i="4"/>
  <c r="B21" i="5" s="1"/>
  <c r="BI60" i="4"/>
  <c r="BI46" i="4"/>
  <c r="BI30" i="4"/>
  <c r="BI62" i="4"/>
  <c r="B62" i="5" s="1"/>
  <c r="BI13" i="4"/>
  <c r="B13" i="5" s="1"/>
  <c r="BI19" i="4"/>
  <c r="B19" i="5" s="1"/>
  <c r="B68" i="4"/>
  <c r="C67" i="10"/>
  <c r="H67" i="10" s="1"/>
  <c r="H64" i="15"/>
  <c r="BI69" i="2"/>
  <c r="BI69" i="4" s="1"/>
  <c r="A69" i="6"/>
  <c r="A69" i="8" s="1"/>
  <c r="BF69" i="2"/>
  <c r="BF69" i="4" s="1"/>
  <c r="A69" i="4"/>
  <c r="F69" i="2"/>
  <c r="F69" i="4" s="1"/>
  <c r="J69" i="2"/>
  <c r="J69" i="4" s="1"/>
  <c r="N69" i="2"/>
  <c r="N69" i="4" s="1"/>
  <c r="R69" i="2"/>
  <c r="R69" i="4" s="1"/>
  <c r="V69" i="2"/>
  <c r="V69" i="4" s="1"/>
  <c r="Z69" i="2"/>
  <c r="Z69" i="4" s="1"/>
  <c r="AD69" i="2"/>
  <c r="AD69" i="4" s="1"/>
  <c r="AH69" i="2"/>
  <c r="AH69" i="4" s="1"/>
  <c r="AL69" i="2"/>
  <c r="AL69" i="4" s="1"/>
  <c r="AP69" i="2"/>
  <c r="AP69" i="4" s="1"/>
  <c r="AT69" i="2"/>
  <c r="AT69" i="4" s="1"/>
  <c r="AX69" i="2"/>
  <c r="AX69" i="4" s="1"/>
  <c r="BB69" i="2"/>
  <c r="BB69" i="4" s="1"/>
  <c r="C69" i="2"/>
  <c r="C69" i="4" s="1"/>
  <c r="G69" i="2"/>
  <c r="G69" i="4" s="1"/>
  <c r="K69" i="2"/>
  <c r="K69" i="4" s="1"/>
  <c r="O69" i="2"/>
  <c r="O69" i="4" s="1"/>
  <c r="S69" i="2"/>
  <c r="S69" i="4" s="1"/>
  <c r="W69" i="2"/>
  <c r="W69" i="4" s="1"/>
  <c r="AA69" i="2"/>
  <c r="AA69" i="4" s="1"/>
  <c r="AE69" i="2"/>
  <c r="AE69" i="4" s="1"/>
  <c r="AI69" i="2"/>
  <c r="AI69" i="4" s="1"/>
  <c r="AM69" i="2"/>
  <c r="AM69" i="4" s="1"/>
  <c r="AQ69" i="2"/>
  <c r="AQ69" i="4" s="1"/>
  <c r="AU69" i="2"/>
  <c r="AU69" i="4" s="1"/>
  <c r="AY69" i="2"/>
  <c r="AY69" i="4" s="1"/>
  <c r="BC69" i="2"/>
  <c r="BC69" i="4" s="1"/>
  <c r="A70" i="2"/>
  <c r="D69" i="2"/>
  <c r="D69" i="4" s="1"/>
  <c r="I69" i="2"/>
  <c r="I69" i="4" s="1"/>
  <c r="L69" i="2"/>
  <c r="L69" i="4" s="1"/>
  <c r="P69" i="2"/>
  <c r="P69" i="4" s="1"/>
  <c r="T69" i="2"/>
  <c r="T69" i="4" s="1"/>
  <c r="X69" i="2"/>
  <c r="X69" i="4" s="1"/>
  <c r="AB69" i="2"/>
  <c r="AB69" i="4" s="1"/>
  <c r="AF69" i="2"/>
  <c r="AF69" i="4" s="1"/>
  <c r="AJ69" i="2"/>
  <c r="AJ69" i="4" s="1"/>
  <c r="AN69" i="2"/>
  <c r="AN69" i="4" s="1"/>
  <c r="AR69" i="2"/>
  <c r="AR69" i="4" s="1"/>
  <c r="AV69" i="2"/>
  <c r="AV69" i="4" s="1"/>
  <c r="AZ69" i="2"/>
  <c r="AZ69" i="4" s="1"/>
  <c r="BD69" i="2"/>
  <c r="BD69" i="4" s="1"/>
  <c r="BG69" i="2"/>
  <c r="BG69" i="4" s="1"/>
  <c r="B69" i="2"/>
  <c r="E69" i="2"/>
  <c r="E69" i="4" s="1"/>
  <c r="H69" i="2"/>
  <c r="H69" i="4" s="1"/>
  <c r="M69" i="2"/>
  <c r="M69" i="4" s="1"/>
  <c r="Q69" i="2"/>
  <c r="Q69" i="4" s="1"/>
  <c r="U69" i="2"/>
  <c r="U69" i="4" s="1"/>
  <c r="Y69" i="2"/>
  <c r="Y69" i="4" s="1"/>
  <c r="AC69" i="2"/>
  <c r="AC69" i="4" s="1"/>
  <c r="AG69" i="2"/>
  <c r="AG69" i="4" s="1"/>
  <c r="AK69" i="2"/>
  <c r="AK69" i="4" s="1"/>
  <c r="AO69" i="2"/>
  <c r="AO69" i="4" s="1"/>
  <c r="AS69" i="2"/>
  <c r="AS69" i="4" s="1"/>
  <c r="AW69" i="2"/>
  <c r="AW69" i="4" s="1"/>
  <c r="BA69" i="2"/>
  <c r="BA69" i="4" s="1"/>
  <c r="BE69" i="2"/>
  <c r="BE69" i="4" s="1"/>
  <c r="BH69" i="2"/>
  <c r="BH69" i="4" s="1"/>
  <c r="BI8" i="7"/>
  <c r="BH8" i="8"/>
  <c r="AD31" i="6"/>
  <c r="X37" i="7" s="1"/>
  <c r="AH31" i="6"/>
  <c r="X41" i="7" s="1"/>
  <c r="AZ31" i="6"/>
  <c r="X59" i="7" s="1"/>
  <c r="AC40" i="6"/>
  <c r="AG36" i="7" s="1"/>
  <c r="V40" i="6"/>
  <c r="AG29" i="7" s="1"/>
  <c r="W40" i="6"/>
  <c r="AG30" i="7" s="1"/>
  <c r="Y40" i="6"/>
  <c r="AG32" i="7" s="1"/>
  <c r="AE40" i="6"/>
  <c r="AG38" i="7" s="1"/>
  <c r="AG40" i="6"/>
  <c r="AG40" i="7" s="1"/>
  <c r="AI40" i="6"/>
  <c r="AG42" i="7" s="1"/>
  <c r="AK40" i="6"/>
  <c r="AG44" i="7" s="1"/>
  <c r="AL40" i="6"/>
  <c r="AG45" i="7" s="1"/>
  <c r="AO40" i="6"/>
  <c r="AG48" i="7" s="1"/>
  <c r="AP40" i="6"/>
  <c r="AG49" i="7" s="1"/>
  <c r="AQ40" i="6"/>
  <c r="AG50" i="7" s="1"/>
  <c r="AT40" i="6"/>
  <c r="AG53" i="7" s="1"/>
  <c r="AU40" i="6"/>
  <c r="AG54" i="7" s="1"/>
  <c r="AW40" i="6"/>
  <c r="AG56" i="7" s="1"/>
  <c r="AZ40" i="6"/>
  <c r="AG59" i="7" s="1"/>
  <c r="BA40" i="6"/>
  <c r="AG60" i="7" s="1"/>
  <c r="BB40" i="6"/>
  <c r="AG61" i="7" s="1"/>
  <c r="BE40" i="6"/>
  <c r="AG64" i="7" s="1"/>
  <c r="BF40" i="6"/>
  <c r="AG65" i="7" s="1"/>
  <c r="BG40" i="6"/>
  <c r="AG66" i="7" s="1"/>
  <c r="AZ43" i="6"/>
  <c r="AJ59" i="7" s="1"/>
  <c r="AO27" i="6"/>
  <c r="T48" i="7" s="1"/>
  <c r="AY32" i="6"/>
  <c r="Y58" i="7" s="1"/>
  <c r="AM58" i="6"/>
  <c r="AY46" i="7" s="1"/>
  <c r="AJ58" i="6"/>
  <c r="AY43" i="7" s="1"/>
  <c r="AB58" i="6"/>
  <c r="AY35" i="7" s="1"/>
  <c r="AR58" i="6"/>
  <c r="AY51" i="7" s="1"/>
  <c r="AF58" i="6"/>
  <c r="AY39" i="7" s="1"/>
  <c r="AI58" i="6"/>
  <c r="AY42" i="7" s="1"/>
  <c r="Y58" i="6"/>
  <c r="AY32" i="7" s="1"/>
  <c r="AA58" i="6"/>
  <c r="AY34" i="7" s="1"/>
  <c r="AN58" i="6"/>
  <c r="AY47" i="7" s="1"/>
  <c r="W58" i="6"/>
  <c r="AY30" i="7" s="1"/>
  <c r="AP58" i="6"/>
  <c r="AY49" i="7" s="1"/>
  <c r="AG58" i="6"/>
  <c r="AY40" i="7" s="1"/>
  <c r="X58" i="6"/>
  <c r="AY31" i="7" s="1"/>
  <c r="AL58" i="6"/>
  <c r="AY45" i="7" s="1"/>
  <c r="AO58" i="6"/>
  <c r="AY48" i="7" s="1"/>
  <c r="AE58" i="6"/>
  <c r="AY38" i="7" s="1"/>
  <c r="AT58" i="6"/>
  <c r="AY53" i="7" s="1"/>
  <c r="AK58" i="6"/>
  <c r="AY44" i="7" s="1"/>
  <c r="V58" i="6"/>
  <c r="AY29" i="7" s="1"/>
  <c r="AH58" i="6"/>
  <c r="AY41" i="7" s="1"/>
  <c r="AW58" i="6"/>
  <c r="AY56" i="7" s="1"/>
  <c r="AY58" i="6"/>
  <c r="AY58" i="7" s="1"/>
  <c r="AZ58" i="6"/>
  <c r="AY59" i="7" s="1"/>
  <c r="BA58" i="6"/>
  <c r="AY60" i="7" s="1"/>
  <c r="BB58" i="6"/>
  <c r="AY61" i="7" s="1"/>
  <c r="BC58" i="6"/>
  <c r="AY62" i="7" s="1"/>
  <c r="BD58" i="6"/>
  <c r="AY63" i="7" s="1"/>
  <c r="BF58" i="6"/>
  <c r="AY65" i="7" s="1"/>
  <c r="BG58" i="6"/>
  <c r="AY66" i="7" s="1"/>
  <c r="BI40" i="6"/>
  <c r="AG68" i="7" s="1"/>
  <c r="AV66" i="6"/>
  <c r="BG55" i="7" s="1"/>
  <c r="AD12" i="6"/>
  <c r="E37" i="7" s="1"/>
  <c r="BG12" i="6"/>
  <c r="E66" i="7" s="1"/>
  <c r="AB57" i="6"/>
  <c r="AX35" i="7" s="1"/>
  <c r="Z57" i="6"/>
  <c r="AX33" i="7" s="1"/>
  <c r="AG57" i="6"/>
  <c r="AX40" i="7" s="1"/>
  <c r="Y57" i="6"/>
  <c r="AX32" i="7" s="1"/>
  <c r="AN57" i="6"/>
  <c r="AX47" i="7" s="1"/>
  <c r="AI57" i="6"/>
  <c r="AX42" i="7" s="1"/>
  <c r="AC57" i="6"/>
  <c r="AX36" i="7" s="1"/>
  <c r="X57" i="6"/>
  <c r="AX31" i="7" s="1"/>
  <c r="AE57" i="6"/>
  <c r="AX38" i="7" s="1"/>
  <c r="AH57" i="6"/>
  <c r="AX41" i="7" s="1"/>
  <c r="AD57" i="6"/>
  <c r="AX37" i="7" s="1"/>
  <c r="AU57" i="6"/>
  <c r="AX54" i="7" s="1"/>
  <c r="AM57" i="6"/>
  <c r="AX46" i="7" s="1"/>
  <c r="W57" i="6"/>
  <c r="AX30" i="7" s="1"/>
  <c r="AF57" i="6"/>
  <c r="AX39" i="7" s="1"/>
  <c r="AS57" i="6"/>
  <c r="AX52" i="7" s="1"/>
  <c r="AQ57" i="6"/>
  <c r="AX50" i="7" s="1"/>
  <c r="AL57" i="6"/>
  <c r="AX45" i="7" s="1"/>
  <c r="AR57" i="6"/>
  <c r="AX51" i="7" s="1"/>
  <c r="AV57" i="6"/>
  <c r="AX55" i="7" s="1"/>
  <c r="AX57" i="6"/>
  <c r="AX57" i="7" s="1"/>
  <c r="AY57" i="6"/>
  <c r="AX58" i="7" s="1"/>
  <c r="AZ57" i="6"/>
  <c r="AX59" i="7" s="1"/>
  <c r="BA57" i="6"/>
  <c r="AX60" i="7" s="1"/>
  <c r="BB57" i="6"/>
  <c r="AX61" i="7" s="1"/>
  <c r="BC57" i="6"/>
  <c r="AX62" i="7" s="1"/>
  <c r="BD57" i="6"/>
  <c r="AX63" i="7" s="1"/>
  <c r="BF57" i="6"/>
  <c r="AX65" i="7" s="1"/>
  <c r="BG57" i="6"/>
  <c r="AX66" i="7" s="1"/>
  <c r="AI20" i="6"/>
  <c r="M42" i="7" s="1"/>
  <c r="BD20" i="6"/>
  <c r="M63" i="7" s="1"/>
  <c r="AG16" i="6"/>
  <c r="I40" i="7" s="1"/>
  <c r="AQ16" i="6"/>
  <c r="I50" i="7" s="1"/>
  <c r="AL10" i="6"/>
  <c r="C45" i="7" s="1"/>
  <c r="BG10" i="6"/>
  <c r="C66" i="7" s="1"/>
  <c r="AC33" i="6"/>
  <c r="Z36" i="7" s="1"/>
  <c r="AX33" i="6"/>
  <c r="Z57" i="7" s="1"/>
  <c r="AL42" i="6"/>
  <c r="AI45" i="7" s="1"/>
  <c r="AK25" i="6"/>
  <c r="R44" i="7" s="1"/>
  <c r="AS25" i="6"/>
  <c r="R52" i="7" s="1"/>
  <c r="AP50" i="6"/>
  <c r="AQ49" i="7" s="1"/>
  <c r="AP54" i="6"/>
  <c r="AU49" i="7" s="1"/>
  <c r="AN54" i="6"/>
  <c r="AU47" i="7" s="1"/>
  <c r="BI50" i="6"/>
  <c r="AQ68" i="7" s="1"/>
  <c r="A67" i="5"/>
  <c r="B67" i="5" s="1"/>
  <c r="B21" i="6" l="1"/>
  <c r="N9" i="7" s="1"/>
  <c r="AX59" i="6"/>
  <c r="AZ57" i="7" s="1"/>
  <c r="AE63" i="6"/>
  <c r="BD38" i="7" s="1"/>
  <c r="G47" i="6"/>
  <c r="AN14" i="7" s="1"/>
  <c r="H53" i="6"/>
  <c r="AT15" i="7" s="1"/>
  <c r="AE26" i="6"/>
  <c r="S38" i="7" s="1"/>
  <c r="P37" i="6"/>
  <c r="AD23" i="7" s="1"/>
  <c r="H27" i="6"/>
  <c r="T15" i="7" s="1"/>
  <c r="I10" i="6"/>
  <c r="C16" i="7" s="1"/>
  <c r="AH50" i="6"/>
  <c r="AQ41" i="7" s="1"/>
  <c r="R32" i="6"/>
  <c r="Y25" i="7" s="1"/>
  <c r="AD54" i="6"/>
  <c r="AU37" i="7" s="1"/>
  <c r="U33" i="6"/>
  <c r="Z28" i="7" s="1"/>
  <c r="E8" i="15"/>
  <c r="T42" i="6"/>
  <c r="AI27" i="7" s="1"/>
  <c r="M20" i="6"/>
  <c r="M20" i="7" s="1"/>
  <c r="AQ19" i="6"/>
  <c r="L50" i="7" s="1"/>
  <c r="J22" i="6"/>
  <c r="O17" i="7" s="1"/>
  <c r="Z56" i="6"/>
  <c r="AW33" i="7" s="1"/>
  <c r="D66" i="15"/>
  <c r="P66" i="15" s="1"/>
  <c r="BF13" i="6"/>
  <c r="F65" i="7" s="1"/>
  <c r="K66" i="6"/>
  <c r="BG18" i="7" s="1"/>
  <c r="AN25" i="6"/>
  <c r="R47" i="7" s="1"/>
  <c r="BD31" i="6"/>
  <c r="X63" i="7" s="1"/>
  <c r="H40" i="6"/>
  <c r="AG15" i="7" s="1"/>
  <c r="E54" i="15"/>
  <c r="AM16" i="6"/>
  <c r="I46" i="7" s="1"/>
  <c r="E53" i="15"/>
  <c r="M57" i="6"/>
  <c r="AX20" i="7" s="1"/>
  <c r="M40" i="6"/>
  <c r="AG20" i="7" s="1"/>
  <c r="Q58" i="6"/>
  <c r="AY24" i="7" s="1"/>
  <c r="R58" i="6"/>
  <c r="AY25" i="7" s="1"/>
  <c r="T58" i="6"/>
  <c r="AY27" i="7" s="1"/>
  <c r="J40" i="6"/>
  <c r="AG17" i="7" s="1"/>
  <c r="O40" i="6"/>
  <c r="AG22" i="7" s="1"/>
  <c r="AF19" i="6"/>
  <c r="L39" i="7" s="1"/>
  <c r="AC25" i="6"/>
  <c r="R36" i="7" s="1"/>
  <c r="AC16" i="6"/>
  <c r="I36" i="7" s="1"/>
  <c r="BD25" i="6"/>
  <c r="R63" i="7" s="1"/>
  <c r="BB16" i="6"/>
  <c r="I61" i="7" s="1"/>
  <c r="AX25" i="6"/>
  <c r="R57" i="7" s="1"/>
  <c r="Y25" i="6"/>
  <c r="R32" i="7" s="1"/>
  <c r="AX16" i="6"/>
  <c r="I57" i="7" s="1"/>
  <c r="V16" i="6"/>
  <c r="I29" i="7" s="1"/>
  <c r="BI25" i="6"/>
  <c r="R68" i="7" s="1"/>
  <c r="BD54" i="6"/>
  <c r="AU63" i="7" s="1"/>
  <c r="AR54" i="6"/>
  <c r="AU51" i="7" s="1"/>
  <c r="BC50" i="6"/>
  <c r="AQ62" i="7" s="1"/>
  <c r="AN50" i="6"/>
  <c r="AQ47" i="7" s="1"/>
  <c r="BB42" i="6"/>
  <c r="AI61" i="7" s="1"/>
  <c r="AH42" i="6"/>
  <c r="AI41" i="7" s="1"/>
  <c r="AT33" i="6"/>
  <c r="Z53" i="7" s="1"/>
  <c r="Z33" i="6"/>
  <c r="Z33" i="7" s="1"/>
  <c r="BC10" i="6"/>
  <c r="C62" i="7" s="1"/>
  <c r="AG10" i="6"/>
  <c r="C40" i="7" s="1"/>
  <c r="AW20" i="6"/>
  <c r="M56" i="7" s="1"/>
  <c r="AB20" i="6"/>
  <c r="M35" i="7" s="1"/>
  <c r="BB12" i="6"/>
  <c r="E61" i="7" s="1"/>
  <c r="X12" i="6"/>
  <c r="E31" i="7" s="1"/>
  <c r="AM32" i="6"/>
  <c r="Y46" i="7" s="1"/>
  <c r="BI12" i="6"/>
  <c r="E68" i="7" s="1"/>
  <c r="AT54" i="6"/>
  <c r="AU53" i="7" s="1"/>
  <c r="AK54" i="6"/>
  <c r="AU44" i="7" s="1"/>
  <c r="AY50" i="6"/>
  <c r="AQ58" i="7" s="1"/>
  <c r="AJ50" i="6"/>
  <c r="AQ43" i="7" s="1"/>
  <c r="AX42" i="6"/>
  <c r="AI57" i="7" s="1"/>
  <c r="X42" i="6"/>
  <c r="AI31" i="7" s="1"/>
  <c r="AM33" i="6"/>
  <c r="Z46" i="7" s="1"/>
  <c r="BI10" i="6"/>
  <c r="C68" i="7" s="1"/>
  <c r="AW10" i="6"/>
  <c r="C56" i="7" s="1"/>
  <c r="AA10" i="6"/>
  <c r="C34" i="7" s="1"/>
  <c r="AR20" i="6"/>
  <c r="M51" i="7" s="1"/>
  <c r="W20" i="6"/>
  <c r="M30" i="7" s="1"/>
  <c r="AQ12" i="6"/>
  <c r="E50" i="7" s="1"/>
  <c r="AE32" i="6"/>
  <c r="Y38" i="7" s="1"/>
  <c r="BI19" i="6"/>
  <c r="L68" i="7" s="1"/>
  <c r="W54" i="6"/>
  <c r="AU30" i="7" s="1"/>
  <c r="AA54" i="6"/>
  <c r="AU34" i="7" s="1"/>
  <c r="AS50" i="6"/>
  <c r="AQ52" i="7" s="1"/>
  <c r="BI32" i="6"/>
  <c r="Y68" i="7" s="1"/>
  <c r="AV19" i="6"/>
  <c r="L55" i="7" s="1"/>
  <c r="AP42" i="6"/>
  <c r="AI49" i="7" s="1"/>
  <c r="BE33" i="6"/>
  <c r="Z64" i="7" s="1"/>
  <c r="AI33" i="6"/>
  <c r="Z42" i="7" s="1"/>
  <c r="BI58" i="6"/>
  <c r="AY68" i="7" s="1"/>
  <c r="AS10" i="6"/>
  <c r="C52" i="7" s="1"/>
  <c r="W10" i="6"/>
  <c r="C30" i="7" s="1"/>
  <c r="BH20" i="6"/>
  <c r="M67" i="7" s="1"/>
  <c r="AN20" i="6"/>
  <c r="M47" i="7" s="1"/>
  <c r="BH57" i="6"/>
  <c r="AX67" i="7" s="1"/>
  <c r="BE57" i="6"/>
  <c r="AX64" i="7" s="1"/>
  <c r="L57" i="6"/>
  <c r="AX19" i="7" s="1"/>
  <c r="AW57" i="6"/>
  <c r="AX56" i="7" s="1"/>
  <c r="AA57" i="6"/>
  <c r="AX34" i="7" s="1"/>
  <c r="V57" i="6"/>
  <c r="AX29" i="7" s="1"/>
  <c r="AO57" i="6"/>
  <c r="AX48" i="7" s="1"/>
  <c r="AP57" i="6"/>
  <c r="AX49" i="7" s="1"/>
  <c r="AT57" i="6"/>
  <c r="AX53" i="7" s="1"/>
  <c r="AJ57" i="6"/>
  <c r="AX43" i="7" s="1"/>
  <c r="AK57" i="6"/>
  <c r="AX44" i="7" s="1"/>
  <c r="AM12" i="6"/>
  <c r="E46" i="7" s="1"/>
  <c r="BH58" i="6"/>
  <c r="AY67" i="7" s="1"/>
  <c r="BE58" i="6"/>
  <c r="AY64" i="7" s="1"/>
  <c r="C58" i="6"/>
  <c r="AY10" i="7" s="1"/>
  <c r="AX58" i="6"/>
  <c r="AY57" i="7" s="1"/>
  <c r="AC58" i="6"/>
  <c r="AY36" i="7" s="1"/>
  <c r="AD58" i="6"/>
  <c r="AY37" i="7" s="1"/>
  <c r="AS58" i="6"/>
  <c r="AY52" i="7" s="1"/>
  <c r="Z58" i="6"/>
  <c r="AY33" i="7" s="1"/>
  <c r="AV58" i="6"/>
  <c r="AY55" i="7" s="1"/>
  <c r="AQ58" i="6"/>
  <c r="AY50" i="7" s="1"/>
  <c r="AU58" i="6"/>
  <c r="AY54" i="7" s="1"/>
  <c r="BF32" i="6"/>
  <c r="Y65" i="7" s="1"/>
  <c r="Z32" i="6"/>
  <c r="Y33" i="7" s="1"/>
  <c r="BC40" i="6"/>
  <c r="AG62" i="7" s="1"/>
  <c r="AX40" i="6"/>
  <c r="AG57" i="7" s="1"/>
  <c r="AR40" i="6"/>
  <c r="AG51" i="7" s="1"/>
  <c r="AM40" i="6"/>
  <c r="AG46" i="7" s="1"/>
  <c r="AH40" i="6"/>
  <c r="AG41" i="7" s="1"/>
  <c r="AA40" i="6"/>
  <c r="AG34" i="7" s="1"/>
  <c r="AD40" i="6"/>
  <c r="AG37" i="7" s="1"/>
  <c r="BI57" i="6"/>
  <c r="AX68" i="7" s="1"/>
  <c r="C13" i="5"/>
  <c r="AD13" i="6"/>
  <c r="F37" i="7" s="1"/>
  <c r="AW13" i="6"/>
  <c r="F56" i="7" s="1"/>
  <c r="P13" i="6"/>
  <c r="F23" i="7" s="1"/>
  <c r="AJ13" i="6"/>
  <c r="F43" i="7" s="1"/>
  <c r="AY13" i="6"/>
  <c r="F58" i="7" s="1"/>
  <c r="AP13" i="6"/>
  <c r="F49" i="7" s="1"/>
  <c r="V13" i="6"/>
  <c r="F29" i="7" s="1"/>
  <c r="BD13" i="6"/>
  <c r="F63" i="7" s="1"/>
  <c r="B24" i="5"/>
  <c r="E21" i="15"/>
  <c r="P25" i="6"/>
  <c r="R23" i="7" s="1"/>
  <c r="W25" i="6"/>
  <c r="R30" i="7" s="1"/>
  <c r="AA25" i="6"/>
  <c r="R34" i="7" s="1"/>
  <c r="AE25" i="6"/>
  <c r="R38" i="7" s="1"/>
  <c r="AI25" i="6"/>
  <c r="R42" i="7" s="1"/>
  <c r="AM25" i="6"/>
  <c r="R46" i="7" s="1"/>
  <c r="AQ25" i="6"/>
  <c r="R50" i="7" s="1"/>
  <c r="AU25" i="6"/>
  <c r="R54" i="7" s="1"/>
  <c r="AY25" i="6"/>
  <c r="R58" i="7" s="1"/>
  <c r="BC25" i="6"/>
  <c r="R62" i="7" s="1"/>
  <c r="BG25" i="6"/>
  <c r="R66" i="7" s="1"/>
  <c r="D25" i="6"/>
  <c r="R11" i="7" s="1"/>
  <c r="Z25" i="6"/>
  <c r="R33" i="7" s="1"/>
  <c r="AG25" i="6"/>
  <c r="R40" i="7" s="1"/>
  <c r="AJ25" i="6"/>
  <c r="R43" i="7" s="1"/>
  <c r="AP25" i="6"/>
  <c r="R49" i="7" s="1"/>
  <c r="AV25" i="6"/>
  <c r="R55" i="7" s="1"/>
  <c r="BB25" i="6"/>
  <c r="R61" i="7" s="1"/>
  <c r="BF25" i="6"/>
  <c r="R65" i="7" s="1"/>
  <c r="V25" i="6"/>
  <c r="R29" i="7" s="1"/>
  <c r="AB25" i="6"/>
  <c r="R35" i="7" s="1"/>
  <c r="AF25" i="6"/>
  <c r="R39" i="7" s="1"/>
  <c r="AL25" i="6"/>
  <c r="R45" i="7" s="1"/>
  <c r="AR25" i="6"/>
  <c r="R51" i="7" s="1"/>
  <c r="AW25" i="6"/>
  <c r="R56" i="7" s="1"/>
  <c r="BA25" i="6"/>
  <c r="R60" i="7" s="1"/>
  <c r="BH25" i="6"/>
  <c r="R67" i="7" s="1"/>
  <c r="S31" i="6"/>
  <c r="X26" i="7" s="1"/>
  <c r="P31" i="6"/>
  <c r="X23" i="7" s="1"/>
  <c r="Z31" i="6"/>
  <c r="X33" i="7" s="1"/>
  <c r="AF31" i="6"/>
  <c r="X39" i="7" s="1"/>
  <c r="AK31" i="6"/>
  <c r="X44" i="7" s="1"/>
  <c r="AP31" i="6"/>
  <c r="X49" i="7" s="1"/>
  <c r="AV31" i="6"/>
  <c r="X55" i="7" s="1"/>
  <c r="BA31" i="6"/>
  <c r="X60" i="7" s="1"/>
  <c r="BF31" i="6"/>
  <c r="X65" i="7" s="1"/>
  <c r="BH31" i="6"/>
  <c r="X67" i="7" s="1"/>
  <c r="V31" i="6"/>
  <c r="X29" i="7" s="1"/>
  <c r="AB31" i="6"/>
  <c r="X35" i="7" s="1"/>
  <c r="AG31" i="6"/>
  <c r="X40" i="7" s="1"/>
  <c r="AL31" i="6"/>
  <c r="X45" i="7" s="1"/>
  <c r="AR31" i="6"/>
  <c r="X51" i="7" s="1"/>
  <c r="AW31" i="6"/>
  <c r="X56" i="7" s="1"/>
  <c r="BB31" i="6"/>
  <c r="X61" i="7" s="1"/>
  <c r="X31" i="6"/>
  <c r="X31" i="7" s="1"/>
  <c r="AJ31" i="6"/>
  <c r="X43" i="7" s="1"/>
  <c r="AT31" i="6"/>
  <c r="X53" i="7" s="1"/>
  <c r="BE31" i="6"/>
  <c r="X64" i="7" s="1"/>
  <c r="AC31" i="6"/>
  <c r="X36" i="7" s="1"/>
  <c r="AN31" i="6"/>
  <c r="X47" i="7" s="1"/>
  <c r="AX31" i="6"/>
  <c r="X57" i="7" s="1"/>
  <c r="B11" i="5"/>
  <c r="B38" i="5"/>
  <c r="B9" i="5"/>
  <c r="E12" i="15"/>
  <c r="I16" i="6"/>
  <c r="I16" i="7" s="1"/>
  <c r="X16" i="6"/>
  <c r="I31" i="7" s="1"/>
  <c r="AB16" i="6"/>
  <c r="I35" i="7" s="1"/>
  <c r="AE16" i="6"/>
  <c r="I38" i="7" s="1"/>
  <c r="AJ16" i="6"/>
  <c r="I43" i="7" s="1"/>
  <c r="AN16" i="6"/>
  <c r="I47" i="7" s="1"/>
  <c r="AR16" i="6"/>
  <c r="I51" i="7" s="1"/>
  <c r="AW16" i="6"/>
  <c r="I56" i="7" s="1"/>
  <c r="AY16" i="6"/>
  <c r="I58" i="7" s="1"/>
  <c r="BD16" i="6"/>
  <c r="I63" i="7" s="1"/>
  <c r="BH16" i="6"/>
  <c r="I67" i="7" s="1"/>
  <c r="Y16" i="6"/>
  <c r="I32" i="7" s="1"/>
  <c r="AD16" i="6"/>
  <c r="I37" i="7" s="1"/>
  <c r="AH16" i="6"/>
  <c r="I41" i="7" s="1"/>
  <c r="AO16" i="6"/>
  <c r="I48" i="7" s="1"/>
  <c r="AT16" i="6"/>
  <c r="I53" i="7" s="1"/>
  <c r="AZ16" i="6"/>
  <c r="I59" i="7" s="1"/>
  <c r="BE16" i="6"/>
  <c r="I64" i="7" s="1"/>
  <c r="S16" i="6"/>
  <c r="I26" i="7" s="1"/>
  <c r="Z16" i="6"/>
  <c r="I33" i="7" s="1"/>
  <c r="AF16" i="6"/>
  <c r="I39" i="7" s="1"/>
  <c r="AK16" i="6"/>
  <c r="I44" i="7" s="1"/>
  <c r="AP16" i="6"/>
  <c r="I49" i="7" s="1"/>
  <c r="AU16" i="6"/>
  <c r="I54" i="7" s="1"/>
  <c r="BA16" i="6"/>
  <c r="I60" i="7" s="1"/>
  <c r="BG16" i="6"/>
  <c r="I66" i="7" s="1"/>
  <c r="BE25" i="6"/>
  <c r="R64" i="7" s="1"/>
  <c r="AT25" i="6"/>
  <c r="R53" i="7" s="1"/>
  <c r="AH25" i="6"/>
  <c r="R41" i="7" s="1"/>
  <c r="X25" i="6"/>
  <c r="R31" i="7" s="1"/>
  <c r="BF16" i="6"/>
  <c r="I65" i="7" s="1"/>
  <c r="AV16" i="6"/>
  <c r="I55" i="7" s="1"/>
  <c r="AL16" i="6"/>
  <c r="I45" i="7" s="1"/>
  <c r="AA16" i="6"/>
  <c r="I34" i="7" s="1"/>
  <c r="AL13" i="6"/>
  <c r="F45" i="7" s="1"/>
  <c r="AS31" i="6"/>
  <c r="X52" i="7" s="1"/>
  <c r="Y31" i="6"/>
  <c r="X32" i="7" s="1"/>
  <c r="BI31" i="6"/>
  <c r="X68" i="7" s="1"/>
  <c r="AZ25" i="6"/>
  <c r="R59" i="7" s="1"/>
  <c r="AO25" i="6"/>
  <c r="R48" i="7" s="1"/>
  <c r="AD25" i="6"/>
  <c r="R37" i="7" s="1"/>
  <c r="B25" i="6"/>
  <c r="R9" i="7" s="1"/>
  <c r="BC16" i="6"/>
  <c r="I62" i="7" s="1"/>
  <c r="AS16" i="6"/>
  <c r="I52" i="7" s="1"/>
  <c r="AI16" i="6"/>
  <c r="I42" i="7" s="1"/>
  <c r="W16" i="6"/>
  <c r="I30" i="7" s="1"/>
  <c r="AA13" i="6"/>
  <c r="F34" i="7" s="1"/>
  <c r="AO31" i="6"/>
  <c r="X48" i="7" s="1"/>
  <c r="BI16" i="6"/>
  <c r="I68" i="7" s="1"/>
  <c r="Q35" i="6"/>
  <c r="AB24" i="7" s="1"/>
  <c r="AH35" i="6"/>
  <c r="AB41" i="7" s="1"/>
  <c r="C16" i="6"/>
  <c r="I10" i="7" s="1"/>
  <c r="Q57" i="6"/>
  <c r="AX24" i="7" s="1"/>
  <c r="C58" i="5"/>
  <c r="R40" i="6"/>
  <c r="AG25" i="7" s="1"/>
  <c r="E31" i="6"/>
  <c r="X12" i="7" s="1"/>
  <c r="R65" i="15"/>
  <c r="N50" i="6"/>
  <c r="AQ21" i="7" s="1"/>
  <c r="N33" i="6"/>
  <c r="Z21" i="7" s="1"/>
  <c r="C54" i="6"/>
  <c r="AU10" i="7" s="1"/>
  <c r="B42" i="6"/>
  <c r="AI9" i="7" s="1"/>
  <c r="E25" i="6"/>
  <c r="R12" i="7" s="1"/>
  <c r="J25" i="6"/>
  <c r="R17" i="7" s="1"/>
  <c r="N25" i="6"/>
  <c r="R21" i="7" s="1"/>
  <c r="P16" i="6"/>
  <c r="I23" i="7" s="1"/>
  <c r="G16" i="6"/>
  <c r="I14" i="7" s="1"/>
  <c r="I57" i="6"/>
  <c r="AX16" i="7" s="1"/>
  <c r="C57" i="5"/>
  <c r="R57" i="6"/>
  <c r="AX25" i="7" s="1"/>
  <c r="P57" i="6"/>
  <c r="AX23" i="7" s="1"/>
  <c r="H58" i="6"/>
  <c r="AY15" i="7" s="1"/>
  <c r="I58" i="6"/>
  <c r="AY16" i="7" s="1"/>
  <c r="I13" i="6"/>
  <c r="F16" i="7" s="1"/>
  <c r="E40" i="6"/>
  <c r="AG12" i="7" s="1"/>
  <c r="G40" i="6"/>
  <c r="AG14" i="7" s="1"/>
  <c r="P40" i="6"/>
  <c r="AG23" i="7" s="1"/>
  <c r="K31" i="6"/>
  <c r="X18" i="7" s="1"/>
  <c r="M31" i="6"/>
  <c r="X20" i="7" s="1"/>
  <c r="C25" i="5"/>
  <c r="T25" i="6"/>
  <c r="R27" i="7" s="1"/>
  <c r="O16" i="6"/>
  <c r="I22" i="7" s="1"/>
  <c r="N16" i="6"/>
  <c r="I21" i="7" s="1"/>
  <c r="E57" i="6"/>
  <c r="AX12" i="7" s="1"/>
  <c r="B57" i="6"/>
  <c r="U57" i="6"/>
  <c r="AX28" i="7" s="1"/>
  <c r="L58" i="6"/>
  <c r="AY19" i="7" s="1"/>
  <c r="K40" i="6"/>
  <c r="AG18" i="7" s="1"/>
  <c r="Q40" i="6"/>
  <c r="AG24" i="7" s="1"/>
  <c r="D31" i="6"/>
  <c r="X11" i="7" s="1"/>
  <c r="R31" i="6"/>
  <c r="X25" i="7" s="1"/>
  <c r="A69" i="10"/>
  <c r="F68" i="10" s="1"/>
  <c r="S50" i="6"/>
  <c r="AQ26" i="7" s="1"/>
  <c r="F25" i="6"/>
  <c r="R13" i="7" s="1"/>
  <c r="S25" i="6"/>
  <c r="R26" i="7" s="1"/>
  <c r="O33" i="6"/>
  <c r="Z22" i="7" s="1"/>
  <c r="T16" i="6"/>
  <c r="I27" i="7" s="1"/>
  <c r="F16" i="6"/>
  <c r="I13" i="7" s="1"/>
  <c r="H16" i="6"/>
  <c r="I15" i="7" s="1"/>
  <c r="H57" i="6"/>
  <c r="AX15" i="7" s="1"/>
  <c r="J58" i="6"/>
  <c r="AY17" i="7" s="1"/>
  <c r="U58" i="6"/>
  <c r="AY28" i="7" s="1"/>
  <c r="M58" i="6"/>
  <c r="AY20" i="7" s="1"/>
  <c r="L40" i="6"/>
  <c r="AG19" i="7" s="1"/>
  <c r="U40" i="6"/>
  <c r="AG28" i="7" s="1"/>
  <c r="I31" i="6"/>
  <c r="X16" i="7" s="1"/>
  <c r="U31" i="6"/>
  <c r="X28" i="7" s="1"/>
  <c r="I25" i="6"/>
  <c r="R16" i="7" s="1"/>
  <c r="C25" i="6"/>
  <c r="R10" i="7" s="1"/>
  <c r="G25" i="6"/>
  <c r="R14" i="7" s="1"/>
  <c r="R25" i="6"/>
  <c r="R25" i="7" s="1"/>
  <c r="M25" i="6"/>
  <c r="R20" i="7" s="1"/>
  <c r="R16" i="6"/>
  <c r="I25" i="7" s="1"/>
  <c r="K16" i="6"/>
  <c r="I18" i="7" s="1"/>
  <c r="D16" i="6"/>
  <c r="I11" i="7" s="1"/>
  <c r="J16" i="6"/>
  <c r="I17" i="7" s="1"/>
  <c r="M16" i="6"/>
  <c r="I20" i="7" s="1"/>
  <c r="D57" i="6"/>
  <c r="AX11" i="7" s="1"/>
  <c r="K57" i="6"/>
  <c r="AX18" i="7" s="1"/>
  <c r="J57" i="6"/>
  <c r="AX17" i="7" s="1"/>
  <c r="O57" i="6"/>
  <c r="AX22" i="7" s="1"/>
  <c r="N57" i="6"/>
  <c r="AX21" i="7" s="1"/>
  <c r="T57" i="6"/>
  <c r="AX27" i="7" s="1"/>
  <c r="D58" i="6"/>
  <c r="AY11" i="7" s="1"/>
  <c r="B58" i="6"/>
  <c r="F58" i="6"/>
  <c r="AY13" i="7" s="1"/>
  <c r="S58" i="6"/>
  <c r="AY26" i="7" s="1"/>
  <c r="N58" i="6"/>
  <c r="AY21" i="7" s="1"/>
  <c r="N13" i="6"/>
  <c r="F21" i="7" s="1"/>
  <c r="C40" i="6"/>
  <c r="AG10" i="7" s="1"/>
  <c r="C40" i="5"/>
  <c r="S40" i="6"/>
  <c r="AG26" i="7" s="1"/>
  <c r="T40" i="6"/>
  <c r="AG27" i="7" s="1"/>
  <c r="G31" i="6"/>
  <c r="X14" i="7" s="1"/>
  <c r="F31" i="6"/>
  <c r="X13" i="7" s="1"/>
  <c r="N31" i="6"/>
  <c r="X21" i="7" s="1"/>
  <c r="O31" i="6"/>
  <c r="X22" i="7" s="1"/>
  <c r="C11" i="5"/>
  <c r="U25" i="6"/>
  <c r="R28" i="7" s="1"/>
  <c r="L25" i="6"/>
  <c r="R19" i="7" s="1"/>
  <c r="H25" i="6"/>
  <c r="R15" i="7" s="1"/>
  <c r="K25" i="6"/>
  <c r="R18" i="7" s="1"/>
  <c r="Q25" i="6"/>
  <c r="R24" i="7" s="1"/>
  <c r="O25" i="6"/>
  <c r="R22" i="7" s="1"/>
  <c r="U16" i="6"/>
  <c r="I28" i="7" s="1"/>
  <c r="Q16" i="6"/>
  <c r="I24" i="7" s="1"/>
  <c r="B16" i="6"/>
  <c r="C16" i="5"/>
  <c r="E16" i="6"/>
  <c r="I12" i="7" s="1"/>
  <c r="L16" i="6"/>
  <c r="I19" i="7" s="1"/>
  <c r="G57" i="6"/>
  <c r="AX14" i="7" s="1"/>
  <c r="C57" i="6"/>
  <c r="AX10" i="7" s="1"/>
  <c r="F57" i="6"/>
  <c r="AX13" i="7" s="1"/>
  <c r="S57" i="6"/>
  <c r="AX26" i="7" s="1"/>
  <c r="K58" i="6"/>
  <c r="AY18" i="7" s="1"/>
  <c r="E58" i="6"/>
  <c r="AY12" i="7" s="1"/>
  <c r="G58" i="6"/>
  <c r="AY14" i="7" s="1"/>
  <c r="P58" i="6"/>
  <c r="AY23" i="7" s="1"/>
  <c r="O58" i="6"/>
  <c r="AY22" i="7" s="1"/>
  <c r="F40" i="6"/>
  <c r="AG13" i="7" s="1"/>
  <c r="J31" i="6"/>
  <c r="X17" i="7" s="1"/>
  <c r="B31" i="6"/>
  <c r="L31" i="6"/>
  <c r="X19" i="7" s="1"/>
  <c r="O42" i="6"/>
  <c r="AI22" i="7" s="1"/>
  <c r="L33" i="6"/>
  <c r="Z19" i="7" s="1"/>
  <c r="K10" i="6"/>
  <c r="C18" i="7" s="1"/>
  <c r="M12" i="6"/>
  <c r="E20" i="7" s="1"/>
  <c r="S32" i="6"/>
  <c r="Y26" i="7" s="1"/>
  <c r="G50" i="6"/>
  <c r="AQ14" i="7" s="1"/>
  <c r="K42" i="6"/>
  <c r="AI18" i="7" s="1"/>
  <c r="C10" i="5"/>
  <c r="J54" i="6"/>
  <c r="AU17" i="7" s="1"/>
  <c r="Q50" i="6"/>
  <c r="AQ24" i="7" s="1"/>
  <c r="P42" i="6"/>
  <c r="AI23" i="7" s="1"/>
  <c r="G33" i="6"/>
  <c r="Z14" i="7" s="1"/>
  <c r="Q10" i="6"/>
  <c r="C24" i="7" s="1"/>
  <c r="C20" i="5"/>
  <c r="P12" i="6"/>
  <c r="E23" i="7" s="1"/>
  <c r="K54" i="6"/>
  <c r="AU18" i="7" s="1"/>
  <c r="K50" i="6"/>
  <c r="AQ18" i="7" s="1"/>
  <c r="T19" i="6"/>
  <c r="L27" i="7" s="1"/>
  <c r="R42" i="6"/>
  <c r="AI25" i="7" s="1"/>
  <c r="D10" i="6"/>
  <c r="C11" i="7" s="1"/>
  <c r="F20" i="6"/>
  <c r="M13" i="7" s="1"/>
  <c r="F12" i="6"/>
  <c r="E13" i="7" s="1"/>
  <c r="H32" i="6"/>
  <c r="Y15" i="7" s="1"/>
  <c r="Q27" i="6"/>
  <c r="T24" i="7" s="1"/>
  <c r="I59" i="6"/>
  <c r="AZ16" i="7" s="1"/>
  <c r="BC54" i="6"/>
  <c r="AU62" i="7" s="1"/>
  <c r="H54" i="6"/>
  <c r="AU15" i="7" s="1"/>
  <c r="AS54" i="6"/>
  <c r="AU52" i="7" s="1"/>
  <c r="AM54" i="6"/>
  <c r="AU46" i="7" s="1"/>
  <c r="AG54" i="6"/>
  <c r="AU40" i="7" s="1"/>
  <c r="U54" i="6"/>
  <c r="AU28" i="7" s="1"/>
  <c r="AX50" i="6"/>
  <c r="AQ57" i="7" s="1"/>
  <c r="B50" i="6"/>
  <c r="AB50" i="6"/>
  <c r="AQ35" i="7" s="1"/>
  <c r="Z50" i="6"/>
  <c r="AQ33" i="7" s="1"/>
  <c r="AD50" i="6"/>
  <c r="AQ37" i="7" s="1"/>
  <c r="BG42" i="6"/>
  <c r="AI66" i="7" s="1"/>
  <c r="AW42" i="6"/>
  <c r="AI56" i="7" s="1"/>
  <c r="AM42" i="6"/>
  <c r="AI46" i="7" s="1"/>
  <c r="G42" i="6"/>
  <c r="AI14" i="7" s="1"/>
  <c r="Z42" i="6"/>
  <c r="AI33" i="7" s="1"/>
  <c r="Y42" i="6"/>
  <c r="AI32" i="7" s="1"/>
  <c r="BC33" i="6"/>
  <c r="Z62" i="7" s="1"/>
  <c r="AS33" i="6"/>
  <c r="Z52" i="7" s="1"/>
  <c r="AH33" i="6"/>
  <c r="Z41" i="7" s="1"/>
  <c r="K33" i="6"/>
  <c r="Z18" i="7" s="1"/>
  <c r="Y33" i="6"/>
  <c r="Z32" i="7" s="1"/>
  <c r="V33" i="6"/>
  <c r="Z29" i="7" s="1"/>
  <c r="BB10" i="6"/>
  <c r="C61" i="7" s="1"/>
  <c r="AQ10" i="6"/>
  <c r="C50" i="7" s="1"/>
  <c r="AH10" i="6"/>
  <c r="C41" i="7" s="1"/>
  <c r="V10" i="6"/>
  <c r="C29" i="7" s="1"/>
  <c r="J10" i="6"/>
  <c r="C17" i="7" s="1"/>
  <c r="L10" i="6"/>
  <c r="C19" i="7" s="1"/>
  <c r="BC20" i="6"/>
  <c r="M62" i="7" s="1"/>
  <c r="AS20" i="6"/>
  <c r="M52" i="7" s="1"/>
  <c r="AG20" i="6"/>
  <c r="M40" i="7" s="1"/>
  <c r="U20" i="6"/>
  <c r="M28" i="7" s="1"/>
  <c r="G20" i="6"/>
  <c r="M14" i="7" s="1"/>
  <c r="AY12" i="6"/>
  <c r="E58" i="7" s="1"/>
  <c r="AL12" i="6"/>
  <c r="E45" i="7" s="1"/>
  <c r="W12" i="6"/>
  <c r="E30" i="7" s="1"/>
  <c r="K12" i="6"/>
  <c r="E18" i="7" s="1"/>
  <c r="AX32" i="6"/>
  <c r="Y57" i="7" s="1"/>
  <c r="AD32" i="6"/>
  <c r="Y37" i="7" s="1"/>
  <c r="N32" i="6"/>
  <c r="Y21" i="7" s="1"/>
  <c r="AJ27" i="6"/>
  <c r="T43" i="7" s="1"/>
  <c r="BH10" i="6"/>
  <c r="C67" i="7" s="1"/>
  <c r="AY54" i="6"/>
  <c r="AU58" i="7" s="1"/>
  <c r="E54" i="6"/>
  <c r="AU12" i="7" s="1"/>
  <c r="AO54" i="6"/>
  <c r="AU48" i="7" s="1"/>
  <c r="AF54" i="6"/>
  <c r="AU39" i="7" s="1"/>
  <c r="BD50" i="6"/>
  <c r="AQ63" i="7" s="1"/>
  <c r="AT50" i="6"/>
  <c r="AQ53" i="7" s="1"/>
  <c r="E50" i="6"/>
  <c r="AQ12" i="7" s="1"/>
  <c r="AO50" i="6"/>
  <c r="AQ48" i="7" s="1"/>
  <c r="O50" i="6"/>
  <c r="AQ22" i="7" s="1"/>
  <c r="BC42" i="6"/>
  <c r="AI62" i="7" s="1"/>
  <c r="AS42" i="6"/>
  <c r="AI52" i="7" s="1"/>
  <c r="D42" i="6"/>
  <c r="AI11" i="7" s="1"/>
  <c r="AI42" i="6"/>
  <c r="AI42" i="7" s="1"/>
  <c r="AC42" i="6"/>
  <c r="AI36" i="7" s="1"/>
  <c r="AY33" i="6"/>
  <c r="Z58" i="7" s="1"/>
  <c r="AO33" i="6"/>
  <c r="Z48" i="7" s="1"/>
  <c r="AD33" i="6"/>
  <c r="Z37" i="7" s="1"/>
  <c r="B33" i="6"/>
  <c r="BE47" i="6"/>
  <c r="AN64" i="7" s="1"/>
  <c r="AX10" i="6"/>
  <c r="C57" i="7" s="1"/>
  <c r="AM10" i="6"/>
  <c r="C46" i="7" s="1"/>
  <c r="AC10" i="6"/>
  <c r="C36" i="7" s="1"/>
  <c r="R10" i="6"/>
  <c r="C25" i="7" s="1"/>
  <c r="AG37" i="6"/>
  <c r="AD40" i="7" s="1"/>
  <c r="AY20" i="6"/>
  <c r="M58" i="7" s="1"/>
  <c r="AM20" i="6"/>
  <c r="M46" i="7" s="1"/>
  <c r="AD20" i="6"/>
  <c r="M37" i="7" s="1"/>
  <c r="P20" i="6"/>
  <c r="M23" i="7" s="1"/>
  <c r="AT12" i="6"/>
  <c r="E53" i="7" s="1"/>
  <c r="AF12" i="6"/>
  <c r="E39" i="7" s="1"/>
  <c r="R12" i="6"/>
  <c r="E25" i="7" s="1"/>
  <c r="C12" i="5"/>
  <c r="AP32" i="6"/>
  <c r="Y49" i="7" s="1"/>
  <c r="K32" i="6"/>
  <c r="Y18" i="7" s="1"/>
  <c r="D21" i="6"/>
  <c r="N11" i="7" s="1"/>
  <c r="AM21" i="6"/>
  <c r="N46" i="7" s="1"/>
  <c r="BH21" i="6"/>
  <c r="N67" i="7" s="1"/>
  <c r="Q59" i="6"/>
  <c r="AZ24" i="7" s="1"/>
  <c r="AU59" i="6"/>
  <c r="AZ54" i="7" s="1"/>
  <c r="K59" i="6"/>
  <c r="AZ18" i="7" s="1"/>
  <c r="L63" i="6"/>
  <c r="BD19" i="7" s="1"/>
  <c r="AR63" i="6"/>
  <c r="BD51" i="7" s="1"/>
  <c r="BI59" i="6"/>
  <c r="AZ68" i="7" s="1"/>
  <c r="AN59" i="6"/>
  <c r="AZ47" i="7" s="1"/>
  <c r="AO59" i="6"/>
  <c r="AZ48" i="7" s="1"/>
  <c r="AF47" i="6"/>
  <c r="AN39" i="7" s="1"/>
  <c r="S63" i="6"/>
  <c r="BD26" i="7" s="1"/>
  <c r="B30" i="5"/>
  <c r="B41" i="5"/>
  <c r="F27" i="6"/>
  <c r="T13" i="7" s="1"/>
  <c r="AB27" i="6"/>
  <c r="T35" i="7" s="1"/>
  <c r="AR27" i="6"/>
  <c r="T51" i="7" s="1"/>
  <c r="R27" i="6"/>
  <c r="T25" i="7" s="1"/>
  <c r="AD27" i="6"/>
  <c r="T37" i="7" s="1"/>
  <c r="BA27" i="6"/>
  <c r="T60" i="7" s="1"/>
  <c r="E6" i="15"/>
  <c r="H10" i="6"/>
  <c r="C15" i="7" s="1"/>
  <c r="M10" i="6"/>
  <c r="C20" i="7" s="1"/>
  <c r="G10" i="6"/>
  <c r="C14" i="7" s="1"/>
  <c r="O10" i="6"/>
  <c r="C22" i="7" s="1"/>
  <c r="S10" i="6"/>
  <c r="C26" i="7" s="1"/>
  <c r="X10" i="6"/>
  <c r="C31" i="7" s="1"/>
  <c r="AB10" i="6"/>
  <c r="C35" i="7" s="1"/>
  <c r="AF10" i="6"/>
  <c r="C39" i="7" s="1"/>
  <c r="AJ10" i="6"/>
  <c r="C43" i="7" s="1"/>
  <c r="AN10" i="6"/>
  <c r="C47" i="7" s="1"/>
  <c r="AR10" i="6"/>
  <c r="C51" i="7" s="1"/>
  <c r="AV10" i="6"/>
  <c r="C55" i="7" s="1"/>
  <c r="AZ10" i="6"/>
  <c r="C59" i="7" s="1"/>
  <c r="BD10" i="6"/>
  <c r="C63" i="7" s="1"/>
  <c r="BH50" i="6"/>
  <c r="AQ67" i="7" s="1"/>
  <c r="AA50" i="6"/>
  <c r="AQ34" i="7" s="1"/>
  <c r="P50" i="6"/>
  <c r="AQ23" i="7" s="1"/>
  <c r="W50" i="6"/>
  <c r="AQ30" i="7" s="1"/>
  <c r="AC50" i="6"/>
  <c r="AQ36" i="7" s="1"/>
  <c r="AG50" i="6"/>
  <c r="AQ40" i="7" s="1"/>
  <c r="U50" i="6"/>
  <c r="AQ28" i="7" s="1"/>
  <c r="AM50" i="6"/>
  <c r="AQ46" i="7" s="1"/>
  <c r="AL50" i="6"/>
  <c r="AQ45" i="7" s="1"/>
  <c r="C50" i="6"/>
  <c r="AQ10" i="7" s="1"/>
  <c r="I50" i="6"/>
  <c r="AQ16" i="7" s="1"/>
  <c r="L50" i="6"/>
  <c r="AQ19" i="7" s="1"/>
  <c r="J50" i="6"/>
  <c r="AQ17" i="7" s="1"/>
  <c r="AW50" i="6"/>
  <c r="AQ56" i="7" s="1"/>
  <c r="BA50" i="6"/>
  <c r="AQ60" i="7" s="1"/>
  <c r="BE50" i="6"/>
  <c r="AQ64" i="7" s="1"/>
  <c r="U32" i="6"/>
  <c r="Y28" i="7" s="1"/>
  <c r="Q32" i="6"/>
  <c r="Y24" i="7" s="1"/>
  <c r="W32" i="6"/>
  <c r="Y30" i="7" s="1"/>
  <c r="F32" i="6"/>
  <c r="Y13" i="7" s="1"/>
  <c r="C32" i="6"/>
  <c r="Y10" i="7" s="1"/>
  <c r="I32" i="6"/>
  <c r="Y16" i="7" s="1"/>
  <c r="AG32" i="6"/>
  <c r="Y40" i="7" s="1"/>
  <c r="AL32" i="6"/>
  <c r="Y45" i="7" s="1"/>
  <c r="AQ32" i="6"/>
  <c r="Y50" i="7" s="1"/>
  <c r="AW32" i="6"/>
  <c r="Y56" i="7" s="1"/>
  <c r="BB32" i="6"/>
  <c r="Y61" i="7" s="1"/>
  <c r="BG32" i="6"/>
  <c r="Y66" i="7" s="1"/>
  <c r="P32" i="6"/>
  <c r="Y23" i="7" s="1"/>
  <c r="X32" i="6"/>
  <c r="Y31" i="7" s="1"/>
  <c r="B32" i="6"/>
  <c r="D32" i="6"/>
  <c r="Y11" i="7" s="1"/>
  <c r="AH32" i="6"/>
  <c r="Y41" i="7" s="1"/>
  <c r="AO32" i="6"/>
  <c r="Y48" i="7" s="1"/>
  <c r="AU32" i="6"/>
  <c r="Y54" i="7" s="1"/>
  <c r="BD32" i="6"/>
  <c r="Y63" i="7" s="1"/>
  <c r="B36" i="5"/>
  <c r="BH54" i="6"/>
  <c r="AU67" i="7" s="1"/>
  <c r="E50" i="15"/>
  <c r="V54" i="6"/>
  <c r="AU29" i="7" s="1"/>
  <c r="AL54" i="6"/>
  <c r="AU45" i="7" s="1"/>
  <c r="AQ54" i="6"/>
  <c r="AU50" i="7" s="1"/>
  <c r="AI54" i="6"/>
  <c r="AU42" i="7" s="1"/>
  <c r="AH54" i="6"/>
  <c r="AU41" i="7" s="1"/>
  <c r="AC54" i="6"/>
  <c r="AU36" i="7" s="1"/>
  <c r="Z54" i="6"/>
  <c r="AU33" i="7" s="1"/>
  <c r="S54" i="6"/>
  <c r="AU26" i="7" s="1"/>
  <c r="AU54" i="6"/>
  <c r="AU54" i="7" s="1"/>
  <c r="D54" i="6"/>
  <c r="AU11" i="7" s="1"/>
  <c r="G54" i="6"/>
  <c r="AU14" i="7" s="1"/>
  <c r="B54" i="6"/>
  <c r="AX54" i="6"/>
  <c r="AU57" i="7" s="1"/>
  <c r="BB54" i="6"/>
  <c r="AU61" i="7" s="1"/>
  <c r="BF54" i="6"/>
  <c r="AU65" i="7" s="1"/>
  <c r="E29" i="15"/>
  <c r="Q33" i="6"/>
  <c r="Z24" i="7" s="1"/>
  <c r="T33" i="6"/>
  <c r="Z27" i="7" s="1"/>
  <c r="X33" i="6"/>
  <c r="Z31" i="7" s="1"/>
  <c r="C33" i="5"/>
  <c r="AB33" i="6"/>
  <c r="Z35" i="7" s="1"/>
  <c r="C33" i="6"/>
  <c r="Z10" i="7" s="1"/>
  <c r="H33" i="6"/>
  <c r="Z15" i="7" s="1"/>
  <c r="AF33" i="6"/>
  <c r="Z39" i="7" s="1"/>
  <c r="AJ33" i="6"/>
  <c r="Z43" i="7" s="1"/>
  <c r="AN33" i="6"/>
  <c r="Z47" i="7" s="1"/>
  <c r="AR33" i="6"/>
  <c r="Z51" i="7" s="1"/>
  <c r="AV33" i="6"/>
  <c r="Z55" i="7" s="1"/>
  <c r="AZ33" i="6"/>
  <c r="Z59" i="7" s="1"/>
  <c r="BD33" i="6"/>
  <c r="Z63" i="7" s="1"/>
  <c r="BH33" i="6"/>
  <c r="Z67" i="7" s="1"/>
  <c r="BH12" i="6"/>
  <c r="E67" i="7" s="1"/>
  <c r="L12" i="6"/>
  <c r="E19" i="7" s="1"/>
  <c r="H12" i="6"/>
  <c r="E15" i="7" s="1"/>
  <c r="I12" i="6"/>
  <c r="E16" i="7" s="1"/>
  <c r="G12" i="6"/>
  <c r="E14" i="7" s="1"/>
  <c r="Q12" i="6"/>
  <c r="E24" i="7" s="1"/>
  <c r="U12" i="6"/>
  <c r="E28" i="7" s="1"/>
  <c r="Y12" i="6"/>
  <c r="E32" i="7" s="1"/>
  <c r="AC12" i="6"/>
  <c r="E36" i="7" s="1"/>
  <c r="AG12" i="6"/>
  <c r="E40" i="7" s="1"/>
  <c r="AK12" i="6"/>
  <c r="E44" i="7" s="1"/>
  <c r="AO12" i="6"/>
  <c r="E48" i="7" s="1"/>
  <c r="AS12" i="6"/>
  <c r="E52" i="7" s="1"/>
  <c r="AW12" i="6"/>
  <c r="E56" i="7" s="1"/>
  <c r="BA12" i="6"/>
  <c r="E60" i="7" s="1"/>
  <c r="BE12" i="6"/>
  <c r="E64" i="7" s="1"/>
  <c r="E12" i="6"/>
  <c r="E12" i="7" s="1"/>
  <c r="B12" i="6"/>
  <c r="O12" i="6"/>
  <c r="E22" i="7" s="1"/>
  <c r="T12" i="6"/>
  <c r="E27" i="7" s="1"/>
  <c r="Z12" i="6"/>
  <c r="E33" i="7" s="1"/>
  <c r="AE12" i="6"/>
  <c r="E38" i="7" s="1"/>
  <c r="AJ12" i="6"/>
  <c r="E43" i="7" s="1"/>
  <c r="AP12" i="6"/>
  <c r="E49" i="7" s="1"/>
  <c r="AU12" i="6"/>
  <c r="E54" i="7" s="1"/>
  <c r="AZ12" i="6"/>
  <c r="E59" i="7" s="1"/>
  <c r="BF12" i="6"/>
  <c r="E65" i="7" s="1"/>
  <c r="B15" i="5"/>
  <c r="BH42" i="6"/>
  <c r="AI67" i="7" s="1"/>
  <c r="E38" i="15"/>
  <c r="AB42" i="6"/>
  <c r="AI35" i="7" s="1"/>
  <c r="S42" i="6"/>
  <c r="AI26" i="7" s="1"/>
  <c r="V42" i="6"/>
  <c r="AI29" i="7" s="1"/>
  <c r="AF42" i="6"/>
  <c r="AI39" i="7" s="1"/>
  <c r="U42" i="6"/>
  <c r="AI28" i="7" s="1"/>
  <c r="AJ42" i="6"/>
  <c r="AI43" i="7" s="1"/>
  <c r="F42" i="6"/>
  <c r="AI13" i="7" s="1"/>
  <c r="I42" i="6"/>
  <c r="AI16" i="7" s="1"/>
  <c r="E42" i="6"/>
  <c r="AI12" i="7" s="1"/>
  <c r="AO42" i="6"/>
  <c r="AI48" i="7" s="1"/>
  <c r="AR42" i="6"/>
  <c r="AI51" i="7" s="1"/>
  <c r="AV42" i="6"/>
  <c r="AI55" i="7" s="1"/>
  <c r="AZ42" i="6"/>
  <c r="AI59" i="7" s="1"/>
  <c r="BD42" i="6"/>
  <c r="AI63" i="7" s="1"/>
  <c r="E16" i="15"/>
  <c r="N20" i="6"/>
  <c r="M21" i="7" s="1"/>
  <c r="L20" i="6"/>
  <c r="M19" i="7" s="1"/>
  <c r="J20" i="6"/>
  <c r="M17" i="7" s="1"/>
  <c r="H20" i="6"/>
  <c r="M15" i="7" s="1"/>
  <c r="R20" i="6"/>
  <c r="M25" i="7" s="1"/>
  <c r="V20" i="6"/>
  <c r="M29" i="7" s="1"/>
  <c r="Z20" i="6"/>
  <c r="M33" i="7" s="1"/>
  <c r="B20" i="6"/>
  <c r="C20" i="6"/>
  <c r="M10" i="7" s="1"/>
  <c r="I20" i="6"/>
  <c r="M16" i="7" s="1"/>
  <c r="T20" i="6"/>
  <c r="M27" i="7" s="1"/>
  <c r="Y20" i="6"/>
  <c r="M32" i="7" s="1"/>
  <c r="AC20" i="6"/>
  <c r="M36" i="7" s="1"/>
  <c r="AH20" i="6"/>
  <c r="M41" i="7" s="1"/>
  <c r="AL20" i="6"/>
  <c r="M45" i="7" s="1"/>
  <c r="AP20" i="6"/>
  <c r="M49" i="7" s="1"/>
  <c r="AT20" i="6"/>
  <c r="M53" i="7" s="1"/>
  <c r="AX20" i="6"/>
  <c r="M57" i="7" s="1"/>
  <c r="BB20" i="6"/>
  <c r="M61" i="7" s="1"/>
  <c r="BF20" i="6"/>
  <c r="M65" i="7" s="1"/>
  <c r="B39" i="5"/>
  <c r="BI27" i="6"/>
  <c r="T68" i="7" s="1"/>
  <c r="BG54" i="6"/>
  <c r="AU66" i="7" s="1"/>
  <c r="BA54" i="6"/>
  <c r="AU60" i="7" s="1"/>
  <c r="C54" i="5"/>
  <c r="L54" i="6"/>
  <c r="AU19" i="7" s="1"/>
  <c r="AW54" i="6"/>
  <c r="AU56" i="7" s="1"/>
  <c r="AE54" i="6"/>
  <c r="AU38" i="7" s="1"/>
  <c r="Q54" i="6"/>
  <c r="AU24" i="7" s="1"/>
  <c r="AB54" i="6"/>
  <c r="AU35" i="7" s="1"/>
  <c r="T54" i="6"/>
  <c r="AU27" i="7" s="1"/>
  <c r="O54" i="6"/>
  <c r="AU22" i="7" s="1"/>
  <c r="Y54" i="6"/>
  <c r="AU32" i="7" s="1"/>
  <c r="BG50" i="6"/>
  <c r="AQ66" i="7" s="1"/>
  <c r="BB50" i="6"/>
  <c r="AQ61" i="7" s="1"/>
  <c r="AV50" i="6"/>
  <c r="AQ55" i="7" s="1"/>
  <c r="D50" i="6"/>
  <c r="AQ11" i="7" s="1"/>
  <c r="H50" i="6"/>
  <c r="AQ15" i="7" s="1"/>
  <c r="AR50" i="6"/>
  <c r="AQ51" i="7" s="1"/>
  <c r="AK50" i="6"/>
  <c r="AQ44" i="7" s="1"/>
  <c r="R50" i="6"/>
  <c r="AQ25" i="7" s="1"/>
  <c r="Y50" i="6"/>
  <c r="AQ32" i="7" s="1"/>
  <c r="X50" i="6"/>
  <c r="AQ31" i="7" s="1"/>
  <c r="M50" i="6"/>
  <c r="AQ20" i="7" s="1"/>
  <c r="V59" i="6"/>
  <c r="AZ29" i="7" s="1"/>
  <c r="P59" i="6"/>
  <c r="AZ23" i="7" s="1"/>
  <c r="BI33" i="6"/>
  <c r="Z68" i="7" s="1"/>
  <c r="BF42" i="6"/>
  <c r="AI65" i="7" s="1"/>
  <c r="BA42" i="6"/>
  <c r="AI60" i="7" s="1"/>
  <c r="AT42" i="6"/>
  <c r="AI53" i="7" s="1"/>
  <c r="AQ42" i="6"/>
  <c r="AI50" i="7" s="1"/>
  <c r="L42" i="6"/>
  <c r="AI19" i="7" s="1"/>
  <c r="C42" i="6"/>
  <c r="AI10" i="7" s="1"/>
  <c r="C42" i="5"/>
  <c r="AG42" i="6"/>
  <c r="AI40" i="7" s="1"/>
  <c r="M42" i="6"/>
  <c r="AI20" i="7" s="1"/>
  <c r="AD42" i="6"/>
  <c r="AI37" i="7" s="1"/>
  <c r="AA42" i="6"/>
  <c r="AI34" i="7" s="1"/>
  <c r="BG33" i="6"/>
  <c r="Z66" i="7" s="1"/>
  <c r="BB33" i="6"/>
  <c r="Z61" i="7" s="1"/>
  <c r="AW33" i="6"/>
  <c r="Z56" i="7" s="1"/>
  <c r="AQ33" i="6"/>
  <c r="Z50" i="7" s="1"/>
  <c r="AL33" i="6"/>
  <c r="Z45" i="7" s="1"/>
  <c r="AG33" i="6"/>
  <c r="Z40" i="7" s="1"/>
  <c r="D33" i="6"/>
  <c r="Z11" i="7" s="1"/>
  <c r="I33" i="6"/>
  <c r="Z16" i="7" s="1"/>
  <c r="J33" i="6"/>
  <c r="Z17" i="7" s="1"/>
  <c r="R33" i="6"/>
  <c r="Z25" i="7" s="1"/>
  <c r="W33" i="6"/>
  <c r="Z30" i="7" s="1"/>
  <c r="P33" i="6"/>
  <c r="Z23" i="7" s="1"/>
  <c r="BI42" i="6"/>
  <c r="AI68" i="7" s="1"/>
  <c r="BF10" i="6"/>
  <c r="C65" i="7" s="1"/>
  <c r="BA10" i="6"/>
  <c r="C60" i="7" s="1"/>
  <c r="AU10" i="6"/>
  <c r="C54" i="7" s="1"/>
  <c r="AP10" i="6"/>
  <c r="C49" i="7" s="1"/>
  <c r="AK10" i="6"/>
  <c r="C44" i="7" s="1"/>
  <c r="AE10" i="6"/>
  <c r="C38" i="7" s="1"/>
  <c r="Y10" i="6"/>
  <c r="C32" i="7" s="1"/>
  <c r="U10" i="6"/>
  <c r="C28" i="7" s="1"/>
  <c r="P10" i="6"/>
  <c r="C23" i="7" s="1"/>
  <c r="F10" i="6"/>
  <c r="C13" i="7" s="1"/>
  <c r="C10" i="6"/>
  <c r="C10" i="7" s="1"/>
  <c r="BG20" i="6"/>
  <c r="M66" i="7" s="1"/>
  <c r="BA20" i="6"/>
  <c r="M60" i="7" s="1"/>
  <c r="AV20" i="6"/>
  <c r="M55" i="7" s="1"/>
  <c r="AQ20" i="6"/>
  <c r="M50" i="7" s="1"/>
  <c r="AK20" i="6"/>
  <c r="M44" i="7" s="1"/>
  <c r="AF20" i="6"/>
  <c r="M39" i="7" s="1"/>
  <c r="AA20" i="6"/>
  <c r="M34" i="7" s="1"/>
  <c r="S20" i="6"/>
  <c r="M26" i="7" s="1"/>
  <c r="K20" i="6"/>
  <c r="M18" i="7" s="1"/>
  <c r="D20" i="6"/>
  <c r="M11" i="7" s="1"/>
  <c r="BD12" i="6"/>
  <c r="E63" i="7" s="1"/>
  <c r="AX12" i="6"/>
  <c r="E57" i="7" s="1"/>
  <c r="AR12" i="6"/>
  <c r="E51" i="7" s="1"/>
  <c r="AI12" i="6"/>
  <c r="E42" i="7" s="1"/>
  <c r="AB12" i="6"/>
  <c r="E35" i="7" s="1"/>
  <c r="V12" i="6"/>
  <c r="E29" i="7" s="1"/>
  <c r="D12" i="6"/>
  <c r="E11" i="7" s="1"/>
  <c r="C12" i="6"/>
  <c r="E10" i="7" s="1"/>
  <c r="AW21" i="6"/>
  <c r="N56" i="7" s="1"/>
  <c r="BE32" i="6"/>
  <c r="Y64" i="7" s="1"/>
  <c r="AT32" i="6"/>
  <c r="Y53" i="7" s="1"/>
  <c r="AK32" i="6"/>
  <c r="Y44" i="7" s="1"/>
  <c r="AC32" i="6"/>
  <c r="Y36" i="7" s="1"/>
  <c r="L32" i="6"/>
  <c r="Y19" i="7" s="1"/>
  <c r="T32" i="6"/>
  <c r="Y27" i="7" s="1"/>
  <c r="BD27" i="6"/>
  <c r="T63" i="7" s="1"/>
  <c r="X27" i="6"/>
  <c r="T31" i="7" s="1"/>
  <c r="E46" i="15"/>
  <c r="N19" i="6"/>
  <c r="L21" i="7" s="1"/>
  <c r="J19" i="6"/>
  <c r="L17" i="7" s="1"/>
  <c r="AL19" i="6"/>
  <c r="L45" i="7" s="1"/>
  <c r="BG19" i="6"/>
  <c r="L66" i="7" s="1"/>
  <c r="K43" i="6"/>
  <c r="AJ18" i="7" s="1"/>
  <c r="X43" i="6"/>
  <c r="AJ31" i="7" s="1"/>
  <c r="BH27" i="6"/>
  <c r="T67" i="7" s="1"/>
  <c r="BE54" i="6"/>
  <c r="AU64" i="7" s="1"/>
  <c r="AZ54" i="6"/>
  <c r="AU59" i="7" s="1"/>
  <c r="F54" i="6"/>
  <c r="AU13" i="7" s="1"/>
  <c r="I54" i="6"/>
  <c r="AU16" i="7" s="1"/>
  <c r="AV54" i="6"/>
  <c r="AU55" i="7" s="1"/>
  <c r="R54" i="6"/>
  <c r="AU25" i="7" s="1"/>
  <c r="X54" i="6"/>
  <c r="AU31" i="7" s="1"/>
  <c r="P54" i="6"/>
  <c r="AU23" i="7" s="1"/>
  <c r="AJ54" i="6"/>
  <c r="AU43" i="7" s="1"/>
  <c r="N54" i="6"/>
  <c r="AU21" i="7" s="1"/>
  <c r="M54" i="6"/>
  <c r="AU20" i="7" s="1"/>
  <c r="BF50" i="6"/>
  <c r="AQ65" i="7" s="1"/>
  <c r="AZ50" i="6"/>
  <c r="AQ59" i="7" s="1"/>
  <c r="AU50" i="6"/>
  <c r="AQ54" i="7" s="1"/>
  <c r="F50" i="6"/>
  <c r="AQ13" i="7" s="1"/>
  <c r="C50" i="5"/>
  <c r="AQ50" i="6"/>
  <c r="AQ50" i="7" s="1"/>
  <c r="T50" i="6"/>
  <c r="AQ27" i="7" s="1"/>
  <c r="V50" i="6"/>
  <c r="AQ29" i="7" s="1"/>
  <c r="AI50" i="6"/>
  <c r="AQ42" i="7" s="1"/>
  <c r="AE50" i="6"/>
  <c r="AQ38" i="7" s="1"/>
  <c r="AF50" i="6"/>
  <c r="AQ39" i="7" s="1"/>
  <c r="AK59" i="6"/>
  <c r="AZ44" i="7" s="1"/>
  <c r="BB19" i="6"/>
  <c r="L61" i="7" s="1"/>
  <c r="Z19" i="6"/>
  <c r="L33" i="7" s="1"/>
  <c r="BE42" i="6"/>
  <c r="AI64" i="7" s="1"/>
  <c r="AY42" i="6"/>
  <c r="AI58" i="7" s="1"/>
  <c r="AU42" i="6"/>
  <c r="AI54" i="7" s="1"/>
  <c r="AN42" i="6"/>
  <c r="AI47" i="7" s="1"/>
  <c r="H42" i="6"/>
  <c r="AI15" i="7" s="1"/>
  <c r="J42" i="6"/>
  <c r="AI17" i="7" s="1"/>
  <c r="AK42" i="6"/>
  <c r="AI44" i="7" s="1"/>
  <c r="Q42" i="6"/>
  <c r="AI24" i="7" s="1"/>
  <c r="N42" i="6"/>
  <c r="AI21" i="7" s="1"/>
  <c r="W42" i="6"/>
  <c r="AI30" i="7" s="1"/>
  <c r="AE42" i="6"/>
  <c r="AI38" i="7" s="1"/>
  <c r="BF33" i="6"/>
  <c r="Z65" i="7" s="1"/>
  <c r="BA33" i="6"/>
  <c r="Z60" i="7" s="1"/>
  <c r="AU33" i="6"/>
  <c r="Z54" i="7" s="1"/>
  <c r="AP33" i="6"/>
  <c r="Z49" i="7" s="1"/>
  <c r="AK33" i="6"/>
  <c r="Z44" i="7" s="1"/>
  <c r="AE33" i="6"/>
  <c r="Z38" i="7" s="1"/>
  <c r="F33" i="6"/>
  <c r="Z13" i="7" s="1"/>
  <c r="E33" i="6"/>
  <c r="Z12" i="7" s="1"/>
  <c r="AA33" i="6"/>
  <c r="Z34" i="7" s="1"/>
  <c r="M33" i="6"/>
  <c r="Z20" i="7" s="1"/>
  <c r="S33" i="6"/>
  <c r="Z26" i="7" s="1"/>
  <c r="AD53" i="6"/>
  <c r="AT37" i="7" s="1"/>
  <c r="BI54" i="6"/>
  <c r="AU68" i="7" s="1"/>
  <c r="BE10" i="6"/>
  <c r="C64" i="7" s="1"/>
  <c r="AY10" i="6"/>
  <c r="C58" i="7" s="1"/>
  <c r="AT10" i="6"/>
  <c r="C53" i="7" s="1"/>
  <c r="AO10" i="6"/>
  <c r="C48" i="7" s="1"/>
  <c r="AI10" i="6"/>
  <c r="C42" i="7" s="1"/>
  <c r="AD10" i="6"/>
  <c r="C37" i="7" s="1"/>
  <c r="Z10" i="6"/>
  <c r="C33" i="7" s="1"/>
  <c r="T10" i="6"/>
  <c r="C27" i="7" s="1"/>
  <c r="N10" i="6"/>
  <c r="C21" i="7" s="1"/>
  <c r="B10" i="6"/>
  <c r="E10" i="6"/>
  <c r="C12" i="7" s="1"/>
  <c r="BE20" i="6"/>
  <c r="M64" i="7" s="1"/>
  <c r="AZ20" i="6"/>
  <c r="M59" i="7" s="1"/>
  <c r="AU20" i="6"/>
  <c r="M54" i="7" s="1"/>
  <c r="AO20" i="6"/>
  <c r="M48" i="7" s="1"/>
  <c r="AJ20" i="6"/>
  <c r="M43" i="7" s="1"/>
  <c r="AE20" i="6"/>
  <c r="M38" i="7" s="1"/>
  <c r="X20" i="6"/>
  <c r="M31" i="7" s="1"/>
  <c r="Q20" i="6"/>
  <c r="M24" i="7" s="1"/>
  <c r="E20" i="6"/>
  <c r="M12" i="7" s="1"/>
  <c r="O20" i="6"/>
  <c r="M22" i="7" s="1"/>
  <c r="BC12" i="6"/>
  <c r="E62" i="7" s="1"/>
  <c r="AV12" i="6"/>
  <c r="E55" i="7" s="1"/>
  <c r="AN12" i="6"/>
  <c r="E47" i="7" s="1"/>
  <c r="AH12" i="6"/>
  <c r="E41" i="7" s="1"/>
  <c r="AA12" i="6"/>
  <c r="E34" i="7" s="1"/>
  <c r="S12" i="6"/>
  <c r="E26" i="7" s="1"/>
  <c r="J12" i="6"/>
  <c r="E17" i="7" s="1"/>
  <c r="N12" i="6"/>
  <c r="E21" i="7" s="1"/>
  <c r="AB21" i="6"/>
  <c r="N35" i="7" s="1"/>
  <c r="BA32" i="6"/>
  <c r="Y60" i="7" s="1"/>
  <c r="AS32" i="6"/>
  <c r="Y52" i="7" s="1"/>
  <c r="AI32" i="6"/>
  <c r="Y42" i="7" s="1"/>
  <c r="G32" i="6"/>
  <c r="Y14" i="7" s="1"/>
  <c r="AA32" i="6"/>
  <c r="Y34" i="7" s="1"/>
  <c r="M32" i="6"/>
  <c r="Y20" i="7" s="1"/>
  <c r="AX27" i="6"/>
  <c r="T57" i="7" s="1"/>
  <c r="G27" i="6"/>
  <c r="T14" i="7" s="1"/>
  <c r="AJ43" i="6"/>
  <c r="AJ43" i="7" s="1"/>
  <c r="BI20" i="6"/>
  <c r="M68" i="7" s="1"/>
  <c r="B59" i="6"/>
  <c r="E59" i="15"/>
  <c r="E43" i="15"/>
  <c r="AE47" i="6"/>
  <c r="AN38" i="7" s="1"/>
  <c r="W47" i="6"/>
  <c r="AN30" i="7" s="1"/>
  <c r="AP47" i="6"/>
  <c r="AN49" i="7" s="1"/>
  <c r="AW47" i="6"/>
  <c r="AN56" i="7" s="1"/>
  <c r="D22" i="6"/>
  <c r="O11" i="7" s="1"/>
  <c r="AM22" i="6"/>
  <c r="O46" i="7" s="1"/>
  <c r="X22" i="6"/>
  <c r="O31" i="7" s="1"/>
  <c r="AW22" i="6"/>
  <c r="O56" i="7" s="1"/>
  <c r="P22" i="6"/>
  <c r="O23" i="7" s="1"/>
  <c r="AC22" i="6"/>
  <c r="O36" i="7" s="1"/>
  <c r="BD22" i="6"/>
  <c r="O63" i="7" s="1"/>
  <c r="AC53" i="6"/>
  <c r="AT36" i="7" s="1"/>
  <c r="AG53" i="6"/>
  <c r="AT40" i="7" s="1"/>
  <c r="D53" i="6"/>
  <c r="AT11" i="7" s="1"/>
  <c r="BB53" i="6"/>
  <c r="AT61" i="7" s="1"/>
  <c r="N35" i="6"/>
  <c r="AB21" i="7" s="1"/>
  <c r="AE35" i="6"/>
  <c r="AB38" i="7" s="1"/>
  <c r="AR35" i="6"/>
  <c r="AB51" i="7" s="1"/>
  <c r="E26" i="6"/>
  <c r="S12" i="7" s="1"/>
  <c r="AT26" i="6"/>
  <c r="S53" i="7" s="1"/>
  <c r="N26" i="6"/>
  <c r="S21" i="7" s="1"/>
  <c r="AN26" i="6"/>
  <c r="S47" i="7" s="1"/>
  <c r="L26" i="6"/>
  <c r="S19" i="7" s="1"/>
  <c r="BB26" i="6"/>
  <c r="S61" i="7" s="1"/>
  <c r="AJ56" i="6"/>
  <c r="AW43" i="7" s="1"/>
  <c r="G56" i="6"/>
  <c r="AW14" i="7" s="1"/>
  <c r="AT56" i="6"/>
  <c r="AW53" i="7" s="1"/>
  <c r="M56" i="6"/>
  <c r="AW20" i="7" s="1"/>
  <c r="T56" i="6"/>
  <c r="AW27" i="7" s="1"/>
  <c r="X37" i="6"/>
  <c r="AD31" i="7" s="1"/>
  <c r="AH37" i="6"/>
  <c r="AD41" i="7" s="1"/>
  <c r="BA37" i="6"/>
  <c r="AD60" i="7" s="1"/>
  <c r="BI56" i="6"/>
  <c r="AW68" i="7" s="1"/>
  <c r="BG53" i="6"/>
  <c r="AT66" i="7" s="1"/>
  <c r="AU53" i="6"/>
  <c r="AT54" i="7" s="1"/>
  <c r="O53" i="6"/>
  <c r="AT22" i="7" s="1"/>
  <c r="BB47" i="6"/>
  <c r="AN61" i="7" s="1"/>
  <c r="C47" i="5"/>
  <c r="X47" i="6"/>
  <c r="AN31" i="7" s="1"/>
  <c r="BD37" i="6"/>
  <c r="AD63" i="7" s="1"/>
  <c r="D37" i="6"/>
  <c r="AD11" i="7" s="1"/>
  <c r="O37" i="6"/>
  <c r="AD22" i="7" s="1"/>
  <c r="BC35" i="6"/>
  <c r="AB62" i="7" s="1"/>
  <c r="C35" i="5"/>
  <c r="G22" i="6"/>
  <c r="O14" i="7" s="1"/>
  <c r="Z26" i="6"/>
  <c r="S33" i="7" s="1"/>
  <c r="AP56" i="6"/>
  <c r="AW49" i="7" s="1"/>
  <c r="AZ53" i="6"/>
  <c r="AT59" i="7" s="1"/>
  <c r="AE53" i="6"/>
  <c r="AT38" i="7" s="1"/>
  <c r="N53" i="6"/>
  <c r="AT21" i="7" s="1"/>
  <c r="AT47" i="6"/>
  <c r="AN53" i="7" s="1"/>
  <c r="AG47" i="6"/>
  <c r="AN40" i="7" s="1"/>
  <c r="O47" i="6"/>
  <c r="AN22" i="7" s="1"/>
  <c r="AS37" i="6"/>
  <c r="AD52" i="7" s="1"/>
  <c r="L37" i="6"/>
  <c r="AD19" i="7" s="1"/>
  <c r="AY35" i="6"/>
  <c r="AB58" i="7" s="1"/>
  <c r="G35" i="6"/>
  <c r="AB14" i="7" s="1"/>
  <c r="AS22" i="6"/>
  <c r="O52" i="7" s="1"/>
  <c r="BG56" i="6"/>
  <c r="AW66" i="7" s="1"/>
  <c r="BH26" i="6"/>
  <c r="S67" i="7" s="1"/>
  <c r="I53" i="6"/>
  <c r="AT16" i="7" s="1"/>
  <c r="AQ53" i="6"/>
  <c r="AT50" i="7" s="1"/>
  <c r="P53" i="6"/>
  <c r="AT23" i="7" s="1"/>
  <c r="K47" i="6"/>
  <c r="AN18" i="7" s="1"/>
  <c r="R47" i="6"/>
  <c r="AN25" i="7" s="1"/>
  <c r="BI22" i="6"/>
  <c r="O68" i="7" s="1"/>
  <c r="AR37" i="6"/>
  <c r="AD51" i="7" s="1"/>
  <c r="S37" i="6"/>
  <c r="AD26" i="7" s="1"/>
  <c r="AN35" i="6"/>
  <c r="AB47" i="7" s="1"/>
  <c r="U35" i="6"/>
  <c r="AB28" i="7" s="1"/>
  <c r="AI22" i="6"/>
  <c r="O42" i="7" s="1"/>
  <c r="BG26" i="6"/>
  <c r="S66" i="7" s="1"/>
  <c r="AZ56" i="6"/>
  <c r="AW59" i="7" s="1"/>
  <c r="L13" i="6"/>
  <c r="F19" i="7" s="1"/>
  <c r="O13" i="6"/>
  <c r="F22" i="7" s="1"/>
  <c r="X13" i="6"/>
  <c r="F31" i="7" s="1"/>
  <c r="AI13" i="6"/>
  <c r="F42" i="7" s="1"/>
  <c r="AQ13" i="6"/>
  <c r="F50" i="7" s="1"/>
  <c r="AZ13" i="6"/>
  <c r="F59" i="7" s="1"/>
  <c r="P27" i="6"/>
  <c r="T23" i="7" s="1"/>
  <c r="U27" i="6"/>
  <c r="T28" i="7" s="1"/>
  <c r="D27" i="6"/>
  <c r="T11" i="7" s="1"/>
  <c r="AC27" i="6"/>
  <c r="T36" i="7" s="1"/>
  <c r="AL27" i="6"/>
  <c r="T45" i="7" s="1"/>
  <c r="AW27" i="6"/>
  <c r="T56" i="7" s="1"/>
  <c r="BE27" i="6"/>
  <c r="T64" i="7" s="1"/>
  <c r="BI13" i="6"/>
  <c r="F68" i="7" s="1"/>
  <c r="AS27" i="6"/>
  <c r="T52" i="7" s="1"/>
  <c r="AH27" i="6"/>
  <c r="T41" i="7" s="1"/>
  <c r="B27" i="6"/>
  <c r="T27" i="6"/>
  <c r="T27" i="7" s="1"/>
  <c r="BG13" i="6"/>
  <c r="F66" i="7" s="1"/>
  <c r="AT13" i="6"/>
  <c r="F53" i="7" s="1"/>
  <c r="AE13" i="6"/>
  <c r="F38" i="7" s="1"/>
  <c r="T13" i="6"/>
  <c r="F27" i="7" s="1"/>
  <c r="G13" i="6"/>
  <c r="F14" i="7" s="1"/>
  <c r="E28" i="15"/>
  <c r="O32" i="6"/>
  <c r="Y22" i="7" s="1"/>
  <c r="V32" i="6"/>
  <c r="Y29" i="7" s="1"/>
  <c r="Y32" i="6"/>
  <c r="Y32" i="7" s="1"/>
  <c r="J32" i="6"/>
  <c r="Y17" i="7" s="1"/>
  <c r="E32" i="6"/>
  <c r="Y12" i="7" s="1"/>
  <c r="C32" i="5"/>
  <c r="AB32" i="6"/>
  <c r="Y35" i="7" s="1"/>
  <c r="AF32" i="6"/>
  <c r="Y39" i="7" s="1"/>
  <c r="AJ32" i="6"/>
  <c r="Y43" i="7" s="1"/>
  <c r="AN32" i="6"/>
  <c r="Y47" i="7" s="1"/>
  <c r="AR32" i="6"/>
  <c r="Y51" i="7" s="1"/>
  <c r="AV32" i="6"/>
  <c r="Y55" i="7" s="1"/>
  <c r="AZ32" i="6"/>
  <c r="Y59" i="7" s="1"/>
  <c r="BC32" i="6"/>
  <c r="Y62" i="7" s="1"/>
  <c r="BH32" i="6"/>
  <c r="Y67" i="7" s="1"/>
  <c r="E27" i="15"/>
  <c r="T31" i="6"/>
  <c r="X27" i="7" s="1"/>
  <c r="Q31" i="6"/>
  <c r="X24" i="7" s="1"/>
  <c r="W31" i="6"/>
  <c r="X30" i="7" s="1"/>
  <c r="H31" i="6"/>
  <c r="X15" i="7" s="1"/>
  <c r="C31" i="6"/>
  <c r="X10" i="7" s="1"/>
  <c r="C31" i="5"/>
  <c r="AA31" i="6"/>
  <c r="X34" i="7" s="1"/>
  <c r="AE31" i="6"/>
  <c r="X38" i="7" s="1"/>
  <c r="AI31" i="6"/>
  <c r="X42" i="7" s="1"/>
  <c r="AM31" i="6"/>
  <c r="X46" i="7" s="1"/>
  <c r="AQ31" i="6"/>
  <c r="X50" i="7" s="1"/>
  <c r="AU31" i="6"/>
  <c r="X54" i="7" s="1"/>
  <c r="AY31" i="6"/>
  <c r="X58" i="7" s="1"/>
  <c r="BC31" i="6"/>
  <c r="X62" i="7" s="1"/>
  <c r="BG31" i="6"/>
  <c r="X66" i="7" s="1"/>
  <c r="AM36" i="6"/>
  <c r="AC46" i="7" s="1"/>
  <c r="E36" i="15"/>
  <c r="AB40" i="6"/>
  <c r="AG35" i="7" s="1"/>
  <c r="N40" i="6"/>
  <c r="AG21" i="7" s="1"/>
  <c r="Z40" i="6"/>
  <c r="AG33" i="7" s="1"/>
  <c r="X40" i="6"/>
  <c r="AG31" i="7" s="1"/>
  <c r="AF40" i="6"/>
  <c r="AG39" i="7" s="1"/>
  <c r="I40" i="6"/>
  <c r="AG16" i="7" s="1"/>
  <c r="D40" i="6"/>
  <c r="AG11" i="7" s="1"/>
  <c r="B40" i="6"/>
  <c r="AJ40" i="6"/>
  <c r="AG43" i="7" s="1"/>
  <c r="AN40" i="6"/>
  <c r="AG47" i="7" s="1"/>
  <c r="AS40" i="6"/>
  <c r="AG52" i="7" s="1"/>
  <c r="AV40" i="6"/>
  <c r="AG55" i="7" s="1"/>
  <c r="AY40" i="6"/>
  <c r="AG58" i="7" s="1"/>
  <c r="BD40" i="6"/>
  <c r="AG63" i="7" s="1"/>
  <c r="BH40" i="6"/>
  <c r="AG67" i="7" s="1"/>
  <c r="B61" i="5"/>
  <c r="E62" i="15"/>
  <c r="S66" i="6"/>
  <c r="BG26" i="7" s="1"/>
  <c r="AG66" i="6"/>
  <c r="BG40" i="7" s="1"/>
  <c r="BG66" i="6"/>
  <c r="BG66" i="7" s="1"/>
  <c r="AW66" i="6"/>
  <c r="BG56" i="7" s="1"/>
  <c r="AR66" i="6"/>
  <c r="BG51" i="7" s="1"/>
  <c r="V66" i="6"/>
  <c r="BG29" i="7" s="1"/>
  <c r="J66" i="6"/>
  <c r="BG17" i="7" s="1"/>
  <c r="R66" i="6"/>
  <c r="BG25" i="7" s="1"/>
  <c r="AU66" i="6"/>
  <c r="BG54" i="7" s="1"/>
  <c r="BH19" i="6"/>
  <c r="L67" i="7" s="1"/>
  <c r="M19" i="6"/>
  <c r="L20" i="7" s="1"/>
  <c r="D19" i="6"/>
  <c r="L11" i="7" s="1"/>
  <c r="K19" i="6"/>
  <c r="L18" i="7" s="1"/>
  <c r="C19" i="5"/>
  <c r="Q19" i="6"/>
  <c r="L24" i="7" s="1"/>
  <c r="U19" i="6"/>
  <c r="L28" i="7" s="1"/>
  <c r="Y19" i="6"/>
  <c r="L32" i="7" s="1"/>
  <c r="AC19" i="6"/>
  <c r="L36" i="7" s="1"/>
  <c r="AG19" i="6"/>
  <c r="L40" i="7" s="1"/>
  <c r="AK19" i="6"/>
  <c r="L44" i="7" s="1"/>
  <c r="AO19" i="6"/>
  <c r="L48" i="7" s="1"/>
  <c r="AS19" i="6"/>
  <c r="L52" i="7" s="1"/>
  <c r="AW19" i="6"/>
  <c r="L56" i="7" s="1"/>
  <c r="BA19" i="6"/>
  <c r="L60" i="7" s="1"/>
  <c r="BE19" i="6"/>
  <c r="L64" i="7" s="1"/>
  <c r="G19" i="6"/>
  <c r="L14" i="7" s="1"/>
  <c r="H19" i="6"/>
  <c r="L15" i="7" s="1"/>
  <c r="C19" i="6"/>
  <c r="L10" i="7" s="1"/>
  <c r="E19" i="6"/>
  <c r="L12" i="7" s="1"/>
  <c r="R19" i="6"/>
  <c r="L25" i="7" s="1"/>
  <c r="V19" i="6"/>
  <c r="L29" i="7" s="1"/>
  <c r="B46" i="5"/>
  <c r="BI46" i="6"/>
  <c r="AM68" i="7" s="1"/>
  <c r="E17" i="15"/>
  <c r="N21" i="6"/>
  <c r="N21" i="7" s="1"/>
  <c r="H21" i="6"/>
  <c r="N15" i="7" s="1"/>
  <c r="Q21" i="6"/>
  <c r="N24" i="7" s="1"/>
  <c r="E21" i="6"/>
  <c r="N12" i="7" s="1"/>
  <c r="R21" i="6"/>
  <c r="N25" i="7" s="1"/>
  <c r="V21" i="6"/>
  <c r="N29" i="7" s="1"/>
  <c r="Z21" i="6"/>
  <c r="N33" i="7" s="1"/>
  <c r="AD21" i="6"/>
  <c r="N37" i="7" s="1"/>
  <c r="AH21" i="6"/>
  <c r="N41" i="7" s="1"/>
  <c r="AL21" i="6"/>
  <c r="N45" i="7" s="1"/>
  <c r="AP21" i="6"/>
  <c r="N49" i="7" s="1"/>
  <c r="AT21" i="6"/>
  <c r="N53" i="7" s="1"/>
  <c r="AX21" i="6"/>
  <c r="N57" i="7" s="1"/>
  <c r="BB21" i="6"/>
  <c r="N61" i="7" s="1"/>
  <c r="BF21" i="6"/>
  <c r="N65" i="7" s="1"/>
  <c r="P21" i="6"/>
  <c r="N23" i="7" s="1"/>
  <c r="L21" i="6"/>
  <c r="N19" i="7" s="1"/>
  <c r="K21" i="6"/>
  <c r="N18" i="7" s="1"/>
  <c r="S21" i="6"/>
  <c r="N26" i="7" s="1"/>
  <c r="Y21" i="6"/>
  <c r="N32" i="7" s="1"/>
  <c r="AE21" i="6"/>
  <c r="N38" i="7" s="1"/>
  <c r="AJ21" i="6"/>
  <c r="N43" i="7" s="1"/>
  <c r="AO21" i="6"/>
  <c r="N48" i="7" s="1"/>
  <c r="AU21" i="6"/>
  <c r="N54" i="7" s="1"/>
  <c r="AZ21" i="6"/>
  <c r="N59" i="7" s="1"/>
  <c r="BE21" i="6"/>
  <c r="N64" i="7" s="1"/>
  <c r="J21" i="6"/>
  <c r="N17" i="7" s="1"/>
  <c r="C21" i="5"/>
  <c r="C21" i="6"/>
  <c r="U21" i="6"/>
  <c r="N28" i="7" s="1"/>
  <c r="AA21" i="6"/>
  <c r="N34" i="7" s="1"/>
  <c r="AF21" i="6"/>
  <c r="N39" i="7" s="1"/>
  <c r="AK21" i="6"/>
  <c r="N44" i="7" s="1"/>
  <c r="AQ21" i="6"/>
  <c r="N50" i="7" s="1"/>
  <c r="AV21" i="6"/>
  <c r="N55" i="7" s="1"/>
  <c r="BA21" i="6"/>
  <c r="N60" i="7" s="1"/>
  <c r="BG21" i="6"/>
  <c r="N66" i="7" s="1"/>
  <c r="B28" i="5"/>
  <c r="BH59" i="6"/>
  <c r="AZ67" i="7" s="1"/>
  <c r="E55" i="15"/>
  <c r="AF59" i="6"/>
  <c r="AZ39" i="7" s="1"/>
  <c r="N59" i="6"/>
  <c r="AZ21" i="7" s="1"/>
  <c r="AH59" i="6"/>
  <c r="AZ41" i="7" s="1"/>
  <c r="AB59" i="6"/>
  <c r="AZ35" i="7" s="1"/>
  <c r="AT59" i="6"/>
  <c r="AZ53" i="7" s="1"/>
  <c r="AE59" i="6"/>
  <c r="AZ38" i="7" s="1"/>
  <c r="AD59" i="6"/>
  <c r="AZ37" i="7" s="1"/>
  <c r="AP59" i="6"/>
  <c r="AZ49" i="7" s="1"/>
  <c r="AI59" i="6"/>
  <c r="AZ42" i="7" s="1"/>
  <c r="AY59" i="6"/>
  <c r="AZ58" i="7" s="1"/>
  <c r="G59" i="6"/>
  <c r="AZ14" i="7" s="1"/>
  <c r="L59" i="6"/>
  <c r="AZ19" i="7" s="1"/>
  <c r="J59" i="6"/>
  <c r="AZ17" i="7" s="1"/>
  <c r="BC59" i="6"/>
  <c r="AZ62" i="7" s="1"/>
  <c r="BG59" i="6"/>
  <c r="AZ66" i="7" s="1"/>
  <c r="E39" i="15"/>
  <c r="AC43" i="6"/>
  <c r="AJ36" i="7" s="1"/>
  <c r="AG43" i="6"/>
  <c r="AJ40" i="7" s="1"/>
  <c r="Y43" i="6"/>
  <c r="AJ32" i="7" s="1"/>
  <c r="AB43" i="6"/>
  <c r="AJ35" i="7" s="1"/>
  <c r="AA43" i="6"/>
  <c r="AJ34" i="7" s="1"/>
  <c r="AH43" i="6"/>
  <c r="AJ41" i="7" s="1"/>
  <c r="AL43" i="6"/>
  <c r="AJ45" i="7" s="1"/>
  <c r="G43" i="6"/>
  <c r="AJ14" i="7" s="1"/>
  <c r="E43" i="6"/>
  <c r="AJ12" i="7" s="1"/>
  <c r="I43" i="6"/>
  <c r="AJ16" i="7" s="1"/>
  <c r="AP43" i="6"/>
  <c r="AJ49" i="7" s="1"/>
  <c r="AT43" i="6"/>
  <c r="AJ53" i="7" s="1"/>
  <c r="AX43" i="6"/>
  <c r="AJ57" i="7" s="1"/>
  <c r="BB43" i="6"/>
  <c r="AJ61" i="7" s="1"/>
  <c r="BF43" i="6"/>
  <c r="AJ65" i="7" s="1"/>
  <c r="AF43" i="6"/>
  <c r="AJ39" i="7" s="1"/>
  <c r="S43" i="6"/>
  <c r="AJ26" i="7" s="1"/>
  <c r="V43" i="6"/>
  <c r="AJ29" i="7" s="1"/>
  <c r="AE43" i="6"/>
  <c r="AJ38" i="7" s="1"/>
  <c r="C43" i="6"/>
  <c r="AJ10" i="7" s="1"/>
  <c r="B43" i="6"/>
  <c r="J43" i="6"/>
  <c r="AJ17" i="7" s="1"/>
  <c r="AQ43" i="6"/>
  <c r="AJ50" i="7" s="1"/>
  <c r="AV43" i="6"/>
  <c r="AJ55" i="7" s="1"/>
  <c r="BA43" i="6"/>
  <c r="AJ60" i="7" s="1"/>
  <c r="BG43" i="6"/>
  <c r="AJ66" i="7" s="1"/>
  <c r="R43" i="6"/>
  <c r="AJ25" i="7" s="1"/>
  <c r="M43" i="6"/>
  <c r="AJ20" i="7" s="1"/>
  <c r="U43" i="6"/>
  <c r="AJ28" i="7" s="1"/>
  <c r="D43" i="6"/>
  <c r="AJ11" i="7" s="1"/>
  <c r="C43" i="5"/>
  <c r="AN43" i="6"/>
  <c r="AJ47" i="7" s="1"/>
  <c r="AW43" i="6"/>
  <c r="AJ56" i="7" s="1"/>
  <c r="BD43" i="6"/>
  <c r="AJ63" i="7" s="1"/>
  <c r="T43" i="6"/>
  <c r="AJ27" i="7" s="1"/>
  <c r="N43" i="6"/>
  <c r="AJ21" i="7" s="1"/>
  <c r="O43" i="6"/>
  <c r="AJ22" i="7" s="1"/>
  <c r="AI43" i="6"/>
  <c r="AJ42" i="7" s="1"/>
  <c r="H43" i="6"/>
  <c r="AJ15" i="7" s="1"/>
  <c r="L43" i="6"/>
  <c r="AJ19" i="7" s="1"/>
  <c r="AR43" i="6"/>
  <c r="AJ51" i="7" s="1"/>
  <c r="AY43" i="6"/>
  <c r="AJ58" i="7" s="1"/>
  <c r="BE43" i="6"/>
  <c r="AJ64" i="7" s="1"/>
  <c r="AX63" i="6"/>
  <c r="BD57" i="7" s="1"/>
  <c r="P63" i="6"/>
  <c r="BD23" i="7" s="1"/>
  <c r="AF63" i="6"/>
  <c r="BD39" i="7" s="1"/>
  <c r="BA63" i="6"/>
  <c r="BD60" i="7" s="1"/>
  <c r="AH63" i="6"/>
  <c r="BD41" i="7" s="1"/>
  <c r="AB63" i="6"/>
  <c r="BD35" i="7" s="1"/>
  <c r="Y63" i="6"/>
  <c r="BD32" i="7" s="1"/>
  <c r="AT63" i="6"/>
  <c r="BD53" i="7" s="1"/>
  <c r="AC63" i="6"/>
  <c r="BD36" i="7" s="1"/>
  <c r="AA63" i="6"/>
  <c r="BD34" i="7" s="1"/>
  <c r="X63" i="6"/>
  <c r="BD31" i="7" s="1"/>
  <c r="BE63" i="6"/>
  <c r="BD64" i="7" s="1"/>
  <c r="B63" i="6"/>
  <c r="G63" i="6"/>
  <c r="BD14" i="7" s="1"/>
  <c r="K63" i="6"/>
  <c r="BD18" i="7" s="1"/>
  <c r="AO63" i="6"/>
  <c r="BD48" i="7" s="1"/>
  <c r="AW63" i="6"/>
  <c r="BD56" i="7" s="1"/>
  <c r="AK63" i="6"/>
  <c r="BD44" i="7" s="1"/>
  <c r="AL63" i="6"/>
  <c r="BD45" i="7" s="1"/>
  <c r="N63" i="6"/>
  <c r="BD21" i="7" s="1"/>
  <c r="AQ63" i="6"/>
  <c r="BD50" i="7" s="1"/>
  <c r="AJ63" i="6"/>
  <c r="BD43" i="7" s="1"/>
  <c r="BC63" i="6"/>
  <c r="BD62" i="7" s="1"/>
  <c r="H63" i="6"/>
  <c r="BD15" i="7" s="1"/>
  <c r="C63" i="5"/>
  <c r="BG63" i="6"/>
  <c r="BD66" i="7" s="1"/>
  <c r="AS63" i="6"/>
  <c r="BD52" i="7" s="1"/>
  <c r="R63" i="6"/>
  <c r="BD25" i="7" s="1"/>
  <c r="W63" i="6"/>
  <c r="BD30" i="7" s="1"/>
  <c r="AU63" i="6"/>
  <c r="BD54" i="7" s="1"/>
  <c r="AG63" i="6"/>
  <c r="BD40" i="7" s="1"/>
  <c r="AI63" i="6"/>
  <c r="BD42" i="7" s="1"/>
  <c r="BD63" i="6"/>
  <c r="BD63" i="7" s="1"/>
  <c r="E63" i="6"/>
  <c r="BD12" i="7" s="1"/>
  <c r="J63" i="6"/>
  <c r="BD17" i="7" s="1"/>
  <c r="AD63" i="6"/>
  <c r="BD37" i="7" s="1"/>
  <c r="O63" i="6"/>
  <c r="BD22" i="7" s="1"/>
  <c r="Q63" i="6"/>
  <c r="BD24" i="7" s="1"/>
  <c r="V63" i="6"/>
  <c r="BD29" i="7" s="1"/>
  <c r="AP63" i="6"/>
  <c r="BD49" i="7" s="1"/>
  <c r="U63" i="6"/>
  <c r="BD28" i="7" s="1"/>
  <c r="C63" i="6"/>
  <c r="BD10" i="7" s="1"/>
  <c r="I63" i="6"/>
  <c r="BD16" i="7" s="1"/>
  <c r="BI43" i="6"/>
  <c r="AJ68" i="7" s="1"/>
  <c r="BI63" i="6"/>
  <c r="BD68" i="7" s="1"/>
  <c r="BF59" i="6"/>
  <c r="AZ65" i="7" s="1"/>
  <c r="C59" i="6"/>
  <c r="AZ10" i="7" s="1"/>
  <c r="C59" i="5"/>
  <c r="BB59" i="6"/>
  <c r="AZ61" i="7" s="1"/>
  <c r="Z59" i="6"/>
  <c r="AZ33" i="7" s="1"/>
  <c r="AR59" i="6"/>
  <c r="AZ51" i="7" s="1"/>
  <c r="AJ59" i="6"/>
  <c r="AZ43" i="7" s="1"/>
  <c r="AS59" i="6"/>
  <c r="AZ52" i="7" s="1"/>
  <c r="T59" i="6"/>
  <c r="AZ27" i="7" s="1"/>
  <c r="AL59" i="6"/>
  <c r="AZ45" i="7" s="1"/>
  <c r="Y59" i="6"/>
  <c r="AZ32" i="7" s="1"/>
  <c r="BF19" i="6"/>
  <c r="L65" i="7" s="1"/>
  <c r="AZ19" i="6"/>
  <c r="L59" i="7" s="1"/>
  <c r="AU19" i="6"/>
  <c r="L54" i="7" s="1"/>
  <c r="AP19" i="6"/>
  <c r="L49" i="7" s="1"/>
  <c r="AJ19" i="6"/>
  <c r="L43" i="7" s="1"/>
  <c r="AE19" i="6"/>
  <c r="L38" i="7" s="1"/>
  <c r="AA19" i="6"/>
  <c r="L34" i="7" s="1"/>
  <c r="S19" i="6"/>
  <c r="L26" i="7" s="1"/>
  <c r="L19" i="6"/>
  <c r="L19" i="7" s="1"/>
  <c r="I19" i="6"/>
  <c r="L16" i="7" s="1"/>
  <c r="BD21" i="6"/>
  <c r="N63" i="7" s="1"/>
  <c r="AS21" i="6"/>
  <c r="N52" i="7" s="1"/>
  <c r="AI21" i="6"/>
  <c r="N42" i="7" s="1"/>
  <c r="X21" i="6"/>
  <c r="N31" i="7" s="1"/>
  <c r="G21" i="6"/>
  <c r="N14" i="7" s="1"/>
  <c r="O21" i="6"/>
  <c r="N22" i="7" s="1"/>
  <c r="AK66" i="6"/>
  <c r="BG44" i="7" s="1"/>
  <c r="AU43" i="6"/>
  <c r="AJ54" i="7" s="1"/>
  <c r="F43" i="6"/>
  <c r="AJ13" i="7" s="1"/>
  <c r="P43" i="6"/>
  <c r="AJ23" i="7" s="1"/>
  <c r="Q43" i="6"/>
  <c r="AJ24" i="7" s="1"/>
  <c r="D63" i="6"/>
  <c r="BD11" i="7" s="1"/>
  <c r="Z63" i="6"/>
  <c r="BD33" i="7" s="1"/>
  <c r="AV63" i="6"/>
  <c r="BD55" i="7" s="1"/>
  <c r="T63" i="6"/>
  <c r="BD27" i="7" s="1"/>
  <c r="B69" i="4"/>
  <c r="BH63" i="6"/>
  <c r="BD67" i="7" s="1"/>
  <c r="B17" i="5"/>
  <c r="B34" i="5"/>
  <c r="B64" i="5"/>
  <c r="B45" i="5"/>
  <c r="B51" i="5"/>
  <c r="BH47" i="6"/>
  <c r="AN67" i="7" s="1"/>
  <c r="AA47" i="6"/>
  <c r="AN34" i="7" s="1"/>
  <c r="AI47" i="6"/>
  <c r="AN42" i="7" s="1"/>
  <c r="Y47" i="6"/>
  <c r="AN32" i="7" s="1"/>
  <c r="Q47" i="6"/>
  <c r="AN24" i="7" s="1"/>
  <c r="AC47" i="6"/>
  <c r="AN36" i="7" s="1"/>
  <c r="AD47" i="6"/>
  <c r="AN37" i="7" s="1"/>
  <c r="AM47" i="6"/>
  <c r="AN46" i="7" s="1"/>
  <c r="D47" i="6"/>
  <c r="AN11" i="7" s="1"/>
  <c r="E47" i="6"/>
  <c r="AN12" i="7" s="1"/>
  <c r="J47" i="6"/>
  <c r="AN17" i="7" s="1"/>
  <c r="AQ47" i="6"/>
  <c r="AN50" i="7" s="1"/>
  <c r="AU47" i="6"/>
  <c r="AN54" i="7" s="1"/>
  <c r="AY47" i="6"/>
  <c r="AN58" i="7" s="1"/>
  <c r="BC47" i="6"/>
  <c r="AN62" i="7" s="1"/>
  <c r="BG47" i="6"/>
  <c r="AN66" i="7" s="1"/>
  <c r="T47" i="6"/>
  <c r="AN27" i="7" s="1"/>
  <c r="AJ47" i="6"/>
  <c r="AN43" i="7" s="1"/>
  <c r="AH47" i="6"/>
  <c r="AN41" i="7" s="1"/>
  <c r="AB47" i="6"/>
  <c r="AN35" i="7" s="1"/>
  <c r="M47" i="6"/>
  <c r="AN20" i="7" s="1"/>
  <c r="N47" i="6"/>
  <c r="AN21" i="7" s="1"/>
  <c r="AN47" i="6"/>
  <c r="AN47" i="7" s="1"/>
  <c r="C47" i="6"/>
  <c r="AN10" i="7" s="1"/>
  <c r="H47" i="6"/>
  <c r="AN15" i="7" s="1"/>
  <c r="F47" i="6"/>
  <c r="AN13" i="7" s="1"/>
  <c r="AR47" i="6"/>
  <c r="AN51" i="7" s="1"/>
  <c r="AV47" i="6"/>
  <c r="AN55" i="7" s="1"/>
  <c r="AZ47" i="6"/>
  <c r="AN59" i="7" s="1"/>
  <c r="BD47" i="6"/>
  <c r="AN63" i="7" s="1"/>
  <c r="B65" i="5"/>
  <c r="B14" i="5"/>
  <c r="E18" i="15"/>
  <c r="N22" i="6"/>
  <c r="O21" i="7" s="1"/>
  <c r="I22" i="6"/>
  <c r="O16" i="7" s="1"/>
  <c r="H22" i="6"/>
  <c r="O15" i="7" s="1"/>
  <c r="F22" i="6"/>
  <c r="O13" i="7" s="1"/>
  <c r="B22" i="6"/>
  <c r="V22" i="6"/>
  <c r="O29" i="7" s="1"/>
  <c r="Z22" i="6"/>
  <c r="O33" i="7" s="1"/>
  <c r="AD22" i="6"/>
  <c r="O37" i="7" s="1"/>
  <c r="AG22" i="6"/>
  <c r="O40" i="7" s="1"/>
  <c r="AL22" i="6"/>
  <c r="O45" i="7" s="1"/>
  <c r="AQ22" i="6"/>
  <c r="O50" i="7" s="1"/>
  <c r="AT22" i="6"/>
  <c r="O53" i="7" s="1"/>
  <c r="AX22" i="6"/>
  <c r="O57" i="7" s="1"/>
  <c r="BC22" i="6"/>
  <c r="O62" i="7" s="1"/>
  <c r="BF22" i="6"/>
  <c r="O65" i="7" s="1"/>
  <c r="O22" i="6"/>
  <c r="O22" i="7" s="1"/>
  <c r="R22" i="6"/>
  <c r="O25" i="7" s="1"/>
  <c r="Q22" i="6"/>
  <c r="O24" i="7" s="1"/>
  <c r="T22" i="6"/>
  <c r="O27" i="7" s="1"/>
  <c r="Y22" i="6"/>
  <c r="O32" i="7" s="1"/>
  <c r="AE22" i="6"/>
  <c r="O38" i="7" s="1"/>
  <c r="AJ22" i="6"/>
  <c r="O43" i="7" s="1"/>
  <c r="AO22" i="6"/>
  <c r="O48" i="7" s="1"/>
  <c r="AU22" i="6"/>
  <c r="O54" i="7" s="1"/>
  <c r="AZ22" i="6"/>
  <c r="O59" i="7" s="1"/>
  <c r="BE22" i="6"/>
  <c r="O64" i="7" s="1"/>
  <c r="C22" i="5"/>
  <c r="C22" i="6"/>
  <c r="O10" i="7" s="1"/>
  <c r="K22" i="6"/>
  <c r="O18" i="7" s="1"/>
  <c r="U22" i="6"/>
  <c r="O28" i="7" s="1"/>
  <c r="AA22" i="6"/>
  <c r="O34" i="7" s="1"/>
  <c r="AF22" i="6"/>
  <c r="O39" i="7" s="1"/>
  <c r="AK22" i="6"/>
  <c r="O44" i="7" s="1"/>
  <c r="AP22" i="6"/>
  <c r="O49" i="7" s="1"/>
  <c r="AV22" i="6"/>
  <c r="O55" i="7" s="1"/>
  <c r="BA22" i="6"/>
  <c r="O60" i="7" s="1"/>
  <c r="BG22" i="6"/>
  <c r="O66" i="7" s="1"/>
  <c r="B52" i="5"/>
  <c r="B49" i="5"/>
  <c r="E49" i="15"/>
  <c r="AN53" i="6"/>
  <c r="AT47" i="7" s="1"/>
  <c r="U53" i="6"/>
  <c r="AT28" i="7" s="1"/>
  <c r="AB53" i="6"/>
  <c r="AT35" i="7" s="1"/>
  <c r="R53" i="6"/>
  <c r="AT25" i="7" s="1"/>
  <c r="AJ53" i="6"/>
  <c r="AT43" i="7" s="1"/>
  <c r="W53" i="6"/>
  <c r="AT30" i="7" s="1"/>
  <c r="T53" i="6"/>
  <c r="AT27" i="7" s="1"/>
  <c r="AR53" i="6"/>
  <c r="AT51" i="7" s="1"/>
  <c r="B53" i="6"/>
  <c r="C53" i="6"/>
  <c r="AT10" i="7" s="1"/>
  <c r="E53" i="6"/>
  <c r="AT12" i="7" s="1"/>
  <c r="G53" i="6"/>
  <c r="AT14" i="7" s="1"/>
  <c r="AY53" i="6"/>
  <c r="AT58" i="7" s="1"/>
  <c r="BD53" i="6"/>
  <c r="AT63" i="7" s="1"/>
  <c r="BH53" i="6"/>
  <c r="AT67" i="7" s="1"/>
  <c r="AK53" i="6"/>
  <c r="AT44" i="7" s="1"/>
  <c r="Y53" i="6"/>
  <c r="AT32" i="7" s="1"/>
  <c r="M53" i="6"/>
  <c r="AT20" i="7" s="1"/>
  <c r="AP53" i="6"/>
  <c r="AT49" i="7" s="1"/>
  <c r="AM53" i="6"/>
  <c r="AT46" i="7" s="1"/>
  <c r="Z53" i="6"/>
  <c r="AT33" i="7" s="1"/>
  <c r="AL53" i="6"/>
  <c r="AT45" i="7" s="1"/>
  <c r="AA53" i="6"/>
  <c r="AT34" i="7" s="1"/>
  <c r="AS53" i="6"/>
  <c r="AT52" i="7" s="1"/>
  <c r="F53" i="6"/>
  <c r="AT13" i="7" s="1"/>
  <c r="J53" i="6"/>
  <c r="AT17" i="7" s="1"/>
  <c r="K53" i="6"/>
  <c r="AT18" i="7" s="1"/>
  <c r="AW53" i="6"/>
  <c r="AT56" i="7" s="1"/>
  <c r="BA53" i="6"/>
  <c r="AT60" i="7" s="1"/>
  <c r="BE53" i="6"/>
  <c r="AT64" i="7" s="1"/>
  <c r="BH35" i="6"/>
  <c r="AB67" i="7" s="1"/>
  <c r="V35" i="6"/>
  <c r="AB29" i="7" s="1"/>
  <c r="Y35" i="6"/>
  <c r="AB32" i="7" s="1"/>
  <c r="P35" i="6"/>
  <c r="AB23" i="7" s="1"/>
  <c r="R35" i="6"/>
  <c r="AB25" i="7" s="1"/>
  <c r="AC35" i="6"/>
  <c r="AB36" i="7" s="1"/>
  <c r="J35" i="6"/>
  <c r="AB17" i="7" s="1"/>
  <c r="C35" i="6"/>
  <c r="AB10" i="7" s="1"/>
  <c r="F35" i="6"/>
  <c r="AB13" i="7" s="1"/>
  <c r="AG35" i="6"/>
  <c r="AB40" i="7" s="1"/>
  <c r="AK35" i="6"/>
  <c r="AB44" i="7" s="1"/>
  <c r="AO35" i="6"/>
  <c r="AB48" i="7" s="1"/>
  <c r="AS35" i="6"/>
  <c r="AB52" i="7" s="1"/>
  <c r="AV35" i="6"/>
  <c r="AB55" i="7" s="1"/>
  <c r="BA35" i="6"/>
  <c r="AB60" i="7" s="1"/>
  <c r="BE35" i="6"/>
  <c r="AB64" i="7" s="1"/>
  <c r="E31" i="15"/>
  <c r="W35" i="6"/>
  <c r="AB30" i="7" s="1"/>
  <c r="S35" i="6"/>
  <c r="AB26" i="7" s="1"/>
  <c r="AB35" i="6"/>
  <c r="AB35" i="7" s="1"/>
  <c r="K35" i="6"/>
  <c r="AB18" i="7" s="1"/>
  <c r="H35" i="6"/>
  <c r="AB15" i="7" s="1"/>
  <c r="I35" i="6"/>
  <c r="AB16" i="7" s="1"/>
  <c r="AJ35" i="6"/>
  <c r="AB43" i="7" s="1"/>
  <c r="AP35" i="6"/>
  <c r="AB49" i="7" s="1"/>
  <c r="AU35" i="6"/>
  <c r="AB54" i="7" s="1"/>
  <c r="AZ35" i="6"/>
  <c r="AB59" i="7" s="1"/>
  <c r="BF35" i="6"/>
  <c r="AB65" i="7" s="1"/>
  <c r="T35" i="6"/>
  <c r="AB27" i="7" s="1"/>
  <c r="X35" i="6"/>
  <c r="AB31" i="7" s="1"/>
  <c r="AA35" i="6"/>
  <c r="AB34" i="7" s="1"/>
  <c r="E35" i="6"/>
  <c r="AB12" i="7" s="1"/>
  <c r="L35" i="6"/>
  <c r="AB19" i="7" s="1"/>
  <c r="AF35" i="6"/>
  <c r="AB39" i="7" s="1"/>
  <c r="AL35" i="6"/>
  <c r="AB45" i="7" s="1"/>
  <c r="AQ35" i="6"/>
  <c r="AB50" i="7" s="1"/>
  <c r="AW35" i="6"/>
  <c r="AB56" i="7" s="1"/>
  <c r="BB35" i="6"/>
  <c r="AB61" i="7" s="1"/>
  <c r="BG35" i="6"/>
  <c r="AB66" i="7" s="1"/>
  <c r="B55" i="5"/>
  <c r="B18" i="5"/>
  <c r="E22" i="15"/>
  <c r="P26" i="6"/>
  <c r="S23" i="7" s="1"/>
  <c r="T26" i="6"/>
  <c r="S27" i="7" s="1"/>
  <c r="I26" i="6"/>
  <c r="S16" i="7" s="1"/>
  <c r="G26" i="6"/>
  <c r="S14" i="7" s="1"/>
  <c r="K26" i="6"/>
  <c r="S18" i="7" s="1"/>
  <c r="X26" i="6"/>
  <c r="S31" i="7" s="1"/>
  <c r="AB26" i="6"/>
  <c r="S35" i="7" s="1"/>
  <c r="AF26" i="6"/>
  <c r="S39" i="7" s="1"/>
  <c r="AJ26" i="6"/>
  <c r="S43" i="7" s="1"/>
  <c r="AO26" i="6"/>
  <c r="S48" i="7" s="1"/>
  <c r="AR26" i="6"/>
  <c r="S51" i="7" s="1"/>
  <c r="AV26" i="6"/>
  <c r="S55" i="7" s="1"/>
  <c r="AZ26" i="6"/>
  <c r="S59" i="7" s="1"/>
  <c r="BD26" i="6"/>
  <c r="S63" i="7" s="1"/>
  <c r="M26" i="6"/>
  <c r="S20" i="7" s="1"/>
  <c r="S26" i="6"/>
  <c r="S26" i="7" s="1"/>
  <c r="D26" i="6"/>
  <c r="S11" i="7" s="1"/>
  <c r="J26" i="6"/>
  <c r="S17" i="7" s="1"/>
  <c r="W26" i="6"/>
  <c r="S30" i="7" s="1"/>
  <c r="AC26" i="6"/>
  <c r="S36" i="7" s="1"/>
  <c r="AH26" i="6"/>
  <c r="S41" i="7" s="1"/>
  <c r="AM26" i="6"/>
  <c r="S46" i="7" s="1"/>
  <c r="AS26" i="6"/>
  <c r="S52" i="7" s="1"/>
  <c r="AX26" i="6"/>
  <c r="S57" i="7" s="1"/>
  <c r="BC26" i="6"/>
  <c r="S62" i="7" s="1"/>
  <c r="R26" i="6"/>
  <c r="S25" i="7" s="1"/>
  <c r="C26" i="6"/>
  <c r="S10" i="7" s="1"/>
  <c r="H26" i="6"/>
  <c r="S15" i="7" s="1"/>
  <c r="AA26" i="6"/>
  <c r="S34" i="7" s="1"/>
  <c r="AI26" i="6"/>
  <c r="S42" i="7" s="1"/>
  <c r="AP26" i="6"/>
  <c r="S49" i="7" s="1"/>
  <c r="AW26" i="6"/>
  <c r="S56" i="7" s="1"/>
  <c r="BE26" i="6"/>
  <c r="S64" i="7" s="1"/>
  <c r="O26" i="6"/>
  <c r="S22" i="7" s="1"/>
  <c r="U26" i="6"/>
  <c r="S28" i="7" s="1"/>
  <c r="F26" i="6"/>
  <c r="S13" i="7" s="1"/>
  <c r="B26" i="6"/>
  <c r="AD26" i="6"/>
  <c r="S37" i="7" s="1"/>
  <c r="AK26" i="6"/>
  <c r="S44" i="7" s="1"/>
  <c r="AQ26" i="6"/>
  <c r="S50" i="7" s="1"/>
  <c r="AY26" i="6"/>
  <c r="S58" i="7" s="1"/>
  <c r="BF26" i="6"/>
  <c r="S65" i="7" s="1"/>
  <c r="E52" i="15"/>
  <c r="AD56" i="6"/>
  <c r="AW37" i="7" s="1"/>
  <c r="AC56" i="6"/>
  <c r="AW36" i="7" s="1"/>
  <c r="W56" i="6"/>
  <c r="AW30" i="7" s="1"/>
  <c r="AE56" i="6"/>
  <c r="AW38" i="7" s="1"/>
  <c r="N56" i="6"/>
  <c r="AW21" i="7" s="1"/>
  <c r="R56" i="6"/>
  <c r="AW25" i="7" s="1"/>
  <c r="AA56" i="6"/>
  <c r="AW34" i="7" s="1"/>
  <c r="AI56" i="6"/>
  <c r="AW42" i="7" s="1"/>
  <c r="AV56" i="6"/>
  <c r="AW55" i="7" s="1"/>
  <c r="C56" i="5"/>
  <c r="E56" i="6"/>
  <c r="AW12" i="7" s="1"/>
  <c r="L56" i="6"/>
  <c r="AW19" i="7" s="1"/>
  <c r="H56" i="6"/>
  <c r="AW15" i="7" s="1"/>
  <c r="BD56" i="6"/>
  <c r="AW63" i="7" s="1"/>
  <c r="BH56" i="6"/>
  <c r="AW67" i="7" s="1"/>
  <c r="V56" i="6"/>
  <c r="AW29" i="7" s="1"/>
  <c r="AH56" i="6"/>
  <c r="AW41" i="7" s="1"/>
  <c r="AL56" i="6"/>
  <c r="AW45" i="7" s="1"/>
  <c r="AG56" i="6"/>
  <c r="AW40" i="7" s="1"/>
  <c r="AF56" i="6"/>
  <c r="AW39" i="7" s="1"/>
  <c r="AN56" i="6"/>
  <c r="AW47" i="7" s="1"/>
  <c r="AU56" i="6"/>
  <c r="AW54" i="7" s="1"/>
  <c r="C56" i="6"/>
  <c r="AW10" i="7" s="1"/>
  <c r="I56" i="6"/>
  <c r="AW16" i="7" s="1"/>
  <c r="K56" i="6"/>
  <c r="AW18" i="7" s="1"/>
  <c r="BE56" i="6"/>
  <c r="AW64" i="7" s="1"/>
  <c r="AS56" i="6"/>
  <c r="AW52" i="7" s="1"/>
  <c r="Y56" i="6"/>
  <c r="AW32" i="7" s="1"/>
  <c r="AR56" i="6"/>
  <c r="AW51" i="7" s="1"/>
  <c r="AM56" i="6"/>
  <c r="AW46" i="7" s="1"/>
  <c r="X56" i="6"/>
  <c r="AW31" i="7" s="1"/>
  <c r="AX56" i="6"/>
  <c r="AW57" i="7" s="1"/>
  <c r="D56" i="6"/>
  <c r="AW11" i="7" s="1"/>
  <c r="BA56" i="6"/>
  <c r="AW60" i="7" s="1"/>
  <c r="BF56" i="6"/>
  <c r="AW65" i="7" s="1"/>
  <c r="Q56" i="6"/>
  <c r="AW24" i="7" s="1"/>
  <c r="AK56" i="6"/>
  <c r="AW44" i="7" s="1"/>
  <c r="AB56" i="6"/>
  <c r="AW35" i="7" s="1"/>
  <c r="P56" i="6"/>
  <c r="AW23" i="7" s="1"/>
  <c r="O56" i="6"/>
  <c r="AW22" i="7" s="1"/>
  <c r="AY56" i="6"/>
  <c r="AW58" i="7" s="1"/>
  <c r="B56" i="6"/>
  <c r="BB56" i="6"/>
  <c r="AW61" i="7" s="1"/>
  <c r="E33" i="15"/>
  <c r="Z37" i="6"/>
  <c r="AD33" i="7" s="1"/>
  <c r="V37" i="6"/>
  <c r="AD29" i="7" s="1"/>
  <c r="N37" i="6"/>
  <c r="AD21" i="7" s="1"/>
  <c r="M37" i="6"/>
  <c r="AD20" i="7" s="1"/>
  <c r="AE37" i="6"/>
  <c r="AD38" i="7" s="1"/>
  <c r="H37" i="6"/>
  <c r="AD15" i="7" s="1"/>
  <c r="I37" i="6"/>
  <c r="AD16" i="7" s="1"/>
  <c r="C37" i="5"/>
  <c r="AI37" i="6"/>
  <c r="AD42" i="7" s="1"/>
  <c r="AM37" i="6"/>
  <c r="AD46" i="7" s="1"/>
  <c r="AQ37" i="6"/>
  <c r="AD50" i="7" s="1"/>
  <c r="AU37" i="6"/>
  <c r="AD54" i="7" s="1"/>
  <c r="AZ37" i="6"/>
  <c r="AD59" i="7" s="1"/>
  <c r="BC37" i="6"/>
  <c r="AD62" i="7" s="1"/>
  <c r="BG37" i="6"/>
  <c r="AD66" i="7" s="1"/>
  <c r="W37" i="6"/>
  <c r="AD30" i="7" s="1"/>
  <c r="Q37" i="6"/>
  <c r="AD24" i="7" s="1"/>
  <c r="T37" i="6"/>
  <c r="AD27" i="7" s="1"/>
  <c r="C37" i="6"/>
  <c r="AD10" i="7" s="1"/>
  <c r="J37" i="6"/>
  <c r="AD17" i="7" s="1"/>
  <c r="AF37" i="6"/>
  <c r="AD39" i="7" s="1"/>
  <c r="AJ37" i="6"/>
  <c r="AD43" i="7" s="1"/>
  <c r="AO37" i="6"/>
  <c r="AD48" i="7" s="1"/>
  <c r="AT37" i="6"/>
  <c r="AD53" i="7" s="1"/>
  <c r="AY37" i="6"/>
  <c r="AD58" i="7" s="1"/>
  <c r="BE37" i="6"/>
  <c r="AD64" i="7" s="1"/>
  <c r="Y37" i="6"/>
  <c r="AD32" i="7" s="1"/>
  <c r="AA37" i="6"/>
  <c r="AD34" i="7" s="1"/>
  <c r="AB37" i="6"/>
  <c r="AD35" i="7" s="1"/>
  <c r="B37" i="6"/>
  <c r="G37" i="6"/>
  <c r="AD14" i="7" s="1"/>
  <c r="E37" i="6"/>
  <c r="AD12" i="7" s="1"/>
  <c r="AK37" i="6"/>
  <c r="AD44" i="7" s="1"/>
  <c r="AP37" i="6"/>
  <c r="AD49" i="7" s="1"/>
  <c r="AV37" i="6"/>
  <c r="AD55" i="7" s="1"/>
  <c r="BB37" i="6"/>
  <c r="AD61" i="7" s="1"/>
  <c r="BF37" i="6"/>
  <c r="AD65" i="7" s="1"/>
  <c r="B44" i="5"/>
  <c r="B23" i="5"/>
  <c r="B29" i="5"/>
  <c r="F66" i="6"/>
  <c r="BG13" i="7" s="1"/>
  <c r="BH22" i="6"/>
  <c r="O67" i="7" s="1"/>
  <c r="BI47" i="6"/>
  <c r="AN68" i="7" s="1"/>
  <c r="BE59" i="6"/>
  <c r="AZ64" i="7" s="1"/>
  <c r="H59" i="6"/>
  <c r="AZ15" i="7" s="1"/>
  <c r="D59" i="6"/>
  <c r="AZ11" i="7" s="1"/>
  <c r="BA59" i="6"/>
  <c r="AZ60" i="7" s="1"/>
  <c r="S59" i="6"/>
  <c r="AZ26" i="7" s="1"/>
  <c r="W59" i="6"/>
  <c r="AZ30" i="7" s="1"/>
  <c r="AW59" i="6"/>
  <c r="AZ56" i="7" s="1"/>
  <c r="R59" i="6"/>
  <c r="AZ25" i="7" s="1"/>
  <c r="AA59" i="6"/>
  <c r="AZ34" i="7" s="1"/>
  <c r="M59" i="6"/>
  <c r="AZ20" i="7" s="1"/>
  <c r="AV59" i="6"/>
  <c r="AZ55" i="7" s="1"/>
  <c r="BD19" i="6"/>
  <c r="L63" i="7" s="1"/>
  <c r="AY19" i="6"/>
  <c r="L58" i="7" s="1"/>
  <c r="AT19" i="6"/>
  <c r="L53" i="7" s="1"/>
  <c r="AN19" i="6"/>
  <c r="L47" i="7" s="1"/>
  <c r="AI19" i="6"/>
  <c r="L42" i="7" s="1"/>
  <c r="AD19" i="6"/>
  <c r="L37" i="7" s="1"/>
  <c r="W19" i="6"/>
  <c r="L30" i="7" s="1"/>
  <c r="O19" i="6"/>
  <c r="L22" i="7" s="1"/>
  <c r="B19" i="6"/>
  <c r="BF53" i="6"/>
  <c r="AT65" i="7" s="1"/>
  <c r="AX53" i="6"/>
  <c r="AT57" i="7" s="1"/>
  <c r="C53" i="5"/>
  <c r="AT53" i="6"/>
  <c r="AT53" i="7" s="1"/>
  <c r="V53" i="6"/>
  <c r="AT29" i="7" s="1"/>
  <c r="AI53" i="6"/>
  <c r="AT42" i="7" s="1"/>
  <c r="Q53" i="6"/>
  <c r="AT24" i="7" s="1"/>
  <c r="X53" i="6"/>
  <c r="AT31" i="7" s="1"/>
  <c r="BA47" i="6"/>
  <c r="AN60" i="7" s="1"/>
  <c r="AS47" i="6"/>
  <c r="AN52" i="7" s="1"/>
  <c r="I47" i="6"/>
  <c r="AN16" i="7" s="1"/>
  <c r="AO47" i="6"/>
  <c r="AN48" i="7" s="1"/>
  <c r="P47" i="6"/>
  <c r="AN23" i="7" s="1"/>
  <c r="U47" i="6"/>
  <c r="AN28" i="7" s="1"/>
  <c r="AK47" i="6"/>
  <c r="AN44" i="7" s="1"/>
  <c r="BI26" i="6"/>
  <c r="S68" i="7" s="1"/>
  <c r="AX37" i="6"/>
  <c r="AD57" i="7" s="1"/>
  <c r="AN37" i="6"/>
  <c r="AD47" i="7" s="1"/>
  <c r="K37" i="6"/>
  <c r="AD18" i="7" s="1"/>
  <c r="AD37" i="6"/>
  <c r="AD37" i="7" s="1"/>
  <c r="R37" i="6"/>
  <c r="AD25" i="7" s="1"/>
  <c r="AX35" i="6"/>
  <c r="AB57" i="7" s="1"/>
  <c r="AM35" i="6"/>
  <c r="AB46" i="7" s="1"/>
  <c r="B35" i="6"/>
  <c r="AD35" i="6"/>
  <c r="AB37" i="7" s="1"/>
  <c r="M35" i="6"/>
  <c r="AB20" i="7" s="1"/>
  <c r="BC21" i="6"/>
  <c r="N62" i="7" s="1"/>
  <c r="AR21" i="6"/>
  <c r="N51" i="7" s="1"/>
  <c r="AG21" i="6"/>
  <c r="N40" i="7" s="1"/>
  <c r="W21" i="6"/>
  <c r="N30" i="7" s="1"/>
  <c r="I21" i="6"/>
  <c r="N16" i="7" s="1"/>
  <c r="M21" i="6"/>
  <c r="N20" i="7" s="1"/>
  <c r="AP66" i="6"/>
  <c r="BG49" i="7" s="1"/>
  <c r="BB22" i="6"/>
  <c r="O61" i="7" s="1"/>
  <c r="AR22" i="6"/>
  <c r="O51" i="7" s="1"/>
  <c r="AH22" i="6"/>
  <c r="O41" i="7" s="1"/>
  <c r="W22" i="6"/>
  <c r="O30" i="7" s="1"/>
  <c r="E22" i="6"/>
  <c r="O12" i="7" s="1"/>
  <c r="M22" i="6"/>
  <c r="O20" i="7" s="1"/>
  <c r="AS43" i="6"/>
  <c r="AJ52" i="7" s="1"/>
  <c r="AM43" i="6"/>
  <c r="AJ46" i="7" s="1"/>
  <c r="W43" i="6"/>
  <c r="AJ30" i="7" s="1"/>
  <c r="AD43" i="6"/>
  <c r="AJ37" i="7" s="1"/>
  <c r="F63" i="6"/>
  <c r="BD13" i="7" s="1"/>
  <c r="M63" i="6"/>
  <c r="BD20" i="7" s="1"/>
  <c r="AY63" i="6"/>
  <c r="BD58" i="7" s="1"/>
  <c r="AM63" i="6"/>
  <c r="BD46" i="7" s="1"/>
  <c r="BA26" i="6"/>
  <c r="S60" i="7" s="1"/>
  <c r="AL26" i="6"/>
  <c r="S45" i="7" s="1"/>
  <c r="Y26" i="6"/>
  <c r="S32" i="7" s="1"/>
  <c r="C26" i="5"/>
  <c r="BC56" i="6"/>
  <c r="AW62" i="7" s="1"/>
  <c r="J56" i="6"/>
  <c r="AW17" i="7" s="1"/>
  <c r="AO56" i="6"/>
  <c r="AW48" i="7" s="1"/>
  <c r="AQ56" i="6"/>
  <c r="AW50" i="7" s="1"/>
  <c r="BI21" i="6"/>
  <c r="N68" i="7" s="1"/>
  <c r="D66" i="6"/>
  <c r="BG11" i="7" s="1"/>
  <c r="BH43" i="6"/>
  <c r="AJ67" i="7" s="1"/>
  <c r="BI35" i="6"/>
  <c r="AB68" i="7" s="1"/>
  <c r="BD59" i="6"/>
  <c r="AZ63" i="7" s="1"/>
  <c r="E59" i="6"/>
  <c r="AZ12" i="7" s="1"/>
  <c r="F59" i="6"/>
  <c r="AZ13" i="7" s="1"/>
  <c r="AZ59" i="6"/>
  <c r="AZ59" i="7" s="1"/>
  <c r="U59" i="6"/>
  <c r="AZ28" i="7" s="1"/>
  <c r="AM59" i="6"/>
  <c r="AZ46" i="7" s="1"/>
  <c r="O59" i="6"/>
  <c r="AZ22" i="7" s="1"/>
  <c r="AC59" i="6"/>
  <c r="AZ36" i="7" s="1"/>
  <c r="AQ59" i="6"/>
  <c r="AZ50" i="7" s="1"/>
  <c r="AG59" i="6"/>
  <c r="AZ40" i="7" s="1"/>
  <c r="X59" i="6"/>
  <c r="AZ31" i="7" s="1"/>
  <c r="BI53" i="6"/>
  <c r="AT68" i="7" s="1"/>
  <c r="BC19" i="6"/>
  <c r="L62" i="7" s="1"/>
  <c r="AX19" i="6"/>
  <c r="L57" i="7" s="1"/>
  <c r="AR19" i="6"/>
  <c r="L51" i="7" s="1"/>
  <c r="AM19" i="6"/>
  <c r="L46" i="7" s="1"/>
  <c r="AH19" i="6"/>
  <c r="L41" i="7" s="1"/>
  <c r="AB19" i="6"/>
  <c r="L35" i="7" s="1"/>
  <c r="X19" i="6"/>
  <c r="L31" i="7" s="1"/>
  <c r="P19" i="6"/>
  <c r="L23" i="7" s="1"/>
  <c r="F19" i="6"/>
  <c r="L13" i="7" s="1"/>
  <c r="BC53" i="6"/>
  <c r="AT62" i="7" s="1"/>
  <c r="L53" i="6"/>
  <c r="AT19" i="7" s="1"/>
  <c r="AV53" i="6"/>
  <c r="AT55" i="7" s="1"/>
  <c r="AF53" i="6"/>
  <c r="AT39" i="7" s="1"/>
  <c r="S53" i="6"/>
  <c r="AT26" i="7" s="1"/>
  <c r="AH53" i="6"/>
  <c r="AT41" i="7" s="1"/>
  <c r="AO53" i="6"/>
  <c r="AT48" i="7" s="1"/>
  <c r="BF47" i="6"/>
  <c r="AN65" i="7" s="1"/>
  <c r="AX47" i="6"/>
  <c r="AN57" i="7" s="1"/>
  <c r="B47" i="6"/>
  <c r="L47" i="6"/>
  <c r="AN19" i="7" s="1"/>
  <c r="AL47" i="6"/>
  <c r="AN45" i="7" s="1"/>
  <c r="Z47" i="6"/>
  <c r="AN33" i="7" s="1"/>
  <c r="V47" i="6"/>
  <c r="AN29" i="7" s="1"/>
  <c r="S47" i="6"/>
  <c r="AN26" i="7" s="1"/>
  <c r="BH37" i="6"/>
  <c r="AD67" i="7" s="1"/>
  <c r="AW37" i="6"/>
  <c r="AD56" i="7" s="1"/>
  <c r="AL37" i="6"/>
  <c r="AD45" i="7" s="1"/>
  <c r="F37" i="6"/>
  <c r="AD13" i="7" s="1"/>
  <c r="AC37" i="6"/>
  <c r="AD36" i="7" s="1"/>
  <c r="U37" i="6"/>
  <c r="AD28" i="7" s="1"/>
  <c r="BD35" i="6"/>
  <c r="AB63" i="7" s="1"/>
  <c r="AT35" i="6"/>
  <c r="AB53" i="7" s="1"/>
  <c r="AI35" i="6"/>
  <c r="AB42" i="7" s="1"/>
  <c r="D35" i="6"/>
  <c r="AB11" i="7" s="1"/>
  <c r="Z35" i="6"/>
  <c r="AB33" i="7" s="1"/>
  <c r="O35" i="6"/>
  <c r="AB22" i="7" s="1"/>
  <c r="AY21" i="6"/>
  <c r="N58" i="7" s="1"/>
  <c r="AN21" i="6"/>
  <c r="N47" i="7" s="1"/>
  <c r="AC21" i="6"/>
  <c r="N36" i="7" s="1"/>
  <c r="T21" i="6"/>
  <c r="N27" i="7" s="1"/>
  <c r="F21" i="6"/>
  <c r="N13" i="7" s="1"/>
  <c r="AE66" i="6"/>
  <c r="BG38" i="7" s="1"/>
  <c r="AY22" i="6"/>
  <c r="O58" i="7" s="1"/>
  <c r="AN22" i="6"/>
  <c r="O47" i="7" s="1"/>
  <c r="AB22" i="6"/>
  <c r="O35" i="7" s="1"/>
  <c r="S22" i="6"/>
  <c r="O26" i="7" s="1"/>
  <c r="L22" i="6"/>
  <c r="O19" i="7" s="1"/>
  <c r="BC43" i="6"/>
  <c r="AJ62" i="7" s="1"/>
  <c r="AO43" i="6"/>
  <c r="AJ48" i="7" s="1"/>
  <c r="AK43" i="6"/>
  <c r="AJ44" i="7" s="1"/>
  <c r="Z43" i="6"/>
  <c r="AJ33" i="7" s="1"/>
  <c r="BF63" i="6"/>
  <c r="BD65" i="7" s="1"/>
  <c r="BB63" i="6"/>
  <c r="BD61" i="7" s="1"/>
  <c r="AN63" i="6"/>
  <c r="BD47" i="7" s="1"/>
  <c r="AZ63" i="6"/>
  <c r="BD59" i="7" s="1"/>
  <c r="AU26" i="6"/>
  <c r="S54" i="7" s="1"/>
  <c r="AG26" i="6"/>
  <c r="S40" i="7" s="1"/>
  <c r="V26" i="6"/>
  <c r="S29" i="7" s="1"/>
  <c r="Q26" i="6"/>
  <c r="S24" i="7" s="1"/>
  <c r="F56" i="6"/>
  <c r="AW13" i="7" s="1"/>
  <c r="AW56" i="6"/>
  <c r="AW56" i="7" s="1"/>
  <c r="S56" i="6"/>
  <c r="AW26" i="7" s="1"/>
  <c r="U56" i="6"/>
  <c r="AW28" i="7" s="1"/>
  <c r="BI37" i="6"/>
  <c r="AD68" i="7" s="1"/>
  <c r="E15" i="15"/>
  <c r="E9" i="15"/>
  <c r="D13" i="6"/>
  <c r="F11" i="7" s="1"/>
  <c r="J13" i="6"/>
  <c r="F17" i="7" s="1"/>
  <c r="K13" i="6"/>
  <c r="F18" i="7" s="1"/>
  <c r="F13" i="6"/>
  <c r="F13" i="7" s="1"/>
  <c r="Q13" i="6"/>
  <c r="F24" i="7" s="1"/>
  <c r="U13" i="6"/>
  <c r="F28" i="7" s="1"/>
  <c r="Y13" i="6"/>
  <c r="F32" i="7" s="1"/>
  <c r="AC13" i="6"/>
  <c r="F36" i="7" s="1"/>
  <c r="AG13" i="6"/>
  <c r="F40" i="7" s="1"/>
  <c r="AK13" i="6"/>
  <c r="F44" i="7" s="1"/>
  <c r="AO13" i="6"/>
  <c r="F48" i="7" s="1"/>
  <c r="AS13" i="6"/>
  <c r="F52" i="7" s="1"/>
  <c r="AV13" i="6"/>
  <c r="F55" i="7" s="1"/>
  <c r="BB13" i="6"/>
  <c r="F61" i="7" s="1"/>
  <c r="BE13" i="6"/>
  <c r="F64" i="7" s="1"/>
  <c r="H13" i="6"/>
  <c r="F15" i="7" s="1"/>
  <c r="C13" i="6"/>
  <c r="F10" i="7" s="1"/>
  <c r="M13" i="6"/>
  <c r="F20" i="7" s="1"/>
  <c r="R13" i="6"/>
  <c r="F25" i="7" s="1"/>
  <c r="W13" i="6"/>
  <c r="F30" i="7" s="1"/>
  <c r="AB13" i="6"/>
  <c r="F35" i="7" s="1"/>
  <c r="AH13" i="6"/>
  <c r="F41" i="7" s="1"/>
  <c r="AM13" i="6"/>
  <c r="F46" i="7" s="1"/>
  <c r="AR13" i="6"/>
  <c r="F51" i="7" s="1"/>
  <c r="AX13" i="6"/>
  <c r="F57" i="7" s="1"/>
  <c r="BC13" i="6"/>
  <c r="F62" i="7" s="1"/>
  <c r="AK30" i="6"/>
  <c r="W44" i="7" s="1"/>
  <c r="B60" i="5"/>
  <c r="B48" i="5"/>
  <c r="BI48" i="6"/>
  <c r="AO68" i="7" s="1"/>
  <c r="E23" i="15"/>
  <c r="N27" i="6"/>
  <c r="T21" i="7" s="1"/>
  <c r="S27" i="6"/>
  <c r="T26" i="7" s="1"/>
  <c r="C27" i="5"/>
  <c r="I27" i="6"/>
  <c r="T16" i="7" s="1"/>
  <c r="E27" i="6"/>
  <c r="T12" i="7" s="1"/>
  <c r="W27" i="6"/>
  <c r="T30" i="7" s="1"/>
  <c r="AA27" i="6"/>
  <c r="T34" i="7" s="1"/>
  <c r="AE27" i="6"/>
  <c r="T38" i="7" s="1"/>
  <c r="AI27" i="6"/>
  <c r="T42" i="7" s="1"/>
  <c r="AM27" i="6"/>
  <c r="T46" i="7" s="1"/>
  <c r="AQ27" i="6"/>
  <c r="T50" i="7" s="1"/>
  <c r="AU27" i="6"/>
  <c r="T54" i="7" s="1"/>
  <c r="AY27" i="6"/>
  <c r="T58" i="7" s="1"/>
  <c r="BC27" i="6"/>
  <c r="T62" i="7" s="1"/>
  <c r="BG27" i="6"/>
  <c r="T66" i="7" s="1"/>
  <c r="M27" i="6"/>
  <c r="T20" i="7" s="1"/>
  <c r="V27" i="6"/>
  <c r="T29" i="7" s="1"/>
  <c r="J27" i="6"/>
  <c r="T17" i="7" s="1"/>
  <c r="C27" i="6"/>
  <c r="T10" i="7" s="1"/>
  <c r="Z27" i="6"/>
  <c r="T33" i="7" s="1"/>
  <c r="AF27" i="6"/>
  <c r="T39" i="7" s="1"/>
  <c r="AK27" i="6"/>
  <c r="T44" i="7" s="1"/>
  <c r="AP27" i="6"/>
  <c r="T49" i="7" s="1"/>
  <c r="AV27" i="6"/>
  <c r="T55" i="7" s="1"/>
  <c r="AZ27" i="6"/>
  <c r="T59" i="7" s="1"/>
  <c r="BF27" i="6"/>
  <c r="T65" i="7" s="1"/>
  <c r="BH13" i="6"/>
  <c r="F67" i="7" s="1"/>
  <c r="AN41" i="6"/>
  <c r="AH47" i="7" s="1"/>
  <c r="AQ24" i="6"/>
  <c r="Q50" i="7" s="1"/>
  <c r="BB27" i="6"/>
  <c r="T61" i="7" s="1"/>
  <c r="AT27" i="6"/>
  <c r="T53" i="7" s="1"/>
  <c r="AN27" i="6"/>
  <c r="T47" i="7" s="1"/>
  <c r="AG27" i="6"/>
  <c r="T40" i="7" s="1"/>
  <c r="Y27" i="6"/>
  <c r="T32" i="7" s="1"/>
  <c r="K27" i="6"/>
  <c r="T18" i="7" s="1"/>
  <c r="L27" i="6"/>
  <c r="T19" i="7" s="1"/>
  <c r="O27" i="6"/>
  <c r="T22" i="7" s="1"/>
  <c r="BA13" i="6"/>
  <c r="F60" i="7" s="1"/>
  <c r="AU13" i="6"/>
  <c r="F54" i="7" s="1"/>
  <c r="AN13" i="6"/>
  <c r="F47" i="7" s="1"/>
  <c r="AF13" i="6"/>
  <c r="F39" i="7" s="1"/>
  <c r="Z13" i="6"/>
  <c r="F33" i="7" s="1"/>
  <c r="S13" i="6"/>
  <c r="F26" i="7" s="1"/>
  <c r="E13" i="6"/>
  <c r="F12" i="7" s="1"/>
  <c r="B13" i="6"/>
  <c r="BE66" i="6"/>
  <c r="BG64" i="7" s="1"/>
  <c r="AI66" i="6"/>
  <c r="BG42" i="7" s="1"/>
  <c r="X66" i="6"/>
  <c r="BG31" i="7" s="1"/>
  <c r="BB66" i="6"/>
  <c r="BG61" i="7" s="1"/>
  <c r="AL66" i="6"/>
  <c r="BG45" i="7" s="1"/>
  <c r="Y66" i="6"/>
  <c r="BG32" i="7" s="1"/>
  <c r="G66" i="6"/>
  <c r="BG14" i="7" s="1"/>
  <c r="E66" i="6"/>
  <c r="BG12" i="7" s="1"/>
  <c r="Z66" i="6"/>
  <c r="BG33" i="7" s="1"/>
  <c r="AJ66" i="6"/>
  <c r="BG43" i="7" s="1"/>
  <c r="W66" i="6"/>
  <c r="BG30" i="7" s="1"/>
  <c r="BD66" i="6"/>
  <c r="BG63" i="7" s="1"/>
  <c r="N66" i="6"/>
  <c r="BG21" i="7" s="1"/>
  <c r="U66" i="6"/>
  <c r="BG28" i="7" s="1"/>
  <c r="B66" i="6"/>
  <c r="H66" i="6"/>
  <c r="BG15" i="7" s="1"/>
  <c r="I66" i="6"/>
  <c r="BG16" i="7" s="1"/>
  <c r="BH66" i="6"/>
  <c r="BG67" i="7" s="1"/>
  <c r="BF66" i="6"/>
  <c r="BG65" i="7" s="1"/>
  <c r="P66" i="6"/>
  <c r="BG23" i="7" s="1"/>
  <c r="AT66" i="6"/>
  <c r="BG53" i="7" s="1"/>
  <c r="BC66" i="6"/>
  <c r="BG62" i="7" s="1"/>
  <c r="AN66" i="6"/>
  <c r="BG47" i="7" s="1"/>
  <c r="AD66" i="6"/>
  <c r="BG37" i="7" s="1"/>
  <c r="AA66" i="6"/>
  <c r="BG34" i="7" s="1"/>
  <c r="AC66" i="6"/>
  <c r="BG36" i="7" s="1"/>
  <c r="M66" i="6"/>
  <c r="BG20" i="7" s="1"/>
  <c r="AQ66" i="6"/>
  <c r="BG50" i="7" s="1"/>
  <c r="AO66" i="6"/>
  <c r="BG48" i="7" s="1"/>
  <c r="Q66" i="6"/>
  <c r="BG24" i="7" s="1"/>
  <c r="L66" i="6"/>
  <c r="BG19" i="7" s="1"/>
  <c r="C66" i="6"/>
  <c r="BG10" i="7" s="1"/>
  <c r="C66" i="5"/>
  <c r="AZ66" i="6"/>
  <c r="BG59" i="7" s="1"/>
  <c r="AF66" i="6"/>
  <c r="BG39" i="7" s="1"/>
  <c r="T66" i="6"/>
  <c r="BG27" i="7" s="1"/>
  <c r="AM66" i="6"/>
  <c r="BG46" i="7" s="1"/>
  <c r="AH66" i="6"/>
  <c r="BG41" i="7" s="1"/>
  <c r="AB66" i="6"/>
  <c r="BG35" i="7" s="1"/>
  <c r="AY66" i="6"/>
  <c r="BG58" i="7" s="1"/>
  <c r="O66" i="6"/>
  <c r="BG22" i="7" s="1"/>
  <c r="AS66" i="6"/>
  <c r="BG52" i="7" s="1"/>
  <c r="AX66" i="6"/>
  <c r="BG57" i="7" s="1"/>
  <c r="BA66" i="6"/>
  <c r="BG60" i="7" s="1"/>
  <c r="BI66" i="6"/>
  <c r="BG68" i="7" s="1"/>
  <c r="BI67" i="6"/>
  <c r="BH68" i="7" s="1"/>
  <c r="E63" i="15"/>
  <c r="BI62" i="6"/>
  <c r="BC68" i="7" s="1"/>
  <c r="E58" i="15"/>
  <c r="BI8" i="8"/>
  <c r="BJ8" i="7"/>
  <c r="A70" i="6"/>
  <c r="A70" i="8" s="1"/>
  <c r="BG70" i="2"/>
  <c r="BG70" i="4" s="1"/>
  <c r="A71" i="2"/>
  <c r="D70" i="2"/>
  <c r="D70" i="4" s="1"/>
  <c r="I70" i="2"/>
  <c r="I70" i="4" s="1"/>
  <c r="L70" i="2"/>
  <c r="L70" i="4" s="1"/>
  <c r="P70" i="2"/>
  <c r="P70" i="4" s="1"/>
  <c r="T70" i="2"/>
  <c r="T70" i="4" s="1"/>
  <c r="X70" i="2"/>
  <c r="X70" i="4" s="1"/>
  <c r="AB70" i="2"/>
  <c r="AB70" i="4" s="1"/>
  <c r="AF70" i="2"/>
  <c r="AF70" i="4" s="1"/>
  <c r="AJ70" i="2"/>
  <c r="AJ70" i="4" s="1"/>
  <c r="AN70" i="2"/>
  <c r="AN70" i="4" s="1"/>
  <c r="AR70" i="2"/>
  <c r="AR70" i="4" s="1"/>
  <c r="AV70" i="2"/>
  <c r="AV70" i="4" s="1"/>
  <c r="AZ70" i="2"/>
  <c r="AZ70" i="4" s="1"/>
  <c r="BD70" i="2"/>
  <c r="BD70" i="4" s="1"/>
  <c r="A70" i="4"/>
  <c r="E70" i="2"/>
  <c r="E70" i="4" s="1"/>
  <c r="H70" i="2"/>
  <c r="H70" i="4" s="1"/>
  <c r="M70" i="2"/>
  <c r="M70" i="4" s="1"/>
  <c r="Q70" i="2"/>
  <c r="Q70" i="4" s="1"/>
  <c r="U70" i="2"/>
  <c r="Y70" i="2"/>
  <c r="Y70" i="4" s="1"/>
  <c r="AC70" i="2"/>
  <c r="AC70" i="4" s="1"/>
  <c r="AG70" i="2"/>
  <c r="AG70" i="4" s="1"/>
  <c r="AK70" i="2"/>
  <c r="AK70" i="4" s="1"/>
  <c r="AO70" i="2"/>
  <c r="AO70" i="4" s="1"/>
  <c r="AS70" i="2"/>
  <c r="AS70" i="4" s="1"/>
  <c r="AW70" i="2"/>
  <c r="AW70" i="4" s="1"/>
  <c r="BA70" i="2"/>
  <c r="BA70" i="4" s="1"/>
  <c r="BE70" i="2"/>
  <c r="BE70" i="4" s="1"/>
  <c r="B70" i="2"/>
  <c r="F70" i="2"/>
  <c r="F70" i="4" s="1"/>
  <c r="J70" i="2"/>
  <c r="J70" i="4" s="1"/>
  <c r="N70" i="2"/>
  <c r="N70" i="4" s="1"/>
  <c r="R70" i="2"/>
  <c r="R70" i="4" s="1"/>
  <c r="V70" i="2"/>
  <c r="V70" i="4" s="1"/>
  <c r="Z70" i="2"/>
  <c r="Z70" i="4" s="1"/>
  <c r="AD70" i="2"/>
  <c r="AD70" i="4" s="1"/>
  <c r="AH70" i="2"/>
  <c r="AH70" i="4" s="1"/>
  <c r="AL70" i="2"/>
  <c r="AL70" i="4" s="1"/>
  <c r="AP70" i="2"/>
  <c r="AP70" i="4" s="1"/>
  <c r="AT70" i="2"/>
  <c r="AT70" i="4" s="1"/>
  <c r="AX70" i="2"/>
  <c r="AX70" i="4" s="1"/>
  <c r="BB70" i="2"/>
  <c r="BB70" i="4" s="1"/>
  <c r="BF70" i="2"/>
  <c r="BF70" i="4" s="1"/>
  <c r="BH70" i="2"/>
  <c r="BH70" i="4" s="1"/>
  <c r="C70" i="2"/>
  <c r="C70" i="4" s="1"/>
  <c r="G70" i="2"/>
  <c r="G70" i="4" s="1"/>
  <c r="K70" i="2"/>
  <c r="K70" i="4" s="1"/>
  <c r="O70" i="2"/>
  <c r="O70" i="4" s="1"/>
  <c r="S70" i="2"/>
  <c r="S70" i="4" s="1"/>
  <c r="W70" i="2"/>
  <c r="W70" i="4" s="1"/>
  <c r="AA70" i="2"/>
  <c r="AA70" i="4" s="1"/>
  <c r="AE70" i="2"/>
  <c r="AE70" i="4" s="1"/>
  <c r="AI70" i="2"/>
  <c r="AI70" i="4" s="1"/>
  <c r="AM70" i="2"/>
  <c r="AM70" i="4" s="1"/>
  <c r="AQ70" i="2"/>
  <c r="AQ70" i="4" s="1"/>
  <c r="AU70" i="2"/>
  <c r="AU70" i="4" s="1"/>
  <c r="AY70" i="2"/>
  <c r="AY70" i="4" s="1"/>
  <c r="BC70" i="2"/>
  <c r="BC70" i="4" s="1"/>
  <c r="BI70" i="2"/>
  <c r="BI70" i="4" s="1"/>
  <c r="AG67" i="6"/>
  <c r="BH40" i="7" s="1"/>
  <c r="X67" i="6"/>
  <c r="BH31" i="7" s="1"/>
  <c r="AF67" i="6"/>
  <c r="BH39" i="7" s="1"/>
  <c r="AC67" i="6"/>
  <c r="BH36" i="7" s="1"/>
  <c r="BA67" i="6"/>
  <c r="BH60" i="7" s="1"/>
  <c r="AR67" i="6"/>
  <c r="BH51" i="7" s="1"/>
  <c r="T67" i="6"/>
  <c r="BH27" i="7" s="1"/>
  <c r="N67" i="6"/>
  <c r="BH21" i="7" s="1"/>
  <c r="AN67" i="6"/>
  <c r="BH47" i="7" s="1"/>
  <c r="AX67" i="6"/>
  <c r="BH57" i="7" s="1"/>
  <c r="AS67" i="6"/>
  <c r="BH52" i="7" s="1"/>
  <c r="Y67" i="6"/>
  <c r="BH32" i="7" s="1"/>
  <c r="BB67" i="6"/>
  <c r="BH61" i="7" s="1"/>
  <c r="AV67" i="6"/>
  <c r="BH55" i="7" s="1"/>
  <c r="AB67" i="6"/>
  <c r="BH35" i="7" s="1"/>
  <c r="AD67" i="6"/>
  <c r="BH37" i="7" s="1"/>
  <c r="AK67" i="6"/>
  <c r="BH44" i="7" s="1"/>
  <c r="AY67" i="6"/>
  <c r="BH58" i="7" s="1"/>
  <c r="AI67" i="6"/>
  <c r="BH42" i="7" s="1"/>
  <c r="S67" i="6"/>
  <c r="BH26" i="7" s="1"/>
  <c r="AT67" i="6"/>
  <c r="BH53" i="7" s="1"/>
  <c r="AO67" i="6"/>
  <c r="BH48" i="7" s="1"/>
  <c r="P67" i="6"/>
  <c r="BH23" i="7" s="1"/>
  <c r="Z67" i="6"/>
  <c r="BH33" i="7" s="1"/>
  <c r="U67" i="6"/>
  <c r="BH28" i="7" s="1"/>
  <c r="AU67" i="6"/>
  <c r="BH54" i="7" s="1"/>
  <c r="AE67" i="6"/>
  <c r="BH38" i="7" s="1"/>
  <c r="O67" i="6"/>
  <c r="BH22" i="7" s="1"/>
  <c r="AH67" i="6"/>
  <c r="BH41" i="7" s="1"/>
  <c r="Q67" i="6"/>
  <c r="BH24" i="7" s="1"/>
  <c r="V67" i="6"/>
  <c r="BH29" i="7" s="1"/>
  <c r="M67" i="6"/>
  <c r="BH20" i="7" s="1"/>
  <c r="AQ67" i="6"/>
  <c r="BH50" i="7" s="1"/>
  <c r="AA67" i="6"/>
  <c r="BH34" i="7" s="1"/>
  <c r="R67" i="6"/>
  <c r="BH25" i="7" s="1"/>
  <c r="AZ67" i="6"/>
  <c r="BH59" i="7" s="1"/>
  <c r="AL67" i="6"/>
  <c r="BH45" i="7" s="1"/>
  <c r="AW67" i="6"/>
  <c r="BH56" i="7" s="1"/>
  <c r="BE67" i="6"/>
  <c r="BH64" i="7" s="1"/>
  <c r="BC67" i="6"/>
  <c r="BH62" i="7" s="1"/>
  <c r="AM67" i="6"/>
  <c r="BH46" i="7" s="1"/>
  <c r="W67" i="6"/>
  <c r="BH30" i="7" s="1"/>
  <c r="AJ67" i="6"/>
  <c r="BH43" i="7" s="1"/>
  <c r="AP67" i="6"/>
  <c r="BH49" i="7" s="1"/>
  <c r="BD67" i="6"/>
  <c r="BH63" i="7" s="1"/>
  <c r="BF67" i="6"/>
  <c r="BH65" i="7" s="1"/>
  <c r="BG67" i="6"/>
  <c r="BH66" i="7" s="1"/>
  <c r="BH67" i="6"/>
  <c r="BH67" i="7" s="1"/>
  <c r="AG62" i="6"/>
  <c r="BC40" i="7" s="1"/>
  <c r="AJ62" i="6"/>
  <c r="BC43" i="7" s="1"/>
  <c r="M62" i="6"/>
  <c r="BC20" i="7" s="1"/>
  <c r="U62" i="6"/>
  <c r="BC28" i="7" s="1"/>
  <c r="AK62" i="6"/>
  <c r="BC44" i="7" s="1"/>
  <c r="N62" i="6"/>
  <c r="BC21" i="7" s="1"/>
  <c r="AC62" i="6"/>
  <c r="BC36" i="7" s="1"/>
  <c r="X62" i="6"/>
  <c r="BC31" i="7" s="1"/>
  <c r="AY62" i="6"/>
  <c r="BC58" i="7" s="1"/>
  <c r="AF62" i="6"/>
  <c r="BC39" i="7" s="1"/>
  <c r="R62" i="6"/>
  <c r="BC25" i="7" s="1"/>
  <c r="AD62" i="6"/>
  <c r="BC37" i="7" s="1"/>
  <c r="AE62" i="6"/>
  <c r="BC38" i="7" s="1"/>
  <c r="AH62" i="6"/>
  <c r="BC41" i="7" s="1"/>
  <c r="AR62" i="6"/>
  <c r="BC51" i="7" s="1"/>
  <c r="P62" i="6"/>
  <c r="BC23" i="7" s="1"/>
  <c r="AO62" i="6"/>
  <c r="BC48" i="7" s="1"/>
  <c r="Y62" i="6"/>
  <c r="BC32" i="7" s="1"/>
  <c r="S62" i="6"/>
  <c r="BC26" i="7" s="1"/>
  <c r="AB62" i="6"/>
  <c r="BC35" i="7" s="1"/>
  <c r="AP62" i="6"/>
  <c r="BC49" i="7" s="1"/>
  <c r="AI62" i="6"/>
  <c r="BC42" i="7" s="1"/>
  <c r="O62" i="6"/>
  <c r="BC22" i="7" s="1"/>
  <c r="AL62" i="6"/>
  <c r="BC45" i="7" s="1"/>
  <c r="AV62" i="6"/>
  <c r="BC55" i="7" s="1"/>
  <c r="T62" i="6"/>
  <c r="BC27" i="7" s="1"/>
  <c r="W62" i="6"/>
  <c r="BC30" i="7" s="1"/>
  <c r="Z62" i="6"/>
  <c r="BC33" i="7" s="1"/>
  <c r="AS62" i="6"/>
  <c r="BC52" i="7" s="1"/>
  <c r="AU62" i="6"/>
  <c r="BC54" i="7" s="1"/>
  <c r="AA62" i="6"/>
  <c r="BC34" i="7" s="1"/>
  <c r="AX62" i="6"/>
  <c r="BC57" i="7" s="1"/>
  <c r="V62" i="6"/>
  <c r="BC29" i="7" s="1"/>
  <c r="AN62" i="6"/>
  <c r="BC47" i="7" s="1"/>
  <c r="AQ62" i="6"/>
  <c r="BC50" i="7" s="1"/>
  <c r="AT62" i="6"/>
  <c r="BC53" i="7" s="1"/>
  <c r="AZ62" i="6"/>
  <c r="BC59" i="7" s="1"/>
  <c r="AM62" i="6"/>
  <c r="BC46" i="7" s="1"/>
  <c r="AW62" i="6"/>
  <c r="BC56" i="7" s="1"/>
  <c r="Q62" i="6"/>
  <c r="BC24" i="7" s="1"/>
  <c r="BA62" i="6"/>
  <c r="BC60" i="7" s="1"/>
  <c r="BC62" i="6"/>
  <c r="BC62" i="7" s="1"/>
  <c r="BB62" i="6"/>
  <c r="BC61" i="7" s="1"/>
  <c r="BD62" i="6"/>
  <c r="BC63" i="7" s="1"/>
  <c r="BE62" i="6"/>
  <c r="BC64" i="7" s="1"/>
  <c r="C62" i="5"/>
  <c r="B62" i="6"/>
  <c r="D62" i="6"/>
  <c r="BC11" i="7" s="1"/>
  <c r="E62" i="6"/>
  <c r="BC12" i="7" s="1"/>
  <c r="C62" i="6"/>
  <c r="BC10" i="7" s="1"/>
  <c r="G62" i="6"/>
  <c r="BC14" i="7" s="1"/>
  <c r="K62" i="6"/>
  <c r="BC18" i="7" s="1"/>
  <c r="L62" i="6"/>
  <c r="BC19" i="7" s="1"/>
  <c r="F62" i="6"/>
  <c r="BC13" i="7" s="1"/>
  <c r="J62" i="6"/>
  <c r="BC17" i="7" s="1"/>
  <c r="H62" i="6"/>
  <c r="BC15" i="7" s="1"/>
  <c r="I62" i="6"/>
  <c r="BC16" i="7" s="1"/>
  <c r="BF62" i="6"/>
  <c r="BC65" i="7" s="1"/>
  <c r="BG62" i="6"/>
  <c r="BC66" i="7" s="1"/>
  <c r="BH62" i="6"/>
  <c r="BC67" i="7" s="1"/>
  <c r="C67" i="5"/>
  <c r="G67" i="6"/>
  <c r="BH14" i="7" s="1"/>
  <c r="E67" i="6"/>
  <c r="BH12" i="7" s="1"/>
  <c r="H67" i="6"/>
  <c r="BH15" i="7" s="1"/>
  <c r="F67" i="6"/>
  <c r="BH13" i="7" s="1"/>
  <c r="I67" i="6"/>
  <c r="BH16" i="7" s="1"/>
  <c r="L67" i="6"/>
  <c r="BH19" i="7" s="1"/>
  <c r="B67" i="6"/>
  <c r="K67" i="6"/>
  <c r="BH18" i="7" s="1"/>
  <c r="C67" i="6"/>
  <c r="BH10" i="7" s="1"/>
  <c r="J67" i="6"/>
  <c r="BH17" i="7" s="1"/>
  <c r="D67" i="6"/>
  <c r="BH11" i="7" s="1"/>
  <c r="A68" i="5"/>
  <c r="B68" i="5" s="1"/>
  <c r="BI52" i="6" l="1"/>
  <c r="AS68" i="7" s="1"/>
  <c r="BI45" i="6"/>
  <c r="AL68" i="7" s="1"/>
  <c r="BI28" i="6"/>
  <c r="U68" i="7" s="1"/>
  <c r="AM41" i="6"/>
  <c r="AH46" i="7" s="1"/>
  <c r="U9" i="6"/>
  <c r="B28" i="7" s="1"/>
  <c r="D67" i="15"/>
  <c r="P67" i="15" s="1"/>
  <c r="BI44" i="6"/>
  <c r="AK68" i="7" s="1"/>
  <c r="BI15" i="6"/>
  <c r="H68" i="7" s="1"/>
  <c r="BA30" i="6"/>
  <c r="W60" i="7" s="1"/>
  <c r="D38" i="6"/>
  <c r="AE11" i="7" s="1"/>
  <c r="BI34" i="6"/>
  <c r="AA68" i="7" s="1"/>
  <c r="M36" i="6"/>
  <c r="AC20" i="7" s="1"/>
  <c r="C11" i="6"/>
  <c r="D10" i="7" s="1"/>
  <c r="BI23" i="6"/>
  <c r="P68" i="7" s="1"/>
  <c r="E64" i="15"/>
  <c r="BI60" i="6"/>
  <c r="BA68" i="7" s="1"/>
  <c r="BI29" i="6"/>
  <c r="V68" i="7" s="1"/>
  <c r="BI18" i="6"/>
  <c r="K68" i="7" s="1"/>
  <c r="BI14" i="6"/>
  <c r="G68" i="7" s="1"/>
  <c r="BI39" i="6"/>
  <c r="AF68" i="7" s="1"/>
  <c r="J24" i="6"/>
  <c r="Q17" i="7" s="1"/>
  <c r="C24" i="5"/>
  <c r="E24" i="6"/>
  <c r="Q12" i="7" s="1"/>
  <c r="O9" i="6"/>
  <c r="B22" i="7" s="1"/>
  <c r="B38" i="6"/>
  <c r="AE9" i="7" s="1"/>
  <c r="AA24" i="6"/>
  <c r="Q34" i="7" s="1"/>
  <c r="AV41" i="6"/>
  <c r="AH55" i="7" s="1"/>
  <c r="BC41" i="6"/>
  <c r="AH62" i="7" s="1"/>
  <c r="BI41" i="6"/>
  <c r="AH68" i="7" s="1"/>
  <c r="Q38" i="6"/>
  <c r="AE24" i="7" s="1"/>
  <c r="B9" i="6"/>
  <c r="B9" i="7" s="1"/>
  <c r="R24" i="6"/>
  <c r="Q25" i="7" s="1"/>
  <c r="E34" i="15"/>
  <c r="C9" i="6"/>
  <c r="B10" i="7" s="1"/>
  <c r="M24" i="6"/>
  <c r="Q20" i="7" s="1"/>
  <c r="BI38" i="6"/>
  <c r="AE68" i="7" s="1"/>
  <c r="BD24" i="6"/>
  <c r="Q63" i="7" s="1"/>
  <c r="N38" i="6"/>
  <c r="AE21" i="7" s="1"/>
  <c r="L38" i="6"/>
  <c r="AE19" i="7" s="1"/>
  <c r="W24" i="6"/>
  <c r="Q30" i="7" s="1"/>
  <c r="BF24" i="6"/>
  <c r="Q65" i="7" s="1"/>
  <c r="AF24" i="6"/>
  <c r="Q39" i="7" s="1"/>
  <c r="BA24" i="6"/>
  <c r="Q60" i="7" s="1"/>
  <c r="BG24" i="6"/>
  <c r="Q66" i="7" s="1"/>
  <c r="BI24" i="6"/>
  <c r="Q68" i="7" s="1"/>
  <c r="O11" i="6"/>
  <c r="D22" i="7" s="1"/>
  <c r="H9" i="6"/>
  <c r="B15" i="7" s="1"/>
  <c r="B11" i="6"/>
  <c r="D9" i="7" s="1"/>
  <c r="D9" i="6"/>
  <c r="F11" i="6"/>
  <c r="D13" i="7" s="1"/>
  <c r="W41" i="6"/>
  <c r="AH30" i="7" s="1"/>
  <c r="S9" i="6"/>
  <c r="B26" i="7" s="1"/>
  <c r="E11" i="6"/>
  <c r="D12" i="7" s="1"/>
  <c r="P11" i="6"/>
  <c r="D23" i="7" s="1"/>
  <c r="R11" i="6"/>
  <c r="D25" i="7" s="1"/>
  <c r="D11" i="6"/>
  <c r="D11" i="7" s="1"/>
  <c r="AM24" i="6"/>
  <c r="Q46" i="7" s="1"/>
  <c r="AF41" i="6"/>
  <c r="AH39" i="7" s="1"/>
  <c r="H30" i="6"/>
  <c r="W15" i="7" s="1"/>
  <c r="AK24" i="6"/>
  <c r="Q44" i="7" s="1"/>
  <c r="AX41" i="6"/>
  <c r="AH57" i="7" s="1"/>
  <c r="F9" i="6"/>
  <c r="B13" i="7" s="1"/>
  <c r="G24" i="6"/>
  <c r="Q14" i="7" s="1"/>
  <c r="C38" i="6"/>
  <c r="AE10" i="7" s="1"/>
  <c r="Q11" i="6"/>
  <c r="D24" i="7" s="1"/>
  <c r="G9" i="6"/>
  <c r="B14" i="7" s="1"/>
  <c r="U11" i="6"/>
  <c r="D28" i="7" s="1"/>
  <c r="BI9" i="6"/>
  <c r="B68" i="7" s="1"/>
  <c r="BI11" i="6"/>
  <c r="D68" i="7" s="1"/>
  <c r="L24" i="6"/>
  <c r="Q19" i="7" s="1"/>
  <c r="L9" i="6"/>
  <c r="B19" i="7" s="1"/>
  <c r="J11" i="6"/>
  <c r="D17" i="7" s="1"/>
  <c r="S11" i="6"/>
  <c r="D26" i="7" s="1"/>
  <c r="C9" i="5"/>
  <c r="K24" i="6"/>
  <c r="Q18" i="7" s="1"/>
  <c r="K38" i="6"/>
  <c r="AE18" i="7" s="1"/>
  <c r="K11" i="6"/>
  <c r="D18" i="7" s="1"/>
  <c r="N9" i="6"/>
  <c r="B21" i="7" s="1"/>
  <c r="Q9" i="6"/>
  <c r="B24" i="7" s="1"/>
  <c r="T38" i="6"/>
  <c r="AE27" i="7" s="1"/>
  <c r="E9" i="6"/>
  <c r="B12" i="7" s="1"/>
  <c r="I11" i="6"/>
  <c r="D16" i="7" s="1"/>
  <c r="S24" i="6"/>
  <c r="Q26" i="7" s="1"/>
  <c r="T9" i="6"/>
  <c r="B27" i="7" s="1"/>
  <c r="I24" i="6"/>
  <c r="Q16" i="7" s="1"/>
  <c r="S38" i="6"/>
  <c r="AE26" i="7" s="1"/>
  <c r="G11" i="6"/>
  <c r="D14" i="7" s="1"/>
  <c r="P9" i="6"/>
  <c r="B23" i="7" s="1"/>
  <c r="P38" i="6"/>
  <c r="AE23" i="7" s="1"/>
  <c r="L11" i="6"/>
  <c r="D19" i="7" s="1"/>
  <c r="T11" i="6"/>
  <c r="D27" i="7" s="1"/>
  <c r="M11" i="6"/>
  <c r="D20" i="7" s="1"/>
  <c r="I9" i="6"/>
  <c r="B16" i="7" s="1"/>
  <c r="R9" i="6"/>
  <c r="B25" i="7" s="1"/>
  <c r="AB30" i="6"/>
  <c r="W35" i="7" s="1"/>
  <c r="BC36" i="6"/>
  <c r="AC62" i="7" s="1"/>
  <c r="AH36" i="6"/>
  <c r="AC41" i="7" s="1"/>
  <c r="AP30" i="6"/>
  <c r="W49" i="7" s="1"/>
  <c r="R38" i="6"/>
  <c r="AE25" i="7" s="1"/>
  <c r="Y38" i="6"/>
  <c r="AE32" i="7" s="1"/>
  <c r="X38" i="6"/>
  <c r="AE31" i="7" s="1"/>
  <c r="AF38" i="6"/>
  <c r="AE39" i="7" s="1"/>
  <c r="AJ38" i="6"/>
  <c r="AE43" i="7" s="1"/>
  <c r="AN38" i="6"/>
  <c r="AE47" i="7" s="1"/>
  <c r="AR38" i="6"/>
  <c r="AE51" i="7" s="1"/>
  <c r="AV38" i="6"/>
  <c r="AE55" i="7" s="1"/>
  <c r="AZ38" i="6"/>
  <c r="AE59" i="7" s="1"/>
  <c r="BD38" i="6"/>
  <c r="AE63" i="7" s="1"/>
  <c r="Z38" i="6"/>
  <c r="AE33" i="7" s="1"/>
  <c r="AD38" i="6"/>
  <c r="AE37" i="7" s="1"/>
  <c r="AI38" i="6"/>
  <c r="AE42" i="7" s="1"/>
  <c r="AO38" i="6"/>
  <c r="AE48" i="7" s="1"/>
  <c r="AU38" i="6"/>
  <c r="AE54" i="7" s="1"/>
  <c r="AY38" i="6"/>
  <c r="AE58" i="7" s="1"/>
  <c r="BE38" i="6"/>
  <c r="AE64" i="7" s="1"/>
  <c r="V38" i="6"/>
  <c r="AE29" i="7" s="1"/>
  <c r="AE38" i="6"/>
  <c r="AE38" i="7" s="1"/>
  <c r="AK38" i="6"/>
  <c r="AE44" i="7" s="1"/>
  <c r="W38" i="6"/>
  <c r="AE30" i="7" s="1"/>
  <c r="AG38" i="6"/>
  <c r="AE40" i="7" s="1"/>
  <c r="AQ38" i="6"/>
  <c r="AE50" i="7" s="1"/>
  <c r="AX38" i="6"/>
  <c r="AE57" i="7" s="1"/>
  <c r="BF38" i="6"/>
  <c r="AE65" i="7" s="1"/>
  <c r="BH38" i="6"/>
  <c r="AE67" i="7" s="1"/>
  <c r="AA38" i="6"/>
  <c r="AE34" i="7" s="1"/>
  <c r="AL38" i="6"/>
  <c r="AE45" i="7" s="1"/>
  <c r="AS38" i="6"/>
  <c r="AE52" i="7" s="1"/>
  <c r="BA38" i="6"/>
  <c r="AE60" i="7" s="1"/>
  <c r="BG38" i="6"/>
  <c r="AE66" i="7" s="1"/>
  <c r="AC38" i="6"/>
  <c r="AE36" i="7" s="1"/>
  <c r="AM38" i="6"/>
  <c r="AE46" i="7" s="1"/>
  <c r="AT38" i="6"/>
  <c r="AE53" i="7" s="1"/>
  <c r="BB38" i="6"/>
  <c r="AE61" i="7" s="1"/>
  <c r="AB38" i="6"/>
  <c r="AE35" i="7" s="1"/>
  <c r="AH38" i="6"/>
  <c r="AE41" i="7" s="1"/>
  <c r="AP38" i="6"/>
  <c r="AE49" i="7" s="1"/>
  <c r="AW38" i="6"/>
  <c r="AE56" i="7" s="1"/>
  <c r="BC38" i="6"/>
  <c r="AE62" i="7" s="1"/>
  <c r="E20" i="15"/>
  <c r="N24" i="6"/>
  <c r="Q21" i="7" s="1"/>
  <c r="X24" i="6"/>
  <c r="Q31" i="7" s="1"/>
  <c r="AG24" i="6"/>
  <c r="Q40" i="7" s="1"/>
  <c r="AN24" i="6"/>
  <c r="Q47" i="7" s="1"/>
  <c r="AT24" i="6"/>
  <c r="Q53" i="7" s="1"/>
  <c r="BB24" i="6"/>
  <c r="Q61" i="7" s="1"/>
  <c r="AB24" i="6"/>
  <c r="Q35" i="7" s="1"/>
  <c r="AJ24" i="6"/>
  <c r="Q43" i="7" s="1"/>
  <c r="AR24" i="6"/>
  <c r="Q51" i="7" s="1"/>
  <c r="BC24" i="6"/>
  <c r="Q62" i="7" s="1"/>
  <c r="H24" i="6"/>
  <c r="Q15" i="7" s="1"/>
  <c r="AC24" i="6"/>
  <c r="Q36" i="7" s="1"/>
  <c r="AL24" i="6"/>
  <c r="Q45" i="7" s="1"/>
  <c r="AV24" i="6"/>
  <c r="Q55" i="7" s="1"/>
  <c r="BE24" i="6"/>
  <c r="Q64" i="7" s="1"/>
  <c r="Y24" i="6"/>
  <c r="Q32" i="7" s="1"/>
  <c r="AS24" i="6"/>
  <c r="Q52" i="7" s="1"/>
  <c r="AD24" i="6"/>
  <c r="Q37" i="7" s="1"/>
  <c r="AX24" i="6"/>
  <c r="Q57" i="7" s="1"/>
  <c r="AI24" i="6"/>
  <c r="Q42" i="7" s="1"/>
  <c r="AY24" i="6"/>
  <c r="Q58" i="7" s="1"/>
  <c r="V24" i="6"/>
  <c r="Q29" i="7" s="1"/>
  <c r="AO24" i="6"/>
  <c r="Q48" i="7" s="1"/>
  <c r="BH24" i="6"/>
  <c r="Q67" i="7" s="1"/>
  <c r="AX30" i="6"/>
  <c r="W57" i="7" s="1"/>
  <c r="C24" i="6"/>
  <c r="Q10" i="7" s="1"/>
  <c r="AE24" i="6"/>
  <c r="Q38" i="7" s="1"/>
  <c r="AU24" i="6"/>
  <c r="Q54" i="7" s="1"/>
  <c r="AY36" i="6"/>
  <c r="AC58" i="7" s="1"/>
  <c r="Z36" i="6"/>
  <c r="AC33" i="7" s="1"/>
  <c r="U24" i="6"/>
  <c r="Q28" i="7" s="1"/>
  <c r="AP24" i="6"/>
  <c r="Q49" i="7" s="1"/>
  <c r="C38" i="5"/>
  <c r="T24" i="6"/>
  <c r="Q27" i="7" s="1"/>
  <c r="U38" i="6"/>
  <c r="AE28" i="7" s="1"/>
  <c r="I38" i="6"/>
  <c r="AE16" i="7" s="1"/>
  <c r="O38" i="6"/>
  <c r="AE22" i="7" s="1"/>
  <c r="D24" i="6"/>
  <c r="Q11" i="7" s="1"/>
  <c r="M38" i="6"/>
  <c r="AE20" i="7" s="1"/>
  <c r="H38" i="6"/>
  <c r="AE15" i="7" s="1"/>
  <c r="O24" i="6"/>
  <c r="Q22" i="7" s="1"/>
  <c r="B24" i="6"/>
  <c r="AH24" i="6"/>
  <c r="Q41" i="7" s="1"/>
  <c r="AZ24" i="6"/>
  <c r="Q59" i="7" s="1"/>
  <c r="AU36" i="6"/>
  <c r="AC54" i="7" s="1"/>
  <c r="P24" i="6"/>
  <c r="Q23" i="7" s="1"/>
  <c r="Z24" i="6"/>
  <c r="Q33" i="7" s="1"/>
  <c r="AW24" i="6"/>
  <c r="Q56" i="7" s="1"/>
  <c r="BI36" i="6"/>
  <c r="AC68" i="7" s="1"/>
  <c r="Q24" i="6"/>
  <c r="Q24" i="7" s="1"/>
  <c r="F38" i="6"/>
  <c r="AE13" i="7" s="1"/>
  <c r="J38" i="6"/>
  <c r="AE17" i="7" s="1"/>
  <c r="F24" i="6"/>
  <c r="Q13" i="7" s="1"/>
  <c r="G38" i="6"/>
  <c r="AE14" i="7" s="1"/>
  <c r="E38" i="6"/>
  <c r="AE12" i="7" s="1"/>
  <c r="J9" i="6"/>
  <c r="B17" i="7" s="1"/>
  <c r="K9" i="6"/>
  <c r="B18" i="7" s="1"/>
  <c r="X9" i="6"/>
  <c r="B31" i="7" s="1"/>
  <c r="AB9" i="6"/>
  <c r="B35" i="7" s="1"/>
  <c r="AG9" i="6"/>
  <c r="B40" i="7" s="1"/>
  <c r="AJ9" i="6"/>
  <c r="B43" i="7" s="1"/>
  <c r="AN9" i="6"/>
  <c r="B47" i="7" s="1"/>
  <c r="AR9" i="6"/>
  <c r="B51" i="7" s="1"/>
  <c r="AV9" i="6"/>
  <c r="B55" i="7" s="1"/>
  <c r="AZ9" i="6"/>
  <c r="B59" i="7" s="1"/>
  <c r="BD9" i="6"/>
  <c r="B63" i="7" s="1"/>
  <c r="BH9" i="6"/>
  <c r="B67" i="7" s="1"/>
  <c r="M9" i="6"/>
  <c r="B20" i="7" s="1"/>
  <c r="Y9" i="6"/>
  <c r="B32" i="7" s="1"/>
  <c r="AC9" i="6"/>
  <c r="B36" i="7" s="1"/>
  <c r="W9" i="6"/>
  <c r="B30" i="7" s="1"/>
  <c r="AE9" i="6"/>
  <c r="B38" i="7" s="1"/>
  <c r="AK9" i="6"/>
  <c r="B44" i="7" s="1"/>
  <c r="AP9" i="6"/>
  <c r="B49" i="7" s="1"/>
  <c r="AU9" i="6"/>
  <c r="B54" i="7" s="1"/>
  <c r="BA9" i="6"/>
  <c r="B60" i="7" s="1"/>
  <c r="BE9" i="6"/>
  <c r="B64" i="7" s="1"/>
  <c r="Z9" i="6"/>
  <c r="B33" i="7" s="1"/>
  <c r="AF9" i="6"/>
  <c r="B39" i="7" s="1"/>
  <c r="AL9" i="6"/>
  <c r="B45" i="7" s="1"/>
  <c r="AQ9" i="6"/>
  <c r="B50" i="7" s="1"/>
  <c r="AX9" i="6"/>
  <c r="B57" i="7" s="1"/>
  <c r="BB9" i="6"/>
  <c r="B61" i="7" s="1"/>
  <c r="BG9" i="6"/>
  <c r="B66" i="7" s="1"/>
  <c r="AA9" i="6"/>
  <c r="B34" i="7" s="1"/>
  <c r="AM9" i="6"/>
  <c r="B46" i="7" s="1"/>
  <c r="AW9" i="6"/>
  <c r="B56" i="7" s="1"/>
  <c r="E5" i="15"/>
  <c r="AD9" i="6"/>
  <c r="B37" i="7" s="1"/>
  <c r="AO9" i="6"/>
  <c r="B48" i="7" s="1"/>
  <c r="AY9" i="6"/>
  <c r="B58" i="7" s="1"/>
  <c r="AH9" i="6"/>
  <c r="B41" i="7" s="1"/>
  <c r="AS9" i="6"/>
  <c r="B52" i="7" s="1"/>
  <c r="BC9" i="6"/>
  <c r="B62" i="7" s="1"/>
  <c r="V9" i="6"/>
  <c r="B29" i="7" s="1"/>
  <c r="AI9" i="6"/>
  <c r="B42" i="7" s="1"/>
  <c r="AT9" i="6"/>
  <c r="B53" i="7" s="1"/>
  <c r="BF9" i="6"/>
  <c r="B65" i="7" s="1"/>
  <c r="E7" i="15"/>
  <c r="H11" i="6"/>
  <c r="D15" i="7" s="1"/>
  <c r="X11" i="6"/>
  <c r="D31" i="7" s="1"/>
  <c r="AB11" i="6"/>
  <c r="D35" i="7" s="1"/>
  <c r="AF11" i="6"/>
  <c r="D39" i="7" s="1"/>
  <c r="AJ11" i="6"/>
  <c r="D43" i="7" s="1"/>
  <c r="AN11" i="6"/>
  <c r="D47" i="7" s="1"/>
  <c r="AS11" i="6"/>
  <c r="D52" i="7" s="1"/>
  <c r="AV11" i="6"/>
  <c r="D55" i="7" s="1"/>
  <c r="BA11" i="6"/>
  <c r="D60" i="7" s="1"/>
  <c r="BD11" i="6"/>
  <c r="D63" i="7" s="1"/>
  <c r="BH11" i="6"/>
  <c r="D67" i="7" s="1"/>
  <c r="V11" i="6"/>
  <c r="D29" i="7" s="1"/>
  <c r="AA11" i="6"/>
  <c r="D34" i="7" s="1"/>
  <c r="AG11" i="6"/>
  <c r="D40" i="7" s="1"/>
  <c r="AL11" i="6"/>
  <c r="D45" i="7" s="1"/>
  <c r="AQ11" i="6"/>
  <c r="D50" i="7" s="1"/>
  <c r="AW11" i="6"/>
  <c r="D56" i="7" s="1"/>
  <c r="BB11" i="6"/>
  <c r="D61" i="7" s="1"/>
  <c r="BG11" i="6"/>
  <c r="D66" i="7" s="1"/>
  <c r="Z11" i="6"/>
  <c r="D33" i="7" s="1"/>
  <c r="AH11" i="6"/>
  <c r="D41" i="7" s="1"/>
  <c r="AO11" i="6"/>
  <c r="D48" i="7" s="1"/>
  <c r="AU11" i="6"/>
  <c r="D54" i="7" s="1"/>
  <c r="BC11" i="6"/>
  <c r="D62" i="7" s="1"/>
  <c r="N11" i="6"/>
  <c r="D21" i="7" s="1"/>
  <c r="AC11" i="6"/>
  <c r="D36" i="7" s="1"/>
  <c r="AI11" i="6"/>
  <c r="D42" i="7" s="1"/>
  <c r="AP11" i="6"/>
  <c r="D49" i="7" s="1"/>
  <c r="AX11" i="6"/>
  <c r="D57" i="7" s="1"/>
  <c r="BE11" i="6"/>
  <c r="D64" i="7" s="1"/>
  <c r="W11" i="6"/>
  <c r="D30" i="7" s="1"/>
  <c r="AE11" i="6"/>
  <c r="D38" i="7" s="1"/>
  <c r="AK11" i="6"/>
  <c r="D44" i="7" s="1"/>
  <c r="AR11" i="6"/>
  <c r="D51" i="7" s="1"/>
  <c r="AY11" i="6"/>
  <c r="D58" i="7" s="1"/>
  <c r="BF11" i="6"/>
  <c r="D65" i="7" s="1"/>
  <c r="Y11" i="6"/>
  <c r="D32" i="7" s="1"/>
  <c r="AD11" i="6"/>
  <c r="D37" i="7" s="1"/>
  <c r="AM11" i="6"/>
  <c r="D46" i="7" s="1"/>
  <c r="AT11" i="6"/>
  <c r="D53" i="7" s="1"/>
  <c r="AZ11" i="6"/>
  <c r="D59" i="7" s="1"/>
  <c r="R67" i="8"/>
  <c r="AI67" i="8"/>
  <c r="AI66" i="8"/>
  <c r="R66" i="8"/>
  <c r="R47" i="8"/>
  <c r="AI47" i="8"/>
  <c r="R37" i="8"/>
  <c r="AI37" i="8"/>
  <c r="R56" i="8"/>
  <c r="AI56" i="8"/>
  <c r="R26" i="8"/>
  <c r="AI26" i="8"/>
  <c r="R32" i="8"/>
  <c r="AI32" i="8"/>
  <c r="R33" i="8"/>
  <c r="AI33" i="8"/>
  <c r="R58" i="8"/>
  <c r="AI58" i="8"/>
  <c r="AI57" i="8"/>
  <c r="R57" i="8"/>
  <c r="R42" i="8"/>
  <c r="AI42" i="8"/>
  <c r="R21" i="8"/>
  <c r="R62" i="8"/>
  <c r="AI62" i="8"/>
  <c r="AI53" i="8"/>
  <c r="R53" i="8"/>
  <c r="R43" i="8"/>
  <c r="AI43" i="8"/>
  <c r="AI50" i="8"/>
  <c r="R50" i="8"/>
  <c r="R35" i="8"/>
  <c r="AI35" i="8"/>
  <c r="R19" i="8"/>
  <c r="AI19" i="8"/>
  <c r="R22" i="8"/>
  <c r="AI22" i="8"/>
  <c r="R63" i="8"/>
  <c r="AI63" i="8"/>
  <c r="N10" i="7"/>
  <c r="R40" i="8"/>
  <c r="AI40" i="8"/>
  <c r="R10" i="8"/>
  <c r="AI10" i="8"/>
  <c r="R12" i="8"/>
  <c r="AI12" i="8"/>
  <c r="R16" i="8"/>
  <c r="AI16" i="8"/>
  <c r="AI25" i="8"/>
  <c r="AX9" i="7"/>
  <c r="AX31" i="8" s="1"/>
  <c r="R66" i="15"/>
  <c r="R13" i="8"/>
  <c r="AI13" i="8"/>
  <c r="R27" i="8"/>
  <c r="AI27" i="8"/>
  <c r="AI59" i="8"/>
  <c r="R59" i="8"/>
  <c r="R20" i="8"/>
  <c r="AI20" i="8"/>
  <c r="R54" i="8"/>
  <c r="AI54" i="8"/>
  <c r="R31" i="8"/>
  <c r="AI31" i="8"/>
  <c r="AI21" i="8"/>
  <c r="R25" i="8"/>
  <c r="I9" i="7"/>
  <c r="I66" i="8" s="1"/>
  <c r="AD9" i="7"/>
  <c r="AD66" i="8" s="1"/>
  <c r="S9" i="7"/>
  <c r="S40" i="8" s="1"/>
  <c r="AZ9" i="7"/>
  <c r="AZ35" i="8" s="1"/>
  <c r="AU9" i="7"/>
  <c r="AU21" i="8" s="1"/>
  <c r="X9" i="7"/>
  <c r="X26" i="8" s="1"/>
  <c r="AT9" i="7"/>
  <c r="AT59" i="8" s="1"/>
  <c r="AJ9" i="7"/>
  <c r="AJ67" i="8" s="1"/>
  <c r="Y9" i="7"/>
  <c r="Z9" i="7"/>
  <c r="Z19" i="8" s="1"/>
  <c r="AY9" i="7"/>
  <c r="BG9" i="7"/>
  <c r="AN9" i="7"/>
  <c r="AW9" i="7"/>
  <c r="AW58" i="8" s="1"/>
  <c r="F36" i="6"/>
  <c r="AC13" i="7" s="1"/>
  <c r="T9" i="7"/>
  <c r="T66" i="8" s="1"/>
  <c r="M9" i="7"/>
  <c r="AB9" i="7"/>
  <c r="AB54" i="8" s="1"/>
  <c r="L9" i="7"/>
  <c r="L21" i="8" s="1"/>
  <c r="O9" i="7"/>
  <c r="BD9" i="7"/>
  <c r="BD37" i="8" s="1"/>
  <c r="AG9" i="7"/>
  <c r="AG54" i="8" s="1"/>
  <c r="AQ9" i="7"/>
  <c r="AQ21" i="8" s="1"/>
  <c r="A70" i="10"/>
  <c r="F69" i="10" s="1"/>
  <c r="F9" i="7"/>
  <c r="F21" i="8" s="1"/>
  <c r="C9" i="7"/>
  <c r="C58" i="8" s="1"/>
  <c r="E9" i="7"/>
  <c r="E56" i="8" s="1"/>
  <c r="J36" i="6"/>
  <c r="AC17" i="7" s="1"/>
  <c r="U70" i="4"/>
  <c r="R41" i="6"/>
  <c r="AH25" i="7" s="1"/>
  <c r="L30" i="6"/>
  <c r="W19" i="7" s="1"/>
  <c r="T36" i="6"/>
  <c r="AC27" i="7" s="1"/>
  <c r="C41" i="5"/>
  <c r="P30" i="6"/>
  <c r="W23" i="7" s="1"/>
  <c r="C36" i="5"/>
  <c r="E32" i="15"/>
  <c r="U36" i="6"/>
  <c r="AC28" i="7" s="1"/>
  <c r="K41" i="6"/>
  <c r="AH18" i="7" s="1"/>
  <c r="Y41" i="6"/>
  <c r="AH32" i="7" s="1"/>
  <c r="C41" i="6"/>
  <c r="AH10" i="7" s="1"/>
  <c r="AZ41" i="6"/>
  <c r="AH59" i="7" s="1"/>
  <c r="O41" i="6"/>
  <c r="AH22" i="7" s="1"/>
  <c r="F41" i="6"/>
  <c r="AH13" i="7" s="1"/>
  <c r="N30" i="6"/>
  <c r="W21" i="7" s="1"/>
  <c r="U41" i="6"/>
  <c r="AH28" i="7" s="1"/>
  <c r="AK41" i="6"/>
  <c r="AH44" i="7" s="1"/>
  <c r="BE41" i="6"/>
  <c r="AH64" i="7" s="1"/>
  <c r="BG36" i="6"/>
  <c r="AC66" i="7" s="1"/>
  <c r="AQ36" i="6"/>
  <c r="AC50" i="7" s="1"/>
  <c r="H36" i="6"/>
  <c r="AC15" i="7" s="1"/>
  <c r="AE41" i="6"/>
  <c r="AH38" i="7" s="1"/>
  <c r="Q30" i="6"/>
  <c r="W24" i="7" s="1"/>
  <c r="R30" i="6"/>
  <c r="W25" i="7" s="1"/>
  <c r="W30" i="6"/>
  <c r="W30" i="7" s="1"/>
  <c r="D30" i="6"/>
  <c r="AE30" i="6"/>
  <c r="W38" i="7" s="1"/>
  <c r="AN30" i="6"/>
  <c r="W47" i="7" s="1"/>
  <c r="AY30" i="6"/>
  <c r="W58" i="7" s="1"/>
  <c r="BG30" i="6"/>
  <c r="W66" i="7" s="1"/>
  <c r="BH30" i="6"/>
  <c r="W67" i="7" s="1"/>
  <c r="M30" i="6"/>
  <c r="W20" i="7" s="1"/>
  <c r="B30" i="6"/>
  <c r="AD30" i="6"/>
  <c r="W37" i="7" s="1"/>
  <c r="AQ30" i="6"/>
  <c r="W50" i="7" s="1"/>
  <c r="BB30" i="6"/>
  <c r="W61" i="7" s="1"/>
  <c r="T30" i="6"/>
  <c r="W27" i="7" s="1"/>
  <c r="G30" i="6"/>
  <c r="W14" i="7" s="1"/>
  <c r="AF30" i="6"/>
  <c r="W39" i="7" s="1"/>
  <c r="AU30" i="6"/>
  <c r="W54" i="7" s="1"/>
  <c r="BF30" i="6"/>
  <c r="W65" i="7" s="1"/>
  <c r="V30" i="6"/>
  <c r="W29" i="7" s="1"/>
  <c r="Z30" i="6"/>
  <c r="W33" i="7" s="1"/>
  <c r="AJ30" i="6"/>
  <c r="W43" i="7" s="1"/>
  <c r="AT30" i="6"/>
  <c r="W53" i="7" s="1"/>
  <c r="F30" i="6"/>
  <c r="W13" i="7" s="1"/>
  <c r="C30" i="6"/>
  <c r="W10" i="7" s="1"/>
  <c r="AL30" i="6"/>
  <c r="W45" i="7" s="1"/>
  <c r="AZ30" i="6"/>
  <c r="W59" i="7" s="1"/>
  <c r="X30" i="6"/>
  <c r="W31" i="7" s="1"/>
  <c r="AH30" i="6"/>
  <c r="W41" i="7" s="1"/>
  <c r="BC30" i="6"/>
  <c r="W62" i="7" s="1"/>
  <c r="AW30" i="6"/>
  <c r="W56" i="7" s="1"/>
  <c r="AG30" i="6"/>
  <c r="W40" i="7" s="1"/>
  <c r="I30" i="6"/>
  <c r="W16" i="7" s="1"/>
  <c r="S30" i="6"/>
  <c r="W26" i="7" s="1"/>
  <c r="E30" i="6"/>
  <c r="W12" i="7" s="1"/>
  <c r="AV30" i="6"/>
  <c r="W55" i="7" s="1"/>
  <c r="E11" i="15"/>
  <c r="M15" i="6"/>
  <c r="H20" i="7" s="1"/>
  <c r="C15" i="6"/>
  <c r="H10" i="7" s="1"/>
  <c r="I15" i="6"/>
  <c r="H16" i="7" s="1"/>
  <c r="J15" i="6"/>
  <c r="H17" i="7" s="1"/>
  <c r="Q15" i="6"/>
  <c r="H24" i="7" s="1"/>
  <c r="U15" i="6"/>
  <c r="H28" i="7" s="1"/>
  <c r="Z15" i="6"/>
  <c r="H33" i="7" s="1"/>
  <c r="AC15" i="6"/>
  <c r="H36" i="7" s="1"/>
  <c r="AG15" i="6"/>
  <c r="H40" i="7" s="1"/>
  <c r="AL15" i="6"/>
  <c r="H45" i="7" s="1"/>
  <c r="AO15" i="6"/>
  <c r="H48" i="7" s="1"/>
  <c r="AS15" i="6"/>
  <c r="H52" i="7" s="1"/>
  <c r="AV15" i="6"/>
  <c r="H55" i="7" s="1"/>
  <c r="BA15" i="6"/>
  <c r="H60" i="7" s="1"/>
  <c r="BE15" i="6"/>
  <c r="H64" i="7" s="1"/>
  <c r="F15" i="6"/>
  <c r="H13" i="7" s="1"/>
  <c r="L15" i="6"/>
  <c r="H19" i="7" s="1"/>
  <c r="P15" i="6"/>
  <c r="H23" i="7" s="1"/>
  <c r="T15" i="6"/>
  <c r="H27" i="7" s="1"/>
  <c r="Y15" i="6"/>
  <c r="H32" i="7" s="1"/>
  <c r="AE15" i="6"/>
  <c r="H38" i="7" s="1"/>
  <c r="AI15" i="6"/>
  <c r="H42" i="7" s="1"/>
  <c r="AP15" i="6"/>
  <c r="H49" i="7" s="1"/>
  <c r="AU15" i="6"/>
  <c r="H54" i="7" s="1"/>
  <c r="AZ15" i="6"/>
  <c r="H59" i="7" s="1"/>
  <c r="BF15" i="6"/>
  <c r="H65" i="7" s="1"/>
  <c r="K15" i="6"/>
  <c r="H18" i="7" s="1"/>
  <c r="B15" i="6"/>
  <c r="S15" i="6"/>
  <c r="H26" i="7" s="1"/>
  <c r="AA15" i="6"/>
  <c r="H34" i="7" s="1"/>
  <c r="AH15" i="6"/>
  <c r="H41" i="7" s="1"/>
  <c r="AN15" i="6"/>
  <c r="H47" i="7" s="1"/>
  <c r="AW15" i="6"/>
  <c r="H56" i="7" s="1"/>
  <c r="BC15" i="6"/>
  <c r="H62" i="7" s="1"/>
  <c r="BH15" i="6"/>
  <c r="H67" i="7" s="1"/>
  <c r="C15" i="5"/>
  <c r="G15" i="6"/>
  <c r="H14" i="7" s="1"/>
  <c r="V15" i="6"/>
  <c r="H29" i="7" s="1"/>
  <c r="AB15" i="6"/>
  <c r="H35" i="7" s="1"/>
  <c r="AJ15" i="6"/>
  <c r="H43" i="7" s="1"/>
  <c r="AQ15" i="6"/>
  <c r="H50" i="7" s="1"/>
  <c r="AX15" i="6"/>
  <c r="H57" i="7" s="1"/>
  <c r="BD15" i="6"/>
  <c r="H63" i="7" s="1"/>
  <c r="D15" i="6"/>
  <c r="H11" i="7" s="1"/>
  <c r="E15" i="6"/>
  <c r="O15" i="6"/>
  <c r="H22" i="7" s="1"/>
  <c r="W15" i="6"/>
  <c r="H30" i="7" s="1"/>
  <c r="AD15" i="6"/>
  <c r="H37" i="7" s="1"/>
  <c r="AK15" i="6"/>
  <c r="H44" i="7" s="1"/>
  <c r="AR15" i="6"/>
  <c r="H51" i="7" s="1"/>
  <c r="AY15" i="6"/>
  <c r="H58" i="7" s="1"/>
  <c r="BG15" i="6"/>
  <c r="H66" i="7" s="1"/>
  <c r="H15" i="6"/>
  <c r="H15" i="7" s="1"/>
  <c r="N15" i="6"/>
  <c r="H21" i="7" s="1"/>
  <c r="R15" i="6"/>
  <c r="H25" i="7" s="1"/>
  <c r="X15" i="6"/>
  <c r="H31" i="7" s="1"/>
  <c r="AF15" i="6"/>
  <c r="H39" i="7" s="1"/>
  <c r="AM15" i="6"/>
  <c r="H46" i="7" s="1"/>
  <c r="AT15" i="6"/>
  <c r="H53" i="7" s="1"/>
  <c r="BB15" i="6"/>
  <c r="H61" i="7" s="1"/>
  <c r="J30" i="6"/>
  <c r="W17" i="7" s="1"/>
  <c r="AM30" i="6"/>
  <c r="W46" i="7" s="1"/>
  <c r="AS30" i="6"/>
  <c r="W52" i="7" s="1"/>
  <c r="AC30" i="6"/>
  <c r="W36" i="7" s="1"/>
  <c r="C30" i="5"/>
  <c r="E26" i="15"/>
  <c r="AA30" i="6"/>
  <c r="W34" i="7" s="1"/>
  <c r="BD30" i="6"/>
  <c r="W63" i="7" s="1"/>
  <c r="Y39" i="6"/>
  <c r="AF32" i="7" s="1"/>
  <c r="P39" i="6"/>
  <c r="AF23" i="7" s="1"/>
  <c r="X39" i="6"/>
  <c r="AF31" i="7" s="1"/>
  <c r="U39" i="6"/>
  <c r="AF28" i="7" s="1"/>
  <c r="AD39" i="6"/>
  <c r="AF37" i="7" s="1"/>
  <c r="C39" i="5"/>
  <c r="F39" i="6"/>
  <c r="AF13" i="7" s="1"/>
  <c r="C39" i="6"/>
  <c r="B39" i="6"/>
  <c r="AL39" i="6"/>
  <c r="AF45" i="7" s="1"/>
  <c r="AO39" i="6"/>
  <c r="AF48" i="7" s="1"/>
  <c r="AU39" i="6"/>
  <c r="AF54" i="7" s="1"/>
  <c r="AX39" i="6"/>
  <c r="AF57" i="7" s="1"/>
  <c r="BB39" i="6"/>
  <c r="AF61" i="7" s="1"/>
  <c r="BF39" i="6"/>
  <c r="AF65" i="7" s="1"/>
  <c r="AA39" i="6"/>
  <c r="AF34" i="7" s="1"/>
  <c r="AC39" i="6"/>
  <c r="AF36" i="7" s="1"/>
  <c r="R39" i="6"/>
  <c r="AF25" i="7" s="1"/>
  <c r="AG39" i="6"/>
  <c r="AF40" i="7" s="1"/>
  <c r="D39" i="6"/>
  <c r="AF11" i="7" s="1"/>
  <c r="H39" i="6"/>
  <c r="AF15" i="7" s="1"/>
  <c r="AK39" i="6"/>
  <c r="AF44" i="7" s="1"/>
  <c r="AQ39" i="6"/>
  <c r="AF50" i="7" s="1"/>
  <c r="AV39" i="6"/>
  <c r="AF55" i="7" s="1"/>
  <c r="AZ39" i="6"/>
  <c r="AF59" i="7" s="1"/>
  <c r="BG39" i="6"/>
  <c r="AF66" i="7" s="1"/>
  <c r="T39" i="6"/>
  <c r="AF27" i="7" s="1"/>
  <c r="S39" i="6"/>
  <c r="AF26" i="7" s="1"/>
  <c r="AE39" i="6"/>
  <c r="AF38" i="7" s="1"/>
  <c r="AH39" i="6"/>
  <c r="AF41" i="7" s="1"/>
  <c r="I39" i="6"/>
  <c r="AF16" i="7" s="1"/>
  <c r="AN39" i="6"/>
  <c r="AF47" i="7" s="1"/>
  <c r="AT39" i="6"/>
  <c r="AF53" i="7" s="1"/>
  <c r="BC39" i="6"/>
  <c r="AF62" i="7" s="1"/>
  <c r="BH39" i="6"/>
  <c r="AF67" i="7" s="1"/>
  <c r="W39" i="6"/>
  <c r="AF30" i="7" s="1"/>
  <c r="Z39" i="6"/>
  <c r="AF33" i="7" s="1"/>
  <c r="AF39" i="6"/>
  <c r="AF39" i="7" s="1"/>
  <c r="J39" i="6"/>
  <c r="AF17" i="7" s="1"/>
  <c r="AI39" i="6"/>
  <c r="AF42" i="7" s="1"/>
  <c r="AP39" i="6"/>
  <c r="AF49" i="7" s="1"/>
  <c r="AW39" i="6"/>
  <c r="AF56" i="7" s="1"/>
  <c r="BD39" i="6"/>
  <c r="AF63" i="7" s="1"/>
  <c r="E35" i="15"/>
  <c r="N39" i="6"/>
  <c r="AF21" i="7" s="1"/>
  <c r="V39" i="6"/>
  <c r="AF29" i="7" s="1"/>
  <c r="O39" i="6"/>
  <c r="AF22" i="7" s="1"/>
  <c r="E39" i="6"/>
  <c r="AF12" i="7" s="1"/>
  <c r="K39" i="6"/>
  <c r="AF18" i="7" s="1"/>
  <c r="AJ39" i="6"/>
  <c r="AF43" i="7" s="1"/>
  <c r="AR39" i="6"/>
  <c r="AF51" i="7" s="1"/>
  <c r="AY39" i="6"/>
  <c r="AF58" i="7" s="1"/>
  <c r="BE39" i="6"/>
  <c r="AF64" i="7" s="1"/>
  <c r="AB39" i="6"/>
  <c r="AF35" i="7" s="1"/>
  <c r="Q39" i="6"/>
  <c r="AF24" i="7" s="1"/>
  <c r="M39" i="6"/>
  <c r="AF20" i="7" s="1"/>
  <c r="L39" i="6"/>
  <c r="AF19" i="7" s="1"/>
  <c r="G39" i="6"/>
  <c r="AF14" i="7" s="1"/>
  <c r="AM39" i="6"/>
  <c r="AF46" i="7" s="1"/>
  <c r="AS39" i="6"/>
  <c r="AF52" i="7" s="1"/>
  <c r="BA39" i="6"/>
  <c r="AF60" i="7" s="1"/>
  <c r="E37" i="15"/>
  <c r="Z41" i="6"/>
  <c r="AH33" i="7" s="1"/>
  <c r="AD41" i="6"/>
  <c r="AH37" i="7" s="1"/>
  <c r="AC41" i="6"/>
  <c r="AH36" i="7" s="1"/>
  <c r="E41" i="6"/>
  <c r="AH12" i="7" s="1"/>
  <c r="I41" i="6"/>
  <c r="AH16" i="7" s="1"/>
  <c r="AO41" i="6"/>
  <c r="AH48" i="7" s="1"/>
  <c r="AU41" i="6"/>
  <c r="AH54" i="7" s="1"/>
  <c r="BB41" i="6"/>
  <c r="AH61" i="7" s="1"/>
  <c r="S41" i="6"/>
  <c r="AH26" i="7" s="1"/>
  <c r="AA41" i="6"/>
  <c r="AH34" i="7" s="1"/>
  <c r="AG41" i="6"/>
  <c r="AH40" i="7" s="1"/>
  <c r="H41" i="6"/>
  <c r="AH15" i="7" s="1"/>
  <c r="AL41" i="6"/>
  <c r="AH45" i="7" s="1"/>
  <c r="AW41" i="6"/>
  <c r="AH56" i="7" s="1"/>
  <c r="BF41" i="6"/>
  <c r="AH65" i="7" s="1"/>
  <c r="V41" i="6"/>
  <c r="AH29" i="7" s="1"/>
  <c r="M41" i="6"/>
  <c r="AH20" i="7" s="1"/>
  <c r="AH41" i="6"/>
  <c r="AH41" i="7" s="1"/>
  <c r="AJ41" i="6"/>
  <c r="AH43" i="7" s="1"/>
  <c r="AP41" i="6"/>
  <c r="AH49" i="7" s="1"/>
  <c r="AY41" i="6"/>
  <c r="AH58" i="7" s="1"/>
  <c r="BG41" i="6"/>
  <c r="AH66" i="7" s="1"/>
  <c r="N41" i="6"/>
  <c r="AH21" i="7" s="1"/>
  <c r="AB41" i="6"/>
  <c r="AH35" i="7" s="1"/>
  <c r="J41" i="6"/>
  <c r="AH17" i="7" s="1"/>
  <c r="B41" i="6"/>
  <c r="AQ41" i="6"/>
  <c r="AH50" i="7" s="1"/>
  <c r="BA41" i="6"/>
  <c r="AH60" i="7" s="1"/>
  <c r="X41" i="6"/>
  <c r="AH31" i="7" s="1"/>
  <c r="Q41" i="6"/>
  <c r="AH24" i="7" s="1"/>
  <c r="L41" i="6"/>
  <c r="AH19" i="7" s="1"/>
  <c r="G41" i="6"/>
  <c r="AH14" i="7" s="1"/>
  <c r="AT41" i="6"/>
  <c r="AH53" i="7" s="1"/>
  <c r="BD41" i="6"/>
  <c r="AH63" i="7" s="1"/>
  <c r="O30" i="6"/>
  <c r="W22" i="7" s="1"/>
  <c r="Y30" i="6"/>
  <c r="W32" i="7" s="1"/>
  <c r="AR30" i="6"/>
  <c r="W51" i="7" s="1"/>
  <c r="T41" i="6"/>
  <c r="AH27" i="7" s="1"/>
  <c r="D41" i="6"/>
  <c r="AH11" i="7" s="1"/>
  <c r="AR41" i="6"/>
  <c r="AH51" i="7" s="1"/>
  <c r="BH41" i="6"/>
  <c r="AH67" i="7" s="1"/>
  <c r="BE30" i="6"/>
  <c r="W64" i="7" s="1"/>
  <c r="AO30" i="6"/>
  <c r="W48" i="7" s="1"/>
  <c r="K30" i="6"/>
  <c r="W18" i="7" s="1"/>
  <c r="U30" i="6"/>
  <c r="W28" i="7" s="1"/>
  <c r="AI30" i="6"/>
  <c r="W42" i="7" s="1"/>
  <c r="P41" i="6"/>
  <c r="AH23" i="7" s="1"/>
  <c r="AI41" i="6"/>
  <c r="AH42" i="7" s="1"/>
  <c r="AS41" i="6"/>
  <c r="AH52" i="7" s="1"/>
  <c r="N36" i="6"/>
  <c r="AC21" i="7" s="1"/>
  <c r="R36" i="6"/>
  <c r="AC25" i="7" s="1"/>
  <c r="AB36" i="6"/>
  <c r="AC35" i="7" s="1"/>
  <c r="D36" i="6"/>
  <c r="AC11" i="7" s="1"/>
  <c r="L36" i="6"/>
  <c r="AC19" i="7" s="1"/>
  <c r="C36" i="6"/>
  <c r="AC10" i="7" s="1"/>
  <c r="AK36" i="6"/>
  <c r="AC44" i="7" s="1"/>
  <c r="AP36" i="6"/>
  <c r="AC49" i="7" s="1"/>
  <c r="AW36" i="6"/>
  <c r="AC56" i="7" s="1"/>
  <c r="BA36" i="6"/>
  <c r="AC60" i="7" s="1"/>
  <c r="BF36" i="6"/>
  <c r="AC65" i="7" s="1"/>
  <c r="Y36" i="6"/>
  <c r="AC32" i="7" s="1"/>
  <c r="X36" i="6"/>
  <c r="AC31" i="7" s="1"/>
  <c r="S36" i="6"/>
  <c r="AC26" i="7" s="1"/>
  <c r="E36" i="6"/>
  <c r="I36" i="6"/>
  <c r="AC16" i="7" s="1"/>
  <c r="AJ36" i="6"/>
  <c r="AC43" i="7" s="1"/>
  <c r="AS36" i="6"/>
  <c r="AC52" i="7" s="1"/>
  <c r="AX36" i="6"/>
  <c r="AC57" i="7" s="1"/>
  <c r="BE36" i="6"/>
  <c r="AC64" i="7" s="1"/>
  <c r="W36" i="6"/>
  <c r="AC30" i="7" s="1"/>
  <c r="AC36" i="6"/>
  <c r="AC36" i="7" s="1"/>
  <c r="G36" i="6"/>
  <c r="AC14" i="7" s="1"/>
  <c r="AL36" i="6"/>
  <c r="AC45" i="7" s="1"/>
  <c r="AT36" i="6"/>
  <c r="AC53" i="7" s="1"/>
  <c r="BD36" i="6"/>
  <c r="AC63" i="7" s="1"/>
  <c r="Q36" i="6"/>
  <c r="AC24" i="7" s="1"/>
  <c r="P36" i="6"/>
  <c r="AC23" i="7" s="1"/>
  <c r="K36" i="6"/>
  <c r="AC18" i="7" s="1"/>
  <c r="AF36" i="6"/>
  <c r="AC39" i="7" s="1"/>
  <c r="AN36" i="6"/>
  <c r="AC47" i="7" s="1"/>
  <c r="AV36" i="6"/>
  <c r="AC55" i="7" s="1"/>
  <c r="BH36" i="6"/>
  <c r="AC67" i="7" s="1"/>
  <c r="O36" i="6"/>
  <c r="AC22" i="7" s="1"/>
  <c r="AA36" i="6"/>
  <c r="AC34" i="7" s="1"/>
  <c r="AE36" i="6"/>
  <c r="AC38" i="7" s="1"/>
  <c r="AG36" i="6"/>
  <c r="AC40" i="7" s="1"/>
  <c r="AO36" i="6"/>
  <c r="AC48" i="7" s="1"/>
  <c r="AZ36" i="6"/>
  <c r="AC59" i="7" s="1"/>
  <c r="V36" i="6"/>
  <c r="AC29" i="7" s="1"/>
  <c r="AD36" i="6"/>
  <c r="AC37" i="7" s="1"/>
  <c r="B36" i="6"/>
  <c r="AI36" i="6"/>
  <c r="AC42" i="7" s="1"/>
  <c r="AR36" i="6"/>
  <c r="AC51" i="7" s="1"/>
  <c r="BB36" i="6"/>
  <c r="AC61" i="7" s="1"/>
  <c r="BI30" i="6"/>
  <c r="W68" i="7" s="1"/>
  <c r="E57" i="15"/>
  <c r="AV61" i="6"/>
  <c r="BB55" i="7" s="1"/>
  <c r="P61" i="6"/>
  <c r="BB23" i="7" s="1"/>
  <c r="Q61" i="6"/>
  <c r="BB24" i="7" s="1"/>
  <c r="AI61" i="6"/>
  <c r="BB42" i="7" s="1"/>
  <c r="AO61" i="6"/>
  <c r="BB48" i="7" s="1"/>
  <c r="AY61" i="6"/>
  <c r="BB58" i="7" s="1"/>
  <c r="AT61" i="6"/>
  <c r="BB53" i="7" s="1"/>
  <c r="O61" i="6"/>
  <c r="BB22" i="7" s="1"/>
  <c r="AJ61" i="6"/>
  <c r="BB43" i="7" s="1"/>
  <c r="V61" i="6"/>
  <c r="BB29" i="7" s="1"/>
  <c r="BB61" i="6"/>
  <c r="BB61" i="7" s="1"/>
  <c r="C61" i="5"/>
  <c r="D61" i="6"/>
  <c r="B61" i="6"/>
  <c r="J61" i="6"/>
  <c r="BB17" i="7" s="1"/>
  <c r="AA61" i="6"/>
  <c r="BB34" i="7" s="1"/>
  <c r="AG61" i="6"/>
  <c r="BB40" i="7" s="1"/>
  <c r="AM61" i="6"/>
  <c r="BB46" i="7" s="1"/>
  <c r="AE61" i="6"/>
  <c r="BB38" i="7" s="1"/>
  <c r="AF61" i="6"/>
  <c r="BB39" i="7" s="1"/>
  <c r="AD61" i="6"/>
  <c r="BB37" i="7" s="1"/>
  <c r="R61" i="6"/>
  <c r="BB25" i="7" s="1"/>
  <c r="T61" i="6"/>
  <c r="BB27" i="7" s="1"/>
  <c r="Y61" i="6"/>
  <c r="BB32" i="7" s="1"/>
  <c r="BA61" i="6"/>
  <c r="BB60" i="7" s="1"/>
  <c r="F61" i="6"/>
  <c r="BB13" i="7" s="1"/>
  <c r="H61" i="6"/>
  <c r="BB15" i="7" s="1"/>
  <c r="BF61" i="6"/>
  <c r="BB65" i="7" s="1"/>
  <c r="AU61" i="6"/>
  <c r="BB54" i="7" s="1"/>
  <c r="W61" i="6"/>
  <c r="BB30" i="7" s="1"/>
  <c r="Z61" i="6"/>
  <c r="BB33" i="7" s="1"/>
  <c r="AR61" i="6"/>
  <c r="BB51" i="7" s="1"/>
  <c r="AK61" i="6"/>
  <c r="BB44" i="7" s="1"/>
  <c r="N61" i="6"/>
  <c r="BB21" i="7" s="1"/>
  <c r="AL61" i="6"/>
  <c r="BB45" i="7" s="1"/>
  <c r="BC61" i="6"/>
  <c r="BB62" i="7" s="1"/>
  <c r="BE61" i="6"/>
  <c r="BB64" i="7" s="1"/>
  <c r="C61" i="6"/>
  <c r="BB10" i="7" s="1"/>
  <c r="BG61" i="6"/>
  <c r="BB66" i="7" s="1"/>
  <c r="AB61" i="6"/>
  <c r="BB35" i="7" s="1"/>
  <c r="AW61" i="6"/>
  <c r="BB56" i="7" s="1"/>
  <c r="U61" i="6"/>
  <c r="BB28" i="7" s="1"/>
  <c r="X61" i="6"/>
  <c r="BB31" i="7" s="1"/>
  <c r="M61" i="6"/>
  <c r="BB20" i="7" s="1"/>
  <c r="AH61" i="6"/>
  <c r="BB41" i="7" s="1"/>
  <c r="AC61" i="6"/>
  <c r="BB36" i="7" s="1"/>
  <c r="BD61" i="6"/>
  <c r="BB63" i="7" s="1"/>
  <c r="K61" i="6"/>
  <c r="BB18" i="7" s="1"/>
  <c r="E61" i="6"/>
  <c r="BB12" i="7" s="1"/>
  <c r="BH61" i="6"/>
  <c r="BB67" i="7" s="1"/>
  <c r="AX61" i="6"/>
  <c r="BB57" i="7" s="1"/>
  <c r="AP61" i="6"/>
  <c r="BB49" i="7" s="1"/>
  <c r="AQ61" i="6"/>
  <c r="BB50" i="7" s="1"/>
  <c r="S61" i="6"/>
  <c r="BB26" i="7" s="1"/>
  <c r="AN61" i="6"/>
  <c r="BB47" i="7" s="1"/>
  <c r="AS61" i="6"/>
  <c r="BB52" i="7" s="1"/>
  <c r="AZ61" i="6"/>
  <c r="BB59" i="7" s="1"/>
  <c r="G61" i="6"/>
  <c r="BB14" i="7" s="1"/>
  <c r="I61" i="6"/>
  <c r="BB16" i="7" s="1"/>
  <c r="L61" i="6"/>
  <c r="BB19" i="7" s="1"/>
  <c r="BI61" i="6"/>
  <c r="BB68" i="7" s="1"/>
  <c r="BH55" i="6"/>
  <c r="AV67" i="7" s="1"/>
  <c r="Y55" i="6"/>
  <c r="AV32" i="7" s="1"/>
  <c r="AK55" i="6"/>
  <c r="AV44" i="7" s="1"/>
  <c r="AO55" i="6"/>
  <c r="AV48" i="7" s="1"/>
  <c r="AB55" i="6"/>
  <c r="AV35" i="7" s="1"/>
  <c r="N55" i="6"/>
  <c r="AV21" i="7" s="1"/>
  <c r="P55" i="6"/>
  <c r="AV23" i="7" s="1"/>
  <c r="X55" i="6"/>
  <c r="AV31" i="7" s="1"/>
  <c r="AI55" i="6"/>
  <c r="AV42" i="7" s="1"/>
  <c r="AT55" i="6"/>
  <c r="AV53" i="7" s="1"/>
  <c r="C55" i="5"/>
  <c r="K55" i="6"/>
  <c r="AV18" i="7" s="1"/>
  <c r="J55" i="6"/>
  <c r="AV17" i="7" s="1"/>
  <c r="AY55" i="6"/>
  <c r="AV58" i="7" s="1"/>
  <c r="BC55" i="6"/>
  <c r="AV62" i="7" s="1"/>
  <c r="BG55" i="6"/>
  <c r="AV66" i="7" s="1"/>
  <c r="U55" i="6"/>
  <c r="AV28" i="7" s="1"/>
  <c r="Q55" i="6"/>
  <c r="AV24" i="7" s="1"/>
  <c r="Z55" i="6"/>
  <c r="AV33" i="7" s="1"/>
  <c r="AP55" i="6"/>
  <c r="AV49" i="7" s="1"/>
  <c r="AE55" i="6"/>
  <c r="AV38" i="7" s="1"/>
  <c r="AL55" i="6"/>
  <c r="AV45" i="7" s="1"/>
  <c r="AU55" i="6"/>
  <c r="AV54" i="7" s="1"/>
  <c r="E55" i="6"/>
  <c r="AV12" i="7" s="1"/>
  <c r="C55" i="6"/>
  <c r="F55" i="6"/>
  <c r="AV13" i="7" s="1"/>
  <c r="BD55" i="6"/>
  <c r="AV63" i="7" s="1"/>
  <c r="AC55" i="6"/>
  <c r="AV36" i="7" s="1"/>
  <c r="M55" i="6"/>
  <c r="AV20" i="7" s="1"/>
  <c r="S55" i="6"/>
  <c r="AV26" i="7" s="1"/>
  <c r="W55" i="6"/>
  <c r="AV30" i="7" s="1"/>
  <c r="R55" i="6"/>
  <c r="AV25" i="7" s="1"/>
  <c r="T55" i="6"/>
  <c r="AV27" i="7" s="1"/>
  <c r="AV55" i="6"/>
  <c r="AV55" i="7" s="1"/>
  <c r="G55" i="6"/>
  <c r="I55" i="6"/>
  <c r="AV16" i="7" s="1"/>
  <c r="BA55" i="6"/>
  <c r="AV60" i="7" s="1"/>
  <c r="BE55" i="6"/>
  <c r="AV64" i="7" s="1"/>
  <c r="AD55" i="6"/>
  <c r="AV37" i="7" s="1"/>
  <c r="AA55" i="6"/>
  <c r="AV34" i="7" s="1"/>
  <c r="AM55" i="6"/>
  <c r="AV46" i="7" s="1"/>
  <c r="AX55" i="6"/>
  <c r="AV57" i="7" s="1"/>
  <c r="H55" i="6"/>
  <c r="AV15" i="7" s="1"/>
  <c r="E51" i="15"/>
  <c r="AS55" i="6"/>
  <c r="AV52" i="7" s="1"/>
  <c r="AJ55" i="6"/>
  <c r="AV43" i="7" s="1"/>
  <c r="O55" i="6"/>
  <c r="AV22" i="7" s="1"/>
  <c r="D55" i="6"/>
  <c r="AZ55" i="6"/>
  <c r="AV59" i="7" s="1"/>
  <c r="AR55" i="6"/>
  <c r="AV51" i="7" s="1"/>
  <c r="AG55" i="6"/>
  <c r="AV40" i="7" s="1"/>
  <c r="AF55" i="6"/>
  <c r="AV39" i="7" s="1"/>
  <c r="V55" i="6"/>
  <c r="AV29" i="7" s="1"/>
  <c r="B55" i="6"/>
  <c r="BB55" i="6"/>
  <c r="AV61" i="7" s="1"/>
  <c r="AH55" i="6"/>
  <c r="AV41" i="7" s="1"/>
  <c r="AQ55" i="6"/>
  <c r="AV50" i="7" s="1"/>
  <c r="AN55" i="6"/>
  <c r="AV47" i="7" s="1"/>
  <c r="AW55" i="6"/>
  <c r="AV56" i="7" s="1"/>
  <c r="L55" i="6"/>
  <c r="AV19" i="7" s="1"/>
  <c r="BF55" i="6"/>
  <c r="AV65" i="7" s="1"/>
  <c r="E45" i="15"/>
  <c r="AF49" i="6"/>
  <c r="AP39" i="7" s="1"/>
  <c r="Z49" i="6"/>
  <c r="AP33" i="7" s="1"/>
  <c r="AL49" i="6"/>
  <c r="AP45" i="7" s="1"/>
  <c r="W49" i="6"/>
  <c r="AP30" i="7" s="1"/>
  <c r="AD49" i="6"/>
  <c r="AP37" i="7" s="1"/>
  <c r="M49" i="6"/>
  <c r="AP20" i="7" s="1"/>
  <c r="AN49" i="6"/>
  <c r="AP47" i="7" s="1"/>
  <c r="J49" i="6"/>
  <c r="AP17" i="7" s="1"/>
  <c r="AR49" i="6"/>
  <c r="AP51" i="7" s="1"/>
  <c r="L49" i="6"/>
  <c r="AP19" i="7" s="1"/>
  <c r="D49" i="6"/>
  <c r="AP11" i="7" s="1"/>
  <c r="AV49" i="6"/>
  <c r="AP55" i="7" s="1"/>
  <c r="AY49" i="6"/>
  <c r="AP58" i="7" s="1"/>
  <c r="BD49" i="6"/>
  <c r="AP63" i="7" s="1"/>
  <c r="BH49" i="6"/>
  <c r="AP67" i="7" s="1"/>
  <c r="AB49" i="6"/>
  <c r="AP35" i="7" s="1"/>
  <c r="AH49" i="6"/>
  <c r="AP41" i="7" s="1"/>
  <c r="N49" i="6"/>
  <c r="AP21" i="7" s="1"/>
  <c r="AJ49" i="6"/>
  <c r="AP43" i="7" s="1"/>
  <c r="AI49" i="6"/>
  <c r="AP42" i="7" s="1"/>
  <c r="AQ49" i="6"/>
  <c r="AP50" i="7" s="1"/>
  <c r="I49" i="6"/>
  <c r="AP16" i="7" s="1"/>
  <c r="AS49" i="6"/>
  <c r="AP52" i="7" s="1"/>
  <c r="AU49" i="6"/>
  <c r="AP54" i="7" s="1"/>
  <c r="BA49" i="6"/>
  <c r="AP60" i="7" s="1"/>
  <c r="BF49" i="6"/>
  <c r="AP65" i="7" s="1"/>
  <c r="AA49" i="6"/>
  <c r="AP34" i="7" s="1"/>
  <c r="R49" i="6"/>
  <c r="AP25" i="7" s="1"/>
  <c r="AE49" i="6"/>
  <c r="AP38" i="7" s="1"/>
  <c r="V49" i="6"/>
  <c r="AP29" i="7" s="1"/>
  <c r="E49" i="6"/>
  <c r="AP12" i="7" s="1"/>
  <c r="K49" i="6"/>
  <c r="AP18" i="7" s="1"/>
  <c r="AW49" i="6"/>
  <c r="AP56" i="7" s="1"/>
  <c r="BC49" i="6"/>
  <c r="AP62" i="7" s="1"/>
  <c r="O49" i="6"/>
  <c r="AP22" i="7" s="1"/>
  <c r="T49" i="6"/>
  <c r="AP27" i="7" s="1"/>
  <c r="U49" i="6"/>
  <c r="AP28" i="7" s="1"/>
  <c r="AM49" i="6"/>
  <c r="AP46" i="7" s="1"/>
  <c r="AO49" i="6"/>
  <c r="AP48" i="7" s="1"/>
  <c r="G49" i="6"/>
  <c r="C49" i="5"/>
  <c r="AX49" i="6"/>
  <c r="AP57" i="7" s="1"/>
  <c r="BE49" i="6"/>
  <c r="AP64" i="7" s="1"/>
  <c r="Y49" i="6"/>
  <c r="AP32" i="7" s="1"/>
  <c r="X49" i="6"/>
  <c r="AP31" i="7" s="1"/>
  <c r="H49" i="6"/>
  <c r="BB49" i="6"/>
  <c r="AP61" i="7" s="1"/>
  <c r="S49" i="6"/>
  <c r="AP26" i="7" s="1"/>
  <c r="AG49" i="6"/>
  <c r="AP40" i="7" s="1"/>
  <c r="AP49" i="6"/>
  <c r="AP49" i="7" s="1"/>
  <c r="F49" i="6"/>
  <c r="AP13" i="7" s="1"/>
  <c r="BG49" i="6"/>
  <c r="AP66" i="7" s="1"/>
  <c r="AK49" i="6"/>
  <c r="AP44" i="7" s="1"/>
  <c r="Q49" i="6"/>
  <c r="AP24" i="7" s="1"/>
  <c r="C49" i="6"/>
  <c r="AP10" i="7" s="1"/>
  <c r="AT49" i="6"/>
  <c r="AP53" i="7" s="1"/>
  <c r="P49" i="6"/>
  <c r="AC49" i="6"/>
  <c r="AP36" i="7" s="1"/>
  <c r="B49" i="6"/>
  <c r="AZ49" i="6"/>
  <c r="AP59" i="7" s="1"/>
  <c r="E61" i="15"/>
  <c r="O65" i="6"/>
  <c r="BF22" i="7" s="1"/>
  <c r="W65" i="6"/>
  <c r="BF30" i="7" s="1"/>
  <c r="AO65" i="6"/>
  <c r="BF48" i="7" s="1"/>
  <c r="Q65" i="6"/>
  <c r="BF24" i="7" s="1"/>
  <c r="AV65" i="6"/>
  <c r="BF55" i="7" s="1"/>
  <c r="AS65" i="6"/>
  <c r="BF52" i="7" s="1"/>
  <c r="AR65" i="6"/>
  <c r="BF51" i="7" s="1"/>
  <c r="AQ65" i="6"/>
  <c r="BF50" i="7" s="1"/>
  <c r="AC65" i="6"/>
  <c r="BF36" i="7" s="1"/>
  <c r="AJ65" i="6"/>
  <c r="BF43" i="7" s="1"/>
  <c r="BD65" i="6"/>
  <c r="BF63" i="7" s="1"/>
  <c r="BH65" i="6"/>
  <c r="BF67" i="7" s="1"/>
  <c r="B65" i="6"/>
  <c r="L65" i="6"/>
  <c r="BF19" i="7" s="1"/>
  <c r="I65" i="6"/>
  <c r="BF16" i="7" s="1"/>
  <c r="V65" i="6"/>
  <c r="BF29" i="7" s="1"/>
  <c r="AT65" i="6"/>
  <c r="BF53" i="7" s="1"/>
  <c r="Y65" i="6"/>
  <c r="BF32" i="7" s="1"/>
  <c r="AI65" i="6"/>
  <c r="BF42" i="7" s="1"/>
  <c r="AL65" i="6"/>
  <c r="BF45" i="7" s="1"/>
  <c r="AB65" i="6"/>
  <c r="BF35" i="7" s="1"/>
  <c r="AN65" i="6"/>
  <c r="BF47" i="7" s="1"/>
  <c r="AZ65" i="6"/>
  <c r="BF59" i="7" s="1"/>
  <c r="BE65" i="6"/>
  <c r="BF64" i="7" s="1"/>
  <c r="C65" i="6"/>
  <c r="BF10" i="7" s="1"/>
  <c r="D65" i="6"/>
  <c r="AH65" i="6"/>
  <c r="BF41" i="7" s="1"/>
  <c r="R65" i="6"/>
  <c r="BF25" i="7" s="1"/>
  <c r="Z65" i="6"/>
  <c r="BF33" i="7" s="1"/>
  <c r="AE65" i="6"/>
  <c r="BF38" i="7" s="1"/>
  <c r="AA65" i="6"/>
  <c r="BF34" i="7" s="1"/>
  <c r="T65" i="6"/>
  <c r="BF27" i="7" s="1"/>
  <c r="BG65" i="6"/>
  <c r="BF66" i="7" s="1"/>
  <c r="H65" i="6"/>
  <c r="BF15" i="7" s="1"/>
  <c r="M65" i="6"/>
  <c r="BF20" i="7" s="1"/>
  <c r="AX65" i="6"/>
  <c r="BF57" i="7" s="1"/>
  <c r="AF65" i="6"/>
  <c r="BF39" i="7" s="1"/>
  <c r="AK65" i="6"/>
  <c r="BF44" i="7" s="1"/>
  <c r="N65" i="6"/>
  <c r="BF21" i="7" s="1"/>
  <c r="U65" i="6"/>
  <c r="BF28" i="7" s="1"/>
  <c r="E65" i="6"/>
  <c r="BF12" i="7" s="1"/>
  <c r="C65" i="5"/>
  <c r="BC65" i="6"/>
  <c r="BF62" i="7" s="1"/>
  <c r="BA65" i="6"/>
  <c r="BF60" i="7" s="1"/>
  <c r="AD65" i="6"/>
  <c r="BF37" i="7" s="1"/>
  <c r="X65" i="6"/>
  <c r="BF31" i="7" s="1"/>
  <c r="K65" i="6"/>
  <c r="BF18" i="7" s="1"/>
  <c r="BB65" i="6"/>
  <c r="BF61" i="7" s="1"/>
  <c r="AY65" i="6"/>
  <c r="BF58" i="7" s="1"/>
  <c r="AG65" i="6"/>
  <c r="BF40" i="7" s="1"/>
  <c r="BF65" i="6"/>
  <c r="BF65" i="7" s="1"/>
  <c r="G65" i="6"/>
  <c r="BF14" i="7" s="1"/>
  <c r="AW65" i="6"/>
  <c r="BF56" i="7" s="1"/>
  <c r="P65" i="6"/>
  <c r="BF23" i="7" s="1"/>
  <c r="AM65" i="6"/>
  <c r="BF46" i="7" s="1"/>
  <c r="F65" i="6"/>
  <c r="S65" i="6"/>
  <c r="BF26" i="7" s="1"/>
  <c r="AU65" i="6"/>
  <c r="BF54" i="7" s="1"/>
  <c r="AP65" i="6"/>
  <c r="BF49" i="7" s="1"/>
  <c r="J65" i="6"/>
  <c r="BF17" i="7" s="1"/>
  <c r="E47" i="15"/>
  <c r="V51" i="6"/>
  <c r="AR29" i="7" s="1"/>
  <c r="S51" i="6"/>
  <c r="AR26" i="7" s="1"/>
  <c r="AK51" i="6"/>
  <c r="AR44" i="7" s="1"/>
  <c r="W51" i="6"/>
  <c r="AR30" i="7" s="1"/>
  <c r="AF51" i="6"/>
  <c r="AR39" i="7" s="1"/>
  <c r="AC51" i="6"/>
  <c r="AR36" i="7" s="1"/>
  <c r="Y51" i="6"/>
  <c r="AR32" i="7" s="1"/>
  <c r="AQ51" i="6"/>
  <c r="AR50" i="7" s="1"/>
  <c r="C51" i="5"/>
  <c r="J51" i="6"/>
  <c r="AR17" i="7" s="1"/>
  <c r="I51" i="6"/>
  <c r="AR16" i="7" s="1"/>
  <c r="L51" i="6"/>
  <c r="AR19" i="7" s="1"/>
  <c r="AY51" i="6"/>
  <c r="AR58" i="7" s="1"/>
  <c r="BC51" i="6"/>
  <c r="AR62" i="7" s="1"/>
  <c r="BG51" i="6"/>
  <c r="AR66" i="7" s="1"/>
  <c r="BH51" i="6"/>
  <c r="AR67" i="7" s="1"/>
  <c r="Z51" i="6"/>
  <c r="AR33" i="7" s="1"/>
  <c r="AM51" i="6"/>
  <c r="AR46" i="7" s="1"/>
  <c r="U51" i="6"/>
  <c r="AR28" i="7" s="1"/>
  <c r="AG51" i="6"/>
  <c r="AR40" i="7" s="1"/>
  <c r="R51" i="6"/>
  <c r="AR25" i="7" s="1"/>
  <c r="X51" i="6"/>
  <c r="AR31" i="7" s="1"/>
  <c r="AS51" i="6"/>
  <c r="AR52" i="7" s="1"/>
  <c r="H51" i="6"/>
  <c r="AR15" i="7" s="1"/>
  <c r="G51" i="6"/>
  <c r="AR14" i="7" s="1"/>
  <c r="AW51" i="6"/>
  <c r="AR56" i="7" s="1"/>
  <c r="BB51" i="6"/>
  <c r="AR61" i="7" s="1"/>
  <c r="AO51" i="6"/>
  <c r="AR48" i="7" s="1"/>
  <c r="AL51" i="6"/>
  <c r="AR45" i="7" s="1"/>
  <c r="AJ51" i="6"/>
  <c r="AR43" i="7" s="1"/>
  <c r="Q51" i="6"/>
  <c r="AR24" i="7" s="1"/>
  <c r="M51" i="6"/>
  <c r="AR20" i="7" s="1"/>
  <c r="AA51" i="6"/>
  <c r="AR34" i="7" s="1"/>
  <c r="AT51" i="6"/>
  <c r="AR53" i="7" s="1"/>
  <c r="E51" i="6"/>
  <c r="AU51" i="6"/>
  <c r="AR54" i="7" s="1"/>
  <c r="AX51" i="6"/>
  <c r="AR57" i="7" s="1"/>
  <c r="BD51" i="6"/>
  <c r="AR63" i="7" s="1"/>
  <c r="AN51" i="6"/>
  <c r="AR47" i="7" s="1"/>
  <c r="AI51" i="6"/>
  <c r="AR42" i="7" s="1"/>
  <c r="T51" i="6"/>
  <c r="AR27" i="7" s="1"/>
  <c r="P51" i="6"/>
  <c r="AR23" i="7" s="1"/>
  <c r="AB51" i="6"/>
  <c r="AR35" i="7" s="1"/>
  <c r="AP51" i="6"/>
  <c r="AR49" i="7" s="1"/>
  <c r="K51" i="6"/>
  <c r="AR18" i="7" s="1"/>
  <c r="B51" i="6"/>
  <c r="F51" i="6"/>
  <c r="AR13" i="7" s="1"/>
  <c r="AZ51" i="6"/>
  <c r="AR59" i="7" s="1"/>
  <c r="BE51" i="6"/>
  <c r="AR64" i="7" s="1"/>
  <c r="AH51" i="6"/>
  <c r="AR41" i="7" s="1"/>
  <c r="N51" i="6"/>
  <c r="AR21" i="7" s="1"/>
  <c r="AD51" i="6"/>
  <c r="AR37" i="7" s="1"/>
  <c r="O51" i="6"/>
  <c r="AR22" i="7" s="1"/>
  <c r="AE51" i="6"/>
  <c r="AR38" i="7" s="1"/>
  <c r="AR51" i="6"/>
  <c r="AR51" i="7" s="1"/>
  <c r="C51" i="6"/>
  <c r="D51" i="6"/>
  <c r="AV51" i="6"/>
  <c r="AR55" i="7" s="1"/>
  <c r="BA51" i="6"/>
  <c r="AR60" i="7" s="1"/>
  <c r="BF51" i="6"/>
  <c r="AR65" i="7" s="1"/>
  <c r="E60" i="15"/>
  <c r="BA64" i="6"/>
  <c r="BE60" i="7" s="1"/>
  <c r="AD64" i="6"/>
  <c r="BE37" i="7" s="1"/>
  <c r="AC64" i="6"/>
  <c r="BE36" i="7" s="1"/>
  <c r="S64" i="6"/>
  <c r="BE26" i="7" s="1"/>
  <c r="AG64" i="6"/>
  <c r="BE40" i="7" s="1"/>
  <c r="AP64" i="6"/>
  <c r="BE49" i="7" s="1"/>
  <c r="V64" i="6"/>
  <c r="BE29" i="7" s="1"/>
  <c r="AB64" i="6"/>
  <c r="BE35" i="7" s="1"/>
  <c r="AS64" i="6"/>
  <c r="BE52" i="7" s="1"/>
  <c r="Z64" i="6"/>
  <c r="BE33" i="7" s="1"/>
  <c r="BD64" i="6"/>
  <c r="BE63" i="7" s="1"/>
  <c r="L64" i="6"/>
  <c r="BE19" i="7" s="1"/>
  <c r="I64" i="6"/>
  <c r="BE16" i="7" s="1"/>
  <c r="C64" i="6"/>
  <c r="BE10" i="7" s="1"/>
  <c r="M64" i="6"/>
  <c r="BE20" i="7" s="1"/>
  <c r="AY64" i="6"/>
  <c r="BE58" i="7" s="1"/>
  <c r="AX64" i="6"/>
  <c r="BE57" i="7" s="1"/>
  <c r="AM64" i="6"/>
  <c r="BE46" i="7" s="1"/>
  <c r="AV64" i="6"/>
  <c r="BE55" i="7" s="1"/>
  <c r="R64" i="6"/>
  <c r="BE25" i="7" s="1"/>
  <c r="AI64" i="6"/>
  <c r="BE42" i="7" s="1"/>
  <c r="AF64" i="6"/>
  <c r="BE39" i="7" s="1"/>
  <c r="AU64" i="6"/>
  <c r="BE54" i="7" s="1"/>
  <c r="K64" i="6"/>
  <c r="BE18" i="7" s="1"/>
  <c r="D64" i="6"/>
  <c r="J64" i="6"/>
  <c r="BE17" i="7" s="1"/>
  <c r="Q64" i="6"/>
  <c r="BE24" i="7" s="1"/>
  <c r="AE64" i="6"/>
  <c r="BE38" i="7" s="1"/>
  <c r="BB64" i="6"/>
  <c r="BE61" i="7" s="1"/>
  <c r="W64" i="6"/>
  <c r="BE30" i="7" s="1"/>
  <c r="AA64" i="6"/>
  <c r="BE34" i="7" s="1"/>
  <c r="AW64" i="6"/>
  <c r="BE56" i="7" s="1"/>
  <c r="BE64" i="6"/>
  <c r="BE64" i="7" s="1"/>
  <c r="B64" i="6"/>
  <c r="F64" i="6"/>
  <c r="AK64" i="6"/>
  <c r="BE44" i="7" s="1"/>
  <c r="AL64" i="6"/>
  <c r="BE45" i="7" s="1"/>
  <c r="AZ64" i="6"/>
  <c r="BE59" i="7" s="1"/>
  <c r="AJ64" i="6"/>
  <c r="BE43" i="7" s="1"/>
  <c r="BC64" i="6"/>
  <c r="BE62" i="7" s="1"/>
  <c r="AR64" i="6"/>
  <c r="BE51" i="7" s="1"/>
  <c r="BF64" i="6"/>
  <c r="BE65" i="7" s="1"/>
  <c r="C64" i="5"/>
  <c r="BH64" i="6"/>
  <c r="BE67" i="7" s="1"/>
  <c r="X64" i="6"/>
  <c r="BE31" i="7" s="1"/>
  <c r="N64" i="6"/>
  <c r="BE21" i="7" s="1"/>
  <c r="T64" i="6"/>
  <c r="BE27" i="7" s="1"/>
  <c r="H64" i="6"/>
  <c r="BE15" i="7" s="1"/>
  <c r="AH64" i="6"/>
  <c r="BE41" i="7" s="1"/>
  <c r="Y64" i="6"/>
  <c r="BE32" i="7" s="1"/>
  <c r="AQ64" i="6"/>
  <c r="BE50" i="7" s="1"/>
  <c r="E64" i="6"/>
  <c r="P64" i="6"/>
  <c r="BE23" i="7" s="1"/>
  <c r="U64" i="6"/>
  <c r="BE28" i="7" s="1"/>
  <c r="AO64" i="6"/>
  <c r="BE48" i="7" s="1"/>
  <c r="BG64" i="6"/>
  <c r="BE66" i="7" s="1"/>
  <c r="O64" i="6"/>
  <c r="BE22" i="7" s="1"/>
  <c r="AN64" i="6"/>
  <c r="BE47" i="7" s="1"/>
  <c r="AT64" i="6"/>
  <c r="BE53" i="7" s="1"/>
  <c r="G64" i="6"/>
  <c r="BE14" i="7" s="1"/>
  <c r="E13" i="15"/>
  <c r="D17" i="6"/>
  <c r="J11" i="7" s="1"/>
  <c r="F17" i="6"/>
  <c r="J13" i="7" s="1"/>
  <c r="J17" i="6"/>
  <c r="J17" i="7" s="1"/>
  <c r="N17" i="6"/>
  <c r="J21" i="7" s="1"/>
  <c r="R17" i="6"/>
  <c r="J25" i="7" s="1"/>
  <c r="V17" i="6"/>
  <c r="J29" i="7" s="1"/>
  <c r="Z17" i="6"/>
  <c r="J33" i="7" s="1"/>
  <c r="AD17" i="6"/>
  <c r="J37" i="7" s="1"/>
  <c r="AG17" i="6"/>
  <c r="J40" i="7" s="1"/>
  <c r="AL17" i="6"/>
  <c r="J45" i="7" s="1"/>
  <c r="AP17" i="6"/>
  <c r="J49" i="7" s="1"/>
  <c r="AS17" i="6"/>
  <c r="J52" i="7" s="1"/>
  <c r="AX17" i="6"/>
  <c r="J57" i="7" s="1"/>
  <c r="BB17" i="6"/>
  <c r="J61" i="7" s="1"/>
  <c r="C17" i="5"/>
  <c r="I17" i="6"/>
  <c r="J16" i="7" s="1"/>
  <c r="K17" i="6"/>
  <c r="J18" i="7" s="1"/>
  <c r="Q17" i="6"/>
  <c r="J24" i="7" s="1"/>
  <c r="W17" i="6"/>
  <c r="J30" i="7" s="1"/>
  <c r="AB17" i="6"/>
  <c r="J35" i="7" s="1"/>
  <c r="AH17" i="6"/>
  <c r="J41" i="7" s="1"/>
  <c r="AM17" i="6"/>
  <c r="J46" i="7" s="1"/>
  <c r="AR17" i="6"/>
  <c r="J51" i="7" s="1"/>
  <c r="AW17" i="6"/>
  <c r="J56" i="7" s="1"/>
  <c r="BC17" i="6"/>
  <c r="J62" i="7" s="1"/>
  <c r="BG17" i="6"/>
  <c r="J66" i="7" s="1"/>
  <c r="H17" i="6"/>
  <c r="J15" i="7" s="1"/>
  <c r="L17" i="6"/>
  <c r="J19" i="7" s="1"/>
  <c r="M17" i="6"/>
  <c r="J20" i="7" s="1"/>
  <c r="S17" i="6"/>
  <c r="J26" i="7" s="1"/>
  <c r="X17" i="6"/>
  <c r="J31" i="7" s="1"/>
  <c r="AC17" i="6"/>
  <c r="J36" i="7" s="1"/>
  <c r="AI17" i="6"/>
  <c r="J42" i="7" s="1"/>
  <c r="AN17" i="6"/>
  <c r="J47" i="7" s="1"/>
  <c r="AT17" i="6"/>
  <c r="J53" i="7" s="1"/>
  <c r="AY17" i="6"/>
  <c r="J58" i="7" s="1"/>
  <c r="BE17" i="6"/>
  <c r="J64" i="7" s="1"/>
  <c r="BH17" i="6"/>
  <c r="J67" i="7" s="1"/>
  <c r="G17" i="6"/>
  <c r="J14" i="7" s="1"/>
  <c r="P17" i="6"/>
  <c r="J23" i="7" s="1"/>
  <c r="AA17" i="6"/>
  <c r="J34" i="7" s="1"/>
  <c r="AK17" i="6"/>
  <c r="J44" i="7" s="1"/>
  <c r="AV17" i="6"/>
  <c r="J55" i="7" s="1"/>
  <c r="BF17" i="6"/>
  <c r="J65" i="7" s="1"/>
  <c r="C17" i="6"/>
  <c r="T17" i="6"/>
  <c r="J27" i="7" s="1"/>
  <c r="AE17" i="6"/>
  <c r="J38" i="7" s="1"/>
  <c r="AO17" i="6"/>
  <c r="J48" i="7" s="1"/>
  <c r="AZ17" i="6"/>
  <c r="J59" i="7" s="1"/>
  <c r="B17" i="6"/>
  <c r="U17" i="6"/>
  <c r="J28" i="7" s="1"/>
  <c r="AF17" i="6"/>
  <c r="J39" i="7" s="1"/>
  <c r="AQ17" i="6"/>
  <c r="J50" i="7" s="1"/>
  <c r="BA17" i="6"/>
  <c r="J60" i="7" s="1"/>
  <c r="E17" i="6"/>
  <c r="O17" i="6"/>
  <c r="J22" i="7" s="1"/>
  <c r="Y17" i="6"/>
  <c r="J32" i="7" s="1"/>
  <c r="AJ17" i="6"/>
  <c r="J43" i="7" s="1"/>
  <c r="AU17" i="6"/>
  <c r="J54" i="7" s="1"/>
  <c r="BD17" i="6"/>
  <c r="J63" i="7" s="1"/>
  <c r="E44" i="15"/>
  <c r="Z48" i="6"/>
  <c r="AO33" i="7" s="1"/>
  <c r="O48" i="6"/>
  <c r="AO22" i="7" s="1"/>
  <c r="AD48" i="6"/>
  <c r="AO37" i="7" s="1"/>
  <c r="R48" i="6"/>
  <c r="AO25" i="7" s="1"/>
  <c r="P48" i="6"/>
  <c r="AO23" i="7" s="1"/>
  <c r="Y48" i="6"/>
  <c r="AO32" i="7" s="1"/>
  <c r="U48" i="6"/>
  <c r="AO28" i="7" s="1"/>
  <c r="AO48" i="6"/>
  <c r="AO48" i="7" s="1"/>
  <c r="J48" i="6"/>
  <c r="AO17" i="7" s="1"/>
  <c r="B48" i="6"/>
  <c r="G48" i="6"/>
  <c r="AO14" i="7" s="1"/>
  <c r="AT48" i="6"/>
  <c r="AO53" i="7" s="1"/>
  <c r="AX48" i="6"/>
  <c r="AO57" i="7" s="1"/>
  <c r="BB48" i="6"/>
  <c r="AO61" i="7" s="1"/>
  <c r="BF48" i="6"/>
  <c r="AO65" i="7" s="1"/>
  <c r="AK48" i="6"/>
  <c r="AO44" i="7" s="1"/>
  <c r="AL48" i="6"/>
  <c r="AO45" i="7" s="1"/>
  <c r="AB48" i="6"/>
  <c r="AO35" i="7" s="1"/>
  <c r="AF48" i="6"/>
  <c r="AO39" i="7" s="1"/>
  <c r="X48" i="6"/>
  <c r="AO31" i="7" s="1"/>
  <c r="AM48" i="6"/>
  <c r="AO46" i="7" s="1"/>
  <c r="L48" i="6"/>
  <c r="AO19" i="7" s="1"/>
  <c r="AQ48" i="6"/>
  <c r="AO50" i="7" s="1"/>
  <c r="AR48" i="6"/>
  <c r="AO51" i="7" s="1"/>
  <c r="AV48" i="6"/>
  <c r="AO55" i="7" s="1"/>
  <c r="BD48" i="6"/>
  <c r="AO63" i="7" s="1"/>
  <c r="BH48" i="6"/>
  <c r="AO67" i="7" s="1"/>
  <c r="AI48" i="6"/>
  <c r="AO42" i="7" s="1"/>
  <c r="AJ48" i="6"/>
  <c r="AO43" i="7" s="1"/>
  <c r="AE48" i="6"/>
  <c r="AO38" i="7" s="1"/>
  <c r="V48" i="6"/>
  <c r="AO29" i="7" s="1"/>
  <c r="W48" i="6"/>
  <c r="AO30" i="7" s="1"/>
  <c r="AP48" i="6"/>
  <c r="AO49" i="7" s="1"/>
  <c r="H48" i="6"/>
  <c r="AO15" i="7" s="1"/>
  <c r="E48" i="6"/>
  <c r="AO12" i="7" s="1"/>
  <c r="AS48" i="6"/>
  <c r="AO52" i="7" s="1"/>
  <c r="AY48" i="6"/>
  <c r="AO58" i="7" s="1"/>
  <c r="BC48" i="6"/>
  <c r="AO62" i="7" s="1"/>
  <c r="Q48" i="6"/>
  <c r="AO24" i="7" s="1"/>
  <c r="M48" i="6"/>
  <c r="D48" i="6"/>
  <c r="I48" i="6"/>
  <c r="AO16" i="7" s="1"/>
  <c r="BA48" i="6"/>
  <c r="AO60" i="7" s="1"/>
  <c r="AC48" i="6"/>
  <c r="AO36" i="7" s="1"/>
  <c r="AH48" i="6"/>
  <c r="AO41" i="7" s="1"/>
  <c r="N48" i="6"/>
  <c r="AO21" i="7" s="1"/>
  <c r="C48" i="6"/>
  <c r="AU48" i="6"/>
  <c r="AO54" i="7" s="1"/>
  <c r="BE48" i="6"/>
  <c r="AO64" i="7" s="1"/>
  <c r="S48" i="6"/>
  <c r="AO26" i="7" s="1"/>
  <c r="AA48" i="6"/>
  <c r="AO34" i="7" s="1"/>
  <c r="AN48" i="6"/>
  <c r="AO47" i="7" s="1"/>
  <c r="C48" i="5"/>
  <c r="AW48" i="6"/>
  <c r="AO56" i="7" s="1"/>
  <c r="BG48" i="6"/>
  <c r="AO66" i="7" s="1"/>
  <c r="T48" i="6"/>
  <c r="AO27" i="7" s="1"/>
  <c r="AG48" i="6"/>
  <c r="AO40" i="7" s="1"/>
  <c r="K48" i="6"/>
  <c r="AO18" i="7" s="1"/>
  <c r="F48" i="6"/>
  <c r="AO13" i="7" s="1"/>
  <c r="AZ48" i="6"/>
  <c r="AO59" i="7" s="1"/>
  <c r="M23" i="6"/>
  <c r="P20" i="7" s="1"/>
  <c r="Q23" i="6"/>
  <c r="P24" i="7" s="1"/>
  <c r="R23" i="6"/>
  <c r="P25" i="7" s="1"/>
  <c r="D23" i="6"/>
  <c r="P11" i="7" s="1"/>
  <c r="K23" i="6"/>
  <c r="P18" i="7" s="1"/>
  <c r="U23" i="6"/>
  <c r="P28" i="7" s="1"/>
  <c r="X23" i="6"/>
  <c r="P31" i="7" s="1"/>
  <c r="AC23" i="6"/>
  <c r="P36" i="7" s="1"/>
  <c r="AG23" i="6"/>
  <c r="P40" i="7" s="1"/>
  <c r="AK23" i="6"/>
  <c r="P44" i="7" s="1"/>
  <c r="AO23" i="6"/>
  <c r="P48" i="7" s="1"/>
  <c r="AS23" i="6"/>
  <c r="P52" i="7" s="1"/>
  <c r="AW23" i="6"/>
  <c r="P56" i="7" s="1"/>
  <c r="BA23" i="6"/>
  <c r="P60" i="7" s="1"/>
  <c r="BE23" i="6"/>
  <c r="P64" i="7" s="1"/>
  <c r="N23" i="6"/>
  <c r="P21" i="7" s="1"/>
  <c r="H23" i="6"/>
  <c r="P15" i="7" s="1"/>
  <c r="G23" i="6"/>
  <c r="P14" i="7" s="1"/>
  <c r="E23" i="6"/>
  <c r="P12" i="7" s="1"/>
  <c r="W23" i="6"/>
  <c r="P30" i="7" s="1"/>
  <c r="AB23" i="6"/>
  <c r="P35" i="7" s="1"/>
  <c r="AH23" i="6"/>
  <c r="P41" i="7" s="1"/>
  <c r="AM23" i="6"/>
  <c r="P46" i="7" s="1"/>
  <c r="AR23" i="6"/>
  <c r="P51" i="7" s="1"/>
  <c r="AX23" i="6"/>
  <c r="P57" i="7" s="1"/>
  <c r="BC23" i="6"/>
  <c r="P62" i="7" s="1"/>
  <c r="O23" i="6"/>
  <c r="P22" i="7" s="1"/>
  <c r="B23" i="6"/>
  <c r="C23" i="6"/>
  <c r="F23" i="6"/>
  <c r="Y23" i="6"/>
  <c r="P32" i="7" s="1"/>
  <c r="AD23" i="6"/>
  <c r="P37" i="7" s="1"/>
  <c r="AI23" i="6"/>
  <c r="P42" i="7" s="1"/>
  <c r="AN23" i="6"/>
  <c r="P47" i="7" s="1"/>
  <c r="AT23" i="6"/>
  <c r="P53" i="7" s="1"/>
  <c r="AY23" i="6"/>
  <c r="P58" i="7" s="1"/>
  <c r="BD23" i="6"/>
  <c r="P63" i="7" s="1"/>
  <c r="I23" i="6"/>
  <c r="P16" i="7" s="1"/>
  <c r="J23" i="6"/>
  <c r="P17" i="7" s="1"/>
  <c r="AA23" i="6"/>
  <c r="P34" i="7" s="1"/>
  <c r="AL23" i="6"/>
  <c r="P45" i="7" s="1"/>
  <c r="AV23" i="6"/>
  <c r="P55" i="7" s="1"/>
  <c r="BG23" i="6"/>
  <c r="P66" i="7" s="1"/>
  <c r="S23" i="6"/>
  <c r="P26" i="7" s="1"/>
  <c r="T23" i="6"/>
  <c r="P27" i="7" s="1"/>
  <c r="AE23" i="6"/>
  <c r="P38" i="7" s="1"/>
  <c r="AP23" i="6"/>
  <c r="P49" i="7" s="1"/>
  <c r="AZ23" i="6"/>
  <c r="P59" i="7" s="1"/>
  <c r="BH23" i="6"/>
  <c r="P67" i="7" s="1"/>
  <c r="L23" i="6"/>
  <c r="P19" i="7" s="1"/>
  <c r="V23" i="6"/>
  <c r="P29" i="7" s="1"/>
  <c r="AF23" i="6"/>
  <c r="P39" i="7" s="1"/>
  <c r="AQ23" i="6"/>
  <c r="P50" i="7" s="1"/>
  <c r="BB23" i="6"/>
  <c r="P61" i="7" s="1"/>
  <c r="E19" i="15"/>
  <c r="P23" i="6"/>
  <c r="P23" i="7" s="1"/>
  <c r="C23" i="5"/>
  <c r="Z23" i="6"/>
  <c r="P33" i="7" s="1"/>
  <c r="AJ23" i="6"/>
  <c r="P43" i="7" s="1"/>
  <c r="AU23" i="6"/>
  <c r="P54" i="7" s="1"/>
  <c r="BF23" i="6"/>
  <c r="P65" i="7" s="1"/>
  <c r="E14" i="15"/>
  <c r="L18" i="6"/>
  <c r="K19" i="7" s="1"/>
  <c r="C18" i="5"/>
  <c r="M18" i="6"/>
  <c r="K20" i="7" s="1"/>
  <c r="G18" i="6"/>
  <c r="K14" i="7" s="1"/>
  <c r="Q18" i="6"/>
  <c r="K24" i="7" s="1"/>
  <c r="U18" i="6"/>
  <c r="K28" i="7" s="1"/>
  <c r="Y18" i="6"/>
  <c r="K32" i="7" s="1"/>
  <c r="AC18" i="6"/>
  <c r="K36" i="7" s="1"/>
  <c r="AG18" i="6"/>
  <c r="K40" i="7" s="1"/>
  <c r="AK18" i="6"/>
  <c r="K44" i="7" s="1"/>
  <c r="AN18" i="6"/>
  <c r="K47" i="7" s="1"/>
  <c r="AS18" i="6"/>
  <c r="K52" i="7" s="1"/>
  <c r="AW18" i="6"/>
  <c r="K56" i="7" s="1"/>
  <c r="BA18" i="6"/>
  <c r="K60" i="7" s="1"/>
  <c r="BE18" i="6"/>
  <c r="K64" i="7" s="1"/>
  <c r="BH18" i="6"/>
  <c r="K67" i="7" s="1"/>
  <c r="C18" i="6"/>
  <c r="J18" i="6"/>
  <c r="K17" i="7" s="1"/>
  <c r="N18" i="6"/>
  <c r="K21" i="7" s="1"/>
  <c r="T18" i="6"/>
  <c r="K27" i="7" s="1"/>
  <c r="X18" i="6"/>
  <c r="K31" i="7" s="1"/>
  <c r="AD18" i="6"/>
  <c r="K37" i="7" s="1"/>
  <c r="AI18" i="6"/>
  <c r="K42" i="7" s="1"/>
  <c r="AO18" i="6"/>
  <c r="K48" i="7" s="1"/>
  <c r="AT18" i="6"/>
  <c r="K53" i="7" s="1"/>
  <c r="AY18" i="6"/>
  <c r="K58" i="7" s="1"/>
  <c r="BD18" i="6"/>
  <c r="K63" i="7" s="1"/>
  <c r="K18" i="6"/>
  <c r="K18" i="7" s="1"/>
  <c r="D18" i="6"/>
  <c r="K11" i="7" s="1"/>
  <c r="O18" i="6"/>
  <c r="K22" i="7" s="1"/>
  <c r="S18" i="6"/>
  <c r="K26" i="7" s="1"/>
  <c r="Z18" i="6"/>
  <c r="K33" i="7" s="1"/>
  <c r="AE18" i="6"/>
  <c r="K38" i="7" s="1"/>
  <c r="AJ18" i="6"/>
  <c r="K43" i="7" s="1"/>
  <c r="AP18" i="6"/>
  <c r="K49" i="7" s="1"/>
  <c r="AU18" i="6"/>
  <c r="K54" i="7" s="1"/>
  <c r="AZ18" i="6"/>
  <c r="K59" i="7" s="1"/>
  <c r="BF18" i="6"/>
  <c r="K65" i="7" s="1"/>
  <c r="H18" i="6"/>
  <c r="K15" i="7" s="1"/>
  <c r="I18" i="6"/>
  <c r="K16" i="7" s="1"/>
  <c r="P18" i="6"/>
  <c r="K23" i="7" s="1"/>
  <c r="V18" i="6"/>
  <c r="K29" i="7" s="1"/>
  <c r="AA18" i="6"/>
  <c r="K34" i="7" s="1"/>
  <c r="AF18" i="6"/>
  <c r="K39" i="7" s="1"/>
  <c r="AL18" i="6"/>
  <c r="K45" i="7" s="1"/>
  <c r="AQ18" i="6"/>
  <c r="K50" i="7" s="1"/>
  <c r="AV18" i="6"/>
  <c r="K55" i="7" s="1"/>
  <c r="BB18" i="6"/>
  <c r="K61" i="7" s="1"/>
  <c r="BG18" i="6"/>
  <c r="K66" i="7" s="1"/>
  <c r="B18" i="6"/>
  <c r="F18" i="6"/>
  <c r="E18" i="6"/>
  <c r="K12" i="7" s="1"/>
  <c r="R18" i="6"/>
  <c r="K25" i="7" s="1"/>
  <c r="W18" i="6"/>
  <c r="K30" i="7" s="1"/>
  <c r="AB18" i="6"/>
  <c r="K35" i="7" s="1"/>
  <c r="AH18" i="6"/>
  <c r="K41" i="7" s="1"/>
  <c r="AM18" i="6"/>
  <c r="K46" i="7" s="1"/>
  <c r="AR18" i="6"/>
  <c r="K51" i="7" s="1"/>
  <c r="AX18" i="6"/>
  <c r="K57" i="7" s="1"/>
  <c r="BC18" i="6"/>
  <c r="K62" i="7" s="1"/>
  <c r="E48" i="15"/>
  <c r="AK52" i="6"/>
  <c r="AS44" i="7" s="1"/>
  <c r="Q52" i="6"/>
  <c r="AS24" i="7" s="1"/>
  <c r="Z52" i="6"/>
  <c r="AS33" i="7" s="1"/>
  <c r="AF52" i="6"/>
  <c r="AS39" i="7" s="1"/>
  <c r="AB52" i="6"/>
  <c r="AS35" i="7" s="1"/>
  <c r="AP52" i="6"/>
  <c r="AS49" i="7" s="1"/>
  <c r="AN52" i="6"/>
  <c r="AS47" i="7" s="1"/>
  <c r="AR52" i="6"/>
  <c r="AS51" i="7" s="1"/>
  <c r="B52" i="6"/>
  <c r="L52" i="6"/>
  <c r="AS19" i="7" s="1"/>
  <c r="H52" i="6"/>
  <c r="AS15" i="7" s="1"/>
  <c r="AC52" i="6"/>
  <c r="AS36" i="7" s="1"/>
  <c r="AM52" i="6"/>
  <c r="AS46" i="7" s="1"/>
  <c r="AH52" i="6"/>
  <c r="AS41" i="7" s="1"/>
  <c r="S52" i="6"/>
  <c r="AS26" i="7" s="1"/>
  <c r="AJ52" i="6"/>
  <c r="AS43" i="7" s="1"/>
  <c r="AA52" i="6"/>
  <c r="AS34" i="7" s="1"/>
  <c r="D52" i="6"/>
  <c r="E52" i="6"/>
  <c r="AS12" i="7" s="1"/>
  <c r="AU52" i="6"/>
  <c r="AS54" i="7" s="1"/>
  <c r="AX52" i="6"/>
  <c r="AS57" i="7" s="1"/>
  <c r="BB52" i="6"/>
  <c r="AS61" i="7" s="1"/>
  <c r="BF52" i="6"/>
  <c r="AS65" i="7" s="1"/>
  <c r="Y52" i="6"/>
  <c r="AS32" i="7" s="1"/>
  <c r="AD52" i="6"/>
  <c r="AS37" i="7" s="1"/>
  <c r="AE52" i="6"/>
  <c r="AS38" i="7" s="1"/>
  <c r="W52" i="6"/>
  <c r="AS30" i="7" s="1"/>
  <c r="AT52" i="6"/>
  <c r="AS53" i="7" s="1"/>
  <c r="F52" i="6"/>
  <c r="AS13" i="7" s="1"/>
  <c r="AV52" i="6"/>
  <c r="AS55" i="7" s="1"/>
  <c r="BA52" i="6"/>
  <c r="AS60" i="7" s="1"/>
  <c r="BG52" i="6"/>
  <c r="AS66" i="7" s="1"/>
  <c r="AG52" i="6"/>
  <c r="AS40" i="7" s="1"/>
  <c r="R52" i="6"/>
  <c r="AS25" i="7" s="1"/>
  <c r="N52" i="6"/>
  <c r="AS21" i="7" s="1"/>
  <c r="O52" i="6"/>
  <c r="AS22" i="7" s="1"/>
  <c r="X52" i="6"/>
  <c r="AS31" i="7" s="1"/>
  <c r="G52" i="6"/>
  <c r="AS14" i="7" s="1"/>
  <c r="K52" i="6"/>
  <c r="AS18" i="7" s="1"/>
  <c r="AW52" i="6"/>
  <c r="AS56" i="7" s="1"/>
  <c r="BC52" i="6"/>
  <c r="AS62" i="7" s="1"/>
  <c r="BH52" i="6"/>
  <c r="AS67" i="7" s="1"/>
  <c r="V52" i="6"/>
  <c r="AS29" i="7" s="1"/>
  <c r="AI52" i="6"/>
  <c r="AS42" i="7" s="1"/>
  <c r="AS52" i="6"/>
  <c r="AS52" i="7" s="1"/>
  <c r="I52" i="6"/>
  <c r="AS16" i="7" s="1"/>
  <c r="BE52" i="6"/>
  <c r="AS64" i="7" s="1"/>
  <c r="AL52" i="6"/>
  <c r="AS45" i="7" s="1"/>
  <c r="M52" i="6"/>
  <c r="AS20" i="7" s="1"/>
  <c r="J52" i="6"/>
  <c r="AS17" i="7" s="1"/>
  <c r="AY52" i="6"/>
  <c r="AS58" i="7" s="1"/>
  <c r="AO52" i="6"/>
  <c r="AS48" i="7" s="1"/>
  <c r="T52" i="6"/>
  <c r="AS27" i="7" s="1"/>
  <c r="C52" i="5"/>
  <c r="AZ52" i="6"/>
  <c r="AS59" i="7" s="1"/>
  <c r="U52" i="6"/>
  <c r="AS28" i="7" s="1"/>
  <c r="P52" i="6"/>
  <c r="AS23" i="7" s="1"/>
  <c r="AQ52" i="6"/>
  <c r="AS50" i="7" s="1"/>
  <c r="C52" i="6"/>
  <c r="AS10" i="7" s="1"/>
  <c r="BD52" i="6"/>
  <c r="AS63" i="7" s="1"/>
  <c r="E10" i="15"/>
  <c r="BH14" i="6"/>
  <c r="G67" i="7" s="1"/>
  <c r="D14" i="6"/>
  <c r="G11" i="7" s="1"/>
  <c r="K14" i="6"/>
  <c r="G18" i="7" s="1"/>
  <c r="C14" i="6"/>
  <c r="G10" i="7" s="1"/>
  <c r="N14" i="6"/>
  <c r="G21" i="7" s="1"/>
  <c r="R14" i="6"/>
  <c r="G25" i="7" s="1"/>
  <c r="V14" i="6"/>
  <c r="G29" i="7" s="1"/>
  <c r="Z14" i="6"/>
  <c r="G33" i="7" s="1"/>
  <c r="AD14" i="6"/>
  <c r="G37" i="7" s="1"/>
  <c r="AH14" i="6"/>
  <c r="G41" i="7" s="1"/>
  <c r="AL14" i="6"/>
  <c r="G45" i="7" s="1"/>
  <c r="AP14" i="6"/>
  <c r="G49" i="7" s="1"/>
  <c r="AU14" i="6"/>
  <c r="G54" i="7" s="1"/>
  <c r="AX14" i="6"/>
  <c r="G57" i="7" s="1"/>
  <c r="BB14" i="6"/>
  <c r="G61" i="7" s="1"/>
  <c r="BF14" i="6"/>
  <c r="G65" i="7" s="1"/>
  <c r="F14" i="6"/>
  <c r="H14" i="6"/>
  <c r="G15" i="7" s="1"/>
  <c r="O14" i="6"/>
  <c r="G22" i="7" s="1"/>
  <c r="T14" i="6"/>
  <c r="G27" i="7" s="1"/>
  <c r="Y14" i="6"/>
  <c r="G32" i="7" s="1"/>
  <c r="AE14" i="6"/>
  <c r="G38" i="7" s="1"/>
  <c r="AJ14" i="6"/>
  <c r="G43" i="7" s="1"/>
  <c r="AO14" i="6"/>
  <c r="G48" i="7" s="1"/>
  <c r="AT14" i="6"/>
  <c r="G53" i="7" s="1"/>
  <c r="AZ14" i="6"/>
  <c r="G59" i="7" s="1"/>
  <c r="BD14" i="6"/>
  <c r="G63" i="7" s="1"/>
  <c r="B14" i="6"/>
  <c r="J14" i="6"/>
  <c r="G17" i="7" s="1"/>
  <c r="P14" i="6"/>
  <c r="G23" i="7" s="1"/>
  <c r="U14" i="6"/>
  <c r="G28" i="7" s="1"/>
  <c r="AA14" i="6"/>
  <c r="G34" i="7" s="1"/>
  <c r="AF14" i="6"/>
  <c r="G39" i="7" s="1"/>
  <c r="AK14" i="6"/>
  <c r="G44" i="7" s="1"/>
  <c r="AQ14" i="6"/>
  <c r="G50" i="7" s="1"/>
  <c r="AV14" i="6"/>
  <c r="G55" i="7" s="1"/>
  <c r="BA14" i="6"/>
  <c r="G60" i="7" s="1"/>
  <c r="BG14" i="6"/>
  <c r="G66" i="7" s="1"/>
  <c r="M14" i="6"/>
  <c r="G20" i="7" s="1"/>
  <c r="C14" i="5"/>
  <c r="G14" i="6"/>
  <c r="G14" i="7" s="1"/>
  <c r="Q14" i="6"/>
  <c r="G24" i="7" s="1"/>
  <c r="W14" i="6"/>
  <c r="G30" i="7" s="1"/>
  <c r="AC14" i="6"/>
  <c r="G36" i="7" s="1"/>
  <c r="AG14" i="6"/>
  <c r="G40" i="7" s="1"/>
  <c r="AM14" i="6"/>
  <c r="G46" i="7" s="1"/>
  <c r="AR14" i="6"/>
  <c r="G51" i="7" s="1"/>
  <c r="AW14" i="6"/>
  <c r="G56" i="7" s="1"/>
  <c r="BC14" i="6"/>
  <c r="G62" i="7" s="1"/>
  <c r="I14" i="6"/>
  <c r="G16" i="7" s="1"/>
  <c r="E14" i="6"/>
  <c r="L14" i="6"/>
  <c r="G19" i="7" s="1"/>
  <c r="S14" i="6"/>
  <c r="G26" i="7" s="1"/>
  <c r="X14" i="6"/>
  <c r="G31" i="7" s="1"/>
  <c r="AB14" i="6"/>
  <c r="G35" i="7" s="1"/>
  <c r="AI14" i="6"/>
  <c r="G42" i="7" s="1"/>
  <c r="AN14" i="6"/>
  <c r="G47" i="7" s="1"/>
  <c r="AS14" i="6"/>
  <c r="G52" i="7" s="1"/>
  <c r="AY14" i="6"/>
  <c r="G58" i="7" s="1"/>
  <c r="BE14" i="6"/>
  <c r="G64" i="7" s="1"/>
  <c r="E41" i="15"/>
  <c r="AI45" i="6"/>
  <c r="AL42" i="7" s="1"/>
  <c r="O45" i="6"/>
  <c r="AL22" i="7" s="1"/>
  <c r="U45" i="6"/>
  <c r="AL28" i="7" s="1"/>
  <c r="N45" i="6"/>
  <c r="AL21" i="7" s="1"/>
  <c r="V45" i="6"/>
  <c r="AL29" i="7" s="1"/>
  <c r="AJ45" i="6"/>
  <c r="AL43" i="7" s="1"/>
  <c r="AN45" i="6"/>
  <c r="AL47" i="7" s="1"/>
  <c r="D45" i="6"/>
  <c r="E45" i="6"/>
  <c r="AL12" i="7" s="1"/>
  <c r="C45" i="6"/>
  <c r="AL10" i="7" s="1"/>
  <c r="AR45" i="6"/>
  <c r="AL51" i="7" s="1"/>
  <c r="AV45" i="6"/>
  <c r="AL55" i="7" s="1"/>
  <c r="AZ45" i="6"/>
  <c r="AL59" i="7" s="1"/>
  <c r="BD45" i="6"/>
  <c r="AL63" i="7" s="1"/>
  <c r="BH45" i="6"/>
  <c r="AL67" i="7" s="1"/>
  <c r="Q45" i="6"/>
  <c r="AL24" i="7" s="1"/>
  <c r="R45" i="6"/>
  <c r="AL25" i="7" s="1"/>
  <c r="AD45" i="6"/>
  <c r="AL37" i="7" s="1"/>
  <c r="Y45" i="6"/>
  <c r="AL32" i="7" s="1"/>
  <c r="AL45" i="6"/>
  <c r="AL45" i="7" s="1"/>
  <c r="H45" i="6"/>
  <c r="AL15" i="7" s="1"/>
  <c r="K45" i="6"/>
  <c r="AL18" i="7" s="1"/>
  <c r="AP45" i="6"/>
  <c r="AL49" i="7" s="1"/>
  <c r="AU45" i="6"/>
  <c r="AL54" i="7" s="1"/>
  <c r="BA45" i="6"/>
  <c r="AL60" i="7" s="1"/>
  <c r="BF45" i="6"/>
  <c r="AL65" i="7" s="1"/>
  <c r="X45" i="6"/>
  <c r="AL31" i="7" s="1"/>
  <c r="S45" i="6"/>
  <c r="AL26" i="7" s="1"/>
  <c r="AG45" i="6"/>
  <c r="AL40" i="7" s="1"/>
  <c r="Z45" i="6"/>
  <c r="AL33" i="7" s="1"/>
  <c r="L45" i="6"/>
  <c r="AL19" i="7" s="1"/>
  <c r="J45" i="6"/>
  <c r="AL17" i="7" s="1"/>
  <c r="AS45" i="6"/>
  <c r="AL52" i="7" s="1"/>
  <c r="AY45" i="6"/>
  <c r="AL58" i="7" s="1"/>
  <c r="BG45" i="6"/>
  <c r="AL66" i="7" s="1"/>
  <c r="T45" i="6"/>
  <c r="AL27" i="7" s="1"/>
  <c r="AA45" i="6"/>
  <c r="AL34" i="7" s="1"/>
  <c r="M45" i="6"/>
  <c r="AL20" i="7" s="1"/>
  <c r="AK45" i="6"/>
  <c r="AL44" i="7" s="1"/>
  <c r="I45" i="6"/>
  <c r="AL16" i="7" s="1"/>
  <c r="F45" i="6"/>
  <c r="AL13" i="7" s="1"/>
  <c r="AT45" i="6"/>
  <c r="AL53" i="7" s="1"/>
  <c r="BB45" i="6"/>
  <c r="AL61" i="7" s="1"/>
  <c r="AF45" i="6"/>
  <c r="AL39" i="7" s="1"/>
  <c r="W45" i="6"/>
  <c r="AL30" i="7" s="1"/>
  <c r="B45" i="6"/>
  <c r="AX45" i="6"/>
  <c r="AL57" i="7" s="1"/>
  <c r="P45" i="6"/>
  <c r="AL23" i="7" s="1"/>
  <c r="AM45" i="6"/>
  <c r="AL46" i="7" s="1"/>
  <c r="AO45" i="6"/>
  <c r="AL48" i="7" s="1"/>
  <c r="BC45" i="6"/>
  <c r="AL62" i="7" s="1"/>
  <c r="AB45" i="6"/>
  <c r="AL35" i="7" s="1"/>
  <c r="AE45" i="6"/>
  <c r="AL38" i="7" s="1"/>
  <c r="C45" i="5"/>
  <c r="AQ45" i="6"/>
  <c r="AL50" i="7" s="1"/>
  <c r="BE45" i="6"/>
  <c r="AL64" i="7" s="1"/>
  <c r="AH45" i="6"/>
  <c r="AL41" i="7" s="1"/>
  <c r="AC45" i="6"/>
  <c r="AL36" i="7" s="1"/>
  <c r="G45" i="6"/>
  <c r="AW45" i="6"/>
  <c r="AL56" i="7" s="1"/>
  <c r="R34" i="6"/>
  <c r="AA25" i="7" s="1"/>
  <c r="V34" i="6"/>
  <c r="AA29" i="7" s="1"/>
  <c r="P34" i="6"/>
  <c r="AA23" i="7" s="1"/>
  <c r="Z34" i="6"/>
  <c r="AA33" i="7" s="1"/>
  <c r="B34" i="6"/>
  <c r="I34" i="6"/>
  <c r="AA16" i="7" s="1"/>
  <c r="F34" i="6"/>
  <c r="AD34" i="6"/>
  <c r="AA37" i="7" s="1"/>
  <c r="AH34" i="6"/>
  <c r="AA41" i="7" s="1"/>
  <c r="AK34" i="6"/>
  <c r="AA44" i="7" s="1"/>
  <c r="AP34" i="6"/>
  <c r="AA49" i="7" s="1"/>
  <c r="AT34" i="6"/>
  <c r="AA53" i="7" s="1"/>
  <c r="AX34" i="6"/>
  <c r="AA57" i="7" s="1"/>
  <c r="BB34" i="6"/>
  <c r="AA61" i="7" s="1"/>
  <c r="BF34" i="6"/>
  <c r="AA65" i="7" s="1"/>
  <c r="U34" i="6"/>
  <c r="AA28" i="7" s="1"/>
  <c r="S34" i="6"/>
  <c r="AA26" i="7" s="1"/>
  <c r="Y34" i="6"/>
  <c r="AA32" i="7" s="1"/>
  <c r="L34" i="6"/>
  <c r="AA19" i="7" s="1"/>
  <c r="K34" i="6"/>
  <c r="AA18" i="7" s="1"/>
  <c r="D34" i="6"/>
  <c r="AA11" i="7" s="1"/>
  <c r="AI34" i="6"/>
  <c r="AA42" i="7" s="1"/>
  <c r="AN34" i="6"/>
  <c r="AA47" i="7" s="1"/>
  <c r="AS34" i="6"/>
  <c r="AA52" i="7" s="1"/>
  <c r="AY34" i="6"/>
  <c r="AA58" i="7" s="1"/>
  <c r="BE34" i="6"/>
  <c r="AA64" i="7" s="1"/>
  <c r="Q34" i="6"/>
  <c r="AA24" i="7" s="1"/>
  <c r="X34" i="6"/>
  <c r="AA31" i="7" s="1"/>
  <c r="AA34" i="6"/>
  <c r="AA34" i="7" s="1"/>
  <c r="C34" i="6"/>
  <c r="C34" i="5"/>
  <c r="AE34" i="6"/>
  <c r="AA38" i="7" s="1"/>
  <c r="AJ34" i="6"/>
  <c r="AA43" i="7" s="1"/>
  <c r="AO34" i="6"/>
  <c r="AA48" i="7" s="1"/>
  <c r="AU34" i="6"/>
  <c r="AA54" i="7" s="1"/>
  <c r="AZ34" i="6"/>
  <c r="AA59" i="7" s="1"/>
  <c r="BD34" i="6"/>
  <c r="AA63" i="7" s="1"/>
  <c r="N34" i="6"/>
  <c r="AA21" i="7" s="1"/>
  <c r="W34" i="6"/>
  <c r="AA30" i="7" s="1"/>
  <c r="G34" i="6"/>
  <c r="AG34" i="6"/>
  <c r="AA40" i="7" s="1"/>
  <c r="AR34" i="6"/>
  <c r="AA51" i="7" s="1"/>
  <c r="BC34" i="6"/>
  <c r="AA62" i="7" s="1"/>
  <c r="M34" i="6"/>
  <c r="AA20" i="7" s="1"/>
  <c r="AB34" i="6"/>
  <c r="AA35" i="7" s="1"/>
  <c r="H34" i="6"/>
  <c r="AA15" i="7" s="1"/>
  <c r="AL34" i="6"/>
  <c r="AA45" i="7" s="1"/>
  <c r="AV34" i="6"/>
  <c r="AA55" i="7" s="1"/>
  <c r="BG34" i="6"/>
  <c r="AA66" i="7" s="1"/>
  <c r="BH34" i="6"/>
  <c r="AA67" i="7" s="1"/>
  <c r="T34" i="6"/>
  <c r="AA27" i="7" s="1"/>
  <c r="AC34" i="6"/>
  <c r="AA36" i="7" s="1"/>
  <c r="J34" i="6"/>
  <c r="AA17" i="7" s="1"/>
  <c r="AM34" i="6"/>
  <c r="AA46" i="7" s="1"/>
  <c r="AW34" i="6"/>
  <c r="AA56" i="7" s="1"/>
  <c r="E30" i="15"/>
  <c r="O34" i="6"/>
  <c r="AA22" i="7" s="1"/>
  <c r="E34" i="6"/>
  <c r="AA12" i="7" s="1"/>
  <c r="AF34" i="6"/>
  <c r="AA39" i="7" s="1"/>
  <c r="AQ34" i="6"/>
  <c r="AA50" i="7" s="1"/>
  <c r="BA34" i="6"/>
  <c r="AA60" i="7" s="1"/>
  <c r="B70" i="4"/>
  <c r="AA60" i="6"/>
  <c r="BA34" i="7" s="1"/>
  <c r="R60" i="6"/>
  <c r="BA25" i="7" s="1"/>
  <c r="U60" i="6"/>
  <c r="BA28" i="7" s="1"/>
  <c r="AJ60" i="6"/>
  <c r="BA43" i="7" s="1"/>
  <c r="AD60" i="6"/>
  <c r="BA37" i="7" s="1"/>
  <c r="P60" i="6"/>
  <c r="BA23" i="7" s="1"/>
  <c r="Y60" i="6"/>
  <c r="BA32" i="7" s="1"/>
  <c r="N60" i="6"/>
  <c r="BA21" i="7" s="1"/>
  <c r="AI60" i="6"/>
  <c r="BA42" i="7" s="1"/>
  <c r="AY60" i="6"/>
  <c r="BA58" i="7" s="1"/>
  <c r="I60" i="6"/>
  <c r="BA16" i="7" s="1"/>
  <c r="D60" i="6"/>
  <c r="C60" i="5"/>
  <c r="J60" i="6"/>
  <c r="BA17" i="7" s="1"/>
  <c r="BG60" i="6"/>
  <c r="BA66" i="7" s="1"/>
  <c r="BH60" i="6"/>
  <c r="BA67" i="7" s="1"/>
  <c r="W60" i="6"/>
  <c r="BA30" i="7" s="1"/>
  <c r="V60" i="6"/>
  <c r="BA29" i="7" s="1"/>
  <c r="AH60" i="6"/>
  <c r="BA41" i="7" s="1"/>
  <c r="AE60" i="6"/>
  <c r="BA38" i="7" s="1"/>
  <c r="AQ60" i="6"/>
  <c r="BA50" i="7" s="1"/>
  <c r="AB60" i="6"/>
  <c r="BA35" i="7" s="1"/>
  <c r="X60" i="6"/>
  <c r="BA31" i="7" s="1"/>
  <c r="AZ60" i="6"/>
  <c r="BA59" i="7" s="1"/>
  <c r="C60" i="6"/>
  <c r="BD60" i="6"/>
  <c r="BA63" i="7" s="1"/>
  <c r="K60" i="6"/>
  <c r="BA18" i="7" s="1"/>
  <c r="E56" i="15"/>
  <c r="AC60" i="6"/>
  <c r="BA36" i="7" s="1"/>
  <c r="AL60" i="6"/>
  <c r="BA45" i="7" s="1"/>
  <c r="AO60" i="6"/>
  <c r="BA48" i="7" s="1"/>
  <c r="AG60" i="6"/>
  <c r="BA40" i="7" s="1"/>
  <c r="O60" i="6"/>
  <c r="BA22" i="7" s="1"/>
  <c r="AM60" i="6"/>
  <c r="BA46" i="7" s="1"/>
  <c r="AX60" i="6"/>
  <c r="BA57" i="7" s="1"/>
  <c r="BA60" i="6"/>
  <c r="BA60" i="7" s="1"/>
  <c r="BC60" i="6"/>
  <c r="BA62" i="7" s="1"/>
  <c r="L60" i="6"/>
  <c r="BA19" i="7" s="1"/>
  <c r="BE60" i="6"/>
  <c r="BA64" i="7" s="1"/>
  <c r="AS60" i="6"/>
  <c r="BA52" i="7" s="1"/>
  <c r="AV60" i="6"/>
  <c r="BA55" i="7" s="1"/>
  <c r="M60" i="6"/>
  <c r="BA20" i="7" s="1"/>
  <c r="BB60" i="6"/>
  <c r="BA61" i="7" s="1"/>
  <c r="G60" i="6"/>
  <c r="BA14" i="7" s="1"/>
  <c r="AW60" i="6"/>
  <c r="BA56" i="7" s="1"/>
  <c r="S60" i="6"/>
  <c r="BA26" i="7" s="1"/>
  <c r="AF60" i="6"/>
  <c r="BA39" i="7" s="1"/>
  <c r="AN60" i="6"/>
  <c r="BA47" i="7" s="1"/>
  <c r="H60" i="6"/>
  <c r="BA15" i="7" s="1"/>
  <c r="E60" i="6"/>
  <c r="BA12" i="7" s="1"/>
  <c r="Q60" i="6"/>
  <c r="BA24" i="7" s="1"/>
  <c r="T60" i="6"/>
  <c r="BA27" i="7" s="1"/>
  <c r="Z60" i="6"/>
  <c r="BA33" i="7" s="1"/>
  <c r="AP60" i="6"/>
  <c r="BA49" i="7" s="1"/>
  <c r="B60" i="6"/>
  <c r="BF60" i="6"/>
  <c r="BA65" i="7" s="1"/>
  <c r="AT60" i="6"/>
  <c r="BA53" i="7" s="1"/>
  <c r="AU60" i="6"/>
  <c r="BA54" i="7" s="1"/>
  <c r="AR60" i="6"/>
  <c r="BA51" i="7" s="1"/>
  <c r="AK60" i="6"/>
  <c r="BA44" i="7" s="1"/>
  <c r="F60" i="6"/>
  <c r="BA13" i="7" s="1"/>
  <c r="E25" i="15"/>
  <c r="M29" i="6"/>
  <c r="V20" i="7" s="1"/>
  <c r="P29" i="6"/>
  <c r="V23" i="7" s="1"/>
  <c r="W29" i="6"/>
  <c r="V30" i="7" s="1"/>
  <c r="I29" i="6"/>
  <c r="V16" i="7" s="1"/>
  <c r="C29" i="5"/>
  <c r="B29" i="6"/>
  <c r="AA29" i="6"/>
  <c r="V34" i="7" s="1"/>
  <c r="AE29" i="6"/>
  <c r="V38" i="7" s="1"/>
  <c r="AI29" i="6"/>
  <c r="V42" i="7" s="1"/>
  <c r="AM29" i="6"/>
  <c r="V46" i="7" s="1"/>
  <c r="AQ29" i="6"/>
  <c r="V50" i="7" s="1"/>
  <c r="AU29" i="6"/>
  <c r="V54" i="7" s="1"/>
  <c r="AY29" i="6"/>
  <c r="V58" i="7" s="1"/>
  <c r="BC29" i="6"/>
  <c r="V62" i="7" s="1"/>
  <c r="BG29" i="6"/>
  <c r="V66" i="7" s="1"/>
  <c r="N29" i="6"/>
  <c r="V21" i="7" s="1"/>
  <c r="U29" i="6"/>
  <c r="V28" i="7" s="1"/>
  <c r="E29" i="6"/>
  <c r="V12" i="7" s="1"/>
  <c r="K29" i="6"/>
  <c r="V18" i="7" s="1"/>
  <c r="Y29" i="6"/>
  <c r="V32" i="7" s="1"/>
  <c r="AD29" i="6"/>
  <c r="V37" i="7" s="1"/>
  <c r="AJ29" i="6"/>
  <c r="V43" i="7" s="1"/>
  <c r="AO29" i="6"/>
  <c r="V48" i="7" s="1"/>
  <c r="AT29" i="6"/>
  <c r="V53" i="7" s="1"/>
  <c r="AZ29" i="6"/>
  <c r="V59" i="7" s="1"/>
  <c r="BE29" i="6"/>
  <c r="V64" i="7" s="1"/>
  <c r="O29" i="6"/>
  <c r="V22" i="7" s="1"/>
  <c r="V29" i="6"/>
  <c r="V29" i="7" s="1"/>
  <c r="H29" i="6"/>
  <c r="V15" i="7" s="1"/>
  <c r="D29" i="6"/>
  <c r="V11" i="7" s="1"/>
  <c r="Z29" i="6"/>
  <c r="V33" i="7" s="1"/>
  <c r="AF29" i="6"/>
  <c r="V39" i="7" s="1"/>
  <c r="AK29" i="6"/>
  <c r="V44" i="7" s="1"/>
  <c r="AP29" i="6"/>
  <c r="V49" i="7" s="1"/>
  <c r="AV29" i="6"/>
  <c r="V55" i="7" s="1"/>
  <c r="BA29" i="6"/>
  <c r="V60" i="7" s="1"/>
  <c r="BF29" i="6"/>
  <c r="V65" i="7" s="1"/>
  <c r="R29" i="6"/>
  <c r="V25" i="7" s="1"/>
  <c r="S29" i="6"/>
  <c r="V26" i="7" s="1"/>
  <c r="X29" i="6"/>
  <c r="V31" i="7" s="1"/>
  <c r="J29" i="6"/>
  <c r="V17" i="7" s="1"/>
  <c r="L29" i="6"/>
  <c r="V19" i="7" s="1"/>
  <c r="AB29" i="6"/>
  <c r="V35" i="7" s="1"/>
  <c r="AG29" i="6"/>
  <c r="V40" i="7" s="1"/>
  <c r="AL29" i="6"/>
  <c r="V45" i="7" s="1"/>
  <c r="AS29" i="6"/>
  <c r="V52" i="7" s="1"/>
  <c r="AX29" i="6"/>
  <c r="V57" i="7" s="1"/>
  <c r="BB29" i="6"/>
  <c r="V61" i="7" s="1"/>
  <c r="BH29" i="6"/>
  <c r="V67" i="7" s="1"/>
  <c r="Q29" i="6"/>
  <c r="V24" i="7" s="1"/>
  <c r="T29" i="6"/>
  <c r="V27" i="7" s="1"/>
  <c r="F29" i="6"/>
  <c r="V13" i="7" s="1"/>
  <c r="C29" i="6"/>
  <c r="V10" i="7" s="1"/>
  <c r="G29" i="6"/>
  <c r="V14" i="7" s="1"/>
  <c r="AC29" i="6"/>
  <c r="V36" i="7" s="1"/>
  <c r="AH29" i="6"/>
  <c r="V41" i="7" s="1"/>
  <c r="AN29" i="6"/>
  <c r="V47" i="7" s="1"/>
  <c r="AR29" i="6"/>
  <c r="V51" i="7" s="1"/>
  <c r="AW29" i="6"/>
  <c r="V56" i="7" s="1"/>
  <c r="BD29" i="6"/>
  <c r="V63" i="7" s="1"/>
  <c r="E40" i="15"/>
  <c r="Y44" i="6"/>
  <c r="AK32" i="7" s="1"/>
  <c r="Z44" i="6"/>
  <c r="AK33" i="7" s="1"/>
  <c r="AE44" i="6"/>
  <c r="AK38" i="7" s="1"/>
  <c r="AD44" i="6"/>
  <c r="AK37" i="7" s="1"/>
  <c r="Q44" i="6"/>
  <c r="AK24" i="7" s="1"/>
  <c r="AI44" i="6"/>
  <c r="AK42" i="7" s="1"/>
  <c r="B44" i="6"/>
  <c r="J44" i="6"/>
  <c r="AK17" i="7" s="1"/>
  <c r="C44" i="6"/>
  <c r="G44" i="6"/>
  <c r="AK14" i="7" s="1"/>
  <c r="AQ44" i="6"/>
  <c r="AK50" i="7" s="1"/>
  <c r="AU44" i="6"/>
  <c r="AK54" i="7" s="1"/>
  <c r="AZ44" i="6"/>
  <c r="AK59" i="7" s="1"/>
  <c r="BC44" i="6"/>
  <c r="AK62" i="7" s="1"/>
  <c r="BF44" i="6"/>
  <c r="AK65" i="7" s="1"/>
  <c r="N44" i="6"/>
  <c r="AK21" i="7" s="1"/>
  <c r="X44" i="6"/>
  <c r="AK31" i="7" s="1"/>
  <c r="AH44" i="6"/>
  <c r="AK41" i="7" s="1"/>
  <c r="O44" i="6"/>
  <c r="AK22" i="7" s="1"/>
  <c r="AL44" i="6"/>
  <c r="AK45" i="7" s="1"/>
  <c r="AN44" i="6"/>
  <c r="AK47" i="7" s="1"/>
  <c r="E44" i="6"/>
  <c r="AK12" i="7" s="1"/>
  <c r="AP44" i="6"/>
  <c r="AK49" i="7" s="1"/>
  <c r="AV44" i="6"/>
  <c r="AK55" i="7" s="1"/>
  <c r="BA44" i="6"/>
  <c r="AK60" i="7" s="1"/>
  <c r="BG44" i="6"/>
  <c r="AK66" i="7" s="1"/>
  <c r="V44" i="6"/>
  <c r="AK29" i="7" s="1"/>
  <c r="S44" i="6"/>
  <c r="AK26" i="7" s="1"/>
  <c r="R44" i="6"/>
  <c r="AK25" i="7" s="1"/>
  <c r="T44" i="6"/>
  <c r="AK27" i="7" s="1"/>
  <c r="U44" i="6"/>
  <c r="AK28" i="7" s="1"/>
  <c r="F44" i="6"/>
  <c r="AK13" i="7" s="1"/>
  <c r="I44" i="6"/>
  <c r="AK16" i="7" s="1"/>
  <c r="K44" i="6"/>
  <c r="AK18" i="7" s="1"/>
  <c r="AR44" i="6"/>
  <c r="AK51" i="7" s="1"/>
  <c r="AW44" i="6"/>
  <c r="AK56" i="7" s="1"/>
  <c r="BB44" i="6"/>
  <c r="AK61" i="7" s="1"/>
  <c r="BH44" i="6"/>
  <c r="AK67" i="7" s="1"/>
  <c r="AC44" i="6"/>
  <c r="AK36" i="7" s="1"/>
  <c r="P44" i="6"/>
  <c r="AK23" i="7" s="1"/>
  <c r="AK44" i="6"/>
  <c r="AK44" i="7" s="1"/>
  <c r="L44" i="6"/>
  <c r="AK19" i="7" s="1"/>
  <c r="AS44" i="6"/>
  <c r="AK52" i="7" s="1"/>
  <c r="BD44" i="6"/>
  <c r="AK63" i="7" s="1"/>
  <c r="AG44" i="6"/>
  <c r="AK40" i="7" s="1"/>
  <c r="AB44" i="6"/>
  <c r="AK35" i="7" s="1"/>
  <c r="AJ44" i="6"/>
  <c r="AK43" i="7" s="1"/>
  <c r="AM44" i="6"/>
  <c r="AK46" i="7" s="1"/>
  <c r="AT44" i="6"/>
  <c r="AK53" i="7" s="1"/>
  <c r="BE44" i="6"/>
  <c r="AK64" i="7" s="1"/>
  <c r="W44" i="6"/>
  <c r="AK30" i="7" s="1"/>
  <c r="AA44" i="6"/>
  <c r="AK34" i="7" s="1"/>
  <c r="D44" i="6"/>
  <c r="AK11" i="7" s="1"/>
  <c r="H44" i="6"/>
  <c r="AK15" i="7" s="1"/>
  <c r="AX44" i="6"/>
  <c r="AK57" i="7" s="1"/>
  <c r="M44" i="6"/>
  <c r="AK20" i="7" s="1"/>
  <c r="AF44" i="6"/>
  <c r="AK39" i="7" s="1"/>
  <c r="C44" i="5"/>
  <c r="AO44" i="6"/>
  <c r="AK48" i="7" s="1"/>
  <c r="AY44" i="6"/>
  <c r="AK58" i="7" s="1"/>
  <c r="BI55" i="6"/>
  <c r="AV68" i="7" s="1"/>
  <c r="BI49" i="6"/>
  <c r="AP68" i="7" s="1"/>
  <c r="BI65" i="6"/>
  <c r="BF68" i="7" s="1"/>
  <c r="BI51" i="6"/>
  <c r="AR68" i="7" s="1"/>
  <c r="BI64" i="6"/>
  <c r="BE68" i="7" s="1"/>
  <c r="BI17" i="6"/>
  <c r="J68" i="7" s="1"/>
  <c r="E24" i="15"/>
  <c r="P28" i="6"/>
  <c r="U23" i="7" s="1"/>
  <c r="R28" i="6"/>
  <c r="U25" i="7" s="1"/>
  <c r="V28" i="6"/>
  <c r="U29" i="7" s="1"/>
  <c r="C28" i="5"/>
  <c r="K28" i="6"/>
  <c r="U18" i="7" s="1"/>
  <c r="C28" i="6"/>
  <c r="Z28" i="6"/>
  <c r="U33" i="7" s="1"/>
  <c r="AD28" i="6"/>
  <c r="U37" i="7" s="1"/>
  <c r="AH28" i="6"/>
  <c r="U41" i="7" s="1"/>
  <c r="AL28" i="6"/>
  <c r="U45" i="7" s="1"/>
  <c r="AP28" i="6"/>
  <c r="U49" i="7" s="1"/>
  <c r="AS28" i="6"/>
  <c r="U52" i="7" s="1"/>
  <c r="AX28" i="6"/>
  <c r="U57" i="7" s="1"/>
  <c r="BB28" i="6"/>
  <c r="U61" i="7" s="1"/>
  <c r="BF28" i="6"/>
  <c r="U65" i="7" s="1"/>
  <c r="S28" i="6"/>
  <c r="U26" i="7" s="1"/>
  <c r="D28" i="6"/>
  <c r="U11" i="7" s="1"/>
  <c r="G28" i="6"/>
  <c r="U14" i="7" s="1"/>
  <c r="I28" i="6"/>
  <c r="U16" i="7" s="1"/>
  <c r="AA28" i="6"/>
  <c r="U34" i="7" s="1"/>
  <c r="AF28" i="6"/>
  <c r="U39" i="7" s="1"/>
  <c r="AK28" i="6"/>
  <c r="U44" i="7" s="1"/>
  <c r="AQ28" i="6"/>
  <c r="U50" i="7" s="1"/>
  <c r="AV28" i="6"/>
  <c r="U55" i="7" s="1"/>
  <c r="BA28" i="6"/>
  <c r="U60" i="7" s="1"/>
  <c r="BG28" i="6"/>
  <c r="U66" i="7" s="1"/>
  <c r="O28" i="6"/>
  <c r="U22" i="7" s="1"/>
  <c r="M28" i="6"/>
  <c r="U20" i="7" s="1"/>
  <c r="F28" i="6"/>
  <c r="U13" i="7" s="1"/>
  <c r="W28" i="6"/>
  <c r="U30" i="7" s="1"/>
  <c r="J28" i="6"/>
  <c r="U17" i="7" s="1"/>
  <c r="AB28" i="6"/>
  <c r="U35" i="7" s="1"/>
  <c r="AG28" i="6"/>
  <c r="U40" i="7" s="1"/>
  <c r="AN28" i="6"/>
  <c r="U47" i="7" s="1"/>
  <c r="AR28" i="6"/>
  <c r="U51" i="7" s="1"/>
  <c r="AW28" i="6"/>
  <c r="U56" i="7" s="1"/>
  <c r="BC28" i="6"/>
  <c r="U62" i="7" s="1"/>
  <c r="BH28" i="6"/>
  <c r="U67" i="7" s="1"/>
  <c r="Q28" i="6"/>
  <c r="U24" i="7" s="1"/>
  <c r="L28" i="6"/>
  <c r="U19" i="7" s="1"/>
  <c r="Y28" i="6"/>
  <c r="U32" i="7" s="1"/>
  <c r="AJ28" i="6"/>
  <c r="U43" i="7" s="1"/>
  <c r="AU28" i="6"/>
  <c r="U54" i="7" s="1"/>
  <c r="BE28" i="6"/>
  <c r="U64" i="7" s="1"/>
  <c r="T28" i="6"/>
  <c r="U27" i="7" s="1"/>
  <c r="E28" i="6"/>
  <c r="U12" i="7" s="1"/>
  <c r="AC28" i="6"/>
  <c r="U36" i="7" s="1"/>
  <c r="AM28" i="6"/>
  <c r="U46" i="7" s="1"/>
  <c r="AZ28" i="6"/>
  <c r="U59" i="7" s="1"/>
  <c r="U28" i="6"/>
  <c r="U28" i="7" s="1"/>
  <c r="H28" i="6"/>
  <c r="U15" i="7" s="1"/>
  <c r="AE28" i="6"/>
  <c r="U38" i="7" s="1"/>
  <c r="AO28" i="6"/>
  <c r="U48" i="7" s="1"/>
  <c r="AY28" i="6"/>
  <c r="U58" i="7" s="1"/>
  <c r="N28" i="6"/>
  <c r="U21" i="7" s="1"/>
  <c r="B28" i="6"/>
  <c r="X28" i="6"/>
  <c r="U31" i="7" s="1"/>
  <c r="AI28" i="6"/>
  <c r="U42" i="7" s="1"/>
  <c r="AT28" i="6"/>
  <c r="U53" i="7" s="1"/>
  <c r="BD28" i="6"/>
  <c r="U63" i="7" s="1"/>
  <c r="E42" i="15"/>
  <c r="X46" i="6"/>
  <c r="AM31" i="7" s="1"/>
  <c r="R46" i="6"/>
  <c r="AM25" i="7" s="1"/>
  <c r="AJ46" i="6"/>
  <c r="AM43" i="7" s="1"/>
  <c r="N46" i="6"/>
  <c r="AM21" i="7" s="1"/>
  <c r="AF46" i="6"/>
  <c r="AM39" i="7" s="1"/>
  <c r="AG46" i="6"/>
  <c r="AM40" i="7" s="1"/>
  <c r="AO46" i="6"/>
  <c r="AM48" i="7" s="1"/>
  <c r="C46" i="6"/>
  <c r="AM10" i="7" s="1"/>
  <c r="C46" i="5"/>
  <c r="B46" i="6"/>
  <c r="AR46" i="6"/>
  <c r="AM51" i="7" s="1"/>
  <c r="AV46" i="6"/>
  <c r="AM55" i="7" s="1"/>
  <c r="AZ46" i="6"/>
  <c r="AM59" i="7" s="1"/>
  <c r="BD46" i="6"/>
  <c r="AM63" i="7" s="1"/>
  <c r="Y46" i="6"/>
  <c r="AM32" i="7" s="1"/>
  <c r="AE46" i="6"/>
  <c r="AM38" i="7" s="1"/>
  <c r="AB46" i="6"/>
  <c r="AM35" i="7" s="1"/>
  <c r="Q46" i="6"/>
  <c r="AM24" i="7" s="1"/>
  <c r="P46" i="6"/>
  <c r="AM23" i="7" s="1"/>
  <c r="AN46" i="6"/>
  <c r="AM47" i="7" s="1"/>
  <c r="L46" i="6"/>
  <c r="AM19" i="7" s="1"/>
  <c r="J46" i="6"/>
  <c r="AM17" i="7" s="1"/>
  <c r="AS46" i="6"/>
  <c r="AM52" i="7" s="1"/>
  <c r="AX46" i="6"/>
  <c r="AM57" i="7" s="1"/>
  <c r="BC46" i="6"/>
  <c r="AM62" i="7" s="1"/>
  <c r="Z46" i="6"/>
  <c r="AM33" i="7" s="1"/>
  <c r="AC46" i="6"/>
  <c r="AM36" i="7" s="1"/>
  <c r="W46" i="6"/>
  <c r="AM30" i="7" s="1"/>
  <c r="O46" i="6"/>
  <c r="AM22" i="7" s="1"/>
  <c r="AK46" i="6"/>
  <c r="AM44" i="7" s="1"/>
  <c r="D46" i="6"/>
  <c r="K46" i="6"/>
  <c r="AM18" i="7" s="1"/>
  <c r="E46" i="6"/>
  <c r="AT46" i="6"/>
  <c r="AM53" i="7" s="1"/>
  <c r="AY46" i="6"/>
  <c r="AM58" i="7" s="1"/>
  <c r="BE46" i="6"/>
  <c r="AM64" i="7" s="1"/>
  <c r="M46" i="6"/>
  <c r="AM20" i="7" s="1"/>
  <c r="AH46" i="6"/>
  <c r="AM41" i="7" s="1"/>
  <c r="AL46" i="6"/>
  <c r="AM45" i="7" s="1"/>
  <c r="G46" i="6"/>
  <c r="AM14" i="7" s="1"/>
  <c r="AU46" i="6"/>
  <c r="AM54" i="7" s="1"/>
  <c r="BF46" i="6"/>
  <c r="AM65" i="7" s="1"/>
  <c r="U46" i="6"/>
  <c r="AM28" i="7" s="1"/>
  <c r="AA46" i="6"/>
  <c r="AM34" i="7" s="1"/>
  <c r="AM46" i="6"/>
  <c r="AM46" i="7" s="1"/>
  <c r="H46" i="6"/>
  <c r="AM15" i="7" s="1"/>
  <c r="AW46" i="6"/>
  <c r="AM56" i="7" s="1"/>
  <c r="BG46" i="6"/>
  <c r="AM66" i="7" s="1"/>
  <c r="T46" i="6"/>
  <c r="AM27" i="7" s="1"/>
  <c r="S46" i="6"/>
  <c r="AM26" i="7" s="1"/>
  <c r="I46" i="6"/>
  <c r="AM16" i="7" s="1"/>
  <c r="AP46" i="6"/>
  <c r="AM49" i="7" s="1"/>
  <c r="BA46" i="6"/>
  <c r="AM60" i="7" s="1"/>
  <c r="BH46" i="6"/>
  <c r="AM67" i="7" s="1"/>
  <c r="AI46" i="6"/>
  <c r="AM42" i="7" s="1"/>
  <c r="AD46" i="6"/>
  <c r="AM37" i="7" s="1"/>
  <c r="V46" i="6"/>
  <c r="AM29" i="7" s="1"/>
  <c r="F46" i="6"/>
  <c r="AM13" i="7" s="1"/>
  <c r="AQ46" i="6"/>
  <c r="AM50" i="7" s="1"/>
  <c r="BB46" i="6"/>
  <c r="AM61" i="7" s="1"/>
  <c r="BK8" i="7"/>
  <c r="BJ8" i="8"/>
  <c r="A71" i="6"/>
  <c r="A71" i="8" s="1"/>
  <c r="BH71" i="2"/>
  <c r="BH71" i="4" s="1"/>
  <c r="A72" i="2"/>
  <c r="D71" i="2"/>
  <c r="D71" i="4" s="1"/>
  <c r="I71" i="2"/>
  <c r="I71" i="4" s="1"/>
  <c r="L71" i="2"/>
  <c r="L71" i="4" s="1"/>
  <c r="P71" i="2"/>
  <c r="P71" i="4" s="1"/>
  <c r="T71" i="2"/>
  <c r="T71" i="4" s="1"/>
  <c r="X71" i="2"/>
  <c r="X71" i="4" s="1"/>
  <c r="AB71" i="2"/>
  <c r="AB71" i="4" s="1"/>
  <c r="AF71" i="2"/>
  <c r="AF71" i="4" s="1"/>
  <c r="AJ71" i="2"/>
  <c r="AJ71" i="4" s="1"/>
  <c r="AN71" i="2"/>
  <c r="AN71" i="4" s="1"/>
  <c r="AR71" i="2"/>
  <c r="AR71" i="4" s="1"/>
  <c r="AV71" i="2"/>
  <c r="AV71" i="4" s="1"/>
  <c r="AZ71" i="2"/>
  <c r="AZ71" i="4" s="1"/>
  <c r="BD71" i="2"/>
  <c r="BD71" i="4" s="1"/>
  <c r="A71" i="4"/>
  <c r="E71" i="2"/>
  <c r="E71" i="4" s="1"/>
  <c r="H71" i="2"/>
  <c r="H71" i="4" s="1"/>
  <c r="M71" i="2"/>
  <c r="M71" i="4" s="1"/>
  <c r="Q71" i="2"/>
  <c r="Q71" i="4" s="1"/>
  <c r="U71" i="2"/>
  <c r="Y71" i="2"/>
  <c r="Y71" i="4" s="1"/>
  <c r="AC71" i="2"/>
  <c r="AC71" i="4" s="1"/>
  <c r="AG71" i="2"/>
  <c r="AG71" i="4" s="1"/>
  <c r="AK71" i="2"/>
  <c r="AK71" i="4" s="1"/>
  <c r="AO71" i="2"/>
  <c r="AO71" i="4" s="1"/>
  <c r="AS71" i="2"/>
  <c r="AS71" i="4" s="1"/>
  <c r="AW71" i="2"/>
  <c r="AW71" i="4" s="1"/>
  <c r="BA71" i="2"/>
  <c r="BA71" i="4" s="1"/>
  <c r="BE71" i="2"/>
  <c r="BE71" i="4" s="1"/>
  <c r="B71" i="2"/>
  <c r="F71" i="2"/>
  <c r="F71" i="4" s="1"/>
  <c r="J71" i="2"/>
  <c r="J71" i="4" s="1"/>
  <c r="N71" i="2"/>
  <c r="N71" i="4" s="1"/>
  <c r="R71" i="2"/>
  <c r="R71" i="4" s="1"/>
  <c r="V71" i="2"/>
  <c r="V71" i="4" s="1"/>
  <c r="Z71" i="2"/>
  <c r="Z71" i="4" s="1"/>
  <c r="AD71" i="2"/>
  <c r="AD71" i="4" s="1"/>
  <c r="AH71" i="2"/>
  <c r="AH71" i="4" s="1"/>
  <c r="AL71" i="2"/>
  <c r="AL71" i="4" s="1"/>
  <c r="AP71" i="2"/>
  <c r="AP71" i="4" s="1"/>
  <c r="AT71" i="2"/>
  <c r="AT71" i="4" s="1"/>
  <c r="AX71" i="2"/>
  <c r="AX71" i="4" s="1"/>
  <c r="BB71" i="2"/>
  <c r="BB71" i="4" s="1"/>
  <c r="BF71" i="2"/>
  <c r="BF71" i="4" s="1"/>
  <c r="C71" i="2"/>
  <c r="C71" i="4" s="1"/>
  <c r="G71" i="2"/>
  <c r="G71" i="4" s="1"/>
  <c r="K71" i="2"/>
  <c r="K71" i="4" s="1"/>
  <c r="O71" i="2"/>
  <c r="O71" i="4" s="1"/>
  <c r="S71" i="2"/>
  <c r="S71" i="4" s="1"/>
  <c r="W71" i="2"/>
  <c r="W71" i="4" s="1"/>
  <c r="AA71" i="2"/>
  <c r="AA71" i="4" s="1"/>
  <c r="AE71" i="2"/>
  <c r="AE71" i="4" s="1"/>
  <c r="AI71" i="2"/>
  <c r="AI71" i="4" s="1"/>
  <c r="AM71" i="2"/>
  <c r="AM71" i="4" s="1"/>
  <c r="AQ71" i="2"/>
  <c r="AQ71" i="4" s="1"/>
  <c r="AU71" i="2"/>
  <c r="AU71" i="4" s="1"/>
  <c r="AY71" i="2"/>
  <c r="AY71" i="4" s="1"/>
  <c r="BC71" i="2"/>
  <c r="BC71" i="4" s="1"/>
  <c r="BG71" i="2"/>
  <c r="BG71" i="4" s="1"/>
  <c r="BI71" i="2"/>
  <c r="BI71" i="4" s="1"/>
  <c r="BC9" i="7"/>
  <c r="BC21" i="8" s="1"/>
  <c r="BH9" i="7"/>
  <c r="AC68" i="6"/>
  <c r="BI36" i="7" s="1"/>
  <c r="X68" i="6"/>
  <c r="BI31" i="7" s="1"/>
  <c r="AR68" i="6"/>
  <c r="BI51" i="7" s="1"/>
  <c r="AS68" i="6"/>
  <c r="BI52" i="7" s="1"/>
  <c r="U68" i="6"/>
  <c r="BI28" i="7" s="1"/>
  <c r="AZ68" i="6"/>
  <c r="BI59" i="7" s="1"/>
  <c r="AB68" i="6"/>
  <c r="BI35" i="7" s="1"/>
  <c r="Q68" i="6"/>
  <c r="BI24" i="7" s="1"/>
  <c r="BE68" i="6"/>
  <c r="BI64" i="7" s="1"/>
  <c r="AJ68" i="6"/>
  <c r="BI43" i="7" s="1"/>
  <c r="AE68" i="6"/>
  <c r="BI38" i="7" s="1"/>
  <c r="BD68" i="6"/>
  <c r="BI63" i="7" s="1"/>
  <c r="T68" i="6"/>
  <c r="BI27" i="7" s="1"/>
  <c r="AU68" i="6"/>
  <c r="BI54" i="7" s="1"/>
  <c r="S68" i="6"/>
  <c r="BI26" i="7" s="1"/>
  <c r="BF68" i="6"/>
  <c r="BI65" i="7" s="1"/>
  <c r="AX68" i="6"/>
  <c r="BI57" i="7" s="1"/>
  <c r="AH68" i="6"/>
  <c r="BI41" i="7" s="1"/>
  <c r="R68" i="6"/>
  <c r="BI25" i="7" s="1"/>
  <c r="AW68" i="6"/>
  <c r="BI56" i="7" s="1"/>
  <c r="Y68" i="6"/>
  <c r="BI32" i="7" s="1"/>
  <c r="AT68" i="6"/>
  <c r="BI53" i="7" s="1"/>
  <c r="AD68" i="6"/>
  <c r="BI37" i="7" s="1"/>
  <c r="N68" i="6"/>
  <c r="BI21" i="7" s="1"/>
  <c r="AO68" i="6"/>
  <c r="BI48" i="7" s="1"/>
  <c r="M68" i="6"/>
  <c r="BI20" i="7" s="1"/>
  <c r="AY68" i="6"/>
  <c r="BI58" i="7" s="1"/>
  <c r="AM68" i="6"/>
  <c r="BI46" i="7" s="1"/>
  <c r="AF68" i="6"/>
  <c r="BI39" i="7" s="1"/>
  <c r="BC68" i="6"/>
  <c r="BI62" i="7" s="1"/>
  <c r="AA68" i="6"/>
  <c r="BI34" i="7" s="1"/>
  <c r="BB68" i="6"/>
  <c r="BI61" i="7" s="1"/>
  <c r="AL68" i="6"/>
  <c r="BI45" i="7" s="1"/>
  <c r="V68" i="6"/>
  <c r="BI29" i="7" s="1"/>
  <c r="BA68" i="6"/>
  <c r="BI60" i="7" s="1"/>
  <c r="AG68" i="6"/>
  <c r="BI40" i="7" s="1"/>
  <c r="W68" i="6"/>
  <c r="BI30" i="7" s="1"/>
  <c r="AV68" i="6"/>
  <c r="BI55" i="7" s="1"/>
  <c r="P68" i="6"/>
  <c r="BI23" i="7" s="1"/>
  <c r="AQ68" i="6"/>
  <c r="BI50" i="7" s="1"/>
  <c r="O68" i="6"/>
  <c r="BI22" i="7" s="1"/>
  <c r="AN68" i="6"/>
  <c r="BI47" i="7" s="1"/>
  <c r="AI68" i="6"/>
  <c r="BI42" i="7" s="1"/>
  <c r="AP68" i="6"/>
  <c r="BI49" i="7" s="1"/>
  <c r="Z68" i="6"/>
  <c r="BI33" i="7" s="1"/>
  <c r="AK68" i="6"/>
  <c r="BI44" i="7" s="1"/>
  <c r="BG68" i="6"/>
  <c r="BI66" i="7" s="1"/>
  <c r="BH68" i="6"/>
  <c r="BI67" i="7" s="1"/>
  <c r="BI68" i="6"/>
  <c r="BI68" i="7" s="1"/>
  <c r="C68" i="5"/>
  <c r="H68" i="6"/>
  <c r="BI15" i="7" s="1"/>
  <c r="I68" i="6"/>
  <c r="BI16" i="7" s="1"/>
  <c r="G68" i="6"/>
  <c r="BI14" i="7" s="1"/>
  <c r="L68" i="6"/>
  <c r="BI19" i="7" s="1"/>
  <c r="B68" i="6"/>
  <c r="D68" i="6"/>
  <c r="BI11" i="7" s="1"/>
  <c r="F68" i="6"/>
  <c r="BI13" i="7" s="1"/>
  <c r="J68" i="6"/>
  <c r="BI17" i="7" s="1"/>
  <c r="E68" i="6"/>
  <c r="BI12" i="7" s="1"/>
  <c r="K68" i="6"/>
  <c r="BI18" i="7" s="1"/>
  <c r="C68" i="6"/>
  <c r="BI10" i="7" s="1"/>
  <c r="A69" i="5"/>
  <c r="B69" i="5" s="1"/>
  <c r="AX13" i="8" l="1"/>
  <c r="AD62" i="8"/>
  <c r="E65" i="15"/>
  <c r="D68" i="15"/>
  <c r="P68" i="15" s="1"/>
  <c r="AX59" i="8"/>
  <c r="AX57" i="8"/>
  <c r="AD54" i="8"/>
  <c r="AX43" i="8"/>
  <c r="F58" i="8"/>
  <c r="BD32" i="8"/>
  <c r="AX63" i="8"/>
  <c r="AX27" i="8"/>
  <c r="AD58" i="8"/>
  <c r="X56" i="8"/>
  <c r="F66" i="8"/>
  <c r="BD53" i="8"/>
  <c r="X62" i="8"/>
  <c r="AX24" i="8"/>
  <c r="AX38" i="8"/>
  <c r="AW31" i="8"/>
  <c r="BD16" i="8"/>
  <c r="BD50" i="8"/>
  <c r="Z53" i="8"/>
  <c r="F57" i="8"/>
  <c r="AT12" i="8"/>
  <c r="AX11" i="8"/>
  <c r="S54" i="8"/>
  <c r="BD59" i="8"/>
  <c r="BD13" i="8"/>
  <c r="AB63" i="8"/>
  <c r="AW19" i="8"/>
  <c r="X50" i="8"/>
  <c r="AW43" i="8"/>
  <c r="F53" i="8"/>
  <c r="F62" i="8"/>
  <c r="AD57" i="8"/>
  <c r="AW32" i="8"/>
  <c r="X66" i="8"/>
  <c r="AD67" i="8"/>
  <c r="BD67" i="8"/>
  <c r="AW20" i="8"/>
  <c r="S59" i="8"/>
  <c r="AW27" i="8"/>
  <c r="AX40" i="8"/>
  <c r="AD63" i="8"/>
  <c r="BD22" i="8"/>
  <c r="AD53" i="8"/>
  <c r="AW42" i="8"/>
  <c r="X57" i="8"/>
  <c r="Z58" i="8"/>
  <c r="AW56" i="8"/>
  <c r="S56" i="8"/>
  <c r="AW47" i="8"/>
  <c r="X67" i="8"/>
  <c r="D43" i="8"/>
  <c r="BD54" i="8"/>
  <c r="AD59" i="8"/>
  <c r="X59" i="8"/>
  <c r="AW12" i="8"/>
  <c r="BD10" i="8"/>
  <c r="AW40" i="8"/>
  <c r="AW63" i="8"/>
  <c r="Z63" i="8"/>
  <c r="AW21" i="8"/>
  <c r="BD62" i="8"/>
  <c r="BD58" i="8"/>
  <c r="D58" i="8"/>
  <c r="AD56" i="8"/>
  <c r="Z67" i="8"/>
  <c r="AD40" i="8"/>
  <c r="Z43" i="8"/>
  <c r="X42" i="8"/>
  <c r="AD43" i="8"/>
  <c r="AD47" i="8"/>
  <c r="D47" i="8"/>
  <c r="BH32" i="8"/>
  <c r="BH63" i="8"/>
  <c r="BH27" i="8"/>
  <c r="BH54" i="8"/>
  <c r="BH47" i="8"/>
  <c r="BH19" i="8"/>
  <c r="O67" i="8"/>
  <c r="O40" i="8"/>
  <c r="O47" i="8"/>
  <c r="O57" i="8"/>
  <c r="M37" i="8"/>
  <c r="M67" i="8"/>
  <c r="M43" i="8"/>
  <c r="M63" i="8"/>
  <c r="M54" i="8"/>
  <c r="M56" i="8"/>
  <c r="AN37" i="8"/>
  <c r="AN32" i="8"/>
  <c r="AN62" i="8"/>
  <c r="AN27" i="8"/>
  <c r="Y66" i="8"/>
  <c r="Y57" i="8"/>
  <c r="Y42" i="8"/>
  <c r="Y58" i="8"/>
  <c r="Y63" i="8"/>
  <c r="O54" i="8"/>
  <c r="AN59" i="8"/>
  <c r="BH26" i="8"/>
  <c r="BH62" i="8"/>
  <c r="AN25" i="8"/>
  <c r="BH67" i="8"/>
  <c r="BH12" i="8"/>
  <c r="Y67" i="8"/>
  <c r="AE67" i="8"/>
  <c r="AE66" i="8"/>
  <c r="AE58" i="8"/>
  <c r="AE62" i="8"/>
  <c r="BG24" i="8"/>
  <c r="AZ37" i="8"/>
  <c r="AZ53" i="8"/>
  <c r="AZ50" i="8"/>
  <c r="AZ16" i="8"/>
  <c r="AZ13" i="8"/>
  <c r="AZ59" i="8"/>
  <c r="AZ22" i="8"/>
  <c r="AZ10" i="8"/>
  <c r="AW11" i="8"/>
  <c r="BH38" i="8"/>
  <c r="AN21" i="8"/>
  <c r="AN16" i="8"/>
  <c r="N12" i="8"/>
  <c r="N66" i="8"/>
  <c r="N58" i="8"/>
  <c r="N57" i="8"/>
  <c r="AZ63" i="8"/>
  <c r="AN19" i="8"/>
  <c r="AN35" i="8"/>
  <c r="BH11" i="8"/>
  <c r="AW24" i="8"/>
  <c r="O62" i="8"/>
  <c r="Y62" i="8"/>
  <c r="BH20" i="8"/>
  <c r="D32" i="8"/>
  <c r="Y47" i="8"/>
  <c r="AN67" i="8"/>
  <c r="AI24" i="8"/>
  <c r="BH24" i="8"/>
  <c r="AN24" i="8"/>
  <c r="D56" i="8"/>
  <c r="D42" i="8"/>
  <c r="D53" i="8"/>
  <c r="D63" i="8"/>
  <c r="D40" i="8"/>
  <c r="B11" i="7"/>
  <c r="B66" i="8" s="1"/>
  <c r="AY9" i="8"/>
  <c r="BH9" i="8"/>
  <c r="AG47" i="8"/>
  <c r="AG58" i="8"/>
  <c r="AG63" i="8"/>
  <c r="AB37" i="8"/>
  <c r="AB58" i="8"/>
  <c r="AB62" i="8"/>
  <c r="AB57" i="8"/>
  <c r="AY66" i="8"/>
  <c r="AY37" i="8"/>
  <c r="AY26" i="8"/>
  <c r="AY57" i="8"/>
  <c r="AY62" i="8"/>
  <c r="AT19" i="8"/>
  <c r="AT40" i="8"/>
  <c r="AT20" i="8"/>
  <c r="S16" i="8"/>
  <c r="S66" i="8"/>
  <c r="S50" i="8"/>
  <c r="AT25" i="8"/>
  <c r="BD38" i="8"/>
  <c r="D54" i="8"/>
  <c r="Y54" i="8"/>
  <c r="AN54" i="8"/>
  <c r="AN13" i="8"/>
  <c r="AX67" i="8"/>
  <c r="AX12" i="8"/>
  <c r="AX54" i="8"/>
  <c r="AX25" i="8"/>
  <c r="AX33" i="8"/>
  <c r="AX21" i="8"/>
  <c r="BH42" i="8"/>
  <c r="AX9" i="8"/>
  <c r="AN12" i="8"/>
  <c r="AN40" i="8"/>
  <c r="Y40" i="8"/>
  <c r="AT63" i="8"/>
  <c r="BH35" i="8"/>
  <c r="O50" i="8"/>
  <c r="M53" i="8"/>
  <c r="AT62" i="8"/>
  <c r="BH56" i="8"/>
  <c r="O42" i="8"/>
  <c r="AE57" i="8"/>
  <c r="M58" i="8"/>
  <c r="Y56" i="8"/>
  <c r="B47" i="8"/>
  <c r="M47" i="8"/>
  <c r="AN66" i="8"/>
  <c r="M66" i="8"/>
  <c r="B67" i="8"/>
  <c r="S67" i="8"/>
  <c r="D67" i="8"/>
  <c r="AZ38" i="8"/>
  <c r="AT31" i="8"/>
  <c r="AZ54" i="8"/>
  <c r="AX20" i="8"/>
  <c r="M59" i="8"/>
  <c r="N59" i="8"/>
  <c r="D59" i="8"/>
  <c r="BH58" i="8"/>
  <c r="AI9" i="8"/>
  <c r="AN63" i="8"/>
  <c r="AX19" i="8"/>
  <c r="BH43" i="8"/>
  <c r="D50" i="8"/>
  <c r="Y50" i="8"/>
  <c r="O43" i="8"/>
  <c r="D57" i="8"/>
  <c r="AN58" i="8"/>
  <c r="AY33" i="8"/>
  <c r="AX26" i="8"/>
  <c r="O56" i="8"/>
  <c r="AX37" i="8"/>
  <c r="AN47" i="8"/>
  <c r="D66" i="8"/>
  <c r="O66" i="8"/>
  <c r="AI11" i="8"/>
  <c r="AI38" i="8"/>
  <c r="X54" i="8"/>
  <c r="Z59" i="8"/>
  <c r="BD35" i="8"/>
  <c r="AD50" i="8"/>
  <c r="X53" i="8"/>
  <c r="D62" i="8"/>
  <c r="AW25" i="8"/>
  <c r="BD42" i="8"/>
  <c r="Z57" i="8"/>
  <c r="BD56" i="8"/>
  <c r="BD47" i="8"/>
  <c r="F67" i="8"/>
  <c r="AW67" i="8"/>
  <c r="D21" i="8"/>
  <c r="D26" i="8"/>
  <c r="D24" i="8"/>
  <c r="D11" i="8"/>
  <c r="D37" i="8"/>
  <c r="Y38" i="8"/>
  <c r="M20" i="8"/>
  <c r="X13" i="8"/>
  <c r="O9" i="8"/>
  <c r="O16" i="8"/>
  <c r="Y19" i="8"/>
  <c r="AD38" i="8"/>
  <c r="D31" i="8"/>
  <c r="D20" i="8"/>
  <c r="D9" i="8"/>
  <c r="D16" i="8"/>
  <c r="M12" i="8"/>
  <c r="D22" i="8"/>
  <c r="D35" i="8"/>
  <c r="Y21" i="8"/>
  <c r="AD24" i="8"/>
  <c r="C9" i="8"/>
  <c r="D25" i="8"/>
  <c r="AD11" i="8"/>
  <c r="R38" i="8"/>
  <c r="D27" i="8"/>
  <c r="D13" i="8"/>
  <c r="X21" i="8"/>
  <c r="D12" i="8"/>
  <c r="D19" i="8"/>
  <c r="M25" i="8"/>
  <c r="R24" i="8"/>
  <c r="D33" i="8"/>
  <c r="X37" i="8"/>
  <c r="AE38" i="8"/>
  <c r="Q9" i="7"/>
  <c r="Q37" i="8" s="1"/>
  <c r="R11" i="8"/>
  <c r="D38" i="8"/>
  <c r="R9" i="8"/>
  <c r="Y12" i="8"/>
  <c r="D10" i="8"/>
  <c r="X22" i="8"/>
  <c r="X35" i="8"/>
  <c r="C25" i="8"/>
  <c r="X33" i="8"/>
  <c r="F27" i="8"/>
  <c r="S10" i="8"/>
  <c r="F32" i="8"/>
  <c r="S26" i="8"/>
  <c r="AE37" i="8"/>
  <c r="Z11" i="8"/>
  <c r="M11" i="8"/>
  <c r="S31" i="8"/>
  <c r="AD20" i="8"/>
  <c r="S27" i="8"/>
  <c r="Z9" i="8"/>
  <c r="M9" i="8"/>
  <c r="AD16" i="8"/>
  <c r="X12" i="8"/>
  <c r="AE10" i="8"/>
  <c r="S22" i="8"/>
  <c r="X25" i="8"/>
  <c r="Y24" i="8"/>
  <c r="Y25" i="8"/>
  <c r="S33" i="8"/>
  <c r="O33" i="8"/>
  <c r="O26" i="8"/>
  <c r="AD37" i="8"/>
  <c r="Y37" i="8"/>
  <c r="X11" i="8"/>
  <c r="O38" i="8"/>
  <c r="AD31" i="8"/>
  <c r="M31" i="8"/>
  <c r="X20" i="8"/>
  <c r="AD27" i="8"/>
  <c r="AD13" i="8"/>
  <c r="O13" i="8"/>
  <c r="Y9" i="8"/>
  <c r="AD10" i="8"/>
  <c r="AD19" i="8"/>
  <c r="M35" i="8"/>
  <c r="X24" i="8"/>
  <c r="M33" i="8"/>
  <c r="Y32" i="8"/>
  <c r="AE26" i="8"/>
  <c r="O37" i="8"/>
  <c r="X31" i="8"/>
  <c r="Y27" i="8"/>
  <c r="M27" i="8"/>
  <c r="AB13" i="8"/>
  <c r="X10" i="8"/>
  <c r="AD22" i="8"/>
  <c r="AD33" i="8"/>
  <c r="M32" i="8"/>
  <c r="AD26" i="8"/>
  <c r="M26" i="8"/>
  <c r="N56" i="8"/>
  <c r="N37" i="8"/>
  <c r="N16" i="8"/>
  <c r="N25" i="8"/>
  <c r="N20" i="8"/>
  <c r="N31" i="8"/>
  <c r="N11" i="8"/>
  <c r="N19" i="8"/>
  <c r="N40" i="8"/>
  <c r="N13" i="8"/>
  <c r="N21" i="8"/>
  <c r="N42" i="8"/>
  <c r="N38" i="8"/>
  <c r="N43" i="8"/>
  <c r="C67" i="8"/>
  <c r="C33" i="8"/>
  <c r="C35" i="8"/>
  <c r="C22" i="8"/>
  <c r="AB56" i="8"/>
  <c r="AB22" i="8"/>
  <c r="AB10" i="8"/>
  <c r="AB16" i="8"/>
  <c r="AT47" i="8"/>
  <c r="AT21" i="8"/>
  <c r="AT24" i="8"/>
  <c r="AT43" i="8"/>
  <c r="N9" i="8"/>
  <c r="AB35" i="8"/>
  <c r="C43" i="8"/>
  <c r="AG42" i="8"/>
  <c r="F42" i="8"/>
  <c r="F37" i="8"/>
  <c r="F33" i="8"/>
  <c r="F40" i="8"/>
  <c r="F12" i="8"/>
  <c r="F9" i="8"/>
  <c r="F26" i="8"/>
  <c r="AE24" i="8"/>
  <c r="AE42" i="8"/>
  <c r="AE13" i="8"/>
  <c r="AE53" i="8"/>
  <c r="AE43" i="8"/>
  <c r="AE35" i="8"/>
  <c r="AE40" i="8"/>
  <c r="AE9" i="8"/>
  <c r="Z66" i="8"/>
  <c r="Z24" i="8"/>
  <c r="Z26" i="8"/>
  <c r="Z33" i="8"/>
  <c r="Z35" i="8"/>
  <c r="S21" i="8"/>
  <c r="S47" i="8"/>
  <c r="S32" i="8"/>
  <c r="S35" i="8"/>
  <c r="S13" i="8"/>
  <c r="S9" i="8"/>
  <c r="AE21" i="8"/>
  <c r="AT11" i="8"/>
  <c r="F11" i="8"/>
  <c r="F38" i="8"/>
  <c r="Z31" i="8"/>
  <c r="Z20" i="8"/>
  <c r="F20" i="8"/>
  <c r="AT27" i="8"/>
  <c r="Z27" i="8"/>
  <c r="AE16" i="8"/>
  <c r="Z12" i="8"/>
  <c r="N10" i="8"/>
  <c r="C40" i="8"/>
  <c r="AB40" i="8"/>
  <c r="AE22" i="8"/>
  <c r="AB53" i="8"/>
  <c r="F24" i="8"/>
  <c r="AE33" i="8"/>
  <c r="AG32" i="8"/>
  <c r="S37" i="8"/>
  <c r="AE47" i="8"/>
  <c r="AN11" i="8"/>
  <c r="Y11" i="8"/>
  <c r="AN38" i="8"/>
  <c r="X38" i="8"/>
  <c r="AN31" i="8"/>
  <c r="Y31" i="8"/>
  <c r="AN20" i="8"/>
  <c r="Y20" i="8"/>
  <c r="X27" i="8"/>
  <c r="AD9" i="8"/>
  <c r="X16" i="8"/>
  <c r="AD12" i="8"/>
  <c r="AN10" i="8"/>
  <c r="O10" i="8"/>
  <c r="M40" i="8"/>
  <c r="AN22" i="8"/>
  <c r="O22" i="8"/>
  <c r="X19" i="8"/>
  <c r="M19" i="8"/>
  <c r="AD35" i="8"/>
  <c r="AN50" i="8"/>
  <c r="M50" i="8"/>
  <c r="AN43" i="8"/>
  <c r="X43" i="8"/>
  <c r="O53" i="8"/>
  <c r="Y53" i="8"/>
  <c r="AN53" i="8"/>
  <c r="AN42" i="8"/>
  <c r="M42" i="8"/>
  <c r="Y33" i="8"/>
  <c r="X32" i="8"/>
  <c r="Y26" i="8"/>
  <c r="X47" i="8"/>
  <c r="R68" i="8"/>
  <c r="AX68" i="8"/>
  <c r="AB68" i="8"/>
  <c r="AW68" i="8"/>
  <c r="E68" i="8"/>
  <c r="AI68" i="8"/>
  <c r="O68" i="8"/>
  <c r="AQ68" i="8"/>
  <c r="F68" i="8"/>
  <c r="L68" i="8"/>
  <c r="AG68" i="8"/>
  <c r="BC68" i="8"/>
  <c r="M68" i="8"/>
  <c r="AY68" i="8"/>
  <c r="X68" i="8"/>
  <c r="AZ68" i="8"/>
  <c r="Z68" i="8"/>
  <c r="BH68" i="8"/>
  <c r="T68" i="8"/>
  <c r="C68" i="8"/>
  <c r="AE68" i="8"/>
  <c r="BG68" i="8"/>
  <c r="Y68" i="8"/>
  <c r="D68" i="8"/>
  <c r="S68" i="8"/>
  <c r="N68" i="8"/>
  <c r="AD68" i="8"/>
  <c r="AT68" i="8"/>
  <c r="BD68" i="8"/>
  <c r="AJ68" i="8"/>
  <c r="I68" i="8"/>
  <c r="AN68" i="8"/>
  <c r="AU68" i="8"/>
  <c r="R46" i="8"/>
  <c r="E46" i="8"/>
  <c r="AJ46" i="8"/>
  <c r="I46" i="8"/>
  <c r="L46" i="8"/>
  <c r="M46" i="8"/>
  <c r="F46" i="8"/>
  <c r="O46" i="8"/>
  <c r="S46" i="8"/>
  <c r="T46" i="8"/>
  <c r="Z46" i="8"/>
  <c r="X46" i="8"/>
  <c r="Y46" i="8"/>
  <c r="AB46" i="8"/>
  <c r="N46" i="8"/>
  <c r="AD46" i="8"/>
  <c r="C46" i="8"/>
  <c r="AE46" i="8"/>
  <c r="D46" i="8"/>
  <c r="AG46" i="8"/>
  <c r="AI46" i="8"/>
  <c r="AN46" i="8"/>
  <c r="AQ46" i="8"/>
  <c r="AT46" i="8"/>
  <c r="AU46" i="8"/>
  <c r="AW46" i="8"/>
  <c r="AX46" i="8"/>
  <c r="AY46" i="8"/>
  <c r="AZ46" i="8"/>
  <c r="BC46" i="8"/>
  <c r="BD46" i="8"/>
  <c r="BG46" i="8"/>
  <c r="BH46" i="8"/>
  <c r="E14" i="8"/>
  <c r="C14" i="8"/>
  <c r="F14" i="8"/>
  <c r="D14" i="8"/>
  <c r="I14" i="8"/>
  <c r="L14" i="8"/>
  <c r="M14" i="8"/>
  <c r="N14" i="8"/>
  <c r="O14" i="8"/>
  <c r="R14" i="8"/>
  <c r="S14" i="8"/>
  <c r="T14" i="8"/>
  <c r="X14" i="8"/>
  <c r="Y14" i="8"/>
  <c r="Z14" i="8"/>
  <c r="AB14" i="8"/>
  <c r="AD14" i="8"/>
  <c r="AE14" i="8"/>
  <c r="AG14" i="8"/>
  <c r="AI14" i="8"/>
  <c r="AJ14" i="8"/>
  <c r="AN14" i="8"/>
  <c r="AQ14" i="8"/>
  <c r="AT14" i="8"/>
  <c r="AU14" i="8"/>
  <c r="AW14" i="8"/>
  <c r="AX14" i="8"/>
  <c r="AY14" i="8"/>
  <c r="AZ14" i="8"/>
  <c r="BC14" i="8"/>
  <c r="BD14" i="8"/>
  <c r="BG14" i="8"/>
  <c r="BH14" i="8"/>
  <c r="F52" i="8"/>
  <c r="L52" i="8"/>
  <c r="AG52" i="8"/>
  <c r="I52" i="8"/>
  <c r="AN52" i="8"/>
  <c r="M52" i="8"/>
  <c r="Z52" i="8"/>
  <c r="S52" i="8"/>
  <c r="T52" i="8"/>
  <c r="O52" i="8"/>
  <c r="N52" i="8"/>
  <c r="AD52" i="8"/>
  <c r="X52" i="8"/>
  <c r="Y52" i="8"/>
  <c r="AJ52" i="8"/>
  <c r="AQ52" i="8"/>
  <c r="R52" i="8"/>
  <c r="AB52" i="8"/>
  <c r="C52" i="8"/>
  <c r="AE52" i="8"/>
  <c r="D52" i="8"/>
  <c r="E52" i="8"/>
  <c r="AI52" i="8"/>
  <c r="AT52" i="8"/>
  <c r="AU52" i="8"/>
  <c r="AW52" i="8"/>
  <c r="AX52" i="8"/>
  <c r="AY52" i="8"/>
  <c r="AZ52" i="8"/>
  <c r="BC52" i="8"/>
  <c r="BD52" i="8"/>
  <c r="BG52" i="8"/>
  <c r="BH52" i="8"/>
  <c r="I18" i="8"/>
  <c r="E18" i="8"/>
  <c r="C18" i="8"/>
  <c r="D18" i="8"/>
  <c r="F18" i="8"/>
  <c r="L18" i="8"/>
  <c r="M18" i="8"/>
  <c r="N18" i="8"/>
  <c r="O18" i="8"/>
  <c r="R18" i="8"/>
  <c r="S18" i="8"/>
  <c r="T18" i="8"/>
  <c r="X18" i="8"/>
  <c r="Y18" i="8"/>
  <c r="Z18" i="8"/>
  <c r="AB18" i="8"/>
  <c r="AD18" i="8"/>
  <c r="AE18" i="8"/>
  <c r="AG18" i="8"/>
  <c r="AI18" i="8"/>
  <c r="AJ18" i="8"/>
  <c r="AN18" i="8"/>
  <c r="AQ18" i="8"/>
  <c r="AT18" i="8"/>
  <c r="AU18" i="8"/>
  <c r="AW18" i="8"/>
  <c r="AX18" i="8"/>
  <c r="AY18" i="8"/>
  <c r="AZ18" i="8"/>
  <c r="BC18" i="8"/>
  <c r="BD18" i="8"/>
  <c r="BG18" i="8"/>
  <c r="BH18" i="8"/>
  <c r="I23" i="8"/>
  <c r="N23" i="8"/>
  <c r="M23" i="8"/>
  <c r="F23" i="8"/>
  <c r="C23" i="8"/>
  <c r="L23" i="8"/>
  <c r="E23" i="8"/>
  <c r="O23" i="8"/>
  <c r="D23" i="8"/>
  <c r="R23" i="8"/>
  <c r="S23" i="8"/>
  <c r="T23" i="8"/>
  <c r="X23" i="8"/>
  <c r="Y23" i="8"/>
  <c r="Z23" i="8"/>
  <c r="AB23" i="8"/>
  <c r="AD23" i="8"/>
  <c r="AE23" i="8"/>
  <c r="AG23" i="8"/>
  <c r="AI23" i="8"/>
  <c r="AJ23" i="8"/>
  <c r="AN23" i="8"/>
  <c r="AQ23" i="8"/>
  <c r="AT23" i="8"/>
  <c r="AU23" i="8"/>
  <c r="AW23" i="8"/>
  <c r="AX23" i="8"/>
  <c r="AY23" i="8"/>
  <c r="AZ23" i="8"/>
  <c r="BC23" i="8"/>
  <c r="BD23" i="8"/>
  <c r="BG23" i="8"/>
  <c r="BH23" i="8"/>
  <c r="Z64" i="8"/>
  <c r="O64" i="8"/>
  <c r="AJ64" i="8"/>
  <c r="L64" i="8"/>
  <c r="AN64" i="8"/>
  <c r="AW64" i="8"/>
  <c r="X64" i="8"/>
  <c r="C64" i="8"/>
  <c r="N64" i="8"/>
  <c r="AD64" i="8"/>
  <c r="AT64" i="8"/>
  <c r="T64" i="8"/>
  <c r="S64" i="8"/>
  <c r="AB64" i="8"/>
  <c r="R64" i="8"/>
  <c r="AX64" i="8"/>
  <c r="D64" i="8"/>
  <c r="Y64" i="8"/>
  <c r="AU64" i="8"/>
  <c r="BC64" i="8"/>
  <c r="AI64" i="8"/>
  <c r="F64" i="8"/>
  <c r="I64" i="8"/>
  <c r="AE64" i="8"/>
  <c r="AZ64" i="8"/>
  <c r="E64" i="8"/>
  <c r="AG64" i="8"/>
  <c r="M64" i="8"/>
  <c r="AQ64" i="8"/>
  <c r="AY64" i="8"/>
  <c r="BD64" i="8"/>
  <c r="BG64" i="8"/>
  <c r="BH64" i="8"/>
  <c r="D30" i="8"/>
  <c r="T30" i="8"/>
  <c r="M30" i="8"/>
  <c r="R30" i="8"/>
  <c r="S30" i="8"/>
  <c r="L30" i="8"/>
  <c r="I30" i="8"/>
  <c r="F30" i="8"/>
  <c r="C30" i="8"/>
  <c r="E30" i="8"/>
  <c r="N30" i="8"/>
  <c r="O30" i="8"/>
  <c r="X30" i="8"/>
  <c r="Y30" i="8"/>
  <c r="Z30" i="8"/>
  <c r="AB30" i="8"/>
  <c r="AD30" i="8"/>
  <c r="AE30" i="8"/>
  <c r="AG30" i="8"/>
  <c r="AI30" i="8"/>
  <c r="AJ30" i="8"/>
  <c r="AN30" i="8"/>
  <c r="AQ30" i="8"/>
  <c r="AT30" i="8"/>
  <c r="AU30" i="8"/>
  <c r="AW30" i="8"/>
  <c r="AX30" i="8"/>
  <c r="AY30" i="8"/>
  <c r="AZ30" i="8"/>
  <c r="BC30" i="8"/>
  <c r="BD30" i="8"/>
  <c r="BG30" i="8"/>
  <c r="BH30" i="8"/>
  <c r="AJ38" i="8"/>
  <c r="L31" i="8"/>
  <c r="AQ59" i="8"/>
  <c r="AJ59" i="8"/>
  <c r="L27" i="8"/>
  <c r="AJ13" i="8"/>
  <c r="T13" i="8"/>
  <c r="L13" i="8"/>
  <c r="E13" i="8"/>
  <c r="I25" i="8"/>
  <c r="BC25" i="8"/>
  <c r="AJ21" i="8"/>
  <c r="BG9" i="8"/>
  <c r="BC9" i="8"/>
  <c r="AU9" i="8"/>
  <c r="AQ9" i="8"/>
  <c r="AJ16" i="8"/>
  <c r="T16" i="8"/>
  <c r="L16" i="8"/>
  <c r="AJ10" i="8"/>
  <c r="T10" i="8"/>
  <c r="L10" i="8"/>
  <c r="I63" i="8"/>
  <c r="AJ22" i="8"/>
  <c r="T22" i="8"/>
  <c r="I22" i="8"/>
  <c r="AJ35" i="8"/>
  <c r="T35" i="8"/>
  <c r="AJ25" i="8"/>
  <c r="E50" i="8"/>
  <c r="T53" i="8"/>
  <c r="L24" i="8"/>
  <c r="I62" i="8"/>
  <c r="T62" i="8"/>
  <c r="T42" i="8"/>
  <c r="L42" i="8"/>
  <c r="BG57" i="8"/>
  <c r="BC57" i="8"/>
  <c r="T57" i="8"/>
  <c r="I57" i="8"/>
  <c r="E57" i="8"/>
  <c r="BG33" i="8"/>
  <c r="BC33" i="8"/>
  <c r="AU33" i="8"/>
  <c r="AQ33" i="8"/>
  <c r="T33" i="8"/>
  <c r="BG26" i="8"/>
  <c r="BC26" i="8"/>
  <c r="AU26" i="8"/>
  <c r="AQ26" i="8"/>
  <c r="L26" i="8"/>
  <c r="I26" i="8"/>
  <c r="L56" i="8"/>
  <c r="AQ56" i="8"/>
  <c r="T56" i="8"/>
  <c r="BG37" i="8"/>
  <c r="BC37" i="8"/>
  <c r="AU37" i="8"/>
  <c r="AQ37" i="8"/>
  <c r="L37" i="8"/>
  <c r="E47" i="8"/>
  <c r="T47" i="8"/>
  <c r="BG66" i="8"/>
  <c r="BG67" i="8"/>
  <c r="T67" i="8"/>
  <c r="AU67" i="8"/>
  <c r="I67" i="8"/>
  <c r="F29" i="8"/>
  <c r="I29" i="8"/>
  <c r="O29" i="8"/>
  <c r="M29" i="8"/>
  <c r="C29" i="8"/>
  <c r="E29" i="8"/>
  <c r="N29" i="8"/>
  <c r="T29" i="8"/>
  <c r="L29" i="8"/>
  <c r="S29" i="8"/>
  <c r="R29" i="8"/>
  <c r="D29" i="8"/>
  <c r="X29" i="8"/>
  <c r="Y29" i="8"/>
  <c r="Z29" i="8"/>
  <c r="AB29" i="8"/>
  <c r="AD29" i="8"/>
  <c r="AE29" i="8"/>
  <c r="AG29" i="8"/>
  <c r="AI29" i="8"/>
  <c r="AJ29" i="8"/>
  <c r="AN29" i="8"/>
  <c r="AQ29" i="8"/>
  <c r="AT29" i="8"/>
  <c r="AU29" i="8"/>
  <c r="AW29" i="8"/>
  <c r="AX29" i="8"/>
  <c r="AY29" i="8"/>
  <c r="AZ29" i="8"/>
  <c r="BC29" i="8"/>
  <c r="BD29" i="8"/>
  <c r="BG29" i="8"/>
  <c r="BH29" i="8"/>
  <c r="D45" i="8"/>
  <c r="T45" i="8"/>
  <c r="AJ45" i="8"/>
  <c r="I45" i="8"/>
  <c r="AD45" i="8"/>
  <c r="E45" i="8"/>
  <c r="AG45" i="8"/>
  <c r="F45" i="8"/>
  <c r="O45" i="8"/>
  <c r="X45" i="8"/>
  <c r="N45" i="8"/>
  <c r="AI45" i="8"/>
  <c r="M45" i="8"/>
  <c r="L45" i="8"/>
  <c r="AB45" i="8"/>
  <c r="S45" i="8"/>
  <c r="R45" i="8"/>
  <c r="AE45" i="8"/>
  <c r="C45" i="8"/>
  <c r="Y45" i="8"/>
  <c r="Z45" i="8"/>
  <c r="AN45" i="8"/>
  <c r="AQ45" i="8"/>
  <c r="AT45" i="8"/>
  <c r="AU45" i="8"/>
  <c r="AW45" i="8"/>
  <c r="AX45" i="8"/>
  <c r="AY45" i="8"/>
  <c r="AZ45" i="8"/>
  <c r="BC45" i="8"/>
  <c r="BD45" i="8"/>
  <c r="BG45" i="8"/>
  <c r="BH45" i="8"/>
  <c r="D51" i="8"/>
  <c r="T51" i="8"/>
  <c r="AJ51" i="8"/>
  <c r="AE51" i="8"/>
  <c r="F51" i="8"/>
  <c r="N51" i="8"/>
  <c r="X51" i="8"/>
  <c r="AN51" i="8"/>
  <c r="O51" i="8"/>
  <c r="M51" i="8"/>
  <c r="L51" i="8"/>
  <c r="AB51" i="8"/>
  <c r="S51" i="8"/>
  <c r="AD51" i="8"/>
  <c r="R51" i="8"/>
  <c r="Y51" i="8"/>
  <c r="C51" i="8"/>
  <c r="E51" i="8"/>
  <c r="Z51" i="8"/>
  <c r="AI51" i="8"/>
  <c r="I51" i="8"/>
  <c r="AG51" i="8"/>
  <c r="AQ51" i="8"/>
  <c r="AT51" i="8"/>
  <c r="AU51" i="8"/>
  <c r="AW51" i="8"/>
  <c r="AX51" i="8"/>
  <c r="AY51" i="8"/>
  <c r="AZ51" i="8"/>
  <c r="BC51" i="8"/>
  <c r="BD51" i="8"/>
  <c r="BG51" i="8"/>
  <c r="BH51" i="8"/>
  <c r="D55" i="8"/>
  <c r="T55" i="8"/>
  <c r="AJ55" i="8"/>
  <c r="F55" i="8"/>
  <c r="AI55" i="8"/>
  <c r="O55" i="8"/>
  <c r="AQ55" i="8"/>
  <c r="AT55" i="8"/>
  <c r="X55" i="8"/>
  <c r="AN55" i="8"/>
  <c r="M55" i="8"/>
  <c r="N55" i="8"/>
  <c r="Y55" i="8"/>
  <c r="L55" i="8"/>
  <c r="AB55" i="8"/>
  <c r="R55" i="8"/>
  <c r="AD55" i="8"/>
  <c r="C55" i="8"/>
  <c r="AE55" i="8"/>
  <c r="E55" i="8"/>
  <c r="S55" i="8"/>
  <c r="Z55" i="8"/>
  <c r="I55" i="8"/>
  <c r="AG55" i="8"/>
  <c r="AU55" i="8"/>
  <c r="AW55" i="8"/>
  <c r="AX55" i="8"/>
  <c r="AY55" i="8"/>
  <c r="AZ55" i="8"/>
  <c r="BC55" i="8"/>
  <c r="BD55" i="8"/>
  <c r="BG55" i="8"/>
  <c r="BH55" i="8"/>
  <c r="X36" i="8"/>
  <c r="M36" i="8"/>
  <c r="N36" i="8"/>
  <c r="O36" i="8"/>
  <c r="L36" i="8"/>
  <c r="R36" i="8"/>
  <c r="S36" i="8"/>
  <c r="Z36" i="8"/>
  <c r="I36" i="8"/>
  <c r="Y36" i="8"/>
  <c r="C36" i="8"/>
  <c r="D36" i="8"/>
  <c r="T36" i="8"/>
  <c r="E36" i="8"/>
  <c r="F36" i="8"/>
  <c r="AB36" i="8"/>
  <c r="AD36" i="8"/>
  <c r="AE36" i="8"/>
  <c r="AG36" i="8"/>
  <c r="AI36" i="8"/>
  <c r="AJ36" i="8"/>
  <c r="AN36" i="8"/>
  <c r="AQ36" i="8"/>
  <c r="AT36" i="8"/>
  <c r="AU36" i="8"/>
  <c r="AW36" i="8"/>
  <c r="AX36" i="8"/>
  <c r="AY36" i="8"/>
  <c r="AZ36" i="8"/>
  <c r="BC36" i="8"/>
  <c r="BD36" i="8"/>
  <c r="BG36" i="8"/>
  <c r="BH36" i="8"/>
  <c r="N39" i="8"/>
  <c r="AB39" i="8"/>
  <c r="E39" i="8"/>
  <c r="D39" i="8"/>
  <c r="R39" i="8"/>
  <c r="M39" i="8"/>
  <c r="I39" i="8"/>
  <c r="O39" i="8"/>
  <c r="Z39" i="8"/>
  <c r="L39" i="8"/>
  <c r="F39" i="8"/>
  <c r="S39" i="8"/>
  <c r="Y39" i="8"/>
  <c r="C39" i="8"/>
  <c r="X39" i="8"/>
  <c r="AE39" i="8"/>
  <c r="T39" i="8"/>
  <c r="AD39" i="8"/>
  <c r="AG39" i="8"/>
  <c r="AI39" i="8"/>
  <c r="AJ39" i="8"/>
  <c r="AN39" i="8"/>
  <c r="AQ39" i="8"/>
  <c r="AT39" i="8"/>
  <c r="AU39" i="8"/>
  <c r="AW39" i="8"/>
  <c r="AX39" i="8"/>
  <c r="AY39" i="8"/>
  <c r="AZ39" i="8"/>
  <c r="BC39" i="8"/>
  <c r="BD39" i="8"/>
  <c r="BG39" i="8"/>
  <c r="BH39" i="8"/>
  <c r="AG11" i="8"/>
  <c r="I11" i="8"/>
  <c r="E11" i="8"/>
  <c r="BG38" i="8"/>
  <c r="BC38" i="8"/>
  <c r="AY38" i="8"/>
  <c r="AU38" i="8"/>
  <c r="AQ38" i="8"/>
  <c r="T38" i="8"/>
  <c r="C38" i="8"/>
  <c r="AB38" i="8"/>
  <c r="AG31" i="8"/>
  <c r="I31" i="8"/>
  <c r="BG54" i="8"/>
  <c r="BC54" i="8"/>
  <c r="AY54" i="8"/>
  <c r="AU54" i="8"/>
  <c r="E54" i="8"/>
  <c r="AT54" i="8"/>
  <c r="I54" i="8"/>
  <c r="AG20" i="8"/>
  <c r="BG59" i="8"/>
  <c r="BC59" i="8"/>
  <c r="AY59" i="8"/>
  <c r="E59" i="8"/>
  <c r="T59" i="8"/>
  <c r="AG27" i="8"/>
  <c r="E27" i="8"/>
  <c r="I27" i="8"/>
  <c r="BG13" i="8"/>
  <c r="BC13" i="8"/>
  <c r="AY13" i="8"/>
  <c r="AU13" i="8"/>
  <c r="AQ13" i="8"/>
  <c r="C13" i="8"/>
  <c r="AQ25" i="8"/>
  <c r="T21" i="8"/>
  <c r="AT9" i="8"/>
  <c r="BG16" i="8"/>
  <c r="BC16" i="8"/>
  <c r="AY16" i="8"/>
  <c r="AU16" i="8"/>
  <c r="AQ16" i="8"/>
  <c r="E16" i="8"/>
  <c r="AG12" i="8"/>
  <c r="I12" i="8"/>
  <c r="E12" i="8"/>
  <c r="BG10" i="8"/>
  <c r="BC10" i="8"/>
  <c r="AY10" i="8"/>
  <c r="AU10" i="8"/>
  <c r="AQ10" i="8"/>
  <c r="C10" i="8"/>
  <c r="AG40" i="8"/>
  <c r="L40" i="8"/>
  <c r="BG21" i="8"/>
  <c r="AJ63" i="8"/>
  <c r="E63" i="8"/>
  <c r="L63" i="8"/>
  <c r="BG22" i="8"/>
  <c r="BC22" i="8"/>
  <c r="AY22" i="8"/>
  <c r="AU22" i="8"/>
  <c r="AQ22" i="8"/>
  <c r="E22" i="8"/>
  <c r="L22" i="8"/>
  <c r="AG19" i="8"/>
  <c r="C19" i="8"/>
  <c r="BG35" i="8"/>
  <c r="BC35" i="8"/>
  <c r="AY35" i="8"/>
  <c r="AU35" i="8"/>
  <c r="AQ35" i="8"/>
  <c r="E35" i="8"/>
  <c r="L35" i="8"/>
  <c r="T25" i="8"/>
  <c r="BG50" i="8"/>
  <c r="BC50" i="8"/>
  <c r="AY50" i="8"/>
  <c r="AU50" i="8"/>
  <c r="AQ50" i="8"/>
  <c r="C50" i="8"/>
  <c r="AJ50" i="8"/>
  <c r="T50" i="8"/>
  <c r="L50" i="8"/>
  <c r="I50" i="8"/>
  <c r="E43" i="8"/>
  <c r="BG53" i="8"/>
  <c r="BC53" i="8"/>
  <c r="AY53" i="8"/>
  <c r="AU53" i="8"/>
  <c r="AQ53" i="8"/>
  <c r="L53" i="8"/>
  <c r="AG24" i="8"/>
  <c r="BG62" i="8"/>
  <c r="BC62" i="8"/>
  <c r="C62" i="8"/>
  <c r="AU62" i="8"/>
  <c r="L62" i="8"/>
  <c r="AG62" i="8"/>
  <c r="E62" i="8"/>
  <c r="BG25" i="8"/>
  <c r="E21" i="8"/>
  <c r="AZ42" i="8"/>
  <c r="AJ42" i="8"/>
  <c r="E42" i="8"/>
  <c r="C42" i="8"/>
  <c r="AG57" i="8"/>
  <c r="C57" i="8"/>
  <c r="AQ57" i="8"/>
  <c r="L57" i="8"/>
  <c r="AZ58" i="8"/>
  <c r="E58" i="8"/>
  <c r="AT33" i="8"/>
  <c r="AZ32" i="8"/>
  <c r="AJ32" i="8"/>
  <c r="AB32" i="8"/>
  <c r="C32" i="8"/>
  <c r="E32" i="8"/>
  <c r="AT26" i="8"/>
  <c r="AZ56" i="8"/>
  <c r="C56" i="8"/>
  <c r="AU56" i="8"/>
  <c r="AT56" i="8"/>
  <c r="AT37" i="8"/>
  <c r="E37" i="8"/>
  <c r="AZ47" i="8"/>
  <c r="I47" i="8"/>
  <c r="C47" i="8"/>
  <c r="BC66" i="8"/>
  <c r="C66" i="8"/>
  <c r="AU66" i="8"/>
  <c r="AB66" i="8"/>
  <c r="L66" i="8"/>
  <c r="AZ66" i="8"/>
  <c r="AG66" i="8"/>
  <c r="AB67" i="8"/>
  <c r="F60" i="8"/>
  <c r="L60" i="8"/>
  <c r="AG60" i="8"/>
  <c r="AN60" i="8"/>
  <c r="M60" i="8"/>
  <c r="AY60" i="8"/>
  <c r="Z60" i="8"/>
  <c r="S60" i="8"/>
  <c r="AU60" i="8"/>
  <c r="T60" i="8"/>
  <c r="X60" i="8"/>
  <c r="C60" i="8"/>
  <c r="I60" i="8"/>
  <c r="N60" i="8"/>
  <c r="AD60" i="8"/>
  <c r="AT60" i="8"/>
  <c r="Y60" i="8"/>
  <c r="AJ60" i="8"/>
  <c r="AZ60" i="8"/>
  <c r="AE60" i="8"/>
  <c r="R60" i="8"/>
  <c r="AX60" i="8"/>
  <c r="AB60" i="8"/>
  <c r="AW60" i="8"/>
  <c r="D60" i="8"/>
  <c r="E60" i="8"/>
  <c r="AI60" i="8"/>
  <c r="O60" i="8"/>
  <c r="AQ60" i="8"/>
  <c r="BC60" i="8"/>
  <c r="BD60" i="8"/>
  <c r="BG60" i="8"/>
  <c r="BH60" i="8"/>
  <c r="D34" i="8"/>
  <c r="T34" i="8"/>
  <c r="I34" i="8"/>
  <c r="E34" i="8"/>
  <c r="F34" i="8"/>
  <c r="X34" i="8"/>
  <c r="N34" i="8"/>
  <c r="M34" i="8"/>
  <c r="L34" i="8"/>
  <c r="S34" i="8"/>
  <c r="R34" i="8"/>
  <c r="C34" i="8"/>
  <c r="Y34" i="8"/>
  <c r="O34" i="8"/>
  <c r="Z34" i="8"/>
  <c r="AB34" i="8"/>
  <c r="AD34" i="8"/>
  <c r="AE34" i="8"/>
  <c r="AG34" i="8"/>
  <c r="AI34" i="8"/>
  <c r="AJ34" i="8"/>
  <c r="AN34" i="8"/>
  <c r="AQ34" i="8"/>
  <c r="AT34" i="8"/>
  <c r="AU34" i="8"/>
  <c r="AW34" i="8"/>
  <c r="AX34" i="8"/>
  <c r="AY34" i="8"/>
  <c r="AZ34" i="8"/>
  <c r="BC34" i="8"/>
  <c r="BD34" i="8"/>
  <c r="BG34" i="8"/>
  <c r="BH34" i="8"/>
  <c r="F48" i="8"/>
  <c r="I48" i="8"/>
  <c r="AE48" i="8"/>
  <c r="L48" i="8"/>
  <c r="Z48" i="8"/>
  <c r="O48" i="8"/>
  <c r="AJ48" i="8"/>
  <c r="S48" i="8"/>
  <c r="N48" i="8"/>
  <c r="AD48" i="8"/>
  <c r="T48" i="8"/>
  <c r="X48" i="8"/>
  <c r="M48" i="8"/>
  <c r="AB48" i="8"/>
  <c r="R48" i="8"/>
  <c r="D48" i="8"/>
  <c r="Y48" i="8"/>
  <c r="C48" i="8"/>
  <c r="E48" i="8"/>
  <c r="AG48" i="8"/>
  <c r="AI48" i="8"/>
  <c r="AN48" i="8"/>
  <c r="AQ48" i="8"/>
  <c r="AT48" i="8"/>
  <c r="AU48" i="8"/>
  <c r="AW48" i="8"/>
  <c r="AX48" i="8"/>
  <c r="AY48" i="8"/>
  <c r="AZ48" i="8"/>
  <c r="BC48" i="8"/>
  <c r="BD48" i="8"/>
  <c r="BG48" i="8"/>
  <c r="BH48" i="8"/>
  <c r="X49" i="8"/>
  <c r="AN49" i="8"/>
  <c r="S49" i="8"/>
  <c r="L49" i="8"/>
  <c r="AB49" i="8"/>
  <c r="Z49" i="8"/>
  <c r="AD49" i="8"/>
  <c r="R49" i="8"/>
  <c r="Y49" i="8"/>
  <c r="C49" i="8"/>
  <c r="F49" i="8"/>
  <c r="E49" i="8"/>
  <c r="AI49" i="8"/>
  <c r="I49" i="8"/>
  <c r="AE49" i="8"/>
  <c r="D49" i="8"/>
  <c r="T49" i="8"/>
  <c r="AJ49" i="8"/>
  <c r="AG49" i="8"/>
  <c r="M49" i="8"/>
  <c r="N49" i="8"/>
  <c r="O49" i="8"/>
  <c r="AQ49" i="8"/>
  <c r="AT49" i="8"/>
  <c r="AU49" i="8"/>
  <c r="AW49" i="8"/>
  <c r="AX49" i="8"/>
  <c r="AY49" i="8"/>
  <c r="AZ49" i="8"/>
  <c r="BC49" i="8"/>
  <c r="BD49" i="8"/>
  <c r="BG49" i="8"/>
  <c r="BH49" i="8"/>
  <c r="D61" i="8"/>
  <c r="T61" i="8"/>
  <c r="AJ61" i="8"/>
  <c r="AZ61" i="8"/>
  <c r="I61" i="8"/>
  <c r="AD61" i="8"/>
  <c r="AY61" i="8"/>
  <c r="X61" i="8"/>
  <c r="AN61" i="8"/>
  <c r="N61" i="8"/>
  <c r="AI61" i="8"/>
  <c r="O61" i="8"/>
  <c r="AQ61" i="8"/>
  <c r="R61" i="8"/>
  <c r="AU61" i="8"/>
  <c r="L61" i="8"/>
  <c r="AB61" i="8"/>
  <c r="S61" i="8"/>
  <c r="AX61" i="8"/>
  <c r="Z61" i="8"/>
  <c r="F61" i="8"/>
  <c r="M61" i="8"/>
  <c r="C61" i="8"/>
  <c r="Y61" i="8"/>
  <c r="AT61" i="8"/>
  <c r="AE61" i="8"/>
  <c r="E61" i="8"/>
  <c r="AG61" i="8"/>
  <c r="AW61" i="8"/>
  <c r="BC61" i="8"/>
  <c r="BD61" i="8"/>
  <c r="BG61" i="8"/>
  <c r="BH61" i="8"/>
  <c r="D41" i="8"/>
  <c r="T41" i="8"/>
  <c r="M41" i="8"/>
  <c r="N41" i="8"/>
  <c r="O41" i="8"/>
  <c r="X41" i="8"/>
  <c r="R41" i="8"/>
  <c r="S41" i="8"/>
  <c r="L41" i="8"/>
  <c r="AB41" i="8"/>
  <c r="Y41" i="8"/>
  <c r="Z41" i="8"/>
  <c r="AD41" i="8"/>
  <c r="F41" i="8"/>
  <c r="C41" i="8"/>
  <c r="AE41" i="8"/>
  <c r="E41" i="8"/>
  <c r="I41" i="8"/>
  <c r="AG41" i="8"/>
  <c r="AI41" i="8"/>
  <c r="AJ41" i="8"/>
  <c r="AN41" i="8"/>
  <c r="AQ41" i="8"/>
  <c r="AT41" i="8"/>
  <c r="AU41" i="8"/>
  <c r="AW41" i="8"/>
  <c r="AX41" i="8"/>
  <c r="AY41" i="8"/>
  <c r="AZ41" i="8"/>
  <c r="BC41" i="8"/>
  <c r="BD41" i="8"/>
  <c r="BG41" i="8"/>
  <c r="BH41" i="8"/>
  <c r="C15" i="8"/>
  <c r="F15" i="8"/>
  <c r="D15" i="8"/>
  <c r="E15" i="8"/>
  <c r="I15" i="8"/>
  <c r="L15" i="8"/>
  <c r="M15" i="8"/>
  <c r="N15" i="8"/>
  <c r="O15" i="8"/>
  <c r="R15" i="8"/>
  <c r="S15" i="8"/>
  <c r="T15" i="8"/>
  <c r="X15" i="8"/>
  <c r="Y15" i="8"/>
  <c r="Z15" i="8"/>
  <c r="AB15" i="8"/>
  <c r="AD15" i="8"/>
  <c r="AE15" i="8"/>
  <c r="AG15" i="8"/>
  <c r="AI15" i="8"/>
  <c r="AJ15" i="8"/>
  <c r="AN15" i="8"/>
  <c r="AQ15" i="8"/>
  <c r="AT15" i="8"/>
  <c r="AU15" i="8"/>
  <c r="AW15" i="8"/>
  <c r="AX15" i="8"/>
  <c r="AY15" i="8"/>
  <c r="AZ15" i="8"/>
  <c r="BC15" i="8"/>
  <c r="BD15" i="8"/>
  <c r="BG15" i="8"/>
  <c r="BH15" i="8"/>
  <c r="F25" i="8"/>
  <c r="Z25" i="8"/>
  <c r="C21" i="8"/>
  <c r="AY21" i="8"/>
  <c r="BD11" i="8"/>
  <c r="AZ11" i="8"/>
  <c r="AJ11" i="8"/>
  <c r="AB11" i="8"/>
  <c r="T11" i="8"/>
  <c r="L11" i="8"/>
  <c r="AT38" i="8"/>
  <c r="L38" i="8"/>
  <c r="BD31" i="8"/>
  <c r="AZ31" i="8"/>
  <c r="AJ31" i="8"/>
  <c r="AB31" i="8"/>
  <c r="E31" i="8"/>
  <c r="F31" i="8"/>
  <c r="C31" i="8"/>
  <c r="AE54" i="8"/>
  <c r="AJ54" i="8"/>
  <c r="Z54" i="8"/>
  <c r="F54" i="8"/>
  <c r="BD20" i="8"/>
  <c r="AZ20" i="8"/>
  <c r="AJ20" i="8"/>
  <c r="AB20" i="8"/>
  <c r="T20" i="8"/>
  <c r="L20" i="8"/>
  <c r="C20" i="8"/>
  <c r="I20" i="8"/>
  <c r="AG59" i="8"/>
  <c r="F59" i="8"/>
  <c r="AB59" i="8"/>
  <c r="AE59" i="8"/>
  <c r="BD27" i="8"/>
  <c r="AZ27" i="8"/>
  <c r="AJ27" i="8"/>
  <c r="AB27" i="8"/>
  <c r="T27" i="8"/>
  <c r="AT13" i="8"/>
  <c r="Z13" i="8"/>
  <c r="F13" i="8"/>
  <c r="S25" i="8"/>
  <c r="AU25" i="8"/>
  <c r="AZ21" i="8"/>
  <c r="AW9" i="8"/>
  <c r="AG9" i="8"/>
  <c r="I9" i="8"/>
  <c r="E9" i="8"/>
  <c r="AX16" i="8"/>
  <c r="AT16" i="8"/>
  <c r="Z16" i="8"/>
  <c r="C16" i="8"/>
  <c r="BD12" i="8"/>
  <c r="AZ12" i="8"/>
  <c r="AJ12" i="8"/>
  <c r="AB12" i="8"/>
  <c r="T12" i="8"/>
  <c r="L12" i="8"/>
  <c r="C12" i="8"/>
  <c r="AX10" i="8"/>
  <c r="AT10" i="8"/>
  <c r="Z10" i="8"/>
  <c r="F10" i="8"/>
  <c r="BD40" i="8"/>
  <c r="AZ40" i="8"/>
  <c r="AJ40" i="8"/>
  <c r="E40" i="8"/>
  <c r="I40" i="8"/>
  <c r="BD63" i="8"/>
  <c r="T63" i="8"/>
  <c r="N63" i="8"/>
  <c r="AE63" i="8"/>
  <c r="AU63" i="8"/>
  <c r="AQ63" i="8"/>
  <c r="AX22" i="8"/>
  <c r="AT22" i="8"/>
  <c r="Z22" i="8"/>
  <c r="N22" i="8"/>
  <c r="BD19" i="8"/>
  <c r="AZ19" i="8"/>
  <c r="AJ19" i="8"/>
  <c r="AB19" i="8"/>
  <c r="T19" i="8"/>
  <c r="L19" i="8"/>
  <c r="AX35" i="8"/>
  <c r="AT35" i="8"/>
  <c r="F35" i="8"/>
  <c r="I35" i="8"/>
  <c r="N35" i="8"/>
  <c r="AZ25" i="8"/>
  <c r="AX50" i="8"/>
  <c r="AT50" i="8"/>
  <c r="AB50" i="8"/>
  <c r="Z50" i="8"/>
  <c r="F50" i="8"/>
  <c r="BD43" i="8"/>
  <c r="AZ43" i="8"/>
  <c r="AJ43" i="8"/>
  <c r="AB43" i="8"/>
  <c r="F43" i="8"/>
  <c r="AX53" i="8"/>
  <c r="AT53" i="8"/>
  <c r="I53" i="8"/>
  <c r="C53" i="8"/>
  <c r="S53" i="8"/>
  <c r="BD24" i="8"/>
  <c r="AZ24" i="8"/>
  <c r="AJ24" i="8"/>
  <c r="AB24" i="8"/>
  <c r="T24" i="8"/>
  <c r="C24" i="8"/>
  <c r="N24" i="8"/>
  <c r="I24" i="8"/>
  <c r="S62" i="8"/>
  <c r="Z62" i="8"/>
  <c r="AX62" i="8"/>
  <c r="AZ62" i="8"/>
  <c r="AJ62" i="8"/>
  <c r="AQ62" i="8"/>
  <c r="N62" i="8"/>
  <c r="I21" i="8"/>
  <c r="Z21" i="8"/>
  <c r="BG42" i="8"/>
  <c r="BC42" i="8"/>
  <c r="AY42" i="8"/>
  <c r="AU42" i="8"/>
  <c r="AQ42" i="8"/>
  <c r="S42" i="8"/>
  <c r="Z42" i="8"/>
  <c r="I42" i="8"/>
  <c r="AW57" i="8"/>
  <c r="S57" i="8"/>
  <c r="BG58" i="8"/>
  <c r="BC58" i="8"/>
  <c r="AY58" i="8"/>
  <c r="T58" i="8"/>
  <c r="S58" i="8"/>
  <c r="I58" i="8"/>
  <c r="L58" i="8"/>
  <c r="AQ58" i="8"/>
  <c r="AJ58" i="8"/>
  <c r="AW33" i="8"/>
  <c r="AG33" i="8"/>
  <c r="N33" i="8"/>
  <c r="BG32" i="8"/>
  <c r="BC32" i="8"/>
  <c r="AY32" i="8"/>
  <c r="AU32" i="8"/>
  <c r="AQ32" i="8"/>
  <c r="AE32" i="8"/>
  <c r="N32" i="8"/>
  <c r="AW26" i="8"/>
  <c r="AG26" i="8"/>
  <c r="C26" i="8"/>
  <c r="E26" i="8"/>
  <c r="BG56" i="8"/>
  <c r="BC56" i="8"/>
  <c r="AY56" i="8"/>
  <c r="Z56" i="8"/>
  <c r="AG56" i="8"/>
  <c r="AE56" i="8"/>
  <c r="F56" i="8"/>
  <c r="AW37" i="8"/>
  <c r="AG37" i="8"/>
  <c r="C37" i="8"/>
  <c r="Z37" i="8"/>
  <c r="BG47" i="8"/>
  <c r="BC47" i="8"/>
  <c r="AY47" i="8"/>
  <c r="AU47" i="8"/>
  <c r="AQ47" i="8"/>
  <c r="F47" i="8"/>
  <c r="AB47" i="8"/>
  <c r="N47" i="8"/>
  <c r="AX66" i="8"/>
  <c r="AT66" i="8"/>
  <c r="AW66" i="8"/>
  <c r="BD66" i="8"/>
  <c r="E66" i="8"/>
  <c r="AG67" i="8"/>
  <c r="AZ67" i="8"/>
  <c r="AQ67" i="8"/>
  <c r="BC67" i="8"/>
  <c r="AY67" i="8"/>
  <c r="E67" i="8"/>
  <c r="N67" i="8"/>
  <c r="AT67" i="8"/>
  <c r="L67" i="8"/>
  <c r="BH10" i="8"/>
  <c r="BH13" i="8"/>
  <c r="BH21" i="8"/>
  <c r="BH25" i="8"/>
  <c r="BH33" i="8"/>
  <c r="BH37" i="8"/>
  <c r="BH53" i="8"/>
  <c r="BH57" i="8"/>
  <c r="R67" i="15"/>
  <c r="O28" i="8"/>
  <c r="D28" i="8"/>
  <c r="C28" i="8"/>
  <c r="E28" i="8"/>
  <c r="F28" i="8"/>
  <c r="I28" i="8"/>
  <c r="N28" i="8"/>
  <c r="M28" i="8"/>
  <c r="L28" i="8"/>
  <c r="R28" i="8"/>
  <c r="S28" i="8"/>
  <c r="T28" i="8"/>
  <c r="X28" i="8"/>
  <c r="Y28" i="8"/>
  <c r="Z28" i="8"/>
  <c r="AB28" i="8"/>
  <c r="AD28" i="8"/>
  <c r="AE28" i="8"/>
  <c r="AG28" i="8"/>
  <c r="AI28" i="8"/>
  <c r="AJ28" i="8"/>
  <c r="AN28" i="8"/>
  <c r="AQ28" i="8"/>
  <c r="AT28" i="8"/>
  <c r="AU28" i="8"/>
  <c r="AW28" i="8"/>
  <c r="AX28" i="8"/>
  <c r="AY28" i="8"/>
  <c r="AZ28" i="8"/>
  <c r="BC28" i="8"/>
  <c r="BD28" i="8"/>
  <c r="BG28" i="8"/>
  <c r="BH28" i="8"/>
  <c r="Z44" i="8"/>
  <c r="X44" i="8"/>
  <c r="Y44" i="8"/>
  <c r="N44" i="8"/>
  <c r="AD44" i="8"/>
  <c r="C44" i="8"/>
  <c r="AE44" i="8"/>
  <c r="D44" i="8"/>
  <c r="E44" i="8"/>
  <c r="AI44" i="8"/>
  <c r="R44" i="8"/>
  <c r="AB44" i="8"/>
  <c r="I44" i="8"/>
  <c r="M44" i="8"/>
  <c r="F44" i="8"/>
  <c r="L44" i="8"/>
  <c r="AG44" i="8"/>
  <c r="O44" i="8"/>
  <c r="S44" i="8"/>
  <c r="T44" i="8"/>
  <c r="AJ44" i="8"/>
  <c r="AN44" i="8"/>
  <c r="AQ44" i="8"/>
  <c r="AT44" i="8"/>
  <c r="AU44" i="8"/>
  <c r="AW44" i="8"/>
  <c r="AX44" i="8"/>
  <c r="AY44" i="8"/>
  <c r="AZ44" i="8"/>
  <c r="BC44" i="8"/>
  <c r="BD44" i="8"/>
  <c r="BG44" i="8"/>
  <c r="BH44" i="8"/>
  <c r="E17" i="8"/>
  <c r="D17" i="8"/>
  <c r="F17" i="8"/>
  <c r="C17" i="8"/>
  <c r="I17" i="8"/>
  <c r="L17" i="8"/>
  <c r="M17" i="8"/>
  <c r="N17" i="8"/>
  <c r="O17" i="8"/>
  <c r="R17" i="8"/>
  <c r="S17" i="8"/>
  <c r="T17" i="8"/>
  <c r="X17" i="8"/>
  <c r="Y17" i="8"/>
  <c r="Z17" i="8"/>
  <c r="AB17" i="8"/>
  <c r="AD17" i="8"/>
  <c r="AE17" i="8"/>
  <c r="AG17" i="8"/>
  <c r="AI17" i="8"/>
  <c r="AJ17" i="8"/>
  <c r="AN17" i="8"/>
  <c r="AQ17" i="8"/>
  <c r="AT17" i="8"/>
  <c r="AU17" i="8"/>
  <c r="AW17" i="8"/>
  <c r="AX17" i="8"/>
  <c r="AY17" i="8"/>
  <c r="AZ17" i="8"/>
  <c r="BC17" i="8"/>
  <c r="BD17" i="8"/>
  <c r="BG17" i="8"/>
  <c r="BH17" i="8"/>
  <c r="X65" i="8"/>
  <c r="AN65" i="8"/>
  <c r="BD65" i="8"/>
  <c r="O65" i="8"/>
  <c r="R65" i="8"/>
  <c r="AT65" i="8"/>
  <c r="S65" i="8"/>
  <c r="AU65" i="8"/>
  <c r="L65" i="8"/>
  <c r="AB65" i="8"/>
  <c r="AQ65" i="8"/>
  <c r="AY65" i="8"/>
  <c r="Y65" i="8"/>
  <c r="Z65" i="8"/>
  <c r="BC65" i="8"/>
  <c r="F65" i="8"/>
  <c r="AW65" i="8"/>
  <c r="AD65" i="8"/>
  <c r="C65" i="8"/>
  <c r="AE65" i="8"/>
  <c r="E65" i="8"/>
  <c r="N65" i="8"/>
  <c r="AI65" i="8"/>
  <c r="D65" i="8"/>
  <c r="T65" i="8"/>
  <c r="AJ65" i="8"/>
  <c r="AZ65" i="8"/>
  <c r="AG65" i="8"/>
  <c r="I65" i="8"/>
  <c r="M65" i="8"/>
  <c r="AX65" i="8"/>
  <c r="BG65" i="8"/>
  <c r="BH65" i="8"/>
  <c r="AD25" i="8"/>
  <c r="O21" i="8"/>
  <c r="BG11" i="8"/>
  <c r="BC11" i="8"/>
  <c r="AY11" i="8"/>
  <c r="AU11" i="8"/>
  <c r="AQ11" i="8"/>
  <c r="AE11" i="8"/>
  <c r="S11" i="8"/>
  <c r="O11" i="8"/>
  <c r="C11" i="8"/>
  <c r="AW38" i="8"/>
  <c r="AG38" i="8"/>
  <c r="M38" i="8"/>
  <c r="I38" i="8"/>
  <c r="E38" i="8"/>
  <c r="Z38" i="8"/>
  <c r="S38" i="8"/>
  <c r="BG31" i="8"/>
  <c r="BC31" i="8"/>
  <c r="AY31" i="8"/>
  <c r="AU31" i="8"/>
  <c r="AQ31" i="8"/>
  <c r="AE31" i="8"/>
  <c r="O31" i="8"/>
  <c r="T31" i="8"/>
  <c r="AW54" i="8"/>
  <c r="C54" i="8"/>
  <c r="AQ54" i="8"/>
  <c r="N54" i="8"/>
  <c r="T54" i="8"/>
  <c r="L54" i="8"/>
  <c r="BG20" i="8"/>
  <c r="BC20" i="8"/>
  <c r="AY20" i="8"/>
  <c r="AU20" i="8"/>
  <c r="AQ20" i="8"/>
  <c r="AE20" i="8"/>
  <c r="S20" i="8"/>
  <c r="O20" i="8"/>
  <c r="E20" i="8"/>
  <c r="C59" i="8"/>
  <c r="AU59" i="8"/>
  <c r="Y59" i="8"/>
  <c r="L59" i="8"/>
  <c r="O59" i="8"/>
  <c r="AW59" i="8"/>
  <c r="I59" i="8"/>
  <c r="BG27" i="8"/>
  <c r="BC27" i="8"/>
  <c r="AY27" i="8"/>
  <c r="AU27" i="8"/>
  <c r="AQ27" i="8"/>
  <c r="AE27" i="8"/>
  <c r="O27" i="8"/>
  <c r="N27" i="8"/>
  <c r="C27" i="8"/>
  <c r="AW13" i="8"/>
  <c r="AG13" i="8"/>
  <c r="Y13" i="8"/>
  <c r="M13" i="8"/>
  <c r="I13" i="8"/>
  <c r="L25" i="8"/>
  <c r="AE25" i="8"/>
  <c r="AY25" i="8"/>
  <c r="BH22" i="8"/>
  <c r="BH50" i="8"/>
  <c r="BH66" i="8"/>
  <c r="AB21" i="8"/>
  <c r="BD21" i="8"/>
  <c r="BD9" i="8"/>
  <c r="AZ9" i="8"/>
  <c r="AN9" i="8"/>
  <c r="AJ9" i="8"/>
  <c r="AB9" i="8"/>
  <c r="X9" i="8"/>
  <c r="T9" i="8"/>
  <c r="L9" i="8"/>
  <c r="AB5" i="8"/>
  <c r="AW16" i="8"/>
  <c r="AG16" i="8"/>
  <c r="Y16" i="8"/>
  <c r="M16" i="8"/>
  <c r="I16" i="8"/>
  <c r="F16" i="8"/>
  <c r="BG12" i="8"/>
  <c r="BC12" i="8"/>
  <c r="AY12" i="8"/>
  <c r="AU12" i="8"/>
  <c r="AQ12" i="8"/>
  <c r="AE12" i="8"/>
  <c r="S12" i="8"/>
  <c r="O12" i="8"/>
  <c r="AW10" i="8"/>
  <c r="AG10" i="8"/>
  <c r="Y10" i="8"/>
  <c r="M10" i="8"/>
  <c r="I10" i="8"/>
  <c r="E10" i="8"/>
  <c r="BG40" i="8"/>
  <c r="BC40" i="8"/>
  <c r="AY40" i="8"/>
  <c r="AU40" i="8"/>
  <c r="AQ40" i="8"/>
  <c r="T40" i="8"/>
  <c r="X40" i="8"/>
  <c r="Z40" i="8"/>
  <c r="BG63" i="8"/>
  <c r="BC63" i="8"/>
  <c r="F63" i="8"/>
  <c r="C63" i="8"/>
  <c r="AY63" i="8"/>
  <c r="S63" i="8"/>
  <c r="O63" i="8"/>
  <c r="X63" i="8"/>
  <c r="AW22" i="8"/>
  <c r="AG22" i="8"/>
  <c r="Y22" i="8"/>
  <c r="F22" i="8"/>
  <c r="M22" i="8"/>
  <c r="BG19" i="8"/>
  <c r="BC19" i="8"/>
  <c r="AY19" i="8"/>
  <c r="AU19" i="8"/>
  <c r="AQ19" i="8"/>
  <c r="AE19" i="8"/>
  <c r="S19" i="8"/>
  <c r="O19" i="8"/>
  <c r="I19" i="8"/>
  <c r="E19" i="8"/>
  <c r="F19" i="8"/>
  <c r="AW35" i="8"/>
  <c r="AG35" i="8"/>
  <c r="O35" i="8"/>
  <c r="Y35" i="8"/>
  <c r="E25" i="8"/>
  <c r="AB25" i="8"/>
  <c r="BD25" i="8"/>
  <c r="BH31" i="8"/>
  <c r="BH59" i="8"/>
  <c r="M21" i="8"/>
  <c r="AG21" i="8"/>
  <c r="AW50" i="8"/>
  <c r="AG50" i="8"/>
  <c r="AE50" i="8"/>
  <c r="N50" i="8"/>
  <c r="BG43" i="8"/>
  <c r="BC43" i="8"/>
  <c r="AY43" i="8"/>
  <c r="AU43" i="8"/>
  <c r="AQ43" i="8"/>
  <c r="I43" i="8"/>
  <c r="Y43" i="8"/>
  <c r="S43" i="8"/>
  <c r="L43" i="8"/>
  <c r="AG43" i="8"/>
  <c r="T43" i="8"/>
  <c r="AW53" i="8"/>
  <c r="AJ53" i="8"/>
  <c r="AG53" i="8"/>
  <c r="E53" i="8"/>
  <c r="N53" i="8"/>
  <c r="BC24" i="8"/>
  <c r="AY24" i="8"/>
  <c r="AU24" i="8"/>
  <c r="AQ24" i="8"/>
  <c r="S24" i="8"/>
  <c r="M24" i="8"/>
  <c r="E24" i="8"/>
  <c r="O24" i="8"/>
  <c r="AW62" i="8"/>
  <c r="M62" i="8"/>
  <c r="O25" i="8"/>
  <c r="AG25" i="8"/>
  <c r="BH16" i="8"/>
  <c r="BH40" i="8"/>
  <c r="AD21" i="8"/>
  <c r="AX42" i="8"/>
  <c r="AT42" i="8"/>
  <c r="AD42" i="8"/>
  <c r="AB42" i="8"/>
  <c r="BD57" i="8"/>
  <c r="AZ57" i="8"/>
  <c r="AT57" i="8"/>
  <c r="AJ57" i="8"/>
  <c r="AU57" i="8"/>
  <c r="M57" i="8"/>
  <c r="AN57" i="8"/>
  <c r="AX58" i="8"/>
  <c r="AU58" i="8"/>
  <c r="AT58" i="8"/>
  <c r="O58" i="8"/>
  <c r="X58" i="8"/>
  <c r="BD33" i="8"/>
  <c r="AZ33" i="8"/>
  <c r="AN33" i="8"/>
  <c r="AJ33" i="8"/>
  <c r="AB33" i="8"/>
  <c r="I33" i="8"/>
  <c r="E33" i="8"/>
  <c r="L33" i="8"/>
  <c r="AX32" i="8"/>
  <c r="AT32" i="8"/>
  <c r="AD32" i="8"/>
  <c r="Z32" i="8"/>
  <c r="O32" i="8"/>
  <c r="T32" i="8"/>
  <c r="I32" i="8"/>
  <c r="L32" i="8"/>
  <c r="BD26" i="8"/>
  <c r="AZ26" i="8"/>
  <c r="AN26" i="8"/>
  <c r="AJ26" i="8"/>
  <c r="AB26" i="8"/>
  <c r="T26" i="8"/>
  <c r="N26" i="8"/>
  <c r="AX56" i="8"/>
  <c r="AN56" i="8"/>
  <c r="AJ56" i="8"/>
  <c r="I56" i="8"/>
  <c r="AJ37" i="8"/>
  <c r="T37" i="8"/>
  <c r="I37" i="8"/>
  <c r="AX47" i="8"/>
  <c r="AJ47" i="8"/>
  <c r="Z47" i="8"/>
  <c r="L47" i="8"/>
  <c r="AJ66" i="8"/>
  <c r="AQ66" i="8"/>
  <c r="W9" i="7"/>
  <c r="H9" i="7"/>
  <c r="A71" i="10"/>
  <c r="F70" i="10" s="1"/>
  <c r="J12" i="7"/>
  <c r="AR11" i="7"/>
  <c r="AC9" i="7"/>
  <c r="AF9" i="7"/>
  <c r="U71" i="4"/>
  <c r="W11" i="7"/>
  <c r="AA14" i="7"/>
  <c r="G13" i="7"/>
  <c r="AS11" i="7"/>
  <c r="K13" i="7"/>
  <c r="P13" i="7"/>
  <c r="AO9" i="7"/>
  <c r="BE13" i="7"/>
  <c r="AP15" i="7"/>
  <c r="AV11" i="7"/>
  <c r="AM12" i="7"/>
  <c r="BA11" i="7"/>
  <c r="BB11" i="7"/>
  <c r="AH9" i="7"/>
  <c r="AH46" i="8" s="1"/>
  <c r="AF10" i="7"/>
  <c r="H12" i="7"/>
  <c r="AM11" i="7"/>
  <c r="U9" i="7"/>
  <c r="AK9" i="7"/>
  <c r="AA10" i="7"/>
  <c r="G12" i="7"/>
  <c r="K10" i="7"/>
  <c r="BE11" i="7"/>
  <c r="AP14" i="7"/>
  <c r="AC12" i="7"/>
  <c r="AL14" i="7"/>
  <c r="P10" i="7"/>
  <c r="AO11" i="7"/>
  <c r="J10" i="7"/>
  <c r="BE9" i="7"/>
  <c r="AR12" i="7"/>
  <c r="BF13" i="7"/>
  <c r="AP23" i="7"/>
  <c r="AV14" i="7"/>
  <c r="BB9" i="7"/>
  <c r="BA9" i="7"/>
  <c r="AL9" i="7"/>
  <c r="AR9" i="7"/>
  <c r="AV9" i="7"/>
  <c r="AA9" i="7"/>
  <c r="BF11" i="7"/>
  <c r="P9" i="7"/>
  <c r="AO20" i="7"/>
  <c r="AM9" i="7"/>
  <c r="BA10" i="7"/>
  <c r="AL11" i="7"/>
  <c r="AO10" i="7"/>
  <c r="BE12" i="7"/>
  <c r="AP9" i="7"/>
  <c r="AV10" i="7"/>
  <c r="U10" i="7"/>
  <c r="AK10" i="7"/>
  <c r="V9" i="7"/>
  <c r="AA13" i="7"/>
  <c r="G9" i="7"/>
  <c r="AS9" i="7"/>
  <c r="K9" i="7"/>
  <c r="J9" i="7"/>
  <c r="AR10" i="7"/>
  <c r="BF9" i="7"/>
  <c r="B71" i="4"/>
  <c r="A72" i="6"/>
  <c r="A72" i="8" s="1"/>
  <c r="A73" i="2"/>
  <c r="D72" i="2"/>
  <c r="D72" i="4" s="1"/>
  <c r="I72" i="2"/>
  <c r="I72" i="4" s="1"/>
  <c r="L72" i="2"/>
  <c r="L72" i="4" s="1"/>
  <c r="P72" i="2"/>
  <c r="P72" i="4" s="1"/>
  <c r="T72" i="2"/>
  <c r="T72" i="4" s="1"/>
  <c r="X72" i="2"/>
  <c r="X72" i="4" s="1"/>
  <c r="AB72" i="2"/>
  <c r="AB72" i="4" s="1"/>
  <c r="AF72" i="2"/>
  <c r="AF72" i="4" s="1"/>
  <c r="AJ72" i="2"/>
  <c r="AJ72" i="4" s="1"/>
  <c r="AN72" i="2"/>
  <c r="AN72" i="4" s="1"/>
  <c r="AR72" i="2"/>
  <c r="AR72" i="4" s="1"/>
  <c r="AV72" i="2"/>
  <c r="AV72" i="4" s="1"/>
  <c r="AZ72" i="2"/>
  <c r="AZ72" i="4" s="1"/>
  <c r="BD72" i="2"/>
  <c r="BD72" i="4" s="1"/>
  <c r="BH72" i="2"/>
  <c r="BH72" i="4" s="1"/>
  <c r="A72" i="4"/>
  <c r="E72" i="2"/>
  <c r="E72" i="4" s="1"/>
  <c r="H72" i="2"/>
  <c r="H72" i="4" s="1"/>
  <c r="M72" i="2"/>
  <c r="M72" i="4" s="1"/>
  <c r="Q72" i="2"/>
  <c r="Q72" i="4" s="1"/>
  <c r="U72" i="2"/>
  <c r="Y72" i="2"/>
  <c r="Y72" i="4" s="1"/>
  <c r="AC72" i="2"/>
  <c r="AC72" i="4" s="1"/>
  <c r="AG72" i="2"/>
  <c r="AG72" i="4" s="1"/>
  <c r="AK72" i="2"/>
  <c r="AK72" i="4" s="1"/>
  <c r="AO72" i="2"/>
  <c r="AO72" i="4" s="1"/>
  <c r="AS72" i="2"/>
  <c r="AS72" i="4" s="1"/>
  <c r="AW72" i="2"/>
  <c r="AW72" i="4" s="1"/>
  <c r="BA72" i="2"/>
  <c r="BA72" i="4" s="1"/>
  <c r="BE72" i="2"/>
  <c r="BE72" i="4" s="1"/>
  <c r="BI72" i="2"/>
  <c r="BI72" i="4" s="1"/>
  <c r="B72" i="2"/>
  <c r="F72" i="2"/>
  <c r="F72" i="4" s="1"/>
  <c r="J72" i="2"/>
  <c r="J72" i="4" s="1"/>
  <c r="N72" i="2"/>
  <c r="N72" i="4" s="1"/>
  <c r="R72" i="2"/>
  <c r="R72" i="4" s="1"/>
  <c r="V72" i="2"/>
  <c r="V72" i="4" s="1"/>
  <c r="Z72" i="2"/>
  <c r="Z72" i="4" s="1"/>
  <c r="AD72" i="2"/>
  <c r="AD72" i="4" s="1"/>
  <c r="AH72" i="2"/>
  <c r="AH72" i="4" s="1"/>
  <c r="AL72" i="2"/>
  <c r="AL72" i="4" s="1"/>
  <c r="AP72" i="2"/>
  <c r="AP72" i="4" s="1"/>
  <c r="AT72" i="2"/>
  <c r="AT72" i="4" s="1"/>
  <c r="AX72" i="2"/>
  <c r="AX72" i="4" s="1"/>
  <c r="BB72" i="2"/>
  <c r="BB72" i="4" s="1"/>
  <c r="BF72" i="2"/>
  <c r="BF72" i="4" s="1"/>
  <c r="C72" i="2"/>
  <c r="C72" i="4" s="1"/>
  <c r="G72" i="2"/>
  <c r="G72" i="4" s="1"/>
  <c r="K72" i="2"/>
  <c r="K72" i="4" s="1"/>
  <c r="O72" i="2"/>
  <c r="O72" i="4" s="1"/>
  <c r="S72" i="2"/>
  <c r="S72" i="4" s="1"/>
  <c r="W72" i="2"/>
  <c r="W72" i="4" s="1"/>
  <c r="AA72" i="2"/>
  <c r="AA72" i="4" s="1"/>
  <c r="AE72" i="2"/>
  <c r="AE72" i="4" s="1"/>
  <c r="AI72" i="2"/>
  <c r="AI72" i="4" s="1"/>
  <c r="AM72" i="2"/>
  <c r="AM72" i="4" s="1"/>
  <c r="AQ72" i="2"/>
  <c r="AQ72" i="4" s="1"/>
  <c r="AU72" i="2"/>
  <c r="AU72" i="4" s="1"/>
  <c r="AY72" i="2"/>
  <c r="AY72" i="4" s="1"/>
  <c r="BC72" i="2"/>
  <c r="BC72" i="4" s="1"/>
  <c r="BG72" i="2"/>
  <c r="BG72" i="4" s="1"/>
  <c r="BL8" i="7"/>
  <c r="BK8" i="8"/>
  <c r="BI9" i="7"/>
  <c r="BI48" i="8" s="1"/>
  <c r="W69" i="6"/>
  <c r="BJ30" i="7" s="1"/>
  <c r="AE69" i="6"/>
  <c r="BJ38" i="7" s="1"/>
  <c r="AM69" i="6"/>
  <c r="BJ46" i="7" s="1"/>
  <c r="AZ69" i="6"/>
  <c r="BJ59" i="7" s="1"/>
  <c r="BC69" i="6"/>
  <c r="BJ62" i="7" s="1"/>
  <c r="BD69" i="6"/>
  <c r="BJ63" i="7" s="1"/>
  <c r="AU69" i="6"/>
  <c r="BJ54" i="7" s="1"/>
  <c r="AN69" i="6"/>
  <c r="BJ47" i="7" s="1"/>
  <c r="AV69" i="6"/>
  <c r="BJ55" i="7" s="1"/>
  <c r="BF69" i="6"/>
  <c r="BJ65" i="7" s="1"/>
  <c r="AI69" i="6"/>
  <c r="BJ42" i="7" s="1"/>
  <c r="AQ69" i="6"/>
  <c r="BJ50" i="7" s="1"/>
  <c r="AF69" i="6"/>
  <c r="BJ39" i="7" s="1"/>
  <c r="AK69" i="6"/>
  <c r="BJ44" i="7" s="1"/>
  <c r="S69" i="6"/>
  <c r="BJ26" i="7" s="1"/>
  <c r="Y69" i="6"/>
  <c r="BJ32" i="7" s="1"/>
  <c r="AY69" i="6"/>
  <c r="BJ58" i="7" s="1"/>
  <c r="AL69" i="6"/>
  <c r="BJ45" i="7" s="1"/>
  <c r="N69" i="6"/>
  <c r="BJ21" i="7" s="1"/>
  <c r="AW69" i="6"/>
  <c r="BJ56" i="7" s="1"/>
  <c r="AR69" i="6"/>
  <c r="BJ51" i="7" s="1"/>
  <c r="T69" i="6"/>
  <c r="BJ27" i="7" s="1"/>
  <c r="AD69" i="6"/>
  <c r="BJ37" i="7" s="1"/>
  <c r="AG69" i="6"/>
  <c r="BJ40" i="7" s="1"/>
  <c r="M69" i="6"/>
  <c r="BJ20" i="7" s="1"/>
  <c r="AC69" i="6"/>
  <c r="BJ36" i="7" s="1"/>
  <c r="BE69" i="6"/>
  <c r="BJ64" i="7" s="1"/>
  <c r="AP69" i="6"/>
  <c r="BJ49" i="7" s="1"/>
  <c r="V69" i="6"/>
  <c r="BJ29" i="7" s="1"/>
  <c r="BA69" i="6"/>
  <c r="BJ60" i="7" s="1"/>
  <c r="BG69" i="6"/>
  <c r="BJ66" i="7" s="1"/>
  <c r="X69" i="6"/>
  <c r="BJ31" i="7" s="1"/>
  <c r="AT69" i="6"/>
  <c r="BJ53" i="7" s="1"/>
  <c r="AS69" i="6"/>
  <c r="BJ52" i="7" s="1"/>
  <c r="Q69" i="6"/>
  <c r="BJ24" i="7" s="1"/>
  <c r="AA69" i="6"/>
  <c r="BJ34" i="7" s="1"/>
  <c r="BB69" i="6"/>
  <c r="BJ61" i="7" s="1"/>
  <c r="AH69" i="6"/>
  <c r="BJ41" i="7" s="1"/>
  <c r="AO69" i="6"/>
  <c r="BJ48" i="7" s="1"/>
  <c r="AJ69" i="6"/>
  <c r="BJ43" i="7" s="1"/>
  <c r="P69" i="6"/>
  <c r="BJ23" i="7" s="1"/>
  <c r="R69" i="6"/>
  <c r="BJ25" i="7" s="1"/>
  <c r="O69" i="6"/>
  <c r="BJ22" i="7" s="1"/>
  <c r="AX69" i="6"/>
  <c r="BJ57" i="7" s="1"/>
  <c r="Z69" i="6"/>
  <c r="BJ33" i="7" s="1"/>
  <c r="AB69" i="6"/>
  <c r="BJ35" i="7" s="1"/>
  <c r="U69" i="6"/>
  <c r="BJ28" i="7" s="1"/>
  <c r="BH69" i="6"/>
  <c r="BJ67" i="7" s="1"/>
  <c r="BI69" i="6"/>
  <c r="BJ68" i="7" s="1"/>
  <c r="C69" i="5"/>
  <c r="F69" i="6"/>
  <c r="BJ13" i="7" s="1"/>
  <c r="L69" i="6"/>
  <c r="BJ19" i="7" s="1"/>
  <c r="J69" i="6"/>
  <c r="BJ17" i="7" s="1"/>
  <c r="E69" i="6"/>
  <c r="BJ12" i="7" s="1"/>
  <c r="I69" i="6"/>
  <c r="BJ16" i="7" s="1"/>
  <c r="G69" i="6"/>
  <c r="BJ14" i="7" s="1"/>
  <c r="H69" i="6"/>
  <c r="BJ15" i="7" s="1"/>
  <c r="B69" i="6"/>
  <c r="K69" i="6"/>
  <c r="BJ18" i="7" s="1"/>
  <c r="C69" i="6"/>
  <c r="D69" i="6"/>
  <c r="A70" i="5"/>
  <c r="B70" i="5" s="1"/>
  <c r="AS48" i="8" l="1"/>
  <c r="Q13" i="8"/>
  <c r="B49" i="8"/>
  <c r="B32" i="8"/>
  <c r="B42" i="8"/>
  <c r="B12" i="8"/>
  <c r="B27" i="8"/>
  <c r="B65" i="8"/>
  <c r="B36" i="8"/>
  <c r="B61" i="8"/>
  <c r="B39" i="8"/>
  <c r="B52" i="8"/>
  <c r="B44" i="8"/>
  <c r="B34" i="8"/>
  <c r="B30" i="8"/>
  <c r="D69" i="15"/>
  <c r="P69" i="15" s="1"/>
  <c r="E66" i="15"/>
  <c r="Q20" i="8"/>
  <c r="AS61" i="8"/>
  <c r="AR14" i="8"/>
  <c r="U46" i="8"/>
  <c r="AV68" i="8"/>
  <c r="P46" i="8"/>
  <c r="BE52" i="8"/>
  <c r="AK28" i="8"/>
  <c r="AH64" i="8"/>
  <c r="Q24" i="8"/>
  <c r="H55" i="8"/>
  <c r="BA68" i="8"/>
  <c r="BF14" i="8"/>
  <c r="Q56" i="8"/>
  <c r="Q54" i="8"/>
  <c r="AH39" i="8"/>
  <c r="B56" i="8"/>
  <c r="BE23" i="8"/>
  <c r="U68" i="8"/>
  <c r="Q33" i="8"/>
  <c r="Q59" i="8"/>
  <c r="Q60" i="8"/>
  <c r="Q45" i="8"/>
  <c r="Q46" i="8"/>
  <c r="Q21" i="8"/>
  <c r="Q27" i="8"/>
  <c r="Q47" i="8"/>
  <c r="Q62" i="8"/>
  <c r="Q43" i="8"/>
  <c r="Q44" i="8"/>
  <c r="Q41" i="8"/>
  <c r="H61" i="8"/>
  <c r="Q49" i="8"/>
  <c r="Q34" i="8"/>
  <c r="AH60" i="8"/>
  <c r="Q51" i="8"/>
  <c r="Q30" i="8"/>
  <c r="Q64" i="8"/>
  <c r="Q52" i="8"/>
  <c r="Q14" i="8"/>
  <c r="H68" i="8"/>
  <c r="Q42" i="8"/>
  <c r="Q19" i="8"/>
  <c r="Q53" i="8"/>
  <c r="B57" i="8"/>
  <c r="B35" i="8"/>
  <c r="Q25" i="8"/>
  <c r="Q65" i="8"/>
  <c r="Q17" i="8"/>
  <c r="Q57" i="8"/>
  <c r="Q50" i="8"/>
  <c r="Q35" i="8"/>
  <c r="Q40" i="8"/>
  <c r="Q61" i="8"/>
  <c r="Q48" i="8"/>
  <c r="Q36" i="8"/>
  <c r="B55" i="8"/>
  <c r="Q55" i="8"/>
  <c r="Q68" i="8"/>
  <c r="B37" i="8"/>
  <c r="AH29" i="8"/>
  <c r="B17" i="8"/>
  <c r="B18" i="8"/>
  <c r="F5" i="8"/>
  <c r="B25" i="8"/>
  <c r="B9" i="8"/>
  <c r="B11" i="8"/>
  <c r="B13" i="8"/>
  <c r="AO46" i="8"/>
  <c r="AF49" i="8"/>
  <c r="AF65" i="8"/>
  <c r="BI55" i="8"/>
  <c r="AV41" i="8"/>
  <c r="P49" i="8"/>
  <c r="P48" i="8"/>
  <c r="AV34" i="8"/>
  <c r="AV51" i="8"/>
  <c r="AF45" i="8"/>
  <c r="BI29" i="8"/>
  <c r="BE46" i="8"/>
  <c r="BI49" i="8"/>
  <c r="P52" i="8"/>
  <c r="AV28" i="8"/>
  <c r="AV15" i="8"/>
  <c r="AH61" i="8"/>
  <c r="AF61" i="8"/>
  <c r="AH49" i="8"/>
  <c r="AH48" i="8"/>
  <c r="U60" i="8"/>
  <c r="AV55" i="8"/>
  <c r="P51" i="8"/>
  <c r="AH45" i="8"/>
  <c r="BI41" i="8"/>
  <c r="P64" i="8"/>
  <c r="AV64" i="8"/>
  <c r="AV18" i="8"/>
  <c r="P68" i="8"/>
  <c r="AH68" i="8"/>
  <c r="BI65" i="8"/>
  <c r="B40" i="8"/>
  <c r="AM68" i="8"/>
  <c r="BB52" i="8"/>
  <c r="B58" i="8"/>
  <c r="B21" i="8"/>
  <c r="BI14" i="8"/>
  <c r="B24" i="8"/>
  <c r="B63" i="8"/>
  <c r="U65" i="8"/>
  <c r="BE28" i="8"/>
  <c r="BI15" i="8"/>
  <c r="BE15" i="8"/>
  <c r="B41" i="8"/>
  <c r="P61" i="8"/>
  <c r="AV48" i="8"/>
  <c r="B60" i="8"/>
  <c r="BI36" i="8"/>
  <c r="BE55" i="8"/>
  <c r="AF55" i="8"/>
  <c r="AH55" i="8"/>
  <c r="B51" i="8"/>
  <c r="B45" i="8"/>
  <c r="B29" i="8"/>
  <c r="B64" i="8"/>
  <c r="AV23" i="8"/>
  <c r="B23" i="8"/>
  <c r="B14" i="8"/>
  <c r="BI60" i="8"/>
  <c r="B31" i="8"/>
  <c r="B38" i="8"/>
  <c r="B10" i="8"/>
  <c r="B16" i="8"/>
  <c r="B22" i="8"/>
  <c r="B62" i="8"/>
  <c r="B54" i="8"/>
  <c r="B50" i="8"/>
  <c r="AK68" i="8"/>
  <c r="BE14" i="8"/>
  <c r="AA51" i="8"/>
  <c r="AO14" i="8"/>
  <c r="H46" i="8"/>
  <c r="B33" i="8"/>
  <c r="BI46" i="8"/>
  <c r="AV65" i="8"/>
  <c r="AH17" i="8"/>
  <c r="B28" i="8"/>
  <c r="BI23" i="8"/>
  <c r="B15" i="8"/>
  <c r="BE48" i="8"/>
  <c r="B48" i="8"/>
  <c r="AS60" i="8"/>
  <c r="P60" i="8"/>
  <c r="BI68" i="8"/>
  <c r="AF64" i="8"/>
  <c r="U64" i="8"/>
  <c r="AV46" i="8"/>
  <c r="AF46" i="8"/>
  <c r="B46" i="8"/>
  <c r="B68" i="8"/>
  <c r="B53" i="8"/>
  <c r="B43" i="8"/>
  <c r="B19" i="8"/>
  <c r="B20" i="8"/>
  <c r="Q31" i="8"/>
  <c r="Q67" i="8"/>
  <c r="Q63" i="8"/>
  <c r="Q58" i="8"/>
  <c r="Q66" i="8"/>
  <c r="B26" i="8"/>
  <c r="B59" i="8"/>
  <c r="AF23" i="8"/>
  <c r="Q22" i="8"/>
  <c r="Q10" i="8"/>
  <c r="Q16" i="8"/>
  <c r="Q9" i="8"/>
  <c r="Q15" i="8"/>
  <c r="Q29" i="8"/>
  <c r="Q12" i="8"/>
  <c r="Q38" i="8"/>
  <c r="Q11" i="8"/>
  <c r="U23" i="8"/>
  <c r="H17" i="8"/>
  <c r="Q26" i="8"/>
  <c r="Q28" i="8"/>
  <c r="Q39" i="8"/>
  <c r="Q23" i="8"/>
  <c r="Q18" i="8"/>
  <c r="Q32" i="8"/>
  <c r="U15" i="8"/>
  <c r="U34" i="8"/>
  <c r="P23" i="8"/>
  <c r="U30" i="8"/>
  <c r="AF18" i="8"/>
  <c r="AO28" i="8"/>
  <c r="AO48" i="8"/>
  <c r="AA30" i="8"/>
  <c r="H30" i="8"/>
  <c r="AS23" i="8"/>
  <c r="AK23" i="8"/>
  <c r="AA17" i="8"/>
  <c r="U28" i="8"/>
  <c r="AS15" i="8"/>
  <c r="AK15" i="8"/>
  <c r="AF15" i="8"/>
  <c r="P15" i="8"/>
  <c r="AK49" i="8"/>
  <c r="H49" i="8"/>
  <c r="AF48" i="8"/>
  <c r="AF34" i="8"/>
  <c r="P36" i="8"/>
  <c r="H36" i="8"/>
  <c r="P29" i="8"/>
  <c r="H18" i="8"/>
  <c r="AS46" i="8"/>
  <c r="AS28" i="8"/>
  <c r="AF28" i="8"/>
  <c r="P41" i="8"/>
  <c r="P34" i="8"/>
  <c r="H39" i="8"/>
  <c r="AH36" i="8"/>
  <c r="U29" i="8"/>
  <c r="AO23" i="8"/>
  <c r="AH18" i="8"/>
  <c r="AH14" i="8"/>
  <c r="U14" i="8"/>
  <c r="J52" i="8"/>
  <c r="AC30" i="8"/>
  <c r="G30" i="8"/>
  <c r="AR46" i="8"/>
  <c r="P44" i="8"/>
  <c r="AH44" i="8"/>
  <c r="U44" i="8"/>
  <c r="AO15" i="8"/>
  <c r="AH41" i="8"/>
  <c r="AH34" i="8"/>
  <c r="U39" i="8"/>
  <c r="AH51" i="8"/>
  <c r="AH30" i="8"/>
  <c r="P18" i="8"/>
  <c r="AH52" i="8"/>
  <c r="P69" i="8"/>
  <c r="AF69" i="8"/>
  <c r="AV69" i="8"/>
  <c r="C69" i="8"/>
  <c r="Y69" i="8"/>
  <c r="AT69" i="8"/>
  <c r="W69" i="8"/>
  <c r="BA69" i="8"/>
  <c r="Z69" i="8"/>
  <c r="BB69" i="8"/>
  <c r="AA69" i="8"/>
  <c r="BC69" i="8"/>
  <c r="AC69" i="8"/>
  <c r="AK69" i="8"/>
  <c r="AQ69" i="8"/>
  <c r="AX69" i="8"/>
  <c r="D69" i="8"/>
  <c r="T69" i="8"/>
  <c r="AJ69" i="8"/>
  <c r="AZ69" i="8"/>
  <c r="I69" i="8"/>
  <c r="AD69" i="8"/>
  <c r="AY69" i="8"/>
  <c r="B69" i="8"/>
  <c r="AE69" i="8"/>
  <c r="BG69" i="8"/>
  <c r="E69" i="8"/>
  <c r="AG69" i="8"/>
  <c r="F69" i="8"/>
  <c r="AH69" i="8"/>
  <c r="BF69" i="8"/>
  <c r="H69" i="8"/>
  <c r="X69" i="8"/>
  <c r="AN69" i="8"/>
  <c r="BD69" i="8"/>
  <c r="N69" i="8"/>
  <c r="AI69" i="8"/>
  <c r="BE69" i="8"/>
  <c r="J69" i="8"/>
  <c r="AL69" i="8"/>
  <c r="K69" i="8"/>
  <c r="AM69" i="8"/>
  <c r="M69" i="8"/>
  <c r="AP69" i="8"/>
  <c r="L69" i="8"/>
  <c r="AB69" i="8"/>
  <c r="AR69" i="8"/>
  <c r="BH69" i="8"/>
  <c r="S69" i="8"/>
  <c r="AO69" i="8"/>
  <c r="Q69" i="8"/>
  <c r="AS69" i="8"/>
  <c r="R69" i="8"/>
  <c r="AU69" i="8"/>
  <c r="U69" i="8"/>
  <c r="AW69" i="8"/>
  <c r="G69" i="8"/>
  <c r="O69" i="8"/>
  <c r="V69" i="8"/>
  <c r="BI69" i="8"/>
  <c r="K25" i="8"/>
  <c r="K21" i="8"/>
  <c r="K47" i="8"/>
  <c r="K33" i="8"/>
  <c r="K43" i="8"/>
  <c r="K50" i="8"/>
  <c r="K12" i="8"/>
  <c r="K27" i="8"/>
  <c r="K54" i="8"/>
  <c r="K11" i="8"/>
  <c r="K67" i="8"/>
  <c r="K56" i="8"/>
  <c r="K32" i="8"/>
  <c r="K57" i="8"/>
  <c r="K53" i="8"/>
  <c r="K19" i="8"/>
  <c r="K22" i="8"/>
  <c r="K40" i="8"/>
  <c r="K66" i="8"/>
  <c r="K37" i="8"/>
  <c r="K26" i="8"/>
  <c r="K42" i="8"/>
  <c r="K24" i="8"/>
  <c r="K10" i="8"/>
  <c r="K16" i="8"/>
  <c r="K13" i="8"/>
  <c r="K59" i="8"/>
  <c r="K20" i="8"/>
  <c r="K31" i="8"/>
  <c r="K58" i="8"/>
  <c r="K62" i="8"/>
  <c r="K35" i="8"/>
  <c r="K63" i="8"/>
  <c r="K9" i="8"/>
  <c r="K38" i="8"/>
  <c r="V25" i="8"/>
  <c r="V21" i="8"/>
  <c r="V32" i="8"/>
  <c r="V58" i="8"/>
  <c r="V62" i="8"/>
  <c r="V53" i="8"/>
  <c r="V40" i="8"/>
  <c r="V57" i="8"/>
  <c r="V42" i="8"/>
  <c r="V22" i="8"/>
  <c r="V10" i="8"/>
  <c r="V16" i="8"/>
  <c r="V13" i="8"/>
  <c r="V59" i="8"/>
  <c r="V67" i="8"/>
  <c r="V47" i="8"/>
  <c r="V56" i="8"/>
  <c r="V26" i="8"/>
  <c r="V43" i="8"/>
  <c r="V50" i="8"/>
  <c r="V35" i="8"/>
  <c r="V9" i="8"/>
  <c r="V54" i="8"/>
  <c r="V31" i="8"/>
  <c r="V66" i="8"/>
  <c r="V37" i="8"/>
  <c r="V33" i="8"/>
  <c r="V24" i="8"/>
  <c r="V19" i="8"/>
  <c r="V63" i="8"/>
  <c r="V12" i="8"/>
  <c r="V27" i="8"/>
  <c r="V20" i="8"/>
  <c r="V38" i="8"/>
  <c r="V11" i="8"/>
  <c r="AP25" i="8"/>
  <c r="AP21" i="8"/>
  <c r="AP47" i="8"/>
  <c r="AP32" i="8"/>
  <c r="AP58" i="8"/>
  <c r="AP57" i="8"/>
  <c r="AP42" i="8"/>
  <c r="AP59" i="8"/>
  <c r="AP67" i="8"/>
  <c r="AP66" i="8"/>
  <c r="AP50" i="8"/>
  <c r="AP35" i="8"/>
  <c r="AP22" i="8"/>
  <c r="AP10" i="8"/>
  <c r="AP16" i="8"/>
  <c r="AP13" i="8"/>
  <c r="AP38" i="8"/>
  <c r="AP37" i="8"/>
  <c r="AP56" i="8"/>
  <c r="AP26" i="8"/>
  <c r="AP33" i="8"/>
  <c r="AP62" i="8"/>
  <c r="AP63" i="8"/>
  <c r="AP9" i="8"/>
  <c r="AP54" i="8"/>
  <c r="AP24" i="8"/>
  <c r="AP53" i="8"/>
  <c r="AP43" i="8"/>
  <c r="AP19" i="8"/>
  <c r="AP40" i="8"/>
  <c r="AP12" i="8"/>
  <c r="AP27" i="8"/>
  <c r="AP20" i="8"/>
  <c r="AP31" i="8"/>
  <c r="AP11" i="8"/>
  <c r="AL25" i="8"/>
  <c r="AL21" i="8"/>
  <c r="AL67" i="8"/>
  <c r="AL66" i="8"/>
  <c r="AL32" i="8"/>
  <c r="AL42" i="8"/>
  <c r="AL47" i="8"/>
  <c r="AL58" i="8"/>
  <c r="AL62" i="8"/>
  <c r="AL35" i="8"/>
  <c r="AL22" i="8"/>
  <c r="AL10" i="8"/>
  <c r="AL16" i="8"/>
  <c r="AL13" i="8"/>
  <c r="AL59" i="8"/>
  <c r="AL38" i="8"/>
  <c r="AL37" i="8"/>
  <c r="AL26" i="8"/>
  <c r="AL33" i="8"/>
  <c r="AL57" i="8"/>
  <c r="AL63" i="8"/>
  <c r="AL9" i="8"/>
  <c r="AL56" i="8"/>
  <c r="AL24" i="8"/>
  <c r="AL53" i="8"/>
  <c r="AL43" i="8"/>
  <c r="AL50" i="8"/>
  <c r="AL19" i="8"/>
  <c r="AL40" i="8"/>
  <c r="AL12" i="8"/>
  <c r="AL27" i="8"/>
  <c r="AL20" i="8"/>
  <c r="AL54" i="8"/>
  <c r="AL31" i="8"/>
  <c r="AL11" i="8"/>
  <c r="W21" i="8"/>
  <c r="W25" i="8"/>
  <c r="W67" i="8"/>
  <c r="W57" i="8"/>
  <c r="W42" i="8"/>
  <c r="W24" i="8"/>
  <c r="W50" i="8"/>
  <c r="W19" i="8"/>
  <c r="W12" i="8"/>
  <c r="W27" i="8"/>
  <c r="W20" i="8"/>
  <c r="W31" i="8"/>
  <c r="W11" i="8"/>
  <c r="W66" i="8"/>
  <c r="W37" i="8"/>
  <c r="W32" i="8"/>
  <c r="W58" i="8"/>
  <c r="W53" i="8"/>
  <c r="W35" i="8"/>
  <c r="W63" i="8"/>
  <c r="W33" i="8"/>
  <c r="W62" i="8"/>
  <c r="W22" i="8"/>
  <c r="W10" i="8"/>
  <c r="W16" i="8"/>
  <c r="W13" i="8"/>
  <c r="W38" i="8"/>
  <c r="W47" i="8"/>
  <c r="W56" i="8"/>
  <c r="W26" i="8"/>
  <c r="W43" i="8"/>
  <c r="W40" i="8"/>
  <c r="W9" i="8"/>
  <c r="W59" i="8"/>
  <c r="W54" i="8"/>
  <c r="AM65" i="8"/>
  <c r="BB65" i="8"/>
  <c r="AC65" i="8"/>
  <c r="AR65" i="8"/>
  <c r="AM17" i="8"/>
  <c r="W17" i="8"/>
  <c r="K17" i="8"/>
  <c r="BF44" i="8"/>
  <c r="BB44" i="8"/>
  <c r="AP44" i="8"/>
  <c r="AL44" i="8"/>
  <c r="K44" i="8"/>
  <c r="G44" i="8"/>
  <c r="J44" i="8"/>
  <c r="BA28" i="8"/>
  <c r="AC28" i="8"/>
  <c r="BA15" i="8"/>
  <c r="AC15" i="8"/>
  <c r="AR41" i="8"/>
  <c r="K41" i="8"/>
  <c r="AP61" i="8"/>
  <c r="V61" i="8"/>
  <c r="J61" i="8"/>
  <c r="BF49" i="8"/>
  <c r="BB49" i="8"/>
  <c r="AP49" i="8"/>
  <c r="AC49" i="8"/>
  <c r="AL49" i="8"/>
  <c r="BA48" i="8"/>
  <c r="G48" i="8"/>
  <c r="K48" i="8"/>
  <c r="AR34" i="8"/>
  <c r="V34" i="8"/>
  <c r="AR60" i="8"/>
  <c r="AP60" i="8"/>
  <c r="K60" i="8"/>
  <c r="V60" i="8"/>
  <c r="AM39" i="8"/>
  <c r="W39" i="8"/>
  <c r="BF36" i="8"/>
  <c r="BB36" i="8"/>
  <c r="AP36" i="8"/>
  <c r="AL36" i="8"/>
  <c r="V36" i="8"/>
  <c r="BA55" i="8"/>
  <c r="G55" i="8"/>
  <c r="AR51" i="8"/>
  <c r="AL51" i="8"/>
  <c r="AM45" i="8"/>
  <c r="G45" i="8"/>
  <c r="V45" i="8"/>
  <c r="BF29" i="8"/>
  <c r="BB29" i="8"/>
  <c r="AP29" i="8"/>
  <c r="AL29" i="8"/>
  <c r="V29" i="8"/>
  <c r="K29" i="8"/>
  <c r="J29" i="8"/>
  <c r="AM30" i="8"/>
  <c r="W30" i="8"/>
  <c r="BF64" i="8"/>
  <c r="W64" i="8"/>
  <c r="BB64" i="8"/>
  <c r="AR64" i="8"/>
  <c r="AM64" i="8"/>
  <c r="J64" i="8"/>
  <c r="BA23" i="8"/>
  <c r="AC23" i="8"/>
  <c r="K23" i="8"/>
  <c r="AR18" i="8"/>
  <c r="AP52" i="8"/>
  <c r="V52" i="8"/>
  <c r="BB14" i="8"/>
  <c r="AP14" i="8"/>
  <c r="AL14" i="8"/>
  <c r="V14" i="8"/>
  <c r="J14" i="8"/>
  <c r="BA46" i="8"/>
  <c r="G46" i="8"/>
  <c r="W46" i="8"/>
  <c r="J46" i="8"/>
  <c r="V46" i="8"/>
  <c r="W68" i="8"/>
  <c r="AC68" i="8"/>
  <c r="AL68" i="8"/>
  <c r="BF25" i="8"/>
  <c r="BF21" i="8"/>
  <c r="BF47" i="8"/>
  <c r="BF56" i="8"/>
  <c r="BF32" i="8"/>
  <c r="BF58" i="8"/>
  <c r="BF42" i="8"/>
  <c r="BF62" i="8"/>
  <c r="BF53" i="8"/>
  <c r="BF50" i="8"/>
  <c r="BF35" i="8"/>
  <c r="BF22" i="8"/>
  <c r="BF10" i="8"/>
  <c r="BF16" i="8"/>
  <c r="BF13" i="8"/>
  <c r="BF59" i="8"/>
  <c r="BF54" i="8"/>
  <c r="BF38" i="8"/>
  <c r="BF67" i="8"/>
  <c r="BF66" i="8"/>
  <c r="BF37" i="8"/>
  <c r="BF26" i="8"/>
  <c r="BF33" i="8"/>
  <c r="BF57" i="8"/>
  <c r="BF9" i="8"/>
  <c r="BF24" i="8"/>
  <c r="BF43" i="8"/>
  <c r="BF19" i="8"/>
  <c r="BF63" i="8"/>
  <c r="BF40" i="8"/>
  <c r="BF12" i="8"/>
  <c r="BF27" i="8"/>
  <c r="BF20" i="8"/>
  <c r="BF31" i="8"/>
  <c r="BF11" i="8"/>
  <c r="AS21" i="8"/>
  <c r="AS25" i="8"/>
  <c r="AS66" i="8"/>
  <c r="AS62" i="8"/>
  <c r="AS53" i="8"/>
  <c r="AS50" i="8"/>
  <c r="AS35" i="8"/>
  <c r="AS22" i="8"/>
  <c r="AS10" i="8"/>
  <c r="AS16" i="8"/>
  <c r="AS13" i="8"/>
  <c r="AS38" i="8"/>
  <c r="AS37" i="8"/>
  <c r="AS26" i="8"/>
  <c r="AS33" i="8"/>
  <c r="AS58" i="8"/>
  <c r="AS9" i="8"/>
  <c r="AS59" i="8"/>
  <c r="AS56" i="8"/>
  <c r="AS57" i="8"/>
  <c r="AS24" i="8"/>
  <c r="AS43" i="8"/>
  <c r="AS19" i="8"/>
  <c r="AS63" i="8"/>
  <c r="AS40" i="8"/>
  <c r="AS12" i="8"/>
  <c r="AS27" i="8"/>
  <c r="AS20" i="8"/>
  <c r="AS54" i="8"/>
  <c r="AS31" i="8"/>
  <c r="AS11" i="8"/>
  <c r="AS67" i="8"/>
  <c r="AS47" i="8"/>
  <c r="AS32" i="8"/>
  <c r="AS42" i="8"/>
  <c r="AM21" i="8"/>
  <c r="AM25" i="8"/>
  <c r="AM58" i="8"/>
  <c r="AM24" i="8"/>
  <c r="AM43" i="8"/>
  <c r="AM19" i="8"/>
  <c r="AM40" i="8"/>
  <c r="AM12" i="8"/>
  <c r="AM27" i="8"/>
  <c r="AM20" i="8"/>
  <c r="AM31" i="8"/>
  <c r="AM11" i="8"/>
  <c r="AM66" i="8"/>
  <c r="AM47" i="8"/>
  <c r="AM32" i="8"/>
  <c r="AM42" i="8"/>
  <c r="AM53" i="8"/>
  <c r="AM50" i="8"/>
  <c r="AM67" i="8"/>
  <c r="AM56" i="8"/>
  <c r="AM57" i="8"/>
  <c r="AM35" i="8"/>
  <c r="AM22" i="8"/>
  <c r="AM63" i="8"/>
  <c r="AM10" i="8"/>
  <c r="AM16" i="8"/>
  <c r="AM13" i="8"/>
  <c r="AM38" i="8"/>
  <c r="AM37" i="8"/>
  <c r="AM26" i="8"/>
  <c r="AM33" i="8"/>
  <c r="AM62" i="8"/>
  <c r="AM9" i="8"/>
  <c r="AM59" i="8"/>
  <c r="AM54" i="8"/>
  <c r="AA21" i="8"/>
  <c r="AA25" i="8"/>
  <c r="AA67" i="8"/>
  <c r="AA37" i="8"/>
  <c r="AA56" i="8"/>
  <c r="AA57" i="8"/>
  <c r="AA24" i="8"/>
  <c r="AA19" i="8"/>
  <c r="AA12" i="8"/>
  <c r="AA27" i="8"/>
  <c r="AA20" i="8"/>
  <c r="AA31" i="8"/>
  <c r="AA11" i="8"/>
  <c r="AA66" i="8"/>
  <c r="AA47" i="8"/>
  <c r="AA32" i="8"/>
  <c r="AA43" i="8"/>
  <c r="AA40" i="8"/>
  <c r="AA42" i="8"/>
  <c r="AA50" i="8"/>
  <c r="AA22" i="8"/>
  <c r="AA10" i="8"/>
  <c r="AA16" i="8"/>
  <c r="AA13" i="8"/>
  <c r="AA26" i="8"/>
  <c r="AA33" i="8"/>
  <c r="AA58" i="8"/>
  <c r="AA62" i="8"/>
  <c r="AA53" i="8"/>
  <c r="AA35" i="8"/>
  <c r="AA63" i="8"/>
  <c r="AA5" i="8"/>
  <c r="AA9" i="8"/>
  <c r="AA59" i="8"/>
  <c r="AA54" i="8"/>
  <c r="AA38" i="8"/>
  <c r="BA21" i="8"/>
  <c r="BA25" i="8"/>
  <c r="BA67" i="8"/>
  <c r="BA53" i="8"/>
  <c r="BA50" i="8"/>
  <c r="BA35" i="8"/>
  <c r="BA22" i="8"/>
  <c r="BA10" i="8"/>
  <c r="BA16" i="8"/>
  <c r="BA13" i="8"/>
  <c r="BA59" i="8"/>
  <c r="BA54" i="8"/>
  <c r="BA38" i="8"/>
  <c r="BA37" i="8"/>
  <c r="BA26" i="8"/>
  <c r="BA33" i="8"/>
  <c r="BA57" i="8"/>
  <c r="BA62" i="8"/>
  <c r="BA9" i="8"/>
  <c r="BA24" i="8"/>
  <c r="BA43" i="8"/>
  <c r="BA19" i="8"/>
  <c r="BA63" i="8"/>
  <c r="BA40" i="8"/>
  <c r="BA12" i="8"/>
  <c r="BA27" i="8"/>
  <c r="BA20" i="8"/>
  <c r="BA31" i="8"/>
  <c r="BA11" i="8"/>
  <c r="BA66" i="8"/>
  <c r="BA47" i="8"/>
  <c r="BA56" i="8"/>
  <c r="BA32" i="8"/>
  <c r="BA58" i="8"/>
  <c r="BA42" i="8"/>
  <c r="AP65" i="8"/>
  <c r="J65" i="8"/>
  <c r="W65" i="8"/>
  <c r="AL65" i="8"/>
  <c r="BF17" i="8"/>
  <c r="BB17" i="8"/>
  <c r="AP17" i="8"/>
  <c r="AL17" i="8"/>
  <c r="V17" i="8"/>
  <c r="J17" i="8"/>
  <c r="BE44" i="8"/>
  <c r="BA44" i="8"/>
  <c r="AS44" i="8"/>
  <c r="AO44" i="8"/>
  <c r="AK44" i="8"/>
  <c r="V44" i="8"/>
  <c r="AR28" i="8"/>
  <c r="H28" i="8"/>
  <c r="AR15" i="8"/>
  <c r="H15" i="8"/>
  <c r="AM41" i="8"/>
  <c r="G41" i="8"/>
  <c r="AA41" i="8"/>
  <c r="W41" i="8"/>
  <c r="BF61" i="8"/>
  <c r="BB61" i="8"/>
  <c r="AO61" i="8"/>
  <c r="AM61" i="8"/>
  <c r="AK61" i="8"/>
  <c r="BE49" i="8"/>
  <c r="BA49" i="8"/>
  <c r="AS49" i="8"/>
  <c r="J49" i="8"/>
  <c r="W49" i="8"/>
  <c r="AR48" i="8"/>
  <c r="AA48" i="8"/>
  <c r="J48" i="8"/>
  <c r="AK48" i="8"/>
  <c r="AL48" i="8"/>
  <c r="AM34" i="8"/>
  <c r="AA34" i="8"/>
  <c r="H34" i="8"/>
  <c r="BF60" i="8"/>
  <c r="BB60" i="8"/>
  <c r="AK60" i="8"/>
  <c r="H60" i="8"/>
  <c r="W60" i="8"/>
  <c r="AC60" i="8"/>
  <c r="AO60" i="8"/>
  <c r="BF39" i="8"/>
  <c r="BB39" i="8"/>
  <c r="AP39" i="8"/>
  <c r="AL39" i="8"/>
  <c r="K39" i="8"/>
  <c r="V39" i="8"/>
  <c r="BE36" i="8"/>
  <c r="BA36" i="8"/>
  <c r="AS36" i="8"/>
  <c r="AO36" i="8"/>
  <c r="AK36" i="8"/>
  <c r="AC36" i="8"/>
  <c r="AA36" i="8"/>
  <c r="K36" i="8"/>
  <c r="AL55" i="8"/>
  <c r="AA55" i="8"/>
  <c r="K55" i="8"/>
  <c r="AR55" i="8"/>
  <c r="V55" i="8"/>
  <c r="K51" i="8"/>
  <c r="AP51" i="8"/>
  <c r="W51" i="8"/>
  <c r="AK51" i="8"/>
  <c r="H51" i="8"/>
  <c r="BF45" i="8"/>
  <c r="BB45" i="8"/>
  <c r="AP45" i="8"/>
  <c r="AL45" i="8"/>
  <c r="AA45" i="8"/>
  <c r="AC45" i="8"/>
  <c r="BE29" i="8"/>
  <c r="BA29" i="8"/>
  <c r="AS29" i="8"/>
  <c r="AO29" i="8"/>
  <c r="AK29" i="8"/>
  <c r="AC29" i="8"/>
  <c r="H29" i="8"/>
  <c r="BF30" i="8"/>
  <c r="BB30" i="8"/>
  <c r="AP30" i="8"/>
  <c r="AL30" i="8"/>
  <c r="BE64" i="8"/>
  <c r="AL64" i="8"/>
  <c r="AA64" i="8"/>
  <c r="AK64" i="8"/>
  <c r="AR23" i="8"/>
  <c r="H23" i="8"/>
  <c r="J23" i="8"/>
  <c r="AM18" i="8"/>
  <c r="AA18" i="8"/>
  <c r="W18" i="8"/>
  <c r="K18" i="8"/>
  <c r="BF52" i="8"/>
  <c r="AC52" i="8"/>
  <c r="BA14" i="8"/>
  <c r="AS14" i="8"/>
  <c r="AK14" i="8"/>
  <c r="AC14" i="8"/>
  <c r="AC46" i="8"/>
  <c r="AK46" i="8"/>
  <c r="K68" i="8"/>
  <c r="J68" i="8"/>
  <c r="V68" i="8"/>
  <c r="BI9" i="8"/>
  <c r="BI22" i="8"/>
  <c r="BI26" i="8"/>
  <c r="BI30" i="8"/>
  <c r="BI38" i="8"/>
  <c r="BI42" i="8"/>
  <c r="BI50" i="8"/>
  <c r="BI54" i="8"/>
  <c r="BI58" i="8"/>
  <c r="BI62" i="8"/>
  <c r="BI66" i="8"/>
  <c r="BI11" i="8"/>
  <c r="BI19" i="8"/>
  <c r="BI27" i="8"/>
  <c r="BI31" i="8"/>
  <c r="BI35" i="8"/>
  <c r="BI43" i="8"/>
  <c r="BI47" i="8"/>
  <c r="BI59" i="8"/>
  <c r="BI63" i="8"/>
  <c r="BI67" i="8"/>
  <c r="BI12" i="8"/>
  <c r="BI16" i="8"/>
  <c r="BI20" i="8"/>
  <c r="BI24" i="8"/>
  <c r="BI32" i="8"/>
  <c r="BI40" i="8"/>
  <c r="BI56" i="8"/>
  <c r="BI10" i="8"/>
  <c r="BI13" i="8"/>
  <c r="BI21" i="8"/>
  <c r="BI25" i="8"/>
  <c r="BI33" i="8"/>
  <c r="BI37" i="8"/>
  <c r="BI53" i="8"/>
  <c r="BI57" i="8"/>
  <c r="R68" i="15"/>
  <c r="G25" i="8"/>
  <c r="G21" i="8"/>
  <c r="G67" i="8"/>
  <c r="G58" i="8"/>
  <c r="G42" i="8"/>
  <c r="G53" i="8"/>
  <c r="G63" i="8"/>
  <c r="G12" i="8"/>
  <c r="G54" i="8"/>
  <c r="G31" i="8"/>
  <c r="G11" i="8"/>
  <c r="G47" i="8"/>
  <c r="G56" i="8"/>
  <c r="G57" i="8"/>
  <c r="G35" i="8"/>
  <c r="G22" i="8"/>
  <c r="G16" i="8"/>
  <c r="G37" i="8"/>
  <c r="G33" i="8"/>
  <c r="G43" i="8"/>
  <c r="G10" i="8"/>
  <c r="G13" i="8"/>
  <c r="G59" i="8"/>
  <c r="G66" i="8"/>
  <c r="G26" i="8"/>
  <c r="G32" i="8"/>
  <c r="G62" i="8"/>
  <c r="G24" i="8"/>
  <c r="G50" i="8"/>
  <c r="G19" i="8"/>
  <c r="G40" i="8"/>
  <c r="G9" i="8"/>
  <c r="G27" i="8"/>
  <c r="G20" i="8"/>
  <c r="G38" i="8"/>
  <c r="AV21" i="8"/>
  <c r="AV25" i="8"/>
  <c r="AV67" i="8"/>
  <c r="AV37" i="8"/>
  <c r="AV26" i="8"/>
  <c r="AV33" i="8"/>
  <c r="AV62" i="8"/>
  <c r="AV9" i="8"/>
  <c r="AV66" i="8"/>
  <c r="AV24" i="8"/>
  <c r="AV43" i="8"/>
  <c r="AV19" i="8"/>
  <c r="AV40" i="8"/>
  <c r="AV12" i="8"/>
  <c r="AV27" i="8"/>
  <c r="AV59" i="8"/>
  <c r="AV20" i="8"/>
  <c r="AV31" i="8"/>
  <c r="AV11" i="8"/>
  <c r="AV47" i="8"/>
  <c r="AV56" i="8"/>
  <c r="AV32" i="8"/>
  <c r="AV58" i="8"/>
  <c r="AV57" i="8"/>
  <c r="AV42" i="8"/>
  <c r="AV53" i="8"/>
  <c r="AV50" i="8"/>
  <c r="AV35" i="8"/>
  <c r="AV22" i="8"/>
  <c r="AV63" i="8"/>
  <c r="AV10" i="8"/>
  <c r="AV16" i="8"/>
  <c r="AV13" i="8"/>
  <c r="AV54" i="8"/>
  <c r="AV38" i="8"/>
  <c r="BB25" i="8"/>
  <c r="BB21" i="8"/>
  <c r="BB47" i="8"/>
  <c r="BB56" i="8"/>
  <c r="BB32" i="8"/>
  <c r="BB58" i="8"/>
  <c r="BB42" i="8"/>
  <c r="BB63" i="8"/>
  <c r="BB66" i="8"/>
  <c r="BB53" i="8"/>
  <c r="BB50" i="8"/>
  <c r="BB35" i="8"/>
  <c r="BB22" i="8"/>
  <c r="BB10" i="8"/>
  <c r="BB16" i="8"/>
  <c r="BB13" i="8"/>
  <c r="BB59" i="8"/>
  <c r="BB54" i="8"/>
  <c r="BB38" i="8"/>
  <c r="BB37" i="8"/>
  <c r="BB26" i="8"/>
  <c r="BB33" i="8"/>
  <c r="BB57" i="8"/>
  <c r="BB62" i="8"/>
  <c r="BB9" i="8"/>
  <c r="BB67" i="8"/>
  <c r="BB24" i="8"/>
  <c r="BB43" i="8"/>
  <c r="BB19" i="8"/>
  <c r="BB40" i="8"/>
  <c r="BB12" i="8"/>
  <c r="BB27" i="8"/>
  <c r="BB20" i="8"/>
  <c r="BB31" i="8"/>
  <c r="BB11" i="8"/>
  <c r="AK21" i="8"/>
  <c r="AK25" i="8"/>
  <c r="AK57" i="8"/>
  <c r="AK62" i="8"/>
  <c r="AK35" i="8"/>
  <c r="AK22" i="8"/>
  <c r="AK63" i="8"/>
  <c r="AK10" i="8"/>
  <c r="AK16" i="8"/>
  <c r="AK13" i="8"/>
  <c r="AK54" i="8"/>
  <c r="AK38" i="8"/>
  <c r="AK67" i="8"/>
  <c r="AK66" i="8"/>
  <c r="AK37" i="8"/>
  <c r="AK26" i="8"/>
  <c r="AK33" i="8"/>
  <c r="AK53" i="8"/>
  <c r="AK9" i="8"/>
  <c r="AK59" i="8"/>
  <c r="AK24" i="8"/>
  <c r="AK43" i="8"/>
  <c r="AK19" i="8"/>
  <c r="AK40" i="8"/>
  <c r="AK12" i="8"/>
  <c r="AK27" i="8"/>
  <c r="AK20" i="8"/>
  <c r="AK31" i="8"/>
  <c r="AK11" i="8"/>
  <c r="AK47" i="8"/>
  <c r="AK56" i="8"/>
  <c r="AK32" i="8"/>
  <c r="AK58" i="8"/>
  <c r="AK42" i="8"/>
  <c r="AK50" i="8"/>
  <c r="AO21" i="8"/>
  <c r="AO25" i="8"/>
  <c r="AO67" i="8"/>
  <c r="AO56" i="8"/>
  <c r="AO35" i="8"/>
  <c r="AO22" i="8"/>
  <c r="AO63" i="8"/>
  <c r="AO10" i="8"/>
  <c r="AO16" i="8"/>
  <c r="AO13" i="8"/>
  <c r="AO38" i="8"/>
  <c r="AO37" i="8"/>
  <c r="AO26" i="8"/>
  <c r="AO33" i="8"/>
  <c r="AO62" i="8"/>
  <c r="AO9" i="8"/>
  <c r="AO59" i="8"/>
  <c r="AO58" i="8"/>
  <c r="AO24" i="8"/>
  <c r="AO53" i="8"/>
  <c r="AO43" i="8"/>
  <c r="AO19" i="8"/>
  <c r="AO40" i="8"/>
  <c r="AO12" i="8"/>
  <c r="AO27" i="8"/>
  <c r="AO20" i="8"/>
  <c r="AO31" i="8"/>
  <c r="AO11" i="8"/>
  <c r="AO66" i="8"/>
  <c r="AO47" i="8"/>
  <c r="AO32" i="8"/>
  <c r="AO57" i="8"/>
  <c r="AO42" i="8"/>
  <c r="AO50" i="8"/>
  <c r="AO54" i="8"/>
  <c r="AF21" i="8"/>
  <c r="AF25" i="8"/>
  <c r="AF66" i="8"/>
  <c r="AF37" i="8"/>
  <c r="AF26" i="8"/>
  <c r="AF33" i="8"/>
  <c r="AF62" i="8"/>
  <c r="AF53" i="8"/>
  <c r="AF40" i="8"/>
  <c r="AF9" i="8"/>
  <c r="AF59" i="8"/>
  <c r="AF47" i="8"/>
  <c r="AF58" i="8"/>
  <c r="AF57" i="8"/>
  <c r="AF42" i="8"/>
  <c r="AF24" i="8"/>
  <c r="AF43" i="8"/>
  <c r="AF19" i="8"/>
  <c r="AF12" i="8"/>
  <c r="AF27" i="8"/>
  <c r="AF20" i="8"/>
  <c r="AF54" i="8"/>
  <c r="AF31" i="8"/>
  <c r="AF11" i="8"/>
  <c r="AF32" i="8"/>
  <c r="AF50" i="8"/>
  <c r="AF63" i="8"/>
  <c r="AF67" i="8"/>
  <c r="AF56" i="8"/>
  <c r="AF35" i="8"/>
  <c r="AF22" i="8"/>
  <c r="AF10" i="8"/>
  <c r="AF16" i="8"/>
  <c r="AF13" i="8"/>
  <c r="AF38" i="8"/>
  <c r="BI18" i="8"/>
  <c r="BF65" i="8"/>
  <c r="AO65" i="8"/>
  <c r="AK65" i="8"/>
  <c r="K65" i="8"/>
  <c r="AA65" i="8"/>
  <c r="P65" i="8"/>
  <c r="BA65" i="8"/>
  <c r="H65" i="8"/>
  <c r="BE17" i="8"/>
  <c r="BA17" i="8"/>
  <c r="AS17" i="8"/>
  <c r="AO17" i="8"/>
  <c r="AK17" i="8"/>
  <c r="AC17" i="8"/>
  <c r="U17" i="8"/>
  <c r="AV44" i="8"/>
  <c r="AR44" i="8"/>
  <c r="H44" i="8"/>
  <c r="AF44" i="8"/>
  <c r="AC44" i="8"/>
  <c r="AA44" i="8"/>
  <c r="AM28" i="8"/>
  <c r="AA28" i="8"/>
  <c r="W28" i="8"/>
  <c r="K28" i="8"/>
  <c r="BI39" i="8"/>
  <c r="AM15" i="8"/>
  <c r="AA15" i="8"/>
  <c r="W15" i="8"/>
  <c r="K15" i="8"/>
  <c r="G15" i="8"/>
  <c r="BF41" i="8"/>
  <c r="BB41" i="8"/>
  <c r="AP41" i="8"/>
  <c r="AL41" i="8"/>
  <c r="V41" i="8"/>
  <c r="U41" i="8"/>
  <c r="BE61" i="8"/>
  <c r="BA61" i="8"/>
  <c r="AA61" i="8"/>
  <c r="U61" i="8"/>
  <c r="W61" i="8"/>
  <c r="K61" i="8"/>
  <c r="G61" i="8"/>
  <c r="AV49" i="8"/>
  <c r="AR49" i="8"/>
  <c r="K49" i="8"/>
  <c r="AA49" i="8"/>
  <c r="V49" i="8"/>
  <c r="U49" i="8"/>
  <c r="U48" i="8"/>
  <c r="H48" i="8"/>
  <c r="V48" i="8"/>
  <c r="BF34" i="8"/>
  <c r="BB34" i="8"/>
  <c r="AP34" i="8"/>
  <c r="AL34" i="8"/>
  <c r="J34" i="8"/>
  <c r="K34" i="8"/>
  <c r="BE60" i="8"/>
  <c r="BA60" i="8"/>
  <c r="AA60" i="8"/>
  <c r="AV60" i="8"/>
  <c r="AM60" i="8"/>
  <c r="J60" i="8"/>
  <c r="BI52" i="8"/>
  <c r="BE39" i="8"/>
  <c r="BA39" i="8"/>
  <c r="AS39" i="8"/>
  <c r="AO39" i="8"/>
  <c r="AK39" i="8"/>
  <c r="G39" i="8"/>
  <c r="AC39" i="8"/>
  <c r="AV36" i="8"/>
  <c r="AR36" i="8"/>
  <c r="AF36" i="8"/>
  <c r="W36" i="8"/>
  <c r="J36" i="8"/>
  <c r="J55" i="8"/>
  <c r="AS55" i="8"/>
  <c r="P55" i="8"/>
  <c r="U55" i="8"/>
  <c r="AP55" i="8"/>
  <c r="BF51" i="8"/>
  <c r="BB51" i="8"/>
  <c r="AM51" i="8"/>
  <c r="U51" i="8"/>
  <c r="V51" i="8"/>
  <c r="BE45" i="8"/>
  <c r="BA45" i="8"/>
  <c r="AS45" i="8"/>
  <c r="AO45" i="8"/>
  <c r="AK45" i="8"/>
  <c r="P45" i="8"/>
  <c r="U45" i="8"/>
  <c r="K45" i="8"/>
  <c r="H45" i="8"/>
  <c r="AV29" i="8"/>
  <c r="AR29" i="8"/>
  <c r="AF29" i="8"/>
  <c r="G29" i="8"/>
  <c r="BI61" i="8"/>
  <c r="BE30" i="8"/>
  <c r="BA30" i="8"/>
  <c r="AS30" i="8"/>
  <c r="AO30" i="8"/>
  <c r="AK30" i="8"/>
  <c r="J30" i="8"/>
  <c r="V64" i="8"/>
  <c r="BA64" i="8"/>
  <c r="H64" i="8"/>
  <c r="AO64" i="8"/>
  <c r="K64" i="8"/>
  <c r="AP64" i="8"/>
  <c r="AM23" i="8"/>
  <c r="AA23" i="8"/>
  <c r="W23" i="8"/>
  <c r="BF18" i="8"/>
  <c r="BB18" i="8"/>
  <c r="AP18" i="8"/>
  <c r="AL18" i="8"/>
  <c r="V18" i="8"/>
  <c r="J18" i="8"/>
  <c r="G18" i="8"/>
  <c r="BA52" i="8"/>
  <c r="AS52" i="8"/>
  <c r="AF52" i="8"/>
  <c r="U52" i="8"/>
  <c r="W52" i="8"/>
  <c r="H52" i="8"/>
  <c r="AM52" i="8"/>
  <c r="K52" i="8"/>
  <c r="AV14" i="8"/>
  <c r="AF14" i="8"/>
  <c r="P14" i="8"/>
  <c r="H14" i="8"/>
  <c r="AM46" i="8"/>
  <c r="K46" i="8"/>
  <c r="AA68" i="8"/>
  <c r="BF68" i="8"/>
  <c r="AO68" i="8"/>
  <c r="BI17" i="8"/>
  <c r="BI44" i="8"/>
  <c r="J21" i="8"/>
  <c r="J25" i="8"/>
  <c r="J47" i="8"/>
  <c r="J37" i="8"/>
  <c r="J56" i="8"/>
  <c r="J42" i="8"/>
  <c r="J62" i="8"/>
  <c r="J50" i="8"/>
  <c r="J59" i="8"/>
  <c r="J20" i="8"/>
  <c r="J54" i="8"/>
  <c r="J26" i="8"/>
  <c r="J32" i="8"/>
  <c r="J57" i="8"/>
  <c r="J43" i="8"/>
  <c r="J63" i="8"/>
  <c r="J10" i="8"/>
  <c r="J16" i="8"/>
  <c r="J13" i="8"/>
  <c r="J38" i="8"/>
  <c r="J67" i="8"/>
  <c r="J58" i="8"/>
  <c r="J53" i="8"/>
  <c r="J35" i="8"/>
  <c r="J22" i="8"/>
  <c r="J9" i="8"/>
  <c r="J27" i="8"/>
  <c r="J31" i="8"/>
  <c r="J66" i="8"/>
  <c r="J33" i="8"/>
  <c r="J24" i="8"/>
  <c r="J19" i="8"/>
  <c r="J40" i="8"/>
  <c r="J12" i="8"/>
  <c r="J11" i="8"/>
  <c r="P21" i="8"/>
  <c r="P25" i="8"/>
  <c r="P47" i="8"/>
  <c r="P26" i="8"/>
  <c r="P58" i="8"/>
  <c r="P57" i="8"/>
  <c r="P43" i="8"/>
  <c r="P50" i="8"/>
  <c r="P35" i="8"/>
  <c r="P40" i="8"/>
  <c r="P9" i="8"/>
  <c r="P66" i="8"/>
  <c r="P32" i="8"/>
  <c r="P42" i="8"/>
  <c r="P24" i="8"/>
  <c r="P19" i="8"/>
  <c r="P63" i="8"/>
  <c r="P12" i="8"/>
  <c r="P20" i="8"/>
  <c r="P31" i="8"/>
  <c r="P38" i="8"/>
  <c r="P11" i="8"/>
  <c r="P67" i="8"/>
  <c r="P56" i="8"/>
  <c r="P33" i="8"/>
  <c r="P37" i="8"/>
  <c r="P62" i="8"/>
  <c r="P53" i="8"/>
  <c r="P22" i="8"/>
  <c r="P10" i="8"/>
  <c r="P16" i="8"/>
  <c r="P13" i="8"/>
  <c r="P27" i="8"/>
  <c r="P59" i="8"/>
  <c r="P54" i="8"/>
  <c r="AR21" i="8"/>
  <c r="AR25" i="8"/>
  <c r="AR37" i="8"/>
  <c r="AR56" i="8"/>
  <c r="AR26" i="8"/>
  <c r="AR33" i="8"/>
  <c r="AR57" i="8"/>
  <c r="AR53" i="8"/>
  <c r="AR63" i="8"/>
  <c r="AR9" i="8"/>
  <c r="AR24" i="8"/>
  <c r="AR43" i="8"/>
  <c r="AR19" i="8"/>
  <c r="AR40" i="8"/>
  <c r="AR12" i="8"/>
  <c r="AR27" i="8"/>
  <c r="AR20" i="8"/>
  <c r="AR31" i="8"/>
  <c r="AR11" i="8"/>
  <c r="AR66" i="8"/>
  <c r="AR47" i="8"/>
  <c r="AR32" i="8"/>
  <c r="AR58" i="8"/>
  <c r="AR42" i="8"/>
  <c r="AR62" i="8"/>
  <c r="AR59" i="8"/>
  <c r="AR54" i="8"/>
  <c r="AR67" i="8"/>
  <c r="AR50" i="8"/>
  <c r="AR35" i="8"/>
  <c r="AR22" i="8"/>
  <c r="AR10" i="8"/>
  <c r="AR16" i="8"/>
  <c r="AR13" i="8"/>
  <c r="AR38" i="8"/>
  <c r="BE21" i="8"/>
  <c r="BE25" i="8"/>
  <c r="BE62" i="8"/>
  <c r="BE53" i="8"/>
  <c r="BE50" i="8"/>
  <c r="BE35" i="8"/>
  <c r="BE22" i="8"/>
  <c r="BE10" i="8"/>
  <c r="BE16" i="8"/>
  <c r="BE13" i="8"/>
  <c r="BE59" i="8"/>
  <c r="BE54" i="8"/>
  <c r="BE38" i="8"/>
  <c r="BE67" i="8"/>
  <c r="BE37" i="8"/>
  <c r="BE26" i="8"/>
  <c r="BE33" i="8"/>
  <c r="BE57" i="8"/>
  <c r="BE9" i="8"/>
  <c r="BE24" i="8"/>
  <c r="BE43" i="8"/>
  <c r="BE19" i="8"/>
  <c r="BE63" i="8"/>
  <c r="BE40" i="8"/>
  <c r="BE12" i="8"/>
  <c r="BE27" i="8"/>
  <c r="BE20" i="8"/>
  <c r="BE31" i="8"/>
  <c r="BE11" i="8"/>
  <c r="BE66" i="8"/>
  <c r="BE47" i="8"/>
  <c r="BE56" i="8"/>
  <c r="BE32" i="8"/>
  <c r="BE58" i="8"/>
  <c r="BE42" i="8"/>
  <c r="U21" i="8"/>
  <c r="U25" i="8"/>
  <c r="U67" i="8"/>
  <c r="U66" i="8"/>
  <c r="U47" i="8"/>
  <c r="U37" i="8"/>
  <c r="U62" i="8"/>
  <c r="U50" i="8"/>
  <c r="U22" i="8"/>
  <c r="U10" i="8"/>
  <c r="U16" i="8"/>
  <c r="U13" i="8"/>
  <c r="U56" i="8"/>
  <c r="U26" i="8"/>
  <c r="U32" i="8"/>
  <c r="U33" i="8"/>
  <c r="U40" i="8"/>
  <c r="U9" i="8"/>
  <c r="U38" i="8"/>
  <c r="U42" i="8"/>
  <c r="U24" i="8"/>
  <c r="U43" i="8"/>
  <c r="U35" i="8"/>
  <c r="U19" i="8"/>
  <c r="U63" i="8"/>
  <c r="U12" i="8"/>
  <c r="U27" i="8"/>
  <c r="U20" i="8"/>
  <c r="U11" i="8"/>
  <c r="U58" i="8"/>
  <c r="U57" i="8"/>
  <c r="U53" i="8"/>
  <c r="U59" i="8"/>
  <c r="U54" i="8"/>
  <c r="U31" i="8"/>
  <c r="AH25" i="8"/>
  <c r="AH21" i="8"/>
  <c r="AH66" i="8"/>
  <c r="AH32" i="8"/>
  <c r="AH42" i="8"/>
  <c r="AH62" i="8"/>
  <c r="AH53" i="8"/>
  <c r="AH59" i="8"/>
  <c r="AH57" i="8"/>
  <c r="AH50" i="8"/>
  <c r="AH35" i="8"/>
  <c r="AH22" i="8"/>
  <c r="AH10" i="8"/>
  <c r="AH16" i="8"/>
  <c r="AH13" i="8"/>
  <c r="AH54" i="8"/>
  <c r="AH38" i="8"/>
  <c r="AH37" i="8"/>
  <c r="AH26" i="8"/>
  <c r="AH33" i="8"/>
  <c r="AH58" i="8"/>
  <c r="AH43" i="8"/>
  <c r="AH9" i="8"/>
  <c r="AH67" i="8"/>
  <c r="AH47" i="8"/>
  <c r="AH56" i="8"/>
  <c r="AH24" i="8"/>
  <c r="AH19" i="8"/>
  <c r="AH63" i="8"/>
  <c r="AH40" i="8"/>
  <c r="AH12" i="8"/>
  <c r="AH27" i="8"/>
  <c r="AH20" i="8"/>
  <c r="AH31" i="8"/>
  <c r="AH11" i="8"/>
  <c r="AC56" i="8"/>
  <c r="AC53" i="8"/>
  <c r="AC35" i="8"/>
  <c r="AC22" i="8"/>
  <c r="AC10" i="8"/>
  <c r="AC16" i="8"/>
  <c r="AC13" i="8"/>
  <c r="AC54" i="8"/>
  <c r="AC38" i="8"/>
  <c r="AC37" i="8"/>
  <c r="AC26" i="8"/>
  <c r="AC33" i="8"/>
  <c r="AC25" i="8"/>
  <c r="AC62" i="8"/>
  <c r="AC43" i="8"/>
  <c r="AC50" i="8"/>
  <c r="AC21" i="8"/>
  <c r="AC63" i="8"/>
  <c r="AC9" i="8"/>
  <c r="AC59" i="8"/>
  <c r="AC47" i="8"/>
  <c r="AC24" i="8"/>
  <c r="AC19" i="8"/>
  <c r="AC40" i="8"/>
  <c r="AC12" i="8"/>
  <c r="AC27" i="8"/>
  <c r="AC20" i="8"/>
  <c r="AC31" i="8"/>
  <c r="AC11" i="8"/>
  <c r="AC67" i="8"/>
  <c r="AC66" i="8"/>
  <c r="AC32" i="8"/>
  <c r="AC58" i="8"/>
  <c r="AC57" i="8"/>
  <c r="AC42" i="8"/>
  <c r="H21" i="8"/>
  <c r="H25" i="8"/>
  <c r="H67" i="8"/>
  <c r="H47" i="8"/>
  <c r="H62" i="8"/>
  <c r="H50" i="8"/>
  <c r="H35" i="8"/>
  <c r="H40" i="8"/>
  <c r="H9" i="8"/>
  <c r="H20" i="8"/>
  <c r="H37" i="8"/>
  <c r="H56" i="8"/>
  <c r="H53" i="8"/>
  <c r="H43" i="8"/>
  <c r="H12" i="8"/>
  <c r="H27" i="8"/>
  <c r="H59" i="8"/>
  <c r="H54" i="8"/>
  <c r="H38" i="8"/>
  <c r="H11" i="8"/>
  <c r="H66" i="8"/>
  <c r="H32" i="8"/>
  <c r="H58" i="8"/>
  <c r="H57" i="8"/>
  <c r="H42" i="8"/>
  <c r="H26" i="8"/>
  <c r="H33" i="8"/>
  <c r="H24" i="8"/>
  <c r="H19" i="8"/>
  <c r="H22" i="8"/>
  <c r="H63" i="8"/>
  <c r="H10" i="8"/>
  <c r="H16" i="8"/>
  <c r="H13" i="8"/>
  <c r="H31" i="8"/>
  <c r="BI34" i="8"/>
  <c r="BE65" i="8"/>
  <c r="AH65" i="8"/>
  <c r="G65" i="8"/>
  <c r="V65" i="8"/>
  <c r="AS65" i="8"/>
  <c r="AV17" i="8"/>
  <c r="AR17" i="8"/>
  <c r="AF17" i="8"/>
  <c r="P17" i="8"/>
  <c r="G17" i="8"/>
  <c r="AM44" i="8"/>
  <c r="W44" i="8"/>
  <c r="BF28" i="8"/>
  <c r="BB28" i="8"/>
  <c r="AP28" i="8"/>
  <c r="AL28" i="8"/>
  <c r="AH28" i="8"/>
  <c r="V28" i="8"/>
  <c r="J28" i="8"/>
  <c r="G28" i="8"/>
  <c r="P28" i="8"/>
  <c r="BI51" i="8"/>
  <c r="BF15" i="8"/>
  <c r="BB15" i="8"/>
  <c r="AP15" i="8"/>
  <c r="AL15" i="8"/>
  <c r="AH15" i="8"/>
  <c r="V15" i="8"/>
  <c r="J15" i="8"/>
  <c r="BE41" i="8"/>
  <c r="BA41" i="8"/>
  <c r="AS41" i="8"/>
  <c r="AO41" i="8"/>
  <c r="AK41" i="8"/>
  <c r="AF41" i="8"/>
  <c r="AC41" i="8"/>
  <c r="H41" i="8"/>
  <c r="J41" i="8"/>
  <c r="AC61" i="8"/>
  <c r="AV61" i="8"/>
  <c r="AR61" i="8"/>
  <c r="AL61" i="8"/>
  <c r="AO49" i="8"/>
  <c r="AM49" i="8"/>
  <c r="G49" i="8"/>
  <c r="BF48" i="8"/>
  <c r="BB48" i="8"/>
  <c r="AP48" i="8"/>
  <c r="AC48" i="8"/>
  <c r="W48" i="8"/>
  <c r="AM48" i="8"/>
  <c r="BE34" i="8"/>
  <c r="BA34" i="8"/>
  <c r="AS34" i="8"/>
  <c r="AO34" i="8"/>
  <c r="AK34" i="8"/>
  <c r="AC34" i="8"/>
  <c r="W34" i="8"/>
  <c r="G34" i="8"/>
  <c r="AF60" i="8"/>
  <c r="G60" i="8"/>
  <c r="AL60" i="8"/>
  <c r="BI64" i="8"/>
  <c r="AV39" i="8"/>
  <c r="AR39" i="8"/>
  <c r="AF39" i="8"/>
  <c r="J39" i="8"/>
  <c r="P39" i="8"/>
  <c r="AA39" i="8"/>
  <c r="AM36" i="8"/>
  <c r="G36" i="8"/>
  <c r="U36" i="8"/>
  <c r="BF55" i="8"/>
  <c r="BB55" i="8"/>
  <c r="AO55" i="8"/>
  <c r="AK55" i="8"/>
  <c r="W55" i="8"/>
  <c r="AM55" i="8"/>
  <c r="AC55" i="8"/>
  <c r="BE51" i="8"/>
  <c r="BA51" i="8"/>
  <c r="AS51" i="8"/>
  <c r="G51" i="8"/>
  <c r="AF51" i="8"/>
  <c r="AC51" i="8"/>
  <c r="AO51" i="8"/>
  <c r="J51" i="8"/>
  <c r="AV45" i="8"/>
  <c r="AR45" i="8"/>
  <c r="J45" i="8"/>
  <c r="W45" i="8"/>
  <c r="AM29" i="8"/>
  <c r="AA29" i="8"/>
  <c r="W29" i="8"/>
  <c r="AV30" i="8"/>
  <c r="AR30" i="8"/>
  <c r="AF30" i="8"/>
  <c r="P30" i="8"/>
  <c r="V30" i="8"/>
  <c r="K30" i="8"/>
  <c r="G64" i="8"/>
  <c r="AS64" i="8"/>
  <c r="AC64" i="8"/>
  <c r="BF23" i="8"/>
  <c r="BB23" i="8"/>
  <c r="AP23" i="8"/>
  <c r="AL23" i="8"/>
  <c r="AH23" i="8"/>
  <c r="V23" i="8"/>
  <c r="G23" i="8"/>
  <c r="BE18" i="8"/>
  <c r="BA18" i="8"/>
  <c r="AS18" i="8"/>
  <c r="AO18" i="8"/>
  <c r="AK18" i="8"/>
  <c r="AC18" i="8"/>
  <c r="U18" i="8"/>
  <c r="AV52" i="8"/>
  <c r="AR52" i="8"/>
  <c r="G52" i="8"/>
  <c r="AA52" i="8"/>
  <c r="AO52" i="8"/>
  <c r="AK52" i="8"/>
  <c r="AL52" i="8"/>
  <c r="AM14" i="8"/>
  <c r="AA14" i="8"/>
  <c r="W14" i="8"/>
  <c r="K14" i="8"/>
  <c r="G14" i="8"/>
  <c r="BF46" i="8"/>
  <c r="BB46" i="8"/>
  <c r="AP46" i="8"/>
  <c r="AL46" i="8"/>
  <c r="AA46" i="8"/>
  <c r="AF68" i="8"/>
  <c r="AR68" i="8"/>
  <c r="BE68" i="8"/>
  <c r="AP68" i="8"/>
  <c r="BB68" i="8"/>
  <c r="AS68" i="8"/>
  <c r="G68" i="8"/>
  <c r="BI45" i="8"/>
  <c r="BI28" i="8"/>
  <c r="BJ10" i="7"/>
  <c r="A72" i="10"/>
  <c r="F71" i="10" s="1"/>
  <c r="BJ11" i="7"/>
  <c r="U72" i="4"/>
  <c r="B72" i="4"/>
  <c r="A73" i="6"/>
  <c r="A73" i="8" s="1"/>
  <c r="A73" i="4"/>
  <c r="E73" i="2"/>
  <c r="E73" i="4" s="1"/>
  <c r="H73" i="2"/>
  <c r="H73" i="4" s="1"/>
  <c r="M73" i="2"/>
  <c r="M73" i="4" s="1"/>
  <c r="Q73" i="2"/>
  <c r="Q73" i="4" s="1"/>
  <c r="U73" i="2"/>
  <c r="Y73" i="2"/>
  <c r="Y73" i="4" s="1"/>
  <c r="AC73" i="2"/>
  <c r="AC73" i="4" s="1"/>
  <c r="AG73" i="2"/>
  <c r="AG73" i="4" s="1"/>
  <c r="AK73" i="2"/>
  <c r="AK73" i="4" s="1"/>
  <c r="AO73" i="2"/>
  <c r="AO73" i="4" s="1"/>
  <c r="AS73" i="2"/>
  <c r="AS73" i="4" s="1"/>
  <c r="AW73" i="2"/>
  <c r="AW73" i="4" s="1"/>
  <c r="BA73" i="2"/>
  <c r="BA73" i="4" s="1"/>
  <c r="BE73" i="2"/>
  <c r="BE73" i="4" s="1"/>
  <c r="BI73" i="2"/>
  <c r="BI73" i="4" s="1"/>
  <c r="B73" i="2"/>
  <c r="G73" i="2"/>
  <c r="G73" i="4" s="1"/>
  <c r="L73" i="2"/>
  <c r="L73" i="4" s="1"/>
  <c r="R73" i="2"/>
  <c r="R73" i="4" s="1"/>
  <c r="W73" i="2"/>
  <c r="W73" i="4" s="1"/>
  <c r="AB73" i="2"/>
  <c r="AB73" i="4" s="1"/>
  <c r="AH73" i="2"/>
  <c r="AH73" i="4" s="1"/>
  <c r="AM73" i="2"/>
  <c r="AM73" i="4" s="1"/>
  <c r="AR73" i="2"/>
  <c r="AR73" i="4" s="1"/>
  <c r="AX73" i="2"/>
  <c r="AX73" i="4" s="1"/>
  <c r="BC73" i="2"/>
  <c r="BC73" i="4" s="1"/>
  <c r="BH73" i="2"/>
  <c r="BH73" i="4" s="1"/>
  <c r="C73" i="2"/>
  <c r="C73" i="4" s="1"/>
  <c r="I73" i="2"/>
  <c r="I73" i="4" s="1"/>
  <c r="N73" i="2"/>
  <c r="N73" i="4" s="1"/>
  <c r="S73" i="2"/>
  <c r="S73" i="4" s="1"/>
  <c r="X73" i="2"/>
  <c r="X73" i="4" s="1"/>
  <c r="AD73" i="2"/>
  <c r="AD73" i="4" s="1"/>
  <c r="AI73" i="2"/>
  <c r="AI73" i="4" s="1"/>
  <c r="AN73" i="2"/>
  <c r="AN73" i="4" s="1"/>
  <c r="AT73" i="2"/>
  <c r="AT73" i="4" s="1"/>
  <c r="AY73" i="2"/>
  <c r="AY73" i="4" s="1"/>
  <c r="BD73" i="2"/>
  <c r="BD73" i="4" s="1"/>
  <c r="D73" i="2"/>
  <c r="D73" i="4" s="1"/>
  <c r="J73" i="2"/>
  <c r="J73" i="4" s="1"/>
  <c r="O73" i="2"/>
  <c r="O73" i="4" s="1"/>
  <c r="T73" i="2"/>
  <c r="T73" i="4" s="1"/>
  <c r="Z73" i="2"/>
  <c r="Z73" i="4" s="1"/>
  <c r="AE73" i="2"/>
  <c r="AE73" i="4" s="1"/>
  <c r="AJ73" i="2"/>
  <c r="AJ73" i="4" s="1"/>
  <c r="AP73" i="2"/>
  <c r="AP73" i="4" s="1"/>
  <c r="AU73" i="2"/>
  <c r="AU73" i="4" s="1"/>
  <c r="AZ73" i="2"/>
  <c r="AZ73" i="4" s="1"/>
  <c r="BF73" i="2"/>
  <c r="BF73" i="4" s="1"/>
  <c r="A74" i="2"/>
  <c r="F73" i="2"/>
  <c r="F73" i="4" s="1"/>
  <c r="K73" i="2"/>
  <c r="K73" i="4" s="1"/>
  <c r="P73" i="2"/>
  <c r="P73" i="4" s="1"/>
  <c r="V73" i="2"/>
  <c r="V73" i="4" s="1"/>
  <c r="AA73" i="2"/>
  <c r="AA73" i="4" s="1"/>
  <c r="AF73" i="2"/>
  <c r="AF73" i="4" s="1"/>
  <c r="AL73" i="2"/>
  <c r="AL73" i="4" s="1"/>
  <c r="AQ73" i="2"/>
  <c r="AQ73" i="4" s="1"/>
  <c r="AV73" i="2"/>
  <c r="AV73" i="4" s="1"/>
  <c r="BB73" i="2"/>
  <c r="BB73" i="4" s="1"/>
  <c r="BG73" i="2"/>
  <c r="BG73" i="4" s="1"/>
  <c r="BM8" i="7"/>
  <c r="BL8" i="8"/>
  <c r="BJ9" i="7"/>
  <c r="AJ70" i="6"/>
  <c r="BK43" i="7" s="1"/>
  <c r="BE70" i="6"/>
  <c r="BK64" i="7" s="1"/>
  <c r="AR70" i="6"/>
  <c r="BK51" i="7" s="1"/>
  <c r="AD70" i="6"/>
  <c r="BK37" i="7" s="1"/>
  <c r="M70" i="6"/>
  <c r="BK20" i="7" s="1"/>
  <c r="AV70" i="6"/>
  <c r="BK55" i="7" s="1"/>
  <c r="AB70" i="6"/>
  <c r="BK35" i="7" s="1"/>
  <c r="AK70" i="6"/>
  <c r="BK44" i="7" s="1"/>
  <c r="X70" i="6"/>
  <c r="BK31" i="7" s="1"/>
  <c r="AC70" i="6"/>
  <c r="BK36" i="7" s="1"/>
  <c r="AG70" i="6"/>
  <c r="BK40" i="7" s="1"/>
  <c r="BG70" i="6"/>
  <c r="BK66" i="7" s="1"/>
  <c r="BA70" i="6"/>
  <c r="BK60" i="7" s="1"/>
  <c r="AZ70" i="6"/>
  <c r="BK59" i="7" s="1"/>
  <c r="Y70" i="6"/>
  <c r="BK32" i="7" s="1"/>
  <c r="AU70" i="6"/>
  <c r="BK54" i="7" s="1"/>
  <c r="W70" i="6"/>
  <c r="BK30" i="7" s="1"/>
  <c r="AH70" i="6"/>
  <c r="BK41" i="7" s="1"/>
  <c r="BD70" i="6"/>
  <c r="BK63" i="7" s="1"/>
  <c r="P70" i="6"/>
  <c r="BK23" i="7" s="1"/>
  <c r="AE70" i="6"/>
  <c r="BK38" i="7" s="1"/>
  <c r="AX70" i="6"/>
  <c r="BK57" i="7" s="1"/>
  <c r="AO70" i="6"/>
  <c r="BK48" i="7" s="1"/>
  <c r="BH70" i="6"/>
  <c r="BK67" i="7" s="1"/>
  <c r="AM70" i="6"/>
  <c r="BK46" i="7" s="1"/>
  <c r="Z70" i="6"/>
  <c r="BK33" i="7" s="1"/>
  <c r="AL70" i="6"/>
  <c r="BK45" i="7" s="1"/>
  <c r="U70" i="6"/>
  <c r="BK28" i="7" s="1"/>
  <c r="AW70" i="6"/>
  <c r="BK56" i="7" s="1"/>
  <c r="BC70" i="6"/>
  <c r="BK62" i="7" s="1"/>
  <c r="AA70" i="6"/>
  <c r="BK34" i="7" s="1"/>
  <c r="AP70" i="6"/>
  <c r="BK49" i="7" s="1"/>
  <c r="N70" i="6"/>
  <c r="BK21" i="7" s="1"/>
  <c r="T70" i="6"/>
  <c r="BK27" i="7" s="1"/>
  <c r="AQ70" i="6"/>
  <c r="BK50" i="7" s="1"/>
  <c r="BF70" i="6"/>
  <c r="BK65" i="7" s="1"/>
  <c r="AS70" i="6"/>
  <c r="BK52" i="7" s="1"/>
  <c r="O70" i="6"/>
  <c r="BK22" i="7" s="1"/>
  <c r="BB70" i="6"/>
  <c r="BK61" i="7" s="1"/>
  <c r="AN70" i="6"/>
  <c r="BK47" i="7" s="1"/>
  <c r="S70" i="6"/>
  <c r="BK26" i="7" s="1"/>
  <c r="AI70" i="6"/>
  <c r="BK42" i="7" s="1"/>
  <c r="AT70" i="6"/>
  <c r="BK53" i="7" s="1"/>
  <c r="V70" i="6"/>
  <c r="BK29" i="7" s="1"/>
  <c r="AF70" i="6"/>
  <c r="BK39" i="7" s="1"/>
  <c r="AY70" i="6"/>
  <c r="BK58" i="7" s="1"/>
  <c r="R70" i="6"/>
  <c r="BK25" i="7" s="1"/>
  <c r="Q70" i="6"/>
  <c r="BK24" i="7" s="1"/>
  <c r="BI70" i="6"/>
  <c r="BK68" i="7" s="1"/>
  <c r="C70" i="5"/>
  <c r="L70" i="6"/>
  <c r="BK19" i="7" s="1"/>
  <c r="I70" i="6"/>
  <c r="BK16" i="7" s="1"/>
  <c r="D70" i="6"/>
  <c r="BK11" i="7" s="1"/>
  <c r="C70" i="6"/>
  <c r="BK10" i="7" s="1"/>
  <c r="K70" i="6"/>
  <c r="BK18" i="7" s="1"/>
  <c r="G70" i="6"/>
  <c r="BK14" i="7" s="1"/>
  <c r="H70" i="6"/>
  <c r="BK15" i="7" s="1"/>
  <c r="J70" i="6"/>
  <c r="BK17" i="7" s="1"/>
  <c r="B70" i="6"/>
  <c r="E70" i="6"/>
  <c r="BK12" i="7" s="1"/>
  <c r="F70" i="6"/>
  <c r="BK13" i="7" s="1"/>
  <c r="A71" i="5"/>
  <c r="B71" i="5" s="1"/>
  <c r="E67" i="15" l="1"/>
  <c r="D70" i="15"/>
  <c r="P70" i="15" s="1"/>
  <c r="BJ11" i="8"/>
  <c r="BJ14" i="8"/>
  <c r="BJ18" i="8"/>
  <c r="BJ22" i="8"/>
  <c r="BJ26" i="8"/>
  <c r="BJ30" i="8"/>
  <c r="BJ34" i="8"/>
  <c r="BJ38" i="8"/>
  <c r="BJ42" i="8"/>
  <c r="BJ46" i="8"/>
  <c r="BJ50" i="8"/>
  <c r="BJ54" i="8"/>
  <c r="BJ58" i="8"/>
  <c r="BJ62" i="8"/>
  <c r="BJ66" i="8"/>
  <c r="BJ9" i="8"/>
  <c r="BJ15" i="8"/>
  <c r="BJ19" i="8"/>
  <c r="BJ23" i="8"/>
  <c r="BJ27" i="8"/>
  <c r="BJ31" i="8"/>
  <c r="BJ35" i="8"/>
  <c r="BJ39" i="8"/>
  <c r="BJ43" i="8"/>
  <c r="BJ47" i="8"/>
  <c r="BJ51" i="8"/>
  <c r="BJ55" i="8"/>
  <c r="BJ59" i="8"/>
  <c r="BJ63" i="8"/>
  <c r="BJ67" i="8"/>
  <c r="BJ12" i="8"/>
  <c r="BJ16" i="8"/>
  <c r="BJ20" i="8"/>
  <c r="BJ24" i="8"/>
  <c r="BJ28" i="8"/>
  <c r="BJ32" i="8"/>
  <c r="BJ36" i="8"/>
  <c r="BJ40" i="8"/>
  <c r="BJ44" i="8"/>
  <c r="BJ48" i="8"/>
  <c r="BJ52" i="8"/>
  <c r="BJ56" i="8"/>
  <c r="BJ60" i="8"/>
  <c r="BJ64" i="8"/>
  <c r="BJ68" i="8"/>
  <c r="BJ10" i="8"/>
  <c r="BJ13" i="8"/>
  <c r="BJ17" i="8"/>
  <c r="BJ21" i="8"/>
  <c r="BJ25" i="8"/>
  <c r="BJ29" i="8"/>
  <c r="BJ33" i="8"/>
  <c r="BJ37" i="8"/>
  <c r="BJ41" i="8"/>
  <c r="BJ45" i="8"/>
  <c r="BJ49" i="8"/>
  <c r="BJ53" i="8"/>
  <c r="BJ57" i="8"/>
  <c r="BJ61" i="8"/>
  <c r="BJ65" i="8"/>
  <c r="R69" i="15"/>
  <c r="F70" i="8"/>
  <c r="V70" i="8"/>
  <c r="P70" i="8"/>
  <c r="AI70" i="8"/>
  <c r="AY70" i="8"/>
  <c r="G70" i="8"/>
  <c r="AG70" i="8"/>
  <c r="BB70" i="8"/>
  <c r="O70" i="8"/>
  <c r="AN70" i="8"/>
  <c r="BI70" i="8"/>
  <c r="Q70" i="8"/>
  <c r="AO70" i="8"/>
  <c r="BA70" i="8"/>
  <c r="AK70" i="8"/>
  <c r="S70" i="8"/>
  <c r="J70" i="8"/>
  <c r="Z70" i="8"/>
  <c r="U70" i="8"/>
  <c r="AM70" i="8"/>
  <c r="BC70" i="8"/>
  <c r="M70" i="8"/>
  <c r="AL70" i="8"/>
  <c r="BH70" i="8"/>
  <c r="W70" i="8"/>
  <c r="AS70" i="8"/>
  <c r="X70" i="8"/>
  <c r="AT70" i="8"/>
  <c r="BF70" i="8"/>
  <c r="AP70" i="8"/>
  <c r="Y70" i="8"/>
  <c r="N70" i="8"/>
  <c r="E70" i="8"/>
  <c r="AA70" i="8"/>
  <c r="AQ70" i="8"/>
  <c r="BG70" i="8"/>
  <c r="T70" i="8"/>
  <c r="AR70" i="8"/>
  <c r="AC70" i="8"/>
  <c r="AX70" i="8"/>
  <c r="C70" i="8"/>
  <c r="AD70" i="8"/>
  <c r="AZ70" i="8"/>
  <c r="D70" i="8"/>
  <c r="AV70" i="8"/>
  <c r="B70" i="8"/>
  <c r="R70" i="8"/>
  <c r="K70" i="8"/>
  <c r="AE70" i="8"/>
  <c r="AU70" i="8"/>
  <c r="AB70" i="8"/>
  <c r="AW70" i="8"/>
  <c r="H70" i="8"/>
  <c r="AH70" i="8"/>
  <c r="BD70" i="8"/>
  <c r="I70" i="8"/>
  <c r="AJ70" i="8"/>
  <c r="BE70" i="8"/>
  <c r="AF70" i="8"/>
  <c r="L70" i="8"/>
  <c r="BJ70" i="8"/>
  <c r="BJ69" i="8"/>
  <c r="A73" i="10"/>
  <c r="F72" i="10" s="1"/>
  <c r="U73" i="4"/>
  <c r="B73" i="4"/>
  <c r="A74" i="6"/>
  <c r="A74" i="8" s="1"/>
  <c r="B74" i="2"/>
  <c r="E74" i="2"/>
  <c r="E74" i="4" s="1"/>
  <c r="I74" i="2"/>
  <c r="I74" i="4" s="1"/>
  <c r="M74" i="2"/>
  <c r="M74" i="4" s="1"/>
  <c r="Q74" i="2"/>
  <c r="Q74" i="4" s="1"/>
  <c r="U74" i="2"/>
  <c r="Y74" i="2"/>
  <c r="Y74" i="4" s="1"/>
  <c r="AC74" i="2"/>
  <c r="AC74" i="4" s="1"/>
  <c r="AG74" i="2"/>
  <c r="AG74" i="4" s="1"/>
  <c r="AK74" i="2"/>
  <c r="AK74" i="4" s="1"/>
  <c r="AO74" i="2"/>
  <c r="AO74" i="4" s="1"/>
  <c r="AS74" i="2"/>
  <c r="AS74" i="4" s="1"/>
  <c r="AW74" i="2"/>
  <c r="AW74" i="4" s="1"/>
  <c r="BA74" i="2"/>
  <c r="BA74" i="4" s="1"/>
  <c r="BE74" i="2"/>
  <c r="BE74" i="4" s="1"/>
  <c r="BI74" i="2"/>
  <c r="BI74" i="4" s="1"/>
  <c r="A74" i="4"/>
  <c r="J74" i="2"/>
  <c r="J74" i="4" s="1"/>
  <c r="N74" i="2"/>
  <c r="N74" i="4" s="1"/>
  <c r="V74" i="2"/>
  <c r="V74" i="4" s="1"/>
  <c r="Z74" i="2"/>
  <c r="Z74" i="4" s="1"/>
  <c r="AH74" i="2"/>
  <c r="AH74" i="4" s="1"/>
  <c r="AP74" i="2"/>
  <c r="AP74" i="4" s="1"/>
  <c r="AT74" i="2"/>
  <c r="AT74" i="4" s="1"/>
  <c r="BB74" i="2"/>
  <c r="BB74" i="4" s="1"/>
  <c r="BF74" i="2"/>
  <c r="BF74" i="4" s="1"/>
  <c r="G74" i="2"/>
  <c r="G74" i="4" s="1"/>
  <c r="K74" i="2"/>
  <c r="K74" i="4" s="1"/>
  <c r="S74" i="2"/>
  <c r="S74" i="4" s="1"/>
  <c r="W74" i="2"/>
  <c r="W74" i="4" s="1"/>
  <c r="AE74" i="2"/>
  <c r="AE74" i="4" s="1"/>
  <c r="AI74" i="2"/>
  <c r="AI74" i="4" s="1"/>
  <c r="AQ74" i="2"/>
  <c r="AQ74" i="4" s="1"/>
  <c r="AY74" i="2"/>
  <c r="AY74" i="4" s="1"/>
  <c r="BC74" i="2"/>
  <c r="BC74" i="4" s="1"/>
  <c r="A75" i="2"/>
  <c r="D74" i="2"/>
  <c r="D74" i="4" s="1"/>
  <c r="L74" i="2"/>
  <c r="L74" i="4" s="1"/>
  <c r="P74" i="2"/>
  <c r="P74" i="4" s="1"/>
  <c r="T74" i="2"/>
  <c r="T74" i="4" s="1"/>
  <c r="AB74" i="2"/>
  <c r="AB74" i="4" s="1"/>
  <c r="AF74" i="2"/>
  <c r="AF74" i="4" s="1"/>
  <c r="AN74" i="2"/>
  <c r="AN74" i="4" s="1"/>
  <c r="AR74" i="2"/>
  <c r="AR74" i="4" s="1"/>
  <c r="AZ74" i="2"/>
  <c r="AZ74" i="4" s="1"/>
  <c r="BD74" i="2"/>
  <c r="BD74" i="4" s="1"/>
  <c r="F74" i="2"/>
  <c r="F74" i="4" s="1"/>
  <c r="R74" i="2"/>
  <c r="R74" i="4" s="1"/>
  <c r="AD74" i="2"/>
  <c r="AD74" i="4" s="1"/>
  <c r="AL74" i="2"/>
  <c r="AL74" i="4" s="1"/>
  <c r="AX74" i="2"/>
  <c r="AX74" i="4" s="1"/>
  <c r="C74" i="2"/>
  <c r="C74" i="4" s="1"/>
  <c r="O74" i="2"/>
  <c r="O74" i="4" s="1"/>
  <c r="AA74" i="2"/>
  <c r="AA74" i="4" s="1"/>
  <c r="AM74" i="2"/>
  <c r="AM74" i="4" s="1"/>
  <c r="AU74" i="2"/>
  <c r="AU74" i="4" s="1"/>
  <c r="BG74" i="2"/>
  <c r="BG74" i="4" s="1"/>
  <c r="H74" i="2"/>
  <c r="H74" i="4" s="1"/>
  <c r="X74" i="2"/>
  <c r="X74" i="4" s="1"/>
  <c r="AJ74" i="2"/>
  <c r="AJ74" i="4" s="1"/>
  <c r="AV74" i="2"/>
  <c r="AV74" i="4" s="1"/>
  <c r="BH74" i="2"/>
  <c r="BH74" i="4" s="1"/>
  <c r="BN8" i="7"/>
  <c r="BM8" i="8"/>
  <c r="BK9" i="7"/>
  <c r="BK70" i="8" s="1"/>
  <c r="AF71" i="6"/>
  <c r="BL39" i="7" s="1"/>
  <c r="AS71" i="6"/>
  <c r="BL52" i="7" s="1"/>
  <c r="AK71" i="6"/>
  <c r="BL44" i="7" s="1"/>
  <c r="R71" i="6"/>
  <c r="BL25" i="7" s="1"/>
  <c r="Y71" i="6"/>
  <c r="BL32" i="7" s="1"/>
  <c r="BE71" i="6"/>
  <c r="BL64" i="7" s="1"/>
  <c r="AW71" i="6"/>
  <c r="BL56" i="7" s="1"/>
  <c r="AN71" i="6"/>
  <c r="BL47" i="7" s="1"/>
  <c r="BH71" i="6"/>
  <c r="BL67" i="7" s="1"/>
  <c r="AJ71" i="6"/>
  <c r="BL43" i="7" s="1"/>
  <c r="M71" i="6"/>
  <c r="BL20" i="7" s="1"/>
  <c r="BD71" i="6"/>
  <c r="BL63" i="7" s="1"/>
  <c r="AO71" i="6"/>
  <c r="BL48" i="7" s="1"/>
  <c r="V71" i="6"/>
  <c r="BL29" i="7" s="1"/>
  <c r="AZ71" i="6"/>
  <c r="BL59" i="7" s="1"/>
  <c r="AH71" i="6"/>
  <c r="BL41" i="7" s="1"/>
  <c r="AP71" i="6"/>
  <c r="BL49" i="7" s="1"/>
  <c r="AV71" i="6"/>
  <c r="BL55" i="7" s="1"/>
  <c r="Z71" i="6"/>
  <c r="BL33" i="7" s="1"/>
  <c r="BA71" i="6"/>
  <c r="BL60" i="7" s="1"/>
  <c r="AB71" i="6"/>
  <c r="BL35" i="7" s="1"/>
  <c r="BC71" i="6"/>
  <c r="BL62" i="7" s="1"/>
  <c r="BF71" i="6"/>
  <c r="BL65" i="7" s="1"/>
  <c r="AL71" i="6"/>
  <c r="BL45" i="7" s="1"/>
  <c r="U71" i="6"/>
  <c r="BL28" i="7" s="1"/>
  <c r="P71" i="6"/>
  <c r="BL23" i="7" s="1"/>
  <c r="AM71" i="6"/>
  <c r="BL46" i="7" s="1"/>
  <c r="W71" i="6"/>
  <c r="BL30" i="7" s="1"/>
  <c r="AG71" i="6"/>
  <c r="BL40" i="7" s="1"/>
  <c r="T71" i="6"/>
  <c r="BL27" i="7" s="1"/>
  <c r="AU71" i="6"/>
  <c r="BL54" i="7" s="1"/>
  <c r="BB71" i="6"/>
  <c r="BL61" i="7" s="1"/>
  <c r="AD71" i="6"/>
  <c r="BL37" i="7" s="1"/>
  <c r="BI71" i="6"/>
  <c r="BL68" i="7" s="1"/>
  <c r="BG71" i="6"/>
  <c r="BL66" i="7" s="1"/>
  <c r="AI71" i="6"/>
  <c r="BL42" i="7" s="1"/>
  <c r="S71" i="6"/>
  <c r="BL26" i="7" s="1"/>
  <c r="AC71" i="6"/>
  <c r="BL36" i="7" s="1"/>
  <c r="AX71" i="6"/>
  <c r="BL57" i="7" s="1"/>
  <c r="AY71" i="6"/>
  <c r="BL58" i="7" s="1"/>
  <c r="O71" i="6"/>
  <c r="BL22" i="7" s="1"/>
  <c r="Q71" i="6"/>
  <c r="BL24" i="7" s="1"/>
  <c r="AT71" i="6"/>
  <c r="BL53" i="7" s="1"/>
  <c r="X71" i="6"/>
  <c r="BL31" i="7" s="1"/>
  <c r="AQ71" i="6"/>
  <c r="BL50" i="7" s="1"/>
  <c r="AA71" i="6"/>
  <c r="BL34" i="7" s="1"/>
  <c r="N71" i="6"/>
  <c r="BL21" i="7" s="1"/>
  <c r="AR71" i="6"/>
  <c r="BL51" i="7" s="1"/>
  <c r="AE71" i="6"/>
  <c r="BL38" i="7" s="1"/>
  <c r="C71" i="5"/>
  <c r="K71" i="6"/>
  <c r="BL18" i="7" s="1"/>
  <c r="H71" i="6"/>
  <c r="BL15" i="7" s="1"/>
  <c r="D71" i="6"/>
  <c r="BL11" i="7" s="1"/>
  <c r="C71" i="6"/>
  <c r="BL10" i="7" s="1"/>
  <c r="B71" i="6"/>
  <c r="I71" i="6"/>
  <c r="BL16" i="7" s="1"/>
  <c r="E71" i="6"/>
  <c r="BL12" i="7" s="1"/>
  <c r="G71" i="6"/>
  <c r="BL14" i="7" s="1"/>
  <c r="J71" i="6"/>
  <c r="BL17" i="7" s="1"/>
  <c r="L71" i="6"/>
  <c r="BL19" i="7" s="1"/>
  <c r="F71" i="6"/>
  <c r="BL13" i="7" s="1"/>
  <c r="A72" i="5"/>
  <c r="B72" i="5" s="1"/>
  <c r="D71" i="15" l="1"/>
  <c r="P71" i="15" s="1"/>
  <c r="E68" i="15"/>
  <c r="BK11" i="8"/>
  <c r="BK14" i="8"/>
  <c r="BK18" i="8"/>
  <c r="BK22" i="8"/>
  <c r="BK26" i="8"/>
  <c r="BK30" i="8"/>
  <c r="BK34" i="8"/>
  <c r="BK38" i="8"/>
  <c r="BK42" i="8"/>
  <c r="BK46" i="8"/>
  <c r="BK50" i="8"/>
  <c r="BK54" i="8"/>
  <c r="BK58" i="8"/>
  <c r="BK62" i="8"/>
  <c r="BK66" i="8"/>
  <c r="BK9" i="8"/>
  <c r="BK15" i="8"/>
  <c r="BK19" i="8"/>
  <c r="BK23" i="8"/>
  <c r="BK27" i="8"/>
  <c r="BK31" i="8"/>
  <c r="BK35" i="8"/>
  <c r="BK39" i="8"/>
  <c r="BK43" i="8"/>
  <c r="BK47" i="8"/>
  <c r="BK51" i="8"/>
  <c r="BK55" i="8"/>
  <c r="BK59" i="8"/>
  <c r="BK63" i="8"/>
  <c r="BK67" i="8"/>
  <c r="BK12" i="8"/>
  <c r="BK16" i="8"/>
  <c r="BK20" i="8"/>
  <c r="BK24" i="8"/>
  <c r="BK28" i="8"/>
  <c r="BK32" i="8"/>
  <c r="BK36" i="8"/>
  <c r="BK40" i="8"/>
  <c r="BK44" i="8"/>
  <c r="BK48" i="8"/>
  <c r="BK52" i="8"/>
  <c r="BK56" i="8"/>
  <c r="BK60" i="8"/>
  <c r="BK64" i="8"/>
  <c r="BK68" i="8"/>
  <c r="BK10" i="8"/>
  <c r="BK13" i="8"/>
  <c r="BK17" i="8"/>
  <c r="BK21" i="8"/>
  <c r="BK25" i="8"/>
  <c r="BK29" i="8"/>
  <c r="BK33" i="8"/>
  <c r="BK37" i="8"/>
  <c r="BK41" i="8"/>
  <c r="BK45" i="8"/>
  <c r="BK49" i="8"/>
  <c r="BK53" i="8"/>
  <c r="BK57" i="8"/>
  <c r="BK61" i="8"/>
  <c r="BK65" i="8"/>
  <c r="BK69" i="8"/>
  <c r="R70" i="15"/>
  <c r="M71" i="8"/>
  <c r="AC71" i="8"/>
  <c r="AS71" i="8"/>
  <c r="BI71" i="8"/>
  <c r="S71" i="8"/>
  <c r="AN71" i="8"/>
  <c r="BJ71" i="8"/>
  <c r="O71" i="8"/>
  <c r="AJ71" i="8"/>
  <c r="BF71" i="8"/>
  <c r="K71" i="8"/>
  <c r="AF71" i="8"/>
  <c r="BB71" i="8"/>
  <c r="AB71" i="8"/>
  <c r="L71" i="8"/>
  <c r="AR71" i="8"/>
  <c r="Q71" i="8"/>
  <c r="AG71" i="8"/>
  <c r="AW71" i="8"/>
  <c r="C71" i="8"/>
  <c r="X71" i="8"/>
  <c r="AT71" i="8"/>
  <c r="T71" i="8"/>
  <c r="AP71" i="8"/>
  <c r="BK71" i="8"/>
  <c r="P71" i="8"/>
  <c r="AL71" i="8"/>
  <c r="BG71" i="8"/>
  <c r="AX71" i="8"/>
  <c r="AH71" i="8"/>
  <c r="R71" i="8"/>
  <c r="E71" i="8"/>
  <c r="U71" i="8"/>
  <c r="AK71" i="8"/>
  <c r="BA71" i="8"/>
  <c r="H71" i="8"/>
  <c r="AD71" i="8"/>
  <c r="AY71" i="8"/>
  <c r="D71" i="8"/>
  <c r="Z71" i="8"/>
  <c r="AU71" i="8"/>
  <c r="V71" i="8"/>
  <c r="AQ71" i="8"/>
  <c r="BC71" i="8"/>
  <c r="AM71" i="8"/>
  <c r="B71" i="8"/>
  <c r="I71" i="8"/>
  <c r="Y71" i="8"/>
  <c r="AO71" i="8"/>
  <c r="BE71" i="8"/>
  <c r="N71" i="8"/>
  <c r="AI71" i="8"/>
  <c r="BD71" i="8"/>
  <c r="J71" i="8"/>
  <c r="AE71" i="8"/>
  <c r="AZ71" i="8"/>
  <c r="F71" i="8"/>
  <c r="AA71" i="8"/>
  <c r="AV71" i="8"/>
  <c r="G71" i="8"/>
  <c r="BH71" i="8"/>
  <c r="W71" i="8"/>
  <c r="A74" i="10"/>
  <c r="F73" i="10" s="1"/>
  <c r="U74" i="4"/>
  <c r="B74" i="4"/>
  <c r="BO8" i="7"/>
  <c r="BN8" i="8"/>
  <c r="A75" i="6"/>
  <c r="A75" i="8" s="1"/>
  <c r="A75" i="4"/>
  <c r="E75" i="2"/>
  <c r="E75" i="4" s="1"/>
  <c r="I75" i="2"/>
  <c r="I75" i="4" s="1"/>
  <c r="M75" i="2"/>
  <c r="M75" i="4" s="1"/>
  <c r="Q75" i="2"/>
  <c r="Q75" i="4" s="1"/>
  <c r="U75" i="2"/>
  <c r="Y75" i="2"/>
  <c r="Y75" i="4" s="1"/>
  <c r="AC75" i="2"/>
  <c r="AC75" i="4" s="1"/>
  <c r="AG75" i="2"/>
  <c r="AG75" i="4" s="1"/>
  <c r="AK75" i="2"/>
  <c r="AK75" i="4" s="1"/>
  <c r="AO75" i="2"/>
  <c r="AO75" i="4" s="1"/>
  <c r="AS75" i="2"/>
  <c r="AS75" i="4" s="1"/>
  <c r="AW75" i="2"/>
  <c r="AW75" i="4" s="1"/>
  <c r="BA75" i="2"/>
  <c r="BA75" i="4" s="1"/>
  <c r="BE75" i="2"/>
  <c r="BE75" i="4" s="1"/>
  <c r="BI75" i="2"/>
  <c r="BI75" i="4" s="1"/>
  <c r="F75" i="2"/>
  <c r="F75" i="4" s="1"/>
  <c r="J75" i="2"/>
  <c r="J75" i="4" s="1"/>
  <c r="N75" i="2"/>
  <c r="N75" i="4" s="1"/>
  <c r="V75" i="2"/>
  <c r="V75" i="4" s="1"/>
  <c r="Z75" i="2"/>
  <c r="Z75" i="4" s="1"/>
  <c r="AH75" i="2"/>
  <c r="AH75" i="4" s="1"/>
  <c r="AL75" i="2"/>
  <c r="AL75" i="4" s="1"/>
  <c r="AP75" i="2"/>
  <c r="AP75" i="4" s="1"/>
  <c r="AX75" i="2"/>
  <c r="AX75" i="4" s="1"/>
  <c r="BF75" i="2"/>
  <c r="BF75" i="4" s="1"/>
  <c r="G75" i="2"/>
  <c r="G75" i="4" s="1"/>
  <c r="S75" i="2"/>
  <c r="S75" i="4" s="1"/>
  <c r="W75" i="2"/>
  <c r="W75" i="4" s="1"/>
  <c r="AE75" i="2"/>
  <c r="AE75" i="4" s="1"/>
  <c r="AM75" i="2"/>
  <c r="AM75" i="4" s="1"/>
  <c r="AQ75" i="2"/>
  <c r="AQ75" i="4" s="1"/>
  <c r="AY75" i="2"/>
  <c r="AY75" i="4" s="1"/>
  <c r="BG75" i="2"/>
  <c r="BG75" i="4" s="1"/>
  <c r="A76" i="2"/>
  <c r="H75" i="2"/>
  <c r="H75" i="4" s="1"/>
  <c r="L75" i="2"/>
  <c r="L75" i="4" s="1"/>
  <c r="X75" i="2"/>
  <c r="X75" i="4" s="1"/>
  <c r="AF75" i="2"/>
  <c r="AF75" i="4" s="1"/>
  <c r="AN75" i="2"/>
  <c r="AN75" i="4" s="1"/>
  <c r="AR75" i="2"/>
  <c r="AR75" i="4" s="1"/>
  <c r="AZ75" i="2"/>
  <c r="AZ75" i="4" s="1"/>
  <c r="BD75" i="2"/>
  <c r="BD75" i="4" s="1"/>
  <c r="B75" i="2"/>
  <c r="R75" i="2"/>
  <c r="R75" i="4" s="1"/>
  <c r="AD75" i="2"/>
  <c r="AD75" i="4" s="1"/>
  <c r="AT75" i="2"/>
  <c r="AT75" i="4" s="1"/>
  <c r="BB75" i="2"/>
  <c r="BB75" i="4" s="1"/>
  <c r="C75" i="2"/>
  <c r="C75" i="4" s="1"/>
  <c r="K75" i="2"/>
  <c r="K75" i="4" s="1"/>
  <c r="O75" i="2"/>
  <c r="O75" i="4" s="1"/>
  <c r="AA75" i="2"/>
  <c r="AA75" i="4" s="1"/>
  <c r="AI75" i="2"/>
  <c r="AI75" i="4" s="1"/>
  <c r="AU75" i="2"/>
  <c r="AU75" i="4" s="1"/>
  <c r="BC75" i="2"/>
  <c r="BC75" i="4" s="1"/>
  <c r="D75" i="2"/>
  <c r="D75" i="4" s="1"/>
  <c r="P75" i="2"/>
  <c r="P75" i="4" s="1"/>
  <c r="T75" i="2"/>
  <c r="T75" i="4" s="1"/>
  <c r="AB75" i="2"/>
  <c r="AB75" i="4" s="1"/>
  <c r="AJ75" i="2"/>
  <c r="AJ75" i="4" s="1"/>
  <c r="AV75" i="2"/>
  <c r="AV75" i="4" s="1"/>
  <c r="BH75" i="2"/>
  <c r="BH75" i="4" s="1"/>
  <c r="BL9" i="7"/>
  <c r="BL71" i="8" s="1"/>
  <c r="BI72" i="6"/>
  <c r="BM68" i="7" s="1"/>
  <c r="AY72" i="6"/>
  <c r="BM58" i="7" s="1"/>
  <c r="AF72" i="6"/>
  <c r="BM39" i="7" s="1"/>
  <c r="AR72" i="6"/>
  <c r="BM51" i="7" s="1"/>
  <c r="X72" i="6"/>
  <c r="BM31" i="7" s="1"/>
  <c r="Y72" i="6"/>
  <c r="BM32" i="7" s="1"/>
  <c r="BA72" i="6"/>
  <c r="BM60" i="7" s="1"/>
  <c r="AO72" i="6"/>
  <c r="BM48" i="7" s="1"/>
  <c r="BG72" i="6"/>
  <c r="BM66" i="7" s="1"/>
  <c r="P72" i="6"/>
  <c r="BM23" i="7" s="1"/>
  <c r="AN72" i="6"/>
  <c r="BM47" i="7" s="1"/>
  <c r="AZ72" i="6"/>
  <c r="BM59" i="7" s="1"/>
  <c r="BH72" i="6"/>
  <c r="BM67" i="7" s="1"/>
  <c r="BD72" i="6"/>
  <c r="BM63" i="7" s="1"/>
  <c r="AJ72" i="6"/>
  <c r="BM43" i="7" s="1"/>
  <c r="BC72" i="6"/>
  <c r="BM62" i="7" s="1"/>
  <c r="O72" i="6"/>
  <c r="BM22" i="7" s="1"/>
  <c r="AW72" i="6"/>
  <c r="BM56" i="7" s="1"/>
  <c r="BE72" i="6"/>
  <c r="BM64" i="7" s="1"/>
  <c r="U72" i="6"/>
  <c r="BM28" i="7" s="1"/>
  <c r="AU72" i="6"/>
  <c r="BM54" i="7" s="1"/>
  <c r="AE72" i="6"/>
  <c r="BM38" i="7" s="1"/>
  <c r="BB72" i="6"/>
  <c r="BM61" i="7" s="1"/>
  <c r="AL72" i="6"/>
  <c r="BM45" i="7" s="1"/>
  <c r="V72" i="6"/>
  <c r="BM29" i="7" s="1"/>
  <c r="Q72" i="6"/>
  <c r="BM24" i="7" s="1"/>
  <c r="M72" i="6"/>
  <c r="BM20" i="7" s="1"/>
  <c r="R72" i="6"/>
  <c r="BM25" i="7" s="1"/>
  <c r="AM72" i="6"/>
  <c r="BM46" i="7" s="1"/>
  <c r="AC72" i="6"/>
  <c r="BM36" i="7" s="1"/>
  <c r="T72" i="6"/>
  <c r="BM27" i="7" s="1"/>
  <c r="AI72" i="6"/>
  <c r="BM42" i="7" s="1"/>
  <c r="BF72" i="6"/>
  <c r="BM65" i="7" s="1"/>
  <c r="AP72" i="6"/>
  <c r="BM49" i="7" s="1"/>
  <c r="Z72" i="6"/>
  <c r="BM33" i="7" s="1"/>
  <c r="AK72" i="6"/>
  <c r="BM44" i="7" s="1"/>
  <c r="AS72" i="6"/>
  <c r="BM52" i="7" s="1"/>
  <c r="AQ72" i="6"/>
  <c r="BM50" i="7" s="1"/>
  <c r="AA72" i="6"/>
  <c r="BM34" i="7" s="1"/>
  <c r="AX72" i="6"/>
  <c r="BM57" i="7" s="1"/>
  <c r="AH72" i="6"/>
  <c r="BM41" i="7" s="1"/>
  <c r="AB72" i="6"/>
  <c r="BM35" i="7" s="1"/>
  <c r="AG72" i="6"/>
  <c r="BM40" i="7" s="1"/>
  <c r="AV72" i="6"/>
  <c r="BM55" i="7" s="1"/>
  <c r="S72" i="6"/>
  <c r="BM26" i="7" s="1"/>
  <c r="AT72" i="6"/>
  <c r="BM53" i="7" s="1"/>
  <c r="AD72" i="6"/>
  <c r="BM37" i="7" s="1"/>
  <c r="N72" i="6"/>
  <c r="BM21" i="7" s="1"/>
  <c r="W72" i="6"/>
  <c r="BM30" i="7" s="1"/>
  <c r="C72" i="5"/>
  <c r="D72" i="6"/>
  <c r="BM11" i="7" s="1"/>
  <c r="G72" i="6"/>
  <c r="BM14" i="7" s="1"/>
  <c r="J72" i="6"/>
  <c r="BM17" i="7" s="1"/>
  <c r="B72" i="6"/>
  <c r="L72" i="6"/>
  <c r="BM19" i="7" s="1"/>
  <c r="K72" i="6"/>
  <c r="BM18" i="7" s="1"/>
  <c r="H72" i="6"/>
  <c r="BM15" i="7" s="1"/>
  <c r="E72" i="6"/>
  <c r="BM12" i="7" s="1"/>
  <c r="I72" i="6"/>
  <c r="BM16" i="7" s="1"/>
  <c r="F72" i="6"/>
  <c r="BM13" i="7" s="1"/>
  <c r="C72" i="6"/>
  <c r="BM10" i="7" s="1"/>
  <c r="A73" i="5"/>
  <c r="B73" i="5" s="1"/>
  <c r="E69" i="15" l="1"/>
  <c r="D72" i="15"/>
  <c r="P72" i="15" s="1"/>
  <c r="R71" i="15"/>
  <c r="BL12" i="8"/>
  <c r="BL16" i="8"/>
  <c r="BL20" i="8"/>
  <c r="BL24" i="8"/>
  <c r="BL28" i="8"/>
  <c r="BL32" i="8"/>
  <c r="BL36" i="8"/>
  <c r="BL40" i="8"/>
  <c r="BL44" i="8"/>
  <c r="BL48" i="8"/>
  <c r="BL52" i="8"/>
  <c r="BL56" i="8"/>
  <c r="BL60" i="8"/>
  <c r="BL64" i="8"/>
  <c r="BL68" i="8"/>
  <c r="BL10" i="8"/>
  <c r="BL13" i="8"/>
  <c r="BL17" i="8"/>
  <c r="BL21" i="8"/>
  <c r="BL25" i="8"/>
  <c r="BL29" i="8"/>
  <c r="BL33" i="8"/>
  <c r="BL37" i="8"/>
  <c r="BL41" i="8"/>
  <c r="BL45" i="8"/>
  <c r="BL49" i="8"/>
  <c r="BL53" i="8"/>
  <c r="BL57" i="8"/>
  <c r="BL61" i="8"/>
  <c r="BL65" i="8"/>
  <c r="BL69" i="8"/>
  <c r="BL9" i="8"/>
  <c r="BL14" i="8"/>
  <c r="BL18" i="8"/>
  <c r="BL22" i="8"/>
  <c r="BL26" i="8"/>
  <c r="BL30" i="8"/>
  <c r="BL34" i="8"/>
  <c r="BL38" i="8"/>
  <c r="BL42" i="8"/>
  <c r="BL46" i="8"/>
  <c r="BL50" i="8"/>
  <c r="BL54" i="8"/>
  <c r="BL58" i="8"/>
  <c r="BL62" i="8"/>
  <c r="BL66" i="8"/>
  <c r="BL70" i="8"/>
  <c r="BL11" i="8"/>
  <c r="BL15" i="8"/>
  <c r="BL19" i="8"/>
  <c r="BL23" i="8"/>
  <c r="BL27" i="8"/>
  <c r="BL31" i="8"/>
  <c r="BL35" i="8"/>
  <c r="BL39" i="8"/>
  <c r="BL43" i="8"/>
  <c r="BL47" i="8"/>
  <c r="BL51" i="8"/>
  <c r="BL55" i="8"/>
  <c r="BL59" i="8"/>
  <c r="BL63" i="8"/>
  <c r="BL67" i="8"/>
  <c r="O72" i="8"/>
  <c r="AE72" i="8"/>
  <c r="AU72" i="8"/>
  <c r="BK72" i="8"/>
  <c r="U72" i="8"/>
  <c r="AP72" i="8"/>
  <c r="V72" i="8"/>
  <c r="AR72" i="8"/>
  <c r="R72" i="8"/>
  <c r="AN72" i="8"/>
  <c r="BI72" i="8"/>
  <c r="AT72" i="8"/>
  <c r="I72" i="8"/>
  <c r="BJ72" i="8"/>
  <c r="C72" i="8"/>
  <c r="S72" i="8"/>
  <c r="AI72" i="8"/>
  <c r="AY72" i="8"/>
  <c r="E72" i="8"/>
  <c r="Z72" i="8"/>
  <c r="AV72" i="8"/>
  <c r="F72" i="8"/>
  <c r="AB72" i="8"/>
  <c r="AW72" i="8"/>
  <c r="B72" i="8"/>
  <c r="X72" i="8"/>
  <c r="AS72" i="8"/>
  <c r="AD72" i="8"/>
  <c r="N72" i="8"/>
  <c r="G72" i="8"/>
  <c r="W72" i="8"/>
  <c r="AM72" i="8"/>
  <c r="BC72" i="8"/>
  <c r="J72" i="8"/>
  <c r="AF72" i="8"/>
  <c r="BA72" i="8"/>
  <c r="L72" i="8"/>
  <c r="AG72" i="8"/>
  <c r="BB72" i="8"/>
  <c r="H72" i="8"/>
  <c r="AC72" i="8"/>
  <c r="AX72" i="8"/>
  <c r="D72" i="8"/>
  <c r="AZ72" i="8"/>
  <c r="AJ72" i="8"/>
  <c r="T72" i="8"/>
  <c r="K72" i="8"/>
  <c r="AA72" i="8"/>
  <c r="AQ72" i="8"/>
  <c r="BG72" i="8"/>
  <c r="P72" i="8"/>
  <c r="AK72" i="8"/>
  <c r="BF72" i="8"/>
  <c r="Q72" i="8"/>
  <c r="AL72" i="8"/>
  <c r="BH72" i="8"/>
  <c r="M72" i="8"/>
  <c r="AH72" i="8"/>
  <c r="BD72" i="8"/>
  <c r="Y72" i="8"/>
  <c r="BE72" i="8"/>
  <c r="AO72" i="8"/>
  <c r="BL72" i="8"/>
  <c r="A75" i="10"/>
  <c r="F74" i="10" s="1"/>
  <c r="U75" i="4"/>
  <c r="B75" i="4"/>
  <c r="A76" i="6"/>
  <c r="A76" i="8" s="1"/>
  <c r="B76" i="2"/>
  <c r="F76" i="2"/>
  <c r="F76" i="4" s="1"/>
  <c r="J76" i="2"/>
  <c r="J76" i="4" s="1"/>
  <c r="N76" i="2"/>
  <c r="N76" i="4" s="1"/>
  <c r="R76" i="2"/>
  <c r="R76" i="4" s="1"/>
  <c r="V76" i="2"/>
  <c r="V76" i="4" s="1"/>
  <c r="Z76" i="2"/>
  <c r="Z76" i="4" s="1"/>
  <c r="AD76" i="2"/>
  <c r="AD76" i="4" s="1"/>
  <c r="AH76" i="2"/>
  <c r="AH76" i="4" s="1"/>
  <c r="AL76" i="2"/>
  <c r="AL76" i="4" s="1"/>
  <c r="AP76" i="2"/>
  <c r="AP76" i="4" s="1"/>
  <c r="AT76" i="2"/>
  <c r="AT76" i="4" s="1"/>
  <c r="AX76" i="2"/>
  <c r="AX76" i="4" s="1"/>
  <c r="BB76" i="2"/>
  <c r="BB76" i="4" s="1"/>
  <c r="BF76" i="2"/>
  <c r="BF76" i="4" s="1"/>
  <c r="G76" i="2"/>
  <c r="G76" i="4" s="1"/>
  <c r="O76" i="2"/>
  <c r="O76" i="4" s="1"/>
  <c r="W76" i="2"/>
  <c r="W76" i="4" s="1"/>
  <c r="AA76" i="2"/>
  <c r="AA76" i="4" s="1"/>
  <c r="AI76" i="2"/>
  <c r="AI76" i="4" s="1"/>
  <c r="AM76" i="2"/>
  <c r="AM76" i="4" s="1"/>
  <c r="AU76" i="2"/>
  <c r="AU76" i="4" s="1"/>
  <c r="AY76" i="2"/>
  <c r="AY76" i="4" s="1"/>
  <c r="BG76" i="2"/>
  <c r="BG76" i="4" s="1"/>
  <c r="D76" i="2"/>
  <c r="D76" i="4" s="1"/>
  <c r="L76" i="2"/>
  <c r="L76" i="4" s="1"/>
  <c r="T76" i="2"/>
  <c r="T76" i="4" s="1"/>
  <c r="X76" i="2"/>
  <c r="X76" i="4" s="1"/>
  <c r="AF76" i="2"/>
  <c r="AF76" i="4" s="1"/>
  <c r="AN76" i="2"/>
  <c r="AN76" i="4" s="1"/>
  <c r="AR76" i="2"/>
  <c r="AR76" i="4" s="1"/>
  <c r="AZ76" i="2"/>
  <c r="AZ76" i="4" s="1"/>
  <c r="BD76" i="2"/>
  <c r="BD76" i="4" s="1"/>
  <c r="A76" i="4"/>
  <c r="E76" i="2"/>
  <c r="E76" i="4" s="1"/>
  <c r="M76" i="2"/>
  <c r="M76" i="4" s="1"/>
  <c r="Q76" i="2"/>
  <c r="Q76" i="4" s="1"/>
  <c r="Y76" i="2"/>
  <c r="Y76" i="4" s="1"/>
  <c r="AC76" i="2"/>
  <c r="AC76" i="4" s="1"/>
  <c r="AK76" i="2"/>
  <c r="AK76" i="4" s="1"/>
  <c r="AS76" i="2"/>
  <c r="AS76" i="4" s="1"/>
  <c r="AW76" i="2"/>
  <c r="AW76" i="4" s="1"/>
  <c r="BE76" i="2"/>
  <c r="BE76" i="4" s="1"/>
  <c r="C76" i="2"/>
  <c r="C76" i="4" s="1"/>
  <c r="K76" i="2"/>
  <c r="K76" i="4" s="1"/>
  <c r="S76" i="2"/>
  <c r="S76" i="4" s="1"/>
  <c r="AE76" i="2"/>
  <c r="AE76" i="4" s="1"/>
  <c r="AQ76" i="2"/>
  <c r="AQ76" i="4" s="1"/>
  <c r="BC76" i="2"/>
  <c r="BC76" i="4" s="1"/>
  <c r="A77" i="2"/>
  <c r="I76" i="2"/>
  <c r="I76" i="4" s="1"/>
  <c r="P76" i="2"/>
  <c r="P76" i="4" s="1"/>
  <c r="AB76" i="2"/>
  <c r="AB76" i="4" s="1"/>
  <c r="AJ76" i="2"/>
  <c r="AJ76" i="4" s="1"/>
  <c r="AV76" i="2"/>
  <c r="AV76" i="4" s="1"/>
  <c r="BH76" i="2"/>
  <c r="BH76" i="4" s="1"/>
  <c r="H76" i="2"/>
  <c r="H76" i="4" s="1"/>
  <c r="U76" i="2"/>
  <c r="AG76" i="2"/>
  <c r="AG76" i="4" s="1"/>
  <c r="AO76" i="2"/>
  <c r="AO76" i="4" s="1"/>
  <c r="BA76" i="2"/>
  <c r="BA76" i="4" s="1"/>
  <c r="BI76" i="2"/>
  <c r="BI76" i="4" s="1"/>
  <c r="BP8" i="7"/>
  <c r="BO8" i="8"/>
  <c r="BM9" i="7"/>
  <c r="W73" i="6"/>
  <c r="BN30" i="7" s="1"/>
  <c r="AN73" i="6"/>
  <c r="BN47" i="7" s="1"/>
  <c r="O73" i="6"/>
  <c r="BN22" i="7" s="1"/>
  <c r="BI73" i="6"/>
  <c r="BN68" i="7" s="1"/>
  <c r="AR73" i="6"/>
  <c r="BN51" i="7" s="1"/>
  <c r="AE73" i="6"/>
  <c r="BN38" i="7" s="1"/>
  <c r="AI73" i="6"/>
  <c r="BN42" i="7" s="1"/>
  <c r="AM73" i="6"/>
  <c r="BN46" i="7" s="1"/>
  <c r="AJ73" i="6"/>
  <c r="BN43" i="7" s="1"/>
  <c r="AF73" i="6"/>
  <c r="BN39" i="7" s="1"/>
  <c r="AY73" i="6"/>
  <c r="BN58" i="7" s="1"/>
  <c r="BC73" i="6"/>
  <c r="BN62" i="7" s="1"/>
  <c r="AZ73" i="6"/>
  <c r="BN59" i="7" s="1"/>
  <c r="BD73" i="6"/>
  <c r="BN63" i="7" s="1"/>
  <c r="AV73" i="6"/>
  <c r="BN55" i="7" s="1"/>
  <c r="AU73" i="6"/>
  <c r="BN54" i="7" s="1"/>
  <c r="BA73" i="6"/>
  <c r="BN60" i="7" s="1"/>
  <c r="BF73" i="6"/>
  <c r="BN65" i="7" s="1"/>
  <c r="AH73" i="6"/>
  <c r="BN41" i="7" s="1"/>
  <c r="AW73" i="6"/>
  <c r="BN56" i="7" s="1"/>
  <c r="Y73" i="6"/>
  <c r="BN32" i="7" s="1"/>
  <c r="AB73" i="6"/>
  <c r="BN35" i="7" s="1"/>
  <c r="AA73" i="6"/>
  <c r="BN34" i="7" s="1"/>
  <c r="AD73" i="6"/>
  <c r="BN37" i="7" s="1"/>
  <c r="AC73" i="6"/>
  <c r="BN36" i="7" s="1"/>
  <c r="BB73" i="6"/>
  <c r="BN61" i="7" s="1"/>
  <c r="AS73" i="6"/>
  <c r="BN52" i="7" s="1"/>
  <c r="U73" i="6"/>
  <c r="BN28" i="7" s="1"/>
  <c r="N73" i="6"/>
  <c r="BN21" i="7" s="1"/>
  <c r="BE73" i="6"/>
  <c r="BN64" i="7" s="1"/>
  <c r="AL73" i="6"/>
  <c r="BN45" i="7" s="1"/>
  <c r="R73" i="6"/>
  <c r="BN25" i="7" s="1"/>
  <c r="AG73" i="6"/>
  <c r="BN40" i="7" s="1"/>
  <c r="BH73" i="6"/>
  <c r="BN67" i="7" s="1"/>
  <c r="AQ73" i="6"/>
  <c r="BN50" i="7" s="1"/>
  <c r="AP73" i="6"/>
  <c r="BN49" i="7" s="1"/>
  <c r="AO73" i="6"/>
  <c r="BN48" i="7" s="1"/>
  <c r="P73" i="6"/>
  <c r="BN23" i="7" s="1"/>
  <c r="Z73" i="6"/>
  <c r="BN33" i="7" s="1"/>
  <c r="T73" i="6"/>
  <c r="BN27" i="7" s="1"/>
  <c r="S73" i="6"/>
  <c r="BN26" i="7" s="1"/>
  <c r="Q73" i="6"/>
  <c r="BN24" i="7" s="1"/>
  <c r="AT73" i="6"/>
  <c r="BN53" i="7" s="1"/>
  <c r="V73" i="6"/>
  <c r="BN29" i="7" s="1"/>
  <c r="AK73" i="6"/>
  <c r="BN44" i="7" s="1"/>
  <c r="M73" i="6"/>
  <c r="BN20" i="7" s="1"/>
  <c r="BG73" i="6"/>
  <c r="BN66" i="7" s="1"/>
  <c r="AX73" i="6"/>
  <c r="BN57" i="7" s="1"/>
  <c r="X73" i="6"/>
  <c r="BN31" i="7" s="1"/>
  <c r="C73" i="5"/>
  <c r="J73" i="6"/>
  <c r="BN17" i="7" s="1"/>
  <c r="H73" i="6"/>
  <c r="BN15" i="7" s="1"/>
  <c r="F73" i="6"/>
  <c r="BN13" i="7" s="1"/>
  <c r="G73" i="6"/>
  <c r="BN14" i="7" s="1"/>
  <c r="K73" i="6"/>
  <c r="BN18" i="7" s="1"/>
  <c r="I73" i="6"/>
  <c r="BN16" i="7" s="1"/>
  <c r="L73" i="6"/>
  <c r="BN19" i="7" s="1"/>
  <c r="B73" i="6"/>
  <c r="C73" i="6"/>
  <c r="BN10" i="7" s="1"/>
  <c r="D73" i="6"/>
  <c r="BN11" i="7" s="1"/>
  <c r="E73" i="6"/>
  <c r="BN12" i="7" s="1"/>
  <c r="A74" i="5"/>
  <c r="B74" i="5" s="1"/>
  <c r="E70" i="15" l="1"/>
  <c r="D73" i="15"/>
  <c r="P73" i="15" s="1"/>
  <c r="E73" i="8"/>
  <c r="U73" i="8"/>
  <c r="AK73" i="8"/>
  <c r="BA73" i="8"/>
  <c r="G73" i="8"/>
  <c r="AB73" i="8"/>
  <c r="AX73" i="8"/>
  <c r="C73" i="8"/>
  <c r="X73" i="8"/>
  <c r="AT73" i="8"/>
  <c r="T73" i="8"/>
  <c r="AP73" i="8"/>
  <c r="BK73" i="8"/>
  <c r="BL73" i="8"/>
  <c r="AA73" i="8"/>
  <c r="K73" i="8"/>
  <c r="I73" i="8"/>
  <c r="Y73" i="8"/>
  <c r="AO73" i="8"/>
  <c r="BE73" i="8"/>
  <c r="L73" i="8"/>
  <c r="AH73" i="8"/>
  <c r="BC73" i="8"/>
  <c r="H73" i="8"/>
  <c r="AD73" i="8"/>
  <c r="AY73" i="8"/>
  <c r="D73" i="8"/>
  <c r="Z73" i="8"/>
  <c r="AU73" i="8"/>
  <c r="AV73" i="8"/>
  <c r="AF73" i="8"/>
  <c r="P73" i="8"/>
  <c r="M73" i="8"/>
  <c r="AC73" i="8"/>
  <c r="AS73" i="8"/>
  <c r="BI73" i="8"/>
  <c r="R73" i="8"/>
  <c r="AM73" i="8"/>
  <c r="BH73" i="8"/>
  <c r="N73" i="8"/>
  <c r="AI73" i="8"/>
  <c r="BD73" i="8"/>
  <c r="J73" i="8"/>
  <c r="AE73" i="8"/>
  <c r="AZ73" i="8"/>
  <c r="V73" i="8"/>
  <c r="BB73" i="8"/>
  <c r="AL73" i="8"/>
  <c r="Q73" i="8"/>
  <c r="AG73" i="8"/>
  <c r="AW73" i="8"/>
  <c r="BM73" i="8"/>
  <c r="B73" i="8"/>
  <c r="W73" i="8"/>
  <c r="AR73" i="8"/>
  <c r="S73" i="8"/>
  <c r="AN73" i="8"/>
  <c r="BJ73" i="8"/>
  <c r="O73" i="8"/>
  <c r="AJ73" i="8"/>
  <c r="BF73" i="8"/>
  <c r="AQ73" i="8"/>
  <c r="F73" i="8"/>
  <c r="BG73" i="8"/>
  <c r="BM10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9" i="8"/>
  <c r="BM14" i="8"/>
  <c r="BM18" i="8"/>
  <c r="BM22" i="8"/>
  <c r="BM26" i="8"/>
  <c r="BM30" i="8"/>
  <c r="BM34" i="8"/>
  <c r="BM38" i="8"/>
  <c r="BM42" i="8"/>
  <c r="BM46" i="8"/>
  <c r="BM50" i="8"/>
  <c r="BM54" i="8"/>
  <c r="BM58" i="8"/>
  <c r="BM62" i="8"/>
  <c r="BM66" i="8"/>
  <c r="BM70" i="8"/>
  <c r="BM11" i="8"/>
  <c r="BM15" i="8"/>
  <c r="BM19" i="8"/>
  <c r="BM23" i="8"/>
  <c r="BM27" i="8"/>
  <c r="BM31" i="8"/>
  <c r="BM35" i="8"/>
  <c r="BM39" i="8"/>
  <c r="BM43" i="8"/>
  <c r="BM47" i="8"/>
  <c r="BM51" i="8"/>
  <c r="BM55" i="8"/>
  <c r="BM59" i="8"/>
  <c r="BM63" i="8"/>
  <c r="BM67" i="8"/>
  <c r="BM71" i="8"/>
  <c r="BM12" i="8"/>
  <c r="BM16" i="8"/>
  <c r="BM20" i="8"/>
  <c r="BM24" i="8"/>
  <c r="BM28" i="8"/>
  <c r="BM32" i="8"/>
  <c r="BM36" i="8"/>
  <c r="BM40" i="8"/>
  <c r="BM44" i="8"/>
  <c r="BM48" i="8"/>
  <c r="BM52" i="8"/>
  <c r="BM56" i="8"/>
  <c r="BM60" i="8"/>
  <c r="BM64" i="8"/>
  <c r="BM68" i="8"/>
  <c r="R72" i="15"/>
  <c r="BM72" i="8"/>
  <c r="A76" i="10"/>
  <c r="F75" i="10" s="1"/>
  <c r="U76" i="4"/>
  <c r="B76" i="4"/>
  <c r="BP8" i="8"/>
  <c r="BQ8" i="7"/>
  <c r="A77" i="6"/>
  <c r="A77" i="8" s="1"/>
  <c r="A78" i="2"/>
  <c r="D77" i="2"/>
  <c r="D77" i="4" s="1"/>
  <c r="H77" i="2"/>
  <c r="H77" i="4" s="1"/>
  <c r="L77" i="2"/>
  <c r="L77" i="4" s="1"/>
  <c r="P77" i="2"/>
  <c r="P77" i="4" s="1"/>
  <c r="T77" i="2"/>
  <c r="T77" i="4" s="1"/>
  <c r="X77" i="2"/>
  <c r="X77" i="4" s="1"/>
  <c r="AB77" i="2"/>
  <c r="AB77" i="4" s="1"/>
  <c r="AF77" i="2"/>
  <c r="AF77" i="4" s="1"/>
  <c r="AJ77" i="2"/>
  <c r="AJ77" i="4" s="1"/>
  <c r="AN77" i="2"/>
  <c r="AN77" i="4" s="1"/>
  <c r="AR77" i="2"/>
  <c r="AR77" i="4" s="1"/>
  <c r="AV77" i="2"/>
  <c r="AV77" i="4" s="1"/>
  <c r="AZ77" i="2"/>
  <c r="AZ77" i="4" s="1"/>
  <c r="BD77" i="2"/>
  <c r="BD77" i="4" s="1"/>
  <c r="BH77" i="2"/>
  <c r="BH77" i="4" s="1"/>
  <c r="B77" i="2"/>
  <c r="I77" i="2"/>
  <c r="I77" i="4" s="1"/>
  <c r="M77" i="2"/>
  <c r="M77" i="4" s="1"/>
  <c r="Q77" i="2"/>
  <c r="Q77" i="4" s="1"/>
  <c r="Y77" i="2"/>
  <c r="Y77" i="4" s="1"/>
  <c r="AC77" i="2"/>
  <c r="AC77" i="4" s="1"/>
  <c r="AK77" i="2"/>
  <c r="AK77" i="4" s="1"/>
  <c r="AO77" i="2"/>
  <c r="AO77" i="4" s="1"/>
  <c r="AW77" i="2"/>
  <c r="AW77" i="4" s="1"/>
  <c r="BA77" i="2"/>
  <c r="BA77" i="4" s="1"/>
  <c r="BI77" i="2"/>
  <c r="BI77" i="4" s="1"/>
  <c r="A77" i="4"/>
  <c r="F77" i="2"/>
  <c r="F77" i="4" s="1"/>
  <c r="J77" i="2"/>
  <c r="J77" i="4" s="1"/>
  <c r="N77" i="2"/>
  <c r="N77" i="4" s="1"/>
  <c r="R77" i="2"/>
  <c r="R77" i="4" s="1"/>
  <c r="V77" i="2"/>
  <c r="V77" i="4" s="1"/>
  <c r="AD77" i="2"/>
  <c r="AD77" i="4" s="1"/>
  <c r="AH77" i="2"/>
  <c r="AH77" i="4" s="1"/>
  <c r="AL77" i="2"/>
  <c r="AL77" i="4" s="1"/>
  <c r="AT77" i="2"/>
  <c r="AT77" i="4" s="1"/>
  <c r="AX77" i="2"/>
  <c r="AX77" i="4" s="1"/>
  <c r="BF77" i="2"/>
  <c r="BF77" i="4" s="1"/>
  <c r="G77" i="2"/>
  <c r="G77" i="4" s="1"/>
  <c r="K77" i="2"/>
  <c r="K77" i="4" s="1"/>
  <c r="S77" i="2"/>
  <c r="S77" i="4" s="1"/>
  <c r="W77" i="2"/>
  <c r="W77" i="4" s="1"/>
  <c r="AE77" i="2"/>
  <c r="AE77" i="4" s="1"/>
  <c r="AI77" i="2"/>
  <c r="AI77" i="4" s="1"/>
  <c r="AQ77" i="2"/>
  <c r="AQ77" i="4" s="1"/>
  <c r="AU77" i="2"/>
  <c r="AU77" i="4" s="1"/>
  <c r="BC77" i="2"/>
  <c r="BC77" i="4" s="1"/>
  <c r="E77" i="2"/>
  <c r="E77" i="4" s="1"/>
  <c r="U77" i="2"/>
  <c r="AG77" i="2"/>
  <c r="AG77" i="4" s="1"/>
  <c r="AS77" i="2"/>
  <c r="AS77" i="4" s="1"/>
  <c r="BE77" i="2"/>
  <c r="BE77" i="4" s="1"/>
  <c r="Z77" i="2"/>
  <c r="Z77" i="4" s="1"/>
  <c r="AP77" i="2"/>
  <c r="AP77" i="4" s="1"/>
  <c r="BB77" i="2"/>
  <c r="BB77" i="4" s="1"/>
  <c r="C77" i="2"/>
  <c r="C77" i="4" s="1"/>
  <c r="O77" i="2"/>
  <c r="O77" i="4" s="1"/>
  <c r="AA77" i="2"/>
  <c r="AA77" i="4" s="1"/>
  <c r="AM77" i="2"/>
  <c r="AM77" i="4" s="1"/>
  <c r="AY77" i="2"/>
  <c r="AY77" i="4" s="1"/>
  <c r="BG77" i="2"/>
  <c r="BG77" i="4" s="1"/>
  <c r="BN9" i="7"/>
  <c r="AF74" i="6"/>
  <c r="BO39" i="7" s="1"/>
  <c r="U74" i="6"/>
  <c r="BO28" i="7" s="1"/>
  <c r="T74" i="6"/>
  <c r="BO27" i="7" s="1"/>
  <c r="AK74" i="6"/>
  <c r="BO44" i="7" s="1"/>
  <c r="AZ74" i="6"/>
  <c r="BO59" i="7" s="1"/>
  <c r="AH74" i="6"/>
  <c r="BO41" i="7" s="1"/>
  <c r="X74" i="6"/>
  <c r="BO31" i="7" s="1"/>
  <c r="Y74" i="6"/>
  <c r="BO32" i="7" s="1"/>
  <c r="AS74" i="6"/>
  <c r="BO52" i="7" s="1"/>
  <c r="Q74" i="6"/>
  <c r="BO24" i="7" s="1"/>
  <c r="AB74" i="6"/>
  <c r="BO35" i="7" s="1"/>
  <c r="AV74" i="6"/>
  <c r="BO55" i="7" s="1"/>
  <c r="AN74" i="6"/>
  <c r="BO47" i="7" s="1"/>
  <c r="AO74" i="6"/>
  <c r="BO48" i="7" s="1"/>
  <c r="N74" i="6"/>
  <c r="BO21" i="7" s="1"/>
  <c r="BE74" i="6"/>
  <c r="BO64" i="7" s="1"/>
  <c r="BD74" i="6"/>
  <c r="BO63" i="7" s="1"/>
  <c r="AY74" i="6"/>
  <c r="BO58" i="7" s="1"/>
  <c r="AA74" i="6"/>
  <c r="BO34" i="7" s="1"/>
  <c r="AX74" i="6"/>
  <c r="BO57" i="7" s="1"/>
  <c r="BI74" i="6"/>
  <c r="BO68" i="7" s="1"/>
  <c r="AC74" i="6"/>
  <c r="BO36" i="7" s="1"/>
  <c r="BC74" i="6"/>
  <c r="BO62" i="7" s="1"/>
  <c r="BF74" i="6"/>
  <c r="BO65" i="7" s="1"/>
  <c r="R74" i="6"/>
  <c r="BO25" i="7" s="1"/>
  <c r="AR74" i="6"/>
  <c r="BO51" i="7" s="1"/>
  <c r="AU74" i="6"/>
  <c r="BO54" i="7" s="1"/>
  <c r="W74" i="6"/>
  <c r="BO30" i="7" s="1"/>
  <c r="AP74" i="6"/>
  <c r="BO49" i="7" s="1"/>
  <c r="BA74" i="6"/>
  <c r="BO60" i="7" s="1"/>
  <c r="M74" i="6"/>
  <c r="BO20" i="7" s="1"/>
  <c r="AQ74" i="6"/>
  <c r="BO50" i="7" s="1"/>
  <c r="AT74" i="6"/>
  <c r="BO53" i="7" s="1"/>
  <c r="O74" i="6"/>
  <c r="BO22" i="7" s="1"/>
  <c r="BG74" i="6"/>
  <c r="BO66" i="7" s="1"/>
  <c r="AI74" i="6"/>
  <c r="BO42" i="7" s="1"/>
  <c r="BB74" i="6"/>
  <c r="BO61" i="7" s="1"/>
  <c r="Z74" i="6"/>
  <c r="BO33" i="7" s="1"/>
  <c r="AG74" i="6"/>
  <c r="BO40" i="7" s="1"/>
  <c r="P74" i="6"/>
  <c r="BO23" i="7" s="1"/>
  <c r="S74" i="6"/>
  <c r="BO26" i="7" s="1"/>
  <c r="V74" i="6"/>
  <c r="BO29" i="7" s="1"/>
  <c r="AJ74" i="6"/>
  <c r="BO43" i="7" s="1"/>
  <c r="AM74" i="6"/>
  <c r="BO46" i="7" s="1"/>
  <c r="AL74" i="6"/>
  <c r="BO45" i="7" s="1"/>
  <c r="AW74" i="6"/>
  <c r="BO56" i="7" s="1"/>
  <c r="BH74" i="6"/>
  <c r="BO67" i="7" s="1"/>
  <c r="AE74" i="6"/>
  <c r="BO38" i="7" s="1"/>
  <c r="AD74" i="6"/>
  <c r="BO37" i="7" s="1"/>
  <c r="C74" i="5"/>
  <c r="J74" i="6"/>
  <c r="BO17" i="7" s="1"/>
  <c r="I74" i="6"/>
  <c r="BO16" i="7" s="1"/>
  <c r="B74" i="6"/>
  <c r="E74" i="6"/>
  <c r="BO12" i="7" s="1"/>
  <c r="L74" i="6"/>
  <c r="BO19" i="7" s="1"/>
  <c r="D74" i="6"/>
  <c r="BO11" i="7" s="1"/>
  <c r="H74" i="6"/>
  <c r="BO15" i="7" s="1"/>
  <c r="G74" i="6"/>
  <c r="BO14" i="7" s="1"/>
  <c r="F74" i="6"/>
  <c r="BO13" i="7" s="1"/>
  <c r="C74" i="6"/>
  <c r="BO10" i="7" s="1"/>
  <c r="K74" i="6"/>
  <c r="BO18" i="7" s="1"/>
  <c r="A75" i="5"/>
  <c r="B75" i="5" s="1"/>
  <c r="E71" i="15" l="1"/>
  <c r="R73" i="15"/>
  <c r="D74" i="15"/>
  <c r="P74" i="15" s="1"/>
  <c r="C74" i="8"/>
  <c r="S74" i="8"/>
  <c r="AI74" i="8"/>
  <c r="AY74" i="8"/>
  <c r="D74" i="8"/>
  <c r="Y74" i="8"/>
  <c r="AT74" i="8"/>
  <c r="U74" i="8"/>
  <c r="AP74" i="8"/>
  <c r="BL74" i="8"/>
  <c r="V74" i="8"/>
  <c r="AR74" i="8"/>
  <c r="BM74" i="8"/>
  <c r="AS74" i="8"/>
  <c r="H74" i="8"/>
  <c r="G74" i="8"/>
  <c r="W74" i="8"/>
  <c r="AM74" i="8"/>
  <c r="BC74" i="8"/>
  <c r="I74" i="8"/>
  <c r="AD74" i="8"/>
  <c r="AZ74" i="8"/>
  <c r="E74" i="8"/>
  <c r="Z74" i="8"/>
  <c r="AV74" i="8"/>
  <c r="F74" i="8"/>
  <c r="AB74" i="8"/>
  <c r="AW74" i="8"/>
  <c r="R74" i="8"/>
  <c r="AC74" i="8"/>
  <c r="M74" i="8"/>
  <c r="K74" i="8"/>
  <c r="AA74" i="8"/>
  <c r="AQ74" i="8"/>
  <c r="BG74" i="8"/>
  <c r="N74" i="8"/>
  <c r="AJ74" i="8"/>
  <c r="BE74" i="8"/>
  <c r="J74" i="8"/>
  <c r="AF74" i="8"/>
  <c r="BA74" i="8"/>
  <c r="L74" i="8"/>
  <c r="AG74" i="8"/>
  <c r="BB74" i="8"/>
  <c r="AN74" i="8"/>
  <c r="B74" i="8"/>
  <c r="AX74" i="8"/>
  <c r="AH74" i="8"/>
  <c r="O74" i="8"/>
  <c r="AE74" i="8"/>
  <c r="AU74" i="8"/>
  <c r="BK74" i="8"/>
  <c r="T74" i="8"/>
  <c r="AO74" i="8"/>
  <c r="BJ74" i="8"/>
  <c r="P74" i="8"/>
  <c r="AK74" i="8"/>
  <c r="BF74" i="8"/>
  <c r="Q74" i="8"/>
  <c r="AL74" i="8"/>
  <c r="BH74" i="8"/>
  <c r="BI74" i="8"/>
  <c r="X74" i="8"/>
  <c r="BD74" i="8"/>
  <c r="BN74" i="8"/>
  <c r="BN10" i="8"/>
  <c r="BN13" i="8"/>
  <c r="BN17" i="8"/>
  <c r="BN21" i="8"/>
  <c r="BN25" i="8"/>
  <c r="BN29" i="8"/>
  <c r="BN33" i="8"/>
  <c r="BN37" i="8"/>
  <c r="BN41" i="8"/>
  <c r="BN45" i="8"/>
  <c r="BN49" i="8"/>
  <c r="BN53" i="8"/>
  <c r="BN57" i="8"/>
  <c r="BN61" i="8"/>
  <c r="BN65" i="8"/>
  <c r="BN69" i="8"/>
  <c r="BN9" i="8"/>
  <c r="BN14" i="8"/>
  <c r="BN18" i="8"/>
  <c r="BN22" i="8"/>
  <c r="BN26" i="8"/>
  <c r="BN30" i="8"/>
  <c r="BN34" i="8"/>
  <c r="BN38" i="8"/>
  <c r="BN42" i="8"/>
  <c r="BN46" i="8"/>
  <c r="BN50" i="8"/>
  <c r="BN54" i="8"/>
  <c r="BN58" i="8"/>
  <c r="BN62" i="8"/>
  <c r="BN66" i="8"/>
  <c r="BN70" i="8"/>
  <c r="BN11" i="8"/>
  <c r="BN15" i="8"/>
  <c r="BN19" i="8"/>
  <c r="BN23" i="8"/>
  <c r="BN27" i="8"/>
  <c r="BN31" i="8"/>
  <c r="BN35" i="8"/>
  <c r="BN39" i="8"/>
  <c r="BN43" i="8"/>
  <c r="BN47" i="8"/>
  <c r="BN51" i="8"/>
  <c r="BN55" i="8"/>
  <c r="BN59" i="8"/>
  <c r="BN63" i="8"/>
  <c r="BN67" i="8"/>
  <c r="BN71" i="8"/>
  <c r="BN12" i="8"/>
  <c r="BN16" i="8"/>
  <c r="BN20" i="8"/>
  <c r="BN24" i="8"/>
  <c r="BN28" i="8"/>
  <c r="BN32" i="8"/>
  <c r="BN36" i="8"/>
  <c r="BN40" i="8"/>
  <c r="BN44" i="8"/>
  <c r="BN48" i="8"/>
  <c r="BN52" i="8"/>
  <c r="BN56" i="8"/>
  <c r="BN60" i="8"/>
  <c r="BN64" i="8"/>
  <c r="BN68" i="8"/>
  <c r="BN72" i="8"/>
  <c r="BN73" i="8"/>
  <c r="A77" i="10"/>
  <c r="F76" i="10" s="1"/>
  <c r="U77" i="4"/>
  <c r="B77" i="4"/>
  <c r="BR8" i="7"/>
  <c r="BQ8" i="8"/>
  <c r="A78" i="6"/>
  <c r="A78" i="8" s="1"/>
  <c r="C78" i="2"/>
  <c r="C78" i="4" s="1"/>
  <c r="G78" i="2"/>
  <c r="G78" i="4" s="1"/>
  <c r="K78" i="2"/>
  <c r="K78" i="4" s="1"/>
  <c r="O78" i="2"/>
  <c r="O78" i="4" s="1"/>
  <c r="S78" i="2"/>
  <c r="S78" i="4" s="1"/>
  <c r="W78" i="2"/>
  <c r="W78" i="4" s="1"/>
  <c r="AA78" i="2"/>
  <c r="AA78" i="4" s="1"/>
  <c r="AE78" i="2"/>
  <c r="AE78" i="4" s="1"/>
  <c r="AI78" i="2"/>
  <c r="AI78" i="4" s="1"/>
  <c r="AM78" i="2"/>
  <c r="AM78" i="4" s="1"/>
  <c r="AQ78" i="2"/>
  <c r="AQ78" i="4" s="1"/>
  <c r="AU78" i="2"/>
  <c r="AU78" i="4" s="1"/>
  <c r="AY78" i="2"/>
  <c r="AY78" i="4" s="1"/>
  <c r="BC78" i="2"/>
  <c r="BC78" i="4" s="1"/>
  <c r="BG78" i="2"/>
  <c r="BG78" i="4" s="1"/>
  <c r="I78" i="2"/>
  <c r="I78" i="4" s="1"/>
  <c r="L78" i="2"/>
  <c r="L78" i="4" s="1"/>
  <c r="T78" i="2"/>
  <c r="T78" i="4" s="1"/>
  <c r="AB78" i="2"/>
  <c r="AB78" i="4" s="1"/>
  <c r="AF78" i="2"/>
  <c r="AF78" i="4" s="1"/>
  <c r="AN78" i="2"/>
  <c r="AN78" i="4" s="1"/>
  <c r="AV78" i="2"/>
  <c r="AV78" i="4" s="1"/>
  <c r="AZ78" i="2"/>
  <c r="AZ78" i="4" s="1"/>
  <c r="BH78" i="2"/>
  <c r="BH78" i="4" s="1"/>
  <c r="E78" i="2"/>
  <c r="E78" i="4" s="1"/>
  <c r="M78" i="2"/>
  <c r="M78" i="4" s="1"/>
  <c r="U78" i="2"/>
  <c r="Y78" i="2"/>
  <c r="Y78" i="4" s="1"/>
  <c r="AG78" i="2"/>
  <c r="AG78" i="4" s="1"/>
  <c r="AK78" i="2"/>
  <c r="AK78" i="4" s="1"/>
  <c r="AS78" i="2"/>
  <c r="AS78" i="4" s="1"/>
  <c r="AW78" i="2"/>
  <c r="AW78" i="4" s="1"/>
  <c r="BE78" i="2"/>
  <c r="BE78" i="4" s="1"/>
  <c r="BI78" i="2"/>
  <c r="BI78" i="4" s="1"/>
  <c r="B78" i="2"/>
  <c r="F78" i="2"/>
  <c r="F78" i="4" s="1"/>
  <c r="J78" i="2"/>
  <c r="J78" i="4" s="1"/>
  <c r="N78" i="2"/>
  <c r="N78" i="4" s="1"/>
  <c r="V78" i="2"/>
  <c r="V78" i="4" s="1"/>
  <c r="Z78" i="2"/>
  <c r="Z78" i="4" s="1"/>
  <c r="AH78" i="2"/>
  <c r="AH78" i="4" s="1"/>
  <c r="AL78" i="2"/>
  <c r="AL78" i="4" s="1"/>
  <c r="AT78" i="2"/>
  <c r="AT78" i="4" s="1"/>
  <c r="AX78" i="2"/>
  <c r="AX78" i="4" s="1"/>
  <c r="BF78" i="2"/>
  <c r="BF78" i="4" s="1"/>
  <c r="A79" i="2"/>
  <c r="D78" i="2"/>
  <c r="D78" i="4" s="1"/>
  <c r="P78" i="2"/>
  <c r="P78" i="4" s="1"/>
  <c r="X78" i="2"/>
  <c r="X78" i="4" s="1"/>
  <c r="AJ78" i="2"/>
  <c r="AJ78" i="4" s="1"/>
  <c r="AR78" i="2"/>
  <c r="AR78" i="4" s="1"/>
  <c r="BD78" i="2"/>
  <c r="BD78" i="4" s="1"/>
  <c r="A78" i="4"/>
  <c r="H78" i="2"/>
  <c r="H78" i="4" s="1"/>
  <c r="Q78" i="2"/>
  <c r="Q78" i="4" s="1"/>
  <c r="AC78" i="2"/>
  <c r="AC78" i="4" s="1"/>
  <c r="AO78" i="2"/>
  <c r="AO78" i="4" s="1"/>
  <c r="BA78" i="2"/>
  <c r="BA78" i="4" s="1"/>
  <c r="R78" i="2"/>
  <c r="R78" i="4" s="1"/>
  <c r="AD78" i="2"/>
  <c r="AD78" i="4" s="1"/>
  <c r="AP78" i="2"/>
  <c r="AP78" i="4" s="1"/>
  <c r="BB78" i="2"/>
  <c r="BB78" i="4" s="1"/>
  <c r="BO9" i="7"/>
  <c r="AI75" i="6"/>
  <c r="BP42" i="7" s="1"/>
  <c r="S75" i="6"/>
  <c r="BP26" i="7" s="1"/>
  <c r="AZ75" i="6"/>
  <c r="BP59" i="7" s="1"/>
  <c r="BH75" i="6"/>
  <c r="BP67" i="7" s="1"/>
  <c r="AF75" i="6"/>
  <c r="BP39" i="7" s="1"/>
  <c r="X75" i="6"/>
  <c r="BP31" i="7" s="1"/>
  <c r="Y75" i="6"/>
  <c r="BP32" i="7" s="1"/>
  <c r="AV75" i="6"/>
  <c r="BP55" i="7" s="1"/>
  <c r="AN75" i="6"/>
  <c r="BP47" i="7" s="1"/>
  <c r="BG75" i="6"/>
  <c r="BP66" i="7" s="1"/>
  <c r="BC75" i="6"/>
  <c r="BP62" i="7" s="1"/>
  <c r="BE75" i="6"/>
  <c r="BP64" i="7" s="1"/>
  <c r="AU75" i="6"/>
  <c r="BP54" i="7" s="1"/>
  <c r="AM75" i="6"/>
  <c r="BP46" i="7" s="1"/>
  <c r="AH75" i="6"/>
  <c r="BP41" i="7" s="1"/>
  <c r="AJ75" i="6"/>
  <c r="BP43" i="7" s="1"/>
  <c r="AY75" i="6"/>
  <c r="BP58" i="7" s="1"/>
  <c r="W75" i="6"/>
  <c r="BP30" i="7" s="1"/>
  <c r="AL75" i="6"/>
  <c r="BP45" i="7" s="1"/>
  <c r="N75" i="6"/>
  <c r="BP21" i="7" s="1"/>
  <c r="AW75" i="6"/>
  <c r="BP56" i="7" s="1"/>
  <c r="AG75" i="6"/>
  <c r="BP40" i="7" s="1"/>
  <c r="M75" i="6"/>
  <c r="BP20" i="7" s="1"/>
  <c r="AB75" i="6"/>
  <c r="BP35" i="7" s="1"/>
  <c r="AS75" i="6"/>
  <c r="BP52" i="7" s="1"/>
  <c r="AE75" i="6"/>
  <c r="BP38" i="7" s="1"/>
  <c r="AT75" i="6"/>
  <c r="BP53" i="7" s="1"/>
  <c r="AR75" i="6"/>
  <c r="BP51" i="7" s="1"/>
  <c r="P75" i="6"/>
  <c r="BP23" i="7" s="1"/>
  <c r="AA75" i="6"/>
  <c r="BP34" i="7" s="1"/>
  <c r="AP75" i="6"/>
  <c r="BP49" i="7" s="1"/>
  <c r="R75" i="6"/>
  <c r="BP25" i="7" s="1"/>
  <c r="BA75" i="6"/>
  <c r="BP60" i="7" s="1"/>
  <c r="AK75" i="6"/>
  <c r="BP44" i="7" s="1"/>
  <c r="Q75" i="6"/>
  <c r="BP24" i="7" s="1"/>
  <c r="O75" i="6"/>
  <c r="BP22" i="7" s="1"/>
  <c r="V75" i="6"/>
  <c r="BP29" i="7" s="1"/>
  <c r="AQ75" i="6"/>
  <c r="BP50" i="7" s="1"/>
  <c r="BB75" i="6"/>
  <c r="BP61" i="7" s="1"/>
  <c r="AD75" i="6"/>
  <c r="BP37" i="7" s="1"/>
  <c r="AC75" i="6"/>
  <c r="BP36" i="7" s="1"/>
  <c r="BF75" i="6"/>
  <c r="BP65" i="7" s="1"/>
  <c r="BD75" i="6"/>
  <c r="BP63" i="7" s="1"/>
  <c r="T75" i="6"/>
  <c r="BP27" i="7" s="1"/>
  <c r="AX75" i="6"/>
  <c r="BP57" i="7" s="1"/>
  <c r="Z75" i="6"/>
  <c r="BP33" i="7" s="1"/>
  <c r="BI75" i="6"/>
  <c r="BP68" i="7" s="1"/>
  <c r="AO75" i="6"/>
  <c r="BP48" i="7" s="1"/>
  <c r="U75" i="6"/>
  <c r="BP28" i="7" s="1"/>
  <c r="C75" i="5"/>
  <c r="C75" i="6"/>
  <c r="BP10" i="7" s="1"/>
  <c r="G75" i="6"/>
  <c r="BP14" i="7" s="1"/>
  <c r="D75" i="6"/>
  <c r="BP11" i="7" s="1"/>
  <c r="E75" i="6"/>
  <c r="BP12" i="7" s="1"/>
  <c r="I75" i="6"/>
  <c r="BP16" i="7" s="1"/>
  <c r="F75" i="6"/>
  <c r="BP13" i="7" s="1"/>
  <c r="B75" i="6"/>
  <c r="K75" i="6"/>
  <c r="BP18" i="7" s="1"/>
  <c r="J75" i="6"/>
  <c r="BP17" i="7" s="1"/>
  <c r="L75" i="6"/>
  <c r="BP19" i="7" s="1"/>
  <c r="H75" i="6"/>
  <c r="BP15" i="7" s="1"/>
  <c r="A76" i="5"/>
  <c r="B76" i="5" s="1"/>
  <c r="E72" i="15" l="1"/>
  <c r="D75" i="15"/>
  <c r="P75" i="15" s="1"/>
  <c r="R74" i="15"/>
  <c r="BO10" i="8"/>
  <c r="BO13" i="8"/>
  <c r="BO17" i="8"/>
  <c r="BO21" i="8"/>
  <c r="BO25" i="8"/>
  <c r="BO29" i="8"/>
  <c r="BO33" i="8"/>
  <c r="BO37" i="8"/>
  <c r="BO41" i="8"/>
  <c r="BO45" i="8"/>
  <c r="BO49" i="8"/>
  <c r="BO53" i="8"/>
  <c r="BO57" i="8"/>
  <c r="BO61" i="8"/>
  <c r="BO65" i="8"/>
  <c r="BO69" i="8"/>
  <c r="BO73" i="8"/>
  <c r="BO11" i="8"/>
  <c r="BO14" i="8"/>
  <c r="BO18" i="8"/>
  <c r="BO22" i="8"/>
  <c r="BO26" i="8"/>
  <c r="BO30" i="8"/>
  <c r="BO34" i="8"/>
  <c r="BO38" i="8"/>
  <c r="BO42" i="8"/>
  <c r="BO46" i="8"/>
  <c r="BO50" i="8"/>
  <c r="BO54" i="8"/>
  <c r="BO58" i="8"/>
  <c r="BO62" i="8"/>
  <c r="BO66" i="8"/>
  <c r="BO70" i="8"/>
  <c r="BO9" i="8"/>
  <c r="BO15" i="8"/>
  <c r="BO19" i="8"/>
  <c r="BO23" i="8"/>
  <c r="BO27" i="8"/>
  <c r="BO31" i="8"/>
  <c r="BO35" i="8"/>
  <c r="BO39" i="8"/>
  <c r="BO43" i="8"/>
  <c r="BO47" i="8"/>
  <c r="BO51" i="8"/>
  <c r="BO55" i="8"/>
  <c r="BO59" i="8"/>
  <c r="BO63" i="8"/>
  <c r="BO67" i="8"/>
  <c r="BO71" i="8"/>
  <c r="BO12" i="8"/>
  <c r="BO16" i="8"/>
  <c r="BO20" i="8"/>
  <c r="BO24" i="8"/>
  <c r="BO28" i="8"/>
  <c r="BO32" i="8"/>
  <c r="BO36" i="8"/>
  <c r="BO40" i="8"/>
  <c r="BO44" i="8"/>
  <c r="BO48" i="8"/>
  <c r="BO52" i="8"/>
  <c r="BO56" i="8"/>
  <c r="BO60" i="8"/>
  <c r="BO64" i="8"/>
  <c r="BO68" i="8"/>
  <c r="BO72" i="8"/>
  <c r="BO74" i="8"/>
  <c r="I75" i="8"/>
  <c r="Y75" i="8"/>
  <c r="AO75" i="8"/>
  <c r="BE75" i="8"/>
  <c r="P75" i="8"/>
  <c r="AL75" i="8"/>
  <c r="BG75" i="8"/>
  <c r="L75" i="8"/>
  <c r="AH75" i="8"/>
  <c r="BC75" i="8"/>
  <c r="H75" i="8"/>
  <c r="AD75" i="8"/>
  <c r="AY75" i="8"/>
  <c r="O75" i="8"/>
  <c r="AU75" i="8"/>
  <c r="J75" i="8"/>
  <c r="M75" i="8"/>
  <c r="AC75" i="8"/>
  <c r="AS75" i="8"/>
  <c r="BI75" i="8"/>
  <c r="V75" i="8"/>
  <c r="AQ75" i="8"/>
  <c r="BL75" i="8"/>
  <c r="R75" i="8"/>
  <c r="AM75" i="8"/>
  <c r="BH75" i="8"/>
  <c r="N75" i="8"/>
  <c r="AI75" i="8"/>
  <c r="BD75" i="8"/>
  <c r="AJ75" i="8"/>
  <c r="T75" i="8"/>
  <c r="AE75" i="8"/>
  <c r="Q75" i="8"/>
  <c r="AG75" i="8"/>
  <c r="AW75" i="8"/>
  <c r="BM75" i="8"/>
  <c r="F75" i="8"/>
  <c r="AA75" i="8"/>
  <c r="AV75" i="8"/>
  <c r="B75" i="8"/>
  <c r="W75" i="8"/>
  <c r="AR75" i="8"/>
  <c r="BN75" i="8"/>
  <c r="S75" i="8"/>
  <c r="AN75" i="8"/>
  <c r="BJ75" i="8"/>
  <c r="BF75" i="8"/>
  <c r="AP75" i="8"/>
  <c r="D75" i="8"/>
  <c r="AZ75" i="8"/>
  <c r="E75" i="8"/>
  <c r="U75" i="8"/>
  <c r="AK75" i="8"/>
  <c r="BA75" i="8"/>
  <c r="K75" i="8"/>
  <c r="AF75" i="8"/>
  <c r="BB75" i="8"/>
  <c r="G75" i="8"/>
  <c r="AB75" i="8"/>
  <c r="AX75" i="8"/>
  <c r="C75" i="8"/>
  <c r="X75" i="8"/>
  <c r="AT75" i="8"/>
  <c r="BO75" i="8"/>
  <c r="BK75" i="8"/>
  <c r="Z75" i="8"/>
  <c r="A78" i="10"/>
  <c r="F77" i="10" s="1"/>
  <c r="U78" i="4"/>
  <c r="B78" i="4"/>
  <c r="A79" i="6"/>
  <c r="A79" i="8" s="1"/>
  <c r="A80" i="2"/>
  <c r="D79" i="2"/>
  <c r="D79" i="4" s="1"/>
  <c r="I79" i="2"/>
  <c r="I79" i="4" s="1"/>
  <c r="L79" i="2"/>
  <c r="L79" i="4" s="1"/>
  <c r="P79" i="2"/>
  <c r="P79" i="4" s="1"/>
  <c r="T79" i="2"/>
  <c r="T79" i="4" s="1"/>
  <c r="X79" i="2"/>
  <c r="X79" i="4" s="1"/>
  <c r="AB79" i="2"/>
  <c r="AB79" i="4" s="1"/>
  <c r="AF79" i="2"/>
  <c r="AF79" i="4" s="1"/>
  <c r="AJ79" i="2"/>
  <c r="AJ79" i="4" s="1"/>
  <c r="AN79" i="2"/>
  <c r="AN79" i="4" s="1"/>
  <c r="AR79" i="2"/>
  <c r="AR79" i="4" s="1"/>
  <c r="AV79" i="2"/>
  <c r="AV79" i="4" s="1"/>
  <c r="AZ79" i="2"/>
  <c r="AZ79" i="4" s="1"/>
  <c r="BD79" i="2"/>
  <c r="BD79" i="4" s="1"/>
  <c r="BH79" i="2"/>
  <c r="BH79" i="4" s="1"/>
  <c r="A79" i="4"/>
  <c r="E79" i="2"/>
  <c r="E79" i="4" s="1"/>
  <c r="H79" i="2"/>
  <c r="H79" i="4" s="1"/>
  <c r="M79" i="2"/>
  <c r="M79" i="4" s="1"/>
  <c r="Q79" i="2"/>
  <c r="Q79" i="4" s="1"/>
  <c r="Y79" i="2"/>
  <c r="Y79" i="4" s="1"/>
  <c r="AC79" i="2"/>
  <c r="AC79" i="4" s="1"/>
  <c r="AG79" i="2"/>
  <c r="AG79" i="4" s="1"/>
  <c r="AK79" i="2"/>
  <c r="AK79" i="4" s="1"/>
  <c r="AO79" i="2"/>
  <c r="AO79" i="4" s="1"/>
  <c r="AW79" i="2"/>
  <c r="AW79" i="4" s="1"/>
  <c r="BA79" i="2"/>
  <c r="BA79" i="4" s="1"/>
  <c r="BI79" i="2"/>
  <c r="BI79" i="4" s="1"/>
  <c r="B79" i="2"/>
  <c r="F79" i="2"/>
  <c r="F79" i="4" s="1"/>
  <c r="J79" i="2"/>
  <c r="J79" i="4" s="1"/>
  <c r="N79" i="2"/>
  <c r="N79" i="4" s="1"/>
  <c r="R79" i="2"/>
  <c r="R79" i="4" s="1"/>
  <c r="V79" i="2"/>
  <c r="V79" i="4" s="1"/>
  <c r="AD79" i="2"/>
  <c r="AD79" i="4" s="1"/>
  <c r="AH79" i="2"/>
  <c r="AH79" i="4" s="1"/>
  <c r="AL79" i="2"/>
  <c r="AL79" i="4" s="1"/>
  <c r="AT79" i="2"/>
  <c r="AT79" i="4" s="1"/>
  <c r="AX79" i="2"/>
  <c r="AX79" i="4" s="1"/>
  <c r="BF79" i="2"/>
  <c r="BF79" i="4" s="1"/>
  <c r="C79" i="2"/>
  <c r="C79" i="4" s="1"/>
  <c r="K79" i="2"/>
  <c r="K79" i="4" s="1"/>
  <c r="S79" i="2"/>
  <c r="S79" i="4" s="1"/>
  <c r="W79" i="2"/>
  <c r="W79" i="4" s="1"/>
  <c r="AE79" i="2"/>
  <c r="AE79" i="4" s="1"/>
  <c r="AM79" i="2"/>
  <c r="AM79" i="4" s="1"/>
  <c r="AQ79" i="2"/>
  <c r="AQ79" i="4" s="1"/>
  <c r="AY79" i="2"/>
  <c r="AY79" i="4" s="1"/>
  <c r="BG79" i="2"/>
  <c r="BG79" i="4" s="1"/>
  <c r="U79" i="2"/>
  <c r="AS79" i="2"/>
  <c r="AS79" i="4" s="1"/>
  <c r="BE79" i="2"/>
  <c r="BE79" i="4" s="1"/>
  <c r="Z79" i="2"/>
  <c r="Z79" i="4" s="1"/>
  <c r="AP79" i="2"/>
  <c r="AP79" i="4" s="1"/>
  <c r="BB79" i="2"/>
  <c r="BB79" i="4" s="1"/>
  <c r="G79" i="2"/>
  <c r="G79" i="4" s="1"/>
  <c r="O79" i="2"/>
  <c r="O79" i="4" s="1"/>
  <c r="AA79" i="2"/>
  <c r="AA79" i="4" s="1"/>
  <c r="AI79" i="2"/>
  <c r="AI79" i="4" s="1"/>
  <c r="AU79" i="2"/>
  <c r="AU79" i="4" s="1"/>
  <c r="BC79" i="2"/>
  <c r="BC79" i="4" s="1"/>
  <c r="BR8" i="8"/>
  <c r="BS8" i="7"/>
  <c r="BP9" i="7"/>
  <c r="X76" i="6"/>
  <c r="BQ31" i="7" s="1"/>
  <c r="P76" i="6"/>
  <c r="BQ23" i="7" s="1"/>
  <c r="Y76" i="6"/>
  <c r="BQ32" i="7" s="1"/>
  <c r="BA76" i="6"/>
  <c r="BQ60" i="7" s="1"/>
  <c r="AO76" i="6"/>
  <c r="BQ48" i="7" s="1"/>
  <c r="AK76" i="6"/>
  <c r="BQ44" i="7" s="1"/>
  <c r="AW76" i="6"/>
  <c r="BQ56" i="7" s="1"/>
  <c r="AZ76" i="6"/>
  <c r="BQ59" i="7" s="1"/>
  <c r="AH76" i="6"/>
  <c r="BQ41" i="7" s="1"/>
  <c r="AX76" i="6"/>
  <c r="BQ57" i="7" s="1"/>
  <c r="BB76" i="6"/>
  <c r="BQ61" i="7" s="1"/>
  <c r="AF76" i="6"/>
  <c r="BQ39" i="7" s="1"/>
  <c r="BH76" i="6"/>
  <c r="BQ67" i="7" s="1"/>
  <c r="AC76" i="6"/>
  <c r="BQ36" i="7" s="1"/>
  <c r="N76" i="6"/>
  <c r="BQ21" i="7" s="1"/>
  <c r="BD76" i="6"/>
  <c r="BQ63" i="7" s="1"/>
  <c r="AJ76" i="6"/>
  <c r="BQ43" i="7" s="1"/>
  <c r="T76" i="6"/>
  <c r="BQ27" i="7" s="1"/>
  <c r="AR76" i="6"/>
  <c r="BQ51" i="7" s="1"/>
  <c r="BG76" i="6"/>
  <c r="BQ66" i="7" s="1"/>
  <c r="AI76" i="6"/>
  <c r="BQ42" i="7" s="1"/>
  <c r="AT76" i="6"/>
  <c r="BQ53" i="7" s="1"/>
  <c r="R76" i="6"/>
  <c r="BQ25" i="7" s="1"/>
  <c r="AN76" i="6"/>
  <c r="BQ47" i="7" s="1"/>
  <c r="AM76" i="6"/>
  <c r="BQ46" i="7" s="1"/>
  <c r="BF76" i="6"/>
  <c r="BQ65" i="7" s="1"/>
  <c r="AG76" i="6"/>
  <c r="BQ40" i="7" s="1"/>
  <c r="BC76" i="6"/>
  <c r="BQ62" i="7" s="1"/>
  <c r="AA76" i="6"/>
  <c r="BQ34" i="7" s="1"/>
  <c r="AP76" i="6"/>
  <c r="BQ49" i="7" s="1"/>
  <c r="BI76" i="6"/>
  <c r="BQ68" i="7" s="1"/>
  <c r="AB76" i="6"/>
  <c r="BQ35" i="7" s="1"/>
  <c r="AE76" i="6"/>
  <c r="BQ38" i="7" s="1"/>
  <c r="AL76" i="6"/>
  <c r="BQ45" i="7" s="1"/>
  <c r="U76" i="6"/>
  <c r="BQ28" i="7" s="1"/>
  <c r="AU76" i="6"/>
  <c r="BQ54" i="7" s="1"/>
  <c r="W76" i="6"/>
  <c r="BQ30" i="7" s="1"/>
  <c r="AS76" i="6"/>
  <c r="BQ52" i="7" s="1"/>
  <c r="S76" i="6"/>
  <c r="BQ26" i="7" s="1"/>
  <c r="V76" i="6"/>
  <c r="BQ29" i="7" s="1"/>
  <c r="AQ76" i="6"/>
  <c r="BQ50" i="7" s="1"/>
  <c r="Z76" i="6"/>
  <c r="BQ33" i="7" s="1"/>
  <c r="AV76" i="6"/>
  <c r="BQ55" i="7" s="1"/>
  <c r="AY76" i="6"/>
  <c r="BQ58" i="7" s="1"/>
  <c r="O76" i="6"/>
  <c r="BQ22" i="7" s="1"/>
  <c r="BE76" i="6"/>
  <c r="BQ64" i="7" s="1"/>
  <c r="M76" i="6"/>
  <c r="BQ20" i="7" s="1"/>
  <c r="AD76" i="6"/>
  <c r="BQ37" i="7" s="1"/>
  <c r="Q76" i="6"/>
  <c r="BQ24" i="7" s="1"/>
  <c r="C76" i="5"/>
  <c r="K76" i="6"/>
  <c r="BQ18" i="7" s="1"/>
  <c r="J76" i="6"/>
  <c r="BQ17" i="7" s="1"/>
  <c r="H76" i="6"/>
  <c r="BQ15" i="7" s="1"/>
  <c r="C76" i="6"/>
  <c r="BQ10" i="7" s="1"/>
  <c r="D76" i="6"/>
  <c r="BQ11" i="7" s="1"/>
  <c r="G76" i="6"/>
  <c r="BQ14" i="7" s="1"/>
  <c r="L76" i="6"/>
  <c r="BQ19" i="7" s="1"/>
  <c r="F76" i="6"/>
  <c r="BQ13" i="7" s="1"/>
  <c r="I76" i="6"/>
  <c r="BQ16" i="7" s="1"/>
  <c r="E76" i="6"/>
  <c r="BQ12" i="7" s="1"/>
  <c r="B76" i="6"/>
  <c r="A77" i="5"/>
  <c r="B77" i="5" s="1"/>
  <c r="D76" i="15" l="1"/>
  <c r="P76" i="15" s="1"/>
  <c r="E73" i="15"/>
  <c r="BP11" i="8"/>
  <c r="BP14" i="8"/>
  <c r="BP18" i="8"/>
  <c r="BP22" i="8"/>
  <c r="BP26" i="8"/>
  <c r="BP30" i="8"/>
  <c r="BP34" i="8"/>
  <c r="BP38" i="8"/>
  <c r="BP42" i="8"/>
  <c r="BP46" i="8"/>
  <c r="BP50" i="8"/>
  <c r="BP54" i="8"/>
  <c r="BP58" i="8"/>
  <c r="BP62" i="8"/>
  <c r="BP66" i="8"/>
  <c r="BP70" i="8"/>
  <c r="BP74" i="8"/>
  <c r="BP9" i="8"/>
  <c r="BP15" i="8"/>
  <c r="BP19" i="8"/>
  <c r="BP23" i="8"/>
  <c r="BP27" i="8"/>
  <c r="BP31" i="8"/>
  <c r="BP35" i="8"/>
  <c r="BP39" i="8"/>
  <c r="BP43" i="8"/>
  <c r="BP47" i="8"/>
  <c r="BP51" i="8"/>
  <c r="BP55" i="8"/>
  <c r="BP59" i="8"/>
  <c r="BP63" i="8"/>
  <c r="BP67" i="8"/>
  <c r="BP71" i="8"/>
  <c r="BP12" i="8"/>
  <c r="BP16" i="8"/>
  <c r="BP20" i="8"/>
  <c r="BP24" i="8"/>
  <c r="BP28" i="8"/>
  <c r="BP32" i="8"/>
  <c r="BP36" i="8"/>
  <c r="BP40" i="8"/>
  <c r="BP44" i="8"/>
  <c r="BP48" i="8"/>
  <c r="BP52" i="8"/>
  <c r="BP56" i="8"/>
  <c r="BP60" i="8"/>
  <c r="BP64" i="8"/>
  <c r="BP68" i="8"/>
  <c r="BP72" i="8"/>
  <c r="BP10" i="8"/>
  <c r="BP13" i="8"/>
  <c r="BP17" i="8"/>
  <c r="BP21" i="8"/>
  <c r="BP25" i="8"/>
  <c r="BP29" i="8"/>
  <c r="BP33" i="8"/>
  <c r="BP37" i="8"/>
  <c r="BP41" i="8"/>
  <c r="BP45" i="8"/>
  <c r="BP49" i="8"/>
  <c r="BP53" i="8"/>
  <c r="BP57" i="8"/>
  <c r="BP61" i="8"/>
  <c r="BP65" i="8"/>
  <c r="BP69" i="8"/>
  <c r="BP73" i="8"/>
  <c r="BP75" i="8"/>
  <c r="K76" i="8"/>
  <c r="AA76" i="8"/>
  <c r="AQ76" i="8"/>
  <c r="BG76" i="8"/>
  <c r="M76" i="8"/>
  <c r="AH76" i="8"/>
  <c r="BD76" i="8"/>
  <c r="I76" i="8"/>
  <c r="AD76" i="8"/>
  <c r="AZ76" i="8"/>
  <c r="E76" i="8"/>
  <c r="Z76" i="8"/>
  <c r="AV76" i="8"/>
  <c r="L76" i="8"/>
  <c r="BM76" i="8"/>
  <c r="AB76" i="8"/>
  <c r="O76" i="8"/>
  <c r="AE76" i="8"/>
  <c r="AU76" i="8"/>
  <c r="BK76" i="8"/>
  <c r="R76" i="8"/>
  <c r="AN76" i="8"/>
  <c r="BI76" i="8"/>
  <c r="N76" i="8"/>
  <c r="AJ76" i="8"/>
  <c r="BE76" i="8"/>
  <c r="J76" i="8"/>
  <c r="AF76" i="8"/>
  <c r="BA76" i="8"/>
  <c r="AG76" i="8"/>
  <c r="Q76" i="8"/>
  <c r="AW76" i="8"/>
  <c r="C76" i="8"/>
  <c r="S76" i="8"/>
  <c r="AI76" i="8"/>
  <c r="AY76" i="8"/>
  <c r="BO76" i="8"/>
  <c r="B76" i="8"/>
  <c r="X76" i="8"/>
  <c r="AS76" i="8"/>
  <c r="BN76" i="8"/>
  <c r="T76" i="8"/>
  <c r="AO76" i="8"/>
  <c r="BJ76" i="8"/>
  <c r="P76" i="8"/>
  <c r="AK76" i="8"/>
  <c r="BF76" i="8"/>
  <c r="BB76" i="8"/>
  <c r="AL76" i="8"/>
  <c r="V76" i="8"/>
  <c r="G76" i="8"/>
  <c r="W76" i="8"/>
  <c r="AM76" i="8"/>
  <c r="BC76" i="8"/>
  <c r="H76" i="8"/>
  <c r="AC76" i="8"/>
  <c r="AX76" i="8"/>
  <c r="D76" i="8"/>
  <c r="Y76" i="8"/>
  <c r="AT76" i="8"/>
  <c r="BP76" i="8"/>
  <c r="U76" i="8"/>
  <c r="AP76" i="8"/>
  <c r="BL76" i="8"/>
  <c r="BH76" i="8"/>
  <c r="AR76" i="8"/>
  <c r="F76" i="8"/>
  <c r="R75" i="15"/>
  <c r="A79" i="10"/>
  <c r="F78" i="10" s="1"/>
  <c r="U79" i="4"/>
  <c r="B79" i="4"/>
  <c r="A80" i="6"/>
  <c r="A80" i="8" s="1"/>
  <c r="C80" i="2"/>
  <c r="C80" i="4" s="1"/>
  <c r="G80" i="2"/>
  <c r="G80" i="4" s="1"/>
  <c r="K80" i="2"/>
  <c r="K80" i="4" s="1"/>
  <c r="O80" i="2"/>
  <c r="O80" i="4" s="1"/>
  <c r="S80" i="2"/>
  <c r="S80" i="4" s="1"/>
  <c r="W80" i="2"/>
  <c r="W80" i="4" s="1"/>
  <c r="AA80" i="2"/>
  <c r="AA80" i="4" s="1"/>
  <c r="AE80" i="2"/>
  <c r="AE80" i="4" s="1"/>
  <c r="AI80" i="2"/>
  <c r="AI80" i="4" s="1"/>
  <c r="AM80" i="2"/>
  <c r="AM80" i="4" s="1"/>
  <c r="AQ80" i="2"/>
  <c r="AQ80" i="4" s="1"/>
  <c r="AU80" i="2"/>
  <c r="AU80" i="4" s="1"/>
  <c r="AY80" i="2"/>
  <c r="AY80" i="4" s="1"/>
  <c r="BC80" i="2"/>
  <c r="BC80" i="4" s="1"/>
  <c r="BG80" i="2"/>
  <c r="BG80" i="4" s="1"/>
  <c r="A81" i="2"/>
  <c r="D80" i="2"/>
  <c r="D80" i="4" s="1"/>
  <c r="I80" i="2"/>
  <c r="I80" i="4" s="1"/>
  <c r="L80" i="2"/>
  <c r="L80" i="4" s="1"/>
  <c r="T80" i="2"/>
  <c r="T80" i="4" s="1"/>
  <c r="X80" i="2"/>
  <c r="X80" i="4" s="1"/>
  <c r="AB80" i="2"/>
  <c r="AB80" i="4" s="1"/>
  <c r="AF80" i="2"/>
  <c r="AF80" i="4" s="1"/>
  <c r="AN80" i="2"/>
  <c r="AN80" i="4" s="1"/>
  <c r="AR80" i="2"/>
  <c r="AR80" i="4" s="1"/>
  <c r="AV80" i="2"/>
  <c r="AV80" i="4" s="1"/>
  <c r="BD80" i="2"/>
  <c r="BD80" i="4" s="1"/>
  <c r="BH80" i="2"/>
  <c r="BH80" i="4" s="1"/>
  <c r="E80" i="2"/>
  <c r="E80" i="4" s="1"/>
  <c r="H80" i="2"/>
  <c r="H80" i="4" s="1"/>
  <c r="Q80" i="2"/>
  <c r="Q80" i="4" s="1"/>
  <c r="U80" i="2"/>
  <c r="AC80" i="2"/>
  <c r="AC80" i="4" s="1"/>
  <c r="AG80" i="2"/>
  <c r="AG80" i="4" s="1"/>
  <c r="AO80" i="2"/>
  <c r="AO80" i="4" s="1"/>
  <c r="AW80" i="2"/>
  <c r="AW80" i="4" s="1"/>
  <c r="BA80" i="2"/>
  <c r="BA80" i="4" s="1"/>
  <c r="BI80" i="2"/>
  <c r="BI80" i="4" s="1"/>
  <c r="F80" i="2"/>
  <c r="F80" i="4" s="1"/>
  <c r="J80" i="2"/>
  <c r="J80" i="4" s="1"/>
  <c r="R80" i="2"/>
  <c r="R80" i="4" s="1"/>
  <c r="V80" i="2"/>
  <c r="V80" i="4" s="1"/>
  <c r="AD80" i="2"/>
  <c r="AD80" i="4" s="1"/>
  <c r="AL80" i="2"/>
  <c r="AL80" i="4" s="1"/>
  <c r="AP80" i="2"/>
  <c r="AP80" i="4" s="1"/>
  <c r="AX80" i="2"/>
  <c r="AX80" i="4" s="1"/>
  <c r="BB80" i="2"/>
  <c r="BB80" i="4" s="1"/>
  <c r="P80" i="2"/>
  <c r="P80" i="4" s="1"/>
  <c r="AJ80" i="2"/>
  <c r="AJ80" i="4" s="1"/>
  <c r="AZ80" i="2"/>
  <c r="AZ80" i="4" s="1"/>
  <c r="B80" i="2"/>
  <c r="M80" i="2"/>
  <c r="M80" i="4" s="1"/>
  <c r="Y80" i="2"/>
  <c r="Y80" i="4" s="1"/>
  <c r="AK80" i="2"/>
  <c r="AK80" i="4" s="1"/>
  <c r="AS80" i="2"/>
  <c r="AS80" i="4" s="1"/>
  <c r="BE80" i="2"/>
  <c r="BE80" i="4" s="1"/>
  <c r="A80" i="4"/>
  <c r="N80" i="2"/>
  <c r="N80" i="4" s="1"/>
  <c r="Z80" i="2"/>
  <c r="Z80" i="4" s="1"/>
  <c r="AH80" i="2"/>
  <c r="AH80" i="4" s="1"/>
  <c r="AT80" i="2"/>
  <c r="AT80" i="4" s="1"/>
  <c r="BF80" i="2"/>
  <c r="BF80" i="4" s="1"/>
  <c r="BT8" i="7"/>
  <c r="BS8" i="8"/>
  <c r="BQ9" i="7"/>
  <c r="AF77" i="6"/>
  <c r="BR39" i="7" s="1"/>
  <c r="AJ77" i="6"/>
  <c r="BR43" i="7" s="1"/>
  <c r="BH77" i="6"/>
  <c r="BR67" i="7" s="1"/>
  <c r="AA77" i="6"/>
  <c r="BR34" i="7" s="1"/>
  <c r="AZ77" i="6"/>
  <c r="BR59" i="7" s="1"/>
  <c r="X77" i="6"/>
  <c r="BR31" i="7" s="1"/>
  <c r="AK77" i="6"/>
  <c r="BR44" i="7" s="1"/>
  <c r="S77" i="6"/>
  <c r="BR26" i="7" s="1"/>
  <c r="Y77" i="6"/>
  <c r="BR32" i="7" s="1"/>
  <c r="AB77" i="6"/>
  <c r="BR35" i="7" s="1"/>
  <c r="BD77" i="6"/>
  <c r="BR63" i="7" s="1"/>
  <c r="BC77" i="6"/>
  <c r="BR62" i="7" s="1"/>
  <c r="AV77" i="6"/>
  <c r="BR55" i="7" s="1"/>
  <c r="AN77" i="6"/>
  <c r="BR47" i="7" s="1"/>
  <c r="BF77" i="6"/>
  <c r="BR65" i="7" s="1"/>
  <c r="AH77" i="6"/>
  <c r="BR41" i="7" s="1"/>
  <c r="BE77" i="6"/>
  <c r="BR64" i="7" s="1"/>
  <c r="AC77" i="6"/>
  <c r="BR36" i="7" s="1"/>
  <c r="AY77" i="6"/>
  <c r="BR58" i="7" s="1"/>
  <c r="AI77" i="6"/>
  <c r="BR42" i="7" s="1"/>
  <c r="AX77" i="6"/>
  <c r="BR57" i="7" s="1"/>
  <c r="N77" i="6"/>
  <c r="BR21" i="7" s="1"/>
  <c r="M77" i="6"/>
  <c r="BR20" i="7" s="1"/>
  <c r="BB77" i="6"/>
  <c r="BR61" i="7" s="1"/>
  <c r="AD77" i="6"/>
  <c r="BR37" i="7" s="1"/>
  <c r="BA77" i="6"/>
  <c r="BR60" i="7" s="1"/>
  <c r="U77" i="6"/>
  <c r="BR28" i="7" s="1"/>
  <c r="AU77" i="6"/>
  <c r="BR54" i="7" s="1"/>
  <c r="AE77" i="6"/>
  <c r="BR38" i="7" s="1"/>
  <c r="AL77" i="6"/>
  <c r="BR45" i="7" s="1"/>
  <c r="BI77" i="6"/>
  <c r="BR68" i="7" s="1"/>
  <c r="AR77" i="6"/>
  <c r="BR51" i="7" s="1"/>
  <c r="AT77" i="6"/>
  <c r="BR53" i="7" s="1"/>
  <c r="AS77" i="6"/>
  <c r="BR52" i="7" s="1"/>
  <c r="Q77" i="6"/>
  <c r="BR24" i="7" s="1"/>
  <c r="AQ77" i="6"/>
  <c r="BR50" i="7" s="1"/>
  <c r="W77" i="6"/>
  <c r="BR30" i="7" s="1"/>
  <c r="Z77" i="6"/>
  <c r="BR33" i="7" s="1"/>
  <c r="T77" i="6"/>
  <c r="BR27" i="7" s="1"/>
  <c r="AP77" i="6"/>
  <c r="BR49" i="7" s="1"/>
  <c r="AO77" i="6"/>
  <c r="BR48" i="7" s="1"/>
  <c r="BG77" i="6"/>
  <c r="BR66" i="7" s="1"/>
  <c r="AM77" i="6"/>
  <c r="BR46" i="7" s="1"/>
  <c r="O77" i="6"/>
  <c r="BR22" i="7" s="1"/>
  <c r="R77" i="6"/>
  <c r="BR25" i="7" s="1"/>
  <c r="AG77" i="6"/>
  <c r="BR40" i="7" s="1"/>
  <c r="P77" i="6"/>
  <c r="BR23" i="7" s="1"/>
  <c r="V77" i="6"/>
  <c r="BR29" i="7" s="1"/>
  <c r="AW77" i="6"/>
  <c r="BR56" i="7" s="1"/>
  <c r="C77" i="5"/>
  <c r="J77" i="6"/>
  <c r="BR17" i="7" s="1"/>
  <c r="B77" i="6"/>
  <c r="D77" i="6"/>
  <c r="BR11" i="7" s="1"/>
  <c r="L77" i="6"/>
  <c r="BR19" i="7" s="1"/>
  <c r="K77" i="6"/>
  <c r="BR18" i="7" s="1"/>
  <c r="G77" i="6"/>
  <c r="BR14" i="7" s="1"/>
  <c r="I77" i="6"/>
  <c r="BR16" i="7" s="1"/>
  <c r="H77" i="6"/>
  <c r="BR15" i="7" s="1"/>
  <c r="E77" i="6"/>
  <c r="BR12" i="7" s="1"/>
  <c r="C77" i="6"/>
  <c r="BR10" i="7" s="1"/>
  <c r="F77" i="6"/>
  <c r="BR13" i="7" s="1"/>
  <c r="A78" i="5"/>
  <c r="B78" i="5" s="1"/>
  <c r="D77" i="15" l="1"/>
  <c r="P77" i="15" s="1"/>
  <c r="E74" i="15"/>
  <c r="E77" i="8"/>
  <c r="U77" i="8"/>
  <c r="AK77" i="8"/>
  <c r="BA77" i="8"/>
  <c r="J77" i="8"/>
  <c r="AE77" i="8"/>
  <c r="AZ77" i="8"/>
  <c r="F77" i="8"/>
  <c r="AA77" i="8"/>
  <c r="AV77" i="8"/>
  <c r="B77" i="8"/>
  <c r="W77" i="8"/>
  <c r="AR77" i="8"/>
  <c r="BN77" i="8"/>
  <c r="BD77" i="8"/>
  <c r="AN77" i="8"/>
  <c r="C77" i="8"/>
  <c r="I77" i="8"/>
  <c r="Y77" i="8"/>
  <c r="AO77" i="8"/>
  <c r="BE77" i="8"/>
  <c r="O77" i="8"/>
  <c r="AJ77" i="8"/>
  <c r="BF77" i="8"/>
  <c r="K77" i="8"/>
  <c r="AF77" i="8"/>
  <c r="BB77" i="8"/>
  <c r="G77" i="8"/>
  <c r="AB77" i="8"/>
  <c r="AX77" i="8"/>
  <c r="H77" i="8"/>
  <c r="BJ77" i="8"/>
  <c r="X77" i="8"/>
  <c r="M77" i="8"/>
  <c r="AC77" i="8"/>
  <c r="AS77" i="8"/>
  <c r="BI77" i="8"/>
  <c r="T77" i="8"/>
  <c r="AP77" i="8"/>
  <c r="BK77" i="8"/>
  <c r="P77" i="8"/>
  <c r="AL77" i="8"/>
  <c r="BG77" i="8"/>
  <c r="L77" i="8"/>
  <c r="AH77" i="8"/>
  <c r="BC77" i="8"/>
  <c r="AD77" i="8"/>
  <c r="N77" i="8"/>
  <c r="AT77" i="8"/>
  <c r="Q77" i="8"/>
  <c r="AG77" i="8"/>
  <c r="AW77" i="8"/>
  <c r="BM77" i="8"/>
  <c r="D77" i="8"/>
  <c r="Z77" i="8"/>
  <c r="AU77" i="8"/>
  <c r="BP77" i="8"/>
  <c r="V77" i="8"/>
  <c r="AQ77" i="8"/>
  <c r="BL77" i="8"/>
  <c r="R77" i="8"/>
  <c r="AM77" i="8"/>
  <c r="BH77" i="8"/>
  <c r="AY77" i="8"/>
  <c r="AI77" i="8"/>
  <c r="S77" i="8"/>
  <c r="BO77" i="8"/>
  <c r="BQ77" i="8"/>
  <c r="BQ10" i="8"/>
  <c r="BQ13" i="8"/>
  <c r="BQ17" i="8"/>
  <c r="BQ21" i="8"/>
  <c r="BQ25" i="8"/>
  <c r="BQ29" i="8"/>
  <c r="BQ33" i="8"/>
  <c r="BQ37" i="8"/>
  <c r="BQ41" i="8"/>
  <c r="BQ45" i="8"/>
  <c r="BQ49" i="8"/>
  <c r="BQ53" i="8"/>
  <c r="BQ57" i="8"/>
  <c r="BQ61" i="8"/>
  <c r="BQ65" i="8"/>
  <c r="BQ69" i="8"/>
  <c r="BQ73" i="8"/>
  <c r="BQ9" i="8"/>
  <c r="BQ14" i="8"/>
  <c r="BQ18" i="8"/>
  <c r="BQ22" i="8"/>
  <c r="BQ26" i="8"/>
  <c r="BQ30" i="8"/>
  <c r="BQ34" i="8"/>
  <c r="BQ38" i="8"/>
  <c r="BQ42" i="8"/>
  <c r="BQ46" i="8"/>
  <c r="BQ50" i="8"/>
  <c r="BQ54" i="8"/>
  <c r="BQ58" i="8"/>
  <c r="BQ62" i="8"/>
  <c r="BQ66" i="8"/>
  <c r="BQ70" i="8"/>
  <c r="BQ74" i="8"/>
  <c r="BQ11" i="8"/>
  <c r="BQ15" i="8"/>
  <c r="BQ19" i="8"/>
  <c r="BQ23" i="8"/>
  <c r="BQ27" i="8"/>
  <c r="BQ31" i="8"/>
  <c r="BQ35" i="8"/>
  <c r="BQ39" i="8"/>
  <c r="BQ43" i="8"/>
  <c r="BQ47" i="8"/>
  <c r="BQ51" i="8"/>
  <c r="BQ55" i="8"/>
  <c r="BQ59" i="8"/>
  <c r="BQ63" i="8"/>
  <c r="BQ67" i="8"/>
  <c r="BQ71" i="8"/>
  <c r="BQ75" i="8"/>
  <c r="BQ12" i="8"/>
  <c r="BQ16" i="8"/>
  <c r="BQ20" i="8"/>
  <c r="BQ24" i="8"/>
  <c r="BQ28" i="8"/>
  <c r="BQ32" i="8"/>
  <c r="BQ36" i="8"/>
  <c r="BQ40" i="8"/>
  <c r="BQ44" i="8"/>
  <c r="BQ48" i="8"/>
  <c r="BQ52" i="8"/>
  <c r="BQ56" i="8"/>
  <c r="BQ60" i="8"/>
  <c r="BQ64" i="8"/>
  <c r="BQ68" i="8"/>
  <c r="BQ72" i="8"/>
  <c r="R76" i="15"/>
  <c r="BQ76" i="8"/>
  <c r="A80" i="10"/>
  <c r="F79" i="10" s="1"/>
  <c r="U80" i="4"/>
  <c r="B80" i="4"/>
  <c r="BT8" i="8"/>
  <c r="BU8" i="7"/>
  <c r="A81" i="6"/>
  <c r="A81" i="8" s="1"/>
  <c r="A82" i="2"/>
  <c r="D81" i="2"/>
  <c r="D81" i="4" s="1"/>
  <c r="H81" i="2"/>
  <c r="H81" i="4" s="1"/>
  <c r="L81" i="2"/>
  <c r="L81" i="4" s="1"/>
  <c r="P81" i="2"/>
  <c r="P81" i="4" s="1"/>
  <c r="T81" i="2"/>
  <c r="T81" i="4" s="1"/>
  <c r="X81" i="2"/>
  <c r="X81" i="4" s="1"/>
  <c r="AB81" i="2"/>
  <c r="AB81" i="4" s="1"/>
  <c r="AF81" i="2"/>
  <c r="AF81" i="4" s="1"/>
  <c r="AJ81" i="2"/>
  <c r="AJ81" i="4" s="1"/>
  <c r="AN81" i="2"/>
  <c r="AN81" i="4" s="1"/>
  <c r="AR81" i="2"/>
  <c r="AR81" i="4" s="1"/>
  <c r="AV81" i="2"/>
  <c r="AV81" i="4" s="1"/>
  <c r="AZ81" i="2"/>
  <c r="AZ81" i="4" s="1"/>
  <c r="BD81" i="2"/>
  <c r="BD81" i="4" s="1"/>
  <c r="BH81" i="2"/>
  <c r="BH81" i="4" s="1"/>
  <c r="E81" i="2"/>
  <c r="E81" i="4" s="1"/>
  <c r="M81" i="2"/>
  <c r="M81" i="4" s="1"/>
  <c r="Q81" i="2"/>
  <c r="Q81" i="4" s="1"/>
  <c r="U81" i="2"/>
  <c r="AC81" i="2"/>
  <c r="AC81" i="4" s="1"/>
  <c r="AG81" i="2"/>
  <c r="AG81" i="4" s="1"/>
  <c r="AO81" i="2"/>
  <c r="AO81" i="4" s="1"/>
  <c r="AS81" i="2"/>
  <c r="AS81" i="4" s="1"/>
  <c r="BA81" i="2"/>
  <c r="BA81" i="4" s="1"/>
  <c r="BE81" i="2"/>
  <c r="BE81" i="4" s="1"/>
  <c r="B81" i="2"/>
  <c r="F81" i="2"/>
  <c r="F81" i="4" s="1"/>
  <c r="J81" i="2"/>
  <c r="J81" i="4" s="1"/>
  <c r="N81" i="2"/>
  <c r="N81" i="4" s="1"/>
  <c r="R81" i="2"/>
  <c r="R81" i="4" s="1"/>
  <c r="V81" i="2"/>
  <c r="V81" i="4" s="1"/>
  <c r="AD81" i="2"/>
  <c r="AD81" i="4" s="1"/>
  <c r="AH81" i="2"/>
  <c r="AH81" i="4" s="1"/>
  <c r="AL81" i="2"/>
  <c r="AL81" i="4" s="1"/>
  <c r="AT81" i="2"/>
  <c r="AT81" i="4" s="1"/>
  <c r="AX81" i="2"/>
  <c r="AX81" i="4" s="1"/>
  <c r="BB81" i="2"/>
  <c r="BB81" i="4" s="1"/>
  <c r="C81" i="2"/>
  <c r="C81" i="4" s="1"/>
  <c r="G81" i="2"/>
  <c r="G81" i="4" s="1"/>
  <c r="K81" i="2"/>
  <c r="K81" i="4" s="1"/>
  <c r="O81" i="2"/>
  <c r="O81" i="4" s="1"/>
  <c r="S81" i="2"/>
  <c r="S81" i="4" s="1"/>
  <c r="W81" i="2"/>
  <c r="W81" i="4" s="1"/>
  <c r="AA81" i="2"/>
  <c r="AA81" i="4" s="1"/>
  <c r="AE81" i="2"/>
  <c r="AE81" i="4" s="1"/>
  <c r="AM81" i="2"/>
  <c r="AM81" i="4" s="1"/>
  <c r="AQ81" i="2"/>
  <c r="AQ81" i="4" s="1"/>
  <c r="AU81" i="2"/>
  <c r="AU81" i="4" s="1"/>
  <c r="AY81" i="2"/>
  <c r="AY81" i="4" s="1"/>
  <c r="BG81" i="2"/>
  <c r="BG81" i="4" s="1"/>
  <c r="A81" i="4"/>
  <c r="I81" i="2"/>
  <c r="I81" i="4" s="1"/>
  <c r="Y81" i="2"/>
  <c r="Y81" i="4" s="1"/>
  <c r="AK81" i="2"/>
  <c r="AK81" i="4" s="1"/>
  <c r="AW81" i="2"/>
  <c r="AW81" i="4" s="1"/>
  <c r="BI81" i="2"/>
  <c r="BI81" i="4" s="1"/>
  <c r="Z81" i="2"/>
  <c r="Z81" i="4" s="1"/>
  <c r="AP81" i="2"/>
  <c r="AP81" i="4" s="1"/>
  <c r="BF81" i="2"/>
  <c r="BF81" i="4" s="1"/>
  <c r="AI81" i="2"/>
  <c r="AI81" i="4" s="1"/>
  <c r="BC81" i="2"/>
  <c r="BC81" i="4" s="1"/>
  <c r="BR9" i="7"/>
  <c r="AG78" i="6"/>
  <c r="BS40" i="7" s="1"/>
  <c r="AH78" i="6"/>
  <c r="BS41" i="7" s="1"/>
  <c r="AX78" i="6"/>
  <c r="BS57" i="7" s="1"/>
  <c r="AL78" i="6"/>
  <c r="BS45" i="7" s="1"/>
  <c r="R78" i="6"/>
  <c r="BS25" i="7" s="1"/>
  <c r="V78" i="6"/>
  <c r="BS29" i="7" s="1"/>
  <c r="Q78" i="6"/>
  <c r="BS24" i="7" s="1"/>
  <c r="BB78" i="6"/>
  <c r="BS61" i="7" s="1"/>
  <c r="AP78" i="6"/>
  <c r="BS49" i="7" s="1"/>
  <c r="Z78" i="6"/>
  <c r="BS33" i="7" s="1"/>
  <c r="N78" i="6"/>
  <c r="BS21" i="7" s="1"/>
  <c r="AE78" i="6"/>
  <c r="BS38" i="7" s="1"/>
  <c r="AT78" i="6"/>
  <c r="BS53" i="7" s="1"/>
  <c r="M78" i="6"/>
  <c r="BS20" i="7" s="1"/>
  <c r="AM78" i="6"/>
  <c r="BS46" i="7" s="1"/>
  <c r="AC78" i="6"/>
  <c r="BS36" i="7" s="1"/>
  <c r="BI78" i="6"/>
  <c r="BS68" i="7" s="1"/>
  <c r="AK78" i="6"/>
  <c r="BS44" i="7" s="1"/>
  <c r="AR78" i="6"/>
  <c r="BS51" i="7" s="1"/>
  <c r="X78" i="6"/>
  <c r="BS31" i="7" s="1"/>
  <c r="BC78" i="6"/>
  <c r="BS62" i="7" s="1"/>
  <c r="W78" i="6"/>
  <c r="BS30" i="7" s="1"/>
  <c r="BA78" i="6"/>
  <c r="BS60" i="7" s="1"/>
  <c r="AV78" i="6"/>
  <c r="BS55" i="7" s="1"/>
  <c r="AU78" i="6"/>
  <c r="BS54" i="7" s="1"/>
  <c r="BE78" i="6"/>
  <c r="BS64" i="7" s="1"/>
  <c r="Y78" i="6"/>
  <c r="BS32" i="7" s="1"/>
  <c r="AN78" i="6"/>
  <c r="BS47" i="7" s="1"/>
  <c r="T78" i="6"/>
  <c r="BS27" i="7" s="1"/>
  <c r="AY78" i="6"/>
  <c r="BS58" i="7" s="1"/>
  <c r="S78" i="6"/>
  <c r="BS26" i="7" s="1"/>
  <c r="AO78" i="6"/>
  <c r="BS48" i="7" s="1"/>
  <c r="AF78" i="6"/>
  <c r="BS39" i="7" s="1"/>
  <c r="AA78" i="6"/>
  <c r="BS34" i="7" s="1"/>
  <c r="AW78" i="6"/>
  <c r="BS56" i="7" s="1"/>
  <c r="AJ78" i="6"/>
  <c r="BS43" i="7" s="1"/>
  <c r="P78" i="6"/>
  <c r="BS23" i="7" s="1"/>
  <c r="AQ78" i="6"/>
  <c r="BS50" i="7" s="1"/>
  <c r="BF78" i="6"/>
  <c r="BS65" i="7" s="1"/>
  <c r="U78" i="6"/>
  <c r="BS28" i="7" s="1"/>
  <c r="AS78" i="6"/>
  <c r="BS52" i="7" s="1"/>
  <c r="AZ78" i="6"/>
  <c r="BS59" i="7" s="1"/>
  <c r="AB78" i="6"/>
  <c r="BS35" i="7" s="1"/>
  <c r="AI78" i="6"/>
  <c r="BS42" i="7" s="1"/>
  <c r="AD78" i="6"/>
  <c r="BS37" i="7" s="1"/>
  <c r="BH78" i="6"/>
  <c r="BS67" i="7" s="1"/>
  <c r="BG78" i="6"/>
  <c r="BS66" i="7" s="1"/>
  <c r="BD78" i="6"/>
  <c r="BS63" i="7" s="1"/>
  <c r="O78" i="6"/>
  <c r="BS22" i="7" s="1"/>
  <c r="C78" i="5"/>
  <c r="D78" i="6"/>
  <c r="BS11" i="7" s="1"/>
  <c r="L78" i="6"/>
  <c r="BS19" i="7" s="1"/>
  <c r="G78" i="6"/>
  <c r="BS14" i="7" s="1"/>
  <c r="B78" i="6"/>
  <c r="E78" i="6"/>
  <c r="BS12" i="7" s="1"/>
  <c r="J78" i="6"/>
  <c r="BS17" i="7" s="1"/>
  <c r="F78" i="6"/>
  <c r="BS13" i="7" s="1"/>
  <c r="K78" i="6"/>
  <c r="BS18" i="7" s="1"/>
  <c r="H78" i="6"/>
  <c r="BS15" i="7" s="1"/>
  <c r="C78" i="6"/>
  <c r="BS10" i="7" s="1"/>
  <c r="I78" i="6"/>
  <c r="BS16" i="7" s="1"/>
  <c r="A79" i="5"/>
  <c r="B79" i="5" s="1"/>
  <c r="E75" i="15" l="1"/>
  <c r="D78" i="15"/>
  <c r="P78" i="15" s="1"/>
  <c r="BR10" i="8"/>
  <c r="BR13" i="8"/>
  <c r="BR17" i="8"/>
  <c r="BR21" i="8"/>
  <c r="BR25" i="8"/>
  <c r="BR29" i="8"/>
  <c r="BR33" i="8"/>
  <c r="BR37" i="8"/>
  <c r="BR41" i="8"/>
  <c r="BR45" i="8"/>
  <c r="BR49" i="8"/>
  <c r="BR53" i="8"/>
  <c r="BR57" i="8"/>
  <c r="BR61" i="8"/>
  <c r="BR65" i="8"/>
  <c r="BR69" i="8"/>
  <c r="BR73" i="8"/>
  <c r="BR11" i="8"/>
  <c r="BR14" i="8"/>
  <c r="BR18" i="8"/>
  <c r="BR22" i="8"/>
  <c r="BR26" i="8"/>
  <c r="BR30" i="8"/>
  <c r="BR34" i="8"/>
  <c r="BR38" i="8"/>
  <c r="BR42" i="8"/>
  <c r="BR46" i="8"/>
  <c r="BR50" i="8"/>
  <c r="BR54" i="8"/>
  <c r="BR58" i="8"/>
  <c r="BR62" i="8"/>
  <c r="BR66" i="8"/>
  <c r="BR70" i="8"/>
  <c r="BR74" i="8"/>
  <c r="BR9" i="8"/>
  <c r="BR15" i="8"/>
  <c r="BR19" i="8"/>
  <c r="BR23" i="8"/>
  <c r="BR27" i="8"/>
  <c r="BR31" i="8"/>
  <c r="BR35" i="8"/>
  <c r="BR39" i="8"/>
  <c r="BR43" i="8"/>
  <c r="BR47" i="8"/>
  <c r="BR51" i="8"/>
  <c r="BR55" i="8"/>
  <c r="BR59" i="8"/>
  <c r="BR63" i="8"/>
  <c r="BR67" i="8"/>
  <c r="BR71" i="8"/>
  <c r="BR75" i="8"/>
  <c r="BR12" i="8"/>
  <c r="BR16" i="8"/>
  <c r="BR20" i="8"/>
  <c r="BR24" i="8"/>
  <c r="BR28" i="8"/>
  <c r="BR32" i="8"/>
  <c r="BR36" i="8"/>
  <c r="BR40" i="8"/>
  <c r="BR44" i="8"/>
  <c r="BR48" i="8"/>
  <c r="BR52" i="8"/>
  <c r="BR56" i="8"/>
  <c r="BR60" i="8"/>
  <c r="BR64" i="8"/>
  <c r="BR68" i="8"/>
  <c r="BR72" i="8"/>
  <c r="BR76" i="8"/>
  <c r="R77" i="15"/>
  <c r="C78" i="8"/>
  <c r="S78" i="8"/>
  <c r="AI78" i="8"/>
  <c r="AY78" i="8"/>
  <c r="BO78" i="8"/>
  <c r="F78" i="8"/>
  <c r="AB78" i="8"/>
  <c r="AW78" i="8"/>
  <c r="B78" i="8"/>
  <c r="X78" i="8"/>
  <c r="AS78" i="8"/>
  <c r="BN78" i="8"/>
  <c r="T78" i="8"/>
  <c r="AO78" i="8"/>
  <c r="BJ78" i="8"/>
  <c r="AV78" i="8"/>
  <c r="AF78" i="8"/>
  <c r="P78" i="8"/>
  <c r="G78" i="8"/>
  <c r="W78" i="8"/>
  <c r="AM78" i="8"/>
  <c r="BC78" i="8"/>
  <c r="L78" i="8"/>
  <c r="AG78" i="8"/>
  <c r="BB78" i="8"/>
  <c r="H78" i="8"/>
  <c r="AC78" i="8"/>
  <c r="AX78" i="8"/>
  <c r="D78" i="8"/>
  <c r="Y78" i="8"/>
  <c r="AT78" i="8"/>
  <c r="BP78" i="8"/>
  <c r="BQ78" i="8"/>
  <c r="BA78" i="8"/>
  <c r="AK78" i="8"/>
  <c r="U78" i="8"/>
  <c r="K78" i="8"/>
  <c r="AA78" i="8"/>
  <c r="AQ78" i="8"/>
  <c r="BG78" i="8"/>
  <c r="Q78" i="8"/>
  <c r="AL78" i="8"/>
  <c r="BH78" i="8"/>
  <c r="M78" i="8"/>
  <c r="AH78" i="8"/>
  <c r="BD78" i="8"/>
  <c r="I78" i="8"/>
  <c r="AD78" i="8"/>
  <c r="AZ78" i="8"/>
  <c r="E78" i="8"/>
  <c r="BF78" i="8"/>
  <c r="AP78" i="8"/>
  <c r="O78" i="8"/>
  <c r="AE78" i="8"/>
  <c r="AU78" i="8"/>
  <c r="BK78" i="8"/>
  <c r="V78" i="8"/>
  <c r="AR78" i="8"/>
  <c r="BM78" i="8"/>
  <c r="R78" i="8"/>
  <c r="AN78" i="8"/>
  <c r="BI78" i="8"/>
  <c r="N78" i="8"/>
  <c r="AJ78" i="8"/>
  <c r="BE78" i="8"/>
  <c r="Z78" i="8"/>
  <c r="J78" i="8"/>
  <c r="BL78" i="8"/>
  <c r="BR78" i="8"/>
  <c r="BR77" i="8"/>
  <c r="A81" i="10"/>
  <c r="F80" i="10" s="1"/>
  <c r="U81" i="4"/>
  <c r="B81" i="4"/>
  <c r="BV8" i="7"/>
  <c r="BU8" i="8"/>
  <c r="A82" i="6"/>
  <c r="A82" i="8" s="1"/>
  <c r="A82" i="4"/>
  <c r="F82" i="2"/>
  <c r="F82" i="4" s="1"/>
  <c r="J82" i="2"/>
  <c r="J82" i="4" s="1"/>
  <c r="N82" i="2"/>
  <c r="N82" i="4" s="1"/>
  <c r="R82" i="2"/>
  <c r="R82" i="4" s="1"/>
  <c r="V82" i="2"/>
  <c r="V82" i="4" s="1"/>
  <c r="Z82" i="2"/>
  <c r="Z82" i="4" s="1"/>
  <c r="AD82" i="2"/>
  <c r="AD82" i="4" s="1"/>
  <c r="AH82" i="2"/>
  <c r="AH82" i="4" s="1"/>
  <c r="AL82" i="2"/>
  <c r="AL82" i="4" s="1"/>
  <c r="AP82" i="2"/>
  <c r="AP82" i="4" s="1"/>
  <c r="AT82" i="2"/>
  <c r="AT82" i="4" s="1"/>
  <c r="AX82" i="2"/>
  <c r="AX82" i="4" s="1"/>
  <c r="BB82" i="2"/>
  <c r="BB82" i="4" s="1"/>
  <c r="BF82" i="2"/>
  <c r="BF82" i="4" s="1"/>
  <c r="C82" i="2"/>
  <c r="C82" i="4" s="1"/>
  <c r="G82" i="2"/>
  <c r="G82" i="4" s="1"/>
  <c r="K82" i="2"/>
  <c r="K82" i="4" s="1"/>
  <c r="O82" i="2"/>
  <c r="O82" i="4" s="1"/>
  <c r="S82" i="2"/>
  <c r="S82" i="4" s="1"/>
  <c r="W82" i="2"/>
  <c r="W82" i="4" s="1"/>
  <c r="AE82" i="2"/>
  <c r="AE82" i="4" s="1"/>
  <c r="AI82" i="2"/>
  <c r="AI82" i="4" s="1"/>
  <c r="AM82" i="2"/>
  <c r="AM82" i="4" s="1"/>
  <c r="AQ82" i="2"/>
  <c r="AQ82" i="4" s="1"/>
  <c r="AY82" i="2"/>
  <c r="AY82" i="4" s="1"/>
  <c r="BC82" i="2"/>
  <c r="BC82" i="4" s="1"/>
  <c r="BG82" i="2"/>
  <c r="BG82" i="4" s="1"/>
  <c r="A83" i="2"/>
  <c r="D82" i="2"/>
  <c r="D82" i="4" s="1"/>
  <c r="H82" i="2"/>
  <c r="H82" i="4" s="1"/>
  <c r="L82" i="2"/>
  <c r="L82" i="4" s="1"/>
  <c r="P82" i="2"/>
  <c r="P82" i="4" s="1"/>
  <c r="T82" i="2"/>
  <c r="T82" i="4" s="1"/>
  <c r="X82" i="2"/>
  <c r="X82" i="4" s="1"/>
  <c r="AF82" i="2"/>
  <c r="AF82" i="4" s="1"/>
  <c r="AJ82" i="2"/>
  <c r="AJ82" i="4" s="1"/>
  <c r="AN82" i="2"/>
  <c r="AN82" i="4" s="1"/>
  <c r="AR82" i="2"/>
  <c r="AR82" i="4" s="1"/>
  <c r="AZ82" i="2"/>
  <c r="AZ82" i="4" s="1"/>
  <c r="BD82" i="2"/>
  <c r="BD82" i="4" s="1"/>
  <c r="E82" i="2"/>
  <c r="E82" i="4" s="1"/>
  <c r="I82" i="2"/>
  <c r="I82" i="4" s="1"/>
  <c r="Q82" i="2"/>
  <c r="Q82" i="4" s="1"/>
  <c r="Y82" i="2"/>
  <c r="Y82" i="4" s="1"/>
  <c r="AG82" i="2"/>
  <c r="AG82" i="4" s="1"/>
  <c r="AK82" i="2"/>
  <c r="AK82" i="4" s="1"/>
  <c r="AS82" i="2"/>
  <c r="AS82" i="4" s="1"/>
  <c r="BA82" i="2"/>
  <c r="BA82" i="4" s="1"/>
  <c r="BE82" i="2"/>
  <c r="BE82" i="4" s="1"/>
  <c r="AA82" i="2"/>
  <c r="AA82" i="4" s="1"/>
  <c r="AU82" i="2"/>
  <c r="AU82" i="4" s="1"/>
  <c r="AB82" i="2"/>
  <c r="AB82" i="4" s="1"/>
  <c r="AV82" i="2"/>
  <c r="AV82" i="4" s="1"/>
  <c r="BH82" i="2"/>
  <c r="BH82" i="4" s="1"/>
  <c r="B82" i="2"/>
  <c r="M82" i="2"/>
  <c r="M82" i="4" s="1"/>
  <c r="U82" i="2"/>
  <c r="AC82" i="2"/>
  <c r="AC82" i="4" s="1"/>
  <c r="AO82" i="2"/>
  <c r="AO82" i="4" s="1"/>
  <c r="AW82" i="2"/>
  <c r="AW82" i="4" s="1"/>
  <c r="BI82" i="2"/>
  <c r="BI82" i="4" s="1"/>
  <c r="BS9" i="7"/>
  <c r="P79" i="6"/>
  <c r="BT23" i="7" s="1"/>
  <c r="AB79" i="6"/>
  <c r="BT35" i="7" s="1"/>
  <c r="AQ79" i="6"/>
  <c r="BT50" i="7" s="1"/>
  <c r="AF79" i="6"/>
  <c r="BT39" i="7" s="1"/>
  <c r="AC79" i="6"/>
  <c r="BT36" i="7" s="1"/>
  <c r="W79" i="6"/>
  <c r="BT30" i="7" s="1"/>
  <c r="X79" i="6"/>
  <c r="BT31" i="7" s="1"/>
  <c r="AM79" i="6"/>
  <c r="BT46" i="7" s="1"/>
  <c r="AJ79" i="6"/>
  <c r="BT43" i="7" s="1"/>
  <c r="T79" i="6"/>
  <c r="BT27" i="7" s="1"/>
  <c r="AR79" i="6"/>
  <c r="BT51" i="7" s="1"/>
  <c r="AN79" i="6"/>
  <c r="BT47" i="7" s="1"/>
  <c r="BD79" i="6"/>
  <c r="BT63" i="7" s="1"/>
  <c r="BG79" i="6"/>
  <c r="BT66" i="7" s="1"/>
  <c r="AL79" i="6"/>
  <c r="BT45" i="7" s="1"/>
  <c r="AZ79" i="6"/>
  <c r="BT59" i="7" s="1"/>
  <c r="AU79" i="6"/>
  <c r="BT54" i="7" s="1"/>
  <c r="S79" i="6"/>
  <c r="BT26" i="7" s="1"/>
  <c r="AP79" i="6"/>
  <c r="BT49" i="7" s="1"/>
  <c r="N79" i="6"/>
  <c r="BT21" i="7" s="1"/>
  <c r="AW79" i="6"/>
  <c r="BT56" i="7" s="1"/>
  <c r="AG79" i="6"/>
  <c r="BT40" i="7" s="1"/>
  <c r="M79" i="6"/>
  <c r="BT20" i="7" s="1"/>
  <c r="AX79" i="6"/>
  <c r="BT57" i="7" s="1"/>
  <c r="BH79" i="6"/>
  <c r="BT67" i="7" s="1"/>
  <c r="AY79" i="6"/>
  <c r="BT58" i="7" s="1"/>
  <c r="AA79" i="6"/>
  <c r="BT34" i="7" s="1"/>
  <c r="AT79" i="6"/>
  <c r="BT53" i="7" s="1"/>
  <c r="V79" i="6"/>
  <c r="BT29" i="7" s="1"/>
  <c r="BA79" i="6"/>
  <c r="BT60" i="7" s="1"/>
  <c r="AK79" i="6"/>
  <c r="BT44" i="7" s="1"/>
  <c r="Q79" i="6"/>
  <c r="BT24" i="7" s="1"/>
  <c r="Z79" i="6"/>
  <c r="BT33" i="7" s="1"/>
  <c r="AV79" i="6"/>
  <c r="BT55" i="7" s="1"/>
  <c r="AI79" i="6"/>
  <c r="BT42" i="7" s="1"/>
  <c r="O79" i="6"/>
  <c r="BT22" i="7" s="1"/>
  <c r="AH79" i="6"/>
  <c r="BT41" i="7" s="1"/>
  <c r="BI79" i="6"/>
  <c r="BT68" i="7" s="1"/>
  <c r="AS79" i="6"/>
  <c r="BT52" i="7" s="1"/>
  <c r="Y79" i="6"/>
  <c r="BT32" i="7" s="1"/>
  <c r="BF79" i="6"/>
  <c r="BT65" i="7" s="1"/>
  <c r="R79" i="6"/>
  <c r="BT25" i="7" s="1"/>
  <c r="BC79" i="6"/>
  <c r="BT62" i="7" s="1"/>
  <c r="AE79" i="6"/>
  <c r="BT38" i="7" s="1"/>
  <c r="BB79" i="6"/>
  <c r="BT61" i="7" s="1"/>
  <c r="AD79" i="6"/>
  <c r="BT37" i="7" s="1"/>
  <c r="BE79" i="6"/>
  <c r="BT64" i="7" s="1"/>
  <c r="AO79" i="6"/>
  <c r="BT48" i="7" s="1"/>
  <c r="U79" i="6"/>
  <c r="BT28" i="7" s="1"/>
  <c r="C79" i="5"/>
  <c r="B79" i="6"/>
  <c r="K79" i="6"/>
  <c r="BT18" i="7" s="1"/>
  <c r="F79" i="6"/>
  <c r="BT13" i="7" s="1"/>
  <c r="J79" i="6"/>
  <c r="BT17" i="7" s="1"/>
  <c r="I79" i="6"/>
  <c r="BT16" i="7" s="1"/>
  <c r="H79" i="6"/>
  <c r="BT15" i="7" s="1"/>
  <c r="E79" i="6"/>
  <c r="BT12" i="7" s="1"/>
  <c r="L79" i="6"/>
  <c r="BT19" i="7" s="1"/>
  <c r="C79" i="6"/>
  <c r="BT10" i="7" s="1"/>
  <c r="D79" i="6"/>
  <c r="BT11" i="7" s="1"/>
  <c r="G79" i="6"/>
  <c r="BT14" i="7" s="1"/>
  <c r="A80" i="5"/>
  <c r="B80" i="5" s="1"/>
  <c r="E76" i="15" l="1"/>
  <c r="D79" i="15"/>
  <c r="P79" i="15" s="1"/>
  <c r="R78" i="15"/>
  <c r="BS11" i="8"/>
  <c r="BS15" i="8"/>
  <c r="BS19" i="8"/>
  <c r="BS23" i="8"/>
  <c r="BS27" i="8"/>
  <c r="BS31" i="8"/>
  <c r="BS35" i="8"/>
  <c r="BS39" i="8"/>
  <c r="BS43" i="8"/>
  <c r="BS47" i="8"/>
  <c r="BS51" i="8"/>
  <c r="BS55" i="8"/>
  <c r="BS59" i="8"/>
  <c r="BS63" i="8"/>
  <c r="BS67" i="8"/>
  <c r="BS71" i="8"/>
  <c r="BS75" i="8"/>
  <c r="BS12" i="8"/>
  <c r="BS16" i="8"/>
  <c r="BS20" i="8"/>
  <c r="BS24" i="8"/>
  <c r="BS28" i="8"/>
  <c r="BS32" i="8"/>
  <c r="BS36" i="8"/>
  <c r="BS40" i="8"/>
  <c r="BS44" i="8"/>
  <c r="BS48" i="8"/>
  <c r="BS52" i="8"/>
  <c r="BS56" i="8"/>
  <c r="BS60" i="8"/>
  <c r="BS64" i="8"/>
  <c r="BS68" i="8"/>
  <c r="BS72" i="8"/>
  <c r="BS76" i="8"/>
  <c r="BS10" i="8"/>
  <c r="BS13" i="8"/>
  <c r="BS17" i="8"/>
  <c r="BS21" i="8"/>
  <c r="BS25" i="8"/>
  <c r="BS29" i="8"/>
  <c r="BS33" i="8"/>
  <c r="BS37" i="8"/>
  <c r="BS41" i="8"/>
  <c r="BS45" i="8"/>
  <c r="BS49" i="8"/>
  <c r="BS53" i="8"/>
  <c r="BS57" i="8"/>
  <c r="BS61" i="8"/>
  <c r="BS65" i="8"/>
  <c r="BS69" i="8"/>
  <c r="BS73" i="8"/>
  <c r="BS77" i="8"/>
  <c r="BS9" i="8"/>
  <c r="BS14" i="8"/>
  <c r="BS18" i="8"/>
  <c r="BS22" i="8"/>
  <c r="BS26" i="8"/>
  <c r="BS30" i="8"/>
  <c r="BS34" i="8"/>
  <c r="BS38" i="8"/>
  <c r="BS42" i="8"/>
  <c r="BS46" i="8"/>
  <c r="BS50" i="8"/>
  <c r="BS54" i="8"/>
  <c r="BS58" i="8"/>
  <c r="BS62" i="8"/>
  <c r="BS66" i="8"/>
  <c r="BS70" i="8"/>
  <c r="BS74" i="8"/>
  <c r="BS78" i="8"/>
  <c r="M79" i="8"/>
  <c r="AC79" i="8"/>
  <c r="AS79" i="8"/>
  <c r="BI79" i="8"/>
  <c r="S79" i="8"/>
  <c r="AN79" i="8"/>
  <c r="BJ79" i="8"/>
  <c r="O79" i="8"/>
  <c r="AJ79" i="8"/>
  <c r="BF79" i="8"/>
  <c r="K79" i="8"/>
  <c r="AF79" i="8"/>
  <c r="BB79" i="8"/>
  <c r="W79" i="8"/>
  <c r="BC79" i="8"/>
  <c r="AM79" i="8"/>
  <c r="Q79" i="8"/>
  <c r="AG79" i="8"/>
  <c r="AW79" i="8"/>
  <c r="BM79" i="8"/>
  <c r="C79" i="8"/>
  <c r="X79" i="8"/>
  <c r="AT79" i="8"/>
  <c r="BO79" i="8"/>
  <c r="T79" i="8"/>
  <c r="AP79" i="8"/>
  <c r="BK79" i="8"/>
  <c r="P79" i="8"/>
  <c r="AL79" i="8"/>
  <c r="BG79" i="8"/>
  <c r="AR79" i="8"/>
  <c r="G79" i="8"/>
  <c r="BH79" i="8"/>
  <c r="E79" i="8"/>
  <c r="U79" i="8"/>
  <c r="AK79" i="8"/>
  <c r="BA79" i="8"/>
  <c r="BQ79" i="8"/>
  <c r="H79" i="8"/>
  <c r="AD79" i="8"/>
  <c r="AY79" i="8"/>
  <c r="D79" i="8"/>
  <c r="Z79" i="8"/>
  <c r="AU79" i="8"/>
  <c r="BP79" i="8"/>
  <c r="V79" i="8"/>
  <c r="AQ79" i="8"/>
  <c r="BL79" i="8"/>
  <c r="BN79" i="8"/>
  <c r="AB79" i="8"/>
  <c r="L79" i="8"/>
  <c r="I79" i="8"/>
  <c r="Y79" i="8"/>
  <c r="AO79" i="8"/>
  <c r="BE79" i="8"/>
  <c r="N79" i="8"/>
  <c r="AI79" i="8"/>
  <c r="BD79" i="8"/>
  <c r="J79" i="8"/>
  <c r="AE79" i="8"/>
  <c r="AZ79" i="8"/>
  <c r="F79" i="8"/>
  <c r="AA79" i="8"/>
  <c r="AV79" i="8"/>
  <c r="BR79" i="8"/>
  <c r="B79" i="8"/>
  <c r="AX79" i="8"/>
  <c r="AH79" i="8"/>
  <c r="R79" i="8"/>
  <c r="BS79" i="8"/>
  <c r="A82" i="10"/>
  <c r="F81" i="10" s="1"/>
  <c r="U82" i="4"/>
  <c r="B82" i="4"/>
  <c r="A83" i="6"/>
  <c r="A83" i="8" s="1"/>
  <c r="A84" i="2"/>
  <c r="D83" i="2"/>
  <c r="D83" i="4" s="1"/>
  <c r="I83" i="2"/>
  <c r="I83" i="4" s="1"/>
  <c r="L83" i="2"/>
  <c r="L83" i="4" s="1"/>
  <c r="P83" i="2"/>
  <c r="P83" i="4" s="1"/>
  <c r="T83" i="2"/>
  <c r="T83" i="4" s="1"/>
  <c r="X83" i="2"/>
  <c r="X83" i="4" s="1"/>
  <c r="AB83" i="2"/>
  <c r="AB83" i="4" s="1"/>
  <c r="AF83" i="2"/>
  <c r="AF83" i="4" s="1"/>
  <c r="AJ83" i="2"/>
  <c r="AJ83" i="4" s="1"/>
  <c r="AN83" i="2"/>
  <c r="AN83" i="4" s="1"/>
  <c r="AR83" i="2"/>
  <c r="AR83" i="4" s="1"/>
  <c r="AV83" i="2"/>
  <c r="AV83" i="4" s="1"/>
  <c r="AZ83" i="2"/>
  <c r="AZ83" i="4" s="1"/>
  <c r="BD83" i="2"/>
  <c r="BD83" i="4" s="1"/>
  <c r="BH83" i="2"/>
  <c r="BH83" i="4" s="1"/>
  <c r="A83" i="4"/>
  <c r="H83" i="2"/>
  <c r="H83" i="4" s="1"/>
  <c r="M83" i="2"/>
  <c r="M83" i="4" s="1"/>
  <c r="Q83" i="2"/>
  <c r="Q83" i="4" s="1"/>
  <c r="Y83" i="2"/>
  <c r="Y83" i="4" s="1"/>
  <c r="AC83" i="2"/>
  <c r="AC83" i="4" s="1"/>
  <c r="AG83" i="2"/>
  <c r="AG83" i="4" s="1"/>
  <c r="AO83" i="2"/>
  <c r="AO83" i="4" s="1"/>
  <c r="AS83" i="2"/>
  <c r="AS83" i="4" s="1"/>
  <c r="BA83" i="2"/>
  <c r="BA83" i="4" s="1"/>
  <c r="BE83" i="2"/>
  <c r="BE83" i="4" s="1"/>
  <c r="B83" i="2"/>
  <c r="F83" i="2"/>
  <c r="F83" i="4" s="1"/>
  <c r="J83" i="2"/>
  <c r="J83" i="4" s="1"/>
  <c r="N83" i="2"/>
  <c r="N83" i="4" s="1"/>
  <c r="R83" i="2"/>
  <c r="R83" i="4" s="1"/>
  <c r="Z83" i="2"/>
  <c r="Z83" i="4" s="1"/>
  <c r="AD83" i="2"/>
  <c r="AD83" i="4" s="1"/>
  <c r="AH83" i="2"/>
  <c r="AH83" i="4" s="1"/>
  <c r="AL83" i="2"/>
  <c r="AL83" i="4" s="1"/>
  <c r="AT83" i="2"/>
  <c r="AT83" i="4" s="1"/>
  <c r="AX83" i="2"/>
  <c r="AX83" i="4" s="1"/>
  <c r="BF83" i="2"/>
  <c r="BF83" i="4" s="1"/>
  <c r="C83" i="2"/>
  <c r="C83" i="4" s="1"/>
  <c r="G83" i="2"/>
  <c r="G83" i="4" s="1"/>
  <c r="K83" i="2"/>
  <c r="K83" i="4" s="1"/>
  <c r="S83" i="2"/>
  <c r="S83" i="4" s="1"/>
  <c r="W83" i="2"/>
  <c r="W83" i="4" s="1"/>
  <c r="AA83" i="2"/>
  <c r="AA83" i="4" s="1"/>
  <c r="AE83" i="2"/>
  <c r="AE83" i="4" s="1"/>
  <c r="AM83" i="2"/>
  <c r="AM83" i="4" s="1"/>
  <c r="AQ83" i="2"/>
  <c r="AQ83" i="4" s="1"/>
  <c r="AY83" i="2"/>
  <c r="AY83" i="4" s="1"/>
  <c r="BG83" i="2"/>
  <c r="BG83" i="4" s="1"/>
  <c r="E83" i="2"/>
  <c r="E83" i="4" s="1"/>
  <c r="U83" i="2"/>
  <c r="AK83" i="2"/>
  <c r="AK83" i="4" s="1"/>
  <c r="AW83" i="2"/>
  <c r="AW83" i="4" s="1"/>
  <c r="BI83" i="2"/>
  <c r="BI83" i="4" s="1"/>
  <c r="V83" i="2"/>
  <c r="V83" i="4" s="1"/>
  <c r="AP83" i="2"/>
  <c r="AP83" i="4" s="1"/>
  <c r="BB83" i="2"/>
  <c r="BB83" i="4" s="1"/>
  <c r="O83" i="2"/>
  <c r="O83" i="4" s="1"/>
  <c r="AI83" i="2"/>
  <c r="AI83" i="4" s="1"/>
  <c r="AU83" i="2"/>
  <c r="AU83" i="4" s="1"/>
  <c r="BC83" i="2"/>
  <c r="BC83" i="4" s="1"/>
  <c r="BW8" i="7"/>
  <c r="BV8" i="8"/>
  <c r="BT9" i="7"/>
  <c r="W80" i="6"/>
  <c r="BU30" i="7" s="1"/>
  <c r="AE80" i="6"/>
  <c r="BU38" i="7" s="1"/>
  <c r="AU80" i="6"/>
  <c r="BU54" i="7" s="1"/>
  <c r="AY80" i="6"/>
  <c r="BU58" i="7" s="1"/>
  <c r="BG80" i="6"/>
  <c r="BU66" i="7" s="1"/>
  <c r="AF80" i="6"/>
  <c r="BU39" i="7" s="1"/>
  <c r="BH80" i="6"/>
  <c r="BU67" i="7" s="1"/>
  <c r="O80" i="6"/>
  <c r="BU22" i="7" s="1"/>
  <c r="S80" i="6"/>
  <c r="BU26" i="7" s="1"/>
  <c r="BE80" i="6"/>
  <c r="BU64" i="7" s="1"/>
  <c r="AO80" i="6"/>
  <c r="BU48" i="7" s="1"/>
  <c r="AC80" i="6"/>
  <c r="BU36" i="7" s="1"/>
  <c r="AS80" i="6"/>
  <c r="BU52" i="7" s="1"/>
  <c r="AA80" i="6"/>
  <c r="BU34" i="7" s="1"/>
  <c r="P80" i="6"/>
  <c r="BU23" i="7" s="1"/>
  <c r="AN80" i="6"/>
  <c r="BU47" i="7" s="1"/>
  <c r="AQ80" i="6"/>
  <c r="BU50" i="7" s="1"/>
  <c r="AZ80" i="6"/>
  <c r="BU59" i="7" s="1"/>
  <c r="BF80" i="6"/>
  <c r="BU65" i="7" s="1"/>
  <c r="AP80" i="6"/>
  <c r="BU49" i="7" s="1"/>
  <c r="Z80" i="6"/>
  <c r="BU33" i="7" s="1"/>
  <c r="BI80" i="6"/>
  <c r="BU68" i="7" s="1"/>
  <c r="AG80" i="6"/>
  <c r="BU40" i="7" s="1"/>
  <c r="M80" i="6"/>
  <c r="BU20" i="7" s="1"/>
  <c r="AJ80" i="6"/>
  <c r="BU43" i="7" s="1"/>
  <c r="BC80" i="6"/>
  <c r="BU62" i="7" s="1"/>
  <c r="BB80" i="6"/>
  <c r="BU61" i="7" s="1"/>
  <c r="AL80" i="6"/>
  <c r="BU45" i="7" s="1"/>
  <c r="V80" i="6"/>
  <c r="BU29" i="7" s="1"/>
  <c r="BA80" i="6"/>
  <c r="BU60" i="7" s="1"/>
  <c r="Y80" i="6"/>
  <c r="BU32" i="7" s="1"/>
  <c r="BD80" i="6"/>
  <c r="BU63" i="7" s="1"/>
  <c r="AB80" i="6"/>
  <c r="BU35" i="7" s="1"/>
  <c r="AM80" i="6"/>
  <c r="BU46" i="7" s="1"/>
  <c r="AX80" i="6"/>
  <c r="BU57" i="7" s="1"/>
  <c r="AH80" i="6"/>
  <c r="BU41" i="7" s="1"/>
  <c r="R80" i="6"/>
  <c r="BU25" i="7" s="1"/>
  <c r="AW80" i="6"/>
  <c r="BU56" i="7" s="1"/>
  <c r="U80" i="6"/>
  <c r="BU28" i="7" s="1"/>
  <c r="AV80" i="6"/>
  <c r="BU55" i="7" s="1"/>
  <c r="X80" i="6"/>
  <c r="BU31" i="7" s="1"/>
  <c r="AI80" i="6"/>
  <c r="BU42" i="7" s="1"/>
  <c r="AT80" i="6"/>
  <c r="BU53" i="7" s="1"/>
  <c r="AD80" i="6"/>
  <c r="BU37" i="7" s="1"/>
  <c r="N80" i="6"/>
  <c r="BU21" i="7" s="1"/>
  <c r="AK80" i="6"/>
  <c r="BU44" i="7" s="1"/>
  <c r="Q80" i="6"/>
  <c r="BU24" i="7" s="1"/>
  <c r="AR80" i="6"/>
  <c r="BU51" i="7" s="1"/>
  <c r="T80" i="6"/>
  <c r="BU27" i="7" s="1"/>
  <c r="C80" i="5"/>
  <c r="K80" i="6"/>
  <c r="BU18" i="7" s="1"/>
  <c r="C80" i="6"/>
  <c r="BU10" i="7" s="1"/>
  <c r="F80" i="6"/>
  <c r="BU13" i="7" s="1"/>
  <c r="B80" i="6"/>
  <c r="G80" i="6"/>
  <c r="BU14" i="7" s="1"/>
  <c r="J80" i="6"/>
  <c r="BU17" i="7" s="1"/>
  <c r="I80" i="6"/>
  <c r="BU16" i="7" s="1"/>
  <c r="E80" i="6"/>
  <c r="BU12" i="7" s="1"/>
  <c r="D80" i="6"/>
  <c r="BU11" i="7" s="1"/>
  <c r="L80" i="6"/>
  <c r="BU19" i="7" s="1"/>
  <c r="H80" i="6"/>
  <c r="BU15" i="7" s="1"/>
  <c r="A81" i="5"/>
  <c r="B81" i="5" s="1"/>
  <c r="D80" i="15" l="1"/>
  <c r="P80" i="15" s="1"/>
  <c r="E77" i="15"/>
  <c r="BT9" i="8"/>
  <c r="BT14" i="8"/>
  <c r="BT18" i="8"/>
  <c r="BT22" i="8"/>
  <c r="BT26" i="8"/>
  <c r="BT30" i="8"/>
  <c r="BT34" i="8"/>
  <c r="BT38" i="8"/>
  <c r="BT42" i="8"/>
  <c r="BT46" i="8"/>
  <c r="BT50" i="8"/>
  <c r="BT54" i="8"/>
  <c r="BT58" i="8"/>
  <c r="BT62" i="8"/>
  <c r="BT66" i="8"/>
  <c r="BT70" i="8"/>
  <c r="BT74" i="8"/>
  <c r="BT78" i="8"/>
  <c r="BT11" i="8"/>
  <c r="BT15" i="8"/>
  <c r="BT19" i="8"/>
  <c r="BT23" i="8"/>
  <c r="BT27" i="8"/>
  <c r="BT31" i="8"/>
  <c r="BT35" i="8"/>
  <c r="BT39" i="8"/>
  <c r="BT43" i="8"/>
  <c r="BT47" i="8"/>
  <c r="BT51" i="8"/>
  <c r="BT55" i="8"/>
  <c r="BT59" i="8"/>
  <c r="BT63" i="8"/>
  <c r="BT67" i="8"/>
  <c r="BT71" i="8"/>
  <c r="BT75" i="8"/>
  <c r="BT12" i="8"/>
  <c r="BT16" i="8"/>
  <c r="BT20" i="8"/>
  <c r="BT24" i="8"/>
  <c r="BT28" i="8"/>
  <c r="BT32" i="8"/>
  <c r="BT36" i="8"/>
  <c r="BT40" i="8"/>
  <c r="BT44" i="8"/>
  <c r="BT48" i="8"/>
  <c r="BT52" i="8"/>
  <c r="BT56" i="8"/>
  <c r="BT60" i="8"/>
  <c r="BT64" i="8"/>
  <c r="BT68" i="8"/>
  <c r="BT72" i="8"/>
  <c r="BT76" i="8"/>
  <c r="BT10" i="8"/>
  <c r="BT13" i="8"/>
  <c r="BT17" i="8"/>
  <c r="BT21" i="8"/>
  <c r="BT25" i="8"/>
  <c r="BT29" i="8"/>
  <c r="BT33" i="8"/>
  <c r="BT37" i="8"/>
  <c r="BT41" i="8"/>
  <c r="BT45" i="8"/>
  <c r="BT49" i="8"/>
  <c r="BT53" i="8"/>
  <c r="BT57" i="8"/>
  <c r="BT61" i="8"/>
  <c r="BT65" i="8"/>
  <c r="BT69" i="8"/>
  <c r="BT73" i="8"/>
  <c r="BT77" i="8"/>
  <c r="R79" i="15"/>
  <c r="BT79" i="8"/>
  <c r="C80" i="8"/>
  <c r="S80" i="8"/>
  <c r="AI80" i="8"/>
  <c r="AY80" i="8"/>
  <c r="BO80" i="8"/>
  <c r="E80" i="8"/>
  <c r="Z80" i="8"/>
  <c r="AV80" i="8"/>
  <c r="BQ80" i="8"/>
  <c r="F80" i="8"/>
  <c r="AB80" i="8"/>
  <c r="AW80" i="8"/>
  <c r="BR80" i="8"/>
  <c r="B80" i="8"/>
  <c r="X80" i="8"/>
  <c r="AS80" i="8"/>
  <c r="BN80" i="8"/>
  <c r="AT80" i="8"/>
  <c r="I80" i="8"/>
  <c r="G80" i="8"/>
  <c r="W80" i="8"/>
  <c r="AM80" i="8"/>
  <c r="BC80" i="8"/>
  <c r="BS80" i="8"/>
  <c r="J80" i="8"/>
  <c r="AF80" i="8"/>
  <c r="BA80" i="8"/>
  <c r="L80" i="8"/>
  <c r="AG80" i="8"/>
  <c r="BB80" i="8"/>
  <c r="H80" i="8"/>
  <c r="AC80" i="8"/>
  <c r="AX80" i="8"/>
  <c r="T80" i="8"/>
  <c r="BP80" i="8"/>
  <c r="AD80" i="8"/>
  <c r="N80" i="8"/>
  <c r="K80" i="8"/>
  <c r="AA80" i="8"/>
  <c r="AQ80" i="8"/>
  <c r="BG80" i="8"/>
  <c r="P80" i="8"/>
  <c r="AK80" i="8"/>
  <c r="BF80" i="8"/>
  <c r="Q80" i="8"/>
  <c r="AL80" i="8"/>
  <c r="BH80" i="8"/>
  <c r="M80" i="8"/>
  <c r="AH80" i="8"/>
  <c r="BD80" i="8"/>
  <c r="AO80" i="8"/>
  <c r="D80" i="8"/>
  <c r="AZ80" i="8"/>
  <c r="AJ80" i="8"/>
  <c r="O80" i="8"/>
  <c r="AE80" i="8"/>
  <c r="AU80" i="8"/>
  <c r="BK80" i="8"/>
  <c r="U80" i="8"/>
  <c r="AP80" i="8"/>
  <c r="BL80" i="8"/>
  <c r="V80" i="8"/>
  <c r="AR80" i="8"/>
  <c r="BM80" i="8"/>
  <c r="R80" i="8"/>
  <c r="AN80" i="8"/>
  <c r="BI80" i="8"/>
  <c r="BJ80" i="8"/>
  <c r="Y80" i="8"/>
  <c r="BE80" i="8"/>
  <c r="BT80" i="8"/>
  <c r="A83" i="10"/>
  <c r="F82" i="10" s="1"/>
  <c r="U83" i="4"/>
  <c r="B83" i="4"/>
  <c r="A84" i="6"/>
  <c r="A84" i="8" s="1"/>
  <c r="A84" i="4"/>
  <c r="F84" i="2"/>
  <c r="F84" i="4" s="1"/>
  <c r="J84" i="2"/>
  <c r="J84" i="4" s="1"/>
  <c r="N84" i="2"/>
  <c r="N84" i="4" s="1"/>
  <c r="R84" i="2"/>
  <c r="R84" i="4" s="1"/>
  <c r="V84" i="2"/>
  <c r="V84" i="4" s="1"/>
  <c r="Z84" i="2"/>
  <c r="Z84" i="4" s="1"/>
  <c r="AD84" i="2"/>
  <c r="AD84" i="4" s="1"/>
  <c r="AH84" i="2"/>
  <c r="AH84" i="4" s="1"/>
  <c r="AL84" i="2"/>
  <c r="AL84" i="4" s="1"/>
  <c r="AP84" i="2"/>
  <c r="AP84" i="4" s="1"/>
  <c r="AT84" i="2"/>
  <c r="AT84" i="4" s="1"/>
  <c r="AX84" i="2"/>
  <c r="AX84" i="4" s="1"/>
  <c r="BB84" i="2"/>
  <c r="BB84" i="4" s="1"/>
  <c r="BF84" i="2"/>
  <c r="BF84" i="4" s="1"/>
  <c r="G84" i="2"/>
  <c r="G84" i="4" s="1"/>
  <c r="K84" i="2"/>
  <c r="K84" i="4" s="1"/>
  <c r="O84" i="2"/>
  <c r="O84" i="4" s="1"/>
  <c r="W84" i="2"/>
  <c r="W84" i="4" s="1"/>
  <c r="AA84" i="2"/>
  <c r="AA84" i="4" s="1"/>
  <c r="AI84" i="2"/>
  <c r="AI84" i="4" s="1"/>
  <c r="AM84" i="2"/>
  <c r="AM84" i="4" s="1"/>
  <c r="AU84" i="2"/>
  <c r="AU84" i="4" s="1"/>
  <c r="AY84" i="2"/>
  <c r="AY84" i="4" s="1"/>
  <c r="BG84" i="2"/>
  <c r="BG84" i="4" s="1"/>
  <c r="P84" i="2"/>
  <c r="P84" i="4" s="1"/>
  <c r="X84" i="2"/>
  <c r="X84" i="4" s="1"/>
  <c r="AF84" i="2"/>
  <c r="AF84" i="4" s="1"/>
  <c r="AJ84" i="2"/>
  <c r="AJ84" i="4" s="1"/>
  <c r="AR84" i="2"/>
  <c r="AR84" i="4" s="1"/>
  <c r="AV84" i="2"/>
  <c r="AV84" i="4" s="1"/>
  <c r="BD84" i="2"/>
  <c r="BD84" i="4" s="1"/>
  <c r="B84" i="2"/>
  <c r="H84" i="2"/>
  <c r="H84" i="4" s="1"/>
  <c r="M84" i="2"/>
  <c r="M84" i="4" s="1"/>
  <c r="U84" i="2"/>
  <c r="AC84" i="2"/>
  <c r="AC84" i="4" s="1"/>
  <c r="AG84" i="2"/>
  <c r="AG84" i="4" s="1"/>
  <c r="AO84" i="2"/>
  <c r="AO84" i="4" s="1"/>
  <c r="AW84" i="2"/>
  <c r="AW84" i="4" s="1"/>
  <c r="BA84" i="2"/>
  <c r="BA84" i="4" s="1"/>
  <c r="BI84" i="2"/>
  <c r="BI84" i="4" s="1"/>
  <c r="C84" i="2"/>
  <c r="C84" i="4" s="1"/>
  <c r="S84" i="2"/>
  <c r="S84" i="4" s="1"/>
  <c r="AE84" i="2"/>
  <c r="AE84" i="4" s="1"/>
  <c r="AQ84" i="2"/>
  <c r="AQ84" i="4" s="1"/>
  <c r="BC84" i="2"/>
  <c r="BC84" i="4" s="1"/>
  <c r="A85" i="2"/>
  <c r="D84" i="2"/>
  <c r="D84" i="4" s="1"/>
  <c r="I84" i="2"/>
  <c r="I84" i="4" s="1"/>
  <c r="L84" i="2"/>
  <c r="L84" i="4" s="1"/>
  <c r="T84" i="2"/>
  <c r="T84" i="4" s="1"/>
  <c r="AB84" i="2"/>
  <c r="AB84" i="4" s="1"/>
  <c r="AN84" i="2"/>
  <c r="AN84" i="4" s="1"/>
  <c r="AZ84" i="2"/>
  <c r="AZ84" i="4" s="1"/>
  <c r="BH84" i="2"/>
  <c r="BH84" i="4" s="1"/>
  <c r="E84" i="2"/>
  <c r="E84" i="4" s="1"/>
  <c r="Q84" i="2"/>
  <c r="Q84" i="4" s="1"/>
  <c r="Y84" i="2"/>
  <c r="Y84" i="4" s="1"/>
  <c r="AK84" i="2"/>
  <c r="AK84" i="4" s="1"/>
  <c r="AS84" i="2"/>
  <c r="AS84" i="4" s="1"/>
  <c r="BE84" i="2"/>
  <c r="BE84" i="4" s="1"/>
  <c r="BX8" i="7"/>
  <c r="BW8" i="8"/>
  <c r="BU9" i="7"/>
  <c r="BU80" i="8" s="1"/>
  <c r="AL81" i="6"/>
  <c r="BV45" i="7" s="1"/>
  <c r="AX81" i="6"/>
  <c r="BV57" i="7" s="1"/>
  <c r="BC81" i="6"/>
  <c r="BV62" i="7" s="1"/>
  <c r="BB81" i="6"/>
  <c r="BV61" i="7" s="1"/>
  <c r="BG81" i="6"/>
  <c r="BV66" i="7" s="1"/>
  <c r="AA81" i="6"/>
  <c r="BV34" i="7" s="1"/>
  <c r="AQ81" i="6"/>
  <c r="BV50" i="7" s="1"/>
  <c r="AU81" i="6"/>
  <c r="BV54" i="7" s="1"/>
  <c r="AD81" i="6"/>
  <c r="BV37" i="7" s="1"/>
  <c r="AI81" i="6"/>
  <c r="BV42" i="7" s="1"/>
  <c r="V81" i="6"/>
  <c r="BV29" i="7" s="1"/>
  <c r="R81" i="6"/>
  <c r="BV25" i="7" s="1"/>
  <c r="AB81" i="6"/>
  <c r="BV35" i="7" s="1"/>
  <c r="P81" i="6"/>
  <c r="BV23" i="7" s="1"/>
  <c r="X81" i="6"/>
  <c r="BV31" i="7" s="1"/>
  <c r="T81" i="6"/>
  <c r="BV27" i="7" s="1"/>
  <c r="BF81" i="6"/>
  <c r="BV65" i="7" s="1"/>
  <c r="Z81" i="6"/>
  <c r="BV33" i="7" s="1"/>
  <c r="S81" i="6"/>
  <c r="BV26" i="7" s="1"/>
  <c r="N81" i="6"/>
  <c r="BV21" i="7" s="1"/>
  <c r="BI81" i="6"/>
  <c r="BV68" i="7" s="1"/>
  <c r="AS81" i="6"/>
  <c r="BV52" i="7" s="1"/>
  <c r="AC81" i="6"/>
  <c r="BV36" i="7" s="1"/>
  <c r="M81" i="6"/>
  <c r="BV20" i="7" s="1"/>
  <c r="AV81" i="6"/>
  <c r="BV55" i="7" s="1"/>
  <c r="AF81" i="6"/>
  <c r="BV39" i="7" s="1"/>
  <c r="W81" i="6"/>
  <c r="BV30" i="7" s="1"/>
  <c r="AT81" i="6"/>
  <c r="BV53" i="7" s="1"/>
  <c r="BE81" i="6"/>
  <c r="BV64" i="7" s="1"/>
  <c r="AO81" i="6"/>
  <c r="BV48" i="7" s="1"/>
  <c r="Y81" i="6"/>
  <c r="BV32" i="7" s="1"/>
  <c r="BH81" i="6"/>
  <c r="BV67" i="7" s="1"/>
  <c r="AR81" i="6"/>
  <c r="BV51" i="7" s="1"/>
  <c r="AY81" i="6"/>
  <c r="BV58" i="7" s="1"/>
  <c r="O81" i="6"/>
  <c r="BV22" i="7" s="1"/>
  <c r="AP81" i="6"/>
  <c r="BV49" i="7" s="1"/>
  <c r="BA81" i="6"/>
  <c r="BV60" i="7" s="1"/>
  <c r="AK81" i="6"/>
  <c r="BV44" i="7" s="1"/>
  <c r="U81" i="6"/>
  <c r="BV28" i="7" s="1"/>
  <c r="BD81" i="6"/>
  <c r="BV63" i="7" s="1"/>
  <c r="AN81" i="6"/>
  <c r="BV47" i="7" s="1"/>
  <c r="AM81" i="6"/>
  <c r="BV46" i="7" s="1"/>
  <c r="AH81" i="6"/>
  <c r="BV41" i="7" s="1"/>
  <c r="AW81" i="6"/>
  <c r="BV56" i="7" s="1"/>
  <c r="AG81" i="6"/>
  <c r="BV40" i="7" s="1"/>
  <c r="Q81" i="6"/>
  <c r="BV24" i="7" s="1"/>
  <c r="AZ81" i="6"/>
  <c r="BV59" i="7" s="1"/>
  <c r="AJ81" i="6"/>
  <c r="BV43" i="7" s="1"/>
  <c r="AE81" i="6"/>
  <c r="BV38" i="7" s="1"/>
  <c r="C81" i="5"/>
  <c r="E81" i="6"/>
  <c r="BV12" i="7" s="1"/>
  <c r="I81" i="6"/>
  <c r="BV16" i="7" s="1"/>
  <c r="F81" i="6"/>
  <c r="BV13" i="7" s="1"/>
  <c r="C81" i="6"/>
  <c r="BV10" i="7" s="1"/>
  <c r="J81" i="6"/>
  <c r="BV17" i="7" s="1"/>
  <c r="H81" i="6"/>
  <c r="BV15" i="7" s="1"/>
  <c r="L81" i="6"/>
  <c r="BV19" i="7" s="1"/>
  <c r="B81" i="6"/>
  <c r="D81" i="6"/>
  <c r="BV11" i="7" s="1"/>
  <c r="K81" i="6"/>
  <c r="BV18" i="7" s="1"/>
  <c r="G81" i="6"/>
  <c r="BV14" i="7" s="1"/>
  <c r="A82" i="5"/>
  <c r="B82" i="5" s="1"/>
  <c r="E78" i="15" l="1"/>
  <c r="D81" i="15"/>
  <c r="P81" i="15" s="1"/>
  <c r="R80" i="15"/>
  <c r="I81" i="8"/>
  <c r="Y81" i="8"/>
  <c r="AO81" i="8"/>
  <c r="BE81" i="8"/>
  <c r="L81" i="8"/>
  <c r="AH81" i="8"/>
  <c r="BC81" i="8"/>
  <c r="H81" i="8"/>
  <c r="AD81" i="8"/>
  <c r="AY81" i="8"/>
  <c r="BT81" i="8"/>
  <c r="D81" i="8"/>
  <c r="Z81" i="8"/>
  <c r="AU81" i="8"/>
  <c r="BP81" i="8"/>
  <c r="BL81" i="8"/>
  <c r="AA81" i="8"/>
  <c r="K81" i="8"/>
  <c r="M81" i="8"/>
  <c r="AC81" i="8"/>
  <c r="AS81" i="8"/>
  <c r="BI81" i="8"/>
  <c r="R81" i="8"/>
  <c r="AM81" i="8"/>
  <c r="BH81" i="8"/>
  <c r="N81" i="8"/>
  <c r="AI81" i="8"/>
  <c r="BD81" i="8"/>
  <c r="J81" i="8"/>
  <c r="AE81" i="8"/>
  <c r="AZ81" i="8"/>
  <c r="P81" i="8"/>
  <c r="AV81" i="8"/>
  <c r="AF81" i="8"/>
  <c r="Q81" i="8"/>
  <c r="AG81" i="8"/>
  <c r="AW81" i="8"/>
  <c r="BM81" i="8"/>
  <c r="B81" i="8"/>
  <c r="W81" i="8"/>
  <c r="AR81" i="8"/>
  <c r="BN81" i="8"/>
  <c r="S81" i="8"/>
  <c r="AN81" i="8"/>
  <c r="BJ81" i="8"/>
  <c r="O81" i="8"/>
  <c r="AJ81" i="8"/>
  <c r="BF81" i="8"/>
  <c r="AL81" i="8"/>
  <c r="V81" i="8"/>
  <c r="BR81" i="8"/>
  <c r="BB81" i="8"/>
  <c r="E81" i="8"/>
  <c r="U81" i="8"/>
  <c r="AK81" i="8"/>
  <c r="BA81" i="8"/>
  <c r="BQ81" i="8"/>
  <c r="G81" i="8"/>
  <c r="AB81" i="8"/>
  <c r="AX81" i="8"/>
  <c r="BS81" i="8"/>
  <c r="C81" i="8"/>
  <c r="X81" i="8"/>
  <c r="AT81" i="8"/>
  <c r="BO81" i="8"/>
  <c r="T81" i="8"/>
  <c r="AP81" i="8"/>
  <c r="BK81" i="8"/>
  <c r="BG81" i="8"/>
  <c r="AQ81" i="8"/>
  <c r="F81" i="8"/>
  <c r="BU81" i="8"/>
  <c r="BU11" i="8"/>
  <c r="BU15" i="8"/>
  <c r="BU19" i="8"/>
  <c r="BU23" i="8"/>
  <c r="BU27" i="8"/>
  <c r="BU31" i="8"/>
  <c r="BU35" i="8"/>
  <c r="BU39" i="8"/>
  <c r="BU43" i="8"/>
  <c r="BU47" i="8"/>
  <c r="BU51" i="8"/>
  <c r="BU55" i="8"/>
  <c r="BU59" i="8"/>
  <c r="BU63" i="8"/>
  <c r="BU67" i="8"/>
  <c r="BU71" i="8"/>
  <c r="BU75" i="8"/>
  <c r="BU79" i="8"/>
  <c r="BU12" i="8"/>
  <c r="BU16" i="8"/>
  <c r="BU20" i="8"/>
  <c r="BU24" i="8"/>
  <c r="BU28" i="8"/>
  <c r="BU32" i="8"/>
  <c r="BU36" i="8"/>
  <c r="BU40" i="8"/>
  <c r="BU44" i="8"/>
  <c r="BU48" i="8"/>
  <c r="BU52" i="8"/>
  <c r="BU56" i="8"/>
  <c r="BU60" i="8"/>
  <c r="BU64" i="8"/>
  <c r="BU68" i="8"/>
  <c r="BU72" i="8"/>
  <c r="BU76" i="8"/>
  <c r="BU10" i="8"/>
  <c r="BU13" i="8"/>
  <c r="BU17" i="8"/>
  <c r="BU21" i="8"/>
  <c r="BU25" i="8"/>
  <c r="BU29" i="8"/>
  <c r="BU33" i="8"/>
  <c r="BU37" i="8"/>
  <c r="BU41" i="8"/>
  <c r="BU45" i="8"/>
  <c r="BU49" i="8"/>
  <c r="BU53" i="8"/>
  <c r="BU57" i="8"/>
  <c r="BU61" i="8"/>
  <c r="BU65" i="8"/>
  <c r="BU69" i="8"/>
  <c r="BU73" i="8"/>
  <c r="BU77" i="8"/>
  <c r="BU9" i="8"/>
  <c r="BU14" i="8"/>
  <c r="BU18" i="8"/>
  <c r="BU22" i="8"/>
  <c r="BU26" i="8"/>
  <c r="BU30" i="8"/>
  <c r="BU34" i="8"/>
  <c r="BU38" i="8"/>
  <c r="BU42" i="8"/>
  <c r="BU46" i="8"/>
  <c r="BU50" i="8"/>
  <c r="BU54" i="8"/>
  <c r="BU58" i="8"/>
  <c r="BU62" i="8"/>
  <c r="BU66" i="8"/>
  <c r="BU70" i="8"/>
  <c r="BU74" i="8"/>
  <c r="BU78" i="8"/>
  <c r="A84" i="10"/>
  <c r="F83" i="10" s="1"/>
  <c r="U84" i="4"/>
  <c r="B84" i="4"/>
  <c r="BY8" i="7"/>
  <c r="BX8" i="8"/>
  <c r="A85" i="6"/>
  <c r="A85" i="8" s="1"/>
  <c r="B85" i="2"/>
  <c r="E85" i="2"/>
  <c r="E85" i="4" s="1"/>
  <c r="I85" i="2"/>
  <c r="I85" i="4" s="1"/>
  <c r="M85" i="2"/>
  <c r="M85" i="4" s="1"/>
  <c r="Q85" i="2"/>
  <c r="Q85" i="4" s="1"/>
  <c r="U85" i="2"/>
  <c r="Y85" i="2"/>
  <c r="Y85" i="4" s="1"/>
  <c r="AC85" i="2"/>
  <c r="AC85" i="4" s="1"/>
  <c r="AG85" i="2"/>
  <c r="AG85" i="4" s="1"/>
  <c r="AK85" i="2"/>
  <c r="AK85" i="4" s="1"/>
  <c r="AO85" i="2"/>
  <c r="AO85" i="4" s="1"/>
  <c r="AS85" i="2"/>
  <c r="AS85" i="4" s="1"/>
  <c r="AW85" i="2"/>
  <c r="AW85" i="4" s="1"/>
  <c r="BA85" i="2"/>
  <c r="BA85" i="4" s="1"/>
  <c r="BE85" i="2"/>
  <c r="BE85" i="4" s="1"/>
  <c r="BI85" i="2"/>
  <c r="BI85" i="4" s="1"/>
  <c r="A85" i="4"/>
  <c r="F85" i="2"/>
  <c r="F85" i="4" s="1"/>
  <c r="J85" i="2"/>
  <c r="J85" i="4" s="1"/>
  <c r="N85" i="2"/>
  <c r="N85" i="4" s="1"/>
  <c r="R85" i="2"/>
  <c r="R85" i="4" s="1"/>
  <c r="V85" i="2"/>
  <c r="V85" i="4" s="1"/>
  <c r="AD85" i="2"/>
  <c r="AD85" i="4" s="1"/>
  <c r="AH85" i="2"/>
  <c r="AH85" i="4" s="1"/>
  <c r="AL85" i="2"/>
  <c r="AL85" i="4" s="1"/>
  <c r="AT85" i="2"/>
  <c r="AT85" i="4" s="1"/>
  <c r="AX85" i="2"/>
  <c r="AX85" i="4" s="1"/>
  <c r="BF85" i="2"/>
  <c r="BF85" i="4" s="1"/>
  <c r="G85" i="2"/>
  <c r="G85" i="4" s="1"/>
  <c r="O85" i="2"/>
  <c r="O85" i="4" s="1"/>
  <c r="W85" i="2"/>
  <c r="W85" i="4" s="1"/>
  <c r="AA85" i="2"/>
  <c r="AA85" i="4" s="1"/>
  <c r="AI85" i="2"/>
  <c r="AI85" i="4" s="1"/>
  <c r="AQ85" i="2"/>
  <c r="AQ85" i="4" s="1"/>
  <c r="AU85" i="2"/>
  <c r="AU85" i="4" s="1"/>
  <c r="BC85" i="2"/>
  <c r="BC85" i="4" s="1"/>
  <c r="BG85" i="2"/>
  <c r="BG85" i="4" s="1"/>
  <c r="L85" i="2"/>
  <c r="L85" i="4" s="1"/>
  <c r="T85" i="2"/>
  <c r="T85" i="4" s="1"/>
  <c r="AB85" i="2"/>
  <c r="AB85" i="4" s="1"/>
  <c r="AF85" i="2"/>
  <c r="AF85" i="4" s="1"/>
  <c r="AN85" i="2"/>
  <c r="AN85" i="4" s="1"/>
  <c r="AR85" i="2"/>
  <c r="AR85" i="4" s="1"/>
  <c r="AZ85" i="2"/>
  <c r="AZ85" i="4" s="1"/>
  <c r="BD85" i="2"/>
  <c r="BD85" i="4" s="1"/>
  <c r="Z85" i="2"/>
  <c r="Z85" i="4" s="1"/>
  <c r="AP85" i="2"/>
  <c r="AP85" i="4" s="1"/>
  <c r="BB85" i="2"/>
  <c r="BB85" i="4" s="1"/>
  <c r="C85" i="2"/>
  <c r="C85" i="4" s="1"/>
  <c r="K85" i="2"/>
  <c r="K85" i="4" s="1"/>
  <c r="S85" i="2"/>
  <c r="S85" i="4" s="1"/>
  <c r="AE85" i="2"/>
  <c r="AE85" i="4" s="1"/>
  <c r="AM85" i="2"/>
  <c r="AM85" i="4" s="1"/>
  <c r="AY85" i="2"/>
  <c r="AY85" i="4" s="1"/>
  <c r="A86" i="2"/>
  <c r="D85" i="2"/>
  <c r="D85" i="4" s="1"/>
  <c r="H85" i="2"/>
  <c r="H85" i="4" s="1"/>
  <c r="P85" i="2"/>
  <c r="P85" i="4" s="1"/>
  <c r="X85" i="2"/>
  <c r="X85" i="4" s="1"/>
  <c r="AJ85" i="2"/>
  <c r="AJ85" i="4" s="1"/>
  <c r="AV85" i="2"/>
  <c r="AV85" i="4" s="1"/>
  <c r="BH85" i="2"/>
  <c r="BH85" i="4" s="1"/>
  <c r="BV9" i="7"/>
  <c r="AU82" i="6"/>
  <c r="BW54" i="7" s="1"/>
  <c r="O82" i="6"/>
  <c r="BW22" i="7" s="1"/>
  <c r="AQ82" i="6"/>
  <c r="BW50" i="7" s="1"/>
  <c r="T82" i="6"/>
  <c r="BW27" i="7" s="1"/>
  <c r="AV82" i="6"/>
  <c r="BW55" i="7" s="1"/>
  <c r="AY82" i="6"/>
  <c r="BW58" i="7" s="1"/>
  <c r="BC82" i="6"/>
  <c r="BW62" i="7" s="1"/>
  <c r="W82" i="6"/>
  <c r="BW30" i="7" s="1"/>
  <c r="AA82" i="6"/>
  <c r="BW34" i="7" s="1"/>
  <c r="BG82" i="6"/>
  <c r="BW66" i="7" s="1"/>
  <c r="AJ82" i="6"/>
  <c r="BW43" i="7" s="1"/>
  <c r="X82" i="6"/>
  <c r="BW31" i="7" s="1"/>
  <c r="U82" i="6"/>
  <c r="BW28" i="7" s="1"/>
  <c r="BA82" i="6"/>
  <c r="BW60" i="7" s="1"/>
  <c r="Y82" i="6"/>
  <c r="BW32" i="7" s="1"/>
  <c r="S82" i="6"/>
  <c r="BW26" i="7" s="1"/>
  <c r="AI82" i="6"/>
  <c r="BW42" i="7" s="1"/>
  <c r="AM82" i="6"/>
  <c r="BW46" i="7" s="1"/>
  <c r="AT82" i="6"/>
  <c r="BW53" i="7" s="1"/>
  <c r="AD82" i="6"/>
  <c r="BW37" i="7" s="1"/>
  <c r="N82" i="6"/>
  <c r="BW21" i="7" s="1"/>
  <c r="AS82" i="6"/>
  <c r="BW52" i="7" s="1"/>
  <c r="AC82" i="6"/>
  <c r="BW36" i="7" s="1"/>
  <c r="BD82" i="6"/>
  <c r="BW63" i="7" s="1"/>
  <c r="AF82" i="6"/>
  <c r="BW39" i="7" s="1"/>
  <c r="BF82" i="6"/>
  <c r="BW65" i="7" s="1"/>
  <c r="AP82" i="6"/>
  <c r="BW49" i="7" s="1"/>
  <c r="Z82" i="6"/>
  <c r="BW33" i="7" s="1"/>
  <c r="BI82" i="6"/>
  <c r="BW68" i="7" s="1"/>
  <c r="AO82" i="6"/>
  <c r="BW48" i="7" s="1"/>
  <c r="Q82" i="6"/>
  <c r="BW24" i="7" s="1"/>
  <c r="AZ82" i="6"/>
  <c r="BW59" i="7" s="1"/>
  <c r="AB82" i="6"/>
  <c r="BW35" i="7" s="1"/>
  <c r="BB82" i="6"/>
  <c r="BW61" i="7" s="1"/>
  <c r="AL82" i="6"/>
  <c r="BW45" i="7" s="1"/>
  <c r="V82" i="6"/>
  <c r="BW29" i="7" s="1"/>
  <c r="BE82" i="6"/>
  <c r="BW64" i="7" s="1"/>
  <c r="AK82" i="6"/>
  <c r="BW44" i="7" s="1"/>
  <c r="M82" i="6"/>
  <c r="BW20" i="7" s="1"/>
  <c r="AR82" i="6"/>
  <c r="BW51" i="7" s="1"/>
  <c r="P82" i="6"/>
  <c r="BW23" i="7" s="1"/>
  <c r="AX82" i="6"/>
  <c r="BW57" i="7" s="1"/>
  <c r="AH82" i="6"/>
  <c r="BW41" i="7" s="1"/>
  <c r="R82" i="6"/>
  <c r="BW25" i="7" s="1"/>
  <c r="AW82" i="6"/>
  <c r="BW56" i="7" s="1"/>
  <c r="AG82" i="6"/>
  <c r="BW40" i="7" s="1"/>
  <c r="BH82" i="6"/>
  <c r="BW67" i="7" s="1"/>
  <c r="AN82" i="6"/>
  <c r="BW47" i="7" s="1"/>
  <c r="AE82" i="6"/>
  <c r="BW38" i="7" s="1"/>
  <c r="C82" i="5"/>
  <c r="J82" i="6"/>
  <c r="BW17" i="7" s="1"/>
  <c r="C82" i="6"/>
  <c r="BW10" i="7" s="1"/>
  <c r="G82" i="6"/>
  <c r="BW14" i="7" s="1"/>
  <c r="E82" i="6"/>
  <c r="BW12" i="7" s="1"/>
  <c r="K82" i="6"/>
  <c r="BW18" i="7" s="1"/>
  <c r="H82" i="6"/>
  <c r="BW15" i="7" s="1"/>
  <c r="B82" i="6"/>
  <c r="F82" i="6"/>
  <c r="BW13" i="7" s="1"/>
  <c r="D82" i="6"/>
  <c r="BW11" i="7" s="1"/>
  <c r="I82" i="6"/>
  <c r="BW16" i="7" s="1"/>
  <c r="L82" i="6"/>
  <c r="BW19" i="7" s="1"/>
  <c r="A83" i="5"/>
  <c r="B83" i="5" s="1"/>
  <c r="E79" i="15" l="1"/>
  <c r="D82" i="15"/>
  <c r="P82" i="15" s="1"/>
  <c r="BV9" i="8"/>
  <c r="BV15" i="8"/>
  <c r="BV19" i="8"/>
  <c r="BV23" i="8"/>
  <c r="BV27" i="8"/>
  <c r="BV31" i="8"/>
  <c r="BV35" i="8"/>
  <c r="BV39" i="8"/>
  <c r="BV43" i="8"/>
  <c r="BV47" i="8"/>
  <c r="BV51" i="8"/>
  <c r="BV55" i="8"/>
  <c r="BV59" i="8"/>
  <c r="BV63" i="8"/>
  <c r="BV67" i="8"/>
  <c r="BV71" i="8"/>
  <c r="BV75" i="8"/>
  <c r="BV79" i="8"/>
  <c r="BV12" i="8"/>
  <c r="BV20" i="8"/>
  <c r="BV32" i="8"/>
  <c r="BV40" i="8"/>
  <c r="BV52" i="8"/>
  <c r="BV64" i="8"/>
  <c r="BV72" i="8"/>
  <c r="BV13" i="8"/>
  <c r="BV25" i="8"/>
  <c r="BV37" i="8"/>
  <c r="BV45" i="8"/>
  <c r="BV57" i="8"/>
  <c r="BV69" i="8"/>
  <c r="BV11" i="8"/>
  <c r="BV14" i="8"/>
  <c r="BV18" i="8"/>
  <c r="BV22" i="8"/>
  <c r="BV26" i="8"/>
  <c r="BV30" i="8"/>
  <c r="BV34" i="8"/>
  <c r="BV38" i="8"/>
  <c r="BV42" i="8"/>
  <c r="BV46" i="8"/>
  <c r="BV50" i="8"/>
  <c r="BV54" i="8"/>
  <c r="BV58" i="8"/>
  <c r="BV62" i="8"/>
  <c r="BV66" i="8"/>
  <c r="BV70" i="8"/>
  <c r="BV74" i="8"/>
  <c r="BV78" i="8"/>
  <c r="BV16" i="8"/>
  <c r="BV24" i="8"/>
  <c r="BV28" i="8"/>
  <c r="BV36" i="8"/>
  <c r="BV44" i="8"/>
  <c r="BV48" i="8"/>
  <c r="BV56" i="8"/>
  <c r="BV60" i="8"/>
  <c r="BV68" i="8"/>
  <c r="BV76" i="8"/>
  <c r="BV80" i="8"/>
  <c r="BV10" i="8"/>
  <c r="BV17" i="8"/>
  <c r="BV21" i="8"/>
  <c r="BV29" i="8"/>
  <c r="BV33" i="8"/>
  <c r="BV41" i="8"/>
  <c r="BV49" i="8"/>
  <c r="BV53" i="8"/>
  <c r="BV61" i="8"/>
  <c r="BV65" i="8"/>
  <c r="BV73" i="8"/>
  <c r="BV77" i="8"/>
  <c r="R81" i="15"/>
  <c r="G82" i="8"/>
  <c r="W82" i="8"/>
  <c r="AM82" i="8"/>
  <c r="BC82" i="8"/>
  <c r="BS82" i="8"/>
  <c r="I82" i="8"/>
  <c r="AD82" i="8"/>
  <c r="AZ82" i="8"/>
  <c r="BU82" i="8"/>
  <c r="E82" i="8"/>
  <c r="Z82" i="8"/>
  <c r="AV82" i="8"/>
  <c r="BQ82" i="8"/>
  <c r="F82" i="8"/>
  <c r="AB82" i="8"/>
  <c r="AW82" i="8"/>
  <c r="BR82" i="8"/>
  <c r="M82" i="8"/>
  <c r="AS82" i="8"/>
  <c r="H82" i="8"/>
  <c r="K82" i="8"/>
  <c r="AA82" i="8"/>
  <c r="AQ82" i="8"/>
  <c r="BG82" i="8"/>
  <c r="N82" i="8"/>
  <c r="AJ82" i="8"/>
  <c r="BE82" i="8"/>
  <c r="J82" i="8"/>
  <c r="AF82" i="8"/>
  <c r="BA82" i="8"/>
  <c r="L82" i="8"/>
  <c r="AG82" i="8"/>
  <c r="BB82" i="8"/>
  <c r="AH82" i="8"/>
  <c r="R82" i="8"/>
  <c r="BN82" i="8"/>
  <c r="AC82" i="8"/>
  <c r="O82" i="8"/>
  <c r="AE82" i="8"/>
  <c r="AU82" i="8"/>
  <c r="BK82" i="8"/>
  <c r="T82" i="8"/>
  <c r="AO82" i="8"/>
  <c r="BJ82" i="8"/>
  <c r="P82" i="8"/>
  <c r="AK82" i="8"/>
  <c r="BF82" i="8"/>
  <c r="Q82" i="8"/>
  <c r="AL82" i="8"/>
  <c r="BH82" i="8"/>
  <c r="BD82" i="8"/>
  <c r="AN82" i="8"/>
  <c r="B82" i="8"/>
  <c r="AX82" i="8"/>
  <c r="C82" i="8"/>
  <c r="S82" i="8"/>
  <c r="AI82" i="8"/>
  <c r="AY82" i="8"/>
  <c r="BO82" i="8"/>
  <c r="D82" i="8"/>
  <c r="Y82" i="8"/>
  <c r="AT82" i="8"/>
  <c r="BP82" i="8"/>
  <c r="U82" i="8"/>
  <c r="AP82" i="8"/>
  <c r="BL82" i="8"/>
  <c r="V82" i="8"/>
  <c r="AR82" i="8"/>
  <c r="BM82" i="8"/>
  <c r="BI82" i="8"/>
  <c r="X82" i="8"/>
  <c r="BT82" i="8"/>
  <c r="BV82" i="8"/>
  <c r="BV81" i="8"/>
  <c r="A85" i="10"/>
  <c r="F84" i="10" s="1"/>
  <c r="U85" i="4"/>
  <c r="B85" i="4"/>
  <c r="A86" i="6"/>
  <c r="A86" i="8" s="1"/>
  <c r="B86" i="2"/>
  <c r="F86" i="2"/>
  <c r="F86" i="4" s="1"/>
  <c r="J86" i="2"/>
  <c r="J86" i="4" s="1"/>
  <c r="N86" i="2"/>
  <c r="N86" i="4" s="1"/>
  <c r="R86" i="2"/>
  <c r="R86" i="4" s="1"/>
  <c r="V86" i="2"/>
  <c r="V86" i="4" s="1"/>
  <c r="Z86" i="2"/>
  <c r="Z86" i="4" s="1"/>
  <c r="AD86" i="2"/>
  <c r="AD86" i="4" s="1"/>
  <c r="AH86" i="2"/>
  <c r="AH86" i="4" s="1"/>
  <c r="AL86" i="2"/>
  <c r="AL86" i="4" s="1"/>
  <c r="AP86" i="2"/>
  <c r="AP86" i="4" s="1"/>
  <c r="AT86" i="2"/>
  <c r="AT86" i="4" s="1"/>
  <c r="AX86" i="2"/>
  <c r="AX86" i="4" s="1"/>
  <c r="BB86" i="2"/>
  <c r="BB86" i="4" s="1"/>
  <c r="BF86" i="2"/>
  <c r="BF86" i="4" s="1"/>
  <c r="C86" i="2"/>
  <c r="C86" i="4" s="1"/>
  <c r="K86" i="2"/>
  <c r="K86" i="4" s="1"/>
  <c r="O86" i="2"/>
  <c r="O86" i="4" s="1"/>
  <c r="S86" i="2"/>
  <c r="S86" i="4" s="1"/>
  <c r="W86" i="2"/>
  <c r="W86" i="4" s="1"/>
  <c r="AA86" i="2"/>
  <c r="AA86" i="4" s="1"/>
  <c r="AE86" i="2"/>
  <c r="AE86" i="4" s="1"/>
  <c r="AI86" i="2"/>
  <c r="AI86" i="4" s="1"/>
  <c r="AM86" i="2"/>
  <c r="AM86" i="4" s="1"/>
  <c r="AU86" i="2"/>
  <c r="AU86" i="4" s="1"/>
  <c r="BC86" i="2"/>
  <c r="BC86" i="4" s="1"/>
  <c r="BG86" i="2"/>
  <c r="BG86" i="4" s="1"/>
  <c r="D86" i="2"/>
  <c r="D86" i="4" s="1"/>
  <c r="L86" i="2"/>
  <c r="L86" i="4" s="1"/>
  <c r="P86" i="2"/>
  <c r="P86" i="4" s="1"/>
  <c r="X86" i="2"/>
  <c r="X86" i="4" s="1"/>
  <c r="AB86" i="2"/>
  <c r="AB86" i="4" s="1"/>
  <c r="AJ86" i="2"/>
  <c r="AJ86" i="4" s="1"/>
  <c r="AR86" i="2"/>
  <c r="AR86" i="4" s="1"/>
  <c r="AV86" i="2"/>
  <c r="AV86" i="4" s="1"/>
  <c r="BD86" i="2"/>
  <c r="BD86" i="4" s="1"/>
  <c r="BH86" i="2"/>
  <c r="BH86" i="4" s="1"/>
  <c r="E86" i="2"/>
  <c r="E86" i="4" s="1"/>
  <c r="I86" i="2"/>
  <c r="I86" i="4" s="1"/>
  <c r="Q86" i="2"/>
  <c r="Q86" i="4" s="1"/>
  <c r="U86" i="2"/>
  <c r="Y86" i="2"/>
  <c r="Y86" i="4" s="1"/>
  <c r="AG86" i="2"/>
  <c r="AG86" i="4" s="1"/>
  <c r="AK86" i="2"/>
  <c r="AK86" i="4" s="1"/>
  <c r="AS86" i="2"/>
  <c r="AS86" i="4" s="1"/>
  <c r="AW86" i="2"/>
  <c r="AW86" i="4" s="1"/>
  <c r="BE86" i="2"/>
  <c r="BE86" i="4" s="1"/>
  <c r="BI86" i="2"/>
  <c r="BI86" i="4" s="1"/>
  <c r="G86" i="2"/>
  <c r="G86" i="4" s="1"/>
  <c r="AQ86" i="2"/>
  <c r="AQ86" i="4" s="1"/>
  <c r="AY86" i="2"/>
  <c r="AY86" i="4" s="1"/>
  <c r="A87" i="2"/>
  <c r="H86" i="2"/>
  <c r="H86" i="4" s="1"/>
  <c r="T86" i="2"/>
  <c r="T86" i="4" s="1"/>
  <c r="AF86" i="2"/>
  <c r="AF86" i="4" s="1"/>
  <c r="AN86" i="2"/>
  <c r="AN86" i="4" s="1"/>
  <c r="AZ86" i="2"/>
  <c r="AZ86" i="4" s="1"/>
  <c r="A86" i="4"/>
  <c r="M86" i="2"/>
  <c r="M86" i="4" s="1"/>
  <c r="AC86" i="2"/>
  <c r="AC86" i="4" s="1"/>
  <c r="AO86" i="2"/>
  <c r="AO86" i="4" s="1"/>
  <c r="BA86" i="2"/>
  <c r="BA86" i="4" s="1"/>
  <c r="BZ8" i="7"/>
  <c r="BY8" i="8"/>
  <c r="BW9" i="7"/>
  <c r="AM83" i="6"/>
  <c r="BX46" i="7" s="1"/>
  <c r="AY83" i="6"/>
  <c r="BX58" i="7" s="1"/>
  <c r="W83" i="6"/>
  <c r="BX30" i="7" s="1"/>
  <c r="BC83" i="6"/>
  <c r="BX62" i="7" s="1"/>
  <c r="X83" i="6"/>
  <c r="BX31" i="7" s="1"/>
  <c r="AF83" i="6"/>
  <c r="BX39" i="7" s="1"/>
  <c r="AB83" i="6"/>
  <c r="BX35" i="7" s="1"/>
  <c r="T83" i="6"/>
  <c r="BX27" i="7" s="1"/>
  <c r="AN83" i="6"/>
  <c r="BX47" i="7" s="1"/>
  <c r="BG83" i="6"/>
  <c r="BX66" i="7" s="1"/>
  <c r="S83" i="6"/>
  <c r="BX26" i="7" s="1"/>
  <c r="AV83" i="6"/>
  <c r="BX55" i="7" s="1"/>
  <c r="AQ83" i="6"/>
  <c r="BX50" i="7" s="1"/>
  <c r="BH83" i="6"/>
  <c r="BX67" i="7" s="1"/>
  <c r="O83" i="6"/>
  <c r="BX22" i="7" s="1"/>
  <c r="U83" i="6"/>
  <c r="BX28" i="7" s="1"/>
  <c r="BF83" i="6"/>
  <c r="BX65" i="7" s="1"/>
  <c r="AP83" i="6"/>
  <c r="BX49" i="7" s="1"/>
  <c r="Z83" i="6"/>
  <c r="BX33" i="7" s="1"/>
  <c r="BI83" i="6"/>
  <c r="BX68" i="7" s="1"/>
  <c r="AS83" i="6"/>
  <c r="BX52" i="7" s="1"/>
  <c r="AC83" i="6"/>
  <c r="BX36" i="7" s="1"/>
  <c r="BD83" i="6"/>
  <c r="BX63" i="7" s="1"/>
  <c r="P83" i="6"/>
  <c r="BX23" i="7" s="1"/>
  <c r="AA83" i="6"/>
  <c r="BX34" i="7" s="1"/>
  <c r="BB83" i="6"/>
  <c r="BX61" i="7" s="1"/>
  <c r="AL83" i="6"/>
  <c r="BX45" i="7" s="1"/>
  <c r="V83" i="6"/>
  <c r="BX29" i="7" s="1"/>
  <c r="BE83" i="6"/>
  <c r="BX64" i="7" s="1"/>
  <c r="AO83" i="6"/>
  <c r="BX48" i="7" s="1"/>
  <c r="Y83" i="6"/>
  <c r="BX32" i="7" s="1"/>
  <c r="AZ83" i="6"/>
  <c r="BX59" i="7" s="1"/>
  <c r="AU83" i="6"/>
  <c r="BX54" i="7" s="1"/>
  <c r="AX83" i="6"/>
  <c r="BX57" i="7" s="1"/>
  <c r="R83" i="6"/>
  <c r="BX25" i="7" s="1"/>
  <c r="Q83" i="6"/>
  <c r="BX24" i="7" s="1"/>
  <c r="AI83" i="6"/>
  <c r="BX42" i="7" s="1"/>
  <c r="AT83" i="6"/>
  <c r="BX53" i="7" s="1"/>
  <c r="AD83" i="6"/>
  <c r="BX37" i="7" s="1"/>
  <c r="N83" i="6"/>
  <c r="BX21" i="7" s="1"/>
  <c r="AW83" i="6"/>
  <c r="BX56" i="7" s="1"/>
  <c r="AG83" i="6"/>
  <c r="BX40" i="7" s="1"/>
  <c r="M83" i="6"/>
  <c r="BX20" i="7" s="1"/>
  <c r="AJ83" i="6"/>
  <c r="BX43" i="7" s="1"/>
  <c r="AE83" i="6"/>
  <c r="BX38" i="7" s="1"/>
  <c r="AH83" i="6"/>
  <c r="BX41" i="7" s="1"/>
  <c r="BA83" i="6"/>
  <c r="BX60" i="7" s="1"/>
  <c r="AK83" i="6"/>
  <c r="BX44" i="7" s="1"/>
  <c r="AR83" i="6"/>
  <c r="BX51" i="7" s="1"/>
  <c r="C83" i="5"/>
  <c r="H83" i="6"/>
  <c r="BX15" i="7" s="1"/>
  <c r="E83" i="6"/>
  <c r="BX12" i="7" s="1"/>
  <c r="C83" i="6"/>
  <c r="BX10" i="7" s="1"/>
  <c r="L83" i="6"/>
  <c r="BX19" i="7" s="1"/>
  <c r="I83" i="6"/>
  <c r="BX16" i="7" s="1"/>
  <c r="F83" i="6"/>
  <c r="BX13" i="7" s="1"/>
  <c r="G83" i="6"/>
  <c r="BX14" i="7" s="1"/>
  <c r="B83" i="6"/>
  <c r="J83" i="6"/>
  <c r="BX17" i="7" s="1"/>
  <c r="D83" i="6"/>
  <c r="BX11" i="7" s="1"/>
  <c r="K83" i="6"/>
  <c r="BX18" i="7" s="1"/>
  <c r="A84" i="5"/>
  <c r="B84" i="5" s="1"/>
  <c r="E80" i="15" l="1"/>
  <c r="D83" i="15"/>
  <c r="P83" i="15" s="1"/>
  <c r="BW10" i="8"/>
  <c r="BW13" i="8"/>
  <c r="BW17" i="8"/>
  <c r="BW21" i="8"/>
  <c r="BW25" i="8"/>
  <c r="BW29" i="8"/>
  <c r="BW33" i="8"/>
  <c r="BW37" i="8"/>
  <c r="BW41" i="8"/>
  <c r="BW45" i="8"/>
  <c r="BW49" i="8"/>
  <c r="BW53" i="8"/>
  <c r="BW61" i="8"/>
  <c r="BW73" i="8"/>
  <c r="BW81" i="8"/>
  <c r="BW14" i="8"/>
  <c r="BW26" i="8"/>
  <c r="BW38" i="8"/>
  <c r="BW46" i="8"/>
  <c r="BW58" i="8"/>
  <c r="BW70" i="8"/>
  <c r="BW78" i="8"/>
  <c r="BW19" i="8"/>
  <c r="BW31" i="8"/>
  <c r="BW43" i="8"/>
  <c r="BW51" i="8"/>
  <c r="BW63" i="8"/>
  <c r="BW75" i="8"/>
  <c r="BW12" i="8"/>
  <c r="BW16" i="8"/>
  <c r="BW20" i="8"/>
  <c r="BW24" i="8"/>
  <c r="BW28" i="8"/>
  <c r="BW32" i="8"/>
  <c r="BW36" i="8"/>
  <c r="BW40" i="8"/>
  <c r="BW44" i="8"/>
  <c r="BW48" i="8"/>
  <c r="BW52" i="8"/>
  <c r="BW56" i="8"/>
  <c r="BW60" i="8"/>
  <c r="BW64" i="8"/>
  <c r="BW68" i="8"/>
  <c r="BW72" i="8"/>
  <c r="BW76" i="8"/>
  <c r="BW80" i="8"/>
  <c r="BW57" i="8"/>
  <c r="BW65" i="8"/>
  <c r="BW69" i="8"/>
  <c r="BW77" i="8"/>
  <c r="BW11" i="8"/>
  <c r="BW18" i="8"/>
  <c r="BW22" i="8"/>
  <c r="BW30" i="8"/>
  <c r="BW34" i="8"/>
  <c r="BW42" i="8"/>
  <c r="BW50" i="8"/>
  <c r="BW54" i="8"/>
  <c r="BW62" i="8"/>
  <c r="BW66" i="8"/>
  <c r="BW74" i="8"/>
  <c r="BW9" i="8"/>
  <c r="BW15" i="8"/>
  <c r="BW23" i="8"/>
  <c r="BW27" i="8"/>
  <c r="BW35" i="8"/>
  <c r="BW39" i="8"/>
  <c r="BW47" i="8"/>
  <c r="BW55" i="8"/>
  <c r="BW59" i="8"/>
  <c r="BW67" i="8"/>
  <c r="BW71" i="8"/>
  <c r="BW79" i="8"/>
  <c r="R82" i="15"/>
  <c r="BW82" i="8"/>
  <c r="E83" i="8"/>
  <c r="U83" i="8"/>
  <c r="AK83" i="8"/>
  <c r="BA83" i="8"/>
  <c r="BQ83" i="8"/>
  <c r="K83" i="8"/>
  <c r="AF83" i="8"/>
  <c r="BB83" i="8"/>
  <c r="G83" i="8"/>
  <c r="AB83" i="8"/>
  <c r="AX83" i="8"/>
  <c r="BS83" i="8"/>
  <c r="C83" i="8"/>
  <c r="X83" i="8"/>
  <c r="AT83" i="8"/>
  <c r="BO83" i="8"/>
  <c r="BV83" i="8"/>
  <c r="BF83" i="8"/>
  <c r="AP83" i="8"/>
  <c r="D83" i="8"/>
  <c r="I83" i="8"/>
  <c r="AO83" i="8"/>
  <c r="AL83" i="8"/>
  <c r="AH83" i="8"/>
  <c r="AD83" i="8"/>
  <c r="BT83" i="8"/>
  <c r="Z83" i="8"/>
  <c r="Q83" i="8"/>
  <c r="AG83" i="8"/>
  <c r="AW83" i="8"/>
  <c r="BM83" i="8"/>
  <c r="F83" i="8"/>
  <c r="AA83" i="8"/>
  <c r="AV83" i="8"/>
  <c r="BR83" i="8"/>
  <c r="B83" i="8"/>
  <c r="W83" i="8"/>
  <c r="AR83" i="8"/>
  <c r="BN83" i="8"/>
  <c r="S83" i="8"/>
  <c r="AN83" i="8"/>
  <c r="BJ83" i="8"/>
  <c r="AZ83" i="8"/>
  <c r="AJ83" i="8"/>
  <c r="T83" i="8"/>
  <c r="BP83" i="8"/>
  <c r="Y83" i="8"/>
  <c r="BE83" i="8"/>
  <c r="BU83" i="8"/>
  <c r="P83" i="8"/>
  <c r="BG83" i="8"/>
  <c r="L83" i="8"/>
  <c r="BC83" i="8"/>
  <c r="H83" i="8"/>
  <c r="AY83" i="8"/>
  <c r="J83" i="8"/>
  <c r="BK83" i="8"/>
  <c r="M83" i="8"/>
  <c r="AS83" i="8"/>
  <c r="BH83" i="8"/>
  <c r="AI83" i="8"/>
  <c r="AE83" i="8"/>
  <c r="AU83" i="8"/>
  <c r="BI83" i="8"/>
  <c r="V83" i="8"/>
  <c r="BD83" i="8"/>
  <c r="O83" i="8"/>
  <c r="AQ83" i="8"/>
  <c r="AC83" i="8"/>
  <c r="BL83" i="8"/>
  <c r="AM83" i="8"/>
  <c r="N83" i="8"/>
  <c r="R83" i="8"/>
  <c r="BW83" i="8"/>
  <c r="A86" i="10"/>
  <c r="F85" i="10" s="1"/>
  <c r="U86" i="4"/>
  <c r="B86" i="4"/>
  <c r="BZ8" i="8"/>
  <c r="CA8" i="7"/>
  <c r="A87" i="6"/>
  <c r="A87" i="8" s="1"/>
  <c r="A88" i="2"/>
  <c r="D87" i="2"/>
  <c r="D87" i="4" s="1"/>
  <c r="I87" i="2"/>
  <c r="I87" i="4" s="1"/>
  <c r="L87" i="2"/>
  <c r="L87" i="4" s="1"/>
  <c r="P87" i="2"/>
  <c r="P87" i="4" s="1"/>
  <c r="T87" i="2"/>
  <c r="T87" i="4" s="1"/>
  <c r="X87" i="2"/>
  <c r="X87" i="4" s="1"/>
  <c r="AB87" i="2"/>
  <c r="AB87" i="4" s="1"/>
  <c r="AF87" i="2"/>
  <c r="AF87" i="4" s="1"/>
  <c r="AJ87" i="2"/>
  <c r="AJ87" i="4" s="1"/>
  <c r="AN87" i="2"/>
  <c r="AN87" i="4" s="1"/>
  <c r="AR87" i="2"/>
  <c r="AR87" i="4" s="1"/>
  <c r="AV87" i="2"/>
  <c r="AV87" i="4" s="1"/>
  <c r="AZ87" i="2"/>
  <c r="AZ87" i="4" s="1"/>
  <c r="BD87" i="2"/>
  <c r="BD87" i="4" s="1"/>
  <c r="BH87" i="2"/>
  <c r="BH87" i="4" s="1"/>
  <c r="E87" i="2"/>
  <c r="E87" i="4" s="1"/>
  <c r="M87" i="2"/>
  <c r="M87" i="4" s="1"/>
  <c r="Q87" i="2"/>
  <c r="Q87" i="4" s="1"/>
  <c r="U87" i="2"/>
  <c r="AC87" i="2"/>
  <c r="AC87" i="4" s="1"/>
  <c r="AK87" i="2"/>
  <c r="AK87" i="4" s="1"/>
  <c r="AO87" i="2"/>
  <c r="AO87" i="4" s="1"/>
  <c r="AS87" i="2"/>
  <c r="AS87" i="4" s="1"/>
  <c r="BA87" i="2"/>
  <c r="BA87" i="4" s="1"/>
  <c r="BE87" i="2"/>
  <c r="BE87" i="4" s="1"/>
  <c r="B87" i="2"/>
  <c r="F87" i="2"/>
  <c r="F87" i="4" s="1"/>
  <c r="N87" i="2"/>
  <c r="N87" i="4" s="1"/>
  <c r="R87" i="2"/>
  <c r="R87" i="4" s="1"/>
  <c r="V87" i="2"/>
  <c r="V87" i="4" s="1"/>
  <c r="Z87" i="2"/>
  <c r="Z87" i="4" s="1"/>
  <c r="AH87" i="2"/>
  <c r="AH87" i="4" s="1"/>
  <c r="AL87" i="2"/>
  <c r="AL87" i="4" s="1"/>
  <c r="AP87" i="2"/>
  <c r="AP87" i="4" s="1"/>
  <c r="AX87" i="2"/>
  <c r="AX87" i="4" s="1"/>
  <c r="BF87" i="2"/>
  <c r="BF87" i="4" s="1"/>
  <c r="C87" i="2"/>
  <c r="C87" i="4" s="1"/>
  <c r="G87" i="2"/>
  <c r="G87" i="4" s="1"/>
  <c r="K87" i="2"/>
  <c r="K87" i="4" s="1"/>
  <c r="O87" i="2"/>
  <c r="O87" i="4" s="1"/>
  <c r="W87" i="2"/>
  <c r="W87" i="4" s="1"/>
  <c r="AA87" i="2"/>
  <c r="AA87" i="4" s="1"/>
  <c r="AE87" i="2"/>
  <c r="AE87" i="4" s="1"/>
  <c r="AI87" i="2"/>
  <c r="AI87" i="4" s="1"/>
  <c r="AQ87" i="2"/>
  <c r="AQ87" i="4" s="1"/>
  <c r="AU87" i="2"/>
  <c r="AU87" i="4" s="1"/>
  <c r="BC87" i="2"/>
  <c r="BC87" i="4" s="1"/>
  <c r="BG87" i="2"/>
  <c r="BG87" i="4" s="1"/>
  <c r="A87" i="4"/>
  <c r="H87" i="2"/>
  <c r="H87" i="4" s="1"/>
  <c r="Y87" i="2"/>
  <c r="Y87" i="4" s="1"/>
  <c r="AG87" i="2"/>
  <c r="AG87" i="4" s="1"/>
  <c r="AW87" i="2"/>
  <c r="AW87" i="4" s="1"/>
  <c r="BI87" i="2"/>
  <c r="BI87" i="4" s="1"/>
  <c r="J87" i="2"/>
  <c r="J87" i="4" s="1"/>
  <c r="AD87" i="2"/>
  <c r="AD87" i="4" s="1"/>
  <c r="AT87" i="2"/>
  <c r="AT87" i="4" s="1"/>
  <c r="BB87" i="2"/>
  <c r="BB87" i="4" s="1"/>
  <c r="S87" i="2"/>
  <c r="S87" i="4" s="1"/>
  <c r="AM87" i="2"/>
  <c r="AM87" i="4" s="1"/>
  <c r="AY87" i="2"/>
  <c r="AY87" i="4" s="1"/>
  <c r="BX9" i="7"/>
  <c r="AK84" i="6"/>
  <c r="BY44" i="7" s="1"/>
  <c r="U84" i="6"/>
  <c r="BY28" i="7" s="1"/>
  <c r="AT84" i="6"/>
  <c r="BY53" i="7" s="1"/>
  <c r="Q84" i="6"/>
  <c r="BY24" i="7" s="1"/>
  <c r="BB84" i="6"/>
  <c r="BY61" i="7" s="1"/>
  <c r="BF84" i="6"/>
  <c r="BY65" i="7" s="1"/>
  <c r="M84" i="6"/>
  <c r="BY20" i="7" s="1"/>
  <c r="AW84" i="6"/>
  <c r="BY56" i="7" s="1"/>
  <c r="AG84" i="6"/>
  <c r="BY40" i="7" s="1"/>
  <c r="R84" i="6"/>
  <c r="BY25" i="7" s="1"/>
  <c r="BA84" i="6"/>
  <c r="BY60" i="7" s="1"/>
  <c r="AY84" i="6"/>
  <c r="BY58" i="7" s="1"/>
  <c r="BC84" i="6"/>
  <c r="BY62" i="7" s="1"/>
  <c r="V84" i="6"/>
  <c r="BY29" i="7" s="1"/>
  <c r="AP84" i="6"/>
  <c r="BY49" i="7" s="1"/>
  <c r="AX84" i="6"/>
  <c r="BY57" i="7" s="1"/>
  <c r="BI84" i="6"/>
  <c r="BY68" i="7" s="1"/>
  <c r="BD84" i="6"/>
  <c r="BY63" i="7" s="1"/>
  <c r="BG84" i="6"/>
  <c r="BY66" i="7" s="1"/>
  <c r="AI84" i="6"/>
  <c r="BY42" i="7" s="1"/>
  <c r="S84" i="6"/>
  <c r="BY26" i="7" s="1"/>
  <c r="Z84" i="6"/>
  <c r="BY33" i="7" s="1"/>
  <c r="AV84" i="6"/>
  <c r="BY55" i="7" s="1"/>
  <c r="X84" i="6"/>
  <c r="BY31" i="7" s="1"/>
  <c r="AH84" i="6"/>
  <c r="BY41" i="7" s="1"/>
  <c r="BE84" i="6"/>
  <c r="BY64" i="7" s="1"/>
  <c r="AZ84" i="6"/>
  <c r="BY59" i="7" s="1"/>
  <c r="AU84" i="6"/>
  <c r="BY54" i="7" s="1"/>
  <c r="AE84" i="6"/>
  <c r="BY38" i="7" s="1"/>
  <c r="O84" i="6"/>
  <c r="BY22" i="7" s="1"/>
  <c r="AS84" i="6"/>
  <c r="BY52" i="7" s="1"/>
  <c r="AJ84" i="6"/>
  <c r="BY43" i="7" s="1"/>
  <c r="T84" i="6"/>
  <c r="BY27" i="7" s="1"/>
  <c r="AD84" i="6"/>
  <c r="BY37" i="7" s="1"/>
  <c r="AR84" i="6"/>
  <c r="BY51" i="7" s="1"/>
  <c r="AQ84" i="6"/>
  <c r="BY50" i="7" s="1"/>
  <c r="AA84" i="6"/>
  <c r="BY34" i="7" s="1"/>
  <c r="AF84" i="6"/>
  <c r="BY39" i="7" s="1"/>
  <c r="N84" i="6"/>
  <c r="BY21" i="7" s="1"/>
  <c r="AC84" i="6"/>
  <c r="BY36" i="7" s="1"/>
  <c r="AN84" i="6"/>
  <c r="BY47" i="7" s="1"/>
  <c r="AM84" i="6"/>
  <c r="BY46" i="7" s="1"/>
  <c r="W84" i="6"/>
  <c r="BY30" i="7" s="1"/>
  <c r="AL84" i="6"/>
  <c r="BY45" i="7" s="1"/>
  <c r="BH84" i="6"/>
  <c r="BY67" i="7" s="1"/>
  <c r="AB84" i="6"/>
  <c r="BY35" i="7" s="1"/>
  <c r="AO84" i="6"/>
  <c r="BY48" i="7" s="1"/>
  <c r="Y84" i="6"/>
  <c r="BY32" i="7" s="1"/>
  <c r="P84" i="6"/>
  <c r="BY23" i="7" s="1"/>
  <c r="C84" i="5"/>
  <c r="F84" i="6"/>
  <c r="BY13" i="7" s="1"/>
  <c r="K84" i="6"/>
  <c r="BY18" i="7" s="1"/>
  <c r="H84" i="6"/>
  <c r="BY15" i="7" s="1"/>
  <c r="I84" i="6"/>
  <c r="BY16" i="7" s="1"/>
  <c r="B84" i="6"/>
  <c r="L84" i="6"/>
  <c r="BY19" i="7" s="1"/>
  <c r="G84" i="6"/>
  <c r="BY14" i="7" s="1"/>
  <c r="E84" i="6"/>
  <c r="BY12" i="7" s="1"/>
  <c r="D84" i="6"/>
  <c r="BY11" i="7" s="1"/>
  <c r="C84" i="6"/>
  <c r="BY10" i="7" s="1"/>
  <c r="J84" i="6"/>
  <c r="BY17" i="7" s="1"/>
  <c r="A85" i="5"/>
  <c r="B85" i="5" s="1"/>
  <c r="E81" i="15" l="1"/>
  <c r="D84" i="15"/>
  <c r="P84" i="15" s="1"/>
  <c r="BX9" i="8"/>
  <c r="BX19" i="8"/>
  <c r="BX27" i="8"/>
  <c r="BX35" i="8"/>
  <c r="BX47" i="8"/>
  <c r="BX59" i="8"/>
  <c r="BX71" i="8"/>
  <c r="BX79" i="8"/>
  <c r="BX16" i="8"/>
  <c r="BX24" i="8"/>
  <c r="BX40" i="8"/>
  <c r="BX52" i="8"/>
  <c r="BX64" i="8"/>
  <c r="BX72" i="8"/>
  <c r="BX10" i="8"/>
  <c r="BX21" i="8"/>
  <c r="BX33" i="8"/>
  <c r="BX41" i="8"/>
  <c r="BX53" i="8"/>
  <c r="BX65" i="8"/>
  <c r="BX73" i="8"/>
  <c r="BX11" i="8"/>
  <c r="BX14" i="8"/>
  <c r="BX18" i="8"/>
  <c r="BX22" i="8"/>
  <c r="BX26" i="8"/>
  <c r="BX30" i="8"/>
  <c r="BX34" i="8"/>
  <c r="BX38" i="8"/>
  <c r="BX42" i="8"/>
  <c r="BX46" i="8"/>
  <c r="BX50" i="8"/>
  <c r="BX54" i="8"/>
  <c r="BX58" i="8"/>
  <c r="BX62" i="8"/>
  <c r="BX66" i="8"/>
  <c r="BX70" i="8"/>
  <c r="BX74" i="8"/>
  <c r="BX78" i="8"/>
  <c r="BX82" i="8"/>
  <c r="BX15" i="8"/>
  <c r="BX23" i="8"/>
  <c r="BX31" i="8"/>
  <c r="BX39" i="8"/>
  <c r="BX43" i="8"/>
  <c r="BX51" i="8"/>
  <c r="BX55" i="8"/>
  <c r="BX63" i="8"/>
  <c r="BX67" i="8"/>
  <c r="BX75" i="8"/>
  <c r="BX12" i="8"/>
  <c r="BX20" i="8"/>
  <c r="BX28" i="8"/>
  <c r="BX32" i="8"/>
  <c r="BX36" i="8"/>
  <c r="BX44" i="8"/>
  <c r="BX48" i="8"/>
  <c r="BX56" i="8"/>
  <c r="BX60" i="8"/>
  <c r="BX68" i="8"/>
  <c r="BX76" i="8"/>
  <c r="BX80" i="8"/>
  <c r="BX13" i="8"/>
  <c r="BX17" i="8"/>
  <c r="BX25" i="8"/>
  <c r="BX29" i="8"/>
  <c r="BX37" i="8"/>
  <c r="BX45" i="8"/>
  <c r="BX49" i="8"/>
  <c r="BX57" i="8"/>
  <c r="BX61" i="8"/>
  <c r="BX69" i="8"/>
  <c r="BX77" i="8"/>
  <c r="BX81" i="8"/>
  <c r="R83" i="15"/>
  <c r="BG84" i="8"/>
  <c r="AH84" i="8"/>
  <c r="I84" i="8"/>
  <c r="BU84" i="8"/>
  <c r="Z84" i="8"/>
  <c r="F84" i="8"/>
  <c r="AR84" i="8"/>
  <c r="AE84" i="8"/>
  <c r="R84" i="8"/>
  <c r="N84" i="8"/>
  <c r="J84" i="8"/>
  <c r="BV84" i="8"/>
  <c r="L84" i="8"/>
  <c r="S84" i="8"/>
  <c r="BO84" i="8"/>
  <c r="X84" i="8"/>
  <c r="BN84" i="8"/>
  <c r="BJ84" i="8"/>
  <c r="AK84" i="8"/>
  <c r="AG84" i="8"/>
  <c r="G84" i="8"/>
  <c r="W84" i="8"/>
  <c r="AM84" i="8"/>
  <c r="BC84" i="8"/>
  <c r="BS84" i="8"/>
  <c r="H84" i="8"/>
  <c r="AC84" i="8"/>
  <c r="AX84" i="8"/>
  <c r="BT84" i="8"/>
  <c r="D84" i="8"/>
  <c r="Y84" i="8"/>
  <c r="AT84" i="8"/>
  <c r="BP84" i="8"/>
  <c r="U84" i="8"/>
  <c r="AP84" i="8"/>
  <c r="BL84" i="8"/>
  <c r="BR84" i="8"/>
  <c r="BB84" i="8"/>
  <c r="AL84" i="8"/>
  <c r="V84" i="8"/>
  <c r="K84" i="8"/>
  <c r="AA84" i="8"/>
  <c r="AQ84" i="8"/>
  <c r="BW84" i="8"/>
  <c r="M84" i="8"/>
  <c r="BD84" i="8"/>
  <c r="AD84" i="8"/>
  <c r="AZ84" i="8"/>
  <c r="E84" i="8"/>
  <c r="AV84" i="8"/>
  <c r="BQ84" i="8"/>
  <c r="BH84" i="8"/>
  <c r="O84" i="8"/>
  <c r="AU84" i="8"/>
  <c r="BK84" i="8"/>
  <c r="AN84" i="8"/>
  <c r="BI84" i="8"/>
  <c r="AJ84" i="8"/>
  <c r="BE84" i="8"/>
  <c r="AF84" i="8"/>
  <c r="BA84" i="8"/>
  <c r="AB84" i="8"/>
  <c r="BM84" i="8"/>
  <c r="C84" i="8"/>
  <c r="AI84" i="8"/>
  <c r="AY84" i="8"/>
  <c r="B84" i="8"/>
  <c r="AS84" i="8"/>
  <c r="T84" i="8"/>
  <c r="AO84" i="8"/>
  <c r="P84" i="8"/>
  <c r="BF84" i="8"/>
  <c r="AW84" i="8"/>
  <c r="Q84" i="8"/>
  <c r="BX84" i="8"/>
  <c r="BX83" i="8"/>
  <c r="A87" i="10"/>
  <c r="F86" i="10" s="1"/>
  <c r="U87" i="4"/>
  <c r="B87" i="4"/>
  <c r="CB8" i="7"/>
  <c r="CA8" i="8"/>
  <c r="A88" i="6"/>
  <c r="A88" i="8" s="1"/>
  <c r="B88" i="2"/>
  <c r="F88" i="2"/>
  <c r="F88" i="4" s="1"/>
  <c r="J88" i="2"/>
  <c r="J88" i="4" s="1"/>
  <c r="N88" i="2"/>
  <c r="N88" i="4" s="1"/>
  <c r="R88" i="2"/>
  <c r="R88" i="4" s="1"/>
  <c r="V88" i="2"/>
  <c r="V88" i="4" s="1"/>
  <c r="Z88" i="2"/>
  <c r="Z88" i="4" s="1"/>
  <c r="AD88" i="2"/>
  <c r="AD88" i="4" s="1"/>
  <c r="AH88" i="2"/>
  <c r="AH88" i="4" s="1"/>
  <c r="AL88" i="2"/>
  <c r="AL88" i="4" s="1"/>
  <c r="AP88" i="2"/>
  <c r="AP88" i="4" s="1"/>
  <c r="AT88" i="2"/>
  <c r="AT88" i="4" s="1"/>
  <c r="AX88" i="2"/>
  <c r="AX88" i="4" s="1"/>
  <c r="BB88" i="2"/>
  <c r="BB88" i="4" s="1"/>
  <c r="BF88" i="2"/>
  <c r="BF88" i="4" s="1"/>
  <c r="G88" i="2"/>
  <c r="G88" i="4" s="1"/>
  <c r="K88" i="2"/>
  <c r="K88" i="4" s="1"/>
  <c r="O88" i="2"/>
  <c r="O88" i="4" s="1"/>
  <c r="S88" i="2"/>
  <c r="S88" i="4" s="1"/>
  <c r="AA88" i="2"/>
  <c r="AA88" i="4" s="1"/>
  <c r="AE88" i="2"/>
  <c r="AE88" i="4" s="1"/>
  <c r="AM88" i="2"/>
  <c r="AM88" i="4" s="1"/>
  <c r="AQ88" i="2"/>
  <c r="AQ88" i="4" s="1"/>
  <c r="AY88" i="2"/>
  <c r="AY88" i="4" s="1"/>
  <c r="BC88" i="2"/>
  <c r="BC88" i="4" s="1"/>
  <c r="D88" i="2"/>
  <c r="D88" i="4" s="1"/>
  <c r="L88" i="2"/>
  <c r="L88" i="4" s="1"/>
  <c r="T88" i="2"/>
  <c r="T88" i="4" s="1"/>
  <c r="X88" i="2"/>
  <c r="X88" i="4" s="1"/>
  <c r="AF88" i="2"/>
  <c r="AF88" i="4" s="1"/>
  <c r="AN88" i="2"/>
  <c r="AN88" i="4" s="1"/>
  <c r="AR88" i="2"/>
  <c r="AR88" i="4" s="1"/>
  <c r="AZ88" i="2"/>
  <c r="AZ88" i="4" s="1"/>
  <c r="BD88" i="2"/>
  <c r="BD88" i="4" s="1"/>
  <c r="A88" i="4"/>
  <c r="E88" i="2"/>
  <c r="E88" i="4" s="1"/>
  <c r="H88" i="2"/>
  <c r="H88" i="4" s="1"/>
  <c r="M88" i="2"/>
  <c r="M88" i="4" s="1"/>
  <c r="U88" i="2"/>
  <c r="Y88" i="2"/>
  <c r="Y88" i="4" s="1"/>
  <c r="AC88" i="2"/>
  <c r="AC88" i="4" s="1"/>
  <c r="AG88" i="2"/>
  <c r="AG88" i="4" s="1"/>
  <c r="AO88" i="2"/>
  <c r="AO88" i="4" s="1"/>
  <c r="AS88" i="2"/>
  <c r="AS88" i="4" s="1"/>
  <c r="BA88" i="2"/>
  <c r="BA88" i="4" s="1"/>
  <c r="BE88" i="2"/>
  <c r="BE88" i="4" s="1"/>
  <c r="C88" i="2"/>
  <c r="C88" i="4" s="1"/>
  <c r="W88" i="2"/>
  <c r="W88" i="4" s="1"/>
  <c r="AI88" i="2"/>
  <c r="AI88" i="4" s="1"/>
  <c r="AU88" i="2"/>
  <c r="AU88" i="4" s="1"/>
  <c r="BG88" i="2"/>
  <c r="BG88" i="4" s="1"/>
  <c r="A89" i="2"/>
  <c r="I88" i="2"/>
  <c r="I88" i="4" s="1"/>
  <c r="P88" i="2"/>
  <c r="P88" i="4" s="1"/>
  <c r="AB88" i="2"/>
  <c r="AB88" i="4" s="1"/>
  <c r="AJ88" i="2"/>
  <c r="AJ88" i="4" s="1"/>
  <c r="AV88" i="2"/>
  <c r="AV88" i="4" s="1"/>
  <c r="BH88" i="2"/>
  <c r="BH88" i="4" s="1"/>
  <c r="Q88" i="2"/>
  <c r="Q88" i="4" s="1"/>
  <c r="AK88" i="2"/>
  <c r="AK88" i="4" s="1"/>
  <c r="AW88" i="2"/>
  <c r="AW88" i="4" s="1"/>
  <c r="BI88" i="2"/>
  <c r="BI88" i="4" s="1"/>
  <c r="BY9" i="7"/>
  <c r="BY84" i="8" s="1"/>
  <c r="V85" i="6"/>
  <c r="BZ29" i="7" s="1"/>
  <c r="R85" i="6"/>
  <c r="BZ25" i="7" s="1"/>
  <c r="BB85" i="6"/>
  <c r="BZ61" i="7" s="1"/>
  <c r="Z85" i="6"/>
  <c r="BZ33" i="7" s="1"/>
  <c r="Y85" i="6"/>
  <c r="BZ32" i="7" s="1"/>
  <c r="W85" i="6"/>
  <c r="BZ30" i="7" s="1"/>
  <c r="AG85" i="6"/>
  <c r="BZ40" i="7" s="1"/>
  <c r="BG85" i="6"/>
  <c r="BZ66" i="7" s="1"/>
  <c r="N85" i="6"/>
  <c r="BZ21" i="7" s="1"/>
  <c r="M85" i="6"/>
  <c r="BZ20" i="7" s="1"/>
  <c r="BA85" i="6"/>
  <c r="BZ60" i="7" s="1"/>
  <c r="AD85" i="6"/>
  <c r="BZ37" i="7" s="1"/>
  <c r="AH85" i="6"/>
  <c r="BZ41" i="7" s="1"/>
  <c r="AC85" i="6"/>
  <c r="BZ36" i="7" s="1"/>
  <c r="AE85" i="6"/>
  <c r="BZ38" i="7" s="1"/>
  <c r="AP85" i="6"/>
  <c r="BZ49" i="7" s="1"/>
  <c r="BH85" i="6"/>
  <c r="BZ67" i="7" s="1"/>
  <c r="AJ85" i="6"/>
  <c r="BZ43" i="7" s="1"/>
  <c r="AQ85" i="6"/>
  <c r="BZ50" i="7" s="1"/>
  <c r="S85" i="6"/>
  <c r="BZ26" i="7" s="1"/>
  <c r="BE85" i="6"/>
  <c r="BZ64" i="7" s="1"/>
  <c r="AK85" i="6"/>
  <c r="BZ44" i="7" s="1"/>
  <c r="AR85" i="6"/>
  <c r="BZ51" i="7" s="1"/>
  <c r="P85" i="6"/>
  <c r="BZ23" i="7" s="1"/>
  <c r="AT85" i="6"/>
  <c r="BZ53" i="7" s="1"/>
  <c r="AZ85" i="6"/>
  <c r="BZ59" i="7" s="1"/>
  <c r="AM85" i="6"/>
  <c r="BZ46" i="7" s="1"/>
  <c r="AW85" i="6"/>
  <c r="BZ56" i="7" s="1"/>
  <c r="BC85" i="6"/>
  <c r="BZ62" i="7" s="1"/>
  <c r="AN85" i="6"/>
  <c r="BZ47" i="7" s="1"/>
  <c r="AU85" i="6"/>
  <c r="BZ54" i="7" s="1"/>
  <c r="AA85" i="6"/>
  <c r="BZ34" i="7" s="1"/>
  <c r="BI85" i="6"/>
  <c r="BZ68" i="7" s="1"/>
  <c r="AO85" i="6"/>
  <c r="BZ48" i="7" s="1"/>
  <c r="BD85" i="6"/>
  <c r="BZ63" i="7" s="1"/>
  <c r="T85" i="6"/>
  <c r="BZ27" i="7" s="1"/>
  <c r="AX85" i="6"/>
  <c r="BZ57" i="7" s="1"/>
  <c r="AB85" i="6"/>
  <c r="BZ35" i="7" s="1"/>
  <c r="O85" i="6"/>
  <c r="BZ22" i="7" s="1"/>
  <c r="U85" i="6"/>
  <c r="BZ28" i="7" s="1"/>
  <c r="AF85" i="6"/>
  <c r="BZ39" i="7" s="1"/>
  <c r="AL85" i="6"/>
  <c r="BZ45" i="7" s="1"/>
  <c r="AV85" i="6"/>
  <c r="BZ55" i="7" s="1"/>
  <c r="AY85" i="6"/>
  <c r="BZ58" i="7" s="1"/>
  <c r="AI85" i="6"/>
  <c r="BZ42" i="7" s="1"/>
  <c r="BF85" i="6"/>
  <c r="BZ65" i="7" s="1"/>
  <c r="AS85" i="6"/>
  <c r="BZ52" i="7" s="1"/>
  <c r="Q85" i="6"/>
  <c r="BZ24" i="7" s="1"/>
  <c r="X85" i="6"/>
  <c r="BZ31" i="7" s="1"/>
  <c r="C85" i="5"/>
  <c r="B85" i="6"/>
  <c r="I85" i="6"/>
  <c r="BZ16" i="7" s="1"/>
  <c r="E85" i="6"/>
  <c r="BZ12" i="7" s="1"/>
  <c r="G85" i="6"/>
  <c r="BZ14" i="7" s="1"/>
  <c r="C85" i="6"/>
  <c r="BZ10" i="7" s="1"/>
  <c r="F85" i="6"/>
  <c r="BZ13" i="7" s="1"/>
  <c r="K85" i="6"/>
  <c r="BZ18" i="7" s="1"/>
  <c r="H85" i="6"/>
  <c r="BZ15" i="7" s="1"/>
  <c r="L85" i="6"/>
  <c r="BZ19" i="7" s="1"/>
  <c r="J85" i="6"/>
  <c r="BZ17" i="7" s="1"/>
  <c r="D85" i="6"/>
  <c r="BZ11" i="7" s="1"/>
  <c r="A86" i="5"/>
  <c r="B86" i="5" s="1"/>
  <c r="D85" i="15" l="1"/>
  <c r="P85" i="15" s="1"/>
  <c r="E82" i="15"/>
  <c r="R84" i="15"/>
  <c r="E85" i="8"/>
  <c r="U85" i="8"/>
  <c r="AK85" i="8"/>
  <c r="BA85" i="8"/>
  <c r="BQ85" i="8"/>
  <c r="J85" i="8"/>
  <c r="AE85" i="8"/>
  <c r="AZ85" i="8"/>
  <c r="BV85" i="8"/>
  <c r="F85" i="8"/>
  <c r="AA85" i="8"/>
  <c r="AV85" i="8"/>
  <c r="BR85" i="8"/>
  <c r="B85" i="8"/>
  <c r="W85" i="8"/>
  <c r="AR85" i="8"/>
  <c r="BN85" i="8"/>
  <c r="BO85" i="8"/>
  <c r="AD85" i="8"/>
  <c r="N85" i="8"/>
  <c r="I85" i="8"/>
  <c r="AO85" i="8"/>
  <c r="O85" i="8"/>
  <c r="K85" i="8"/>
  <c r="BW85" i="8"/>
  <c r="AB85" i="8"/>
  <c r="C85" i="8"/>
  <c r="AI85" i="8"/>
  <c r="BI85" i="8"/>
  <c r="AP85" i="8"/>
  <c r="P85" i="8"/>
  <c r="L85" i="8"/>
  <c r="BX85" i="8"/>
  <c r="BD85" i="8"/>
  <c r="Q85" i="8"/>
  <c r="AG85" i="8"/>
  <c r="AW85" i="8"/>
  <c r="BM85" i="8"/>
  <c r="D85" i="8"/>
  <c r="Z85" i="8"/>
  <c r="AU85" i="8"/>
  <c r="BP85" i="8"/>
  <c r="V85" i="8"/>
  <c r="AQ85" i="8"/>
  <c r="BL85" i="8"/>
  <c r="R85" i="8"/>
  <c r="AM85" i="8"/>
  <c r="BH85" i="8"/>
  <c r="AT85" i="8"/>
  <c r="H85" i="8"/>
  <c r="BJ85" i="8"/>
  <c r="Y85" i="8"/>
  <c r="BE85" i="8"/>
  <c r="BU85" i="8"/>
  <c r="AJ85" i="8"/>
  <c r="BF85" i="8"/>
  <c r="AF85" i="8"/>
  <c r="BB85" i="8"/>
  <c r="G85" i="8"/>
  <c r="AX85" i="8"/>
  <c r="BS85" i="8"/>
  <c r="AY85" i="8"/>
  <c r="S85" i="8"/>
  <c r="M85" i="8"/>
  <c r="AC85" i="8"/>
  <c r="AS85" i="8"/>
  <c r="BY85" i="8"/>
  <c r="T85" i="8"/>
  <c r="BK85" i="8"/>
  <c r="AL85" i="8"/>
  <c r="BG85" i="8"/>
  <c r="AH85" i="8"/>
  <c r="BC85" i="8"/>
  <c r="X85" i="8"/>
  <c r="BT85" i="8"/>
  <c r="AN85" i="8"/>
  <c r="BY9" i="8"/>
  <c r="BY15" i="8"/>
  <c r="BY19" i="8"/>
  <c r="BY23" i="8"/>
  <c r="BY27" i="8"/>
  <c r="BY31" i="8"/>
  <c r="BY35" i="8"/>
  <c r="BY39" i="8"/>
  <c r="BY43" i="8"/>
  <c r="BY47" i="8"/>
  <c r="BY51" i="8"/>
  <c r="BY55" i="8"/>
  <c r="BY59" i="8"/>
  <c r="BY63" i="8"/>
  <c r="BY67" i="8"/>
  <c r="BY71" i="8"/>
  <c r="BY75" i="8"/>
  <c r="BY83" i="8"/>
  <c r="BY20" i="8"/>
  <c r="BY28" i="8"/>
  <c r="BY40" i="8"/>
  <c r="BY52" i="8"/>
  <c r="BY60" i="8"/>
  <c r="BY72" i="8"/>
  <c r="BY13" i="8"/>
  <c r="BY25" i="8"/>
  <c r="BY33" i="8"/>
  <c r="BY45" i="8"/>
  <c r="BY57" i="8"/>
  <c r="BY69" i="8"/>
  <c r="BY77" i="8"/>
  <c r="BY11" i="8"/>
  <c r="BY14" i="8"/>
  <c r="BY18" i="8"/>
  <c r="BY22" i="8"/>
  <c r="BY26" i="8"/>
  <c r="BY30" i="8"/>
  <c r="BY34" i="8"/>
  <c r="BY38" i="8"/>
  <c r="BY42" i="8"/>
  <c r="BY46" i="8"/>
  <c r="BY50" i="8"/>
  <c r="BY54" i="8"/>
  <c r="BY58" i="8"/>
  <c r="BY62" i="8"/>
  <c r="BY66" i="8"/>
  <c r="BY70" i="8"/>
  <c r="BY74" i="8"/>
  <c r="BY78" i="8"/>
  <c r="BY82" i="8"/>
  <c r="BY79" i="8"/>
  <c r="BY12" i="8"/>
  <c r="BY16" i="8"/>
  <c r="BY24" i="8"/>
  <c r="BY32" i="8"/>
  <c r="BY36" i="8"/>
  <c r="BY44" i="8"/>
  <c r="BY48" i="8"/>
  <c r="BY56" i="8"/>
  <c r="BY64" i="8"/>
  <c r="BY68" i="8"/>
  <c r="BY76" i="8"/>
  <c r="BY80" i="8"/>
  <c r="BY10" i="8"/>
  <c r="BY17" i="8"/>
  <c r="BY21" i="8"/>
  <c r="BY29" i="8"/>
  <c r="BY37" i="8"/>
  <c r="BY41" i="8"/>
  <c r="BY49" i="8"/>
  <c r="BY53" i="8"/>
  <c r="BY61" i="8"/>
  <c r="BY65" i="8"/>
  <c r="BY73" i="8"/>
  <c r="BY81" i="8"/>
  <c r="A88" i="10"/>
  <c r="F87" i="10" s="1"/>
  <c r="U88" i="4"/>
  <c r="B88" i="4"/>
  <c r="A89" i="6"/>
  <c r="A89" i="8" s="1"/>
  <c r="A90" i="2"/>
  <c r="D89" i="2"/>
  <c r="D89" i="4" s="1"/>
  <c r="I89" i="2"/>
  <c r="I89" i="4" s="1"/>
  <c r="L89" i="2"/>
  <c r="L89" i="4" s="1"/>
  <c r="P89" i="2"/>
  <c r="P89" i="4" s="1"/>
  <c r="T89" i="2"/>
  <c r="T89" i="4" s="1"/>
  <c r="X89" i="2"/>
  <c r="X89" i="4" s="1"/>
  <c r="AB89" i="2"/>
  <c r="AB89" i="4" s="1"/>
  <c r="AF89" i="2"/>
  <c r="AF89" i="4" s="1"/>
  <c r="AJ89" i="2"/>
  <c r="AJ89" i="4" s="1"/>
  <c r="AN89" i="2"/>
  <c r="AN89" i="4" s="1"/>
  <c r="AR89" i="2"/>
  <c r="AR89" i="4" s="1"/>
  <c r="AV89" i="2"/>
  <c r="AV89" i="4" s="1"/>
  <c r="AZ89" i="2"/>
  <c r="AZ89" i="4" s="1"/>
  <c r="BD89" i="2"/>
  <c r="BD89" i="4" s="1"/>
  <c r="BH89" i="2"/>
  <c r="BH89" i="4" s="1"/>
  <c r="E89" i="2"/>
  <c r="E89" i="4" s="1"/>
  <c r="H89" i="2"/>
  <c r="H89" i="4" s="1"/>
  <c r="M89" i="2"/>
  <c r="M89" i="4" s="1"/>
  <c r="U89" i="2"/>
  <c r="Y89" i="2"/>
  <c r="Y89" i="4" s="1"/>
  <c r="AC89" i="2"/>
  <c r="AC89" i="4" s="1"/>
  <c r="AK89" i="2"/>
  <c r="AK89" i="4" s="1"/>
  <c r="AS89" i="2"/>
  <c r="AS89" i="4" s="1"/>
  <c r="AW89" i="2"/>
  <c r="AW89" i="4" s="1"/>
  <c r="BE89" i="2"/>
  <c r="BE89" i="4" s="1"/>
  <c r="BI89" i="2"/>
  <c r="BI89" i="4" s="1"/>
  <c r="A89" i="4"/>
  <c r="F89" i="2"/>
  <c r="F89" i="4" s="1"/>
  <c r="J89" i="2"/>
  <c r="J89" i="4" s="1"/>
  <c r="N89" i="2"/>
  <c r="N89" i="4" s="1"/>
  <c r="V89" i="2"/>
  <c r="V89" i="4" s="1"/>
  <c r="Z89" i="2"/>
  <c r="Z89" i="4" s="1"/>
  <c r="AD89" i="2"/>
  <c r="AD89" i="4" s="1"/>
  <c r="AH89" i="2"/>
  <c r="AH89" i="4" s="1"/>
  <c r="AL89" i="2"/>
  <c r="AL89" i="4" s="1"/>
  <c r="AT89" i="2"/>
  <c r="AT89" i="4" s="1"/>
  <c r="AX89" i="2"/>
  <c r="AX89" i="4" s="1"/>
  <c r="BF89" i="2"/>
  <c r="BF89" i="4" s="1"/>
  <c r="C89" i="2"/>
  <c r="C89" i="4" s="1"/>
  <c r="K89" i="2"/>
  <c r="K89" i="4" s="1"/>
  <c r="S89" i="2"/>
  <c r="S89" i="4" s="1"/>
  <c r="W89" i="2"/>
  <c r="W89" i="4" s="1"/>
  <c r="AE89" i="2"/>
  <c r="AE89" i="4" s="1"/>
  <c r="AI89" i="2"/>
  <c r="AI89" i="4" s="1"/>
  <c r="AQ89" i="2"/>
  <c r="AQ89" i="4" s="1"/>
  <c r="AU89" i="2"/>
  <c r="AU89" i="4" s="1"/>
  <c r="BC89" i="2"/>
  <c r="BC89" i="4" s="1"/>
  <c r="BG89" i="2"/>
  <c r="BG89" i="4" s="1"/>
  <c r="B89" i="2"/>
  <c r="Q89" i="2"/>
  <c r="Q89" i="4" s="1"/>
  <c r="AG89" i="2"/>
  <c r="AG89" i="4" s="1"/>
  <c r="AO89" i="2"/>
  <c r="AO89" i="4" s="1"/>
  <c r="BA89" i="2"/>
  <c r="BA89" i="4" s="1"/>
  <c r="R89" i="2"/>
  <c r="R89" i="4" s="1"/>
  <c r="AP89" i="2"/>
  <c r="AP89" i="4" s="1"/>
  <c r="BB89" i="2"/>
  <c r="BB89" i="4" s="1"/>
  <c r="G89" i="2"/>
  <c r="G89" i="4" s="1"/>
  <c r="O89" i="2"/>
  <c r="O89" i="4" s="1"/>
  <c r="AA89" i="2"/>
  <c r="AA89" i="4" s="1"/>
  <c r="AM89" i="2"/>
  <c r="AM89" i="4" s="1"/>
  <c r="AY89" i="2"/>
  <c r="AY89" i="4" s="1"/>
  <c r="CC8" i="7"/>
  <c r="CB8" i="8"/>
  <c r="BZ9" i="7"/>
  <c r="BZ85" i="8" s="1"/>
  <c r="X86" i="6"/>
  <c r="CA31" i="7" s="1"/>
  <c r="BH86" i="6"/>
  <c r="CA67" i="7" s="1"/>
  <c r="BD86" i="6"/>
  <c r="CA63" i="7" s="1"/>
  <c r="BI86" i="6"/>
  <c r="CA68" i="7" s="1"/>
  <c r="P86" i="6"/>
  <c r="CA23" i="7" s="1"/>
  <c r="BF86" i="6"/>
  <c r="CA65" i="7" s="1"/>
  <c r="AO86" i="6"/>
  <c r="CA48" i="7" s="1"/>
  <c r="AX86" i="6"/>
  <c r="CA57" i="7" s="1"/>
  <c r="AN86" i="6"/>
  <c r="CA47" i="7" s="1"/>
  <c r="T86" i="6"/>
  <c r="CA27" i="7" s="1"/>
  <c r="U86" i="6"/>
  <c r="CA28" i="7" s="1"/>
  <c r="AF86" i="6"/>
  <c r="CA39" i="7" s="1"/>
  <c r="Z86" i="6"/>
  <c r="CA33" i="7" s="1"/>
  <c r="BE86" i="6"/>
  <c r="CA64" i="7" s="1"/>
  <c r="AP86" i="6"/>
  <c r="CA49" i="7" s="1"/>
  <c r="Y86" i="6"/>
  <c r="CA32" i="7" s="1"/>
  <c r="AV86" i="6"/>
  <c r="CA55" i="7" s="1"/>
  <c r="AR86" i="6"/>
  <c r="CA51" i="7" s="1"/>
  <c r="AU86" i="6"/>
  <c r="CA54" i="7" s="1"/>
  <c r="AE86" i="6"/>
  <c r="CA38" i="7" s="1"/>
  <c r="O86" i="6"/>
  <c r="CA22" i="7" s="1"/>
  <c r="AL86" i="6"/>
  <c r="CA45" i="7" s="1"/>
  <c r="R86" i="6"/>
  <c r="CA25" i="7" s="1"/>
  <c r="AS86" i="6"/>
  <c r="CA52" i="7" s="1"/>
  <c r="Q86" i="6"/>
  <c r="CA24" i="7" s="1"/>
  <c r="AJ86" i="6"/>
  <c r="CA43" i="7" s="1"/>
  <c r="AQ86" i="6"/>
  <c r="CA50" i="7" s="1"/>
  <c r="AA86" i="6"/>
  <c r="CA34" i="7" s="1"/>
  <c r="AB86" i="6"/>
  <c r="CA35" i="7" s="1"/>
  <c r="AM86" i="6"/>
  <c r="CA46" i="7" s="1"/>
  <c r="AD86" i="6"/>
  <c r="CA37" i="7" s="1"/>
  <c r="AZ86" i="6"/>
  <c r="CA59" i="7" s="1"/>
  <c r="AY86" i="6"/>
  <c r="CA58" i="7" s="1"/>
  <c r="AI86" i="6"/>
  <c r="CA42" i="7" s="1"/>
  <c r="S86" i="6"/>
  <c r="CA26" i="7" s="1"/>
  <c r="AT86" i="6"/>
  <c r="CA53" i="7" s="1"/>
  <c r="V86" i="6"/>
  <c r="CA29" i="7" s="1"/>
  <c r="AW86" i="6"/>
  <c r="CA56" i="7" s="1"/>
  <c r="AC86" i="6"/>
  <c r="CA36" i="7" s="1"/>
  <c r="BG86" i="6"/>
  <c r="CA66" i="7" s="1"/>
  <c r="AH86" i="6"/>
  <c r="CA41" i="7" s="1"/>
  <c r="N86" i="6"/>
  <c r="CA21" i="7" s="1"/>
  <c r="AK86" i="6"/>
  <c r="CA44" i="7" s="1"/>
  <c r="M86" i="6"/>
  <c r="CA20" i="7" s="1"/>
  <c r="BC86" i="6"/>
  <c r="CA62" i="7" s="1"/>
  <c r="W86" i="6"/>
  <c r="CA30" i="7" s="1"/>
  <c r="BB86" i="6"/>
  <c r="CA61" i="7" s="1"/>
  <c r="BA86" i="6"/>
  <c r="CA60" i="7" s="1"/>
  <c r="AG86" i="6"/>
  <c r="CA40" i="7" s="1"/>
  <c r="C86" i="5"/>
  <c r="E86" i="6"/>
  <c r="CA12" i="7" s="1"/>
  <c r="K86" i="6"/>
  <c r="CA18" i="7" s="1"/>
  <c r="I86" i="6"/>
  <c r="CA16" i="7" s="1"/>
  <c r="L86" i="6"/>
  <c r="CA19" i="7" s="1"/>
  <c r="B86" i="6"/>
  <c r="D86" i="6"/>
  <c r="CA11" i="7" s="1"/>
  <c r="C86" i="6"/>
  <c r="CA10" i="7" s="1"/>
  <c r="J86" i="6"/>
  <c r="CA17" i="7" s="1"/>
  <c r="F86" i="6"/>
  <c r="CA13" i="7" s="1"/>
  <c r="H86" i="6"/>
  <c r="CA15" i="7" s="1"/>
  <c r="G86" i="6"/>
  <c r="CA14" i="7" s="1"/>
  <c r="A87" i="5"/>
  <c r="B87" i="5" s="1"/>
  <c r="E83" i="15" l="1"/>
  <c r="D86" i="15"/>
  <c r="P86" i="15" s="1"/>
  <c r="R85" i="15"/>
  <c r="BZ10" i="8"/>
  <c r="BZ17" i="8"/>
  <c r="BZ29" i="8"/>
  <c r="BZ41" i="8"/>
  <c r="BZ49" i="8"/>
  <c r="BZ61" i="8"/>
  <c r="BZ73" i="8"/>
  <c r="BZ81" i="8"/>
  <c r="BZ18" i="8"/>
  <c r="BZ30" i="8"/>
  <c r="BZ38" i="8"/>
  <c r="BZ50" i="8"/>
  <c r="BZ62" i="8"/>
  <c r="BZ70" i="8"/>
  <c r="BZ82" i="8"/>
  <c r="BZ19" i="8"/>
  <c r="BZ27" i="8"/>
  <c r="BZ39" i="8"/>
  <c r="BZ51" i="8"/>
  <c r="BZ63" i="8"/>
  <c r="BZ71" i="8"/>
  <c r="BZ83" i="8"/>
  <c r="BZ12" i="8"/>
  <c r="BZ16" i="8"/>
  <c r="BZ20" i="8"/>
  <c r="BZ24" i="8"/>
  <c r="BZ28" i="8"/>
  <c r="BZ32" i="8"/>
  <c r="BZ36" i="8"/>
  <c r="BZ40" i="8"/>
  <c r="BZ44" i="8"/>
  <c r="BZ48" i="8"/>
  <c r="BZ52" i="8"/>
  <c r="BZ56" i="8"/>
  <c r="BZ60" i="8"/>
  <c r="BZ64" i="8"/>
  <c r="BZ68" i="8"/>
  <c r="BZ72" i="8"/>
  <c r="BZ76" i="8"/>
  <c r="BZ80" i="8"/>
  <c r="BZ84" i="8"/>
  <c r="BZ13" i="8"/>
  <c r="BZ21" i="8"/>
  <c r="BZ25" i="8"/>
  <c r="BZ33" i="8"/>
  <c r="BZ37" i="8"/>
  <c r="BZ45" i="8"/>
  <c r="BZ53" i="8"/>
  <c r="BZ57" i="8"/>
  <c r="BZ65" i="8"/>
  <c r="BZ69" i="8"/>
  <c r="BZ77" i="8"/>
  <c r="BZ11" i="8"/>
  <c r="BZ14" i="8"/>
  <c r="BZ22" i="8"/>
  <c r="BZ26" i="8"/>
  <c r="BZ34" i="8"/>
  <c r="BZ42" i="8"/>
  <c r="BZ46" i="8"/>
  <c r="BZ54" i="8"/>
  <c r="BZ58" i="8"/>
  <c r="BZ66" i="8"/>
  <c r="BZ74" i="8"/>
  <c r="BZ78" i="8"/>
  <c r="BZ9" i="8"/>
  <c r="BZ15" i="8"/>
  <c r="BZ23" i="8"/>
  <c r="BZ31" i="8"/>
  <c r="BZ35" i="8"/>
  <c r="BZ43" i="8"/>
  <c r="BZ47" i="8"/>
  <c r="BZ55" i="8"/>
  <c r="BZ59" i="8"/>
  <c r="BZ67" i="8"/>
  <c r="BZ75" i="8"/>
  <c r="BZ79" i="8"/>
  <c r="AQ86" i="8"/>
  <c r="AL86" i="8"/>
  <c r="AH86" i="8"/>
  <c r="BY86" i="8"/>
  <c r="AZ86" i="8"/>
  <c r="BQ86" i="8"/>
  <c r="AK86" i="8"/>
  <c r="AU86" i="8"/>
  <c r="AR86" i="8"/>
  <c r="AN86" i="8"/>
  <c r="N86" i="8"/>
  <c r="BZ86" i="8"/>
  <c r="E86" i="8"/>
  <c r="S86" i="8"/>
  <c r="BO86" i="8"/>
  <c r="AB86" i="8"/>
  <c r="B86" i="8"/>
  <c r="BN86" i="8"/>
  <c r="AO86" i="8"/>
  <c r="Z86" i="8"/>
  <c r="G86" i="8"/>
  <c r="W86" i="8"/>
  <c r="AM86" i="8"/>
  <c r="BC86" i="8"/>
  <c r="BS86" i="8"/>
  <c r="L86" i="8"/>
  <c r="AG86" i="8"/>
  <c r="BB86" i="8"/>
  <c r="BX86" i="8"/>
  <c r="H86" i="8"/>
  <c r="AC86" i="8"/>
  <c r="AX86" i="8"/>
  <c r="BT86" i="8"/>
  <c r="D86" i="8"/>
  <c r="Y86" i="8"/>
  <c r="AT86" i="8"/>
  <c r="BP86" i="8"/>
  <c r="AV86" i="8"/>
  <c r="AF86" i="8"/>
  <c r="P86" i="8"/>
  <c r="K86" i="8"/>
  <c r="AA86" i="8"/>
  <c r="BG86" i="8"/>
  <c r="BW86" i="8"/>
  <c r="Q86" i="8"/>
  <c r="BH86" i="8"/>
  <c r="M86" i="8"/>
  <c r="BD86" i="8"/>
  <c r="I86" i="8"/>
  <c r="AD86" i="8"/>
  <c r="BU86" i="8"/>
  <c r="U86" i="8"/>
  <c r="BA86" i="8"/>
  <c r="O86" i="8"/>
  <c r="AE86" i="8"/>
  <c r="BK86" i="8"/>
  <c r="V86" i="8"/>
  <c r="BM86" i="8"/>
  <c r="R86" i="8"/>
  <c r="BI86" i="8"/>
  <c r="AJ86" i="8"/>
  <c r="BE86" i="8"/>
  <c r="AP86" i="8"/>
  <c r="BV86" i="8"/>
  <c r="BF86" i="8"/>
  <c r="C86" i="8"/>
  <c r="AI86" i="8"/>
  <c r="AY86" i="8"/>
  <c r="F86" i="8"/>
  <c r="AW86" i="8"/>
  <c r="BR86" i="8"/>
  <c r="X86" i="8"/>
  <c r="AS86" i="8"/>
  <c r="T86" i="8"/>
  <c r="BJ86" i="8"/>
  <c r="BL86" i="8"/>
  <c r="J86" i="8"/>
  <c r="A89" i="10"/>
  <c r="F88" i="10" s="1"/>
  <c r="U89" i="4"/>
  <c r="B89" i="4"/>
  <c r="CD8" i="7"/>
  <c r="CC8" i="8"/>
  <c r="A90" i="6"/>
  <c r="A90" i="8" s="1"/>
  <c r="C90" i="2"/>
  <c r="C90" i="4" s="1"/>
  <c r="G90" i="2"/>
  <c r="G90" i="4" s="1"/>
  <c r="K90" i="2"/>
  <c r="K90" i="4" s="1"/>
  <c r="O90" i="2"/>
  <c r="O90" i="4" s="1"/>
  <c r="S90" i="2"/>
  <c r="S90" i="4" s="1"/>
  <c r="W90" i="2"/>
  <c r="W90" i="4" s="1"/>
  <c r="AA90" i="2"/>
  <c r="AA90" i="4" s="1"/>
  <c r="AE90" i="2"/>
  <c r="AE90" i="4" s="1"/>
  <c r="AI90" i="2"/>
  <c r="AI90" i="4" s="1"/>
  <c r="AM90" i="2"/>
  <c r="AM90" i="4" s="1"/>
  <c r="AQ90" i="2"/>
  <c r="AQ90" i="4" s="1"/>
  <c r="AU90" i="2"/>
  <c r="AU90" i="4" s="1"/>
  <c r="AY90" i="2"/>
  <c r="AY90" i="4" s="1"/>
  <c r="BC90" i="2"/>
  <c r="BC90" i="4" s="1"/>
  <c r="BG90" i="2"/>
  <c r="BG90" i="4" s="1"/>
  <c r="B90" i="2"/>
  <c r="H90" i="2"/>
  <c r="H90" i="4" s="1"/>
  <c r="Q90" i="2"/>
  <c r="Q90" i="4" s="1"/>
  <c r="Y90" i="2"/>
  <c r="Y90" i="4" s="1"/>
  <c r="AG90" i="2"/>
  <c r="AG90" i="4" s="1"/>
  <c r="AO90" i="2"/>
  <c r="AO90" i="4" s="1"/>
  <c r="AW90" i="2"/>
  <c r="AW90" i="4" s="1"/>
  <c r="BE90" i="2"/>
  <c r="BE90" i="4" s="1"/>
  <c r="N90" i="2"/>
  <c r="N90" i="4" s="1"/>
  <c r="V90" i="2"/>
  <c r="V90" i="4" s="1"/>
  <c r="AH90" i="2"/>
  <c r="AH90" i="4" s="1"/>
  <c r="AL90" i="2"/>
  <c r="AL90" i="4" s="1"/>
  <c r="AT90" i="2"/>
  <c r="AT90" i="4" s="1"/>
  <c r="BB90" i="2"/>
  <c r="BB90" i="4" s="1"/>
  <c r="A91" i="2"/>
  <c r="D90" i="2"/>
  <c r="D90" i="4" s="1"/>
  <c r="I90" i="2"/>
  <c r="I90" i="4" s="1"/>
  <c r="L90" i="2"/>
  <c r="L90" i="4" s="1"/>
  <c r="P90" i="2"/>
  <c r="P90" i="4" s="1"/>
  <c r="T90" i="2"/>
  <c r="T90" i="4" s="1"/>
  <c r="X90" i="2"/>
  <c r="X90" i="4" s="1"/>
  <c r="AB90" i="2"/>
  <c r="AB90" i="4" s="1"/>
  <c r="AF90" i="2"/>
  <c r="AF90" i="4" s="1"/>
  <c r="AJ90" i="2"/>
  <c r="AJ90" i="4" s="1"/>
  <c r="AN90" i="2"/>
  <c r="AN90" i="4" s="1"/>
  <c r="AR90" i="2"/>
  <c r="AR90" i="4" s="1"/>
  <c r="AV90" i="2"/>
  <c r="AV90" i="4" s="1"/>
  <c r="AZ90" i="2"/>
  <c r="AZ90" i="4" s="1"/>
  <c r="BD90" i="2"/>
  <c r="BD90" i="4" s="1"/>
  <c r="BH90" i="2"/>
  <c r="BH90" i="4" s="1"/>
  <c r="E90" i="2"/>
  <c r="E90" i="4" s="1"/>
  <c r="M90" i="2"/>
  <c r="M90" i="4" s="1"/>
  <c r="U90" i="2"/>
  <c r="AC90" i="2"/>
  <c r="AC90" i="4" s="1"/>
  <c r="AK90" i="2"/>
  <c r="AK90" i="4" s="1"/>
  <c r="AS90" i="2"/>
  <c r="AS90" i="4" s="1"/>
  <c r="BA90" i="2"/>
  <c r="BA90" i="4" s="1"/>
  <c r="BI90" i="2"/>
  <c r="BI90" i="4" s="1"/>
  <c r="A90" i="4"/>
  <c r="F90" i="2"/>
  <c r="F90" i="4" s="1"/>
  <c r="J90" i="2"/>
  <c r="J90" i="4" s="1"/>
  <c r="R90" i="2"/>
  <c r="R90" i="4" s="1"/>
  <c r="Z90" i="2"/>
  <c r="Z90" i="4" s="1"/>
  <c r="AD90" i="2"/>
  <c r="AD90" i="4" s="1"/>
  <c r="AP90" i="2"/>
  <c r="AP90" i="4" s="1"/>
  <c r="AX90" i="2"/>
  <c r="AX90" i="4" s="1"/>
  <c r="BF90" i="2"/>
  <c r="BF90" i="4" s="1"/>
  <c r="CA9" i="7"/>
  <c r="CA86" i="8" s="1"/>
  <c r="AK87" i="6"/>
  <c r="CB44" i="7" s="1"/>
  <c r="AS87" i="6"/>
  <c r="CB52" i="7" s="1"/>
  <c r="V87" i="6"/>
  <c r="CB29" i="7" s="1"/>
  <c r="AH87" i="6"/>
  <c r="CB41" i="7" s="1"/>
  <c r="Z87" i="6"/>
  <c r="CB33" i="7" s="1"/>
  <c r="BI87" i="6"/>
  <c r="CB68" i="7" s="1"/>
  <c r="AW87" i="6"/>
  <c r="CB56" i="7" s="1"/>
  <c r="BA87" i="6"/>
  <c r="CB60" i="7" s="1"/>
  <c r="AC87" i="6"/>
  <c r="CB36" i="7" s="1"/>
  <c r="M87" i="6"/>
  <c r="CB20" i="7" s="1"/>
  <c r="AX87" i="6"/>
  <c r="CB57" i="7" s="1"/>
  <c r="R87" i="6"/>
  <c r="CB25" i="7" s="1"/>
  <c r="AO87" i="6"/>
  <c r="CB48" i="7" s="1"/>
  <c r="Y87" i="6"/>
  <c r="CB32" i="7" s="1"/>
  <c r="BE87" i="6"/>
  <c r="CB64" i="7" s="1"/>
  <c r="AD87" i="6"/>
  <c r="CB37" i="7" s="1"/>
  <c r="BF87" i="6"/>
  <c r="CB65" i="7" s="1"/>
  <c r="U87" i="6"/>
  <c r="CB28" i="7" s="1"/>
  <c r="AT87" i="6"/>
  <c r="CB53" i="7" s="1"/>
  <c r="AN87" i="6"/>
  <c r="CB47" i="7" s="1"/>
  <c r="AY87" i="6"/>
  <c r="CB58" i="7" s="1"/>
  <c r="AI87" i="6"/>
  <c r="CB42" i="7" s="1"/>
  <c r="S87" i="6"/>
  <c r="CB26" i="7" s="1"/>
  <c r="AL87" i="6"/>
  <c r="CB45" i="7" s="1"/>
  <c r="BH87" i="6"/>
  <c r="CB67" i="7" s="1"/>
  <c r="X87" i="6"/>
  <c r="CB31" i="7" s="1"/>
  <c r="BD87" i="6"/>
  <c r="CB63" i="7" s="1"/>
  <c r="AU87" i="6"/>
  <c r="CB54" i="7" s="1"/>
  <c r="N87" i="6"/>
  <c r="CB21" i="7" s="1"/>
  <c r="AZ87" i="6"/>
  <c r="CB59" i="7" s="1"/>
  <c r="AQ87" i="6"/>
  <c r="CB50" i="7" s="1"/>
  <c r="AG87" i="6"/>
  <c r="CB40" i="7" s="1"/>
  <c r="AV87" i="6"/>
  <c r="CB55" i="7" s="1"/>
  <c r="BC87" i="6"/>
  <c r="CB62" i="7" s="1"/>
  <c r="AM87" i="6"/>
  <c r="CB46" i="7" s="1"/>
  <c r="W87" i="6"/>
  <c r="CB30" i="7" s="1"/>
  <c r="AP87" i="6"/>
  <c r="CB49" i="7" s="1"/>
  <c r="Q87" i="6"/>
  <c r="CB24" i="7" s="1"/>
  <c r="AB87" i="6"/>
  <c r="CB35" i="7" s="1"/>
  <c r="AJ87" i="6"/>
  <c r="CB43" i="7" s="1"/>
  <c r="AE87" i="6"/>
  <c r="CB38" i="7" s="1"/>
  <c r="O87" i="6"/>
  <c r="CB22" i="7" s="1"/>
  <c r="AR87" i="6"/>
  <c r="CB51" i="7" s="1"/>
  <c r="T87" i="6"/>
  <c r="CB27" i="7" s="1"/>
  <c r="BG87" i="6"/>
  <c r="CB66" i="7" s="1"/>
  <c r="AA87" i="6"/>
  <c r="CB34" i="7" s="1"/>
  <c r="BB87" i="6"/>
  <c r="CB61" i="7" s="1"/>
  <c r="AF87" i="6"/>
  <c r="CB39" i="7" s="1"/>
  <c r="P87" i="6"/>
  <c r="CB23" i="7" s="1"/>
  <c r="C87" i="5"/>
  <c r="H87" i="6"/>
  <c r="CB15" i="7" s="1"/>
  <c r="E87" i="6"/>
  <c r="CB12" i="7" s="1"/>
  <c r="I87" i="6"/>
  <c r="CB16" i="7" s="1"/>
  <c r="L87" i="6"/>
  <c r="CB19" i="7" s="1"/>
  <c r="D87" i="6"/>
  <c r="CB11" i="7" s="1"/>
  <c r="F87" i="6"/>
  <c r="CB13" i="7" s="1"/>
  <c r="J87" i="6"/>
  <c r="CB17" i="7" s="1"/>
  <c r="K87" i="6"/>
  <c r="CB18" i="7" s="1"/>
  <c r="C87" i="6"/>
  <c r="CB10" i="7" s="1"/>
  <c r="G87" i="6"/>
  <c r="CB14" i="7" s="1"/>
  <c r="B87" i="6"/>
  <c r="A88" i="5"/>
  <c r="B88" i="5" s="1"/>
  <c r="D87" i="15" l="1"/>
  <c r="P87" i="15" s="1"/>
  <c r="E84" i="15"/>
  <c r="E87" i="8"/>
  <c r="U87" i="8"/>
  <c r="AK87" i="8"/>
  <c r="BA87" i="8"/>
  <c r="BQ87" i="8"/>
  <c r="H87" i="8"/>
  <c r="AD87" i="8"/>
  <c r="AY87" i="8"/>
  <c r="BT87" i="8"/>
  <c r="D87" i="8"/>
  <c r="Z87" i="8"/>
  <c r="AU87" i="8"/>
  <c r="BP87" i="8"/>
  <c r="V87" i="8"/>
  <c r="AQ87" i="8"/>
  <c r="BL87" i="8"/>
  <c r="AR87" i="8"/>
  <c r="G87" i="8"/>
  <c r="BX87" i="8"/>
  <c r="Y87" i="8"/>
  <c r="BZ87" i="8"/>
  <c r="AZ87" i="8"/>
  <c r="F87" i="8"/>
  <c r="BR87" i="8"/>
  <c r="BN87" i="8"/>
  <c r="AC87" i="8"/>
  <c r="BI87" i="8"/>
  <c r="S87" i="8"/>
  <c r="O87" i="8"/>
  <c r="CA87" i="8"/>
  <c r="AF87" i="8"/>
  <c r="AM87" i="8"/>
  <c r="AX87" i="8"/>
  <c r="Q87" i="8"/>
  <c r="AG87" i="8"/>
  <c r="AW87" i="8"/>
  <c r="BM87" i="8"/>
  <c r="C87" i="8"/>
  <c r="X87" i="8"/>
  <c r="AT87" i="8"/>
  <c r="BO87" i="8"/>
  <c r="T87" i="8"/>
  <c r="AP87" i="8"/>
  <c r="BK87" i="8"/>
  <c r="P87" i="8"/>
  <c r="AL87" i="8"/>
  <c r="BG87" i="8"/>
  <c r="BH87" i="8"/>
  <c r="W87" i="8"/>
  <c r="BS87" i="8"/>
  <c r="BC87" i="8"/>
  <c r="I87" i="8"/>
  <c r="AO87" i="8"/>
  <c r="BE87" i="8"/>
  <c r="BU87" i="8"/>
  <c r="N87" i="8"/>
  <c r="AI87" i="8"/>
  <c r="BD87" i="8"/>
  <c r="J87" i="8"/>
  <c r="AE87" i="8"/>
  <c r="BV87" i="8"/>
  <c r="AA87" i="8"/>
  <c r="AV87" i="8"/>
  <c r="R87" i="8"/>
  <c r="AB87" i="8"/>
  <c r="L87" i="8"/>
  <c r="M87" i="8"/>
  <c r="AS87" i="8"/>
  <c r="BY87" i="8"/>
  <c r="AN87" i="8"/>
  <c r="BJ87" i="8"/>
  <c r="AJ87" i="8"/>
  <c r="BF87" i="8"/>
  <c r="K87" i="8"/>
  <c r="BB87" i="8"/>
  <c r="BW87" i="8"/>
  <c r="B87" i="8"/>
  <c r="AH87" i="8"/>
  <c r="R86" i="15"/>
  <c r="CA11" i="8"/>
  <c r="CA23" i="8"/>
  <c r="CA31" i="8"/>
  <c r="CA43" i="8"/>
  <c r="CA55" i="8"/>
  <c r="CA67" i="8"/>
  <c r="CA75" i="8"/>
  <c r="CA20" i="8"/>
  <c r="CA28" i="8"/>
  <c r="CA40" i="8"/>
  <c r="CA52" i="8"/>
  <c r="CA64" i="8"/>
  <c r="CA72" i="8"/>
  <c r="CA84" i="8"/>
  <c r="CA17" i="8"/>
  <c r="CA29" i="8"/>
  <c r="CA41" i="8"/>
  <c r="CA53" i="8"/>
  <c r="CA61" i="8"/>
  <c r="CA73" i="8"/>
  <c r="CA85" i="8"/>
  <c r="CA9" i="8"/>
  <c r="CA14" i="8"/>
  <c r="CA18" i="8"/>
  <c r="CA22" i="8"/>
  <c r="CA26" i="8"/>
  <c r="CA30" i="8"/>
  <c r="CA34" i="8"/>
  <c r="CA38" i="8"/>
  <c r="CA42" i="8"/>
  <c r="CA46" i="8"/>
  <c r="CA50" i="8"/>
  <c r="CA54" i="8"/>
  <c r="CA58" i="8"/>
  <c r="CA62" i="8"/>
  <c r="CA66" i="8"/>
  <c r="CA70" i="8"/>
  <c r="CA74" i="8"/>
  <c r="CA78" i="8"/>
  <c r="CA82" i="8"/>
  <c r="CA15" i="8"/>
  <c r="CA19" i="8"/>
  <c r="CA27" i="8"/>
  <c r="CA35" i="8"/>
  <c r="CA39" i="8"/>
  <c r="CA47" i="8"/>
  <c r="CA51" i="8"/>
  <c r="CA59" i="8"/>
  <c r="CA63" i="8"/>
  <c r="CA71" i="8"/>
  <c r="CA79" i="8"/>
  <c r="CA83" i="8"/>
  <c r="CA12" i="8"/>
  <c r="CA16" i="8"/>
  <c r="CA24" i="8"/>
  <c r="CA32" i="8"/>
  <c r="CA36" i="8"/>
  <c r="CA44" i="8"/>
  <c r="CA48" i="8"/>
  <c r="CA56" i="8"/>
  <c r="CA60" i="8"/>
  <c r="CA68" i="8"/>
  <c r="CA76" i="8"/>
  <c r="CA80" i="8"/>
  <c r="CA10" i="8"/>
  <c r="CA13" i="8"/>
  <c r="CA21" i="8"/>
  <c r="CA25" i="8"/>
  <c r="CA33" i="8"/>
  <c r="CA37" i="8"/>
  <c r="CA45" i="8"/>
  <c r="CA49" i="8"/>
  <c r="CA57" i="8"/>
  <c r="CA65" i="8"/>
  <c r="CA69" i="8"/>
  <c r="CA77" i="8"/>
  <c r="CA81" i="8"/>
  <c r="A90" i="10"/>
  <c r="F89" i="10" s="1"/>
  <c r="U90" i="4"/>
  <c r="B90" i="4"/>
  <c r="A91" i="6"/>
  <c r="A91" i="8" s="1"/>
  <c r="A92" i="2"/>
  <c r="D91" i="2"/>
  <c r="D91" i="4" s="1"/>
  <c r="H91" i="2"/>
  <c r="H91" i="4" s="1"/>
  <c r="L91" i="2"/>
  <c r="L91" i="4" s="1"/>
  <c r="P91" i="2"/>
  <c r="P91" i="4" s="1"/>
  <c r="T91" i="2"/>
  <c r="T91" i="4" s="1"/>
  <c r="X91" i="2"/>
  <c r="X91" i="4" s="1"/>
  <c r="AB91" i="2"/>
  <c r="AB91" i="4" s="1"/>
  <c r="AF91" i="2"/>
  <c r="AF91" i="4" s="1"/>
  <c r="AJ91" i="2"/>
  <c r="AJ91" i="4" s="1"/>
  <c r="AN91" i="2"/>
  <c r="AN91" i="4" s="1"/>
  <c r="AR91" i="2"/>
  <c r="AR91" i="4" s="1"/>
  <c r="AV91" i="2"/>
  <c r="AV91" i="4" s="1"/>
  <c r="AZ91" i="2"/>
  <c r="AZ91" i="4" s="1"/>
  <c r="BD91" i="2"/>
  <c r="BD91" i="4" s="1"/>
  <c r="BH91" i="2"/>
  <c r="BH91" i="4" s="1"/>
  <c r="F91" i="2"/>
  <c r="F91" i="4" s="1"/>
  <c r="N91" i="2"/>
  <c r="N91" i="4" s="1"/>
  <c r="V91" i="2"/>
  <c r="V91" i="4" s="1"/>
  <c r="AD91" i="2"/>
  <c r="AD91" i="4" s="1"/>
  <c r="AL91" i="2"/>
  <c r="AL91" i="4" s="1"/>
  <c r="AP91" i="2"/>
  <c r="AP91" i="4" s="1"/>
  <c r="BB91" i="2"/>
  <c r="BB91" i="4" s="1"/>
  <c r="BF91" i="2"/>
  <c r="BF91" i="4" s="1"/>
  <c r="C91" i="2"/>
  <c r="C91" i="4" s="1"/>
  <c r="G91" i="2"/>
  <c r="G91" i="4" s="1"/>
  <c r="O91" i="2"/>
  <c r="O91" i="4" s="1"/>
  <c r="S91" i="2"/>
  <c r="S91" i="4" s="1"/>
  <c r="AA91" i="2"/>
  <c r="AA91" i="4" s="1"/>
  <c r="AI91" i="2"/>
  <c r="AI91" i="4" s="1"/>
  <c r="AQ91" i="2"/>
  <c r="AQ91" i="4" s="1"/>
  <c r="AY91" i="2"/>
  <c r="AY91" i="4" s="1"/>
  <c r="BG91" i="2"/>
  <c r="BG91" i="4" s="1"/>
  <c r="A91" i="4"/>
  <c r="E91" i="2"/>
  <c r="E91" i="4" s="1"/>
  <c r="I91" i="2"/>
  <c r="I91" i="4" s="1"/>
  <c r="M91" i="2"/>
  <c r="M91" i="4" s="1"/>
  <c r="Q91" i="2"/>
  <c r="Q91" i="4" s="1"/>
  <c r="U91" i="2"/>
  <c r="Y91" i="2"/>
  <c r="Y91" i="4" s="1"/>
  <c r="AC91" i="2"/>
  <c r="AC91" i="4" s="1"/>
  <c r="AG91" i="2"/>
  <c r="AG91" i="4" s="1"/>
  <c r="AK91" i="2"/>
  <c r="AK91" i="4" s="1"/>
  <c r="AO91" i="2"/>
  <c r="AO91" i="4" s="1"/>
  <c r="AS91" i="2"/>
  <c r="AS91" i="4" s="1"/>
  <c r="AW91" i="2"/>
  <c r="AW91" i="4" s="1"/>
  <c r="BA91" i="2"/>
  <c r="BA91" i="4" s="1"/>
  <c r="BE91" i="2"/>
  <c r="BE91" i="4" s="1"/>
  <c r="BI91" i="2"/>
  <c r="BI91" i="4" s="1"/>
  <c r="B91" i="2"/>
  <c r="J91" i="2"/>
  <c r="J91" i="4" s="1"/>
  <c r="R91" i="2"/>
  <c r="R91" i="4" s="1"/>
  <c r="Z91" i="2"/>
  <c r="Z91" i="4" s="1"/>
  <c r="AH91" i="2"/>
  <c r="AH91" i="4" s="1"/>
  <c r="AT91" i="2"/>
  <c r="AT91" i="4" s="1"/>
  <c r="AX91" i="2"/>
  <c r="AX91" i="4" s="1"/>
  <c r="K91" i="2"/>
  <c r="K91" i="4" s="1"/>
  <c r="W91" i="2"/>
  <c r="W91" i="4" s="1"/>
  <c r="AE91" i="2"/>
  <c r="AE91" i="4" s="1"/>
  <c r="AM91" i="2"/>
  <c r="AM91" i="4" s="1"/>
  <c r="AU91" i="2"/>
  <c r="AU91" i="4" s="1"/>
  <c r="BC91" i="2"/>
  <c r="BC91" i="4" s="1"/>
  <c r="CD8" i="8"/>
  <c r="CE8" i="7"/>
  <c r="CB9" i="7"/>
  <c r="M88" i="6"/>
  <c r="CC20" i="7" s="1"/>
  <c r="AC88" i="6"/>
  <c r="CC36" i="7" s="1"/>
  <c r="N88" i="6"/>
  <c r="CC21" i="7" s="1"/>
  <c r="Y88" i="6"/>
  <c r="CC32" i="7" s="1"/>
  <c r="AP88" i="6"/>
  <c r="CC49" i="7" s="1"/>
  <c r="AU88" i="6"/>
  <c r="CC54" i="7" s="1"/>
  <c r="AW88" i="6"/>
  <c r="CC56" i="7" s="1"/>
  <c r="AG88" i="6"/>
  <c r="CC40" i="7" s="1"/>
  <c r="BA88" i="6"/>
  <c r="CC60" i="7" s="1"/>
  <c r="BE88" i="6"/>
  <c r="CC64" i="7" s="1"/>
  <c r="AO88" i="6"/>
  <c r="CC48" i="7" s="1"/>
  <c r="AS88" i="6"/>
  <c r="CC52" i="7" s="1"/>
  <c r="AH88" i="6"/>
  <c r="CC41" i="7" s="1"/>
  <c r="AL88" i="6"/>
  <c r="CC45" i="7" s="1"/>
  <c r="AD88" i="6"/>
  <c r="CC37" i="7" s="1"/>
  <c r="AX88" i="6"/>
  <c r="CC57" i="7" s="1"/>
  <c r="AI88" i="6"/>
  <c r="CC42" i="7" s="1"/>
  <c r="AM88" i="6"/>
  <c r="CC46" i="7" s="1"/>
  <c r="AA88" i="6"/>
  <c r="CC34" i="7" s="1"/>
  <c r="AE88" i="6"/>
  <c r="CC38" i="7" s="1"/>
  <c r="AY88" i="6"/>
  <c r="CC58" i="7" s="1"/>
  <c r="AV88" i="6"/>
  <c r="CC55" i="7" s="1"/>
  <c r="AF88" i="6"/>
  <c r="CC39" i="7" s="1"/>
  <c r="P88" i="6"/>
  <c r="CC23" i="7" s="1"/>
  <c r="W88" i="6"/>
  <c r="CC30" i="7" s="1"/>
  <c r="BB88" i="6"/>
  <c r="CC61" i="7" s="1"/>
  <c r="R88" i="6"/>
  <c r="CC25" i="7" s="1"/>
  <c r="Q88" i="6"/>
  <c r="CC24" i="7" s="1"/>
  <c r="BH88" i="6"/>
  <c r="CC67" i="7" s="1"/>
  <c r="AR88" i="6"/>
  <c r="CC51" i="7" s="1"/>
  <c r="AB88" i="6"/>
  <c r="CC35" i="7" s="1"/>
  <c r="BG88" i="6"/>
  <c r="CC66" i="7" s="1"/>
  <c r="S88" i="6"/>
  <c r="CC26" i="7" s="1"/>
  <c r="AT88" i="6"/>
  <c r="CC53" i="7" s="1"/>
  <c r="BI88" i="6"/>
  <c r="CC68" i="7" s="1"/>
  <c r="BD88" i="6"/>
  <c r="CC63" i="7" s="1"/>
  <c r="AN88" i="6"/>
  <c r="CC47" i="7" s="1"/>
  <c r="X88" i="6"/>
  <c r="CC31" i="7" s="1"/>
  <c r="BC88" i="6"/>
  <c r="CC62" i="7" s="1"/>
  <c r="O88" i="6"/>
  <c r="CC22" i="7" s="1"/>
  <c r="Z88" i="6"/>
  <c r="CC33" i="7" s="1"/>
  <c r="AK88" i="6"/>
  <c r="CC44" i="7" s="1"/>
  <c r="AZ88" i="6"/>
  <c r="CC59" i="7" s="1"/>
  <c r="AJ88" i="6"/>
  <c r="CC43" i="7" s="1"/>
  <c r="T88" i="6"/>
  <c r="CC27" i="7" s="1"/>
  <c r="AQ88" i="6"/>
  <c r="CC50" i="7" s="1"/>
  <c r="BF88" i="6"/>
  <c r="CC65" i="7" s="1"/>
  <c r="V88" i="6"/>
  <c r="CC29" i="7" s="1"/>
  <c r="U88" i="6"/>
  <c r="CC28" i="7" s="1"/>
  <c r="C88" i="5"/>
  <c r="E88" i="6"/>
  <c r="CC12" i="7" s="1"/>
  <c r="D88" i="6"/>
  <c r="CC11" i="7" s="1"/>
  <c r="B88" i="6"/>
  <c r="F88" i="6"/>
  <c r="CC13" i="7" s="1"/>
  <c r="H88" i="6"/>
  <c r="CC15" i="7" s="1"/>
  <c r="L88" i="6"/>
  <c r="CC19" i="7" s="1"/>
  <c r="K88" i="6"/>
  <c r="CC18" i="7" s="1"/>
  <c r="G88" i="6"/>
  <c r="CC14" i="7" s="1"/>
  <c r="J88" i="6"/>
  <c r="CC17" i="7" s="1"/>
  <c r="I88" i="6"/>
  <c r="CC16" i="7" s="1"/>
  <c r="C88" i="6"/>
  <c r="CC10" i="7" s="1"/>
  <c r="A89" i="5"/>
  <c r="B89" i="5" s="1"/>
  <c r="E85" i="15" l="1"/>
  <c r="D88" i="15"/>
  <c r="P88" i="15" s="1"/>
  <c r="C88" i="8"/>
  <c r="S88" i="8"/>
  <c r="AI88" i="8"/>
  <c r="AY88" i="8"/>
  <c r="BO88" i="8"/>
  <c r="E88" i="8"/>
  <c r="Z88" i="8"/>
  <c r="AV88" i="8"/>
  <c r="BQ88" i="8"/>
  <c r="F88" i="8"/>
  <c r="AB88" i="8"/>
  <c r="AW88" i="8"/>
  <c r="BR88" i="8"/>
  <c r="B88" i="8"/>
  <c r="X88" i="8"/>
  <c r="AS88" i="8"/>
  <c r="BN88" i="8"/>
  <c r="BZ88" i="8"/>
  <c r="BJ88" i="8"/>
  <c r="Y88" i="8"/>
  <c r="BU88" i="8"/>
  <c r="G88" i="8"/>
  <c r="AM88" i="8"/>
  <c r="BS88" i="8"/>
  <c r="BA88" i="8"/>
  <c r="L88" i="8"/>
  <c r="BX88" i="8"/>
  <c r="AC88" i="8"/>
  <c r="AT88" i="8"/>
  <c r="BG88" i="8"/>
  <c r="AK88" i="8"/>
  <c r="CB88" i="8"/>
  <c r="BH88" i="8"/>
  <c r="BD88" i="8"/>
  <c r="T88" i="8"/>
  <c r="AD88" i="8"/>
  <c r="O88" i="8"/>
  <c r="AE88" i="8"/>
  <c r="AU88" i="8"/>
  <c r="BK88" i="8"/>
  <c r="CA88" i="8"/>
  <c r="U88" i="8"/>
  <c r="AP88" i="8"/>
  <c r="BL88" i="8"/>
  <c r="V88" i="8"/>
  <c r="AR88" i="8"/>
  <c r="BM88" i="8"/>
  <c r="R88" i="8"/>
  <c r="AN88" i="8"/>
  <c r="BI88" i="8"/>
  <c r="BE88" i="8"/>
  <c r="AO88" i="8"/>
  <c r="D88" i="8"/>
  <c r="AZ88" i="8"/>
  <c r="W88" i="8"/>
  <c r="BC88" i="8"/>
  <c r="J88" i="8"/>
  <c r="AF88" i="8"/>
  <c r="BV88" i="8"/>
  <c r="AG88" i="8"/>
  <c r="BB88" i="8"/>
  <c r="H88" i="8"/>
  <c r="AX88" i="8"/>
  <c r="BT88" i="8"/>
  <c r="N88" i="8"/>
  <c r="I88" i="8"/>
  <c r="K88" i="8"/>
  <c r="AA88" i="8"/>
  <c r="AQ88" i="8"/>
  <c r="BW88" i="8"/>
  <c r="P88" i="8"/>
  <c r="BF88" i="8"/>
  <c r="Q88" i="8"/>
  <c r="AL88" i="8"/>
  <c r="M88" i="8"/>
  <c r="AH88" i="8"/>
  <c r="BY88" i="8"/>
  <c r="AJ88" i="8"/>
  <c r="BP88" i="8"/>
  <c r="R87" i="15"/>
  <c r="CB12" i="8"/>
  <c r="CB16" i="8"/>
  <c r="CB20" i="8"/>
  <c r="CB24" i="8"/>
  <c r="CB28" i="8"/>
  <c r="CB32" i="8"/>
  <c r="CB36" i="8"/>
  <c r="CB40" i="8"/>
  <c r="CB44" i="8"/>
  <c r="CB48" i="8"/>
  <c r="CB60" i="8"/>
  <c r="CB68" i="8"/>
  <c r="CB80" i="8"/>
  <c r="CB13" i="8"/>
  <c r="CB21" i="8"/>
  <c r="CB33" i="8"/>
  <c r="CB45" i="8"/>
  <c r="CB53" i="8"/>
  <c r="CB65" i="8"/>
  <c r="CB77" i="8"/>
  <c r="CB11" i="8"/>
  <c r="CB22" i="8"/>
  <c r="CB34" i="8"/>
  <c r="CB42" i="8"/>
  <c r="CB54" i="8"/>
  <c r="CB66" i="8"/>
  <c r="CB78" i="8"/>
  <c r="CB86" i="8"/>
  <c r="CB9" i="8"/>
  <c r="CB15" i="8"/>
  <c r="CB19" i="8"/>
  <c r="CB23" i="8"/>
  <c r="CB27" i="8"/>
  <c r="CB31" i="8"/>
  <c r="CB35" i="8"/>
  <c r="CB39" i="8"/>
  <c r="CB43" i="8"/>
  <c r="CB47" i="8"/>
  <c r="CB51" i="8"/>
  <c r="CB55" i="8"/>
  <c r="CB59" i="8"/>
  <c r="CB63" i="8"/>
  <c r="CB67" i="8"/>
  <c r="CB71" i="8"/>
  <c r="CB75" i="8"/>
  <c r="CB79" i="8"/>
  <c r="CB83" i="8"/>
  <c r="CB52" i="8"/>
  <c r="CB56" i="8"/>
  <c r="CB64" i="8"/>
  <c r="CB72" i="8"/>
  <c r="CB76" i="8"/>
  <c r="CB84" i="8"/>
  <c r="CB10" i="8"/>
  <c r="CB17" i="8"/>
  <c r="CB25" i="8"/>
  <c r="CB29" i="8"/>
  <c r="CB37" i="8"/>
  <c r="CB41" i="8"/>
  <c r="CB49" i="8"/>
  <c r="CB57" i="8"/>
  <c r="CB61" i="8"/>
  <c r="CB69" i="8"/>
  <c r="CB73" i="8"/>
  <c r="CB81" i="8"/>
  <c r="CB85" i="8"/>
  <c r="CB14" i="8"/>
  <c r="CB18" i="8"/>
  <c r="CB26" i="8"/>
  <c r="CB30" i="8"/>
  <c r="CB38" i="8"/>
  <c r="CB46" i="8"/>
  <c r="CB50" i="8"/>
  <c r="CB58" i="8"/>
  <c r="CB62" i="8"/>
  <c r="CB70" i="8"/>
  <c r="CB74" i="8"/>
  <c r="CB82" i="8"/>
  <c r="CB87" i="8"/>
  <c r="A91" i="10"/>
  <c r="F90" i="10" s="1"/>
  <c r="U91" i="4"/>
  <c r="B91" i="4"/>
  <c r="A92" i="6"/>
  <c r="A92" i="8" s="1"/>
  <c r="C92" i="2"/>
  <c r="C92" i="4" s="1"/>
  <c r="G92" i="2"/>
  <c r="G92" i="4" s="1"/>
  <c r="K92" i="2"/>
  <c r="K92" i="4" s="1"/>
  <c r="O92" i="2"/>
  <c r="O92" i="4" s="1"/>
  <c r="S92" i="2"/>
  <c r="S92" i="4" s="1"/>
  <c r="W92" i="2"/>
  <c r="W92" i="4" s="1"/>
  <c r="AA92" i="2"/>
  <c r="AA92" i="4" s="1"/>
  <c r="AE92" i="2"/>
  <c r="AE92" i="4" s="1"/>
  <c r="AI92" i="2"/>
  <c r="AI92" i="4" s="1"/>
  <c r="AM92" i="2"/>
  <c r="AM92" i="4" s="1"/>
  <c r="AQ92" i="2"/>
  <c r="AQ92" i="4" s="1"/>
  <c r="AU92" i="2"/>
  <c r="AU92" i="4" s="1"/>
  <c r="AY92" i="2"/>
  <c r="AY92" i="4" s="1"/>
  <c r="BC92" i="2"/>
  <c r="BC92" i="4" s="1"/>
  <c r="BG92" i="2"/>
  <c r="BG92" i="4" s="1"/>
  <c r="A92" i="4"/>
  <c r="H92" i="2"/>
  <c r="H92" i="4" s="1"/>
  <c r="Q92" i="2"/>
  <c r="Q92" i="4" s="1"/>
  <c r="Y92" i="2"/>
  <c r="Y92" i="4" s="1"/>
  <c r="AG92" i="2"/>
  <c r="AG92" i="4" s="1"/>
  <c r="AO92" i="2"/>
  <c r="AO92" i="4" s="1"/>
  <c r="AW92" i="2"/>
  <c r="AW92" i="4" s="1"/>
  <c r="BA92" i="2"/>
  <c r="BA92" i="4" s="1"/>
  <c r="BI92" i="2"/>
  <c r="BI92" i="4" s="1"/>
  <c r="N92" i="2"/>
  <c r="N92" i="4" s="1"/>
  <c r="V92" i="2"/>
  <c r="V92" i="4" s="1"/>
  <c r="AD92" i="2"/>
  <c r="AD92" i="4" s="1"/>
  <c r="AL92" i="2"/>
  <c r="AL92" i="4" s="1"/>
  <c r="AT92" i="2"/>
  <c r="AT92" i="4" s="1"/>
  <c r="BB92" i="2"/>
  <c r="BB92" i="4" s="1"/>
  <c r="A93" i="2"/>
  <c r="D92" i="2"/>
  <c r="D92" i="4" s="1"/>
  <c r="I92" i="2"/>
  <c r="I92" i="4" s="1"/>
  <c r="L92" i="2"/>
  <c r="L92" i="4" s="1"/>
  <c r="P92" i="2"/>
  <c r="P92" i="4" s="1"/>
  <c r="T92" i="2"/>
  <c r="T92" i="4" s="1"/>
  <c r="X92" i="2"/>
  <c r="X92" i="4" s="1"/>
  <c r="AB92" i="2"/>
  <c r="AB92" i="4" s="1"/>
  <c r="AF92" i="2"/>
  <c r="AF92" i="4" s="1"/>
  <c r="AJ92" i="2"/>
  <c r="AJ92" i="4" s="1"/>
  <c r="AN92" i="2"/>
  <c r="AN92" i="4" s="1"/>
  <c r="AR92" i="2"/>
  <c r="AR92" i="4" s="1"/>
  <c r="AV92" i="2"/>
  <c r="AV92" i="4" s="1"/>
  <c r="AZ92" i="2"/>
  <c r="AZ92" i="4" s="1"/>
  <c r="BD92" i="2"/>
  <c r="BD92" i="4" s="1"/>
  <c r="BH92" i="2"/>
  <c r="BH92" i="4" s="1"/>
  <c r="E92" i="2"/>
  <c r="E92" i="4" s="1"/>
  <c r="M92" i="2"/>
  <c r="M92" i="4" s="1"/>
  <c r="U92" i="2"/>
  <c r="AC92" i="2"/>
  <c r="AC92" i="4" s="1"/>
  <c r="AK92" i="2"/>
  <c r="AK92" i="4" s="1"/>
  <c r="AS92" i="2"/>
  <c r="AS92" i="4" s="1"/>
  <c r="BE92" i="2"/>
  <c r="BE92" i="4" s="1"/>
  <c r="B92" i="2"/>
  <c r="F92" i="2"/>
  <c r="F92" i="4" s="1"/>
  <c r="J92" i="2"/>
  <c r="J92" i="4" s="1"/>
  <c r="R92" i="2"/>
  <c r="R92" i="4" s="1"/>
  <c r="Z92" i="2"/>
  <c r="Z92" i="4" s="1"/>
  <c r="AH92" i="2"/>
  <c r="AH92" i="4" s="1"/>
  <c r="AP92" i="2"/>
  <c r="AP92" i="4" s="1"/>
  <c r="AX92" i="2"/>
  <c r="AX92" i="4" s="1"/>
  <c r="BF92" i="2"/>
  <c r="BF92" i="4" s="1"/>
  <c r="CE8" i="8"/>
  <c r="CF8" i="7"/>
  <c r="CC9" i="7"/>
  <c r="CC88" i="8" s="1"/>
  <c r="AH89" i="6"/>
  <c r="CD41" i="7" s="1"/>
  <c r="BB89" i="6"/>
  <c r="CD61" i="7" s="1"/>
  <c r="AW89" i="6"/>
  <c r="CD56" i="7" s="1"/>
  <c r="AL89" i="6"/>
  <c r="CD45" i="7" s="1"/>
  <c r="AM89" i="6"/>
  <c r="CD46" i="7" s="1"/>
  <c r="BA89" i="6"/>
  <c r="CD60" i="7" s="1"/>
  <c r="BE89" i="6"/>
  <c r="CD64" i="7" s="1"/>
  <c r="AX89" i="6"/>
  <c r="CD57" i="7" s="1"/>
  <c r="BF89" i="6"/>
  <c r="CD65" i="7" s="1"/>
  <c r="AT89" i="6"/>
  <c r="CD53" i="7" s="1"/>
  <c r="AI89" i="6"/>
  <c r="CD42" i="7" s="1"/>
  <c r="AS89" i="6"/>
  <c r="CD52" i="7" s="1"/>
  <c r="AE89" i="6"/>
  <c r="CD38" i="7" s="1"/>
  <c r="BH89" i="6"/>
  <c r="CD67" i="7" s="1"/>
  <c r="BI89" i="6"/>
  <c r="CD68" i="7" s="1"/>
  <c r="AC89" i="6"/>
  <c r="CD36" i="7" s="1"/>
  <c r="M89" i="6"/>
  <c r="CD20" i="7" s="1"/>
  <c r="AN89" i="6"/>
  <c r="CD47" i="7" s="1"/>
  <c r="P89" i="6"/>
  <c r="CD23" i="7" s="1"/>
  <c r="AU89" i="6"/>
  <c r="CD54" i="7" s="1"/>
  <c r="S89" i="6"/>
  <c r="CD26" i="7" s="1"/>
  <c r="Z89" i="6"/>
  <c r="CD33" i="7" s="1"/>
  <c r="AV89" i="6"/>
  <c r="CD55" i="7" s="1"/>
  <c r="BD89" i="6"/>
  <c r="CD63" i="7" s="1"/>
  <c r="AQ89" i="6"/>
  <c r="CD50" i="7" s="1"/>
  <c r="AZ89" i="6"/>
  <c r="CD59" i="7" s="1"/>
  <c r="X89" i="6"/>
  <c r="CD31" i="7" s="1"/>
  <c r="AG89" i="6"/>
  <c r="CD40" i="7" s="1"/>
  <c r="Q89" i="6"/>
  <c r="CD24" i="7" s="1"/>
  <c r="AR89" i="6"/>
  <c r="CD51" i="7" s="1"/>
  <c r="T89" i="6"/>
  <c r="CD27" i="7" s="1"/>
  <c r="AY89" i="6"/>
  <c r="CD58" i="7" s="1"/>
  <c r="W89" i="6"/>
  <c r="CD30" i="7" s="1"/>
  <c r="AD89" i="6"/>
  <c r="CD37" i="7" s="1"/>
  <c r="N89" i="6"/>
  <c r="CD21" i="7" s="1"/>
  <c r="AO89" i="6"/>
  <c r="CD48" i="7" s="1"/>
  <c r="Y89" i="6"/>
  <c r="CD32" i="7" s="1"/>
  <c r="AF89" i="6"/>
  <c r="CD39" i="7" s="1"/>
  <c r="BG89" i="6"/>
  <c r="CD66" i="7" s="1"/>
  <c r="O89" i="6"/>
  <c r="CD22" i="7" s="1"/>
  <c r="V89" i="6"/>
  <c r="CD29" i="7" s="1"/>
  <c r="AJ89" i="6"/>
  <c r="CD43" i="7" s="1"/>
  <c r="AK89" i="6"/>
  <c r="CD44" i="7" s="1"/>
  <c r="U89" i="6"/>
  <c r="CD28" i="7" s="1"/>
  <c r="AB89" i="6"/>
  <c r="CD35" i="7" s="1"/>
  <c r="BC89" i="6"/>
  <c r="CD62" i="7" s="1"/>
  <c r="AA89" i="6"/>
  <c r="CD34" i="7" s="1"/>
  <c r="AP89" i="6"/>
  <c r="CD49" i="7" s="1"/>
  <c r="R89" i="6"/>
  <c r="CD25" i="7" s="1"/>
  <c r="C89" i="5"/>
  <c r="H89" i="6"/>
  <c r="CD15" i="7" s="1"/>
  <c r="L89" i="6"/>
  <c r="CD19" i="7" s="1"/>
  <c r="I89" i="6"/>
  <c r="CD16" i="7" s="1"/>
  <c r="D89" i="6"/>
  <c r="CD11" i="7" s="1"/>
  <c r="E89" i="6"/>
  <c r="CD12" i="7" s="1"/>
  <c r="F89" i="6"/>
  <c r="CD13" i="7" s="1"/>
  <c r="G89" i="6"/>
  <c r="CD14" i="7" s="1"/>
  <c r="K89" i="6"/>
  <c r="CD18" i="7" s="1"/>
  <c r="B89" i="6"/>
  <c r="C89" i="6"/>
  <c r="CD10" i="7" s="1"/>
  <c r="J89" i="6"/>
  <c r="CD17" i="7" s="1"/>
  <c r="A90" i="5"/>
  <c r="B90" i="5" s="1"/>
  <c r="E86" i="15" l="1"/>
  <c r="D89" i="15"/>
  <c r="P89" i="15" s="1"/>
  <c r="R88" i="15"/>
  <c r="CC19" i="8"/>
  <c r="CC31" i="8"/>
  <c r="CC43" i="8"/>
  <c r="CC51" i="8"/>
  <c r="CC67" i="8"/>
  <c r="CC79" i="8"/>
  <c r="CC12" i="8"/>
  <c r="CC24" i="8"/>
  <c r="CC32" i="8"/>
  <c r="CC44" i="8"/>
  <c r="CC56" i="8"/>
  <c r="CC64" i="8"/>
  <c r="CC76" i="8"/>
  <c r="CC17" i="8"/>
  <c r="CC29" i="8"/>
  <c r="CC37" i="8"/>
  <c r="CC49" i="8"/>
  <c r="CC61" i="8"/>
  <c r="CC73" i="8"/>
  <c r="CC81" i="8"/>
  <c r="CC9" i="8"/>
  <c r="CC14" i="8"/>
  <c r="CC18" i="8"/>
  <c r="CC22" i="8"/>
  <c r="CC26" i="8"/>
  <c r="CC30" i="8"/>
  <c r="CC34" i="8"/>
  <c r="CC38" i="8"/>
  <c r="CC42" i="8"/>
  <c r="CC46" i="8"/>
  <c r="CC50" i="8"/>
  <c r="CC54" i="8"/>
  <c r="CC58" i="8"/>
  <c r="CC62" i="8"/>
  <c r="CC66" i="8"/>
  <c r="CC70" i="8"/>
  <c r="CC74" i="8"/>
  <c r="CC78" i="8"/>
  <c r="CC82" i="8"/>
  <c r="CC86" i="8"/>
  <c r="CC11" i="8"/>
  <c r="CC15" i="8"/>
  <c r="CC23" i="8"/>
  <c r="CC27" i="8"/>
  <c r="CC35" i="8"/>
  <c r="CC39" i="8"/>
  <c r="CC47" i="8"/>
  <c r="CC55" i="8"/>
  <c r="CC59" i="8"/>
  <c r="CC63" i="8"/>
  <c r="CC71" i="8"/>
  <c r="CC75" i="8"/>
  <c r="CC83" i="8"/>
  <c r="CC87" i="8"/>
  <c r="CC16" i="8"/>
  <c r="CC20" i="8"/>
  <c r="CC28" i="8"/>
  <c r="CC36" i="8"/>
  <c r="CC40" i="8"/>
  <c r="CC48" i="8"/>
  <c r="CC52" i="8"/>
  <c r="CC60" i="8"/>
  <c r="CC68" i="8"/>
  <c r="CC72" i="8"/>
  <c r="CC80" i="8"/>
  <c r="CC84" i="8"/>
  <c r="CC10" i="8"/>
  <c r="CC13" i="8"/>
  <c r="CC21" i="8"/>
  <c r="CC25" i="8"/>
  <c r="CC33" i="8"/>
  <c r="CC41" i="8"/>
  <c r="CC45" i="8"/>
  <c r="CC53" i="8"/>
  <c r="CC57" i="8"/>
  <c r="CC65" i="8"/>
  <c r="CC69" i="8"/>
  <c r="CC77" i="8"/>
  <c r="CC85" i="8"/>
  <c r="U89" i="8"/>
  <c r="BA89" i="8"/>
  <c r="AB89" i="8"/>
  <c r="C89" i="8"/>
  <c r="AT89" i="8"/>
  <c r="AP89" i="8"/>
  <c r="AL89" i="8"/>
  <c r="BR89" i="8"/>
  <c r="I89" i="8"/>
  <c r="AO89" i="8"/>
  <c r="BU89" i="8"/>
  <c r="BC89" i="8"/>
  <c r="H89" i="8"/>
  <c r="BT89" i="8"/>
  <c r="Z89" i="8"/>
  <c r="BW89" i="8"/>
  <c r="F89" i="8"/>
  <c r="BI89" i="8"/>
  <c r="R89" i="8"/>
  <c r="AI89" i="8"/>
  <c r="BZ89" i="8"/>
  <c r="AZ89" i="8"/>
  <c r="K89" i="8"/>
  <c r="AA89" i="8"/>
  <c r="Q89" i="8"/>
  <c r="AG89" i="8"/>
  <c r="AW89" i="8"/>
  <c r="BM89" i="8"/>
  <c r="B89" i="8"/>
  <c r="W89" i="8"/>
  <c r="AR89" i="8"/>
  <c r="BN89" i="8"/>
  <c r="S89" i="8"/>
  <c r="AN89" i="8"/>
  <c r="BJ89" i="8"/>
  <c r="O89" i="8"/>
  <c r="AJ89" i="8"/>
  <c r="BF89" i="8"/>
  <c r="CA89" i="8"/>
  <c r="AF89" i="8"/>
  <c r="P89" i="8"/>
  <c r="AV89" i="8"/>
  <c r="E89" i="8"/>
  <c r="AK89" i="8"/>
  <c r="BQ89" i="8"/>
  <c r="G89" i="8"/>
  <c r="AX89" i="8"/>
  <c r="BS89" i="8"/>
  <c r="X89" i="8"/>
  <c r="BO89" i="8"/>
  <c r="T89" i="8"/>
  <c r="BK89" i="8"/>
  <c r="BB89" i="8"/>
  <c r="V89" i="8"/>
  <c r="Y89" i="8"/>
  <c r="BE89" i="8"/>
  <c r="L89" i="8"/>
  <c r="AH89" i="8"/>
  <c r="BX89" i="8"/>
  <c r="AD89" i="8"/>
  <c r="AY89" i="8"/>
  <c r="D89" i="8"/>
  <c r="AU89" i="8"/>
  <c r="BP89" i="8"/>
  <c r="BG89" i="8"/>
  <c r="AQ89" i="8"/>
  <c r="M89" i="8"/>
  <c r="AC89" i="8"/>
  <c r="AS89" i="8"/>
  <c r="BY89" i="8"/>
  <c r="AM89" i="8"/>
  <c r="BH89" i="8"/>
  <c r="N89" i="8"/>
  <c r="BD89" i="8"/>
  <c r="J89" i="8"/>
  <c r="AE89" i="8"/>
  <c r="BV89" i="8"/>
  <c r="CB89" i="8"/>
  <c r="BL89" i="8"/>
  <c r="CC89" i="8"/>
  <c r="A92" i="10"/>
  <c r="F91" i="10" s="1"/>
  <c r="U92" i="4"/>
  <c r="B92" i="4"/>
  <c r="A93" i="6"/>
  <c r="A93" i="8" s="1"/>
  <c r="A93" i="4"/>
  <c r="E93" i="2"/>
  <c r="E93" i="4" s="1"/>
  <c r="I93" i="2"/>
  <c r="I93" i="4" s="1"/>
  <c r="M93" i="2"/>
  <c r="M93" i="4" s="1"/>
  <c r="Q93" i="2"/>
  <c r="Q93" i="4" s="1"/>
  <c r="U93" i="2"/>
  <c r="Y93" i="2"/>
  <c r="Y93" i="4" s="1"/>
  <c r="AC93" i="2"/>
  <c r="AC93" i="4" s="1"/>
  <c r="AG93" i="2"/>
  <c r="AG93" i="4" s="1"/>
  <c r="AK93" i="2"/>
  <c r="AK93" i="4" s="1"/>
  <c r="AO93" i="2"/>
  <c r="AO93" i="4" s="1"/>
  <c r="AS93" i="2"/>
  <c r="AS93" i="4" s="1"/>
  <c r="AW93" i="2"/>
  <c r="AW93" i="4" s="1"/>
  <c r="BA93" i="2"/>
  <c r="BA93" i="4" s="1"/>
  <c r="BE93" i="2"/>
  <c r="BE93" i="4" s="1"/>
  <c r="BI93" i="2"/>
  <c r="BI93" i="4" s="1"/>
  <c r="F93" i="2"/>
  <c r="F93" i="4" s="1"/>
  <c r="N93" i="2"/>
  <c r="N93" i="4" s="1"/>
  <c r="V93" i="2"/>
  <c r="V93" i="4" s="1"/>
  <c r="AD93" i="2"/>
  <c r="AD93" i="4" s="1"/>
  <c r="AL93" i="2"/>
  <c r="AL93" i="4" s="1"/>
  <c r="AT93" i="2"/>
  <c r="AT93" i="4" s="1"/>
  <c r="BB93" i="2"/>
  <c r="BB93" i="4" s="1"/>
  <c r="C93" i="2"/>
  <c r="C93" i="4" s="1"/>
  <c r="G93" i="2"/>
  <c r="G93" i="4" s="1"/>
  <c r="K93" i="2"/>
  <c r="K93" i="4" s="1"/>
  <c r="O93" i="2"/>
  <c r="O93" i="4" s="1"/>
  <c r="W93" i="2"/>
  <c r="W93" i="4" s="1"/>
  <c r="AE93" i="2"/>
  <c r="AE93" i="4" s="1"/>
  <c r="AM93" i="2"/>
  <c r="AM93" i="4" s="1"/>
  <c r="AU93" i="2"/>
  <c r="AU93" i="4" s="1"/>
  <c r="BC93" i="2"/>
  <c r="BC93" i="4" s="1"/>
  <c r="A94" i="2"/>
  <c r="D93" i="2"/>
  <c r="D93" i="4" s="1"/>
  <c r="H93" i="2"/>
  <c r="H93" i="4" s="1"/>
  <c r="L93" i="2"/>
  <c r="L93" i="4" s="1"/>
  <c r="P93" i="2"/>
  <c r="P93" i="4" s="1"/>
  <c r="X93" i="2"/>
  <c r="X93" i="4" s="1"/>
  <c r="AF93" i="2"/>
  <c r="AF93" i="4" s="1"/>
  <c r="AJ93" i="2"/>
  <c r="AJ93" i="4" s="1"/>
  <c r="AV93" i="2"/>
  <c r="AV93" i="4" s="1"/>
  <c r="BD93" i="2"/>
  <c r="BD93" i="4" s="1"/>
  <c r="B93" i="2"/>
  <c r="J93" i="2"/>
  <c r="J93" i="4" s="1"/>
  <c r="R93" i="2"/>
  <c r="R93" i="4" s="1"/>
  <c r="Z93" i="2"/>
  <c r="Z93" i="4" s="1"/>
  <c r="AH93" i="2"/>
  <c r="AH93" i="4" s="1"/>
  <c r="AP93" i="2"/>
  <c r="AP93" i="4" s="1"/>
  <c r="AX93" i="2"/>
  <c r="AX93" i="4" s="1"/>
  <c r="BF93" i="2"/>
  <c r="BF93" i="4" s="1"/>
  <c r="S93" i="2"/>
  <c r="S93" i="4" s="1"/>
  <c r="AA93" i="2"/>
  <c r="AA93" i="4" s="1"/>
  <c r="AI93" i="2"/>
  <c r="AI93" i="4" s="1"/>
  <c r="AQ93" i="2"/>
  <c r="AQ93" i="4" s="1"/>
  <c r="AY93" i="2"/>
  <c r="AY93" i="4" s="1"/>
  <c r="BG93" i="2"/>
  <c r="BG93" i="4" s="1"/>
  <c r="T93" i="2"/>
  <c r="T93" i="4" s="1"/>
  <c r="AB93" i="2"/>
  <c r="AB93" i="4" s="1"/>
  <c r="AN93" i="2"/>
  <c r="AN93" i="4" s="1"/>
  <c r="AR93" i="2"/>
  <c r="AR93" i="4" s="1"/>
  <c r="AZ93" i="2"/>
  <c r="AZ93" i="4" s="1"/>
  <c r="BH93" i="2"/>
  <c r="BH93" i="4" s="1"/>
  <c r="CF8" i="8"/>
  <c r="CG8" i="7"/>
  <c r="CD9" i="7"/>
  <c r="BG90" i="6"/>
  <c r="CE66" i="7" s="1"/>
  <c r="AQ90" i="6"/>
  <c r="CE50" i="7" s="1"/>
  <c r="AY90" i="6"/>
  <c r="CE58" i="7" s="1"/>
  <c r="AA90" i="6"/>
  <c r="CE34" i="7" s="1"/>
  <c r="AJ90" i="6"/>
  <c r="CE43" i="7" s="1"/>
  <c r="AV90" i="6"/>
  <c r="CE55" i="7" s="1"/>
  <c r="O90" i="6"/>
  <c r="CE22" i="7" s="1"/>
  <c r="AE90" i="6"/>
  <c r="CE38" i="7" s="1"/>
  <c r="AU90" i="6"/>
  <c r="CE54" i="7" s="1"/>
  <c r="BH90" i="6"/>
  <c r="CE67" i="7" s="1"/>
  <c r="AW90" i="6"/>
  <c r="CE56" i="7" s="1"/>
  <c r="AG90" i="6"/>
  <c r="CE40" i="7" s="1"/>
  <c r="AZ90" i="6"/>
  <c r="CE59" i="7" s="1"/>
  <c r="AR90" i="6"/>
  <c r="CE51" i="7" s="1"/>
  <c r="X90" i="6"/>
  <c r="CE31" i="7" s="1"/>
  <c r="AN90" i="6"/>
  <c r="CE47" i="7" s="1"/>
  <c r="AO90" i="6"/>
  <c r="CE48" i="7" s="1"/>
  <c r="BC90" i="6"/>
  <c r="CE62" i="7" s="1"/>
  <c r="AI90" i="6"/>
  <c r="CE42" i="7" s="1"/>
  <c r="AC90" i="6"/>
  <c r="CE36" i="7" s="1"/>
  <c r="AM90" i="6"/>
  <c r="CE46" i="7" s="1"/>
  <c r="BI90" i="6"/>
  <c r="CE68" i="7" s="1"/>
  <c r="AK90" i="6"/>
  <c r="CE44" i="7" s="1"/>
  <c r="M90" i="6"/>
  <c r="CE20" i="7" s="1"/>
  <c r="T90" i="6"/>
  <c r="CE27" i="7" s="1"/>
  <c r="AX90" i="6"/>
  <c r="CE57" i="7" s="1"/>
  <c r="AH90" i="6"/>
  <c r="CE41" i="7" s="1"/>
  <c r="R90" i="6"/>
  <c r="CE25" i="7" s="1"/>
  <c r="S90" i="6"/>
  <c r="CE26" i="7" s="1"/>
  <c r="P90" i="6"/>
  <c r="CE23" i="7" s="1"/>
  <c r="BA90" i="6"/>
  <c r="CE60" i="7" s="1"/>
  <c r="AF90" i="6"/>
  <c r="CE39" i="7" s="1"/>
  <c r="BF90" i="6"/>
  <c r="CE65" i="7" s="1"/>
  <c r="AS90" i="6"/>
  <c r="CE52" i="7" s="1"/>
  <c r="Q90" i="6"/>
  <c r="CE24" i="7" s="1"/>
  <c r="AB90" i="6"/>
  <c r="CE35" i="7" s="1"/>
  <c r="BB90" i="6"/>
  <c r="CE61" i="7" s="1"/>
  <c r="AL90" i="6"/>
  <c r="CE45" i="7" s="1"/>
  <c r="V90" i="6"/>
  <c r="CE29" i="7" s="1"/>
  <c r="W90" i="6"/>
  <c r="CE30" i="7" s="1"/>
  <c r="BE90" i="6"/>
  <c r="CE64" i="7" s="1"/>
  <c r="Y90" i="6"/>
  <c r="CE32" i="7" s="1"/>
  <c r="BD90" i="6"/>
  <c r="CE63" i="7" s="1"/>
  <c r="AT90" i="6"/>
  <c r="CE53" i="7" s="1"/>
  <c r="AD90" i="6"/>
  <c r="CE37" i="7" s="1"/>
  <c r="N90" i="6"/>
  <c r="CE21" i="7" s="1"/>
  <c r="U90" i="6"/>
  <c r="CE28" i="7" s="1"/>
  <c r="AP90" i="6"/>
  <c r="CE49" i="7" s="1"/>
  <c r="Z90" i="6"/>
  <c r="CE33" i="7" s="1"/>
  <c r="C90" i="5"/>
  <c r="G90" i="6"/>
  <c r="CE14" i="7" s="1"/>
  <c r="E90" i="6"/>
  <c r="CE12" i="7" s="1"/>
  <c r="B90" i="6"/>
  <c r="L90" i="6"/>
  <c r="CE19" i="7" s="1"/>
  <c r="C90" i="6"/>
  <c r="CE10" i="7" s="1"/>
  <c r="I90" i="6"/>
  <c r="CE16" i="7" s="1"/>
  <c r="H90" i="6"/>
  <c r="CE15" i="7" s="1"/>
  <c r="K90" i="6"/>
  <c r="CE18" i="7" s="1"/>
  <c r="D90" i="6"/>
  <c r="CE11" i="7" s="1"/>
  <c r="J90" i="6"/>
  <c r="CE17" i="7" s="1"/>
  <c r="F90" i="6"/>
  <c r="CE13" i="7" s="1"/>
  <c r="A91" i="5"/>
  <c r="B91" i="5" s="1"/>
  <c r="E87" i="15" l="1"/>
  <c r="D90" i="15"/>
  <c r="P90" i="15" s="1"/>
  <c r="G90" i="8"/>
  <c r="W90" i="8"/>
  <c r="AM90" i="8"/>
  <c r="BC90" i="8"/>
  <c r="BS90" i="8"/>
  <c r="I90" i="8"/>
  <c r="AD90" i="8"/>
  <c r="AZ90" i="8"/>
  <c r="BU90" i="8"/>
  <c r="E90" i="8"/>
  <c r="Z90" i="8"/>
  <c r="AV90" i="8"/>
  <c r="BQ90" i="8"/>
  <c r="F90" i="8"/>
  <c r="AB90" i="8"/>
  <c r="AW90" i="8"/>
  <c r="BR90" i="8"/>
  <c r="H90" i="8"/>
  <c r="BY90" i="8"/>
  <c r="BI90" i="8"/>
  <c r="X90" i="8"/>
  <c r="AQ90" i="8"/>
  <c r="N90" i="8"/>
  <c r="BZ90" i="8"/>
  <c r="AF90" i="8"/>
  <c r="L90" i="8"/>
  <c r="BX90" i="8"/>
  <c r="AS90" i="8"/>
  <c r="AE90" i="8"/>
  <c r="CA90" i="8"/>
  <c r="AO90" i="8"/>
  <c r="AK90" i="8"/>
  <c r="CB90" i="8"/>
  <c r="BH90" i="8"/>
  <c r="AH90" i="8"/>
  <c r="BN90" i="8"/>
  <c r="C90" i="8"/>
  <c r="S90" i="8"/>
  <c r="AI90" i="8"/>
  <c r="AY90" i="8"/>
  <c r="BO90" i="8"/>
  <c r="D90" i="8"/>
  <c r="Y90" i="8"/>
  <c r="AT90" i="8"/>
  <c r="BP90" i="8"/>
  <c r="U90" i="8"/>
  <c r="AP90" i="8"/>
  <c r="BL90" i="8"/>
  <c r="V90" i="8"/>
  <c r="AR90" i="8"/>
  <c r="BM90" i="8"/>
  <c r="BT90" i="8"/>
  <c r="BD90" i="8"/>
  <c r="AN90" i="8"/>
  <c r="B90" i="8"/>
  <c r="K90" i="8"/>
  <c r="AA90" i="8"/>
  <c r="BG90" i="8"/>
  <c r="BW90" i="8"/>
  <c r="AJ90" i="8"/>
  <c r="BE90" i="8"/>
  <c r="J90" i="8"/>
  <c r="BA90" i="8"/>
  <c r="BV90" i="8"/>
  <c r="AG90" i="8"/>
  <c r="BB90" i="8"/>
  <c r="AC90" i="8"/>
  <c r="M90" i="8"/>
  <c r="O90" i="8"/>
  <c r="AU90" i="8"/>
  <c r="BK90" i="8"/>
  <c r="T90" i="8"/>
  <c r="BJ90" i="8"/>
  <c r="P90" i="8"/>
  <c r="BF90" i="8"/>
  <c r="Q90" i="8"/>
  <c r="AL90" i="8"/>
  <c r="CC90" i="8"/>
  <c r="AX90" i="8"/>
  <c r="R90" i="8"/>
  <c r="CD90" i="8"/>
  <c r="CD20" i="8"/>
  <c r="CD32" i="8"/>
  <c r="CD44" i="8"/>
  <c r="CD56" i="8"/>
  <c r="CD64" i="8"/>
  <c r="CD76" i="8"/>
  <c r="CD88" i="8"/>
  <c r="CD13" i="8"/>
  <c r="CD25" i="8"/>
  <c r="CD37" i="8"/>
  <c r="CD45" i="8"/>
  <c r="CD57" i="8"/>
  <c r="CD65" i="8"/>
  <c r="CD77" i="8"/>
  <c r="CD9" i="8"/>
  <c r="CD22" i="8"/>
  <c r="CD34" i="8"/>
  <c r="CD46" i="8"/>
  <c r="CD54" i="8"/>
  <c r="CD66" i="8"/>
  <c r="CD78" i="8"/>
  <c r="CD11" i="8"/>
  <c r="CD15" i="8"/>
  <c r="CD19" i="8"/>
  <c r="CD23" i="8"/>
  <c r="CD27" i="8"/>
  <c r="CD31" i="8"/>
  <c r="CD35" i="8"/>
  <c r="CD39" i="8"/>
  <c r="CD43" i="8"/>
  <c r="CD47" i="8"/>
  <c r="CD51" i="8"/>
  <c r="CD55" i="8"/>
  <c r="CD59" i="8"/>
  <c r="CD63" i="8"/>
  <c r="CD67" i="8"/>
  <c r="CD71" i="8"/>
  <c r="CD75" i="8"/>
  <c r="CD79" i="8"/>
  <c r="CD83" i="8"/>
  <c r="CD87" i="8"/>
  <c r="CD12" i="8"/>
  <c r="CD16" i="8"/>
  <c r="CD24" i="8"/>
  <c r="CD28" i="8"/>
  <c r="CD36" i="8"/>
  <c r="CD40" i="8"/>
  <c r="CD48" i="8"/>
  <c r="CD52" i="8"/>
  <c r="CD60" i="8"/>
  <c r="CD68" i="8"/>
  <c r="CD72" i="8"/>
  <c r="CD80" i="8"/>
  <c r="CD84" i="8"/>
  <c r="CD10" i="8"/>
  <c r="CD17" i="8"/>
  <c r="CD21" i="8"/>
  <c r="CD29" i="8"/>
  <c r="CD33" i="8"/>
  <c r="CD41" i="8"/>
  <c r="CD49" i="8"/>
  <c r="CD53" i="8"/>
  <c r="CD61" i="8"/>
  <c r="CD69" i="8"/>
  <c r="CD73" i="8"/>
  <c r="CD81" i="8"/>
  <c r="CD85" i="8"/>
  <c r="CD14" i="8"/>
  <c r="CD18" i="8"/>
  <c r="CD26" i="8"/>
  <c r="CD30" i="8"/>
  <c r="CD38" i="8"/>
  <c r="CD42" i="8"/>
  <c r="CD50" i="8"/>
  <c r="CD58" i="8"/>
  <c r="CD62" i="8"/>
  <c r="CD70" i="8"/>
  <c r="CD74" i="8"/>
  <c r="CD82" i="8"/>
  <c r="CD86" i="8"/>
  <c r="R89" i="15"/>
  <c r="CD89" i="8"/>
  <c r="A93" i="10"/>
  <c r="F92" i="10" s="1"/>
  <c r="U93" i="4"/>
  <c r="B93" i="4"/>
  <c r="A94" i="6"/>
  <c r="A94" i="8" s="1"/>
  <c r="C94" i="2"/>
  <c r="C94" i="4" s="1"/>
  <c r="G94" i="2"/>
  <c r="G94" i="4" s="1"/>
  <c r="K94" i="2"/>
  <c r="K94" i="4" s="1"/>
  <c r="O94" i="2"/>
  <c r="O94" i="4" s="1"/>
  <c r="S94" i="2"/>
  <c r="S94" i="4" s="1"/>
  <c r="W94" i="2"/>
  <c r="W94" i="4" s="1"/>
  <c r="AA94" i="2"/>
  <c r="AA94" i="4" s="1"/>
  <c r="AE94" i="2"/>
  <c r="AE94" i="4" s="1"/>
  <c r="AI94" i="2"/>
  <c r="AI94" i="4" s="1"/>
  <c r="AM94" i="2"/>
  <c r="AM94" i="4" s="1"/>
  <c r="AQ94" i="2"/>
  <c r="AQ94" i="4" s="1"/>
  <c r="AU94" i="2"/>
  <c r="AU94" i="4" s="1"/>
  <c r="AY94" i="2"/>
  <c r="AY94" i="4" s="1"/>
  <c r="BC94" i="2"/>
  <c r="BC94" i="4" s="1"/>
  <c r="BG94" i="2"/>
  <c r="BG94" i="4" s="1"/>
  <c r="BH94" i="2"/>
  <c r="BH94" i="4" s="1"/>
  <c r="A94" i="4"/>
  <c r="I94" i="2"/>
  <c r="I94" i="4" s="1"/>
  <c r="Q94" i="2"/>
  <c r="Q94" i="4" s="1"/>
  <c r="Y94" i="2"/>
  <c r="Y94" i="4" s="1"/>
  <c r="AG94" i="2"/>
  <c r="AG94" i="4" s="1"/>
  <c r="AO94" i="2"/>
  <c r="AO94" i="4" s="1"/>
  <c r="AW94" i="2"/>
  <c r="AW94" i="4" s="1"/>
  <c r="BE94" i="2"/>
  <c r="BE94" i="4" s="1"/>
  <c r="F94" i="2"/>
  <c r="F94" i="4" s="1"/>
  <c r="N94" i="2"/>
  <c r="N94" i="4" s="1"/>
  <c r="V94" i="2"/>
  <c r="V94" i="4" s="1"/>
  <c r="AD94" i="2"/>
  <c r="AD94" i="4" s="1"/>
  <c r="AL94" i="2"/>
  <c r="AL94" i="4" s="1"/>
  <c r="AT94" i="2"/>
  <c r="AT94" i="4" s="1"/>
  <c r="BB94" i="2"/>
  <c r="BB94" i="4" s="1"/>
  <c r="A95" i="2"/>
  <c r="D94" i="2"/>
  <c r="D94" i="4" s="1"/>
  <c r="H94" i="2"/>
  <c r="H94" i="4" s="1"/>
  <c r="L94" i="2"/>
  <c r="L94" i="4" s="1"/>
  <c r="P94" i="2"/>
  <c r="P94" i="4" s="1"/>
  <c r="T94" i="2"/>
  <c r="T94" i="4" s="1"/>
  <c r="X94" i="2"/>
  <c r="X94" i="4" s="1"/>
  <c r="AB94" i="2"/>
  <c r="AB94" i="4" s="1"/>
  <c r="AF94" i="2"/>
  <c r="AF94" i="4" s="1"/>
  <c r="AJ94" i="2"/>
  <c r="AJ94" i="4" s="1"/>
  <c r="AN94" i="2"/>
  <c r="AN94" i="4" s="1"/>
  <c r="AR94" i="2"/>
  <c r="AR94" i="4" s="1"/>
  <c r="AV94" i="2"/>
  <c r="AV94" i="4" s="1"/>
  <c r="AZ94" i="2"/>
  <c r="AZ94" i="4" s="1"/>
  <c r="BD94" i="2"/>
  <c r="BD94" i="4" s="1"/>
  <c r="E94" i="2"/>
  <c r="E94" i="4" s="1"/>
  <c r="M94" i="2"/>
  <c r="M94" i="4" s="1"/>
  <c r="U94" i="2"/>
  <c r="AC94" i="2"/>
  <c r="AC94" i="4" s="1"/>
  <c r="AK94" i="2"/>
  <c r="AK94" i="4" s="1"/>
  <c r="AS94" i="2"/>
  <c r="AS94" i="4" s="1"/>
  <c r="BA94" i="2"/>
  <c r="BA94" i="4" s="1"/>
  <c r="BI94" i="2"/>
  <c r="BI94" i="4" s="1"/>
  <c r="B94" i="2"/>
  <c r="J94" i="2"/>
  <c r="J94" i="4" s="1"/>
  <c r="R94" i="2"/>
  <c r="R94" i="4" s="1"/>
  <c r="Z94" i="2"/>
  <c r="Z94" i="4" s="1"/>
  <c r="AH94" i="2"/>
  <c r="AH94" i="4" s="1"/>
  <c r="AP94" i="2"/>
  <c r="AP94" i="4" s="1"/>
  <c r="AX94" i="2"/>
  <c r="AX94" i="4" s="1"/>
  <c r="BF94" i="2"/>
  <c r="BF94" i="4" s="1"/>
  <c r="CG8" i="8"/>
  <c r="CH8" i="7"/>
  <c r="CE9" i="7"/>
  <c r="U91" i="6"/>
  <c r="CF28" i="7" s="1"/>
  <c r="Y91" i="6"/>
  <c r="CF32" i="7" s="1"/>
  <c r="AV91" i="6"/>
  <c r="CF55" i="7" s="1"/>
  <c r="AN91" i="6"/>
  <c r="CF47" i="7" s="1"/>
  <c r="BA91" i="6"/>
  <c r="CF60" i="7" s="1"/>
  <c r="AB91" i="6"/>
  <c r="CF35" i="7" s="1"/>
  <c r="AT91" i="6"/>
  <c r="CF53" i="7" s="1"/>
  <c r="AD91" i="6"/>
  <c r="CF37" i="7" s="1"/>
  <c r="BD91" i="6"/>
  <c r="CF63" i="7" s="1"/>
  <c r="R91" i="6"/>
  <c r="CF25" i="7" s="1"/>
  <c r="AO91" i="6"/>
  <c r="CF48" i="7" s="1"/>
  <c r="T91" i="6"/>
  <c r="CF27" i="7" s="1"/>
  <c r="Z91" i="6"/>
  <c r="CF33" i="7" s="1"/>
  <c r="AK91" i="6"/>
  <c r="CF44" i="7" s="1"/>
  <c r="BF91" i="6"/>
  <c r="CF65" i="7" s="1"/>
  <c r="BI91" i="6"/>
  <c r="CF68" i="7" s="1"/>
  <c r="AC91" i="6"/>
  <c r="CF36" i="7" s="1"/>
  <c r="AR91" i="6"/>
  <c r="CF51" i="7" s="1"/>
  <c r="BG91" i="6"/>
  <c r="CF66" i="7" s="1"/>
  <c r="AM91" i="6"/>
  <c r="CF46" i="7" s="1"/>
  <c r="AX91" i="6"/>
  <c r="CF57" i="7" s="1"/>
  <c r="V91" i="6"/>
  <c r="CF29" i="7" s="1"/>
  <c r="AZ91" i="6"/>
  <c r="CF59" i="7" s="1"/>
  <c r="W91" i="6"/>
  <c r="CF30" i="7" s="1"/>
  <c r="M91" i="6"/>
  <c r="CF20" i="7" s="1"/>
  <c r="AP91" i="6"/>
  <c r="CF49" i="7" s="1"/>
  <c r="X91" i="6"/>
  <c r="CF31" i="7" s="1"/>
  <c r="AG91" i="6"/>
  <c r="CF40" i="7" s="1"/>
  <c r="BH91" i="6"/>
  <c r="CF67" i="7" s="1"/>
  <c r="P91" i="6"/>
  <c r="CF23" i="7" s="1"/>
  <c r="AQ91" i="6"/>
  <c r="CF50" i="7" s="1"/>
  <c r="BB91" i="6"/>
  <c r="CF61" i="7" s="1"/>
  <c r="AH91" i="6"/>
  <c r="CF41" i="7" s="1"/>
  <c r="Q91" i="6"/>
  <c r="CF24" i="7" s="1"/>
  <c r="AI91" i="6"/>
  <c r="CF42" i="7" s="1"/>
  <c r="BE91" i="6"/>
  <c r="CF64" i="7" s="1"/>
  <c r="AJ91" i="6"/>
  <c r="CF43" i="7" s="1"/>
  <c r="BC91" i="6"/>
  <c r="CF62" i="7" s="1"/>
  <c r="AE91" i="6"/>
  <c r="CF38" i="7" s="1"/>
  <c r="N91" i="6"/>
  <c r="CF21" i="7" s="1"/>
  <c r="S91" i="6"/>
  <c r="CF26" i="7" s="1"/>
  <c r="AS91" i="6"/>
  <c r="CF52" i="7" s="1"/>
  <c r="AF91" i="6"/>
  <c r="CF39" i="7" s="1"/>
  <c r="AU91" i="6"/>
  <c r="CF54" i="7" s="1"/>
  <c r="AA91" i="6"/>
  <c r="CF34" i="7" s="1"/>
  <c r="AL91" i="6"/>
  <c r="CF45" i="7" s="1"/>
  <c r="AW91" i="6"/>
  <c r="CF56" i="7" s="1"/>
  <c r="AY91" i="6"/>
  <c r="CF58" i="7" s="1"/>
  <c r="O91" i="6"/>
  <c r="CF22" i="7" s="1"/>
  <c r="C91" i="5"/>
  <c r="L91" i="6"/>
  <c r="CF19" i="7" s="1"/>
  <c r="F91" i="6"/>
  <c r="CF13" i="7" s="1"/>
  <c r="K91" i="6"/>
  <c r="CF18" i="7" s="1"/>
  <c r="H91" i="6"/>
  <c r="CF15" i="7" s="1"/>
  <c r="J91" i="6"/>
  <c r="CF17" i="7" s="1"/>
  <c r="B91" i="6"/>
  <c r="I91" i="6"/>
  <c r="CF16" i="7" s="1"/>
  <c r="D91" i="6"/>
  <c r="CF11" i="7" s="1"/>
  <c r="C91" i="6"/>
  <c r="CF10" i="7" s="1"/>
  <c r="E91" i="6"/>
  <c r="CF12" i="7" s="1"/>
  <c r="G91" i="6"/>
  <c r="CF14" i="7" s="1"/>
  <c r="A92" i="5"/>
  <c r="B92" i="5" s="1"/>
  <c r="D91" i="15" l="1"/>
  <c r="P91" i="15" s="1"/>
  <c r="E88" i="15"/>
  <c r="M91" i="8"/>
  <c r="AC91" i="8"/>
  <c r="AS91" i="8"/>
  <c r="BY91" i="8"/>
  <c r="AQ91" i="8"/>
  <c r="AM91" i="8"/>
  <c r="CD91" i="8"/>
  <c r="BD91" i="8"/>
  <c r="BV91" i="8"/>
  <c r="AW91" i="8"/>
  <c r="F91" i="8"/>
  <c r="BR91" i="8"/>
  <c r="W91" i="8"/>
  <c r="S91" i="8"/>
  <c r="AU91" i="8"/>
  <c r="BK91" i="8"/>
  <c r="U91" i="8"/>
  <c r="BQ91" i="8"/>
  <c r="AF91" i="8"/>
  <c r="G91" i="8"/>
  <c r="BS91" i="8"/>
  <c r="X91" i="8"/>
  <c r="BP91" i="8"/>
  <c r="I91" i="8"/>
  <c r="Y91" i="8"/>
  <c r="AO91" i="8"/>
  <c r="BE91" i="8"/>
  <c r="BU91" i="8"/>
  <c r="P91" i="8"/>
  <c r="AL91" i="8"/>
  <c r="BG91" i="8"/>
  <c r="CB91" i="8"/>
  <c r="L91" i="8"/>
  <c r="AH91" i="8"/>
  <c r="BC91" i="8"/>
  <c r="BX91" i="8"/>
  <c r="H91" i="8"/>
  <c r="AD91" i="8"/>
  <c r="AY91" i="8"/>
  <c r="BT91" i="8"/>
  <c r="D91" i="8"/>
  <c r="AZ91" i="8"/>
  <c r="AJ91" i="8"/>
  <c r="T91" i="8"/>
  <c r="BI91" i="8"/>
  <c r="V91" i="8"/>
  <c r="BL91" i="8"/>
  <c r="R91" i="8"/>
  <c r="BH91" i="8"/>
  <c r="N91" i="8"/>
  <c r="AI91" i="8"/>
  <c r="BZ91" i="8"/>
  <c r="Z91" i="8"/>
  <c r="BF91" i="8"/>
  <c r="AP91" i="8"/>
  <c r="Q91" i="8"/>
  <c r="AG91" i="8"/>
  <c r="BM91" i="8"/>
  <c r="CC91" i="8"/>
  <c r="AA91" i="8"/>
  <c r="AV91" i="8"/>
  <c r="B91" i="8"/>
  <c r="AR91" i="8"/>
  <c r="BN91" i="8"/>
  <c r="AN91" i="8"/>
  <c r="BJ91" i="8"/>
  <c r="J91" i="8"/>
  <c r="CA91" i="8"/>
  <c r="E91" i="8"/>
  <c r="AK91" i="8"/>
  <c r="BA91" i="8"/>
  <c r="K91" i="8"/>
  <c r="BB91" i="8"/>
  <c r="BW91" i="8"/>
  <c r="AB91" i="8"/>
  <c r="AX91" i="8"/>
  <c r="C91" i="8"/>
  <c r="AT91" i="8"/>
  <c r="BO91" i="8"/>
  <c r="AE91" i="8"/>
  <c r="O91" i="8"/>
  <c r="CE91" i="8"/>
  <c r="CE12" i="8"/>
  <c r="CE24" i="8"/>
  <c r="CE36" i="8"/>
  <c r="CE44" i="8"/>
  <c r="CE56" i="8"/>
  <c r="CE68" i="8"/>
  <c r="CE80" i="8"/>
  <c r="CE88" i="8"/>
  <c r="CE13" i="8"/>
  <c r="CE21" i="8"/>
  <c r="CE33" i="8"/>
  <c r="CE45" i="8"/>
  <c r="CE53" i="8"/>
  <c r="CE65" i="8"/>
  <c r="CE77" i="8"/>
  <c r="CE85" i="8"/>
  <c r="CE9" i="8"/>
  <c r="CE22" i="8"/>
  <c r="CE30" i="8"/>
  <c r="CE42" i="8"/>
  <c r="CE50" i="8"/>
  <c r="CE62" i="8"/>
  <c r="CE70" i="8"/>
  <c r="CE82" i="8"/>
  <c r="CE11" i="8"/>
  <c r="CE15" i="8"/>
  <c r="CE19" i="8"/>
  <c r="CE23" i="8"/>
  <c r="CE27" i="8"/>
  <c r="CE31" i="8"/>
  <c r="CE35" i="8"/>
  <c r="CE39" i="8"/>
  <c r="CE43" i="8"/>
  <c r="CE47" i="8"/>
  <c r="CE51" i="8"/>
  <c r="CE55" i="8"/>
  <c r="CE59" i="8"/>
  <c r="CE63" i="8"/>
  <c r="CE67" i="8"/>
  <c r="CE71" i="8"/>
  <c r="CE75" i="8"/>
  <c r="CE79" i="8"/>
  <c r="CE83" i="8"/>
  <c r="CE87" i="8"/>
  <c r="CE16" i="8"/>
  <c r="CE20" i="8"/>
  <c r="CE28" i="8"/>
  <c r="CE32" i="8"/>
  <c r="CE40" i="8"/>
  <c r="CE48" i="8"/>
  <c r="CE52" i="8"/>
  <c r="CE60" i="8"/>
  <c r="CE64" i="8"/>
  <c r="CE72" i="8"/>
  <c r="CE76" i="8"/>
  <c r="CE84" i="8"/>
  <c r="CE10" i="8"/>
  <c r="CE17" i="8"/>
  <c r="CE25" i="8"/>
  <c r="CE29" i="8"/>
  <c r="CE37" i="8"/>
  <c r="CE41" i="8"/>
  <c r="CE49" i="8"/>
  <c r="CE57" i="8"/>
  <c r="CE61" i="8"/>
  <c r="CE69" i="8"/>
  <c r="CE73" i="8"/>
  <c r="CE81" i="8"/>
  <c r="CE89" i="8"/>
  <c r="CE14" i="8"/>
  <c r="CE18" i="8"/>
  <c r="CE26" i="8"/>
  <c r="CE34" i="8"/>
  <c r="CE38" i="8"/>
  <c r="CE46" i="8"/>
  <c r="CE54" i="8"/>
  <c r="CE58" i="8"/>
  <c r="CE66" i="8"/>
  <c r="CE74" i="8"/>
  <c r="CE78" i="8"/>
  <c r="CE86" i="8"/>
  <c r="R90" i="15"/>
  <c r="CE90" i="8"/>
  <c r="A94" i="10"/>
  <c r="F93" i="10" s="1"/>
  <c r="U94" i="4"/>
  <c r="B94" i="4"/>
  <c r="CH8" i="8"/>
  <c r="CI8" i="7"/>
  <c r="A95" i="6"/>
  <c r="A95" i="8" s="1"/>
  <c r="A96" i="2"/>
  <c r="D95" i="2"/>
  <c r="D95" i="4" s="1"/>
  <c r="I95" i="2"/>
  <c r="I95" i="4" s="1"/>
  <c r="L95" i="2"/>
  <c r="L95" i="4" s="1"/>
  <c r="P95" i="2"/>
  <c r="P95" i="4" s="1"/>
  <c r="T95" i="2"/>
  <c r="T95" i="4" s="1"/>
  <c r="X95" i="2"/>
  <c r="X95" i="4" s="1"/>
  <c r="AB95" i="2"/>
  <c r="AB95" i="4" s="1"/>
  <c r="AF95" i="2"/>
  <c r="AF95" i="4" s="1"/>
  <c r="AJ95" i="2"/>
  <c r="AJ95" i="4" s="1"/>
  <c r="AN95" i="2"/>
  <c r="AN95" i="4" s="1"/>
  <c r="AR95" i="2"/>
  <c r="AR95" i="4" s="1"/>
  <c r="AV95" i="2"/>
  <c r="AV95" i="4" s="1"/>
  <c r="AZ95" i="2"/>
  <c r="AZ95" i="4" s="1"/>
  <c r="BD95" i="2"/>
  <c r="BD95" i="4" s="1"/>
  <c r="BH95" i="2"/>
  <c r="BH95" i="4" s="1"/>
  <c r="R95" i="2"/>
  <c r="R95" i="4" s="1"/>
  <c r="Z95" i="2"/>
  <c r="Z95" i="4" s="1"/>
  <c r="AH95" i="2"/>
  <c r="AH95" i="4" s="1"/>
  <c r="AP95" i="2"/>
  <c r="AP95" i="4" s="1"/>
  <c r="AX95" i="2"/>
  <c r="AX95" i="4" s="1"/>
  <c r="BF95" i="2"/>
  <c r="BF95" i="4" s="1"/>
  <c r="S95" i="2"/>
  <c r="S95" i="4" s="1"/>
  <c r="AA95" i="2"/>
  <c r="AA95" i="4" s="1"/>
  <c r="AI95" i="2"/>
  <c r="AI95" i="4" s="1"/>
  <c r="AQ95" i="2"/>
  <c r="AQ95" i="4" s="1"/>
  <c r="AY95" i="2"/>
  <c r="AY95" i="4" s="1"/>
  <c r="BG95" i="2"/>
  <c r="BG95" i="4" s="1"/>
  <c r="A95" i="4"/>
  <c r="E95" i="2"/>
  <c r="E95" i="4" s="1"/>
  <c r="H95" i="2"/>
  <c r="H95" i="4" s="1"/>
  <c r="M95" i="2"/>
  <c r="M95" i="4" s="1"/>
  <c r="Q95" i="2"/>
  <c r="Q95" i="4" s="1"/>
  <c r="U95" i="2"/>
  <c r="Y95" i="2"/>
  <c r="Y95" i="4" s="1"/>
  <c r="AC95" i="2"/>
  <c r="AC95" i="4" s="1"/>
  <c r="AG95" i="2"/>
  <c r="AG95" i="4" s="1"/>
  <c r="AK95" i="2"/>
  <c r="AK95" i="4" s="1"/>
  <c r="AO95" i="2"/>
  <c r="AO95" i="4" s="1"/>
  <c r="AS95" i="2"/>
  <c r="AS95" i="4" s="1"/>
  <c r="AW95" i="2"/>
  <c r="AW95" i="4" s="1"/>
  <c r="BA95" i="2"/>
  <c r="BA95" i="4" s="1"/>
  <c r="BE95" i="2"/>
  <c r="BE95" i="4" s="1"/>
  <c r="BI95" i="2"/>
  <c r="BI95" i="4" s="1"/>
  <c r="B95" i="2"/>
  <c r="F95" i="2"/>
  <c r="F95" i="4" s="1"/>
  <c r="J95" i="2"/>
  <c r="J95" i="4" s="1"/>
  <c r="N95" i="2"/>
  <c r="N95" i="4" s="1"/>
  <c r="V95" i="2"/>
  <c r="V95" i="4" s="1"/>
  <c r="AD95" i="2"/>
  <c r="AD95" i="4" s="1"/>
  <c r="AL95" i="2"/>
  <c r="AL95" i="4" s="1"/>
  <c r="AT95" i="2"/>
  <c r="AT95" i="4" s="1"/>
  <c r="BB95" i="2"/>
  <c r="BB95" i="4" s="1"/>
  <c r="C95" i="2"/>
  <c r="C95" i="4" s="1"/>
  <c r="G95" i="2"/>
  <c r="G95" i="4" s="1"/>
  <c r="K95" i="2"/>
  <c r="K95" i="4" s="1"/>
  <c r="O95" i="2"/>
  <c r="O95" i="4" s="1"/>
  <c r="W95" i="2"/>
  <c r="W95" i="4" s="1"/>
  <c r="AE95" i="2"/>
  <c r="AE95" i="4" s="1"/>
  <c r="AM95" i="2"/>
  <c r="AM95" i="4" s="1"/>
  <c r="AU95" i="2"/>
  <c r="AU95" i="4" s="1"/>
  <c r="BC95" i="2"/>
  <c r="BC95" i="4" s="1"/>
  <c r="CF9" i="7"/>
  <c r="R92" i="6"/>
  <c r="CG25" i="7" s="1"/>
  <c r="V92" i="6"/>
  <c r="CG29" i="7" s="1"/>
  <c r="S92" i="6"/>
  <c r="CG26" i="7" s="1"/>
  <c r="AY92" i="6"/>
  <c r="CG58" i="7" s="1"/>
  <c r="AL92" i="6"/>
  <c r="CG45" i="7" s="1"/>
  <c r="AA92" i="6"/>
  <c r="CG34" i="7" s="1"/>
  <c r="AD92" i="6"/>
  <c r="CG37" i="7" s="1"/>
  <c r="N92" i="6"/>
  <c r="CG21" i="7" s="1"/>
  <c r="AX92" i="6"/>
  <c r="CG57" i="7" s="1"/>
  <c r="AI92" i="6"/>
  <c r="CG42" i="7" s="1"/>
  <c r="BC92" i="6"/>
  <c r="CG62" i="7" s="1"/>
  <c r="W92" i="6"/>
  <c r="CG30" i="7" s="1"/>
  <c r="BF92" i="6"/>
  <c r="CG65" i="7" s="1"/>
  <c r="X92" i="6"/>
  <c r="CG31" i="7" s="1"/>
  <c r="AU92" i="6"/>
  <c r="CG54" i="7" s="1"/>
  <c r="P92" i="6"/>
  <c r="CG23" i="7" s="1"/>
  <c r="AR92" i="6"/>
  <c r="CG51" i="7" s="1"/>
  <c r="BB92" i="6"/>
  <c r="CG61" i="7" s="1"/>
  <c r="AW92" i="6"/>
  <c r="CG56" i="7" s="1"/>
  <c r="U92" i="6"/>
  <c r="CG28" i="7" s="1"/>
  <c r="AV92" i="6"/>
  <c r="CG55" i="7" s="1"/>
  <c r="T92" i="6"/>
  <c r="CG27" i="7" s="1"/>
  <c r="AE92" i="6"/>
  <c r="CG38" i="7" s="1"/>
  <c r="AH92" i="6"/>
  <c r="CG41" i="7" s="1"/>
  <c r="AK92" i="6"/>
  <c r="CG44" i="7" s="1"/>
  <c r="AJ92" i="6"/>
  <c r="CG43" i="7" s="1"/>
  <c r="AP92" i="6"/>
  <c r="CG49" i="7" s="1"/>
  <c r="AO92" i="6"/>
  <c r="CG48" i="7" s="1"/>
  <c r="AN92" i="6"/>
  <c r="CG47" i="7" s="1"/>
  <c r="BG92" i="6"/>
  <c r="CG66" i="7" s="1"/>
  <c r="BI92" i="6"/>
  <c r="CG68" i="7" s="1"/>
  <c r="BE92" i="6"/>
  <c r="CG64" i="7" s="1"/>
  <c r="Y92" i="6"/>
  <c r="CG32" i="7" s="1"/>
  <c r="AZ92" i="6"/>
  <c r="CG59" i="7" s="1"/>
  <c r="AB92" i="6"/>
  <c r="CG35" i="7" s="1"/>
  <c r="AM92" i="6"/>
  <c r="CG46" i="7" s="1"/>
  <c r="AT92" i="6"/>
  <c r="CG53" i="7" s="1"/>
  <c r="AS92" i="6"/>
  <c r="CG52" i="7" s="1"/>
  <c r="BH92" i="6"/>
  <c r="CG67" i="7" s="1"/>
  <c r="M92" i="6"/>
  <c r="CG20" i="7" s="1"/>
  <c r="O92" i="6"/>
  <c r="CG22" i="7" s="1"/>
  <c r="AC92" i="6"/>
  <c r="CG36" i="7" s="1"/>
  <c r="Z92" i="6"/>
  <c r="CG33" i="7" s="1"/>
  <c r="AG92" i="6"/>
  <c r="CG40" i="7" s="1"/>
  <c r="BD92" i="6"/>
  <c r="CG63" i="7" s="1"/>
  <c r="AF92" i="6"/>
  <c r="CG39" i="7" s="1"/>
  <c r="AQ92" i="6"/>
  <c r="CG50" i="7" s="1"/>
  <c r="BA92" i="6"/>
  <c r="CG60" i="7" s="1"/>
  <c r="Q92" i="6"/>
  <c r="CG24" i="7" s="1"/>
  <c r="C92" i="5"/>
  <c r="L92" i="6"/>
  <c r="CG19" i="7" s="1"/>
  <c r="B92" i="6"/>
  <c r="G92" i="6"/>
  <c r="CG14" i="7" s="1"/>
  <c r="F92" i="6"/>
  <c r="CG13" i="7" s="1"/>
  <c r="E92" i="6"/>
  <c r="CG12" i="7" s="1"/>
  <c r="C92" i="6"/>
  <c r="CG10" i="7" s="1"/>
  <c r="H92" i="6"/>
  <c r="CG15" i="7" s="1"/>
  <c r="I92" i="6"/>
  <c r="CG16" i="7" s="1"/>
  <c r="K92" i="6"/>
  <c r="CG18" i="7" s="1"/>
  <c r="D92" i="6"/>
  <c r="CG11" i="7" s="1"/>
  <c r="J92" i="6"/>
  <c r="CG17" i="7" s="1"/>
  <c r="A93" i="5"/>
  <c r="B93" i="5" s="1"/>
  <c r="E89" i="15" l="1"/>
  <c r="R91" i="15"/>
  <c r="D92" i="15"/>
  <c r="P92" i="15" s="1"/>
  <c r="CF13" i="8"/>
  <c r="CF25" i="8"/>
  <c r="CF37" i="8"/>
  <c r="CF45" i="8"/>
  <c r="CF57" i="8"/>
  <c r="CF69" i="8"/>
  <c r="CF81" i="8"/>
  <c r="CF89" i="8"/>
  <c r="CF14" i="8"/>
  <c r="CF22" i="8"/>
  <c r="CF34" i="8"/>
  <c r="CF46" i="8"/>
  <c r="CF58" i="8"/>
  <c r="CF70" i="8"/>
  <c r="CF78" i="8"/>
  <c r="CF90" i="8"/>
  <c r="CF15" i="8"/>
  <c r="CF27" i="8"/>
  <c r="CF39" i="8"/>
  <c r="CF51" i="8"/>
  <c r="CF63" i="8"/>
  <c r="CF71" i="8"/>
  <c r="CF83" i="8"/>
  <c r="CF12" i="8"/>
  <c r="CF16" i="8"/>
  <c r="CF20" i="8"/>
  <c r="CF24" i="8"/>
  <c r="CF28" i="8"/>
  <c r="CF32" i="8"/>
  <c r="CF36" i="8"/>
  <c r="CF40" i="8"/>
  <c r="CF44" i="8"/>
  <c r="CF48" i="8"/>
  <c r="CF52" i="8"/>
  <c r="CF56" i="8"/>
  <c r="CF60" i="8"/>
  <c r="CF64" i="8"/>
  <c r="CF68" i="8"/>
  <c r="CF72" i="8"/>
  <c r="CF76" i="8"/>
  <c r="CF80" i="8"/>
  <c r="CF84" i="8"/>
  <c r="CF88" i="8"/>
  <c r="CF10" i="8"/>
  <c r="CF17" i="8"/>
  <c r="CF21" i="8"/>
  <c r="CF29" i="8"/>
  <c r="CF33" i="8"/>
  <c r="CF41" i="8"/>
  <c r="CF49" i="8"/>
  <c r="CF53" i="8"/>
  <c r="CF61" i="8"/>
  <c r="CF65" i="8"/>
  <c r="CF73" i="8"/>
  <c r="CF77" i="8"/>
  <c r="CF85" i="8"/>
  <c r="CF11" i="8"/>
  <c r="CF18" i="8"/>
  <c r="CF26" i="8"/>
  <c r="CF30" i="8"/>
  <c r="CF38" i="8"/>
  <c r="CF42" i="8"/>
  <c r="CF50" i="8"/>
  <c r="CF54" i="8"/>
  <c r="CF62" i="8"/>
  <c r="CF66" i="8"/>
  <c r="CF74" i="8"/>
  <c r="CF82" i="8"/>
  <c r="CF86" i="8"/>
  <c r="CF9" i="8"/>
  <c r="CF19" i="8"/>
  <c r="CF23" i="8"/>
  <c r="CF31" i="8"/>
  <c r="CF35" i="8"/>
  <c r="CF43" i="8"/>
  <c r="CF47" i="8"/>
  <c r="CF55" i="8"/>
  <c r="CF59" i="8"/>
  <c r="CF67" i="8"/>
  <c r="CF75" i="8"/>
  <c r="CF79" i="8"/>
  <c r="CF87" i="8"/>
  <c r="CF91" i="8"/>
  <c r="G92" i="8"/>
  <c r="W92" i="8"/>
  <c r="AM92" i="8"/>
  <c r="BC92" i="8"/>
  <c r="BS92" i="8"/>
  <c r="H92" i="8"/>
  <c r="AC92" i="8"/>
  <c r="AX92" i="8"/>
  <c r="BT92" i="8"/>
  <c r="D92" i="8"/>
  <c r="Y92" i="8"/>
  <c r="AT92" i="8"/>
  <c r="BP92" i="8"/>
  <c r="U92" i="8"/>
  <c r="AW92" i="8"/>
  <c r="AA92" i="8"/>
  <c r="BW92" i="8"/>
  <c r="AH92" i="8"/>
  <c r="I92" i="8"/>
  <c r="BU92" i="8"/>
  <c r="Z92" i="8"/>
  <c r="V92" i="8"/>
  <c r="AL92" i="8"/>
  <c r="AU92" i="8"/>
  <c r="R92" i="8"/>
  <c r="CD92" i="8"/>
  <c r="AJ92" i="8"/>
  <c r="J92" i="8"/>
  <c r="BV92" i="8"/>
  <c r="F92" i="8"/>
  <c r="C92" i="8"/>
  <c r="S92" i="8"/>
  <c r="AI92" i="8"/>
  <c r="AY92" i="8"/>
  <c r="BO92" i="8"/>
  <c r="CE92" i="8"/>
  <c r="B92" i="8"/>
  <c r="X92" i="8"/>
  <c r="AS92" i="8"/>
  <c r="BN92" i="8"/>
  <c r="T92" i="8"/>
  <c r="AO92" i="8"/>
  <c r="BJ92" i="8"/>
  <c r="P92" i="8"/>
  <c r="AK92" i="8"/>
  <c r="BF92" i="8"/>
  <c r="CB92" i="8"/>
  <c r="BM92" i="8"/>
  <c r="AB92" i="8"/>
  <c r="L92" i="8"/>
  <c r="CC92" i="8"/>
  <c r="AP92" i="8"/>
  <c r="BL92" i="8"/>
  <c r="AG92" i="8"/>
  <c r="Q92" i="8"/>
  <c r="K92" i="8"/>
  <c r="AQ92" i="8"/>
  <c r="BG92" i="8"/>
  <c r="M92" i="8"/>
  <c r="BD92" i="8"/>
  <c r="BY92" i="8"/>
  <c r="AD92" i="8"/>
  <c r="AZ92" i="8"/>
  <c r="E92" i="8"/>
  <c r="AV92" i="8"/>
  <c r="BQ92" i="8"/>
  <c r="BR92" i="8"/>
  <c r="BB92" i="8"/>
  <c r="O92" i="8"/>
  <c r="AE92" i="8"/>
  <c r="BK92" i="8"/>
  <c r="CA92" i="8"/>
  <c r="AN92" i="8"/>
  <c r="BI92" i="8"/>
  <c r="N92" i="8"/>
  <c r="BE92" i="8"/>
  <c r="BZ92" i="8"/>
  <c r="AF92" i="8"/>
  <c r="BA92" i="8"/>
  <c r="AR92" i="8"/>
  <c r="BX92" i="8"/>
  <c r="BH92" i="8"/>
  <c r="CF92" i="8"/>
  <c r="A95" i="10"/>
  <c r="F94" i="10" s="1"/>
  <c r="U95" i="4"/>
  <c r="B95" i="4"/>
  <c r="A96" i="6"/>
  <c r="A96" i="8" s="1"/>
  <c r="A96" i="4"/>
  <c r="F96" i="2"/>
  <c r="F96" i="4" s="1"/>
  <c r="J96" i="2"/>
  <c r="J96" i="4" s="1"/>
  <c r="N96" i="2"/>
  <c r="N96" i="4" s="1"/>
  <c r="R96" i="2"/>
  <c r="R96" i="4" s="1"/>
  <c r="V96" i="2"/>
  <c r="V96" i="4" s="1"/>
  <c r="Z96" i="2"/>
  <c r="Z96" i="4" s="1"/>
  <c r="AD96" i="2"/>
  <c r="AD96" i="4" s="1"/>
  <c r="AH96" i="2"/>
  <c r="AH96" i="4" s="1"/>
  <c r="AL96" i="2"/>
  <c r="AL96" i="4" s="1"/>
  <c r="AP96" i="2"/>
  <c r="AP96" i="4" s="1"/>
  <c r="AT96" i="2"/>
  <c r="AT96" i="4" s="1"/>
  <c r="AX96" i="2"/>
  <c r="AX96" i="4" s="1"/>
  <c r="BB96" i="2"/>
  <c r="BB96" i="4" s="1"/>
  <c r="BF96" i="2"/>
  <c r="BF96" i="4" s="1"/>
  <c r="D96" i="2"/>
  <c r="D96" i="4" s="1"/>
  <c r="L96" i="2"/>
  <c r="L96" i="4" s="1"/>
  <c r="T96" i="2"/>
  <c r="T96" i="4" s="1"/>
  <c r="AB96" i="2"/>
  <c r="AB96" i="4" s="1"/>
  <c r="AJ96" i="2"/>
  <c r="AJ96" i="4" s="1"/>
  <c r="AR96" i="2"/>
  <c r="AR96" i="4" s="1"/>
  <c r="AZ96" i="2"/>
  <c r="AZ96" i="4" s="1"/>
  <c r="BH96" i="2"/>
  <c r="BH96" i="4" s="1"/>
  <c r="E96" i="2"/>
  <c r="E96" i="4" s="1"/>
  <c r="H96" i="2"/>
  <c r="H96" i="4" s="1"/>
  <c r="Q96" i="2"/>
  <c r="Q96" i="4" s="1"/>
  <c r="Y96" i="2"/>
  <c r="Y96" i="4" s="1"/>
  <c r="AK96" i="2"/>
  <c r="AK96" i="4" s="1"/>
  <c r="AO96" i="2"/>
  <c r="AO96" i="4" s="1"/>
  <c r="AW96" i="2"/>
  <c r="AW96" i="4" s="1"/>
  <c r="BE96" i="2"/>
  <c r="BE96" i="4" s="1"/>
  <c r="C96" i="2"/>
  <c r="C96" i="4" s="1"/>
  <c r="G96" i="2"/>
  <c r="G96" i="4" s="1"/>
  <c r="K96" i="2"/>
  <c r="K96" i="4" s="1"/>
  <c r="O96" i="2"/>
  <c r="O96" i="4" s="1"/>
  <c r="S96" i="2"/>
  <c r="S96" i="4" s="1"/>
  <c r="W96" i="2"/>
  <c r="W96" i="4" s="1"/>
  <c r="AA96" i="2"/>
  <c r="AA96" i="4" s="1"/>
  <c r="AE96" i="2"/>
  <c r="AE96" i="4" s="1"/>
  <c r="AI96" i="2"/>
  <c r="AI96" i="4" s="1"/>
  <c r="AM96" i="2"/>
  <c r="AM96" i="4" s="1"/>
  <c r="AQ96" i="2"/>
  <c r="AQ96" i="4" s="1"/>
  <c r="AU96" i="2"/>
  <c r="AU96" i="4" s="1"/>
  <c r="AY96" i="2"/>
  <c r="AY96" i="4" s="1"/>
  <c r="BC96" i="2"/>
  <c r="BC96" i="4" s="1"/>
  <c r="BG96" i="2"/>
  <c r="BG96" i="4" s="1"/>
  <c r="A97" i="2"/>
  <c r="I96" i="2"/>
  <c r="I96" i="4" s="1"/>
  <c r="P96" i="2"/>
  <c r="P96" i="4" s="1"/>
  <c r="X96" i="2"/>
  <c r="X96" i="4" s="1"/>
  <c r="AF96" i="2"/>
  <c r="AF96" i="4" s="1"/>
  <c r="AN96" i="2"/>
  <c r="AN96" i="4" s="1"/>
  <c r="AV96" i="2"/>
  <c r="AV96" i="4" s="1"/>
  <c r="BD96" i="2"/>
  <c r="BD96" i="4" s="1"/>
  <c r="B96" i="2"/>
  <c r="M96" i="2"/>
  <c r="M96" i="4" s="1"/>
  <c r="U96" i="2"/>
  <c r="AC96" i="2"/>
  <c r="AC96" i="4" s="1"/>
  <c r="AG96" i="2"/>
  <c r="AG96" i="4" s="1"/>
  <c r="AS96" i="2"/>
  <c r="AS96" i="4" s="1"/>
  <c r="BA96" i="2"/>
  <c r="BA96" i="4" s="1"/>
  <c r="BI96" i="2"/>
  <c r="BI96" i="4" s="1"/>
  <c r="CJ8" i="7"/>
  <c r="CI8" i="8"/>
  <c r="CG9" i="7"/>
  <c r="CG92" i="8" s="1"/>
  <c r="T93" i="6"/>
  <c r="CH27" i="7" s="1"/>
  <c r="AW93" i="6"/>
  <c r="CH56" i="7" s="1"/>
  <c r="Q93" i="6"/>
  <c r="CH24" i="7" s="1"/>
  <c r="BH93" i="6"/>
  <c r="CH67" i="7" s="1"/>
  <c r="AD93" i="6"/>
  <c r="CH37" i="7" s="1"/>
  <c r="U93" i="6"/>
  <c r="CH28" i="7" s="1"/>
  <c r="AG93" i="6"/>
  <c r="CH40" i="7" s="1"/>
  <c r="AC93" i="6"/>
  <c r="CH36" i="7" s="1"/>
  <c r="P93" i="6"/>
  <c r="CH23" i="7" s="1"/>
  <c r="AR93" i="6"/>
  <c r="CH51" i="7" s="1"/>
  <c r="X93" i="6"/>
  <c r="CH31" i="7" s="1"/>
  <c r="BE93" i="6"/>
  <c r="CH64" i="7" s="1"/>
  <c r="AL93" i="6"/>
  <c r="CH45" i="7" s="1"/>
  <c r="AS93" i="6"/>
  <c r="CH52" i="7" s="1"/>
  <c r="AF93" i="6"/>
  <c r="CH39" i="7" s="1"/>
  <c r="AJ93" i="6"/>
  <c r="CH43" i="7" s="1"/>
  <c r="AK93" i="6"/>
  <c r="CH44" i="7" s="1"/>
  <c r="Y93" i="6"/>
  <c r="CH32" i="7" s="1"/>
  <c r="BI93" i="6"/>
  <c r="CH68" i="7" s="1"/>
  <c r="AV93" i="6"/>
  <c r="CH55" i="7" s="1"/>
  <c r="AQ93" i="6"/>
  <c r="CH50" i="7" s="1"/>
  <c r="BF93" i="6"/>
  <c r="CH65" i="7" s="1"/>
  <c r="AP93" i="6"/>
  <c r="CH49" i="7" s="1"/>
  <c r="R93" i="6"/>
  <c r="CH25" i="7" s="1"/>
  <c r="AN93" i="6"/>
  <c r="CH47" i="7" s="1"/>
  <c r="W93" i="6"/>
  <c r="CH30" i="7" s="1"/>
  <c r="AO93" i="6"/>
  <c r="CH48" i="7" s="1"/>
  <c r="AM93" i="6"/>
  <c r="CH46" i="7" s="1"/>
  <c r="BB93" i="6"/>
  <c r="CH61" i="7" s="1"/>
  <c r="N93" i="6"/>
  <c r="CH21" i="7" s="1"/>
  <c r="Z93" i="6"/>
  <c r="CH33" i="7" s="1"/>
  <c r="AZ93" i="6"/>
  <c r="CH59" i="7" s="1"/>
  <c r="AY93" i="6"/>
  <c r="CH58" i="7" s="1"/>
  <c r="AA93" i="6"/>
  <c r="CH34" i="7" s="1"/>
  <c r="AT93" i="6"/>
  <c r="CH53" i="7" s="1"/>
  <c r="V93" i="6"/>
  <c r="CH29" i="7" s="1"/>
  <c r="BD93" i="6"/>
  <c r="CH63" i="7" s="1"/>
  <c r="AI93" i="6"/>
  <c r="CH42" i="7" s="1"/>
  <c r="AB93" i="6"/>
  <c r="CH35" i="7" s="1"/>
  <c r="AH93" i="6"/>
  <c r="CH41" i="7" s="1"/>
  <c r="BG93" i="6"/>
  <c r="CH66" i="7" s="1"/>
  <c r="S93" i="6"/>
  <c r="CH26" i="7" s="1"/>
  <c r="M93" i="6"/>
  <c r="CH20" i="7" s="1"/>
  <c r="BC93" i="6"/>
  <c r="CH62" i="7" s="1"/>
  <c r="AE93" i="6"/>
  <c r="CH38" i="7" s="1"/>
  <c r="AX93" i="6"/>
  <c r="CH57" i="7" s="1"/>
  <c r="BA93" i="6"/>
  <c r="CH60" i="7" s="1"/>
  <c r="AU93" i="6"/>
  <c r="CH54" i="7" s="1"/>
  <c r="O93" i="6"/>
  <c r="CH22" i="7" s="1"/>
  <c r="C93" i="5"/>
  <c r="F93" i="6"/>
  <c r="CH13" i="7" s="1"/>
  <c r="C93" i="6"/>
  <c r="CH10" i="7" s="1"/>
  <c r="B93" i="6"/>
  <c r="I93" i="6"/>
  <c r="CH16" i="7" s="1"/>
  <c r="E93" i="6"/>
  <c r="CH12" i="7" s="1"/>
  <c r="G93" i="6"/>
  <c r="CH14" i="7" s="1"/>
  <c r="K93" i="6"/>
  <c r="CH18" i="7" s="1"/>
  <c r="L93" i="6"/>
  <c r="CH19" i="7" s="1"/>
  <c r="H93" i="6"/>
  <c r="CH15" i="7" s="1"/>
  <c r="J93" i="6"/>
  <c r="CH17" i="7" s="1"/>
  <c r="D93" i="6"/>
  <c r="CH11" i="7" s="1"/>
  <c r="A94" i="5"/>
  <c r="B94" i="5" s="1"/>
  <c r="D93" i="15" l="1"/>
  <c r="P93" i="15" s="1"/>
  <c r="E90" i="15"/>
  <c r="CG15" i="8"/>
  <c r="CG27" i="8"/>
  <c r="CG39" i="8"/>
  <c r="CG51" i="8"/>
  <c r="CG59" i="8"/>
  <c r="CG71" i="8"/>
  <c r="CG83" i="8"/>
  <c r="CG91" i="8"/>
  <c r="CG16" i="8"/>
  <c r="CG28" i="8"/>
  <c r="CG40" i="8"/>
  <c r="CG52" i="8"/>
  <c r="CG60" i="8"/>
  <c r="CG72" i="8"/>
  <c r="CG84" i="8"/>
  <c r="CG13" i="8"/>
  <c r="CG25" i="8"/>
  <c r="CG37" i="8"/>
  <c r="CG49" i="8"/>
  <c r="CG57" i="8"/>
  <c r="CG69" i="8"/>
  <c r="CG85" i="8"/>
  <c r="CG11" i="8"/>
  <c r="CG14" i="8"/>
  <c r="CG18" i="8"/>
  <c r="CG22" i="8"/>
  <c r="CG26" i="8"/>
  <c r="CG30" i="8"/>
  <c r="CG34" i="8"/>
  <c r="CG38" i="8"/>
  <c r="CG42" i="8"/>
  <c r="CG46" i="8"/>
  <c r="CG50" i="8"/>
  <c r="CG54" i="8"/>
  <c r="CG58" i="8"/>
  <c r="CG62" i="8"/>
  <c r="CG66" i="8"/>
  <c r="CG70" i="8"/>
  <c r="CG74" i="8"/>
  <c r="CG78" i="8"/>
  <c r="CG82" i="8"/>
  <c r="CG86" i="8"/>
  <c r="CG90" i="8"/>
  <c r="CG9" i="8"/>
  <c r="CG19" i="8"/>
  <c r="CG23" i="8"/>
  <c r="CG31" i="8"/>
  <c r="CG35" i="8"/>
  <c r="CG43" i="8"/>
  <c r="CG47" i="8"/>
  <c r="CG55" i="8"/>
  <c r="CG63" i="8"/>
  <c r="CG67" i="8"/>
  <c r="CG75" i="8"/>
  <c r="CG79" i="8"/>
  <c r="CG87" i="8"/>
  <c r="CG12" i="8"/>
  <c r="CG20" i="8"/>
  <c r="CG24" i="8"/>
  <c r="CG32" i="8"/>
  <c r="CG36" i="8"/>
  <c r="CG44" i="8"/>
  <c r="CG48" i="8"/>
  <c r="CG56" i="8"/>
  <c r="CG64" i="8"/>
  <c r="CG68" i="8"/>
  <c r="CG76" i="8"/>
  <c r="CG80" i="8"/>
  <c r="CG88" i="8"/>
  <c r="CG10" i="8"/>
  <c r="CG17" i="8"/>
  <c r="CG21" i="8"/>
  <c r="CG29" i="8"/>
  <c r="CG33" i="8"/>
  <c r="CG41" i="8"/>
  <c r="CG45" i="8"/>
  <c r="CG53" i="8"/>
  <c r="CG61" i="8"/>
  <c r="CG65" i="8"/>
  <c r="CG73" i="8"/>
  <c r="CG77" i="8"/>
  <c r="CG81" i="8"/>
  <c r="CG89" i="8"/>
  <c r="R92" i="15"/>
  <c r="M93" i="8"/>
  <c r="AC93" i="8"/>
  <c r="AS93" i="8"/>
  <c r="BI93" i="8"/>
  <c r="BY93" i="8"/>
  <c r="T93" i="8"/>
  <c r="AP93" i="8"/>
  <c r="BK93" i="8"/>
  <c r="CF93" i="8"/>
  <c r="P93" i="8"/>
  <c r="AL93" i="8"/>
  <c r="BG93" i="8"/>
  <c r="CB93" i="8"/>
  <c r="L93" i="8"/>
  <c r="BC93" i="8"/>
  <c r="AN93" i="8"/>
  <c r="AI93" i="8"/>
  <c r="AG93" i="8"/>
  <c r="CC93" i="8"/>
  <c r="AU93" i="8"/>
  <c r="V93" i="8"/>
  <c r="R93" i="8"/>
  <c r="CD93" i="8"/>
  <c r="BT93" i="8"/>
  <c r="AK93" i="8"/>
  <c r="CG93" i="8"/>
  <c r="AE93" i="8"/>
  <c r="F93" i="8"/>
  <c r="BR93" i="8"/>
  <c r="AR93" i="8"/>
  <c r="AT93" i="8"/>
  <c r="BZ93" i="8"/>
  <c r="I93" i="8"/>
  <c r="Y93" i="8"/>
  <c r="AO93" i="8"/>
  <c r="BE93" i="8"/>
  <c r="BU93" i="8"/>
  <c r="O93" i="8"/>
  <c r="AJ93" i="8"/>
  <c r="BF93" i="8"/>
  <c r="CA93" i="8"/>
  <c r="K93" i="8"/>
  <c r="AF93" i="8"/>
  <c r="BB93" i="8"/>
  <c r="BW93" i="8"/>
  <c r="G93" i="8"/>
  <c r="AB93" i="8"/>
  <c r="AX93" i="8"/>
  <c r="BS93" i="8"/>
  <c r="S93" i="8"/>
  <c r="BO93" i="8"/>
  <c r="AD93" i="8"/>
  <c r="N93" i="8"/>
  <c r="AH93" i="8"/>
  <c r="BX93" i="8"/>
  <c r="C93" i="8"/>
  <c r="AY93" i="8"/>
  <c r="Q93" i="8"/>
  <c r="AW93" i="8"/>
  <c r="BM93" i="8"/>
  <c r="D93" i="8"/>
  <c r="Z93" i="8"/>
  <c r="BP93" i="8"/>
  <c r="AQ93" i="8"/>
  <c r="BL93" i="8"/>
  <c r="AM93" i="8"/>
  <c r="BH93" i="8"/>
  <c r="BJ93" i="8"/>
  <c r="X93" i="8"/>
  <c r="BD93" i="8"/>
  <c r="E93" i="8"/>
  <c r="U93" i="8"/>
  <c r="BA93" i="8"/>
  <c r="BQ93" i="8"/>
  <c r="J93" i="8"/>
  <c r="AZ93" i="8"/>
  <c r="BV93" i="8"/>
  <c r="AA93" i="8"/>
  <c r="AV93" i="8"/>
  <c r="B93" i="8"/>
  <c r="W93" i="8"/>
  <c r="BN93" i="8"/>
  <c r="CE93" i="8"/>
  <c r="H93" i="8"/>
  <c r="A96" i="10"/>
  <c r="F95" i="10" s="1"/>
  <c r="U96" i="4"/>
  <c r="B96" i="4"/>
  <c r="A97" i="6"/>
  <c r="A97" i="8" s="1"/>
  <c r="A98" i="2"/>
  <c r="D97" i="2"/>
  <c r="D97" i="4" s="1"/>
  <c r="H97" i="2"/>
  <c r="H97" i="4" s="1"/>
  <c r="L97" i="2"/>
  <c r="L97" i="4" s="1"/>
  <c r="P97" i="2"/>
  <c r="P97" i="4" s="1"/>
  <c r="T97" i="2"/>
  <c r="T97" i="4" s="1"/>
  <c r="X97" i="2"/>
  <c r="X97" i="4" s="1"/>
  <c r="AB97" i="2"/>
  <c r="AB97" i="4" s="1"/>
  <c r="AF97" i="2"/>
  <c r="AF97" i="4" s="1"/>
  <c r="AJ97" i="2"/>
  <c r="AJ97" i="4" s="1"/>
  <c r="AN97" i="2"/>
  <c r="AN97" i="4" s="1"/>
  <c r="AR97" i="2"/>
  <c r="AR97" i="4" s="1"/>
  <c r="AV97" i="2"/>
  <c r="AV97" i="4" s="1"/>
  <c r="AZ97" i="2"/>
  <c r="AZ97" i="4" s="1"/>
  <c r="BD97" i="2"/>
  <c r="BD97" i="4" s="1"/>
  <c r="BH97" i="2"/>
  <c r="BH97" i="4" s="1"/>
  <c r="A97" i="4"/>
  <c r="E97" i="2"/>
  <c r="E97" i="4" s="1"/>
  <c r="I97" i="2"/>
  <c r="I97" i="4" s="1"/>
  <c r="Q97" i="2"/>
  <c r="Q97" i="4" s="1"/>
  <c r="U97" i="2"/>
  <c r="Y97" i="2"/>
  <c r="Y97" i="4" s="1"/>
  <c r="AC97" i="2"/>
  <c r="AC97" i="4" s="1"/>
  <c r="AG97" i="2"/>
  <c r="AG97" i="4" s="1"/>
  <c r="AK97" i="2"/>
  <c r="AK97" i="4" s="1"/>
  <c r="AO97" i="2"/>
  <c r="AO97" i="4" s="1"/>
  <c r="AS97" i="2"/>
  <c r="AS97" i="4" s="1"/>
  <c r="BA97" i="2"/>
  <c r="BA97" i="4" s="1"/>
  <c r="BE97" i="2"/>
  <c r="BE97" i="4" s="1"/>
  <c r="F97" i="2"/>
  <c r="F97" i="4" s="1"/>
  <c r="R97" i="2"/>
  <c r="R97" i="4" s="1"/>
  <c r="V97" i="2"/>
  <c r="V97" i="4" s="1"/>
  <c r="AD97" i="2"/>
  <c r="AD97" i="4" s="1"/>
  <c r="AL97" i="2"/>
  <c r="AL97" i="4" s="1"/>
  <c r="AP97" i="2"/>
  <c r="AP97" i="4" s="1"/>
  <c r="AX97" i="2"/>
  <c r="AX97" i="4" s="1"/>
  <c r="BB97" i="2"/>
  <c r="BB97" i="4" s="1"/>
  <c r="G97" i="2"/>
  <c r="G97" i="4" s="1"/>
  <c r="K97" i="2"/>
  <c r="K97" i="4" s="1"/>
  <c r="S97" i="2"/>
  <c r="S97" i="4" s="1"/>
  <c r="AA97" i="2"/>
  <c r="AA97" i="4" s="1"/>
  <c r="AE97" i="2"/>
  <c r="AE97" i="4" s="1"/>
  <c r="AI97" i="2"/>
  <c r="AI97" i="4" s="1"/>
  <c r="AQ97" i="2"/>
  <c r="AQ97" i="4" s="1"/>
  <c r="AU97" i="2"/>
  <c r="AU97" i="4" s="1"/>
  <c r="BC97" i="2"/>
  <c r="BC97" i="4" s="1"/>
  <c r="BG97" i="2"/>
  <c r="BG97" i="4" s="1"/>
  <c r="M97" i="2"/>
  <c r="M97" i="4" s="1"/>
  <c r="AW97" i="2"/>
  <c r="AW97" i="4" s="1"/>
  <c r="BI97" i="2"/>
  <c r="BI97" i="4" s="1"/>
  <c r="B97" i="2"/>
  <c r="J97" i="2"/>
  <c r="J97" i="4" s="1"/>
  <c r="N97" i="2"/>
  <c r="N97" i="4" s="1"/>
  <c r="Z97" i="2"/>
  <c r="Z97" i="4" s="1"/>
  <c r="AH97" i="2"/>
  <c r="AH97" i="4" s="1"/>
  <c r="AT97" i="2"/>
  <c r="AT97" i="4" s="1"/>
  <c r="BF97" i="2"/>
  <c r="BF97" i="4" s="1"/>
  <c r="C97" i="2"/>
  <c r="C97" i="4" s="1"/>
  <c r="O97" i="2"/>
  <c r="O97" i="4" s="1"/>
  <c r="W97" i="2"/>
  <c r="W97" i="4" s="1"/>
  <c r="AM97" i="2"/>
  <c r="AM97" i="4" s="1"/>
  <c r="AY97" i="2"/>
  <c r="AY97" i="4" s="1"/>
  <c r="CK8" i="7"/>
  <c r="CJ8" i="8"/>
  <c r="CH9" i="7"/>
  <c r="BC94" i="6"/>
  <c r="CI62" i="7" s="1"/>
  <c r="AQ94" i="6"/>
  <c r="CI50" i="7" s="1"/>
  <c r="P94" i="6"/>
  <c r="CI23" i="7" s="1"/>
  <c r="AR94" i="6"/>
  <c r="CI51" i="7" s="1"/>
  <c r="U94" i="6"/>
  <c r="CI28" i="7" s="1"/>
  <c r="AK94" i="6"/>
  <c r="CI44" i="7" s="1"/>
  <c r="AI94" i="6"/>
  <c r="CI42" i="7" s="1"/>
  <c r="X94" i="6"/>
  <c r="CI31" i="7" s="1"/>
  <c r="AS94" i="6"/>
  <c r="CI52" i="7" s="1"/>
  <c r="BI94" i="6"/>
  <c r="CI68" i="7" s="1"/>
  <c r="Y94" i="6"/>
  <c r="CI32" i="7" s="1"/>
  <c r="T94" i="6"/>
  <c r="CI27" i="7" s="1"/>
  <c r="AB94" i="6"/>
  <c r="CI35" i="7" s="1"/>
  <c r="AU94" i="6"/>
  <c r="CI54" i="7" s="1"/>
  <c r="S94" i="6"/>
  <c r="CI26" i="7" s="1"/>
  <c r="BF94" i="6"/>
  <c r="CI65" i="7" s="1"/>
  <c r="AH94" i="6"/>
  <c r="CI41" i="7" s="1"/>
  <c r="BE94" i="6"/>
  <c r="CI64" i="7" s="1"/>
  <c r="Q94" i="6"/>
  <c r="CI24" i="7" s="1"/>
  <c r="AM94" i="6"/>
  <c r="CI46" i="7" s="1"/>
  <c r="O94" i="6"/>
  <c r="CI22" i="7" s="1"/>
  <c r="R94" i="6"/>
  <c r="CI25" i="7" s="1"/>
  <c r="BH94" i="6"/>
  <c r="CI67" i="7" s="1"/>
  <c r="AJ94" i="6"/>
  <c r="CI43" i="7" s="1"/>
  <c r="BB94" i="6"/>
  <c r="CI61" i="7" s="1"/>
  <c r="Z94" i="6"/>
  <c r="CI33" i="7" s="1"/>
  <c r="AW94" i="6"/>
  <c r="CI56" i="7" s="1"/>
  <c r="BD94" i="6"/>
  <c r="CI63" i="7" s="1"/>
  <c r="AE94" i="6"/>
  <c r="CI38" i="7" s="1"/>
  <c r="AX94" i="6"/>
  <c r="CI57" i="7" s="1"/>
  <c r="BA94" i="6"/>
  <c r="CI60" i="7" s="1"/>
  <c r="AZ94" i="6"/>
  <c r="CI59" i="7" s="1"/>
  <c r="AF94" i="6"/>
  <c r="CI39" i="7" s="1"/>
  <c r="V94" i="6"/>
  <c r="CI29" i="7" s="1"/>
  <c r="AO94" i="6"/>
  <c r="CI48" i="7" s="1"/>
  <c r="BG94" i="6"/>
  <c r="CI66" i="7" s="1"/>
  <c r="AA94" i="6"/>
  <c r="CI34" i="7" s="1"/>
  <c r="AL94" i="6"/>
  <c r="CI45" i="7" s="1"/>
  <c r="AV94" i="6"/>
  <c r="CI55" i="7" s="1"/>
  <c r="AP94" i="6"/>
  <c r="CI49" i="7" s="1"/>
  <c r="N94" i="6"/>
  <c r="CI21" i="7" s="1"/>
  <c r="AC94" i="6"/>
  <c r="CI36" i="7" s="1"/>
  <c r="AY94" i="6"/>
  <c r="CI58" i="7" s="1"/>
  <c r="W94" i="6"/>
  <c r="CI30" i="7" s="1"/>
  <c r="AD94" i="6"/>
  <c r="CI37" i="7" s="1"/>
  <c r="M94" i="6"/>
  <c r="CI20" i="7" s="1"/>
  <c r="AN94" i="6"/>
  <c r="CI47" i="7" s="1"/>
  <c r="AT94" i="6"/>
  <c r="CI53" i="7" s="1"/>
  <c r="AG94" i="6"/>
  <c r="CI40" i="7" s="1"/>
  <c r="C94" i="5"/>
  <c r="J94" i="6"/>
  <c r="CI17" i="7" s="1"/>
  <c r="C94" i="6"/>
  <c r="CI10" i="7" s="1"/>
  <c r="K94" i="6"/>
  <c r="CI18" i="7" s="1"/>
  <c r="L94" i="6"/>
  <c r="CI19" i="7" s="1"/>
  <c r="G94" i="6"/>
  <c r="CI14" i="7" s="1"/>
  <c r="D94" i="6"/>
  <c r="CI11" i="7" s="1"/>
  <c r="F94" i="6"/>
  <c r="CI13" i="7" s="1"/>
  <c r="H94" i="6"/>
  <c r="CI15" i="7" s="1"/>
  <c r="B94" i="6"/>
  <c r="I94" i="6"/>
  <c r="CI16" i="7" s="1"/>
  <c r="E94" i="6"/>
  <c r="CI12" i="7" s="1"/>
  <c r="A95" i="5"/>
  <c r="B95" i="5" s="1"/>
  <c r="E91" i="15" l="1"/>
  <c r="D94" i="15"/>
  <c r="P94" i="15" s="1"/>
  <c r="CH10" i="8"/>
  <c r="CH13" i="8"/>
  <c r="CH17" i="8"/>
  <c r="CH21" i="8"/>
  <c r="CH25" i="8"/>
  <c r="CH29" i="8"/>
  <c r="CH33" i="8"/>
  <c r="CH37" i="8"/>
  <c r="CH41" i="8"/>
  <c r="CH45" i="8"/>
  <c r="CH49" i="8"/>
  <c r="CH53" i="8"/>
  <c r="CH57" i="8"/>
  <c r="CH61" i="8"/>
  <c r="CH65" i="8"/>
  <c r="CH69" i="8"/>
  <c r="CH73" i="8"/>
  <c r="CH77" i="8"/>
  <c r="CH81" i="8"/>
  <c r="CH85" i="8"/>
  <c r="CH89" i="8"/>
  <c r="CH11" i="8"/>
  <c r="CH14" i="8"/>
  <c r="CH18" i="8"/>
  <c r="CH22" i="8"/>
  <c r="CH26" i="8"/>
  <c r="CH30" i="8"/>
  <c r="CH34" i="8"/>
  <c r="CH38" i="8"/>
  <c r="CH42" i="8"/>
  <c r="CH46" i="8"/>
  <c r="CH50" i="8"/>
  <c r="CH54" i="8"/>
  <c r="CH58" i="8"/>
  <c r="CH62" i="8"/>
  <c r="CH66" i="8"/>
  <c r="CH70" i="8"/>
  <c r="CH74" i="8"/>
  <c r="CH78" i="8"/>
  <c r="CH82" i="8"/>
  <c r="CH86" i="8"/>
  <c r="CH90" i="8"/>
  <c r="CH9" i="8"/>
  <c r="CH15" i="8"/>
  <c r="CH19" i="8"/>
  <c r="CH23" i="8"/>
  <c r="CH27" i="8"/>
  <c r="CH31" i="8"/>
  <c r="CH35" i="8"/>
  <c r="CH39" i="8"/>
  <c r="CH43" i="8"/>
  <c r="CH47" i="8"/>
  <c r="CH51" i="8"/>
  <c r="CH55" i="8"/>
  <c r="CH59" i="8"/>
  <c r="CH63" i="8"/>
  <c r="CH67" i="8"/>
  <c r="CH71" i="8"/>
  <c r="CH75" i="8"/>
  <c r="CH79" i="8"/>
  <c r="CH83" i="8"/>
  <c r="CH87" i="8"/>
  <c r="CH91" i="8"/>
  <c r="CH12" i="8"/>
  <c r="CH16" i="8"/>
  <c r="CH20" i="8"/>
  <c r="CH24" i="8"/>
  <c r="CH28" i="8"/>
  <c r="CH32" i="8"/>
  <c r="CH36" i="8"/>
  <c r="CH40" i="8"/>
  <c r="CH44" i="8"/>
  <c r="CH48" i="8"/>
  <c r="CH52" i="8"/>
  <c r="CH56" i="8"/>
  <c r="CH60" i="8"/>
  <c r="CH64" i="8"/>
  <c r="CH68" i="8"/>
  <c r="CH72" i="8"/>
  <c r="CH76" i="8"/>
  <c r="CH80" i="8"/>
  <c r="CH84" i="8"/>
  <c r="CH88" i="8"/>
  <c r="CH92" i="8"/>
  <c r="C94" i="8"/>
  <c r="S94" i="8"/>
  <c r="AI94" i="8"/>
  <c r="AY94" i="8"/>
  <c r="BO94" i="8"/>
  <c r="CE94" i="8"/>
  <c r="F94" i="8"/>
  <c r="AB94" i="8"/>
  <c r="AW94" i="8"/>
  <c r="BR94" i="8"/>
  <c r="B94" i="8"/>
  <c r="X94" i="8"/>
  <c r="AS94" i="8"/>
  <c r="BN94" i="8"/>
  <c r="T94" i="8"/>
  <c r="AO94" i="8"/>
  <c r="CF94" i="8"/>
  <c r="AP94" i="8"/>
  <c r="BV94" i="8"/>
  <c r="W94" i="8"/>
  <c r="BS94" i="8"/>
  <c r="BB94" i="8"/>
  <c r="AC94" i="8"/>
  <c r="BT94" i="8"/>
  <c r="AT94" i="8"/>
  <c r="CB94" i="8"/>
  <c r="J94" i="8"/>
  <c r="AA94" i="8"/>
  <c r="BW94" i="8"/>
  <c r="BH94" i="8"/>
  <c r="M94" i="8"/>
  <c r="BY94" i="8"/>
  <c r="AZ94" i="8"/>
  <c r="P94" i="8"/>
  <c r="AF94" i="8"/>
  <c r="O94" i="8"/>
  <c r="AE94" i="8"/>
  <c r="AU94" i="8"/>
  <c r="BK94" i="8"/>
  <c r="CA94" i="8"/>
  <c r="V94" i="8"/>
  <c r="AR94" i="8"/>
  <c r="BM94" i="8"/>
  <c r="R94" i="8"/>
  <c r="AN94" i="8"/>
  <c r="BI94" i="8"/>
  <c r="CD94" i="8"/>
  <c r="N94" i="8"/>
  <c r="AJ94" i="8"/>
  <c r="BE94" i="8"/>
  <c r="BZ94" i="8"/>
  <c r="AK94" i="8"/>
  <c r="U94" i="8"/>
  <c r="BQ94" i="8"/>
  <c r="BA94" i="8"/>
  <c r="BJ94" i="8"/>
  <c r="BF94" i="8"/>
  <c r="E94" i="8"/>
  <c r="G94" i="8"/>
  <c r="AM94" i="8"/>
  <c r="BC94" i="8"/>
  <c r="L94" i="8"/>
  <c r="AG94" i="8"/>
  <c r="BX94" i="8"/>
  <c r="H94" i="8"/>
  <c r="AX94" i="8"/>
  <c r="D94" i="8"/>
  <c r="Y94" i="8"/>
  <c r="BP94" i="8"/>
  <c r="BL94" i="8"/>
  <c r="Z94" i="8"/>
  <c r="K94" i="8"/>
  <c r="AQ94" i="8"/>
  <c r="BG94" i="8"/>
  <c r="Q94" i="8"/>
  <c r="AL94" i="8"/>
  <c r="CC94" i="8"/>
  <c r="AH94" i="8"/>
  <c r="BD94" i="8"/>
  <c r="I94" i="8"/>
  <c r="AD94" i="8"/>
  <c r="BU94" i="8"/>
  <c r="CG94" i="8"/>
  <c r="AV94" i="8"/>
  <c r="CH94" i="8"/>
  <c r="CH93" i="8"/>
  <c r="R93" i="15"/>
  <c r="A97" i="10"/>
  <c r="F96" i="10" s="1"/>
  <c r="U97" i="4"/>
  <c r="B97" i="4"/>
  <c r="A98" i="6"/>
  <c r="A98" i="8" s="1"/>
  <c r="A98" i="4"/>
  <c r="F98" i="2"/>
  <c r="F98" i="4" s="1"/>
  <c r="J98" i="2"/>
  <c r="J98" i="4" s="1"/>
  <c r="N98" i="2"/>
  <c r="N98" i="4" s="1"/>
  <c r="R98" i="2"/>
  <c r="R98" i="4" s="1"/>
  <c r="V98" i="2"/>
  <c r="V98" i="4" s="1"/>
  <c r="Z98" i="2"/>
  <c r="Z98" i="4" s="1"/>
  <c r="AD98" i="2"/>
  <c r="AD98" i="4" s="1"/>
  <c r="AH98" i="2"/>
  <c r="AH98" i="4" s="1"/>
  <c r="AL98" i="2"/>
  <c r="AL98" i="4" s="1"/>
  <c r="AP98" i="2"/>
  <c r="AP98" i="4" s="1"/>
  <c r="AT98" i="2"/>
  <c r="AT98" i="4" s="1"/>
  <c r="AX98" i="2"/>
  <c r="AX98" i="4" s="1"/>
  <c r="BB98" i="2"/>
  <c r="BB98" i="4" s="1"/>
  <c r="BF98" i="2"/>
  <c r="BF98" i="4" s="1"/>
  <c r="C98" i="2"/>
  <c r="C98" i="4" s="1"/>
  <c r="K98" i="2"/>
  <c r="K98" i="4" s="1"/>
  <c r="O98" i="2"/>
  <c r="O98" i="4" s="1"/>
  <c r="W98" i="2"/>
  <c r="W98" i="4" s="1"/>
  <c r="AA98" i="2"/>
  <c r="AA98" i="4" s="1"/>
  <c r="AE98" i="2"/>
  <c r="AE98" i="4" s="1"/>
  <c r="AM98" i="2"/>
  <c r="AM98" i="4" s="1"/>
  <c r="AQ98" i="2"/>
  <c r="AQ98" i="4" s="1"/>
  <c r="AY98" i="2"/>
  <c r="AY98" i="4" s="1"/>
  <c r="BC98" i="2"/>
  <c r="BC98" i="4" s="1"/>
  <c r="I98" i="2"/>
  <c r="I98" i="4" s="1"/>
  <c r="P98" i="2"/>
  <c r="P98" i="4" s="1"/>
  <c r="T98" i="2"/>
  <c r="T98" i="4" s="1"/>
  <c r="AB98" i="2"/>
  <c r="AB98" i="4" s="1"/>
  <c r="AF98" i="2"/>
  <c r="AF98" i="4" s="1"/>
  <c r="AN98" i="2"/>
  <c r="AN98" i="4" s="1"/>
  <c r="AV98" i="2"/>
  <c r="AV98" i="4" s="1"/>
  <c r="AZ98" i="2"/>
  <c r="AZ98" i="4" s="1"/>
  <c r="BH98" i="2"/>
  <c r="BH98" i="4" s="1"/>
  <c r="E98" i="2"/>
  <c r="E98" i="4" s="1"/>
  <c r="M98" i="2"/>
  <c r="M98" i="4" s="1"/>
  <c r="Q98" i="2"/>
  <c r="Q98" i="4" s="1"/>
  <c r="Y98" i="2"/>
  <c r="Y98" i="4" s="1"/>
  <c r="AG98" i="2"/>
  <c r="AG98" i="4" s="1"/>
  <c r="AO98" i="2"/>
  <c r="AO98" i="4" s="1"/>
  <c r="AS98" i="2"/>
  <c r="AS98" i="4" s="1"/>
  <c r="BA98" i="2"/>
  <c r="BA98" i="4" s="1"/>
  <c r="BE98" i="2"/>
  <c r="BE98" i="4" s="1"/>
  <c r="G98" i="2"/>
  <c r="G98" i="4" s="1"/>
  <c r="S98" i="2"/>
  <c r="S98" i="4" s="1"/>
  <c r="AI98" i="2"/>
  <c r="AI98" i="4" s="1"/>
  <c r="AU98" i="2"/>
  <c r="AU98" i="4" s="1"/>
  <c r="BG98" i="2"/>
  <c r="BG98" i="4" s="1"/>
  <c r="A99" i="2"/>
  <c r="D98" i="2"/>
  <c r="D98" i="4" s="1"/>
  <c r="L98" i="2"/>
  <c r="L98" i="4" s="1"/>
  <c r="X98" i="2"/>
  <c r="X98" i="4" s="1"/>
  <c r="AJ98" i="2"/>
  <c r="AJ98" i="4" s="1"/>
  <c r="AR98" i="2"/>
  <c r="AR98" i="4" s="1"/>
  <c r="BD98" i="2"/>
  <c r="BD98" i="4" s="1"/>
  <c r="B98" i="2"/>
  <c r="H98" i="2"/>
  <c r="H98" i="4" s="1"/>
  <c r="U98" i="2"/>
  <c r="AC98" i="2"/>
  <c r="AC98" i="4" s="1"/>
  <c r="AK98" i="2"/>
  <c r="AK98" i="4" s="1"/>
  <c r="AW98" i="2"/>
  <c r="AW98" i="4" s="1"/>
  <c r="BI98" i="2"/>
  <c r="BI98" i="4" s="1"/>
  <c r="CL8" i="7"/>
  <c r="CK8" i="8"/>
  <c r="CI9" i="7"/>
  <c r="AA95" i="6"/>
  <c r="CJ34" i="7" s="1"/>
  <c r="AZ95" i="6"/>
  <c r="CJ59" i="7" s="1"/>
  <c r="BE95" i="6"/>
  <c r="CJ64" i="7" s="1"/>
  <c r="Y95" i="6"/>
  <c r="CJ32" i="7" s="1"/>
  <c r="S95" i="6"/>
  <c r="CJ26" i="7" s="1"/>
  <c r="BD95" i="6"/>
  <c r="CJ63" i="7" s="1"/>
  <c r="AM95" i="6"/>
  <c r="CJ46" i="7" s="1"/>
  <c r="AV95" i="6"/>
  <c r="CJ55" i="7" s="1"/>
  <c r="AJ95" i="6"/>
  <c r="CJ43" i="7" s="1"/>
  <c r="AI95" i="6"/>
  <c r="CJ42" i="7" s="1"/>
  <c r="BH95" i="6"/>
  <c r="CJ67" i="7" s="1"/>
  <c r="BG95" i="6"/>
  <c r="CJ66" i="7" s="1"/>
  <c r="AU95" i="6"/>
  <c r="CJ54" i="7" s="1"/>
  <c r="X95" i="6"/>
  <c r="CJ31" i="7" s="1"/>
  <c r="BF95" i="6"/>
  <c r="CJ65" i="7" s="1"/>
  <c r="AH95" i="6"/>
  <c r="CJ41" i="7" s="1"/>
  <c r="BI95" i="6"/>
  <c r="CJ68" i="7" s="1"/>
  <c r="AG95" i="6"/>
  <c r="CJ40" i="7" s="1"/>
  <c r="BC95" i="6"/>
  <c r="CJ62" i="7" s="1"/>
  <c r="W95" i="6"/>
  <c r="CJ30" i="7" s="1"/>
  <c r="Z95" i="6"/>
  <c r="CJ33" i="7" s="1"/>
  <c r="AC95" i="6"/>
  <c r="CJ36" i="7" s="1"/>
  <c r="AB95" i="6"/>
  <c r="CJ35" i="7" s="1"/>
  <c r="BB95" i="6"/>
  <c r="CJ61" i="7" s="1"/>
  <c r="AD95" i="6"/>
  <c r="CJ37" i="7" s="1"/>
  <c r="U95" i="6"/>
  <c r="CJ28" i="7" s="1"/>
  <c r="AY95" i="6"/>
  <c r="CJ58" i="7" s="1"/>
  <c r="O95" i="6"/>
  <c r="CJ22" i="7" s="1"/>
  <c r="T95" i="6"/>
  <c r="CJ27" i="7" s="1"/>
  <c r="AT95" i="6"/>
  <c r="CJ53" i="7" s="1"/>
  <c r="AS95" i="6"/>
  <c r="CJ52" i="7" s="1"/>
  <c r="Q95" i="6"/>
  <c r="CJ24" i="7" s="1"/>
  <c r="AX95" i="6"/>
  <c r="CJ57" i="7" s="1"/>
  <c r="P95" i="6"/>
  <c r="CJ23" i="7" s="1"/>
  <c r="AP95" i="6"/>
  <c r="CJ49" i="7" s="1"/>
  <c r="R95" i="6"/>
  <c r="CJ25" i="7" s="1"/>
  <c r="AK95" i="6"/>
  <c r="CJ44" i="7" s="1"/>
  <c r="AN95" i="6"/>
  <c r="CJ47" i="7" s="1"/>
  <c r="AE95" i="6"/>
  <c r="CJ38" i="7" s="1"/>
  <c r="AL95" i="6"/>
  <c r="CJ45" i="7" s="1"/>
  <c r="AO95" i="6"/>
  <c r="CJ48" i="7" s="1"/>
  <c r="AF95" i="6"/>
  <c r="CJ39" i="7" s="1"/>
  <c r="AW95" i="6"/>
  <c r="CJ56" i="7" s="1"/>
  <c r="N95" i="6"/>
  <c r="CJ21" i="7" s="1"/>
  <c r="M95" i="6"/>
  <c r="CJ20" i="7" s="1"/>
  <c r="V95" i="6"/>
  <c r="CJ29" i="7" s="1"/>
  <c r="AQ95" i="6"/>
  <c r="CJ50" i="7" s="1"/>
  <c r="BA95" i="6"/>
  <c r="CJ60" i="7" s="1"/>
  <c r="AR95" i="6"/>
  <c r="CJ51" i="7" s="1"/>
  <c r="C95" i="5"/>
  <c r="B95" i="6"/>
  <c r="J95" i="6"/>
  <c r="CJ17" i="7" s="1"/>
  <c r="F95" i="6"/>
  <c r="CJ13" i="7" s="1"/>
  <c r="E95" i="6"/>
  <c r="CJ12" i="7" s="1"/>
  <c r="I95" i="6"/>
  <c r="CJ16" i="7" s="1"/>
  <c r="K95" i="6"/>
  <c r="CJ18" i="7" s="1"/>
  <c r="L95" i="6"/>
  <c r="CJ19" i="7" s="1"/>
  <c r="G95" i="6"/>
  <c r="CJ14" i="7" s="1"/>
  <c r="D95" i="6"/>
  <c r="CJ11" i="7" s="1"/>
  <c r="H95" i="6"/>
  <c r="CJ15" i="7" s="1"/>
  <c r="C95" i="6"/>
  <c r="CJ10" i="7" s="1"/>
  <c r="A96" i="5"/>
  <c r="B96" i="5" s="1"/>
  <c r="D95" i="15" l="1"/>
  <c r="P95" i="15" s="1"/>
  <c r="E92" i="15"/>
  <c r="CI10" i="8"/>
  <c r="CI13" i="8"/>
  <c r="CI17" i="8"/>
  <c r="CI21" i="8"/>
  <c r="CI25" i="8"/>
  <c r="CI29" i="8"/>
  <c r="CI33" i="8"/>
  <c r="CI37" i="8"/>
  <c r="CI41" i="8"/>
  <c r="CI45" i="8"/>
  <c r="CI49" i="8"/>
  <c r="CI53" i="8"/>
  <c r="CI57" i="8"/>
  <c r="CI61" i="8"/>
  <c r="CI65" i="8"/>
  <c r="CI69" i="8"/>
  <c r="CI73" i="8"/>
  <c r="CI77" i="8"/>
  <c r="CI81" i="8"/>
  <c r="CI85" i="8"/>
  <c r="CI89" i="8"/>
  <c r="CI93" i="8"/>
  <c r="CI14" i="8"/>
  <c r="CI26" i="8"/>
  <c r="CI34" i="8"/>
  <c r="CI46" i="8"/>
  <c r="CI58" i="8"/>
  <c r="CI66" i="8"/>
  <c r="CI78" i="8"/>
  <c r="CI86" i="8"/>
  <c r="CI11" i="8"/>
  <c r="CI23" i="8"/>
  <c r="CI35" i="8"/>
  <c r="CI47" i="8"/>
  <c r="CI55" i="8"/>
  <c r="CI67" i="8"/>
  <c r="CI79" i="8"/>
  <c r="CI87" i="8"/>
  <c r="CI12" i="8"/>
  <c r="CI16" i="8"/>
  <c r="CI20" i="8"/>
  <c r="CI24" i="8"/>
  <c r="CI28" i="8"/>
  <c r="CI32" i="8"/>
  <c r="CI36" i="8"/>
  <c r="CI40" i="8"/>
  <c r="CI44" i="8"/>
  <c r="CI48" i="8"/>
  <c r="CI52" i="8"/>
  <c r="CI56" i="8"/>
  <c r="CI60" i="8"/>
  <c r="CI64" i="8"/>
  <c r="CI68" i="8"/>
  <c r="CI72" i="8"/>
  <c r="CI76" i="8"/>
  <c r="CI80" i="8"/>
  <c r="CI84" i="8"/>
  <c r="CI88" i="8"/>
  <c r="CI92" i="8"/>
  <c r="CI9" i="8"/>
  <c r="CI18" i="8"/>
  <c r="CI22" i="8"/>
  <c r="CI30" i="8"/>
  <c r="CI38" i="8"/>
  <c r="CI42" i="8"/>
  <c r="CI50" i="8"/>
  <c r="CI54" i="8"/>
  <c r="CI62" i="8"/>
  <c r="CI70" i="8"/>
  <c r="CI74" i="8"/>
  <c r="CI82" i="8"/>
  <c r="CI90" i="8"/>
  <c r="CI15" i="8"/>
  <c r="CI19" i="8"/>
  <c r="CI27" i="8"/>
  <c r="CI31" i="8"/>
  <c r="CI39" i="8"/>
  <c r="CI43" i="8"/>
  <c r="CI51" i="8"/>
  <c r="CI59" i="8"/>
  <c r="CI63" i="8"/>
  <c r="CI71" i="8"/>
  <c r="CI75" i="8"/>
  <c r="CI83" i="8"/>
  <c r="CI91" i="8"/>
  <c r="E95" i="8"/>
  <c r="U95" i="8"/>
  <c r="AK95" i="8"/>
  <c r="BA95" i="8"/>
  <c r="BQ95" i="8"/>
  <c r="CG95" i="8"/>
  <c r="H95" i="8"/>
  <c r="AD95" i="8"/>
  <c r="AY95" i="8"/>
  <c r="BT95" i="8"/>
  <c r="D95" i="8"/>
  <c r="Z95" i="8"/>
  <c r="AU95" i="8"/>
  <c r="BP95" i="8"/>
  <c r="V95" i="8"/>
  <c r="AQ95" i="8"/>
  <c r="BL95" i="8"/>
  <c r="CH95" i="8"/>
  <c r="BX95" i="8"/>
  <c r="BH95" i="8"/>
  <c r="W95" i="8"/>
  <c r="BS95" i="8"/>
  <c r="I95" i="8"/>
  <c r="Y95" i="8"/>
  <c r="AO95" i="8"/>
  <c r="BE95" i="8"/>
  <c r="BU95" i="8"/>
  <c r="N95" i="8"/>
  <c r="AI95" i="8"/>
  <c r="BD95" i="8"/>
  <c r="BZ95" i="8"/>
  <c r="J95" i="8"/>
  <c r="AE95" i="8"/>
  <c r="AZ95" i="8"/>
  <c r="BV95" i="8"/>
  <c r="F95" i="8"/>
  <c r="AA95" i="8"/>
  <c r="AV95" i="8"/>
  <c r="BR95" i="8"/>
  <c r="L95" i="8"/>
  <c r="CD95" i="8"/>
  <c r="AR95" i="8"/>
  <c r="G95" i="8"/>
  <c r="M95" i="8"/>
  <c r="AC95" i="8"/>
  <c r="AS95" i="8"/>
  <c r="BI95" i="8"/>
  <c r="BY95" i="8"/>
  <c r="S95" i="8"/>
  <c r="AN95" i="8"/>
  <c r="BJ95" i="8"/>
  <c r="CE95" i="8"/>
  <c r="O95" i="8"/>
  <c r="AJ95" i="8"/>
  <c r="BF95" i="8"/>
  <c r="CA95" i="8"/>
  <c r="K95" i="8"/>
  <c r="AF95" i="8"/>
  <c r="BB95" i="8"/>
  <c r="BW95" i="8"/>
  <c r="AH95" i="8"/>
  <c r="R95" i="8"/>
  <c r="BN95" i="8"/>
  <c r="AB95" i="8"/>
  <c r="Q95" i="8"/>
  <c r="AG95" i="8"/>
  <c r="AW95" i="8"/>
  <c r="BM95" i="8"/>
  <c r="CC95" i="8"/>
  <c r="C95" i="8"/>
  <c r="X95" i="8"/>
  <c r="AT95" i="8"/>
  <c r="BO95" i="8"/>
  <c r="T95" i="8"/>
  <c r="AP95" i="8"/>
  <c r="BK95" i="8"/>
  <c r="CF95" i="8"/>
  <c r="P95" i="8"/>
  <c r="AL95" i="8"/>
  <c r="BG95" i="8"/>
  <c r="CB95" i="8"/>
  <c r="BC95" i="8"/>
  <c r="AM95" i="8"/>
  <c r="B95" i="8"/>
  <c r="AX95" i="8"/>
  <c r="CI95" i="8"/>
  <c r="R94" i="15"/>
  <c r="CI94" i="8"/>
  <c r="A98" i="10"/>
  <c r="F97" i="10" s="1"/>
  <c r="U98" i="4"/>
  <c r="B98" i="4"/>
  <c r="A99" i="6"/>
  <c r="A99" i="8" s="1"/>
  <c r="A99" i="4"/>
  <c r="E99" i="2"/>
  <c r="E99" i="4" s="1"/>
  <c r="H99" i="2"/>
  <c r="H99" i="4" s="1"/>
  <c r="M99" i="2"/>
  <c r="M99" i="4" s="1"/>
  <c r="Q99" i="2"/>
  <c r="Q99" i="4" s="1"/>
  <c r="U99" i="2"/>
  <c r="Y99" i="2"/>
  <c r="Y99" i="4" s="1"/>
  <c r="AC99" i="2"/>
  <c r="AC99" i="4" s="1"/>
  <c r="AG99" i="2"/>
  <c r="AG99" i="4" s="1"/>
  <c r="AK99" i="2"/>
  <c r="AK99" i="4" s="1"/>
  <c r="AO99" i="2"/>
  <c r="AO99" i="4" s="1"/>
  <c r="AS99" i="2"/>
  <c r="AS99" i="4" s="1"/>
  <c r="AW99" i="2"/>
  <c r="AW99" i="4" s="1"/>
  <c r="BA99" i="2"/>
  <c r="BA99" i="4" s="1"/>
  <c r="BE99" i="2"/>
  <c r="BE99" i="4" s="1"/>
  <c r="BI99" i="2"/>
  <c r="BI99" i="4" s="1"/>
  <c r="B99" i="2"/>
  <c r="F99" i="2"/>
  <c r="F99" i="4" s="1"/>
  <c r="J99" i="2"/>
  <c r="J99" i="4" s="1"/>
  <c r="N99" i="2"/>
  <c r="N99" i="4" s="1"/>
  <c r="V99" i="2"/>
  <c r="V99" i="4" s="1"/>
  <c r="Z99" i="2"/>
  <c r="Z99" i="4" s="1"/>
  <c r="AD99" i="2"/>
  <c r="AD99" i="4" s="1"/>
  <c r="AH99" i="2"/>
  <c r="AH99" i="4" s="1"/>
  <c r="AP99" i="2"/>
  <c r="AP99" i="4" s="1"/>
  <c r="AT99" i="2"/>
  <c r="AT99" i="4" s="1"/>
  <c r="AX99" i="2"/>
  <c r="AX99" i="4" s="1"/>
  <c r="BF99" i="2"/>
  <c r="BF99" i="4" s="1"/>
  <c r="C99" i="2"/>
  <c r="C99" i="4" s="1"/>
  <c r="K99" i="2"/>
  <c r="K99" i="4" s="1"/>
  <c r="O99" i="2"/>
  <c r="O99" i="4" s="1"/>
  <c r="W99" i="2"/>
  <c r="W99" i="4" s="1"/>
  <c r="AA99" i="2"/>
  <c r="AA99" i="4" s="1"/>
  <c r="AI99" i="2"/>
  <c r="AI99" i="4" s="1"/>
  <c r="AM99" i="2"/>
  <c r="AM99" i="4" s="1"/>
  <c r="AU99" i="2"/>
  <c r="AU99" i="4" s="1"/>
  <c r="BC99" i="2"/>
  <c r="BC99" i="4" s="1"/>
  <c r="BG99" i="2"/>
  <c r="BG99" i="4" s="1"/>
  <c r="D99" i="2"/>
  <c r="D99" i="4" s="1"/>
  <c r="L99" i="2"/>
  <c r="L99" i="4" s="1"/>
  <c r="T99" i="2"/>
  <c r="T99" i="4" s="1"/>
  <c r="AB99" i="2"/>
  <c r="AB99" i="4" s="1"/>
  <c r="AF99" i="2"/>
  <c r="AF99" i="4" s="1"/>
  <c r="AN99" i="2"/>
  <c r="AN99" i="4" s="1"/>
  <c r="AV99" i="2"/>
  <c r="AV99" i="4" s="1"/>
  <c r="AZ99" i="2"/>
  <c r="AZ99" i="4" s="1"/>
  <c r="BH99" i="2"/>
  <c r="BH99" i="4" s="1"/>
  <c r="R99" i="2"/>
  <c r="R99" i="4" s="1"/>
  <c r="AL99" i="2"/>
  <c r="AL99" i="4" s="1"/>
  <c r="BB99" i="2"/>
  <c r="BB99" i="4" s="1"/>
  <c r="G99" i="2"/>
  <c r="G99" i="4" s="1"/>
  <c r="S99" i="2"/>
  <c r="S99" i="4" s="1"/>
  <c r="AE99" i="2"/>
  <c r="AE99" i="4" s="1"/>
  <c r="AQ99" i="2"/>
  <c r="AQ99" i="4" s="1"/>
  <c r="AY99" i="2"/>
  <c r="AY99" i="4" s="1"/>
  <c r="A100" i="2"/>
  <c r="I99" i="2"/>
  <c r="I99" i="4" s="1"/>
  <c r="P99" i="2"/>
  <c r="P99" i="4" s="1"/>
  <c r="X99" i="2"/>
  <c r="X99" i="4" s="1"/>
  <c r="AJ99" i="2"/>
  <c r="AJ99" i="4" s="1"/>
  <c r="AR99" i="2"/>
  <c r="AR99" i="4" s="1"/>
  <c r="BD99" i="2"/>
  <c r="BD99" i="4" s="1"/>
  <c r="CM8" i="7"/>
  <c r="CL8" i="8"/>
  <c r="CJ9" i="7"/>
  <c r="V96" i="6"/>
  <c r="CK29" i="7" s="1"/>
  <c r="M96" i="6"/>
  <c r="CK20" i="7" s="1"/>
  <c r="AW96" i="6"/>
  <c r="CK56" i="7" s="1"/>
  <c r="AG96" i="6"/>
  <c r="CK40" i="7" s="1"/>
  <c r="R96" i="6"/>
  <c r="CK25" i="7" s="1"/>
  <c r="BA96" i="6"/>
  <c r="CK60" i="7" s="1"/>
  <c r="BB96" i="6"/>
  <c r="CK61" i="7" s="1"/>
  <c r="AP96" i="6"/>
  <c r="CK49" i="7" s="1"/>
  <c r="Z96" i="6"/>
  <c r="CK33" i="7" s="1"/>
  <c r="S96" i="6"/>
  <c r="CK26" i="7" s="1"/>
  <c r="BE96" i="6"/>
  <c r="CK64" i="7" s="1"/>
  <c r="AO96" i="6"/>
  <c r="CK48" i="7" s="1"/>
  <c r="AC96" i="6"/>
  <c r="CK36" i="7" s="1"/>
  <c r="AS96" i="6"/>
  <c r="CK52" i="7" s="1"/>
  <c r="AH96" i="6"/>
  <c r="CK41" i="7" s="1"/>
  <c r="AA96" i="6"/>
  <c r="CK34" i="7" s="1"/>
  <c r="BF96" i="6"/>
  <c r="CK65" i="7" s="1"/>
  <c r="BC96" i="6"/>
  <c r="CK62" i="7" s="1"/>
  <c r="AE96" i="6"/>
  <c r="CK38" i="7" s="1"/>
  <c r="N96" i="6"/>
  <c r="CK21" i="7" s="1"/>
  <c r="AZ96" i="6"/>
  <c r="CK59" i="7" s="1"/>
  <c r="AJ96" i="6"/>
  <c r="CK43" i="7" s="1"/>
  <c r="T96" i="6"/>
  <c r="CK27" i="7" s="1"/>
  <c r="AI96" i="6"/>
  <c r="CK42" i="7" s="1"/>
  <c r="AK96" i="6"/>
  <c r="CK44" i="7" s="1"/>
  <c r="W96" i="6"/>
  <c r="CK30" i="7" s="1"/>
  <c r="AV96" i="6"/>
  <c r="CK55" i="7" s="1"/>
  <c r="O96" i="6"/>
  <c r="CK22" i="7" s="1"/>
  <c r="AQ96" i="6"/>
  <c r="CK50" i="7" s="1"/>
  <c r="BH96" i="6"/>
  <c r="CK67" i="7" s="1"/>
  <c r="AB96" i="6"/>
  <c r="CK35" i="7" s="1"/>
  <c r="U96" i="6"/>
  <c r="CK28" i="7" s="1"/>
  <c r="AM96" i="6"/>
  <c r="CK46" i="7" s="1"/>
  <c r="AL96" i="6"/>
  <c r="CK45" i="7" s="1"/>
  <c r="BD96" i="6"/>
  <c r="CK63" i="7" s="1"/>
  <c r="AN96" i="6"/>
  <c r="CK47" i="7" s="1"/>
  <c r="X96" i="6"/>
  <c r="CK31" i="7" s="1"/>
  <c r="AU96" i="6"/>
  <c r="CK54" i="7" s="1"/>
  <c r="AD96" i="6"/>
  <c r="CK37" i="7" s="1"/>
  <c r="Q96" i="6"/>
  <c r="CK24" i="7" s="1"/>
  <c r="AY96" i="6"/>
  <c r="CK58" i="7" s="1"/>
  <c r="BI96" i="6"/>
  <c r="CK68" i="7" s="1"/>
  <c r="AF96" i="6"/>
  <c r="CK39" i="7" s="1"/>
  <c r="P96" i="6"/>
  <c r="CK23" i="7" s="1"/>
  <c r="Y96" i="6"/>
  <c r="CK32" i="7" s="1"/>
  <c r="AT96" i="6"/>
  <c r="CK53" i="7" s="1"/>
  <c r="AR96" i="6"/>
  <c r="CK51" i="7" s="1"/>
  <c r="BG96" i="6"/>
  <c r="CK66" i="7" s="1"/>
  <c r="AX96" i="6"/>
  <c r="CK57" i="7" s="1"/>
  <c r="C96" i="5"/>
  <c r="L96" i="6"/>
  <c r="CK19" i="7" s="1"/>
  <c r="I96" i="6"/>
  <c r="CK16" i="7" s="1"/>
  <c r="K96" i="6"/>
  <c r="CK18" i="7" s="1"/>
  <c r="G96" i="6"/>
  <c r="CK14" i="7" s="1"/>
  <c r="H96" i="6"/>
  <c r="CK15" i="7" s="1"/>
  <c r="E96" i="6"/>
  <c r="CK12" i="7" s="1"/>
  <c r="B96" i="6"/>
  <c r="C96" i="6"/>
  <c r="CK10" i="7" s="1"/>
  <c r="F96" i="6"/>
  <c r="CK13" i="7" s="1"/>
  <c r="D96" i="6"/>
  <c r="CK11" i="7" s="1"/>
  <c r="J96" i="6"/>
  <c r="CK17" i="7" s="1"/>
  <c r="A97" i="5"/>
  <c r="B97" i="5" s="1"/>
  <c r="D96" i="15" l="1"/>
  <c r="P96" i="15" s="1"/>
  <c r="E93" i="15"/>
  <c r="K96" i="8"/>
  <c r="AA96" i="8"/>
  <c r="AQ96" i="8"/>
  <c r="BG96" i="8"/>
  <c r="BW96" i="8"/>
  <c r="P96" i="8"/>
  <c r="AK96" i="8"/>
  <c r="BF96" i="8"/>
  <c r="CB96" i="8"/>
  <c r="Q96" i="8"/>
  <c r="AL96" i="8"/>
  <c r="BH96" i="8"/>
  <c r="CC96" i="8"/>
  <c r="M96" i="8"/>
  <c r="AH96" i="8"/>
  <c r="BD96" i="8"/>
  <c r="BY96" i="8"/>
  <c r="AD96" i="8"/>
  <c r="N96" i="8"/>
  <c r="CF96" i="8"/>
  <c r="AT96" i="8"/>
  <c r="AI96" i="8"/>
  <c r="CE96" i="8"/>
  <c r="Z96" i="8"/>
  <c r="F96" i="8"/>
  <c r="AW96" i="8"/>
  <c r="X96" i="8"/>
  <c r="CJ96" i="8"/>
  <c r="BE96" i="8"/>
  <c r="G96" i="8"/>
  <c r="W96" i="8"/>
  <c r="AM96" i="8"/>
  <c r="BC96" i="8"/>
  <c r="BS96" i="8"/>
  <c r="CI96" i="8"/>
  <c r="J96" i="8"/>
  <c r="AF96" i="8"/>
  <c r="BA96" i="8"/>
  <c r="BV96" i="8"/>
  <c r="L96" i="8"/>
  <c r="AG96" i="8"/>
  <c r="BB96" i="8"/>
  <c r="BX96" i="8"/>
  <c r="H96" i="8"/>
  <c r="AC96" i="8"/>
  <c r="AX96" i="8"/>
  <c r="BT96" i="8"/>
  <c r="I96" i="8"/>
  <c r="BZ96" i="8"/>
  <c r="BJ96" i="8"/>
  <c r="Y96" i="8"/>
  <c r="O96" i="8"/>
  <c r="AE96" i="8"/>
  <c r="AU96" i="8"/>
  <c r="BK96" i="8"/>
  <c r="CA96" i="8"/>
  <c r="U96" i="8"/>
  <c r="AP96" i="8"/>
  <c r="BL96" i="8"/>
  <c r="CG96" i="8"/>
  <c r="V96" i="8"/>
  <c r="AR96" i="8"/>
  <c r="BM96" i="8"/>
  <c r="CH96" i="8"/>
  <c r="R96" i="8"/>
  <c r="AN96" i="8"/>
  <c r="BI96" i="8"/>
  <c r="CD96" i="8"/>
  <c r="AZ96" i="8"/>
  <c r="AJ96" i="8"/>
  <c r="T96" i="8"/>
  <c r="BP96" i="8"/>
  <c r="C96" i="8"/>
  <c r="S96" i="8"/>
  <c r="AY96" i="8"/>
  <c r="BO96" i="8"/>
  <c r="E96" i="8"/>
  <c r="AV96" i="8"/>
  <c r="BQ96" i="8"/>
  <c r="AB96" i="8"/>
  <c r="BR96" i="8"/>
  <c r="B96" i="8"/>
  <c r="AS96" i="8"/>
  <c r="BN96" i="8"/>
  <c r="BU96" i="8"/>
  <c r="AO96" i="8"/>
  <c r="D96" i="8"/>
  <c r="CJ9" i="8"/>
  <c r="CJ23" i="8"/>
  <c r="CJ35" i="8"/>
  <c r="CJ47" i="8"/>
  <c r="CJ55" i="8"/>
  <c r="CJ67" i="8"/>
  <c r="CJ79" i="8"/>
  <c r="CJ91" i="8"/>
  <c r="CJ16" i="8"/>
  <c r="CJ24" i="8"/>
  <c r="CJ36" i="8"/>
  <c r="CJ48" i="8"/>
  <c r="CJ56" i="8"/>
  <c r="CJ68" i="8"/>
  <c r="CJ80" i="8"/>
  <c r="CJ88" i="8"/>
  <c r="CJ13" i="8"/>
  <c r="CJ25" i="8"/>
  <c r="CJ37" i="8"/>
  <c r="CJ49" i="8"/>
  <c r="CJ57" i="8"/>
  <c r="CJ69" i="8"/>
  <c r="CJ81" i="8"/>
  <c r="CJ89" i="8"/>
  <c r="CJ11" i="8"/>
  <c r="CJ14" i="8"/>
  <c r="CJ18" i="8"/>
  <c r="CJ22" i="8"/>
  <c r="CJ26" i="8"/>
  <c r="CJ30" i="8"/>
  <c r="CJ34" i="8"/>
  <c r="CJ38" i="8"/>
  <c r="CJ42" i="8"/>
  <c r="CJ46" i="8"/>
  <c r="CJ50" i="8"/>
  <c r="CJ54" i="8"/>
  <c r="CJ58" i="8"/>
  <c r="CJ62" i="8"/>
  <c r="CJ66" i="8"/>
  <c r="CJ70" i="8"/>
  <c r="CJ74" i="8"/>
  <c r="CJ78" i="8"/>
  <c r="CJ82" i="8"/>
  <c r="CJ86" i="8"/>
  <c r="CJ90" i="8"/>
  <c r="CJ94" i="8"/>
  <c r="CJ15" i="8"/>
  <c r="CJ19" i="8"/>
  <c r="CJ27" i="8"/>
  <c r="CJ31" i="8"/>
  <c r="CJ39" i="8"/>
  <c r="CJ43" i="8"/>
  <c r="CJ51" i="8"/>
  <c r="CJ59" i="8"/>
  <c r="CJ63" i="8"/>
  <c r="CJ71" i="8"/>
  <c r="CJ75" i="8"/>
  <c r="CJ83" i="8"/>
  <c r="CJ87" i="8"/>
  <c r="CJ12" i="8"/>
  <c r="CJ20" i="8"/>
  <c r="CJ28" i="8"/>
  <c r="CJ32" i="8"/>
  <c r="CJ40" i="8"/>
  <c r="CJ44" i="8"/>
  <c r="CJ52" i="8"/>
  <c r="CJ60" i="8"/>
  <c r="CJ64" i="8"/>
  <c r="CJ72" i="8"/>
  <c r="CJ76" i="8"/>
  <c r="CJ84" i="8"/>
  <c r="CJ92" i="8"/>
  <c r="CJ10" i="8"/>
  <c r="CJ17" i="8"/>
  <c r="CJ21" i="8"/>
  <c r="CJ29" i="8"/>
  <c r="CJ33" i="8"/>
  <c r="CJ41" i="8"/>
  <c r="CJ45" i="8"/>
  <c r="CJ53" i="8"/>
  <c r="CJ61" i="8"/>
  <c r="CJ65" i="8"/>
  <c r="CJ73" i="8"/>
  <c r="CJ77" i="8"/>
  <c r="CJ85" i="8"/>
  <c r="CJ93" i="8"/>
  <c r="R95" i="15"/>
  <c r="CJ95" i="8"/>
  <c r="A99" i="10"/>
  <c r="F98" i="10" s="1"/>
  <c r="U99" i="4"/>
  <c r="B99" i="4"/>
  <c r="CN8" i="7"/>
  <c r="CM8" i="8"/>
  <c r="A100" i="6"/>
  <c r="A100" i="8" s="1"/>
  <c r="B100" i="2"/>
  <c r="F100" i="2"/>
  <c r="F100" i="4" s="1"/>
  <c r="J100" i="2"/>
  <c r="J100" i="4" s="1"/>
  <c r="N100" i="2"/>
  <c r="N100" i="4" s="1"/>
  <c r="R100" i="2"/>
  <c r="R100" i="4" s="1"/>
  <c r="V100" i="2"/>
  <c r="V100" i="4" s="1"/>
  <c r="Z100" i="2"/>
  <c r="Z100" i="4" s="1"/>
  <c r="AD100" i="2"/>
  <c r="AD100" i="4" s="1"/>
  <c r="AH100" i="2"/>
  <c r="AH100" i="4" s="1"/>
  <c r="AL100" i="2"/>
  <c r="AL100" i="4" s="1"/>
  <c r="AP100" i="2"/>
  <c r="AP100" i="4" s="1"/>
  <c r="AT100" i="2"/>
  <c r="AT100" i="4" s="1"/>
  <c r="AX100" i="2"/>
  <c r="AX100" i="4" s="1"/>
  <c r="BB100" i="2"/>
  <c r="BB100" i="4" s="1"/>
  <c r="BF100" i="2"/>
  <c r="BF100" i="4" s="1"/>
  <c r="G100" i="2"/>
  <c r="G100" i="4" s="1"/>
  <c r="K100" i="2"/>
  <c r="K100" i="4" s="1"/>
  <c r="O100" i="2"/>
  <c r="O100" i="4" s="1"/>
  <c r="W100" i="2"/>
  <c r="W100" i="4" s="1"/>
  <c r="AA100" i="2"/>
  <c r="AA100" i="4" s="1"/>
  <c r="AI100" i="2"/>
  <c r="AI100" i="4" s="1"/>
  <c r="AM100" i="2"/>
  <c r="AM100" i="4" s="1"/>
  <c r="AU100" i="2"/>
  <c r="AU100" i="4" s="1"/>
  <c r="BC100" i="2"/>
  <c r="BC100" i="4" s="1"/>
  <c r="BG100" i="2"/>
  <c r="BG100" i="4" s="1"/>
  <c r="A101" i="2"/>
  <c r="D100" i="2"/>
  <c r="D100" i="4" s="1"/>
  <c r="I100" i="2"/>
  <c r="I100" i="4" s="1"/>
  <c r="L100" i="2"/>
  <c r="L100" i="4" s="1"/>
  <c r="P100" i="2"/>
  <c r="P100" i="4" s="1"/>
  <c r="T100" i="2"/>
  <c r="T100" i="4" s="1"/>
  <c r="AB100" i="2"/>
  <c r="AB100" i="4" s="1"/>
  <c r="AF100" i="2"/>
  <c r="AF100" i="4" s="1"/>
  <c r="AJ100" i="2"/>
  <c r="AJ100" i="4" s="1"/>
  <c r="AN100" i="2"/>
  <c r="AN100" i="4" s="1"/>
  <c r="AV100" i="2"/>
  <c r="AV100" i="4" s="1"/>
  <c r="BD100" i="2"/>
  <c r="BD100" i="4" s="1"/>
  <c r="BH100" i="2"/>
  <c r="BH100" i="4" s="1"/>
  <c r="A100" i="4"/>
  <c r="E100" i="2"/>
  <c r="E100" i="4" s="1"/>
  <c r="H100" i="2"/>
  <c r="H100" i="4" s="1"/>
  <c r="M100" i="2"/>
  <c r="M100" i="4" s="1"/>
  <c r="U100" i="2"/>
  <c r="Y100" i="2"/>
  <c r="Y100" i="4" s="1"/>
  <c r="AC100" i="2"/>
  <c r="AC100" i="4" s="1"/>
  <c r="AK100" i="2"/>
  <c r="AK100" i="4" s="1"/>
  <c r="AO100" i="2"/>
  <c r="AO100" i="4" s="1"/>
  <c r="AW100" i="2"/>
  <c r="AW100" i="4" s="1"/>
  <c r="BA100" i="2"/>
  <c r="BA100" i="4" s="1"/>
  <c r="BI100" i="2"/>
  <c r="BI100" i="4" s="1"/>
  <c r="C100" i="2"/>
  <c r="C100" i="4" s="1"/>
  <c r="S100" i="2"/>
  <c r="S100" i="4" s="1"/>
  <c r="AE100" i="2"/>
  <c r="AE100" i="4" s="1"/>
  <c r="AQ100" i="2"/>
  <c r="AQ100" i="4" s="1"/>
  <c r="AY100" i="2"/>
  <c r="AY100" i="4" s="1"/>
  <c r="X100" i="2"/>
  <c r="X100" i="4" s="1"/>
  <c r="AR100" i="2"/>
  <c r="AR100" i="4" s="1"/>
  <c r="AZ100" i="2"/>
  <c r="AZ100" i="4" s="1"/>
  <c r="Q100" i="2"/>
  <c r="Q100" i="4" s="1"/>
  <c r="AG100" i="2"/>
  <c r="AG100" i="4" s="1"/>
  <c r="AS100" i="2"/>
  <c r="AS100" i="4" s="1"/>
  <c r="BE100" i="2"/>
  <c r="BE100" i="4" s="1"/>
  <c r="CK9" i="7"/>
  <c r="AW97" i="6"/>
  <c r="CL56" i="7" s="1"/>
  <c r="AS97" i="6"/>
  <c r="CL52" i="7" s="1"/>
  <c r="Q97" i="6"/>
  <c r="CL24" i="7" s="1"/>
  <c r="BH97" i="6"/>
  <c r="CL67" i="7" s="1"/>
  <c r="AV97" i="6"/>
  <c r="CL55" i="7" s="1"/>
  <c r="BD97" i="6"/>
  <c r="CL63" i="7" s="1"/>
  <c r="AJ97" i="6"/>
  <c r="CL43" i="7" s="1"/>
  <c r="BI97" i="6"/>
  <c r="CL68" i="7" s="1"/>
  <c r="AX97" i="6"/>
  <c r="CL57" i="7" s="1"/>
  <c r="BB97" i="6"/>
  <c r="CL61" i="7" s="1"/>
  <c r="AP97" i="6"/>
  <c r="CL49" i="7" s="1"/>
  <c r="Z97" i="6"/>
  <c r="CL33" i="7" s="1"/>
  <c r="N97" i="6"/>
  <c r="CL21" i="7" s="1"/>
  <c r="AK97" i="6"/>
  <c r="CL44" i="7" s="1"/>
  <c r="AO97" i="6"/>
  <c r="CL48" i="7" s="1"/>
  <c r="AZ97" i="6"/>
  <c r="CL59" i="7" s="1"/>
  <c r="P97" i="6"/>
  <c r="CL23" i="7" s="1"/>
  <c r="AQ97" i="6"/>
  <c r="CL50" i="7" s="1"/>
  <c r="AC97" i="6"/>
  <c r="CL36" i="7" s="1"/>
  <c r="AR97" i="6"/>
  <c r="CL51" i="7" s="1"/>
  <c r="AM97" i="6"/>
  <c r="CL46" i="7" s="1"/>
  <c r="W97" i="6"/>
  <c r="CL30" i="7" s="1"/>
  <c r="AT97" i="6"/>
  <c r="CL53" i="7" s="1"/>
  <c r="V97" i="6"/>
  <c r="CL29" i="7" s="1"/>
  <c r="AN97" i="6"/>
  <c r="CL47" i="7" s="1"/>
  <c r="BG97" i="6"/>
  <c r="CL66" i="7" s="1"/>
  <c r="BE97" i="6"/>
  <c r="CL64" i="7" s="1"/>
  <c r="Y97" i="6"/>
  <c r="CL32" i="7" s="1"/>
  <c r="AB97" i="6"/>
  <c r="CL35" i="7" s="1"/>
  <c r="AI97" i="6"/>
  <c r="CL42" i="7" s="1"/>
  <c r="S97" i="6"/>
  <c r="CL26" i="7" s="1"/>
  <c r="AL97" i="6"/>
  <c r="CL45" i="7" s="1"/>
  <c r="R97" i="6"/>
  <c r="CL25" i="7" s="1"/>
  <c r="AF97" i="6"/>
  <c r="CL39" i="7" s="1"/>
  <c r="BA97" i="6"/>
  <c r="CL60" i="7" s="1"/>
  <c r="T97" i="6"/>
  <c r="CL27" i="7" s="1"/>
  <c r="O97" i="6"/>
  <c r="CL22" i="7" s="1"/>
  <c r="X97" i="6"/>
  <c r="CL31" i="7" s="1"/>
  <c r="AU97" i="6"/>
  <c r="CL54" i="7" s="1"/>
  <c r="AG97" i="6"/>
  <c r="CL40" i="7" s="1"/>
  <c r="M97" i="6"/>
  <c r="CL20" i="7" s="1"/>
  <c r="AY97" i="6"/>
  <c r="CL58" i="7" s="1"/>
  <c r="AA97" i="6"/>
  <c r="CL34" i="7" s="1"/>
  <c r="BF97" i="6"/>
  <c r="CL65" i="7" s="1"/>
  <c r="AD97" i="6"/>
  <c r="CL37" i="7" s="1"/>
  <c r="BC97" i="6"/>
  <c r="CL62" i="7" s="1"/>
  <c r="U97" i="6"/>
  <c r="CL28" i="7" s="1"/>
  <c r="AE97" i="6"/>
  <c r="CL38" i="7" s="1"/>
  <c r="AH97" i="6"/>
  <c r="CL41" i="7" s="1"/>
  <c r="C97" i="5"/>
  <c r="E97" i="6"/>
  <c r="CL12" i="7" s="1"/>
  <c r="F97" i="6"/>
  <c r="CL13" i="7" s="1"/>
  <c r="I97" i="6"/>
  <c r="CL16" i="7" s="1"/>
  <c r="J97" i="6"/>
  <c r="CL17" i="7" s="1"/>
  <c r="L97" i="6"/>
  <c r="CL19" i="7" s="1"/>
  <c r="G97" i="6"/>
  <c r="CL14" i="7" s="1"/>
  <c r="H97" i="6"/>
  <c r="CL15" i="7" s="1"/>
  <c r="K97" i="6"/>
  <c r="CL18" i="7" s="1"/>
  <c r="C97" i="6"/>
  <c r="CL10" i="7" s="1"/>
  <c r="D97" i="6"/>
  <c r="CL11" i="7" s="1"/>
  <c r="B97" i="6"/>
  <c r="A98" i="5"/>
  <c r="B98" i="5" s="1"/>
  <c r="E94" i="15" l="1"/>
  <c r="D97" i="15"/>
  <c r="P97" i="15" s="1"/>
  <c r="R96" i="15"/>
  <c r="Q97" i="8"/>
  <c r="AG97" i="8"/>
  <c r="AW97" i="8"/>
  <c r="BM97" i="8"/>
  <c r="CC97" i="8"/>
  <c r="B97" i="8"/>
  <c r="W97" i="8"/>
  <c r="AR97" i="8"/>
  <c r="BN97" i="8"/>
  <c r="CI97" i="8"/>
  <c r="S97" i="8"/>
  <c r="AN97" i="8"/>
  <c r="BJ97" i="8"/>
  <c r="CE97" i="8"/>
  <c r="O97" i="8"/>
  <c r="BF97" i="8"/>
  <c r="AA97" i="8"/>
  <c r="BL97" i="8"/>
  <c r="BA97" i="8"/>
  <c r="G97" i="8"/>
  <c r="BS97" i="8"/>
  <c r="AT97" i="8"/>
  <c r="CJ97" i="8"/>
  <c r="BK97" i="8"/>
  <c r="AV97" i="8"/>
  <c r="CH97" i="8"/>
  <c r="Y97" i="8"/>
  <c r="BE97" i="8"/>
  <c r="L97" i="8"/>
  <c r="BC97" i="8"/>
  <c r="AD97" i="8"/>
  <c r="D97" i="8"/>
  <c r="AU97" i="8"/>
  <c r="BB97" i="8"/>
  <c r="V97" i="8"/>
  <c r="M97" i="8"/>
  <c r="AC97" i="8"/>
  <c r="AS97" i="8"/>
  <c r="BI97" i="8"/>
  <c r="BY97" i="8"/>
  <c r="R97" i="8"/>
  <c r="AM97" i="8"/>
  <c r="BH97" i="8"/>
  <c r="CD97" i="8"/>
  <c r="N97" i="8"/>
  <c r="AI97" i="8"/>
  <c r="BD97" i="8"/>
  <c r="BZ97" i="8"/>
  <c r="J97" i="8"/>
  <c r="AE97" i="8"/>
  <c r="AZ97" i="8"/>
  <c r="BV97" i="8"/>
  <c r="F97" i="8"/>
  <c r="BW97" i="8"/>
  <c r="BG97" i="8"/>
  <c r="AQ97" i="8"/>
  <c r="AJ97" i="8"/>
  <c r="CA97" i="8"/>
  <c r="K97" i="8"/>
  <c r="CB97" i="8"/>
  <c r="E97" i="8"/>
  <c r="U97" i="8"/>
  <c r="AK97" i="8"/>
  <c r="BQ97" i="8"/>
  <c r="CG97" i="8"/>
  <c r="AB97" i="8"/>
  <c r="AX97" i="8"/>
  <c r="C97" i="8"/>
  <c r="X97" i="8"/>
  <c r="BO97" i="8"/>
  <c r="T97" i="8"/>
  <c r="AP97" i="8"/>
  <c r="CF97" i="8"/>
  <c r="AF97" i="8"/>
  <c r="P97" i="8"/>
  <c r="I97" i="8"/>
  <c r="AO97" i="8"/>
  <c r="BU97" i="8"/>
  <c r="CK97" i="8"/>
  <c r="AH97" i="8"/>
  <c r="BX97" i="8"/>
  <c r="H97" i="8"/>
  <c r="AY97" i="8"/>
  <c r="BT97" i="8"/>
  <c r="Z97" i="8"/>
  <c r="BP97" i="8"/>
  <c r="BR97" i="8"/>
  <c r="AL97" i="8"/>
  <c r="CK14" i="8"/>
  <c r="CK26" i="8"/>
  <c r="CK34" i="8"/>
  <c r="CK46" i="8"/>
  <c r="CK58" i="8"/>
  <c r="CK70" i="8"/>
  <c r="CK78" i="8"/>
  <c r="CK90" i="8"/>
  <c r="CK19" i="8"/>
  <c r="CK27" i="8"/>
  <c r="CK39" i="8"/>
  <c r="CK51" i="8"/>
  <c r="CK63" i="8"/>
  <c r="CK71" i="8"/>
  <c r="CK83" i="8"/>
  <c r="CK95" i="8"/>
  <c r="CK24" i="8"/>
  <c r="CK36" i="8"/>
  <c r="CK44" i="8"/>
  <c r="CK56" i="8"/>
  <c r="CK68" i="8"/>
  <c r="CK80" i="8"/>
  <c r="CK92" i="8"/>
  <c r="CK10" i="8"/>
  <c r="CK13" i="8"/>
  <c r="CK17" i="8"/>
  <c r="CK21" i="8"/>
  <c r="CK25" i="8"/>
  <c r="CK29" i="8"/>
  <c r="CK33" i="8"/>
  <c r="CK37" i="8"/>
  <c r="CK41" i="8"/>
  <c r="CK45" i="8"/>
  <c r="CK49" i="8"/>
  <c r="CK53" i="8"/>
  <c r="CK57" i="8"/>
  <c r="CK61" i="8"/>
  <c r="CK65" i="8"/>
  <c r="CK69" i="8"/>
  <c r="CK73" i="8"/>
  <c r="CK77" i="8"/>
  <c r="CK81" i="8"/>
  <c r="CK85" i="8"/>
  <c r="CK89" i="8"/>
  <c r="CK93" i="8"/>
  <c r="CK9" i="8"/>
  <c r="CK18" i="8"/>
  <c r="CK22" i="8"/>
  <c r="CK30" i="8"/>
  <c r="CK38" i="8"/>
  <c r="CK42" i="8"/>
  <c r="CK50" i="8"/>
  <c r="CK54" i="8"/>
  <c r="CK62" i="8"/>
  <c r="CK66" i="8"/>
  <c r="CK74" i="8"/>
  <c r="CK82" i="8"/>
  <c r="CK86" i="8"/>
  <c r="CK94" i="8"/>
  <c r="CK11" i="8"/>
  <c r="CK15" i="8"/>
  <c r="CK23" i="8"/>
  <c r="CK31" i="8"/>
  <c r="CK35" i="8"/>
  <c r="CK43" i="8"/>
  <c r="CK47" i="8"/>
  <c r="CK55" i="8"/>
  <c r="CK59" i="8"/>
  <c r="CK67" i="8"/>
  <c r="CK75" i="8"/>
  <c r="CK79" i="8"/>
  <c r="CK87" i="8"/>
  <c r="CK91" i="8"/>
  <c r="CK12" i="8"/>
  <c r="CK16" i="8"/>
  <c r="CK20" i="8"/>
  <c r="CK28" i="8"/>
  <c r="CK32" i="8"/>
  <c r="CK40" i="8"/>
  <c r="CK48" i="8"/>
  <c r="CK52" i="8"/>
  <c r="CK60" i="8"/>
  <c r="CK64" i="8"/>
  <c r="CK72" i="8"/>
  <c r="CK76" i="8"/>
  <c r="CK84" i="8"/>
  <c r="CK88" i="8"/>
  <c r="CK96" i="8"/>
  <c r="A100" i="10"/>
  <c r="F99" i="10" s="1"/>
  <c r="U100" i="4"/>
  <c r="B100" i="4"/>
  <c r="A101" i="6"/>
  <c r="A101" i="8" s="1"/>
  <c r="B101" i="2"/>
  <c r="E101" i="2"/>
  <c r="E101" i="4" s="1"/>
  <c r="I101" i="2"/>
  <c r="I101" i="4" s="1"/>
  <c r="M101" i="2"/>
  <c r="M101" i="4" s="1"/>
  <c r="Q101" i="2"/>
  <c r="Q101" i="4" s="1"/>
  <c r="U101" i="2"/>
  <c r="Y101" i="2"/>
  <c r="Y101" i="4" s="1"/>
  <c r="AC101" i="2"/>
  <c r="AC101" i="4" s="1"/>
  <c r="AG101" i="2"/>
  <c r="AG101" i="4" s="1"/>
  <c r="AK101" i="2"/>
  <c r="AK101" i="4" s="1"/>
  <c r="AO101" i="2"/>
  <c r="AO101" i="4" s="1"/>
  <c r="AS101" i="2"/>
  <c r="AS101" i="4" s="1"/>
  <c r="AW101" i="2"/>
  <c r="AW101" i="4" s="1"/>
  <c r="BA101" i="2"/>
  <c r="BA101" i="4" s="1"/>
  <c r="BE101" i="2"/>
  <c r="BE101" i="4" s="1"/>
  <c r="BI101" i="2"/>
  <c r="BI101" i="4" s="1"/>
  <c r="A101" i="4"/>
  <c r="F101" i="2"/>
  <c r="F101" i="4" s="1"/>
  <c r="J101" i="2"/>
  <c r="J101" i="4" s="1"/>
  <c r="N101" i="2"/>
  <c r="N101" i="4" s="1"/>
  <c r="R101" i="2"/>
  <c r="R101" i="4" s="1"/>
  <c r="V101" i="2"/>
  <c r="V101" i="4" s="1"/>
  <c r="Z101" i="2"/>
  <c r="Z101" i="4" s="1"/>
  <c r="AD101" i="2"/>
  <c r="AD101" i="4" s="1"/>
  <c r="AL101" i="2"/>
  <c r="AL101" i="4" s="1"/>
  <c r="AP101" i="2"/>
  <c r="AP101" i="4" s="1"/>
  <c r="AT101" i="2"/>
  <c r="AT101" i="4" s="1"/>
  <c r="AX101" i="2"/>
  <c r="AX101" i="4" s="1"/>
  <c r="BF101" i="2"/>
  <c r="BF101" i="4" s="1"/>
  <c r="C101" i="2"/>
  <c r="C101" i="4" s="1"/>
  <c r="K101" i="2"/>
  <c r="K101" i="4" s="1"/>
  <c r="O101" i="2"/>
  <c r="O101" i="4" s="1"/>
  <c r="W101" i="2"/>
  <c r="W101" i="4" s="1"/>
  <c r="AA101" i="2"/>
  <c r="AA101" i="4" s="1"/>
  <c r="AI101" i="2"/>
  <c r="AI101" i="4" s="1"/>
  <c r="AM101" i="2"/>
  <c r="AM101" i="4" s="1"/>
  <c r="AU101" i="2"/>
  <c r="AU101" i="4" s="1"/>
  <c r="BC101" i="2"/>
  <c r="BC101" i="4" s="1"/>
  <c r="BG101" i="2"/>
  <c r="BG101" i="4" s="1"/>
  <c r="A102" i="2"/>
  <c r="D101" i="2"/>
  <c r="D101" i="4" s="1"/>
  <c r="H101" i="2"/>
  <c r="H101" i="4" s="1"/>
  <c r="L101" i="2"/>
  <c r="L101" i="4" s="1"/>
  <c r="P101" i="2"/>
  <c r="P101" i="4" s="1"/>
  <c r="T101" i="2"/>
  <c r="T101" i="4" s="1"/>
  <c r="AB101" i="2"/>
  <c r="AB101" i="4" s="1"/>
  <c r="AF101" i="2"/>
  <c r="AF101" i="4" s="1"/>
  <c r="AJ101" i="2"/>
  <c r="AJ101" i="4" s="1"/>
  <c r="AN101" i="2"/>
  <c r="AN101" i="4" s="1"/>
  <c r="AV101" i="2"/>
  <c r="AV101" i="4" s="1"/>
  <c r="AZ101" i="2"/>
  <c r="AZ101" i="4" s="1"/>
  <c r="BH101" i="2"/>
  <c r="BH101" i="4" s="1"/>
  <c r="AH101" i="2"/>
  <c r="AH101" i="4" s="1"/>
  <c r="BB101" i="2"/>
  <c r="BB101" i="4" s="1"/>
  <c r="G101" i="2"/>
  <c r="G101" i="4" s="1"/>
  <c r="S101" i="2"/>
  <c r="S101" i="4" s="1"/>
  <c r="AE101" i="2"/>
  <c r="AE101" i="4" s="1"/>
  <c r="AQ101" i="2"/>
  <c r="AQ101" i="4" s="1"/>
  <c r="AY101" i="2"/>
  <c r="AY101" i="4" s="1"/>
  <c r="X101" i="2"/>
  <c r="X101" i="4" s="1"/>
  <c r="AR101" i="2"/>
  <c r="AR101" i="4" s="1"/>
  <c r="BD101" i="2"/>
  <c r="BD101" i="4" s="1"/>
  <c r="CO8" i="7"/>
  <c r="CN8" i="8"/>
  <c r="CL9" i="7"/>
  <c r="AQ98" i="6"/>
  <c r="CM50" i="7" s="1"/>
  <c r="AL98" i="6"/>
  <c r="CM45" i="7" s="1"/>
  <c r="Z98" i="6"/>
  <c r="CM33" i="7" s="1"/>
  <c r="O98" i="6"/>
  <c r="CM22" i="7" s="1"/>
  <c r="AM98" i="6"/>
  <c r="CM46" i="7" s="1"/>
  <c r="S98" i="6"/>
  <c r="CM26" i="7" s="1"/>
  <c r="AA98" i="6"/>
  <c r="CM34" i="7" s="1"/>
  <c r="BG98" i="6"/>
  <c r="CM66" i="7" s="1"/>
  <c r="AR98" i="6"/>
  <c r="CM51" i="7" s="1"/>
  <c r="BD98" i="6"/>
  <c r="CM63" i="7" s="1"/>
  <c r="P98" i="6"/>
  <c r="CM23" i="7" s="1"/>
  <c r="AF98" i="6"/>
  <c r="CM39" i="7" s="1"/>
  <c r="AT98" i="6"/>
  <c r="CM53" i="7" s="1"/>
  <c r="R98" i="6"/>
  <c r="CM25" i="7" s="1"/>
  <c r="AX98" i="6"/>
  <c r="CM57" i="7" s="1"/>
  <c r="AI98" i="6"/>
  <c r="CM42" i="7" s="1"/>
  <c r="W98" i="6"/>
  <c r="CM30" i="7" s="1"/>
  <c r="N98" i="6"/>
  <c r="CM21" i="7" s="1"/>
  <c r="BF98" i="6"/>
  <c r="CM65" i="7" s="1"/>
  <c r="BB98" i="6"/>
  <c r="CM61" i="7" s="1"/>
  <c r="V98" i="6"/>
  <c r="CM29" i="7" s="1"/>
  <c r="AW98" i="6"/>
  <c r="CM56" i="7" s="1"/>
  <c r="AG98" i="6"/>
  <c r="CM40" i="7" s="1"/>
  <c r="Q98" i="6"/>
  <c r="CM24" i="7" s="1"/>
  <c r="AV98" i="6"/>
  <c r="CM55" i="7" s="1"/>
  <c r="X98" i="6"/>
  <c r="CM31" i="7" s="1"/>
  <c r="AU98" i="6"/>
  <c r="CM54" i="7" s="1"/>
  <c r="AP98" i="6"/>
  <c r="CM49" i="7" s="1"/>
  <c r="BI98" i="6"/>
  <c r="CM68" i="7" s="1"/>
  <c r="AS98" i="6"/>
  <c r="CM52" i="7" s="1"/>
  <c r="AC98" i="6"/>
  <c r="CM36" i="7" s="1"/>
  <c r="M98" i="6"/>
  <c r="CM20" i="7" s="1"/>
  <c r="AN98" i="6"/>
  <c r="CM47" i="7" s="1"/>
  <c r="T98" i="6"/>
  <c r="CM27" i="7" s="1"/>
  <c r="AE98" i="6"/>
  <c r="CM38" i="7" s="1"/>
  <c r="AH98" i="6"/>
  <c r="CM41" i="7" s="1"/>
  <c r="AO98" i="6"/>
  <c r="CM48" i="7" s="1"/>
  <c r="Y98" i="6"/>
  <c r="CM32" i="7" s="1"/>
  <c r="BH98" i="6"/>
  <c r="CM67" i="7" s="1"/>
  <c r="BC98" i="6"/>
  <c r="CM62" i="7" s="1"/>
  <c r="AD98" i="6"/>
  <c r="CM37" i="7" s="1"/>
  <c r="BA98" i="6"/>
  <c r="CM60" i="7" s="1"/>
  <c r="AK98" i="6"/>
  <c r="CM44" i="7" s="1"/>
  <c r="U98" i="6"/>
  <c r="CM28" i="7" s="1"/>
  <c r="AZ98" i="6"/>
  <c r="CM59" i="7" s="1"/>
  <c r="AB98" i="6"/>
  <c r="CM35" i="7" s="1"/>
  <c r="AY98" i="6"/>
  <c r="CM58" i="7" s="1"/>
  <c r="BE98" i="6"/>
  <c r="CM64" i="7" s="1"/>
  <c r="AJ98" i="6"/>
  <c r="CM43" i="7" s="1"/>
  <c r="C98" i="5"/>
  <c r="L98" i="6"/>
  <c r="CM19" i="7" s="1"/>
  <c r="H98" i="6"/>
  <c r="CM15" i="7" s="1"/>
  <c r="D98" i="6"/>
  <c r="CM11" i="7" s="1"/>
  <c r="I98" i="6"/>
  <c r="CM16" i="7" s="1"/>
  <c r="E98" i="6"/>
  <c r="CM12" i="7" s="1"/>
  <c r="B98" i="6"/>
  <c r="G98" i="6"/>
  <c r="CM14" i="7" s="1"/>
  <c r="F98" i="6"/>
  <c r="CM13" i="7" s="1"/>
  <c r="C98" i="6"/>
  <c r="CM10" i="7" s="1"/>
  <c r="K98" i="6"/>
  <c r="CM18" i="7" s="1"/>
  <c r="J98" i="6"/>
  <c r="CM17" i="7" s="1"/>
  <c r="A99" i="5"/>
  <c r="B99" i="5" s="1"/>
  <c r="D98" i="15" l="1"/>
  <c r="P98" i="15" s="1"/>
  <c r="E95" i="15"/>
  <c r="R97" i="15"/>
  <c r="CL11" i="8"/>
  <c r="CL14" i="8"/>
  <c r="CL18" i="8"/>
  <c r="CL22" i="8"/>
  <c r="CL26" i="8"/>
  <c r="CL30" i="8"/>
  <c r="CL34" i="8"/>
  <c r="CL38" i="8"/>
  <c r="CL42" i="8"/>
  <c r="CL50" i="8"/>
  <c r="CL58" i="8"/>
  <c r="CL70" i="8"/>
  <c r="CL82" i="8"/>
  <c r="CL90" i="8"/>
  <c r="CL19" i="8"/>
  <c r="CL31" i="8"/>
  <c r="CL39" i="8"/>
  <c r="CL47" i="8"/>
  <c r="CL59" i="8"/>
  <c r="CL71" i="8"/>
  <c r="CL83" i="8"/>
  <c r="CL91" i="8"/>
  <c r="CL16" i="8"/>
  <c r="CL28" i="8"/>
  <c r="CL40" i="8"/>
  <c r="CL52" i="8"/>
  <c r="CL64" i="8"/>
  <c r="CL72" i="8"/>
  <c r="CL84" i="8"/>
  <c r="CL96" i="8"/>
  <c r="CL10" i="8"/>
  <c r="CL13" i="8"/>
  <c r="CL17" i="8"/>
  <c r="CL21" i="8"/>
  <c r="CL25" i="8"/>
  <c r="CL29" i="8"/>
  <c r="CL33" i="8"/>
  <c r="CL37" i="8"/>
  <c r="CL41" i="8"/>
  <c r="CL45" i="8"/>
  <c r="CL49" i="8"/>
  <c r="CL53" i="8"/>
  <c r="CL57" i="8"/>
  <c r="CL61" i="8"/>
  <c r="CL65" i="8"/>
  <c r="CL69" i="8"/>
  <c r="CL73" i="8"/>
  <c r="CL77" i="8"/>
  <c r="CL81" i="8"/>
  <c r="CL85" i="8"/>
  <c r="CL89" i="8"/>
  <c r="CL93" i="8"/>
  <c r="CL46" i="8"/>
  <c r="CL54" i="8"/>
  <c r="CL62" i="8"/>
  <c r="CL66" i="8"/>
  <c r="CL74" i="8"/>
  <c r="CL78" i="8"/>
  <c r="CL86" i="8"/>
  <c r="CL94" i="8"/>
  <c r="CL9" i="8"/>
  <c r="CL15" i="8"/>
  <c r="CL23" i="8"/>
  <c r="CL27" i="8"/>
  <c r="CL35" i="8"/>
  <c r="CL43" i="8"/>
  <c r="CL51" i="8"/>
  <c r="CL55" i="8"/>
  <c r="CL63" i="8"/>
  <c r="CL67" i="8"/>
  <c r="CL75" i="8"/>
  <c r="CL79" i="8"/>
  <c r="CL87" i="8"/>
  <c r="CL95" i="8"/>
  <c r="CL12" i="8"/>
  <c r="CL20" i="8"/>
  <c r="CL24" i="8"/>
  <c r="CL32" i="8"/>
  <c r="CL36" i="8"/>
  <c r="CL44" i="8"/>
  <c r="CL48" i="8"/>
  <c r="CL56" i="8"/>
  <c r="CL60" i="8"/>
  <c r="CL68" i="8"/>
  <c r="CL76" i="8"/>
  <c r="CL80" i="8"/>
  <c r="CL88" i="8"/>
  <c r="CL92" i="8"/>
  <c r="AQ98" i="8"/>
  <c r="N98" i="8"/>
  <c r="BZ98" i="8"/>
  <c r="BA98" i="8"/>
  <c r="L98" i="8"/>
  <c r="BX98" i="8"/>
  <c r="BD98" i="8"/>
  <c r="O98" i="8"/>
  <c r="BK98" i="8"/>
  <c r="T98" i="8"/>
  <c r="CF98" i="8"/>
  <c r="BF98" i="8"/>
  <c r="AL98" i="8"/>
  <c r="CC98" i="8"/>
  <c r="H98" i="8"/>
  <c r="C98" i="8"/>
  <c r="AY98" i="8"/>
  <c r="D98" i="8"/>
  <c r="BP98" i="8"/>
  <c r="AP98" i="8"/>
  <c r="CG98" i="8"/>
  <c r="BM98" i="8"/>
  <c r="AC98" i="8"/>
  <c r="CD98" i="8"/>
  <c r="G98" i="8"/>
  <c r="W98" i="8"/>
  <c r="AM98" i="8"/>
  <c r="BC98" i="8"/>
  <c r="BS98" i="8"/>
  <c r="CI98" i="8"/>
  <c r="I98" i="8"/>
  <c r="AD98" i="8"/>
  <c r="AZ98" i="8"/>
  <c r="BU98" i="8"/>
  <c r="E98" i="8"/>
  <c r="Z98" i="8"/>
  <c r="AV98" i="8"/>
  <c r="BQ98" i="8"/>
  <c r="F98" i="8"/>
  <c r="AB98" i="8"/>
  <c r="AW98" i="8"/>
  <c r="BR98" i="8"/>
  <c r="B98" i="8"/>
  <c r="CJ98" i="8"/>
  <c r="AX98" i="8"/>
  <c r="AH98" i="8"/>
  <c r="R98" i="8"/>
  <c r="K98" i="8"/>
  <c r="AA98" i="8"/>
  <c r="BG98" i="8"/>
  <c r="BW98" i="8"/>
  <c r="AJ98" i="8"/>
  <c r="BE98" i="8"/>
  <c r="J98" i="8"/>
  <c r="AF98" i="8"/>
  <c r="BV98" i="8"/>
  <c r="AG98" i="8"/>
  <c r="BB98" i="8"/>
  <c r="X98" i="8"/>
  <c r="BT98" i="8"/>
  <c r="AN98" i="8"/>
  <c r="AE98" i="8"/>
  <c r="AU98" i="8"/>
  <c r="CA98" i="8"/>
  <c r="AO98" i="8"/>
  <c r="BJ98" i="8"/>
  <c r="P98" i="8"/>
  <c r="AK98" i="8"/>
  <c r="CB98" i="8"/>
  <c r="Q98" i="8"/>
  <c r="BH98" i="8"/>
  <c r="AS98" i="8"/>
  <c r="BY98" i="8"/>
  <c r="BI98" i="8"/>
  <c r="S98" i="8"/>
  <c r="AI98" i="8"/>
  <c r="BO98" i="8"/>
  <c r="CE98" i="8"/>
  <c r="Y98" i="8"/>
  <c r="AT98" i="8"/>
  <c r="CK98" i="8"/>
  <c r="U98" i="8"/>
  <c r="BL98" i="8"/>
  <c r="V98" i="8"/>
  <c r="AR98" i="8"/>
  <c r="CH98" i="8"/>
  <c r="BN98" i="8"/>
  <c r="M98" i="8"/>
  <c r="CL98" i="8"/>
  <c r="CL97" i="8"/>
  <c r="A101" i="10"/>
  <c r="F100" i="10" s="1"/>
  <c r="U101" i="4"/>
  <c r="B101" i="4"/>
  <c r="CP8" i="7"/>
  <c r="CO8" i="8"/>
  <c r="A102" i="6"/>
  <c r="A102" i="8" s="1"/>
  <c r="A102" i="4"/>
  <c r="E102" i="2"/>
  <c r="E102" i="4" s="1"/>
  <c r="H102" i="2"/>
  <c r="H102" i="4" s="1"/>
  <c r="M102" i="2"/>
  <c r="M102" i="4" s="1"/>
  <c r="Q102" i="2"/>
  <c r="Q102" i="4" s="1"/>
  <c r="U102" i="2"/>
  <c r="Y102" i="2"/>
  <c r="Y102" i="4" s="1"/>
  <c r="AC102" i="2"/>
  <c r="AC102" i="4" s="1"/>
  <c r="AG102" i="2"/>
  <c r="AG102" i="4" s="1"/>
  <c r="AK102" i="2"/>
  <c r="AK102" i="4" s="1"/>
  <c r="AO102" i="2"/>
  <c r="AO102" i="4" s="1"/>
  <c r="AS102" i="2"/>
  <c r="AS102" i="4" s="1"/>
  <c r="AW102" i="2"/>
  <c r="AW102" i="4" s="1"/>
  <c r="BA102" i="2"/>
  <c r="BA102" i="4" s="1"/>
  <c r="BE102" i="2"/>
  <c r="BE102" i="4" s="1"/>
  <c r="BI102" i="2"/>
  <c r="BI102" i="4" s="1"/>
  <c r="F102" i="2"/>
  <c r="F102" i="4" s="1"/>
  <c r="J102" i="2"/>
  <c r="J102" i="4" s="1"/>
  <c r="N102" i="2"/>
  <c r="N102" i="4" s="1"/>
  <c r="V102" i="2"/>
  <c r="V102" i="4" s="1"/>
  <c r="Z102" i="2"/>
  <c r="Z102" i="4" s="1"/>
  <c r="AH102" i="2"/>
  <c r="AH102" i="4" s="1"/>
  <c r="AL102" i="2"/>
  <c r="AL102" i="4" s="1"/>
  <c r="AT102" i="2"/>
  <c r="AT102" i="4" s="1"/>
  <c r="AX102" i="2"/>
  <c r="AX102" i="4" s="1"/>
  <c r="BF102" i="2"/>
  <c r="BF102" i="4" s="1"/>
  <c r="C102" i="2"/>
  <c r="C102" i="4" s="1"/>
  <c r="G102" i="2"/>
  <c r="G102" i="4" s="1"/>
  <c r="K102" i="2"/>
  <c r="K102" i="4" s="1"/>
  <c r="O102" i="2"/>
  <c r="O102" i="4" s="1"/>
  <c r="S102" i="2"/>
  <c r="S102" i="4" s="1"/>
  <c r="W102" i="2"/>
  <c r="W102" i="4" s="1"/>
  <c r="AE102" i="2"/>
  <c r="AE102" i="4" s="1"/>
  <c r="AI102" i="2"/>
  <c r="AI102" i="4" s="1"/>
  <c r="AM102" i="2"/>
  <c r="AM102" i="4" s="1"/>
  <c r="AQ102" i="2"/>
  <c r="AQ102" i="4" s="1"/>
  <c r="AY102" i="2"/>
  <c r="AY102" i="4" s="1"/>
  <c r="BC102" i="2"/>
  <c r="BC102" i="4" s="1"/>
  <c r="BG102" i="2"/>
  <c r="BG102" i="4" s="1"/>
  <c r="A103" i="2"/>
  <c r="D102" i="2"/>
  <c r="D102" i="4" s="1"/>
  <c r="I102" i="2"/>
  <c r="I102" i="4" s="1"/>
  <c r="P102" i="2"/>
  <c r="P102" i="4" s="1"/>
  <c r="T102" i="2"/>
  <c r="T102" i="4" s="1"/>
  <c r="X102" i="2"/>
  <c r="X102" i="4" s="1"/>
  <c r="AB102" i="2"/>
  <c r="AB102" i="4" s="1"/>
  <c r="AJ102" i="2"/>
  <c r="AJ102" i="4" s="1"/>
  <c r="AR102" i="2"/>
  <c r="AR102" i="4" s="1"/>
  <c r="AV102" i="2"/>
  <c r="AV102" i="4" s="1"/>
  <c r="BD102" i="2"/>
  <c r="BD102" i="4" s="1"/>
  <c r="BH102" i="2"/>
  <c r="BH102" i="4" s="1"/>
  <c r="B102" i="2"/>
  <c r="R102" i="2"/>
  <c r="R102" i="4" s="1"/>
  <c r="AD102" i="2"/>
  <c r="AD102" i="4" s="1"/>
  <c r="AP102" i="2"/>
  <c r="AP102" i="4" s="1"/>
  <c r="BB102" i="2"/>
  <c r="BB102" i="4" s="1"/>
  <c r="AA102" i="2"/>
  <c r="AA102" i="4" s="1"/>
  <c r="AU102" i="2"/>
  <c r="AU102" i="4" s="1"/>
  <c r="L102" i="2"/>
  <c r="L102" i="4" s="1"/>
  <c r="AF102" i="2"/>
  <c r="AF102" i="4" s="1"/>
  <c r="AN102" i="2"/>
  <c r="AN102" i="4" s="1"/>
  <c r="AZ102" i="2"/>
  <c r="AZ102" i="4" s="1"/>
  <c r="CM9" i="7"/>
  <c r="BC99" i="6"/>
  <c r="CN62" i="7" s="1"/>
  <c r="X99" i="6"/>
  <c r="CN31" i="7" s="1"/>
  <c r="AL99" i="6"/>
  <c r="CN45" i="7" s="1"/>
  <c r="AF99" i="6"/>
  <c r="CN39" i="7" s="1"/>
  <c r="AR99" i="6"/>
  <c r="CN51" i="7" s="1"/>
  <c r="W99" i="6"/>
  <c r="CN30" i="7" s="1"/>
  <c r="AE99" i="6"/>
  <c r="CN38" i="7" s="1"/>
  <c r="O99" i="6"/>
  <c r="CN22" i="7" s="1"/>
  <c r="AH99" i="6"/>
  <c r="CN41" i="7" s="1"/>
  <c r="AM99" i="6"/>
  <c r="CN46" i="7" s="1"/>
  <c r="AY99" i="6"/>
  <c r="CN58" i="7" s="1"/>
  <c r="AQ99" i="6"/>
  <c r="CN50" i="7" s="1"/>
  <c r="AP99" i="6"/>
  <c r="CN49" i="7" s="1"/>
  <c r="BH99" i="6"/>
  <c r="CN67" i="7" s="1"/>
  <c r="AB99" i="6"/>
  <c r="CN35" i="7" s="1"/>
  <c r="S99" i="6"/>
  <c r="CN26" i="7" s="1"/>
  <c r="BE99" i="6"/>
  <c r="CN64" i="7" s="1"/>
  <c r="AO99" i="6"/>
  <c r="CN48" i="7" s="1"/>
  <c r="Y99" i="6"/>
  <c r="CN32" i="7" s="1"/>
  <c r="AZ99" i="6"/>
  <c r="CN59" i="7" s="1"/>
  <c r="AA99" i="6"/>
  <c r="CN34" i="7" s="1"/>
  <c r="Z99" i="6"/>
  <c r="CN33" i="7" s="1"/>
  <c r="BD99" i="6"/>
  <c r="CN63" i="7" s="1"/>
  <c r="P99" i="6"/>
  <c r="CN23" i="7" s="1"/>
  <c r="BF99" i="6"/>
  <c r="CN65" i="7" s="1"/>
  <c r="BA99" i="6"/>
  <c r="CN60" i="7" s="1"/>
  <c r="AK99" i="6"/>
  <c r="CN44" i="7" s="1"/>
  <c r="U99" i="6"/>
  <c r="CN28" i="7" s="1"/>
  <c r="AN99" i="6"/>
  <c r="CN47" i="7" s="1"/>
  <c r="BB99" i="6"/>
  <c r="CN61" i="7" s="1"/>
  <c r="V99" i="6"/>
  <c r="CN29" i="7" s="1"/>
  <c r="AV99" i="6"/>
  <c r="CN55" i="7" s="1"/>
  <c r="BG99" i="6"/>
  <c r="CN66" i="7" s="1"/>
  <c r="AX99" i="6"/>
  <c r="CN57" i="7" s="1"/>
  <c r="AW99" i="6"/>
  <c r="CN56" i="7" s="1"/>
  <c r="AG99" i="6"/>
  <c r="CN40" i="7" s="1"/>
  <c r="Q99" i="6"/>
  <c r="CN24" i="7" s="1"/>
  <c r="T99" i="6"/>
  <c r="CN27" i="7" s="1"/>
  <c r="AT99" i="6"/>
  <c r="CN53" i="7" s="1"/>
  <c r="R99" i="6"/>
  <c r="CN25" i="7" s="1"/>
  <c r="AJ99" i="6"/>
  <c r="CN43" i="7" s="1"/>
  <c r="AI99" i="6"/>
  <c r="CN42" i="7" s="1"/>
  <c r="BI99" i="6"/>
  <c r="CN68" i="7" s="1"/>
  <c r="AS99" i="6"/>
  <c r="CN52" i="7" s="1"/>
  <c r="AC99" i="6"/>
  <c r="CN36" i="7" s="1"/>
  <c r="M99" i="6"/>
  <c r="CN20" i="7" s="1"/>
  <c r="AU99" i="6"/>
  <c r="CN54" i="7" s="1"/>
  <c r="AD99" i="6"/>
  <c r="CN37" i="7" s="1"/>
  <c r="N99" i="6"/>
  <c r="CN21" i="7" s="1"/>
  <c r="C99" i="5"/>
  <c r="J99" i="6"/>
  <c r="CN17" i="7" s="1"/>
  <c r="E99" i="6"/>
  <c r="CN12" i="7" s="1"/>
  <c r="H99" i="6"/>
  <c r="CN15" i="7" s="1"/>
  <c r="F99" i="6"/>
  <c r="CN13" i="7" s="1"/>
  <c r="K99" i="6"/>
  <c r="CN18" i="7" s="1"/>
  <c r="D99" i="6"/>
  <c r="CN11" i="7" s="1"/>
  <c r="C99" i="6"/>
  <c r="CN10" i="7" s="1"/>
  <c r="I99" i="6"/>
  <c r="CN16" i="7" s="1"/>
  <c r="B99" i="6"/>
  <c r="G99" i="6"/>
  <c r="CN14" i="7" s="1"/>
  <c r="L99" i="6"/>
  <c r="CN19" i="7" s="1"/>
  <c r="A100" i="5"/>
  <c r="B100" i="5" s="1"/>
  <c r="E96" i="15" l="1"/>
  <c r="D99" i="15"/>
  <c r="P99" i="15" s="1"/>
  <c r="R98" i="15"/>
  <c r="U99" i="8"/>
  <c r="BQ99" i="8"/>
  <c r="AF99" i="8"/>
  <c r="BW99" i="8"/>
  <c r="AX99" i="8"/>
  <c r="C99" i="8"/>
  <c r="BO99" i="8"/>
  <c r="AU99" i="8"/>
  <c r="CA99" i="8"/>
  <c r="Y99" i="8"/>
  <c r="BU99" i="8"/>
  <c r="P99" i="8"/>
  <c r="CB99" i="8"/>
  <c r="AH99" i="8"/>
  <c r="H99" i="8"/>
  <c r="BT99" i="8"/>
  <c r="BP99" i="8"/>
  <c r="AS99" i="8"/>
  <c r="V99" i="8"/>
  <c r="CH99" i="8"/>
  <c r="BH99" i="8"/>
  <c r="AI99" i="8"/>
  <c r="BZ99" i="8"/>
  <c r="CL99" i="8"/>
  <c r="Q99" i="8"/>
  <c r="AG99" i="8"/>
  <c r="AW99" i="8"/>
  <c r="BM99" i="8"/>
  <c r="CC99" i="8"/>
  <c r="F99" i="8"/>
  <c r="AA99" i="8"/>
  <c r="AV99" i="8"/>
  <c r="BR99" i="8"/>
  <c r="B99" i="8"/>
  <c r="W99" i="8"/>
  <c r="AR99" i="8"/>
  <c r="BN99" i="8"/>
  <c r="CI99" i="8"/>
  <c r="S99" i="8"/>
  <c r="AN99" i="8"/>
  <c r="BJ99" i="8"/>
  <c r="CE99" i="8"/>
  <c r="BK99" i="8"/>
  <c r="Z99" i="8"/>
  <c r="BV99" i="8"/>
  <c r="BF99" i="8"/>
  <c r="E99" i="8"/>
  <c r="AK99" i="8"/>
  <c r="BA99" i="8"/>
  <c r="CG99" i="8"/>
  <c r="K99" i="8"/>
  <c r="BB99" i="8"/>
  <c r="G99" i="8"/>
  <c r="AB99" i="8"/>
  <c r="BS99" i="8"/>
  <c r="X99" i="8"/>
  <c r="AT99" i="8"/>
  <c r="CJ99" i="8"/>
  <c r="CF99" i="8"/>
  <c r="J99" i="8"/>
  <c r="I99" i="8"/>
  <c r="AO99" i="8"/>
  <c r="BE99" i="8"/>
  <c r="CK99" i="8"/>
  <c r="AL99" i="8"/>
  <c r="BG99" i="8"/>
  <c r="L99" i="8"/>
  <c r="BC99" i="8"/>
  <c r="BX99" i="8"/>
  <c r="AD99" i="8"/>
  <c r="AY99" i="8"/>
  <c r="T99" i="8"/>
  <c r="AE99" i="8"/>
  <c r="O99" i="8"/>
  <c r="M99" i="8"/>
  <c r="AC99" i="8"/>
  <c r="BI99" i="8"/>
  <c r="BY99" i="8"/>
  <c r="AQ99" i="8"/>
  <c r="BL99" i="8"/>
  <c r="R99" i="8"/>
  <c r="AM99" i="8"/>
  <c r="CD99" i="8"/>
  <c r="N99" i="8"/>
  <c r="BD99" i="8"/>
  <c r="AP99" i="8"/>
  <c r="D99" i="8"/>
  <c r="AZ99" i="8"/>
  <c r="AJ99" i="8"/>
  <c r="CM99" i="8"/>
  <c r="CM12" i="8"/>
  <c r="CM24" i="8"/>
  <c r="CM32" i="8"/>
  <c r="CM44" i="8"/>
  <c r="CM56" i="8"/>
  <c r="CM64" i="8"/>
  <c r="CM76" i="8"/>
  <c r="CM88" i="8"/>
  <c r="CM10" i="8"/>
  <c r="CM21" i="8"/>
  <c r="CM33" i="8"/>
  <c r="CM45" i="8"/>
  <c r="CM53" i="8"/>
  <c r="CM65" i="8"/>
  <c r="CM77" i="8"/>
  <c r="CM85" i="8"/>
  <c r="CM97" i="8"/>
  <c r="CM14" i="8"/>
  <c r="CM26" i="8"/>
  <c r="CM34" i="8"/>
  <c r="CM46" i="8"/>
  <c r="CM58" i="8"/>
  <c r="CM70" i="8"/>
  <c r="CM78" i="8"/>
  <c r="CM90" i="8"/>
  <c r="CM9" i="8"/>
  <c r="CM15" i="8"/>
  <c r="CM19" i="8"/>
  <c r="CM23" i="8"/>
  <c r="CM27" i="8"/>
  <c r="CM31" i="8"/>
  <c r="CM35" i="8"/>
  <c r="CM39" i="8"/>
  <c r="CM43" i="8"/>
  <c r="CM47" i="8"/>
  <c r="CM51" i="8"/>
  <c r="CM55" i="8"/>
  <c r="CM59" i="8"/>
  <c r="CM63" i="8"/>
  <c r="CM67" i="8"/>
  <c r="CM71" i="8"/>
  <c r="CM75" i="8"/>
  <c r="CM79" i="8"/>
  <c r="CM83" i="8"/>
  <c r="CM87" i="8"/>
  <c r="CM91" i="8"/>
  <c r="CM95" i="8"/>
  <c r="CM16" i="8"/>
  <c r="CM20" i="8"/>
  <c r="CM28" i="8"/>
  <c r="CM36" i="8"/>
  <c r="CM40" i="8"/>
  <c r="CM48" i="8"/>
  <c r="CM52" i="8"/>
  <c r="CM60" i="8"/>
  <c r="CM68" i="8"/>
  <c r="CM72" i="8"/>
  <c r="CM80" i="8"/>
  <c r="CM84" i="8"/>
  <c r="CM92" i="8"/>
  <c r="CM96" i="8"/>
  <c r="CM13" i="8"/>
  <c r="CM17" i="8"/>
  <c r="CM25" i="8"/>
  <c r="CM29" i="8"/>
  <c r="CM37" i="8"/>
  <c r="CM41" i="8"/>
  <c r="CM49" i="8"/>
  <c r="CM57" i="8"/>
  <c r="CM61" i="8"/>
  <c r="CM69" i="8"/>
  <c r="CM73" i="8"/>
  <c r="CM81" i="8"/>
  <c r="CM89" i="8"/>
  <c r="CM93" i="8"/>
  <c r="CM11" i="8"/>
  <c r="CM18" i="8"/>
  <c r="CM22" i="8"/>
  <c r="CM30" i="8"/>
  <c r="CM38" i="8"/>
  <c r="CM42" i="8"/>
  <c r="CM50" i="8"/>
  <c r="CM54" i="8"/>
  <c r="CM62" i="8"/>
  <c r="CM66" i="8"/>
  <c r="CM74" i="8"/>
  <c r="CM82" i="8"/>
  <c r="CM86" i="8"/>
  <c r="CM94" i="8"/>
  <c r="CM98" i="8"/>
  <c r="A102" i="10"/>
  <c r="F101" i="10" s="1"/>
  <c r="U102" i="4"/>
  <c r="B102" i="4"/>
  <c r="A103" i="6"/>
  <c r="A103" i="8" s="1"/>
  <c r="A104" i="2"/>
  <c r="D103" i="2"/>
  <c r="D103" i="4" s="1"/>
  <c r="I103" i="2"/>
  <c r="I103" i="4" s="1"/>
  <c r="L103" i="2"/>
  <c r="L103" i="4" s="1"/>
  <c r="P103" i="2"/>
  <c r="P103" i="4" s="1"/>
  <c r="T103" i="2"/>
  <c r="T103" i="4" s="1"/>
  <c r="X103" i="2"/>
  <c r="X103" i="4" s="1"/>
  <c r="AB103" i="2"/>
  <c r="AB103" i="4" s="1"/>
  <c r="AF103" i="2"/>
  <c r="AF103" i="4" s="1"/>
  <c r="AJ103" i="2"/>
  <c r="AJ103" i="4" s="1"/>
  <c r="AN103" i="2"/>
  <c r="AN103" i="4" s="1"/>
  <c r="AR103" i="2"/>
  <c r="AR103" i="4" s="1"/>
  <c r="AV103" i="2"/>
  <c r="AV103" i="4" s="1"/>
  <c r="AZ103" i="2"/>
  <c r="AZ103" i="4" s="1"/>
  <c r="BD103" i="2"/>
  <c r="BD103" i="4" s="1"/>
  <c r="BH103" i="2"/>
  <c r="BH103" i="4" s="1"/>
  <c r="H103" i="2"/>
  <c r="H103" i="4" s="1"/>
  <c r="Q103" i="2"/>
  <c r="Q103" i="4" s="1"/>
  <c r="U103" i="2"/>
  <c r="AC103" i="2"/>
  <c r="AC103" i="4" s="1"/>
  <c r="AG103" i="2"/>
  <c r="AG103" i="4" s="1"/>
  <c r="AO103" i="2"/>
  <c r="AO103" i="4" s="1"/>
  <c r="AS103" i="2"/>
  <c r="AS103" i="4" s="1"/>
  <c r="BA103" i="2"/>
  <c r="BA103" i="4" s="1"/>
  <c r="BE103" i="2"/>
  <c r="BE103" i="4" s="1"/>
  <c r="B103" i="2"/>
  <c r="F103" i="2"/>
  <c r="F103" i="4" s="1"/>
  <c r="J103" i="2"/>
  <c r="J103" i="4" s="1"/>
  <c r="R103" i="2"/>
  <c r="R103" i="4" s="1"/>
  <c r="V103" i="2"/>
  <c r="V103" i="4" s="1"/>
  <c r="Z103" i="2"/>
  <c r="Z103" i="4" s="1"/>
  <c r="AD103" i="2"/>
  <c r="AD103" i="4" s="1"/>
  <c r="AH103" i="2"/>
  <c r="AH103" i="4" s="1"/>
  <c r="AP103" i="2"/>
  <c r="AP103" i="4" s="1"/>
  <c r="AT103" i="2"/>
  <c r="AT103" i="4" s="1"/>
  <c r="BB103" i="2"/>
  <c r="BB103" i="4" s="1"/>
  <c r="BF103" i="2"/>
  <c r="BF103" i="4" s="1"/>
  <c r="C103" i="2"/>
  <c r="C103" i="4" s="1"/>
  <c r="G103" i="2"/>
  <c r="G103" i="4" s="1"/>
  <c r="O103" i="2"/>
  <c r="O103" i="4" s="1"/>
  <c r="S103" i="2"/>
  <c r="S103" i="4" s="1"/>
  <c r="W103" i="2"/>
  <c r="W103" i="4" s="1"/>
  <c r="AE103" i="2"/>
  <c r="AE103" i="4" s="1"/>
  <c r="AI103" i="2"/>
  <c r="AI103" i="4" s="1"/>
  <c r="AQ103" i="2"/>
  <c r="AQ103" i="4" s="1"/>
  <c r="AU103" i="2"/>
  <c r="AU103" i="4" s="1"/>
  <c r="BC103" i="2"/>
  <c r="BC103" i="4" s="1"/>
  <c r="BG103" i="2"/>
  <c r="BG103" i="4" s="1"/>
  <c r="A103" i="4"/>
  <c r="E103" i="2"/>
  <c r="E103" i="4" s="1"/>
  <c r="M103" i="2"/>
  <c r="M103" i="4" s="1"/>
  <c r="Y103" i="2"/>
  <c r="Y103" i="4" s="1"/>
  <c r="AK103" i="2"/>
  <c r="AK103" i="4" s="1"/>
  <c r="AW103" i="2"/>
  <c r="AW103" i="4" s="1"/>
  <c r="BI103" i="2"/>
  <c r="BI103" i="4" s="1"/>
  <c r="N103" i="2"/>
  <c r="N103" i="4" s="1"/>
  <c r="AL103" i="2"/>
  <c r="AL103" i="4" s="1"/>
  <c r="AX103" i="2"/>
  <c r="AX103" i="4" s="1"/>
  <c r="K103" i="2"/>
  <c r="K103" i="4" s="1"/>
  <c r="AA103" i="2"/>
  <c r="AA103" i="4" s="1"/>
  <c r="AM103" i="2"/>
  <c r="AM103" i="4" s="1"/>
  <c r="AY103" i="2"/>
  <c r="AY103" i="4" s="1"/>
  <c r="CQ8" i="7"/>
  <c r="CP8" i="8"/>
  <c r="CN9" i="7"/>
  <c r="CN99" i="8" s="1"/>
  <c r="AI100" i="6"/>
  <c r="CO42" i="7" s="1"/>
  <c r="W100" i="6"/>
  <c r="CO30" i="7" s="1"/>
  <c r="BC100" i="6"/>
  <c r="CO62" i="7" s="1"/>
  <c r="BG100" i="6"/>
  <c r="CO66" i="7" s="1"/>
  <c r="O100" i="6"/>
  <c r="CO22" i="7" s="1"/>
  <c r="AM100" i="6"/>
  <c r="CO46" i="7" s="1"/>
  <c r="AF100" i="6"/>
  <c r="CO39" i="7" s="1"/>
  <c r="AZ100" i="6"/>
  <c r="CO59" i="7" s="1"/>
  <c r="AU100" i="6"/>
  <c r="CO54" i="7" s="1"/>
  <c r="AY100" i="6"/>
  <c r="CO58" i="7" s="1"/>
  <c r="AQ100" i="6"/>
  <c r="CO50" i="7" s="1"/>
  <c r="BD100" i="6"/>
  <c r="CO63" i="7" s="1"/>
  <c r="AA100" i="6"/>
  <c r="CO34" i="7" s="1"/>
  <c r="AJ100" i="6"/>
  <c r="CO43" i="7" s="1"/>
  <c r="BH100" i="6"/>
  <c r="CO67" i="7" s="1"/>
  <c r="AV100" i="6"/>
  <c r="CO55" i="7" s="1"/>
  <c r="AX100" i="6"/>
  <c r="CO57" i="7" s="1"/>
  <c r="BI100" i="6"/>
  <c r="CO68" i="7" s="1"/>
  <c r="M100" i="6"/>
  <c r="CO20" i="7" s="1"/>
  <c r="BB100" i="6"/>
  <c r="CO61" i="7" s="1"/>
  <c r="AD100" i="6"/>
  <c r="CO37" i="7" s="1"/>
  <c r="BA100" i="6"/>
  <c r="CO60" i="7" s="1"/>
  <c r="AC100" i="6"/>
  <c r="CO36" i="7" s="1"/>
  <c r="AN100" i="6"/>
  <c r="CO47" i="7" s="1"/>
  <c r="P100" i="6"/>
  <c r="CO23" i="7" s="1"/>
  <c r="AL100" i="6"/>
  <c r="CO45" i="7" s="1"/>
  <c r="AW100" i="6"/>
  <c r="CO56" i="7" s="1"/>
  <c r="AE100" i="6"/>
  <c r="CO38" i="7" s="1"/>
  <c r="AT100" i="6"/>
  <c r="CO53" i="7" s="1"/>
  <c r="V100" i="6"/>
  <c r="CO29" i="7" s="1"/>
  <c r="AS100" i="6"/>
  <c r="CO52" i="7" s="1"/>
  <c r="U100" i="6"/>
  <c r="CO28" i="7" s="1"/>
  <c r="AB100" i="6"/>
  <c r="CO35" i="7" s="1"/>
  <c r="AK100" i="6"/>
  <c r="CO44" i="7" s="1"/>
  <c r="S100" i="6"/>
  <c r="CO26" i="7" s="1"/>
  <c r="AP100" i="6"/>
  <c r="CO49" i="7" s="1"/>
  <c r="R100" i="6"/>
  <c r="CO25" i="7" s="1"/>
  <c r="Q100" i="6"/>
  <c r="CO24" i="7" s="1"/>
  <c r="X100" i="6"/>
  <c r="CO31" i="7" s="1"/>
  <c r="N100" i="6"/>
  <c r="CO21" i="7" s="1"/>
  <c r="Y100" i="6"/>
  <c r="CO32" i="7" s="1"/>
  <c r="BF100" i="6"/>
  <c r="CO65" i="7" s="1"/>
  <c r="AH100" i="6"/>
  <c r="CO41" i="7" s="1"/>
  <c r="BE100" i="6"/>
  <c r="CO64" i="7" s="1"/>
  <c r="AG100" i="6"/>
  <c r="CO40" i="7" s="1"/>
  <c r="AR100" i="6"/>
  <c r="CO51" i="7" s="1"/>
  <c r="T100" i="6"/>
  <c r="CO27" i="7" s="1"/>
  <c r="Z100" i="6"/>
  <c r="CO33" i="7" s="1"/>
  <c r="AO100" i="6"/>
  <c r="CO48" i="7" s="1"/>
  <c r="C100" i="5"/>
  <c r="J100" i="6"/>
  <c r="CO17" i="7" s="1"/>
  <c r="E100" i="6"/>
  <c r="CO12" i="7" s="1"/>
  <c r="B100" i="6"/>
  <c r="K100" i="6"/>
  <c r="CO18" i="7" s="1"/>
  <c r="D100" i="6"/>
  <c r="CO11" i="7" s="1"/>
  <c r="H100" i="6"/>
  <c r="CO15" i="7" s="1"/>
  <c r="I100" i="6"/>
  <c r="CO16" i="7" s="1"/>
  <c r="F100" i="6"/>
  <c r="CO13" i="7" s="1"/>
  <c r="C100" i="6"/>
  <c r="CO10" i="7" s="1"/>
  <c r="L100" i="6"/>
  <c r="CO19" i="7" s="1"/>
  <c r="G100" i="6"/>
  <c r="CO14" i="7" s="1"/>
  <c r="A101" i="5"/>
  <c r="B101" i="5" s="1"/>
  <c r="D100" i="15" l="1"/>
  <c r="P100" i="15" s="1"/>
  <c r="E97" i="15"/>
  <c r="R99" i="15"/>
  <c r="CN12" i="8"/>
  <c r="CN16" i="8"/>
  <c r="CN20" i="8"/>
  <c r="CN24" i="8"/>
  <c r="CN28" i="8"/>
  <c r="CN32" i="8"/>
  <c r="CN36" i="8"/>
  <c r="CN40" i="8"/>
  <c r="CN44" i="8"/>
  <c r="CN48" i="8"/>
  <c r="CN52" i="8"/>
  <c r="CN56" i="8"/>
  <c r="CN60" i="8"/>
  <c r="CN64" i="8"/>
  <c r="CN68" i="8"/>
  <c r="CN72" i="8"/>
  <c r="CN76" i="8"/>
  <c r="CN80" i="8"/>
  <c r="CN84" i="8"/>
  <c r="CN88" i="8"/>
  <c r="CN96" i="8"/>
  <c r="CN17" i="8"/>
  <c r="CN29" i="8"/>
  <c r="CN37" i="8"/>
  <c r="CN49" i="8"/>
  <c r="CN61" i="8"/>
  <c r="CN69" i="8"/>
  <c r="CN81" i="8"/>
  <c r="CN93" i="8"/>
  <c r="CN18" i="8"/>
  <c r="CN30" i="8"/>
  <c r="CN42" i="8"/>
  <c r="CN54" i="8"/>
  <c r="CN62" i="8"/>
  <c r="CN74" i="8"/>
  <c r="CN86" i="8"/>
  <c r="CN98" i="8"/>
  <c r="CN11" i="8"/>
  <c r="CN15" i="8"/>
  <c r="CN19" i="8"/>
  <c r="CN23" i="8"/>
  <c r="CN27" i="8"/>
  <c r="CN31" i="8"/>
  <c r="CN35" i="8"/>
  <c r="CN39" i="8"/>
  <c r="CN43" i="8"/>
  <c r="CN47" i="8"/>
  <c r="CN51" i="8"/>
  <c r="CN55" i="8"/>
  <c r="CN59" i="8"/>
  <c r="CN63" i="8"/>
  <c r="CN67" i="8"/>
  <c r="CN71" i="8"/>
  <c r="CN75" i="8"/>
  <c r="CN79" i="8"/>
  <c r="CN83" i="8"/>
  <c r="CN87" i="8"/>
  <c r="CN91" i="8"/>
  <c r="CN95" i="8"/>
  <c r="CN92" i="8"/>
  <c r="CN10" i="8"/>
  <c r="CN13" i="8"/>
  <c r="CN21" i="8"/>
  <c r="CN25" i="8"/>
  <c r="CN33" i="8"/>
  <c r="CN41" i="8"/>
  <c r="CN45" i="8"/>
  <c r="CN53" i="8"/>
  <c r="CN57" i="8"/>
  <c r="CN65" i="8"/>
  <c r="CN73" i="8"/>
  <c r="CN77" i="8"/>
  <c r="CN85" i="8"/>
  <c r="CN89" i="8"/>
  <c r="CN97" i="8"/>
  <c r="CN9" i="8"/>
  <c r="CN14" i="8"/>
  <c r="CN22" i="8"/>
  <c r="CN26" i="8"/>
  <c r="CN34" i="8"/>
  <c r="CN38" i="8"/>
  <c r="CN46" i="8"/>
  <c r="CN50" i="8"/>
  <c r="CN58" i="8"/>
  <c r="CN66" i="8"/>
  <c r="CN70" i="8"/>
  <c r="CN78" i="8"/>
  <c r="CN82" i="8"/>
  <c r="CN90" i="8"/>
  <c r="CN94" i="8"/>
  <c r="C100" i="8"/>
  <c r="S100" i="8"/>
  <c r="AI100" i="8"/>
  <c r="AY100" i="8"/>
  <c r="BO100" i="8"/>
  <c r="CE100" i="8"/>
  <c r="B100" i="8"/>
  <c r="X100" i="8"/>
  <c r="AS100" i="8"/>
  <c r="BN100" i="8"/>
  <c r="CJ100" i="8"/>
  <c r="T100" i="8"/>
  <c r="AO100" i="8"/>
  <c r="BJ100" i="8"/>
  <c r="CF100" i="8"/>
  <c r="P100" i="8"/>
  <c r="AK100" i="8"/>
  <c r="BF100" i="8"/>
  <c r="CB100" i="8"/>
  <c r="BH100" i="8"/>
  <c r="AR100" i="8"/>
  <c r="F100" i="8"/>
  <c r="BX100" i="8"/>
  <c r="BC100" i="8"/>
  <c r="CI100" i="8"/>
  <c r="AX100" i="8"/>
  <c r="Y100" i="8"/>
  <c r="BP100" i="8"/>
  <c r="AP100" i="8"/>
  <c r="CC100" i="8"/>
  <c r="L100" i="8"/>
  <c r="AA100" i="8"/>
  <c r="BW100" i="8"/>
  <c r="AH100" i="8"/>
  <c r="I100" i="8"/>
  <c r="AZ100" i="8"/>
  <c r="Z100" i="8"/>
  <c r="CL100" i="8"/>
  <c r="CH100" i="8"/>
  <c r="O100" i="8"/>
  <c r="AE100" i="8"/>
  <c r="AU100" i="8"/>
  <c r="BK100" i="8"/>
  <c r="CA100" i="8"/>
  <c r="R100" i="8"/>
  <c r="AN100" i="8"/>
  <c r="BI100" i="8"/>
  <c r="CD100" i="8"/>
  <c r="N100" i="8"/>
  <c r="AJ100" i="8"/>
  <c r="BE100" i="8"/>
  <c r="BZ100" i="8"/>
  <c r="J100" i="8"/>
  <c r="AF100" i="8"/>
  <c r="BA100" i="8"/>
  <c r="BV100" i="8"/>
  <c r="AL100" i="8"/>
  <c r="V100" i="8"/>
  <c r="BR100" i="8"/>
  <c r="BB100" i="8"/>
  <c r="G100" i="8"/>
  <c r="W100" i="8"/>
  <c r="AM100" i="8"/>
  <c r="BS100" i="8"/>
  <c r="H100" i="8"/>
  <c r="AC100" i="8"/>
  <c r="BT100" i="8"/>
  <c r="D100" i="8"/>
  <c r="AT100" i="8"/>
  <c r="CK100" i="8"/>
  <c r="U100" i="8"/>
  <c r="BL100" i="8"/>
  <c r="CG100" i="8"/>
  <c r="BM100" i="8"/>
  <c r="AB100" i="8"/>
  <c r="K100" i="8"/>
  <c r="AQ100" i="8"/>
  <c r="BG100" i="8"/>
  <c r="CM100" i="8"/>
  <c r="M100" i="8"/>
  <c r="BD100" i="8"/>
  <c r="BY100" i="8"/>
  <c r="AD100" i="8"/>
  <c r="BU100" i="8"/>
  <c r="E100" i="8"/>
  <c r="AV100" i="8"/>
  <c r="BQ100" i="8"/>
  <c r="Q100" i="8"/>
  <c r="AW100" i="8"/>
  <c r="AG100" i="8"/>
  <c r="CN100" i="8"/>
  <c r="A103" i="10"/>
  <c r="F102" i="10" s="1"/>
  <c r="U103" i="4"/>
  <c r="B103" i="4"/>
  <c r="A104" i="6"/>
  <c r="A104" i="8" s="1"/>
  <c r="A104" i="4"/>
  <c r="F104" i="2"/>
  <c r="F104" i="4" s="1"/>
  <c r="J104" i="2"/>
  <c r="J104" i="4" s="1"/>
  <c r="N104" i="2"/>
  <c r="N104" i="4" s="1"/>
  <c r="R104" i="2"/>
  <c r="R104" i="4" s="1"/>
  <c r="V104" i="2"/>
  <c r="V104" i="4" s="1"/>
  <c r="Z104" i="2"/>
  <c r="Z104" i="4" s="1"/>
  <c r="AD104" i="2"/>
  <c r="AD104" i="4" s="1"/>
  <c r="AH104" i="2"/>
  <c r="AH104" i="4" s="1"/>
  <c r="AL104" i="2"/>
  <c r="AL104" i="4" s="1"/>
  <c r="AP104" i="2"/>
  <c r="AP104" i="4" s="1"/>
  <c r="AT104" i="2"/>
  <c r="AT104" i="4" s="1"/>
  <c r="AX104" i="2"/>
  <c r="AX104" i="4" s="1"/>
  <c r="BB104" i="2"/>
  <c r="BB104" i="4" s="1"/>
  <c r="BF104" i="2"/>
  <c r="BF104" i="4" s="1"/>
  <c r="C104" i="2"/>
  <c r="C104" i="4" s="1"/>
  <c r="K104" i="2"/>
  <c r="K104" i="4" s="1"/>
  <c r="O104" i="2"/>
  <c r="O104" i="4" s="1"/>
  <c r="S104" i="2"/>
  <c r="S104" i="4" s="1"/>
  <c r="AA104" i="2"/>
  <c r="AA104" i="4" s="1"/>
  <c r="AE104" i="2"/>
  <c r="AE104" i="4" s="1"/>
  <c r="AM104" i="2"/>
  <c r="AM104" i="4" s="1"/>
  <c r="AQ104" i="2"/>
  <c r="AQ104" i="4" s="1"/>
  <c r="AY104" i="2"/>
  <c r="AY104" i="4" s="1"/>
  <c r="BC104" i="2"/>
  <c r="BC104" i="4" s="1"/>
  <c r="A105" i="2"/>
  <c r="D104" i="2"/>
  <c r="D104" i="4" s="1"/>
  <c r="I104" i="2"/>
  <c r="I104" i="4" s="1"/>
  <c r="L104" i="2"/>
  <c r="L104" i="4" s="1"/>
  <c r="P104" i="2"/>
  <c r="P104" i="4" s="1"/>
  <c r="X104" i="2"/>
  <c r="X104" i="4" s="1"/>
  <c r="AB104" i="2"/>
  <c r="AB104" i="4" s="1"/>
  <c r="AF104" i="2"/>
  <c r="AF104" i="4" s="1"/>
  <c r="AJ104" i="2"/>
  <c r="AJ104" i="4" s="1"/>
  <c r="AR104" i="2"/>
  <c r="AR104" i="4" s="1"/>
  <c r="AV104" i="2"/>
  <c r="AV104" i="4" s="1"/>
  <c r="BD104" i="2"/>
  <c r="BD104" i="4" s="1"/>
  <c r="E104" i="2"/>
  <c r="E104" i="4" s="1"/>
  <c r="M104" i="2"/>
  <c r="M104" i="4" s="1"/>
  <c r="U104" i="2"/>
  <c r="Y104" i="2"/>
  <c r="Y104" i="4" s="1"/>
  <c r="AG104" i="2"/>
  <c r="AG104" i="4" s="1"/>
  <c r="AO104" i="2"/>
  <c r="AO104" i="4" s="1"/>
  <c r="AS104" i="2"/>
  <c r="AS104" i="4" s="1"/>
  <c r="BA104" i="2"/>
  <c r="BA104" i="4" s="1"/>
  <c r="BE104" i="2"/>
  <c r="BE104" i="4" s="1"/>
  <c r="G104" i="2"/>
  <c r="G104" i="4" s="1"/>
  <c r="W104" i="2"/>
  <c r="W104" i="4" s="1"/>
  <c r="AI104" i="2"/>
  <c r="AI104" i="4" s="1"/>
  <c r="AU104" i="2"/>
  <c r="AU104" i="4" s="1"/>
  <c r="BG104" i="2"/>
  <c r="BG104" i="4" s="1"/>
  <c r="T104" i="2"/>
  <c r="T104" i="4" s="1"/>
  <c r="AN104" i="2"/>
  <c r="AN104" i="4" s="1"/>
  <c r="AZ104" i="2"/>
  <c r="AZ104" i="4" s="1"/>
  <c r="BH104" i="2"/>
  <c r="BH104" i="4" s="1"/>
  <c r="B104" i="2"/>
  <c r="H104" i="2"/>
  <c r="H104" i="4" s="1"/>
  <c r="Q104" i="2"/>
  <c r="Q104" i="4" s="1"/>
  <c r="AC104" i="2"/>
  <c r="AC104" i="4" s="1"/>
  <c r="AK104" i="2"/>
  <c r="AK104" i="4" s="1"/>
  <c r="AW104" i="2"/>
  <c r="AW104" i="4" s="1"/>
  <c r="BI104" i="2"/>
  <c r="BI104" i="4" s="1"/>
  <c r="CQ8" i="8"/>
  <c r="CR8" i="7"/>
  <c r="CO9" i="7"/>
  <c r="AH101" i="6"/>
  <c r="CP41" i="7" s="1"/>
  <c r="AG101" i="6"/>
  <c r="CP40" i="7" s="1"/>
  <c r="AC101" i="6"/>
  <c r="CP36" i="7" s="1"/>
  <c r="AK101" i="6"/>
  <c r="CP44" i="7" s="1"/>
  <c r="U101" i="6"/>
  <c r="CP28" i="7" s="1"/>
  <c r="AW101" i="6"/>
  <c r="CP56" i="7" s="1"/>
  <c r="AL101" i="6"/>
  <c r="CP45" i="7" s="1"/>
  <c r="AS101" i="6"/>
  <c r="CP52" i="7" s="1"/>
  <c r="Q101" i="6"/>
  <c r="CP24" i="7" s="1"/>
  <c r="AT101" i="6"/>
  <c r="CP53" i="7" s="1"/>
  <c r="Z101" i="6"/>
  <c r="CP33" i="7" s="1"/>
  <c r="O101" i="6"/>
  <c r="CP22" i="7" s="1"/>
  <c r="BE101" i="6"/>
  <c r="CP64" i="7" s="1"/>
  <c r="AO101" i="6"/>
  <c r="CP48" i="7" s="1"/>
  <c r="AD101" i="6"/>
  <c r="CP37" i="7" s="1"/>
  <c r="N101" i="6"/>
  <c r="CP21" i="7" s="1"/>
  <c r="BI101" i="6"/>
  <c r="CP68" i="7" s="1"/>
  <c r="AZ101" i="6"/>
  <c r="CP59" i="7" s="1"/>
  <c r="AB101" i="6"/>
  <c r="CP35" i="7" s="1"/>
  <c r="AY101" i="6"/>
  <c r="CP58" i="7" s="1"/>
  <c r="AA101" i="6"/>
  <c r="CP34" i="7" s="1"/>
  <c r="AP101" i="6"/>
  <c r="CP49" i="7" s="1"/>
  <c r="BD101" i="6"/>
  <c r="CP63" i="7" s="1"/>
  <c r="BG101" i="6"/>
  <c r="CP66" i="7" s="1"/>
  <c r="S101" i="6"/>
  <c r="CP26" i="7" s="1"/>
  <c r="BA101" i="6"/>
  <c r="CP60" i="7" s="1"/>
  <c r="AV101" i="6"/>
  <c r="CP55" i="7" s="1"/>
  <c r="X101" i="6"/>
  <c r="CP31" i="7" s="1"/>
  <c r="AQ101" i="6"/>
  <c r="CP50" i="7" s="1"/>
  <c r="BF101" i="6"/>
  <c r="CP65" i="7" s="1"/>
  <c r="V101" i="6"/>
  <c r="CP29" i="7" s="1"/>
  <c r="AR101" i="6"/>
  <c r="CP51" i="7" s="1"/>
  <c r="AU101" i="6"/>
  <c r="CP54" i="7" s="1"/>
  <c r="AN101" i="6"/>
  <c r="CP47" i="7" s="1"/>
  <c r="P101" i="6"/>
  <c r="CP23" i="7" s="1"/>
  <c r="AM101" i="6"/>
  <c r="CP46" i="7" s="1"/>
  <c r="R101" i="6"/>
  <c r="CP25" i="7" s="1"/>
  <c r="AF101" i="6"/>
  <c r="CP39" i="7" s="1"/>
  <c r="AI101" i="6"/>
  <c r="CP42" i="7" s="1"/>
  <c r="BH101" i="6"/>
  <c r="CP67" i="7" s="1"/>
  <c r="AJ101" i="6"/>
  <c r="CP43" i="7" s="1"/>
  <c r="BC101" i="6"/>
  <c r="CP62" i="7" s="1"/>
  <c r="AE101" i="6"/>
  <c r="CP38" i="7" s="1"/>
  <c r="AX101" i="6"/>
  <c r="CP57" i="7" s="1"/>
  <c r="Y101" i="6"/>
  <c r="CP32" i="7" s="1"/>
  <c r="T101" i="6"/>
  <c r="CP27" i="7" s="1"/>
  <c r="W101" i="6"/>
  <c r="CP30" i="7" s="1"/>
  <c r="M101" i="6"/>
  <c r="CP20" i="7" s="1"/>
  <c r="BB101" i="6"/>
  <c r="CP61" i="7" s="1"/>
  <c r="C101" i="5"/>
  <c r="H101" i="6"/>
  <c r="CP15" i="7" s="1"/>
  <c r="E101" i="6"/>
  <c r="CP12" i="7" s="1"/>
  <c r="J101" i="6"/>
  <c r="CP17" i="7" s="1"/>
  <c r="C101" i="6"/>
  <c r="CP10" i="7" s="1"/>
  <c r="D101" i="6"/>
  <c r="CP11" i="7" s="1"/>
  <c r="F101" i="6"/>
  <c r="CP13" i="7" s="1"/>
  <c r="G101" i="6"/>
  <c r="CP14" i="7" s="1"/>
  <c r="L101" i="6"/>
  <c r="CP19" i="7" s="1"/>
  <c r="B101" i="6"/>
  <c r="K101" i="6"/>
  <c r="CP18" i="7" s="1"/>
  <c r="I101" i="6"/>
  <c r="CP16" i="7" s="1"/>
  <c r="A102" i="5"/>
  <c r="B102" i="5" s="1"/>
  <c r="E98" i="15" l="1"/>
  <c r="D101" i="15"/>
  <c r="P101" i="15" s="1"/>
  <c r="R100" i="15"/>
  <c r="U101" i="8"/>
  <c r="BQ101" i="8"/>
  <c r="AE101" i="8"/>
  <c r="BV101" i="8"/>
  <c r="AV101" i="8"/>
  <c r="B101" i="8"/>
  <c r="BN101" i="8"/>
  <c r="BJ101" i="8"/>
  <c r="BT101" i="8"/>
  <c r="Y101" i="8"/>
  <c r="BE101" i="8"/>
  <c r="AJ101" i="8"/>
  <c r="CA101" i="8"/>
  <c r="BB101" i="8"/>
  <c r="AB101" i="8"/>
  <c r="BS101" i="8"/>
  <c r="CE101" i="8"/>
  <c r="AS101" i="8"/>
  <c r="BY101" i="8"/>
  <c r="AP101" i="8"/>
  <c r="CF101" i="8"/>
  <c r="BG101" i="8"/>
  <c r="L101" i="8"/>
  <c r="BX101" i="8"/>
  <c r="BO101" i="8"/>
  <c r="Q101" i="8"/>
  <c r="AG101" i="8"/>
  <c r="AW101" i="8"/>
  <c r="BM101" i="8"/>
  <c r="CC101" i="8"/>
  <c r="D101" i="8"/>
  <c r="Z101" i="8"/>
  <c r="AU101" i="8"/>
  <c r="BP101" i="8"/>
  <c r="CL101" i="8"/>
  <c r="V101" i="8"/>
  <c r="AQ101" i="8"/>
  <c r="BL101" i="8"/>
  <c r="CH101" i="8"/>
  <c r="R101" i="8"/>
  <c r="AM101" i="8"/>
  <c r="BH101" i="8"/>
  <c r="CD101" i="8"/>
  <c r="BD101" i="8"/>
  <c r="AN101" i="8"/>
  <c r="C101" i="8"/>
  <c r="CJ101" i="8"/>
  <c r="AY101" i="8"/>
  <c r="E101" i="8"/>
  <c r="AK101" i="8"/>
  <c r="BA101" i="8"/>
  <c r="CG101" i="8"/>
  <c r="J101" i="8"/>
  <c r="AZ101" i="8"/>
  <c r="F101" i="8"/>
  <c r="AA101" i="8"/>
  <c r="BR101" i="8"/>
  <c r="CM101" i="8"/>
  <c r="W101" i="8"/>
  <c r="AR101" i="8"/>
  <c r="CI101" i="8"/>
  <c r="BZ101" i="8"/>
  <c r="X101" i="8"/>
  <c r="I101" i="8"/>
  <c r="AO101" i="8"/>
  <c r="BU101" i="8"/>
  <c r="CK101" i="8"/>
  <c r="O101" i="8"/>
  <c r="BF101" i="8"/>
  <c r="K101" i="8"/>
  <c r="AF101" i="8"/>
  <c r="BW101" i="8"/>
  <c r="G101" i="8"/>
  <c r="AX101" i="8"/>
  <c r="CN101" i="8"/>
  <c r="N101" i="8"/>
  <c r="AT101" i="8"/>
  <c r="H101" i="8"/>
  <c r="M101" i="8"/>
  <c r="AC101" i="8"/>
  <c r="BI101" i="8"/>
  <c r="CO101" i="8"/>
  <c r="T101" i="8"/>
  <c r="BK101" i="8"/>
  <c r="P101" i="8"/>
  <c r="AL101" i="8"/>
  <c r="CB101" i="8"/>
  <c r="AH101" i="8"/>
  <c r="BC101" i="8"/>
  <c r="AI101" i="8"/>
  <c r="S101" i="8"/>
  <c r="AD101" i="8"/>
  <c r="CO10" i="8"/>
  <c r="CO13" i="8"/>
  <c r="CO17" i="8"/>
  <c r="CO21" i="8"/>
  <c r="CO25" i="8"/>
  <c r="CO29" i="8"/>
  <c r="CO33" i="8"/>
  <c r="CO37" i="8"/>
  <c r="CO41" i="8"/>
  <c r="CO45" i="8"/>
  <c r="CO49" i="8"/>
  <c r="CO53" i="8"/>
  <c r="CO57" i="8"/>
  <c r="CO61" i="8"/>
  <c r="CO65" i="8"/>
  <c r="CO69" i="8"/>
  <c r="CO73" i="8"/>
  <c r="CO77" i="8"/>
  <c r="CO81" i="8"/>
  <c r="CO85" i="8"/>
  <c r="CO89" i="8"/>
  <c r="CO93" i="8"/>
  <c r="CO97" i="8"/>
  <c r="CO14" i="8"/>
  <c r="CO26" i="8"/>
  <c r="CO38" i="8"/>
  <c r="CO46" i="8"/>
  <c r="CO58" i="8"/>
  <c r="CO70" i="8"/>
  <c r="CO78" i="8"/>
  <c r="CO90" i="8"/>
  <c r="CO9" i="8"/>
  <c r="CO23" i="8"/>
  <c r="CO35" i="8"/>
  <c r="CO47" i="8"/>
  <c r="CO55" i="8"/>
  <c r="CO67" i="8"/>
  <c r="CO79" i="8"/>
  <c r="CO87" i="8"/>
  <c r="CO99" i="8"/>
  <c r="CO12" i="8"/>
  <c r="CO16" i="8"/>
  <c r="CO20" i="8"/>
  <c r="CO24" i="8"/>
  <c r="CO28" i="8"/>
  <c r="CO32" i="8"/>
  <c r="CO36" i="8"/>
  <c r="CO40" i="8"/>
  <c r="CO44" i="8"/>
  <c r="CO48" i="8"/>
  <c r="CO52" i="8"/>
  <c r="CO56" i="8"/>
  <c r="CO60" i="8"/>
  <c r="CO64" i="8"/>
  <c r="CO68" i="8"/>
  <c r="CO72" i="8"/>
  <c r="CO76" i="8"/>
  <c r="CO80" i="8"/>
  <c r="CO84" i="8"/>
  <c r="CO88" i="8"/>
  <c r="CO92" i="8"/>
  <c r="CO96" i="8"/>
  <c r="CO11" i="8"/>
  <c r="CO18" i="8"/>
  <c r="CO22" i="8"/>
  <c r="CO30" i="8"/>
  <c r="CO34" i="8"/>
  <c r="CO42" i="8"/>
  <c r="CO50" i="8"/>
  <c r="CO54" i="8"/>
  <c r="CO62" i="8"/>
  <c r="CO66" i="8"/>
  <c r="CO74" i="8"/>
  <c r="CO82" i="8"/>
  <c r="CO86" i="8"/>
  <c r="CO94" i="8"/>
  <c r="CO98" i="8"/>
  <c r="CO15" i="8"/>
  <c r="CO19" i="8"/>
  <c r="CO27" i="8"/>
  <c r="CO31" i="8"/>
  <c r="CO39" i="8"/>
  <c r="CO43" i="8"/>
  <c r="CO51" i="8"/>
  <c r="CO59" i="8"/>
  <c r="CO63" i="8"/>
  <c r="CO71" i="8"/>
  <c r="CO75" i="8"/>
  <c r="CO83" i="8"/>
  <c r="CO91" i="8"/>
  <c r="CO95" i="8"/>
  <c r="CO100" i="8"/>
  <c r="A104" i="10"/>
  <c r="F103" i="10" s="1"/>
  <c r="U104" i="4"/>
  <c r="B104" i="4"/>
  <c r="A105" i="6"/>
  <c r="A105" i="8" s="1"/>
  <c r="B105" i="2"/>
  <c r="E105" i="2"/>
  <c r="E105" i="4" s="1"/>
  <c r="I105" i="2"/>
  <c r="I105" i="4" s="1"/>
  <c r="M105" i="2"/>
  <c r="M105" i="4" s="1"/>
  <c r="Q105" i="2"/>
  <c r="Q105" i="4" s="1"/>
  <c r="U105" i="2"/>
  <c r="U105" i="4" s="1"/>
  <c r="Y105" i="2"/>
  <c r="Y105" i="4" s="1"/>
  <c r="AC105" i="2"/>
  <c r="AC105" i="4" s="1"/>
  <c r="AG105" i="2"/>
  <c r="AG105" i="4" s="1"/>
  <c r="AK105" i="2"/>
  <c r="AK105" i="4" s="1"/>
  <c r="AO105" i="2"/>
  <c r="AO105" i="4" s="1"/>
  <c r="AS105" i="2"/>
  <c r="AS105" i="4" s="1"/>
  <c r="AW105" i="2"/>
  <c r="AW105" i="4" s="1"/>
  <c r="BA105" i="2"/>
  <c r="BA105" i="4" s="1"/>
  <c r="BE105" i="2"/>
  <c r="BE105" i="4" s="1"/>
  <c r="BI105" i="2"/>
  <c r="BI105" i="4" s="1"/>
  <c r="J105" i="2"/>
  <c r="J105" i="4" s="1"/>
  <c r="R105" i="2"/>
  <c r="R105" i="4" s="1"/>
  <c r="V105" i="2"/>
  <c r="V105" i="4" s="1"/>
  <c r="AD105" i="2"/>
  <c r="AD105" i="4" s="1"/>
  <c r="AH105" i="2"/>
  <c r="AH105" i="4" s="1"/>
  <c r="AP105" i="2"/>
  <c r="AP105" i="4" s="1"/>
  <c r="AT105" i="2"/>
  <c r="AT105" i="4" s="1"/>
  <c r="BB105" i="2"/>
  <c r="BB105" i="4" s="1"/>
  <c r="C105" i="2"/>
  <c r="C105" i="4" s="1"/>
  <c r="G105" i="2"/>
  <c r="G105" i="4" s="1"/>
  <c r="O105" i="2"/>
  <c r="O105" i="4" s="1"/>
  <c r="S105" i="2"/>
  <c r="S105" i="4" s="1"/>
  <c r="W105" i="2"/>
  <c r="W105" i="4" s="1"/>
  <c r="AA105" i="2"/>
  <c r="AA105" i="4" s="1"/>
  <c r="AI105" i="2"/>
  <c r="AI105" i="4" s="1"/>
  <c r="AM105" i="2"/>
  <c r="AM105" i="4" s="1"/>
  <c r="AU105" i="2"/>
  <c r="AU105" i="4" s="1"/>
  <c r="AY105" i="2"/>
  <c r="AY105" i="4" s="1"/>
  <c r="BG105" i="2"/>
  <c r="BG105" i="4" s="1"/>
  <c r="D105" i="2"/>
  <c r="D105" i="4" s="1"/>
  <c r="L105" i="2"/>
  <c r="L105" i="4" s="1"/>
  <c r="T105" i="2"/>
  <c r="T105" i="4" s="1"/>
  <c r="X105" i="2"/>
  <c r="X105" i="4" s="1"/>
  <c r="AF105" i="2"/>
  <c r="AF105" i="4" s="1"/>
  <c r="AJ105" i="2"/>
  <c r="AJ105" i="4" s="1"/>
  <c r="AR105" i="2"/>
  <c r="AR105" i="4" s="1"/>
  <c r="AZ105" i="2"/>
  <c r="AZ105" i="4" s="1"/>
  <c r="BD105" i="2"/>
  <c r="BD105" i="4" s="1"/>
  <c r="A105" i="4"/>
  <c r="F105" i="2"/>
  <c r="F105" i="4" s="1"/>
  <c r="N105" i="2"/>
  <c r="N105" i="4" s="1"/>
  <c r="Z105" i="2"/>
  <c r="Z105" i="4" s="1"/>
  <c r="AL105" i="2"/>
  <c r="AL105" i="4" s="1"/>
  <c r="AX105" i="2"/>
  <c r="AX105" i="4" s="1"/>
  <c r="BF105" i="2"/>
  <c r="BF105" i="4" s="1"/>
  <c r="K105" i="2"/>
  <c r="K105" i="4" s="1"/>
  <c r="AE105" i="2"/>
  <c r="AE105" i="4" s="1"/>
  <c r="AQ105" i="2"/>
  <c r="AQ105" i="4" s="1"/>
  <c r="BC105" i="2"/>
  <c r="BC105" i="4" s="1"/>
  <c r="A106" i="2"/>
  <c r="H105" i="2"/>
  <c r="H105" i="4" s="1"/>
  <c r="P105" i="2"/>
  <c r="P105" i="4" s="1"/>
  <c r="AB105" i="2"/>
  <c r="AB105" i="4" s="1"/>
  <c r="AN105" i="2"/>
  <c r="AN105" i="4" s="1"/>
  <c r="AV105" i="2"/>
  <c r="AV105" i="4" s="1"/>
  <c r="BH105" i="2"/>
  <c r="BH105" i="4" s="1"/>
  <c r="CR8" i="8"/>
  <c r="CS8" i="7"/>
  <c r="CP9" i="7"/>
  <c r="V102" i="6"/>
  <c r="CQ29" i="7" s="1"/>
  <c r="Q102" i="6"/>
  <c r="CQ24" i="7" s="1"/>
  <c r="BB102" i="6"/>
  <c r="CQ61" i="7" s="1"/>
  <c r="BA102" i="6"/>
  <c r="CQ60" i="7" s="1"/>
  <c r="Z102" i="6"/>
  <c r="CQ33" i="7" s="1"/>
  <c r="AK102" i="6"/>
  <c r="CQ44" i="7" s="1"/>
  <c r="AO102" i="6"/>
  <c r="CQ48" i="7" s="1"/>
  <c r="AH102" i="6"/>
  <c r="CQ41" i="7" s="1"/>
  <c r="R102" i="6"/>
  <c r="CQ25" i="7" s="1"/>
  <c r="AQ102" i="6"/>
  <c r="CQ50" i="7" s="1"/>
  <c r="AL102" i="6"/>
  <c r="CQ45" i="7" s="1"/>
  <c r="AE102" i="6"/>
  <c r="CQ38" i="7" s="1"/>
  <c r="O102" i="6"/>
  <c r="CQ22" i="7" s="1"/>
  <c r="N102" i="6"/>
  <c r="CQ21" i="7" s="1"/>
  <c r="AD102" i="6"/>
  <c r="CQ37" i="7" s="1"/>
  <c r="S102" i="6"/>
  <c r="CQ26" i="7" s="1"/>
  <c r="AP102" i="6"/>
  <c r="CQ49" i="7" s="1"/>
  <c r="AT102" i="6"/>
  <c r="CQ53" i="7" s="1"/>
  <c r="BI102" i="6"/>
  <c r="CQ68" i="7" s="1"/>
  <c r="Y102" i="6"/>
  <c r="CQ32" i="7" s="1"/>
  <c r="AV102" i="6"/>
  <c r="CQ55" i="7" s="1"/>
  <c r="X102" i="6"/>
  <c r="CQ31" i="7" s="1"/>
  <c r="AU102" i="6"/>
  <c r="CQ54" i="7" s="1"/>
  <c r="BF102" i="6"/>
  <c r="CQ65" i="7" s="1"/>
  <c r="U102" i="6"/>
  <c r="CQ28" i="7" s="1"/>
  <c r="T102" i="6"/>
  <c r="CQ27" i="7" s="1"/>
  <c r="BE102" i="6"/>
  <c r="CQ64" i="7" s="1"/>
  <c r="M102" i="6"/>
  <c r="CQ20" i="7" s="1"/>
  <c r="AN102" i="6"/>
  <c r="CQ47" i="7" s="1"/>
  <c r="P102" i="6"/>
  <c r="CQ23" i="7" s="1"/>
  <c r="AM102" i="6"/>
  <c r="CQ46" i="7" s="1"/>
  <c r="AX102" i="6"/>
  <c r="CQ57" i="7" s="1"/>
  <c r="BD102" i="6"/>
  <c r="CQ63" i="7" s="1"/>
  <c r="AY102" i="6"/>
  <c r="CQ58" i="7" s="1"/>
  <c r="BH102" i="6"/>
  <c r="CQ67" i="7" s="1"/>
  <c r="AJ102" i="6"/>
  <c r="CQ43" i="7" s="1"/>
  <c r="BG102" i="6"/>
  <c r="CQ66" i="7" s="1"/>
  <c r="AI102" i="6"/>
  <c r="CQ42" i="7" s="1"/>
  <c r="AR102" i="6"/>
  <c r="CQ51" i="7" s="1"/>
  <c r="W102" i="6"/>
  <c r="CQ30" i="7" s="1"/>
  <c r="AC102" i="6"/>
  <c r="CQ36" i="7" s="1"/>
  <c r="AZ102" i="6"/>
  <c r="CQ59" i="7" s="1"/>
  <c r="AB102" i="6"/>
  <c r="CQ35" i="7" s="1"/>
  <c r="BC102" i="6"/>
  <c r="CQ62" i="7" s="1"/>
  <c r="AA102" i="6"/>
  <c r="CQ34" i="7" s="1"/>
  <c r="AG102" i="6"/>
  <c r="CQ40" i="7" s="1"/>
  <c r="AF102" i="6"/>
  <c r="CQ39" i="7" s="1"/>
  <c r="AS102" i="6"/>
  <c r="CQ52" i="7" s="1"/>
  <c r="AW102" i="6"/>
  <c r="CQ56" i="7" s="1"/>
  <c r="C102" i="5"/>
  <c r="F102" i="6"/>
  <c r="CQ13" i="7" s="1"/>
  <c r="B102" i="6"/>
  <c r="L102" i="6"/>
  <c r="CQ19" i="7" s="1"/>
  <c r="J102" i="6"/>
  <c r="CQ17" i="7" s="1"/>
  <c r="D102" i="6"/>
  <c r="CQ11" i="7" s="1"/>
  <c r="G102" i="6"/>
  <c r="CQ14" i="7" s="1"/>
  <c r="C102" i="6"/>
  <c r="CQ10" i="7" s="1"/>
  <c r="K102" i="6"/>
  <c r="CQ18" i="7" s="1"/>
  <c r="H102" i="6"/>
  <c r="CQ15" i="7" s="1"/>
  <c r="I102" i="6"/>
  <c r="CQ16" i="7" s="1"/>
  <c r="E102" i="6"/>
  <c r="CQ12" i="7" s="1"/>
  <c r="A103" i="5"/>
  <c r="B103" i="5" s="1"/>
  <c r="E99" i="15" l="1"/>
  <c r="R101" i="15"/>
  <c r="D102" i="15"/>
  <c r="P102" i="15" s="1"/>
  <c r="G102" i="8"/>
  <c r="W102" i="8"/>
  <c r="AM102" i="8"/>
  <c r="BC102" i="8"/>
  <c r="BS102" i="8"/>
  <c r="CI102" i="8"/>
  <c r="L102" i="8"/>
  <c r="AG102" i="8"/>
  <c r="BB102" i="8"/>
  <c r="BX102" i="8"/>
  <c r="H102" i="8"/>
  <c r="AC102" i="8"/>
  <c r="AX102" i="8"/>
  <c r="BT102" i="8"/>
  <c r="CO102" i="8"/>
  <c r="D102" i="8"/>
  <c r="Y102" i="8"/>
  <c r="BP102" i="8"/>
  <c r="BV102" i="8"/>
  <c r="AP102" i="8"/>
  <c r="BG102" i="8"/>
  <c r="BW102" i="8"/>
  <c r="Q102" i="8"/>
  <c r="CC102" i="8"/>
  <c r="AH102" i="8"/>
  <c r="I102" i="8"/>
  <c r="BU102" i="8"/>
  <c r="CB102" i="8"/>
  <c r="CD102" i="8"/>
  <c r="BE102" i="8"/>
  <c r="P102" i="8"/>
  <c r="AV102" i="8"/>
  <c r="C102" i="8"/>
  <c r="S102" i="8"/>
  <c r="AI102" i="8"/>
  <c r="AY102" i="8"/>
  <c r="BO102" i="8"/>
  <c r="CE102" i="8"/>
  <c r="F102" i="8"/>
  <c r="AB102" i="8"/>
  <c r="AW102" i="8"/>
  <c r="BR102" i="8"/>
  <c r="CN102" i="8"/>
  <c r="B102" i="8"/>
  <c r="X102" i="8"/>
  <c r="AS102" i="8"/>
  <c r="BN102" i="8"/>
  <c r="CJ102" i="8"/>
  <c r="T102" i="8"/>
  <c r="AO102" i="8"/>
  <c r="BJ102" i="8"/>
  <c r="CF102" i="8"/>
  <c r="BA102" i="8"/>
  <c r="AK102" i="8"/>
  <c r="U102" i="8"/>
  <c r="BQ102" i="8"/>
  <c r="AT102" i="8"/>
  <c r="CK102" i="8"/>
  <c r="BF102" i="8"/>
  <c r="E102" i="8"/>
  <c r="CL102" i="8"/>
  <c r="K102" i="8"/>
  <c r="AA102" i="8"/>
  <c r="AQ102" i="8"/>
  <c r="CM102" i="8"/>
  <c r="AL102" i="8"/>
  <c r="BH102" i="8"/>
  <c r="M102" i="8"/>
  <c r="BD102" i="8"/>
  <c r="BY102" i="8"/>
  <c r="AD102" i="8"/>
  <c r="AZ102" i="8"/>
  <c r="J102" i="8"/>
  <c r="BL102" i="8"/>
  <c r="Z102" i="8"/>
  <c r="O102" i="8"/>
  <c r="AE102" i="8"/>
  <c r="AU102" i="8"/>
  <c r="BK102" i="8"/>
  <c r="CA102" i="8"/>
  <c r="V102" i="8"/>
  <c r="AR102" i="8"/>
  <c r="BM102" i="8"/>
  <c r="CH102" i="8"/>
  <c r="R102" i="8"/>
  <c r="AN102" i="8"/>
  <c r="BI102" i="8"/>
  <c r="N102" i="8"/>
  <c r="AJ102" i="8"/>
  <c r="BZ102" i="8"/>
  <c r="AF102" i="8"/>
  <c r="CG102" i="8"/>
  <c r="CP102" i="8"/>
  <c r="CP12" i="8"/>
  <c r="CP16" i="8"/>
  <c r="CP20" i="8"/>
  <c r="CP24" i="8"/>
  <c r="CP28" i="8"/>
  <c r="CP32" i="8"/>
  <c r="CP36" i="8"/>
  <c r="CP40" i="8"/>
  <c r="CP44" i="8"/>
  <c r="CP48" i="8"/>
  <c r="CP52" i="8"/>
  <c r="CP56" i="8"/>
  <c r="CP60" i="8"/>
  <c r="CP64" i="8"/>
  <c r="CP68" i="8"/>
  <c r="CP72" i="8"/>
  <c r="CP76" i="8"/>
  <c r="CP80" i="8"/>
  <c r="CP84" i="8"/>
  <c r="CP88" i="8"/>
  <c r="CP92" i="8"/>
  <c r="CP96" i="8"/>
  <c r="CP100" i="8"/>
  <c r="CP10" i="8"/>
  <c r="CP25" i="8"/>
  <c r="CP37" i="8"/>
  <c r="CP45" i="8"/>
  <c r="CP57" i="8"/>
  <c r="CP69" i="8"/>
  <c r="CP77" i="8"/>
  <c r="CP89" i="8"/>
  <c r="CP11" i="8"/>
  <c r="CP26" i="8"/>
  <c r="CP34" i="8"/>
  <c r="CP46" i="8"/>
  <c r="CP58" i="8"/>
  <c r="CP70" i="8"/>
  <c r="CP78" i="8"/>
  <c r="CP90" i="8"/>
  <c r="CP9" i="8"/>
  <c r="CP15" i="8"/>
  <c r="CP19" i="8"/>
  <c r="CP23" i="8"/>
  <c r="CP27" i="8"/>
  <c r="CP31" i="8"/>
  <c r="CP35" i="8"/>
  <c r="CP39" i="8"/>
  <c r="CP43" i="8"/>
  <c r="CP47" i="8"/>
  <c r="CP51" i="8"/>
  <c r="CP55" i="8"/>
  <c r="CP59" i="8"/>
  <c r="CP63" i="8"/>
  <c r="CP67" i="8"/>
  <c r="CP71" i="8"/>
  <c r="CP75" i="8"/>
  <c r="CP79" i="8"/>
  <c r="CP83" i="8"/>
  <c r="CP87" i="8"/>
  <c r="CP91" i="8"/>
  <c r="CP95" i="8"/>
  <c r="CP99" i="8"/>
  <c r="CP13" i="8"/>
  <c r="CP17" i="8"/>
  <c r="CP21" i="8"/>
  <c r="CP29" i="8"/>
  <c r="CP33" i="8"/>
  <c r="CP41" i="8"/>
  <c r="CP49" i="8"/>
  <c r="CP53" i="8"/>
  <c r="CP61" i="8"/>
  <c r="CP65" i="8"/>
  <c r="CP73" i="8"/>
  <c r="CP81" i="8"/>
  <c r="CP85" i="8"/>
  <c r="CP93" i="8"/>
  <c r="CP97" i="8"/>
  <c r="CP14" i="8"/>
  <c r="CP18" i="8"/>
  <c r="CP22" i="8"/>
  <c r="CP30" i="8"/>
  <c r="CP38" i="8"/>
  <c r="CP42" i="8"/>
  <c r="CP50" i="8"/>
  <c r="CP54" i="8"/>
  <c r="CP62" i="8"/>
  <c r="CP66" i="8"/>
  <c r="CP74" i="8"/>
  <c r="CP82" i="8"/>
  <c r="CP86" i="8"/>
  <c r="CP94" i="8"/>
  <c r="CP98" i="8"/>
  <c r="CP101" i="8"/>
  <c r="A105" i="10"/>
  <c r="F104" i="10" s="1"/>
  <c r="B105" i="4"/>
  <c r="CS8" i="8"/>
  <c r="CT8" i="7"/>
  <c r="A106" i="6"/>
  <c r="A106" i="8" s="1"/>
  <c r="C106" i="2"/>
  <c r="C106" i="4" s="1"/>
  <c r="G106" i="2"/>
  <c r="G106" i="4" s="1"/>
  <c r="K106" i="2"/>
  <c r="K106" i="4" s="1"/>
  <c r="O106" i="2"/>
  <c r="O106" i="4" s="1"/>
  <c r="S106" i="2"/>
  <c r="S106" i="4" s="1"/>
  <c r="W106" i="2"/>
  <c r="W106" i="4" s="1"/>
  <c r="AA106" i="2"/>
  <c r="AA106" i="4" s="1"/>
  <c r="AE106" i="2"/>
  <c r="AE106" i="4" s="1"/>
  <c r="AI106" i="2"/>
  <c r="AI106" i="4" s="1"/>
  <c r="AM106" i="2"/>
  <c r="AM106" i="4" s="1"/>
  <c r="AQ106" i="2"/>
  <c r="AQ106" i="4" s="1"/>
  <c r="AU106" i="2"/>
  <c r="AU106" i="4" s="1"/>
  <c r="AY106" i="2"/>
  <c r="AY106" i="4" s="1"/>
  <c r="BC106" i="2"/>
  <c r="BC106" i="4" s="1"/>
  <c r="BG106" i="2"/>
  <c r="BG106" i="4" s="1"/>
  <c r="A107" i="2"/>
  <c r="H106" i="2"/>
  <c r="H106" i="4" s="1"/>
  <c r="L106" i="2"/>
  <c r="L106" i="4" s="1"/>
  <c r="P106" i="2"/>
  <c r="P106" i="4" s="1"/>
  <c r="X106" i="2"/>
  <c r="X106" i="4" s="1"/>
  <c r="AB106" i="2"/>
  <c r="AB106" i="4" s="1"/>
  <c r="AJ106" i="2"/>
  <c r="AJ106" i="4" s="1"/>
  <c r="AN106" i="2"/>
  <c r="AN106" i="4" s="1"/>
  <c r="AV106" i="2"/>
  <c r="AV106" i="4" s="1"/>
  <c r="AZ106" i="2"/>
  <c r="AZ106" i="4" s="1"/>
  <c r="BH106" i="2"/>
  <c r="BH106" i="4" s="1"/>
  <c r="B106" i="2"/>
  <c r="E106" i="2"/>
  <c r="E106" i="4" s="1"/>
  <c r="I106" i="2"/>
  <c r="I106" i="4" s="1"/>
  <c r="M106" i="2"/>
  <c r="M106" i="4" s="1"/>
  <c r="Q106" i="2"/>
  <c r="Q106" i="4" s="1"/>
  <c r="Y106" i="2"/>
  <c r="Y106" i="4" s="1"/>
  <c r="AC106" i="2"/>
  <c r="AC106" i="4" s="1"/>
  <c r="AG106" i="2"/>
  <c r="AG106" i="4" s="1"/>
  <c r="AK106" i="2"/>
  <c r="AK106" i="4" s="1"/>
  <c r="AS106" i="2"/>
  <c r="AS106" i="4" s="1"/>
  <c r="AW106" i="2"/>
  <c r="AW106" i="4" s="1"/>
  <c r="BE106" i="2"/>
  <c r="BE106" i="4" s="1"/>
  <c r="A106" i="4"/>
  <c r="F106" i="2"/>
  <c r="F106" i="4" s="1"/>
  <c r="J106" i="2"/>
  <c r="J106" i="4" s="1"/>
  <c r="N106" i="2"/>
  <c r="N106" i="4" s="1"/>
  <c r="R106" i="2"/>
  <c r="R106" i="4" s="1"/>
  <c r="V106" i="2"/>
  <c r="V106" i="4" s="1"/>
  <c r="Z106" i="2"/>
  <c r="Z106" i="4" s="1"/>
  <c r="AH106" i="2"/>
  <c r="AH106" i="4" s="1"/>
  <c r="AL106" i="2"/>
  <c r="AL106" i="4" s="1"/>
  <c r="AP106" i="2"/>
  <c r="AP106" i="4" s="1"/>
  <c r="AX106" i="2"/>
  <c r="AX106" i="4" s="1"/>
  <c r="BB106" i="2"/>
  <c r="BB106" i="4" s="1"/>
  <c r="D106" i="2"/>
  <c r="D106" i="4" s="1"/>
  <c r="T106" i="2"/>
  <c r="T106" i="4" s="1"/>
  <c r="AF106" i="2"/>
  <c r="AF106" i="4" s="1"/>
  <c r="AR106" i="2"/>
  <c r="AR106" i="4" s="1"/>
  <c r="BD106" i="2"/>
  <c r="BD106" i="4" s="1"/>
  <c r="U106" i="2"/>
  <c r="U106" i="4" s="1"/>
  <c r="AO106" i="2"/>
  <c r="AO106" i="4" s="1"/>
  <c r="BA106" i="2"/>
  <c r="BA106" i="4" s="1"/>
  <c r="BI106" i="2"/>
  <c r="BI106" i="4" s="1"/>
  <c r="AD106" i="2"/>
  <c r="AD106" i="4" s="1"/>
  <c r="AT106" i="2"/>
  <c r="AT106" i="4" s="1"/>
  <c r="BF106" i="2"/>
  <c r="BF106" i="4" s="1"/>
  <c r="CQ9" i="7"/>
  <c r="CQ102" i="8" s="1"/>
  <c r="W103" i="6"/>
  <c r="CR30" i="7" s="1"/>
  <c r="N103" i="6"/>
  <c r="CR21" i="7" s="1"/>
  <c r="AY103" i="6"/>
  <c r="CR58" i="7" s="1"/>
  <c r="AA103" i="6"/>
  <c r="CR34" i="7" s="1"/>
  <c r="AE103" i="6"/>
  <c r="CR38" i="7" s="1"/>
  <c r="AN103" i="6"/>
  <c r="CR47" i="7" s="1"/>
  <c r="BG103" i="6"/>
  <c r="CR66" i="7" s="1"/>
  <c r="S103" i="6"/>
  <c r="CR26" i="7" s="1"/>
  <c r="BH103" i="6"/>
  <c r="CR67" i="7" s="1"/>
  <c r="AJ103" i="6"/>
  <c r="CR43" i="7" s="1"/>
  <c r="AI103" i="6"/>
  <c r="CR42" i="7" s="1"/>
  <c r="Z103" i="6"/>
  <c r="CR33" i="7" s="1"/>
  <c r="O103" i="6"/>
  <c r="CR22" i="7" s="1"/>
  <c r="AF103" i="6"/>
  <c r="CR39" i="7" s="1"/>
  <c r="BB103" i="6"/>
  <c r="CR61" i="7" s="1"/>
  <c r="AD103" i="6"/>
  <c r="CR37" i="7" s="1"/>
  <c r="AS103" i="6"/>
  <c r="CR52" i="7" s="1"/>
  <c r="U103" i="6"/>
  <c r="CR28" i="7" s="1"/>
  <c r="AB103" i="6"/>
  <c r="CR35" i="7" s="1"/>
  <c r="AQ103" i="6"/>
  <c r="CR50" i="7" s="1"/>
  <c r="AH103" i="6"/>
  <c r="CR41" i="7" s="1"/>
  <c r="AK103" i="6"/>
  <c r="CR44" i="7" s="1"/>
  <c r="AV103" i="6"/>
  <c r="CR55" i="7" s="1"/>
  <c r="AX103" i="6"/>
  <c r="CR57" i="7" s="1"/>
  <c r="AO103" i="6"/>
  <c r="CR48" i="7" s="1"/>
  <c r="X103" i="6"/>
  <c r="CR31" i="7" s="1"/>
  <c r="Y103" i="6"/>
  <c r="CR32" i="7" s="1"/>
  <c r="AZ103" i="6"/>
  <c r="CR59" i="7" s="1"/>
  <c r="AL103" i="6"/>
  <c r="CR45" i="7" s="1"/>
  <c r="BA103" i="6"/>
  <c r="CR60" i="7" s="1"/>
  <c r="AC103" i="6"/>
  <c r="CR36" i="7" s="1"/>
  <c r="AR103" i="6"/>
  <c r="CR51" i="7" s="1"/>
  <c r="AU103" i="6"/>
  <c r="CR54" i="7" s="1"/>
  <c r="AT103" i="6"/>
  <c r="CR53" i="7" s="1"/>
  <c r="AW103" i="6"/>
  <c r="CR56" i="7" s="1"/>
  <c r="M103" i="6"/>
  <c r="CR20" i="7" s="1"/>
  <c r="V103" i="6"/>
  <c r="CR29" i="7" s="1"/>
  <c r="BD103" i="6"/>
  <c r="CR63" i="7" s="1"/>
  <c r="AM103" i="6"/>
  <c r="CR46" i="7" s="1"/>
  <c r="R103" i="6"/>
  <c r="CR25" i="7" s="1"/>
  <c r="T103" i="6"/>
  <c r="CR27" i="7" s="1"/>
  <c r="AP103" i="6"/>
  <c r="CR49" i="7" s="1"/>
  <c r="BE103" i="6"/>
  <c r="CR64" i="7" s="1"/>
  <c r="AG103" i="6"/>
  <c r="CR40" i="7" s="1"/>
  <c r="BC103" i="6"/>
  <c r="CR62" i="7" s="1"/>
  <c r="BF103" i="6"/>
  <c r="CR65" i="7" s="1"/>
  <c r="BI103" i="6"/>
  <c r="CR68" i="7" s="1"/>
  <c r="Q103" i="6"/>
  <c r="CR24" i="7" s="1"/>
  <c r="P103" i="6"/>
  <c r="CR23" i="7" s="1"/>
  <c r="C103" i="5"/>
  <c r="B103" i="6"/>
  <c r="C103" i="6"/>
  <c r="CR10" i="7" s="1"/>
  <c r="G103" i="6"/>
  <c r="CR14" i="7" s="1"/>
  <c r="F103" i="6"/>
  <c r="CR13" i="7" s="1"/>
  <c r="E103" i="6"/>
  <c r="CR12" i="7" s="1"/>
  <c r="H103" i="6"/>
  <c r="CR15" i="7" s="1"/>
  <c r="L103" i="6"/>
  <c r="CR19" i="7" s="1"/>
  <c r="J103" i="6"/>
  <c r="CR17" i="7" s="1"/>
  <c r="K103" i="6"/>
  <c r="CR18" i="7" s="1"/>
  <c r="I103" i="6"/>
  <c r="CR16" i="7" s="1"/>
  <c r="D103" i="6"/>
  <c r="CR11" i="7" s="1"/>
  <c r="A104" i="5"/>
  <c r="B104" i="5" s="1"/>
  <c r="E100" i="15" l="1"/>
  <c r="D103" i="15"/>
  <c r="P103" i="15" s="1"/>
  <c r="M103" i="8"/>
  <c r="AC103" i="8"/>
  <c r="AS103" i="8"/>
  <c r="BI103" i="8"/>
  <c r="BY103" i="8"/>
  <c r="CO103" i="8"/>
  <c r="S103" i="8"/>
  <c r="AN103" i="8"/>
  <c r="BJ103" i="8"/>
  <c r="CE103" i="8"/>
  <c r="O103" i="8"/>
  <c r="AJ103" i="8"/>
  <c r="BF103" i="8"/>
  <c r="CA103" i="8"/>
  <c r="K103" i="8"/>
  <c r="AF103" i="8"/>
  <c r="BB103" i="8"/>
  <c r="BW103" i="8"/>
  <c r="AB103" i="8"/>
  <c r="L103" i="8"/>
  <c r="CD103" i="8"/>
  <c r="AR103" i="8"/>
  <c r="AW103" i="8"/>
  <c r="C103" i="8"/>
  <c r="BO103" i="8"/>
  <c r="T103" i="8"/>
  <c r="CF103" i="8"/>
  <c r="AL103" i="8"/>
  <c r="AX103" i="8"/>
  <c r="R103" i="8"/>
  <c r="E103" i="8"/>
  <c r="AK103" i="8"/>
  <c r="CG103" i="8"/>
  <c r="AD103" i="8"/>
  <c r="CP103" i="8"/>
  <c r="Z103" i="8"/>
  <c r="CL103" i="8"/>
  <c r="AQ103" i="8"/>
  <c r="BS103" i="8"/>
  <c r="B103" i="8"/>
  <c r="I103" i="8"/>
  <c r="Y103" i="8"/>
  <c r="AO103" i="8"/>
  <c r="BE103" i="8"/>
  <c r="BU103" i="8"/>
  <c r="CK103" i="8"/>
  <c r="N103" i="8"/>
  <c r="AI103" i="8"/>
  <c r="BD103" i="8"/>
  <c r="BZ103" i="8"/>
  <c r="J103" i="8"/>
  <c r="AE103" i="8"/>
  <c r="AZ103" i="8"/>
  <c r="BV103" i="8"/>
  <c r="F103" i="8"/>
  <c r="AA103" i="8"/>
  <c r="AV103" i="8"/>
  <c r="BR103" i="8"/>
  <c r="CM103" i="8"/>
  <c r="G103" i="8"/>
  <c r="CN103" i="8"/>
  <c r="BX103" i="8"/>
  <c r="BH103" i="8"/>
  <c r="W103" i="8"/>
  <c r="Q103" i="8"/>
  <c r="AG103" i="8"/>
  <c r="BM103" i="8"/>
  <c r="CC103" i="8"/>
  <c r="X103" i="8"/>
  <c r="AT103" i="8"/>
  <c r="CJ103" i="8"/>
  <c r="AP103" i="8"/>
  <c r="BK103" i="8"/>
  <c r="P103" i="8"/>
  <c r="BG103" i="8"/>
  <c r="CB103" i="8"/>
  <c r="AH103" i="8"/>
  <c r="BN103" i="8"/>
  <c r="U103" i="8"/>
  <c r="BA103" i="8"/>
  <c r="BQ103" i="8"/>
  <c r="H103" i="8"/>
  <c r="AY103" i="8"/>
  <c r="BT103" i="8"/>
  <c r="D103" i="8"/>
  <c r="AU103" i="8"/>
  <c r="BP103" i="8"/>
  <c r="V103" i="8"/>
  <c r="BL103" i="8"/>
  <c r="CH103" i="8"/>
  <c r="BC103" i="8"/>
  <c r="AM103" i="8"/>
  <c r="CI103" i="8"/>
  <c r="CQ103" i="8"/>
  <c r="CQ19" i="8"/>
  <c r="CQ31" i="8"/>
  <c r="CQ43" i="8"/>
  <c r="CQ55" i="8"/>
  <c r="CQ63" i="8"/>
  <c r="CQ75" i="8"/>
  <c r="CQ87" i="8"/>
  <c r="CQ99" i="8"/>
  <c r="CQ12" i="8"/>
  <c r="CQ24" i="8"/>
  <c r="CQ36" i="8"/>
  <c r="CQ44" i="8"/>
  <c r="CQ56" i="8"/>
  <c r="CQ68" i="8"/>
  <c r="CQ80" i="8"/>
  <c r="CQ88" i="8"/>
  <c r="CQ100" i="8"/>
  <c r="CQ17" i="8"/>
  <c r="CQ29" i="8"/>
  <c r="CQ41" i="8"/>
  <c r="CQ53" i="8"/>
  <c r="CQ61" i="8"/>
  <c r="CQ73" i="8"/>
  <c r="CQ85" i="8"/>
  <c r="CQ97" i="8"/>
  <c r="CQ9" i="8"/>
  <c r="CQ14" i="8"/>
  <c r="CQ18" i="8"/>
  <c r="CQ22" i="8"/>
  <c r="CQ26" i="8"/>
  <c r="CQ30" i="8"/>
  <c r="CQ34" i="8"/>
  <c r="CQ38" i="8"/>
  <c r="CQ42" i="8"/>
  <c r="CQ46" i="8"/>
  <c r="CQ50" i="8"/>
  <c r="CQ54" i="8"/>
  <c r="CQ58" i="8"/>
  <c r="CQ62" i="8"/>
  <c r="CQ66" i="8"/>
  <c r="CQ70" i="8"/>
  <c r="CQ74" i="8"/>
  <c r="CQ78" i="8"/>
  <c r="CQ82" i="8"/>
  <c r="CQ86" i="8"/>
  <c r="CQ90" i="8"/>
  <c r="CQ94" i="8"/>
  <c r="CQ98" i="8"/>
  <c r="CQ11" i="8"/>
  <c r="CQ15" i="8"/>
  <c r="CQ23" i="8"/>
  <c r="CQ27" i="8"/>
  <c r="CQ35" i="8"/>
  <c r="CQ39" i="8"/>
  <c r="CQ47" i="8"/>
  <c r="CQ51" i="8"/>
  <c r="CQ59" i="8"/>
  <c r="CQ67" i="8"/>
  <c r="CQ71" i="8"/>
  <c r="CQ79" i="8"/>
  <c r="CQ83" i="8"/>
  <c r="CQ91" i="8"/>
  <c r="CQ95" i="8"/>
  <c r="CQ16" i="8"/>
  <c r="CQ20" i="8"/>
  <c r="CQ28" i="8"/>
  <c r="CQ32" i="8"/>
  <c r="CQ40" i="8"/>
  <c r="CQ48" i="8"/>
  <c r="CQ52" i="8"/>
  <c r="CQ60" i="8"/>
  <c r="CQ64" i="8"/>
  <c r="CQ72" i="8"/>
  <c r="CQ76" i="8"/>
  <c r="CQ84" i="8"/>
  <c r="CQ92" i="8"/>
  <c r="CQ96" i="8"/>
  <c r="CQ10" i="8"/>
  <c r="CQ13" i="8"/>
  <c r="CQ21" i="8"/>
  <c r="CQ25" i="8"/>
  <c r="CQ33" i="8"/>
  <c r="CQ37" i="8"/>
  <c r="CQ45" i="8"/>
  <c r="CQ49" i="8"/>
  <c r="CQ57" i="8"/>
  <c r="CQ65" i="8"/>
  <c r="CQ69" i="8"/>
  <c r="CQ77" i="8"/>
  <c r="CQ81" i="8"/>
  <c r="CQ89" i="8"/>
  <c r="CQ93" i="8"/>
  <c r="CQ101" i="8"/>
  <c r="R102" i="15"/>
  <c r="A106" i="10"/>
  <c r="F105" i="10" s="1"/>
  <c r="B106" i="4"/>
  <c r="CT8" i="8"/>
  <c r="CU8" i="7"/>
  <c r="A107" i="6"/>
  <c r="A107" i="8" s="1"/>
  <c r="A108" i="2"/>
  <c r="D107" i="2"/>
  <c r="D107" i="4" s="1"/>
  <c r="H107" i="2"/>
  <c r="H107" i="4" s="1"/>
  <c r="L107" i="2"/>
  <c r="L107" i="4" s="1"/>
  <c r="P107" i="2"/>
  <c r="P107" i="4" s="1"/>
  <c r="T107" i="2"/>
  <c r="T107" i="4" s="1"/>
  <c r="X107" i="2"/>
  <c r="X107" i="4" s="1"/>
  <c r="AB107" i="2"/>
  <c r="AB107" i="4" s="1"/>
  <c r="AF107" i="2"/>
  <c r="AF107" i="4" s="1"/>
  <c r="AJ107" i="2"/>
  <c r="AJ107" i="4" s="1"/>
  <c r="AN107" i="2"/>
  <c r="AN107" i="4" s="1"/>
  <c r="AR107" i="2"/>
  <c r="AR107" i="4" s="1"/>
  <c r="AV107" i="2"/>
  <c r="AV107" i="4" s="1"/>
  <c r="AZ107" i="2"/>
  <c r="AZ107" i="4" s="1"/>
  <c r="BD107" i="2"/>
  <c r="BD107" i="4" s="1"/>
  <c r="BH107" i="2"/>
  <c r="BH107" i="4" s="1"/>
  <c r="A107" i="4"/>
  <c r="E107" i="2"/>
  <c r="E107" i="4" s="1"/>
  <c r="I107" i="2"/>
  <c r="I107" i="4" s="1"/>
  <c r="M107" i="2"/>
  <c r="M107" i="4" s="1"/>
  <c r="U107" i="2"/>
  <c r="U107" i="4" s="1"/>
  <c r="Y107" i="2"/>
  <c r="Y107" i="4" s="1"/>
  <c r="AC107" i="2"/>
  <c r="AC107" i="4" s="1"/>
  <c r="AK107" i="2"/>
  <c r="AK107" i="4" s="1"/>
  <c r="AO107" i="2"/>
  <c r="AO107" i="4" s="1"/>
  <c r="AS107" i="2"/>
  <c r="AS107" i="4" s="1"/>
  <c r="BA107" i="2"/>
  <c r="BA107" i="4" s="1"/>
  <c r="BE107" i="2"/>
  <c r="BE107" i="4" s="1"/>
  <c r="B107" i="2"/>
  <c r="F107" i="2"/>
  <c r="F107" i="4" s="1"/>
  <c r="N107" i="2"/>
  <c r="N107" i="4" s="1"/>
  <c r="R107" i="2"/>
  <c r="R107" i="4" s="1"/>
  <c r="V107" i="2"/>
  <c r="V107" i="4" s="1"/>
  <c r="Z107" i="2"/>
  <c r="Z107" i="4" s="1"/>
  <c r="AH107" i="2"/>
  <c r="AH107" i="4" s="1"/>
  <c r="AL107" i="2"/>
  <c r="AL107" i="4" s="1"/>
  <c r="AT107" i="2"/>
  <c r="AT107" i="4" s="1"/>
  <c r="AX107" i="2"/>
  <c r="AX107" i="4" s="1"/>
  <c r="BF107" i="2"/>
  <c r="BF107" i="4" s="1"/>
  <c r="G107" i="2"/>
  <c r="G107" i="4" s="1"/>
  <c r="K107" i="2"/>
  <c r="K107" i="4" s="1"/>
  <c r="O107" i="2"/>
  <c r="O107" i="4" s="1"/>
  <c r="W107" i="2"/>
  <c r="W107" i="4" s="1"/>
  <c r="AA107" i="2"/>
  <c r="AA107" i="4" s="1"/>
  <c r="AI107" i="2"/>
  <c r="AI107" i="4" s="1"/>
  <c r="AM107" i="2"/>
  <c r="AM107" i="4" s="1"/>
  <c r="AQ107" i="2"/>
  <c r="AQ107" i="4" s="1"/>
  <c r="AY107" i="2"/>
  <c r="AY107" i="4" s="1"/>
  <c r="BC107" i="2"/>
  <c r="BC107" i="4" s="1"/>
  <c r="Q107" i="2"/>
  <c r="Q107" i="4" s="1"/>
  <c r="AG107" i="2"/>
  <c r="AG107" i="4" s="1"/>
  <c r="AW107" i="2"/>
  <c r="AW107" i="4" s="1"/>
  <c r="BI107" i="2"/>
  <c r="BI107" i="4" s="1"/>
  <c r="J107" i="2"/>
  <c r="J107" i="4" s="1"/>
  <c r="AD107" i="2"/>
  <c r="AD107" i="4" s="1"/>
  <c r="AP107" i="2"/>
  <c r="AP107" i="4" s="1"/>
  <c r="BB107" i="2"/>
  <c r="BB107" i="4" s="1"/>
  <c r="C107" i="2"/>
  <c r="C107" i="4" s="1"/>
  <c r="S107" i="2"/>
  <c r="S107" i="4" s="1"/>
  <c r="AE107" i="2"/>
  <c r="AE107" i="4" s="1"/>
  <c r="AU107" i="2"/>
  <c r="AU107" i="4" s="1"/>
  <c r="BG107" i="2"/>
  <c r="BG107" i="4" s="1"/>
  <c r="CR9" i="7"/>
  <c r="CR103" i="8" s="1"/>
  <c r="BC104" i="6"/>
  <c r="CS62" i="7" s="1"/>
  <c r="O104" i="6"/>
  <c r="CS22" i="7" s="1"/>
  <c r="S104" i="6"/>
  <c r="CS26" i="7" s="1"/>
  <c r="BG104" i="6"/>
  <c r="CS66" i="7" s="1"/>
  <c r="AV104" i="6"/>
  <c r="CS55" i="7" s="1"/>
  <c r="AQ104" i="6"/>
  <c r="CS50" i="7" s="1"/>
  <c r="AB104" i="6"/>
  <c r="CS35" i="7" s="1"/>
  <c r="AZ104" i="6"/>
  <c r="CS59" i="7" s="1"/>
  <c r="AI104" i="6"/>
  <c r="CS42" i="7" s="1"/>
  <c r="Q104" i="6"/>
  <c r="CS24" i="7" s="1"/>
  <c r="AM104" i="6"/>
  <c r="CS46" i="7" s="1"/>
  <c r="AA104" i="6"/>
  <c r="CS34" i="7" s="1"/>
  <c r="AF104" i="6"/>
  <c r="CS39" i="7" s="1"/>
  <c r="AE104" i="6"/>
  <c r="CS38" i="7" s="1"/>
  <c r="AJ104" i="6"/>
  <c r="CS43" i="7" s="1"/>
  <c r="BF104" i="6"/>
  <c r="CS65" i="7" s="1"/>
  <c r="AH104" i="6"/>
  <c r="CS41" i="7" s="1"/>
  <c r="BI104" i="6"/>
  <c r="CS68" i="7" s="1"/>
  <c r="AK104" i="6"/>
  <c r="CS44" i="7" s="1"/>
  <c r="BH104" i="6"/>
  <c r="CS67" i="7" s="1"/>
  <c r="AY104" i="6"/>
  <c r="CS58" i="7" s="1"/>
  <c r="AL104" i="6"/>
  <c r="CS45" i="7" s="1"/>
  <c r="AO104" i="6"/>
  <c r="CS48" i="7" s="1"/>
  <c r="X104" i="6"/>
  <c r="CS31" i="7" s="1"/>
  <c r="BA104" i="6"/>
  <c r="CS60" i="7" s="1"/>
  <c r="Y104" i="6"/>
  <c r="CS32" i="7" s="1"/>
  <c r="AP104" i="6"/>
  <c r="CS49" i="7" s="1"/>
  <c r="R104" i="6"/>
  <c r="CS25" i="7" s="1"/>
  <c r="AS104" i="6"/>
  <c r="CS52" i="7" s="1"/>
  <c r="U104" i="6"/>
  <c r="CS28" i="7" s="1"/>
  <c r="T104" i="6"/>
  <c r="CS27" i="7" s="1"/>
  <c r="AX104" i="6"/>
  <c r="CS57" i="7" s="1"/>
  <c r="BE104" i="6"/>
  <c r="CS64" i="7" s="1"/>
  <c r="AR104" i="6"/>
  <c r="CS51" i="7" s="1"/>
  <c r="BB104" i="6"/>
  <c r="CS61" i="7" s="1"/>
  <c r="AD104" i="6"/>
  <c r="CS37" i="7" s="1"/>
  <c r="AG104" i="6"/>
  <c r="CS40" i="7" s="1"/>
  <c r="BD104" i="6"/>
  <c r="CS63" i="7" s="1"/>
  <c r="AU104" i="6"/>
  <c r="CS54" i="7" s="1"/>
  <c r="Z104" i="6"/>
  <c r="CS33" i="7" s="1"/>
  <c r="AC104" i="6"/>
  <c r="CS36" i="7" s="1"/>
  <c r="P104" i="6"/>
  <c r="CS23" i="7" s="1"/>
  <c r="AT104" i="6"/>
  <c r="CS53" i="7" s="1"/>
  <c r="V104" i="6"/>
  <c r="CS29" i="7" s="1"/>
  <c r="AW104" i="6"/>
  <c r="CS56" i="7" s="1"/>
  <c r="AN104" i="6"/>
  <c r="CS47" i="7" s="1"/>
  <c r="W104" i="6"/>
  <c r="CS30" i="7" s="1"/>
  <c r="N104" i="6"/>
  <c r="CS21" i="7" s="1"/>
  <c r="M104" i="6"/>
  <c r="CS20" i="7" s="1"/>
  <c r="C104" i="5"/>
  <c r="H104" i="6"/>
  <c r="CS15" i="7" s="1"/>
  <c r="I104" i="6"/>
  <c r="CS16" i="7" s="1"/>
  <c r="F104" i="6"/>
  <c r="CS13" i="7" s="1"/>
  <c r="D104" i="6"/>
  <c r="CS11" i="7" s="1"/>
  <c r="L104" i="6"/>
  <c r="CS19" i="7" s="1"/>
  <c r="J104" i="6"/>
  <c r="CS17" i="7" s="1"/>
  <c r="K104" i="6"/>
  <c r="CS18" i="7" s="1"/>
  <c r="E104" i="6"/>
  <c r="CS12" i="7" s="1"/>
  <c r="B104" i="6"/>
  <c r="C104" i="6"/>
  <c r="CS10" i="7" s="1"/>
  <c r="G104" i="6"/>
  <c r="CS14" i="7" s="1"/>
  <c r="A105" i="5"/>
  <c r="B105" i="5" s="1"/>
  <c r="E101" i="15" l="1"/>
  <c r="D104" i="15"/>
  <c r="P104" i="15" s="1"/>
  <c r="R103" i="15"/>
  <c r="O104" i="8"/>
  <c r="AE104" i="8"/>
  <c r="AU104" i="8"/>
  <c r="BK104" i="8"/>
  <c r="CA104" i="8"/>
  <c r="CQ104" i="8"/>
  <c r="U104" i="8"/>
  <c r="AP104" i="8"/>
  <c r="BL104" i="8"/>
  <c r="CG104" i="8"/>
  <c r="V104" i="8"/>
  <c r="AR104" i="8"/>
  <c r="BM104" i="8"/>
  <c r="CH104" i="8"/>
  <c r="R104" i="8"/>
  <c r="AN104" i="8"/>
  <c r="BI104" i="8"/>
  <c r="CD104" i="8"/>
  <c r="AT104" i="8"/>
  <c r="I104" i="8"/>
  <c r="CP104" i="8"/>
  <c r="BZ104" i="8"/>
  <c r="BJ104" i="8"/>
  <c r="S104" i="8"/>
  <c r="BO104" i="8"/>
  <c r="Z104" i="8"/>
  <c r="BQ104" i="8"/>
  <c r="AB104" i="8"/>
  <c r="BR104" i="8"/>
  <c r="X104" i="8"/>
  <c r="CJ104" i="8"/>
  <c r="N104" i="8"/>
  <c r="W104" i="8"/>
  <c r="BS104" i="8"/>
  <c r="AF104" i="8"/>
  <c r="CR104" i="8"/>
  <c r="BB104" i="8"/>
  <c r="AC104" i="8"/>
  <c r="BT104" i="8"/>
  <c r="CK104" i="8"/>
  <c r="T104" i="8"/>
  <c r="K104" i="8"/>
  <c r="AA104" i="8"/>
  <c r="AQ104" i="8"/>
  <c r="BG104" i="8"/>
  <c r="BW104" i="8"/>
  <c r="CM104" i="8"/>
  <c r="P104" i="8"/>
  <c r="AK104" i="8"/>
  <c r="BF104" i="8"/>
  <c r="CB104" i="8"/>
  <c r="Q104" i="8"/>
  <c r="AL104" i="8"/>
  <c r="BH104" i="8"/>
  <c r="CC104" i="8"/>
  <c r="M104" i="8"/>
  <c r="AH104" i="8"/>
  <c r="BD104" i="8"/>
  <c r="BY104" i="8"/>
  <c r="Y104" i="8"/>
  <c r="BU104" i="8"/>
  <c r="BE104" i="8"/>
  <c r="AO104" i="8"/>
  <c r="C104" i="8"/>
  <c r="AI104" i="8"/>
  <c r="AY104" i="8"/>
  <c r="CE104" i="8"/>
  <c r="E104" i="8"/>
  <c r="AV104" i="8"/>
  <c r="CL104" i="8"/>
  <c r="F104" i="8"/>
  <c r="AW104" i="8"/>
  <c r="CN104" i="8"/>
  <c r="B104" i="8"/>
  <c r="AS104" i="8"/>
  <c r="BN104" i="8"/>
  <c r="BP104" i="8"/>
  <c r="AD104" i="8"/>
  <c r="CF104" i="8"/>
  <c r="G104" i="8"/>
  <c r="AM104" i="8"/>
  <c r="BC104" i="8"/>
  <c r="CI104" i="8"/>
  <c r="J104" i="8"/>
  <c r="BA104" i="8"/>
  <c r="BV104" i="8"/>
  <c r="L104" i="8"/>
  <c r="AG104" i="8"/>
  <c r="BX104" i="8"/>
  <c r="H104" i="8"/>
  <c r="AX104" i="8"/>
  <c r="CO104" i="8"/>
  <c r="D104" i="8"/>
  <c r="AZ104" i="8"/>
  <c r="AJ104" i="8"/>
  <c r="CR12" i="8"/>
  <c r="CR20" i="8"/>
  <c r="CR32" i="8"/>
  <c r="CR44" i="8"/>
  <c r="CR52" i="8"/>
  <c r="CR64" i="8"/>
  <c r="CR76" i="8"/>
  <c r="CR88" i="8"/>
  <c r="CR96" i="8"/>
  <c r="CR10" i="8"/>
  <c r="CR21" i="8"/>
  <c r="CR29" i="8"/>
  <c r="CR41" i="8"/>
  <c r="CR53" i="8"/>
  <c r="CR61" i="8"/>
  <c r="CR73" i="8"/>
  <c r="CR85" i="8"/>
  <c r="CR97" i="8"/>
  <c r="CR14" i="8"/>
  <c r="CR26" i="8"/>
  <c r="CR38" i="8"/>
  <c r="CR50" i="8"/>
  <c r="CR62" i="8"/>
  <c r="CR70" i="8"/>
  <c r="CR82" i="8"/>
  <c r="CR94" i="8"/>
  <c r="CR9" i="8"/>
  <c r="CR15" i="8"/>
  <c r="CR19" i="8"/>
  <c r="CR23" i="8"/>
  <c r="CR27" i="8"/>
  <c r="CR31" i="8"/>
  <c r="CR35" i="8"/>
  <c r="CR39" i="8"/>
  <c r="CR43" i="8"/>
  <c r="CR47" i="8"/>
  <c r="CR51" i="8"/>
  <c r="CR55" i="8"/>
  <c r="CR59" i="8"/>
  <c r="CR63" i="8"/>
  <c r="CR67" i="8"/>
  <c r="CR71" i="8"/>
  <c r="CR75" i="8"/>
  <c r="CR79" i="8"/>
  <c r="CR83" i="8"/>
  <c r="CR87" i="8"/>
  <c r="CR91" i="8"/>
  <c r="CR95" i="8"/>
  <c r="CR99" i="8"/>
  <c r="CR16" i="8"/>
  <c r="CR24" i="8"/>
  <c r="CR28" i="8"/>
  <c r="CR36" i="8"/>
  <c r="CR40" i="8"/>
  <c r="CR48" i="8"/>
  <c r="CR56" i="8"/>
  <c r="CR60" i="8"/>
  <c r="CR68" i="8"/>
  <c r="CR72" i="8"/>
  <c r="CR80" i="8"/>
  <c r="CR84" i="8"/>
  <c r="CR92" i="8"/>
  <c r="CR100" i="8"/>
  <c r="CR13" i="8"/>
  <c r="CR17" i="8"/>
  <c r="CR25" i="8"/>
  <c r="CR33" i="8"/>
  <c r="CR37" i="8"/>
  <c r="CR45" i="8"/>
  <c r="CR49" i="8"/>
  <c r="CR57" i="8"/>
  <c r="CR65" i="8"/>
  <c r="CR69" i="8"/>
  <c r="CR77" i="8"/>
  <c r="CR81" i="8"/>
  <c r="CR89" i="8"/>
  <c r="CR93" i="8"/>
  <c r="CR101" i="8"/>
  <c r="CR11" i="8"/>
  <c r="CR18" i="8"/>
  <c r="CR22" i="8"/>
  <c r="CR30" i="8"/>
  <c r="CR34" i="8"/>
  <c r="CR42" i="8"/>
  <c r="CR46" i="8"/>
  <c r="CR54" i="8"/>
  <c r="CR58" i="8"/>
  <c r="CR66" i="8"/>
  <c r="CR74" i="8"/>
  <c r="CR78" i="8"/>
  <c r="CR86" i="8"/>
  <c r="CR90" i="8"/>
  <c r="CR98" i="8"/>
  <c r="CR102" i="8"/>
  <c r="A107" i="10"/>
  <c r="F106" i="10" s="1"/>
  <c r="B107" i="4"/>
  <c r="CV8" i="7"/>
  <c r="CU8" i="8"/>
  <c r="A108" i="6"/>
  <c r="A108" i="8" s="1"/>
  <c r="C108" i="2"/>
  <c r="C108" i="4" s="1"/>
  <c r="G108" i="2"/>
  <c r="G108" i="4" s="1"/>
  <c r="K108" i="2"/>
  <c r="K108" i="4" s="1"/>
  <c r="O108" i="2"/>
  <c r="O108" i="4" s="1"/>
  <c r="S108" i="2"/>
  <c r="S108" i="4" s="1"/>
  <c r="W108" i="2"/>
  <c r="W108" i="4" s="1"/>
  <c r="AA108" i="2"/>
  <c r="AA108" i="4" s="1"/>
  <c r="AE108" i="2"/>
  <c r="AE108" i="4" s="1"/>
  <c r="AI108" i="2"/>
  <c r="AI108" i="4" s="1"/>
  <c r="AM108" i="2"/>
  <c r="AM108" i="4" s="1"/>
  <c r="AQ108" i="2"/>
  <c r="AQ108" i="4" s="1"/>
  <c r="AU108" i="2"/>
  <c r="AU108" i="4" s="1"/>
  <c r="AY108" i="2"/>
  <c r="AY108" i="4" s="1"/>
  <c r="BC108" i="2"/>
  <c r="BC108" i="4" s="1"/>
  <c r="BG108" i="2"/>
  <c r="BG108" i="4" s="1"/>
  <c r="I108" i="2"/>
  <c r="I108" i="4" s="1"/>
  <c r="P108" i="2"/>
  <c r="P108" i="4" s="1"/>
  <c r="T108" i="2"/>
  <c r="T108" i="4" s="1"/>
  <c r="AB108" i="2"/>
  <c r="AB108" i="4" s="1"/>
  <c r="AF108" i="2"/>
  <c r="AF108" i="4" s="1"/>
  <c r="AN108" i="2"/>
  <c r="AN108" i="4" s="1"/>
  <c r="AV108" i="2"/>
  <c r="AV108" i="4" s="1"/>
  <c r="AZ108" i="2"/>
  <c r="AZ108" i="4" s="1"/>
  <c r="BH108" i="2"/>
  <c r="BH108" i="4" s="1"/>
  <c r="E108" i="2"/>
  <c r="E108" i="4" s="1"/>
  <c r="M108" i="2"/>
  <c r="M108" i="4" s="1"/>
  <c r="Q108" i="2"/>
  <c r="Q108" i="4" s="1"/>
  <c r="Y108" i="2"/>
  <c r="Y108" i="4" s="1"/>
  <c r="AG108" i="2"/>
  <c r="AG108" i="4" s="1"/>
  <c r="AK108" i="2"/>
  <c r="AK108" i="4" s="1"/>
  <c r="AS108" i="2"/>
  <c r="AS108" i="4" s="1"/>
  <c r="AW108" i="2"/>
  <c r="AW108" i="4" s="1"/>
  <c r="BE108" i="2"/>
  <c r="BE108" i="4" s="1"/>
  <c r="B108" i="2"/>
  <c r="F108" i="2"/>
  <c r="F108" i="4" s="1"/>
  <c r="J108" i="2"/>
  <c r="J108" i="4" s="1"/>
  <c r="R108" i="2"/>
  <c r="R108" i="4" s="1"/>
  <c r="V108" i="2"/>
  <c r="V108" i="4" s="1"/>
  <c r="Z108" i="2"/>
  <c r="Z108" i="4" s="1"/>
  <c r="AD108" i="2"/>
  <c r="AD108" i="4" s="1"/>
  <c r="AL108" i="2"/>
  <c r="AL108" i="4" s="1"/>
  <c r="AT108" i="2"/>
  <c r="AT108" i="4" s="1"/>
  <c r="AX108" i="2"/>
  <c r="AX108" i="4" s="1"/>
  <c r="BF108" i="2"/>
  <c r="BF108" i="4" s="1"/>
  <c r="A109" i="2"/>
  <c r="D108" i="2"/>
  <c r="D108" i="4" s="1"/>
  <c r="L108" i="2"/>
  <c r="L108" i="4" s="1"/>
  <c r="X108" i="2"/>
  <c r="X108" i="4" s="1"/>
  <c r="AJ108" i="2"/>
  <c r="AJ108" i="4" s="1"/>
  <c r="AR108" i="2"/>
  <c r="AR108" i="4" s="1"/>
  <c r="BD108" i="2"/>
  <c r="BD108" i="4" s="1"/>
  <c r="A108" i="4"/>
  <c r="H108" i="2"/>
  <c r="H108" i="4" s="1"/>
  <c r="U108" i="2"/>
  <c r="U108" i="4" s="1"/>
  <c r="AC108" i="2"/>
  <c r="AC108" i="4" s="1"/>
  <c r="AO108" i="2"/>
  <c r="AO108" i="4" s="1"/>
  <c r="BA108" i="2"/>
  <c r="BA108" i="4" s="1"/>
  <c r="BI108" i="2"/>
  <c r="BI108" i="4" s="1"/>
  <c r="N108" i="2"/>
  <c r="N108" i="4" s="1"/>
  <c r="AH108" i="2"/>
  <c r="AH108" i="4" s="1"/>
  <c r="AP108" i="2"/>
  <c r="AP108" i="4" s="1"/>
  <c r="BB108" i="2"/>
  <c r="BB108" i="4" s="1"/>
  <c r="CS9" i="7"/>
  <c r="S105" i="6"/>
  <c r="CT26" i="7" s="1"/>
  <c r="BC105" i="6"/>
  <c r="CT62" i="7" s="1"/>
  <c r="AZ105" i="6"/>
  <c r="CT59" i="7" s="1"/>
  <c r="BD105" i="6"/>
  <c r="CT63" i="7" s="1"/>
  <c r="AC105" i="6"/>
  <c r="CT36" i="7" s="1"/>
  <c r="BH105" i="6"/>
  <c r="CT67" i="7" s="1"/>
  <c r="O105" i="6"/>
  <c r="CT22" i="7" s="1"/>
  <c r="AM105" i="6"/>
  <c r="CT46" i="7" s="1"/>
  <c r="AU105" i="6"/>
  <c r="CT54" i="7" s="1"/>
  <c r="AY105" i="6"/>
  <c r="CT58" i="7" s="1"/>
  <c r="AV105" i="6"/>
  <c r="CT55" i="7" s="1"/>
  <c r="M105" i="6"/>
  <c r="CT20" i="7" s="1"/>
  <c r="AQ105" i="6"/>
  <c r="CT50" i="7" s="1"/>
  <c r="AA105" i="6"/>
  <c r="CT34" i="7" s="1"/>
  <c r="BG105" i="6"/>
  <c r="CT66" i="7" s="1"/>
  <c r="AI105" i="6"/>
  <c r="CT42" i="7" s="1"/>
  <c r="AB105" i="6"/>
  <c r="CT35" i="7" s="1"/>
  <c r="BA105" i="6"/>
  <c r="CT60" i="7" s="1"/>
  <c r="AR105" i="6"/>
  <c r="CT51" i="7" s="1"/>
  <c r="P105" i="6"/>
  <c r="CT23" i="7" s="1"/>
  <c r="AP105" i="6"/>
  <c r="CT49" i="7" s="1"/>
  <c r="BI105" i="6"/>
  <c r="CT68" i="7" s="1"/>
  <c r="AO105" i="6"/>
  <c r="CT48" i="7" s="1"/>
  <c r="U105" i="6"/>
  <c r="CT28" i="7" s="1"/>
  <c r="AE105" i="6"/>
  <c r="CT38" i="7" s="1"/>
  <c r="V105" i="6"/>
  <c r="CT29" i="7" s="1"/>
  <c r="AF105" i="6"/>
  <c r="CT39" i="7" s="1"/>
  <c r="AW105" i="6"/>
  <c r="CT56" i="7" s="1"/>
  <c r="AT105" i="6"/>
  <c r="CT53" i="7" s="1"/>
  <c r="X105" i="6"/>
  <c r="CT31" i="7" s="1"/>
  <c r="AX105" i="6"/>
  <c r="CT57" i="7" s="1"/>
  <c r="Z105" i="6"/>
  <c r="CT33" i="7" s="1"/>
  <c r="AS105" i="6"/>
  <c r="CT52" i="7" s="1"/>
  <c r="Y105" i="6"/>
  <c r="CT32" i="7" s="1"/>
  <c r="T105" i="6"/>
  <c r="CT27" i="7" s="1"/>
  <c r="AD105" i="6"/>
  <c r="CT37" i="7" s="1"/>
  <c r="AN105" i="6"/>
  <c r="CT47" i="7" s="1"/>
  <c r="W105" i="6"/>
  <c r="CT30" i="7" s="1"/>
  <c r="AL105" i="6"/>
  <c r="CT45" i="7" s="1"/>
  <c r="BE105" i="6"/>
  <c r="CT64" i="7" s="1"/>
  <c r="AK105" i="6"/>
  <c r="CT44" i="7" s="1"/>
  <c r="Q105" i="6"/>
  <c r="CT24" i="7" s="1"/>
  <c r="BF105" i="6"/>
  <c r="CT65" i="7" s="1"/>
  <c r="R105" i="6"/>
  <c r="CT25" i="7" s="1"/>
  <c r="BB105" i="6"/>
  <c r="CT61" i="7" s="1"/>
  <c r="AH105" i="6"/>
  <c r="CT41" i="7" s="1"/>
  <c r="AG105" i="6"/>
  <c r="CT40" i="7" s="1"/>
  <c r="AJ105" i="6"/>
  <c r="CT43" i="7" s="1"/>
  <c r="N105" i="6"/>
  <c r="CT21" i="7" s="1"/>
  <c r="C105" i="5"/>
  <c r="K105" i="6"/>
  <c r="CT18" i="7" s="1"/>
  <c r="F105" i="6"/>
  <c r="CT13" i="7" s="1"/>
  <c r="J105" i="6"/>
  <c r="CT17" i="7" s="1"/>
  <c r="G105" i="6"/>
  <c r="CT14" i="7" s="1"/>
  <c r="H105" i="6"/>
  <c r="CT15" i="7" s="1"/>
  <c r="I105" i="6"/>
  <c r="CT16" i="7" s="1"/>
  <c r="C105" i="6"/>
  <c r="CT10" i="7" s="1"/>
  <c r="L105" i="6"/>
  <c r="CT19" i="7" s="1"/>
  <c r="B105" i="6"/>
  <c r="D105" i="6"/>
  <c r="CT11" i="7" s="1"/>
  <c r="E105" i="6"/>
  <c r="CT12" i="7" s="1"/>
  <c r="A106" i="5"/>
  <c r="B106" i="5" s="1"/>
  <c r="E102" i="15" l="1"/>
  <c r="D105" i="15"/>
  <c r="P105" i="15" s="1"/>
  <c r="CS11" i="8"/>
  <c r="CS18" i="8"/>
  <c r="CS30" i="8"/>
  <c r="CS42" i="8"/>
  <c r="CS54" i="8"/>
  <c r="CS62" i="8"/>
  <c r="CS74" i="8"/>
  <c r="CS86" i="8"/>
  <c r="CS98" i="8"/>
  <c r="CS9" i="8"/>
  <c r="CS23" i="8"/>
  <c r="CS35" i="8"/>
  <c r="CS43" i="8"/>
  <c r="CS55" i="8"/>
  <c r="CS67" i="8"/>
  <c r="CS79" i="8"/>
  <c r="CS87" i="8"/>
  <c r="CS99" i="8"/>
  <c r="CS12" i="8"/>
  <c r="CS20" i="8"/>
  <c r="CS32" i="8"/>
  <c r="CS44" i="8"/>
  <c r="CS52" i="8"/>
  <c r="CS64" i="8"/>
  <c r="CS76" i="8"/>
  <c r="CS88" i="8"/>
  <c r="CS96" i="8"/>
  <c r="CS10" i="8"/>
  <c r="CS13" i="8"/>
  <c r="CS17" i="8"/>
  <c r="CS21" i="8"/>
  <c r="CS25" i="8"/>
  <c r="CS29" i="8"/>
  <c r="CS33" i="8"/>
  <c r="CS37" i="8"/>
  <c r="CS41" i="8"/>
  <c r="CS45" i="8"/>
  <c r="CS49" i="8"/>
  <c r="CS53" i="8"/>
  <c r="CS57" i="8"/>
  <c r="CS61" i="8"/>
  <c r="CS65" i="8"/>
  <c r="CS69" i="8"/>
  <c r="CS73" i="8"/>
  <c r="CS77" i="8"/>
  <c r="CS81" i="8"/>
  <c r="CS85" i="8"/>
  <c r="CS89" i="8"/>
  <c r="CS93" i="8"/>
  <c r="CS97" i="8"/>
  <c r="CS101" i="8"/>
  <c r="CS14" i="8"/>
  <c r="CS22" i="8"/>
  <c r="CS26" i="8"/>
  <c r="CS34" i="8"/>
  <c r="CS38" i="8"/>
  <c r="CS46" i="8"/>
  <c r="CS50" i="8"/>
  <c r="CS58" i="8"/>
  <c r="CS66" i="8"/>
  <c r="CS70" i="8"/>
  <c r="CS78" i="8"/>
  <c r="CS82" i="8"/>
  <c r="CS90" i="8"/>
  <c r="CS94" i="8"/>
  <c r="CS102" i="8"/>
  <c r="CS15" i="8"/>
  <c r="CS19" i="8"/>
  <c r="CS27" i="8"/>
  <c r="CS31" i="8"/>
  <c r="CS39" i="8"/>
  <c r="CS47" i="8"/>
  <c r="CS51" i="8"/>
  <c r="CS59" i="8"/>
  <c r="CS63" i="8"/>
  <c r="CS71" i="8"/>
  <c r="CS75" i="8"/>
  <c r="CS83" i="8"/>
  <c r="CS91" i="8"/>
  <c r="CS95" i="8"/>
  <c r="CS103" i="8"/>
  <c r="CS16" i="8"/>
  <c r="CS24" i="8"/>
  <c r="CS28" i="8"/>
  <c r="CS36" i="8"/>
  <c r="CS40" i="8"/>
  <c r="CS48" i="8"/>
  <c r="CS56" i="8"/>
  <c r="CS60" i="8"/>
  <c r="CS68" i="8"/>
  <c r="CS72" i="8"/>
  <c r="CS80" i="8"/>
  <c r="CS84" i="8"/>
  <c r="CS92" i="8"/>
  <c r="CS100" i="8"/>
  <c r="Q105" i="8"/>
  <c r="AG105" i="8"/>
  <c r="AW105" i="8"/>
  <c r="BM105" i="8"/>
  <c r="CC105" i="8"/>
  <c r="B105" i="8"/>
  <c r="W105" i="8"/>
  <c r="AR105" i="8"/>
  <c r="BN105" i="8"/>
  <c r="CI105" i="8"/>
  <c r="S105" i="8"/>
  <c r="AN105" i="8"/>
  <c r="BJ105" i="8"/>
  <c r="CE105" i="8"/>
  <c r="O105" i="8"/>
  <c r="AJ105" i="8"/>
  <c r="CA105" i="8"/>
  <c r="F105" i="8"/>
  <c r="BW105" i="8"/>
  <c r="U105" i="8"/>
  <c r="BQ105" i="8"/>
  <c r="AB105" i="8"/>
  <c r="BS105" i="8"/>
  <c r="X105" i="8"/>
  <c r="CJ105" i="8"/>
  <c r="AP105" i="8"/>
  <c r="BL105" i="8"/>
  <c r="K105" i="8"/>
  <c r="AO105" i="8"/>
  <c r="CK105" i="8"/>
  <c r="BC105" i="8"/>
  <c r="H105" i="8"/>
  <c r="BT105" i="8"/>
  <c r="Z105" i="8"/>
  <c r="BP105" i="8"/>
  <c r="AV105" i="8"/>
  <c r="P105" i="8"/>
  <c r="M105" i="8"/>
  <c r="AC105" i="8"/>
  <c r="AS105" i="8"/>
  <c r="BI105" i="8"/>
  <c r="BY105" i="8"/>
  <c r="CO105" i="8"/>
  <c r="R105" i="8"/>
  <c r="AM105" i="8"/>
  <c r="BH105" i="8"/>
  <c r="CD105" i="8"/>
  <c r="N105" i="8"/>
  <c r="AI105" i="8"/>
  <c r="BD105" i="8"/>
  <c r="BZ105" i="8"/>
  <c r="J105" i="8"/>
  <c r="AE105" i="8"/>
  <c r="AZ105" i="8"/>
  <c r="BV105" i="8"/>
  <c r="CQ105" i="8"/>
  <c r="V105" i="8"/>
  <c r="BR105" i="8"/>
  <c r="BB105" i="8"/>
  <c r="AL105" i="8"/>
  <c r="BF105" i="8"/>
  <c r="AQ105" i="8"/>
  <c r="CM105" i="8"/>
  <c r="BG105" i="8"/>
  <c r="E105" i="8"/>
  <c r="AK105" i="8"/>
  <c r="BA105" i="8"/>
  <c r="CG105" i="8"/>
  <c r="G105" i="8"/>
  <c r="AX105" i="8"/>
  <c r="CN105" i="8"/>
  <c r="C105" i="8"/>
  <c r="AT105" i="8"/>
  <c r="BO105" i="8"/>
  <c r="T105" i="8"/>
  <c r="BK105" i="8"/>
  <c r="CF105" i="8"/>
  <c r="AA105" i="8"/>
  <c r="CR105" i="8"/>
  <c r="CB105" i="8"/>
  <c r="I105" i="8"/>
  <c r="Y105" i="8"/>
  <c r="BE105" i="8"/>
  <c r="BU105" i="8"/>
  <c r="L105" i="8"/>
  <c r="AH105" i="8"/>
  <c r="BX105" i="8"/>
  <c r="AD105" i="8"/>
  <c r="AY105" i="8"/>
  <c r="CP105" i="8"/>
  <c r="D105" i="8"/>
  <c r="AU105" i="8"/>
  <c r="CL105" i="8"/>
  <c r="CH105" i="8"/>
  <c r="AF105" i="8"/>
  <c r="CS105" i="8"/>
  <c r="R104" i="15"/>
  <c r="CS104" i="8"/>
  <c r="A108" i="10"/>
  <c r="F107" i="10" s="1"/>
  <c r="B108" i="4"/>
  <c r="A109" i="6"/>
  <c r="A109" i="8" s="1"/>
  <c r="A109" i="4"/>
  <c r="E109" i="2"/>
  <c r="E109" i="4" s="1"/>
  <c r="I109" i="2"/>
  <c r="I109" i="4" s="1"/>
  <c r="M109" i="2"/>
  <c r="M109" i="4" s="1"/>
  <c r="Q109" i="2"/>
  <c r="Q109" i="4" s="1"/>
  <c r="U109" i="2"/>
  <c r="U109" i="4" s="1"/>
  <c r="Y109" i="2"/>
  <c r="Y109" i="4" s="1"/>
  <c r="AC109" i="2"/>
  <c r="AC109" i="4" s="1"/>
  <c r="AG109" i="2"/>
  <c r="AG109" i="4" s="1"/>
  <c r="AK109" i="2"/>
  <c r="AK109" i="4" s="1"/>
  <c r="AO109" i="2"/>
  <c r="AO109" i="4" s="1"/>
  <c r="AS109" i="2"/>
  <c r="AS109" i="4" s="1"/>
  <c r="AW109" i="2"/>
  <c r="AW109" i="4" s="1"/>
  <c r="BA109" i="2"/>
  <c r="BA109" i="4" s="1"/>
  <c r="BE109" i="2"/>
  <c r="BE109" i="4" s="1"/>
  <c r="BI109" i="2"/>
  <c r="BI109" i="4" s="1"/>
  <c r="B109" i="2"/>
  <c r="F109" i="2"/>
  <c r="F109" i="4" s="1"/>
  <c r="J109" i="2"/>
  <c r="J109" i="4" s="1"/>
  <c r="N109" i="2"/>
  <c r="N109" i="4" s="1"/>
  <c r="V109" i="2"/>
  <c r="V109" i="4" s="1"/>
  <c r="Z109" i="2"/>
  <c r="Z109" i="4" s="1"/>
  <c r="AD109" i="2"/>
  <c r="AD109" i="4" s="1"/>
  <c r="AH109" i="2"/>
  <c r="AH109" i="4" s="1"/>
  <c r="AL109" i="2"/>
  <c r="AL109" i="4" s="1"/>
  <c r="AT109" i="2"/>
  <c r="AT109" i="4" s="1"/>
  <c r="AX109" i="2"/>
  <c r="AX109" i="4" s="1"/>
  <c r="BF109" i="2"/>
  <c r="BF109" i="4" s="1"/>
  <c r="G109" i="2"/>
  <c r="G109" i="4" s="1"/>
  <c r="O109" i="2"/>
  <c r="O109" i="4" s="1"/>
  <c r="W109" i="2"/>
  <c r="W109" i="4" s="1"/>
  <c r="AA109" i="2"/>
  <c r="AA109" i="4" s="1"/>
  <c r="AI109" i="2"/>
  <c r="AI109" i="4" s="1"/>
  <c r="AM109" i="2"/>
  <c r="AM109" i="4" s="1"/>
  <c r="AU109" i="2"/>
  <c r="AU109" i="4" s="1"/>
  <c r="AY109" i="2"/>
  <c r="AY109" i="4" s="1"/>
  <c r="BG109" i="2"/>
  <c r="BG109" i="4" s="1"/>
  <c r="A110" i="2"/>
  <c r="D109" i="2"/>
  <c r="D109" i="4" s="1"/>
  <c r="H109" i="2"/>
  <c r="H109" i="4" s="1"/>
  <c r="L109" i="2"/>
  <c r="L109" i="4" s="1"/>
  <c r="P109" i="2"/>
  <c r="P109" i="4" s="1"/>
  <c r="T109" i="2"/>
  <c r="T109" i="4" s="1"/>
  <c r="X109" i="2"/>
  <c r="X109" i="4" s="1"/>
  <c r="AB109" i="2"/>
  <c r="AB109" i="4" s="1"/>
  <c r="AJ109" i="2"/>
  <c r="AJ109" i="4" s="1"/>
  <c r="AN109" i="2"/>
  <c r="AN109" i="4" s="1"/>
  <c r="AR109" i="2"/>
  <c r="AR109" i="4" s="1"/>
  <c r="AV109" i="2"/>
  <c r="AV109" i="4" s="1"/>
  <c r="BD109" i="2"/>
  <c r="BD109" i="4" s="1"/>
  <c r="R109" i="2"/>
  <c r="R109" i="4" s="1"/>
  <c r="AP109" i="2"/>
  <c r="AP109" i="4" s="1"/>
  <c r="BB109" i="2"/>
  <c r="BB109" i="4" s="1"/>
  <c r="C109" i="2"/>
  <c r="C109" i="4" s="1"/>
  <c r="K109" i="2"/>
  <c r="K109" i="4" s="1"/>
  <c r="S109" i="2"/>
  <c r="S109" i="4" s="1"/>
  <c r="AE109" i="2"/>
  <c r="AE109" i="4" s="1"/>
  <c r="AQ109" i="2"/>
  <c r="AQ109" i="4" s="1"/>
  <c r="BC109" i="2"/>
  <c r="BC109" i="4" s="1"/>
  <c r="AF109" i="2"/>
  <c r="AF109" i="4" s="1"/>
  <c r="AZ109" i="2"/>
  <c r="AZ109" i="4" s="1"/>
  <c r="BH109" i="2"/>
  <c r="BH109" i="4" s="1"/>
  <c r="CV8" i="8"/>
  <c r="CW8" i="7"/>
  <c r="CT9" i="7"/>
  <c r="V106" i="6"/>
  <c r="CU29" i="7" s="1"/>
  <c r="BB106" i="6"/>
  <c r="CU61" i="7" s="1"/>
  <c r="AH106" i="6"/>
  <c r="CU41" i="7" s="1"/>
  <c r="AQ106" i="6"/>
  <c r="CU50" i="7" s="1"/>
  <c r="AP106" i="6"/>
  <c r="CU49" i="7" s="1"/>
  <c r="BC106" i="6"/>
  <c r="CU62" i="7" s="1"/>
  <c r="AW106" i="6"/>
  <c r="CU56" i="7" s="1"/>
  <c r="AG106" i="6"/>
  <c r="CU40" i="7" s="1"/>
  <c r="AS106" i="6"/>
  <c r="CU52" i="7" s="1"/>
  <c r="Q106" i="6"/>
  <c r="CU24" i="7" s="1"/>
  <c r="Y106" i="6"/>
  <c r="CU32" i="7" s="1"/>
  <c r="AD106" i="6"/>
  <c r="CU37" i="7" s="1"/>
  <c r="M106" i="6"/>
  <c r="CU20" i="7" s="1"/>
  <c r="AL106" i="6"/>
  <c r="CU45" i="7" s="1"/>
  <c r="BF106" i="6"/>
  <c r="CU65" i="7" s="1"/>
  <c r="BA106" i="6"/>
  <c r="CU60" i="7" s="1"/>
  <c r="BI106" i="6"/>
  <c r="CU68" i="7" s="1"/>
  <c r="AO106" i="6"/>
  <c r="CU48" i="7" s="1"/>
  <c r="AC106" i="6"/>
  <c r="CU36" i="7" s="1"/>
  <c r="AT106" i="6"/>
  <c r="CU53" i="7" s="1"/>
  <c r="U106" i="6"/>
  <c r="CU28" i="7" s="1"/>
  <c r="BG106" i="6"/>
  <c r="CU66" i="7" s="1"/>
  <c r="AI106" i="6"/>
  <c r="CU42" i="7" s="1"/>
  <c r="S106" i="6"/>
  <c r="CU26" i="7" s="1"/>
  <c r="AK106" i="6"/>
  <c r="CU44" i="7" s="1"/>
  <c r="AJ106" i="6"/>
  <c r="CU43" i="7" s="1"/>
  <c r="T106" i="6"/>
  <c r="CU27" i="7" s="1"/>
  <c r="O106" i="6"/>
  <c r="CU22" i="7" s="1"/>
  <c r="N106" i="6"/>
  <c r="CU21" i="7" s="1"/>
  <c r="AU106" i="6"/>
  <c r="CU54" i="7" s="1"/>
  <c r="AX106" i="6"/>
  <c r="CU57" i="7" s="1"/>
  <c r="BE106" i="6"/>
  <c r="CU64" i="7" s="1"/>
  <c r="AR106" i="6"/>
  <c r="CU51" i="7" s="1"/>
  <c r="AM106" i="6"/>
  <c r="CU46" i="7" s="1"/>
  <c r="W106" i="6"/>
  <c r="CU30" i="7" s="1"/>
  <c r="R106" i="6"/>
  <c r="CU25" i="7" s="1"/>
  <c r="AN106" i="6"/>
  <c r="CU47" i="7" s="1"/>
  <c r="X106" i="6"/>
  <c r="CU31" i="7" s="1"/>
  <c r="Z106" i="6"/>
  <c r="CU33" i="7" s="1"/>
  <c r="BD106" i="6"/>
  <c r="CU63" i="7" s="1"/>
  <c r="AY106" i="6"/>
  <c r="CU58" i="7" s="1"/>
  <c r="AE106" i="6"/>
  <c r="CU38" i="7" s="1"/>
  <c r="BH106" i="6"/>
  <c r="CU67" i="7" s="1"/>
  <c r="AF106" i="6"/>
  <c r="CU39" i="7" s="1"/>
  <c r="P106" i="6"/>
  <c r="CU23" i="7" s="1"/>
  <c r="AZ106" i="6"/>
  <c r="CU59" i="7" s="1"/>
  <c r="AA106" i="6"/>
  <c r="CU34" i="7" s="1"/>
  <c r="AV106" i="6"/>
  <c r="CU55" i="7" s="1"/>
  <c r="AB106" i="6"/>
  <c r="CU35" i="7" s="1"/>
  <c r="C106" i="5"/>
  <c r="I106" i="6"/>
  <c r="CU16" i="7" s="1"/>
  <c r="B106" i="6"/>
  <c r="E106" i="6"/>
  <c r="CU12" i="7" s="1"/>
  <c r="J106" i="6"/>
  <c r="CU17" i="7" s="1"/>
  <c r="L106" i="6"/>
  <c r="CU19" i="7" s="1"/>
  <c r="G106" i="6"/>
  <c r="CU14" i="7" s="1"/>
  <c r="D106" i="6"/>
  <c r="CU11" i="7" s="1"/>
  <c r="C106" i="6"/>
  <c r="CU10" i="7" s="1"/>
  <c r="K106" i="6"/>
  <c r="CU18" i="7" s="1"/>
  <c r="H106" i="6"/>
  <c r="CU15" i="7" s="1"/>
  <c r="F106" i="6"/>
  <c r="CU13" i="7" s="1"/>
  <c r="A107" i="5"/>
  <c r="B107" i="5" s="1"/>
  <c r="B8" i="10" a="1"/>
  <c r="B11" i="10" l="1"/>
  <c r="B29" i="10"/>
  <c r="B101" i="10"/>
  <c r="B28" i="10"/>
  <c r="B35" i="10"/>
  <c r="B53" i="10"/>
  <c r="B107" i="10"/>
  <c r="B14" i="10"/>
  <c r="B72" i="10"/>
  <c r="B16" i="10"/>
  <c r="B15" i="10"/>
  <c r="B88" i="10"/>
  <c r="B40" i="10"/>
  <c r="B64" i="10"/>
  <c r="B75" i="10"/>
  <c r="B93" i="10"/>
  <c r="B54" i="10"/>
  <c r="B92" i="10"/>
  <c r="B99" i="10"/>
  <c r="B117" i="10"/>
  <c r="B63" i="10"/>
  <c r="B78" i="10"/>
  <c r="B65" i="10"/>
  <c r="B73" i="10"/>
  <c r="B105" i="10"/>
  <c r="B81" i="10"/>
  <c r="B89" i="10"/>
  <c r="B19" i="10"/>
  <c r="B118" i="10"/>
  <c r="B46" i="10"/>
  <c r="B27" i="10"/>
  <c r="B45" i="10"/>
  <c r="B55" i="10"/>
  <c r="B70" i="10"/>
  <c r="B56" i="10"/>
  <c r="B111" i="10"/>
  <c r="B74" i="10"/>
  <c r="B98" i="10"/>
  <c r="B17" i="10"/>
  <c r="B90" i="10"/>
  <c r="B114" i="10"/>
  <c r="B23" i="10"/>
  <c r="B8" i="10"/>
  <c r="B31" i="10"/>
  <c r="B91" i="10"/>
  <c r="B109" i="10"/>
  <c r="B48" i="10"/>
  <c r="B87" i="10"/>
  <c r="B57" i="10"/>
  <c r="B49" i="10"/>
  <c r="B52" i="10"/>
  <c r="B102" i="10"/>
  <c r="B84" i="10"/>
  <c r="B60" i="10"/>
  <c r="B67" i="10"/>
  <c r="B24" i="10"/>
  <c r="B112" i="10"/>
  <c r="B80" i="10"/>
  <c r="B39" i="10"/>
  <c r="B62" i="10"/>
  <c r="B41" i="10"/>
  <c r="B33" i="10"/>
  <c r="B58" i="10"/>
  <c r="B82" i="10"/>
  <c r="B116" i="10"/>
  <c r="B96" i="10"/>
  <c r="B104" i="10"/>
  <c r="B13" i="10"/>
  <c r="B103" i="10"/>
  <c r="B20" i="10"/>
  <c r="B34" i="10"/>
  <c r="B113" i="10"/>
  <c r="B10" i="10"/>
  <c r="B32" i="10"/>
  <c r="B71" i="10"/>
  <c r="B42" i="10"/>
  <c r="B66" i="10"/>
  <c r="B44" i="10"/>
  <c r="B51" i="10"/>
  <c r="B69" i="10"/>
  <c r="B97" i="10"/>
  <c r="B59" i="10"/>
  <c r="B77" i="10"/>
  <c r="B106" i="10"/>
  <c r="B37" i="10"/>
  <c r="B18" i="10"/>
  <c r="B12" i="10"/>
  <c r="B83" i="10"/>
  <c r="B25" i="10"/>
  <c r="B9" i="10"/>
  <c r="B36" i="10"/>
  <c r="B26" i="10"/>
  <c r="B108" i="10"/>
  <c r="B115" i="10"/>
  <c r="B22" i="10"/>
  <c r="B68" i="10"/>
  <c r="B86" i="10"/>
  <c r="B30" i="10"/>
  <c r="B21" i="10"/>
  <c r="B47" i="10"/>
  <c r="B76" i="10"/>
  <c r="B50" i="10"/>
  <c r="B100" i="10"/>
  <c r="B43" i="10"/>
  <c r="B61" i="10"/>
  <c r="B79" i="10"/>
  <c r="B94" i="10"/>
  <c r="B85" i="10"/>
  <c r="B95" i="10"/>
  <c r="B110" i="10"/>
  <c r="B38" i="10"/>
  <c r="E103" i="15"/>
  <c r="D106" i="15"/>
  <c r="P106" i="15" s="1"/>
  <c r="R105" i="15"/>
  <c r="K106" i="8"/>
  <c r="AA106" i="8"/>
  <c r="AQ106" i="8"/>
  <c r="BG106" i="8"/>
  <c r="BW106" i="8"/>
  <c r="CM106" i="8"/>
  <c r="N106" i="8"/>
  <c r="AJ106" i="8"/>
  <c r="BE106" i="8"/>
  <c r="BZ106" i="8"/>
  <c r="J106" i="8"/>
  <c r="AF106" i="8"/>
  <c r="BA106" i="8"/>
  <c r="BV106" i="8"/>
  <c r="CR106" i="8"/>
  <c r="L106" i="8"/>
  <c r="AG106" i="8"/>
  <c r="BB106" i="8"/>
  <c r="BX106" i="8"/>
  <c r="CS106" i="8"/>
  <c r="AN106" i="8"/>
  <c r="B106" i="8"/>
  <c r="CJ106" i="8"/>
  <c r="AX106" i="8"/>
  <c r="AH106" i="8"/>
  <c r="O106" i="8"/>
  <c r="AU106" i="8"/>
  <c r="CA106" i="8"/>
  <c r="AO106" i="8"/>
  <c r="CF106" i="8"/>
  <c r="BF106" i="8"/>
  <c r="AL106" i="8"/>
  <c r="CC106" i="8"/>
  <c r="BT106" i="8"/>
  <c r="C106" i="8"/>
  <c r="AI106" i="8"/>
  <c r="CE106" i="8"/>
  <c r="AT106" i="8"/>
  <c r="CK106" i="8"/>
  <c r="BL106" i="8"/>
  <c r="V106" i="8"/>
  <c r="CH106" i="8"/>
  <c r="H106" i="8"/>
  <c r="BY106" i="8"/>
  <c r="G106" i="8"/>
  <c r="W106" i="8"/>
  <c r="AM106" i="8"/>
  <c r="BC106" i="8"/>
  <c r="BS106" i="8"/>
  <c r="CI106" i="8"/>
  <c r="I106" i="8"/>
  <c r="AD106" i="8"/>
  <c r="AZ106" i="8"/>
  <c r="BU106" i="8"/>
  <c r="CP106" i="8"/>
  <c r="E106" i="8"/>
  <c r="Z106" i="8"/>
  <c r="AV106" i="8"/>
  <c r="BQ106" i="8"/>
  <c r="CL106" i="8"/>
  <c r="F106" i="8"/>
  <c r="AB106" i="8"/>
  <c r="AW106" i="8"/>
  <c r="BR106" i="8"/>
  <c r="CN106" i="8"/>
  <c r="R106" i="8"/>
  <c r="BN106" i="8"/>
  <c r="AC106" i="8"/>
  <c r="M106" i="8"/>
  <c r="AE106" i="8"/>
  <c r="BK106" i="8"/>
  <c r="CQ106" i="8"/>
  <c r="T106" i="8"/>
  <c r="BJ106" i="8"/>
  <c r="P106" i="8"/>
  <c r="AK106" i="8"/>
  <c r="CB106" i="8"/>
  <c r="Q106" i="8"/>
  <c r="BH106" i="8"/>
  <c r="BI106" i="8"/>
  <c r="X106" i="8"/>
  <c r="BD106" i="8"/>
  <c r="S106" i="8"/>
  <c r="AY106" i="8"/>
  <c r="BO106" i="8"/>
  <c r="D106" i="8"/>
  <c r="Y106" i="8"/>
  <c r="BP106" i="8"/>
  <c r="U106" i="8"/>
  <c r="AP106" i="8"/>
  <c r="CG106" i="8"/>
  <c r="AR106" i="8"/>
  <c r="BM106" i="8"/>
  <c r="CD106" i="8"/>
  <c r="AS106" i="8"/>
  <c r="CO106" i="8"/>
  <c r="CT106" i="8"/>
  <c r="CT12" i="8"/>
  <c r="CT24" i="8"/>
  <c r="CT36" i="8"/>
  <c r="CT44" i="8"/>
  <c r="CT56" i="8"/>
  <c r="CT68" i="8"/>
  <c r="CT80" i="8"/>
  <c r="CT88" i="8"/>
  <c r="CT100" i="8"/>
  <c r="CT10" i="8"/>
  <c r="CT21" i="8"/>
  <c r="CT33" i="8"/>
  <c r="CT41" i="8"/>
  <c r="CT53" i="8"/>
  <c r="CT65" i="8"/>
  <c r="CT73" i="8"/>
  <c r="CT85" i="8"/>
  <c r="CT97" i="8"/>
  <c r="CT9" i="8"/>
  <c r="CT22" i="8"/>
  <c r="CT34" i="8"/>
  <c r="CT46" i="8"/>
  <c r="CT54" i="8"/>
  <c r="CT66" i="8"/>
  <c r="CT78" i="8"/>
  <c r="CT86" i="8"/>
  <c r="CT98" i="8"/>
  <c r="CT11" i="8"/>
  <c r="CT15" i="8"/>
  <c r="CT19" i="8"/>
  <c r="CT23" i="8"/>
  <c r="CT27" i="8"/>
  <c r="CT31" i="8"/>
  <c r="CT35" i="8"/>
  <c r="CT39" i="8"/>
  <c r="CT43" i="8"/>
  <c r="CT47" i="8"/>
  <c r="CT51" i="8"/>
  <c r="CT55" i="8"/>
  <c r="CT59" i="8"/>
  <c r="CT63" i="8"/>
  <c r="CT67" i="8"/>
  <c r="CT71" i="8"/>
  <c r="CT75" i="8"/>
  <c r="CT79" i="8"/>
  <c r="CT83" i="8"/>
  <c r="CT87" i="8"/>
  <c r="CT91" i="8"/>
  <c r="CT95" i="8"/>
  <c r="CT99" i="8"/>
  <c r="CT103" i="8"/>
  <c r="CT16" i="8"/>
  <c r="CT20" i="8"/>
  <c r="CT28" i="8"/>
  <c r="CT32" i="8"/>
  <c r="CT40" i="8"/>
  <c r="CT48" i="8"/>
  <c r="CT52" i="8"/>
  <c r="CT60" i="8"/>
  <c r="CT64" i="8"/>
  <c r="CT72" i="8"/>
  <c r="CT76" i="8"/>
  <c r="CT84" i="8"/>
  <c r="CT92" i="8"/>
  <c r="CT96" i="8"/>
  <c r="CT104" i="8"/>
  <c r="CT13" i="8"/>
  <c r="CT17" i="8"/>
  <c r="CT25" i="8"/>
  <c r="CT29" i="8"/>
  <c r="CT37" i="8"/>
  <c r="CT45" i="8"/>
  <c r="CT49" i="8"/>
  <c r="CT57" i="8"/>
  <c r="CT61" i="8"/>
  <c r="CT69" i="8"/>
  <c r="CT77" i="8"/>
  <c r="CT81" i="8"/>
  <c r="CT89" i="8"/>
  <c r="CT93" i="8"/>
  <c r="CT101" i="8"/>
  <c r="CT14" i="8"/>
  <c r="CT18" i="8"/>
  <c r="CT26" i="8"/>
  <c r="CT30" i="8"/>
  <c r="CT38" i="8"/>
  <c r="CT42" i="8"/>
  <c r="CT50" i="8"/>
  <c r="CT58" i="8"/>
  <c r="CT62" i="8"/>
  <c r="CT70" i="8"/>
  <c r="CT74" i="8"/>
  <c r="CT82" i="8"/>
  <c r="CT90" i="8"/>
  <c r="CT94" i="8"/>
  <c r="CT102" i="8"/>
  <c r="CT105" i="8"/>
  <c r="A109" i="10"/>
  <c r="F108" i="10" s="1"/>
  <c r="B109" i="4"/>
  <c r="A110" i="6"/>
  <c r="A110" i="8" s="1"/>
  <c r="A110" i="4"/>
  <c r="F110" i="2"/>
  <c r="F110" i="4" s="1"/>
  <c r="J110" i="2"/>
  <c r="J110" i="4" s="1"/>
  <c r="N110" i="2"/>
  <c r="N110" i="4" s="1"/>
  <c r="R110" i="2"/>
  <c r="R110" i="4" s="1"/>
  <c r="V110" i="2"/>
  <c r="V110" i="4" s="1"/>
  <c r="Z110" i="2"/>
  <c r="Z110" i="4" s="1"/>
  <c r="AD110" i="2"/>
  <c r="AD110" i="4" s="1"/>
  <c r="AH110" i="2"/>
  <c r="AH110" i="4" s="1"/>
  <c r="AL110" i="2"/>
  <c r="AL110" i="4" s="1"/>
  <c r="AP110" i="2"/>
  <c r="AP110" i="4" s="1"/>
  <c r="AT110" i="2"/>
  <c r="AT110" i="4" s="1"/>
  <c r="AX110" i="2"/>
  <c r="AX110" i="4" s="1"/>
  <c r="BB110" i="2"/>
  <c r="BB110" i="4" s="1"/>
  <c r="BF110" i="2"/>
  <c r="BF110" i="4" s="1"/>
  <c r="C110" i="2"/>
  <c r="C110" i="4" s="1"/>
  <c r="G110" i="2"/>
  <c r="G110" i="4" s="1"/>
  <c r="O110" i="2"/>
  <c r="O110" i="4" s="1"/>
  <c r="S110" i="2"/>
  <c r="S110" i="4" s="1"/>
  <c r="W110" i="2"/>
  <c r="W110" i="4" s="1"/>
  <c r="AA110" i="2"/>
  <c r="AA110" i="4" s="1"/>
  <c r="AE110" i="2"/>
  <c r="AE110" i="4" s="1"/>
  <c r="AM110" i="2"/>
  <c r="AM110" i="4" s="1"/>
  <c r="AQ110" i="2"/>
  <c r="AQ110" i="4" s="1"/>
  <c r="AU110" i="2"/>
  <c r="AU110" i="4" s="1"/>
  <c r="BC110" i="2"/>
  <c r="BC110" i="4" s="1"/>
  <c r="BG110" i="2"/>
  <c r="BG110" i="4" s="1"/>
  <c r="A111" i="2"/>
  <c r="D110" i="2"/>
  <c r="D110" i="4" s="1"/>
  <c r="H110" i="2"/>
  <c r="H110" i="4" s="1"/>
  <c r="L110" i="2"/>
  <c r="L110" i="4" s="1"/>
  <c r="T110" i="2"/>
  <c r="T110" i="4" s="1"/>
  <c r="X110" i="2"/>
  <c r="X110" i="4" s="1"/>
  <c r="AB110" i="2"/>
  <c r="AB110" i="4" s="1"/>
  <c r="AF110" i="2"/>
  <c r="AF110" i="4" s="1"/>
  <c r="AN110" i="2"/>
  <c r="AN110" i="4" s="1"/>
  <c r="AR110" i="2"/>
  <c r="AR110" i="4" s="1"/>
  <c r="AZ110" i="2"/>
  <c r="AZ110" i="4" s="1"/>
  <c r="BD110" i="2"/>
  <c r="BD110" i="4" s="1"/>
  <c r="B110" i="2"/>
  <c r="I110" i="2"/>
  <c r="I110" i="4" s="1"/>
  <c r="M110" i="2"/>
  <c r="M110" i="4" s="1"/>
  <c r="Q110" i="2"/>
  <c r="Q110" i="4" s="1"/>
  <c r="U110" i="2"/>
  <c r="U110" i="4" s="1"/>
  <c r="AC110" i="2"/>
  <c r="AC110" i="4" s="1"/>
  <c r="AK110" i="2"/>
  <c r="AK110" i="4" s="1"/>
  <c r="AS110" i="2"/>
  <c r="AS110" i="4" s="1"/>
  <c r="BA110" i="2"/>
  <c r="BA110" i="4" s="1"/>
  <c r="BI110" i="2"/>
  <c r="BI110" i="4" s="1"/>
  <c r="K110" i="2"/>
  <c r="K110" i="4" s="1"/>
  <c r="AI110" i="2"/>
  <c r="AI110" i="4" s="1"/>
  <c r="AY110" i="2"/>
  <c r="AY110" i="4" s="1"/>
  <c r="P110" i="2"/>
  <c r="P110" i="4" s="1"/>
  <c r="AJ110" i="2"/>
  <c r="AJ110" i="4" s="1"/>
  <c r="AV110" i="2"/>
  <c r="AV110" i="4" s="1"/>
  <c r="BH110" i="2"/>
  <c r="BH110" i="4" s="1"/>
  <c r="E110" i="2"/>
  <c r="E110" i="4" s="1"/>
  <c r="Y110" i="2"/>
  <c r="Y110" i="4" s="1"/>
  <c r="AG110" i="2"/>
  <c r="AG110" i="4" s="1"/>
  <c r="AO110" i="2"/>
  <c r="AO110" i="4" s="1"/>
  <c r="AW110" i="2"/>
  <c r="AW110" i="4" s="1"/>
  <c r="BE110" i="2"/>
  <c r="BE110" i="4" s="1"/>
  <c r="CX8" i="7"/>
  <c r="CW8" i="8"/>
  <c r="CU9" i="7"/>
  <c r="BI107" i="6"/>
  <c r="CV68" i="7" s="1"/>
  <c r="BB107" i="6"/>
  <c r="CV61" i="7" s="1"/>
  <c r="AK107" i="6"/>
  <c r="CV44" i="7" s="1"/>
  <c r="V107" i="6"/>
  <c r="CV29" i="7" s="1"/>
  <c r="S107" i="6"/>
  <c r="CV26" i="7" s="1"/>
  <c r="N107" i="6"/>
  <c r="CV21" i="7" s="1"/>
  <c r="AW107" i="6"/>
  <c r="CV56" i="7" s="1"/>
  <c r="Q107" i="6"/>
  <c r="CV24" i="7" s="1"/>
  <c r="U107" i="6"/>
  <c r="CV28" i="7" s="1"/>
  <c r="AS107" i="6"/>
  <c r="CV52" i="7" s="1"/>
  <c r="AC107" i="6"/>
  <c r="CV36" i="7" s="1"/>
  <c r="AL107" i="6"/>
  <c r="CV45" i="7" s="1"/>
  <c r="M107" i="6"/>
  <c r="CV20" i="7" s="1"/>
  <c r="AP107" i="6"/>
  <c r="CV49" i="7" s="1"/>
  <c r="Y107" i="6"/>
  <c r="CV32" i="7" s="1"/>
  <c r="AX107" i="6"/>
  <c r="CV57" i="7" s="1"/>
  <c r="BG107" i="6"/>
  <c r="CV66" i="7" s="1"/>
  <c r="AI107" i="6"/>
  <c r="CV42" i="7" s="1"/>
  <c r="AH107" i="6"/>
  <c r="CV41" i="7" s="1"/>
  <c r="BF107" i="6"/>
  <c r="CV65" i="7" s="1"/>
  <c r="BC107" i="6"/>
  <c r="CV62" i="7" s="1"/>
  <c r="AA107" i="6"/>
  <c r="CV34" i="7" s="1"/>
  <c r="BA107" i="6"/>
  <c r="CV60" i="7" s="1"/>
  <c r="AZ107" i="6"/>
  <c r="CV59" i="7" s="1"/>
  <c r="AJ107" i="6"/>
  <c r="CV43" i="7" s="1"/>
  <c r="T107" i="6"/>
  <c r="CV27" i="7" s="1"/>
  <c r="W107" i="6"/>
  <c r="CV30" i="7" s="1"/>
  <c r="AG107" i="6"/>
  <c r="CV40" i="7" s="1"/>
  <c r="AU107" i="6"/>
  <c r="CV54" i="7" s="1"/>
  <c r="O107" i="6"/>
  <c r="CV22" i="7" s="1"/>
  <c r="AO107" i="6"/>
  <c r="CV48" i="7" s="1"/>
  <c r="AV107" i="6"/>
  <c r="CV55" i="7" s="1"/>
  <c r="P107" i="6"/>
  <c r="CV23" i="7" s="1"/>
  <c r="AT107" i="6"/>
  <c r="CV53" i="7" s="1"/>
  <c r="AQ107" i="6"/>
  <c r="CV50" i="7" s="1"/>
  <c r="AD107" i="6"/>
  <c r="CV37" i="7" s="1"/>
  <c r="BH107" i="6"/>
  <c r="CV67" i="7" s="1"/>
  <c r="AB107" i="6"/>
  <c r="CV35" i="7" s="1"/>
  <c r="AY107" i="6"/>
  <c r="CV58" i="7" s="1"/>
  <c r="Z107" i="6"/>
  <c r="CV33" i="7" s="1"/>
  <c r="AE107" i="6"/>
  <c r="CV38" i="7" s="1"/>
  <c r="R107" i="6"/>
  <c r="CV25" i="7" s="1"/>
  <c r="BD107" i="6"/>
  <c r="CV63" i="7" s="1"/>
  <c r="AN107" i="6"/>
  <c r="CV47" i="7" s="1"/>
  <c r="X107" i="6"/>
  <c r="CV31" i="7" s="1"/>
  <c r="AM107" i="6"/>
  <c r="CV46" i="7" s="1"/>
  <c r="BE107" i="6"/>
  <c r="CV64" i="7" s="1"/>
  <c r="AF107" i="6"/>
  <c r="CV39" i="7" s="1"/>
  <c r="AR107" i="6"/>
  <c r="CV51" i="7" s="1"/>
  <c r="C107" i="5"/>
  <c r="I107" i="6"/>
  <c r="CV16" i="7" s="1"/>
  <c r="B107" i="6"/>
  <c r="D107" i="6"/>
  <c r="CV11" i="7" s="1"/>
  <c r="J107" i="6"/>
  <c r="CV17" i="7" s="1"/>
  <c r="K107" i="6"/>
  <c r="CV18" i="7" s="1"/>
  <c r="C107" i="6"/>
  <c r="CV10" i="7" s="1"/>
  <c r="L107" i="6"/>
  <c r="CV19" i="7" s="1"/>
  <c r="F107" i="6"/>
  <c r="CV13" i="7" s="1"/>
  <c r="G107" i="6"/>
  <c r="CV14" i="7" s="1"/>
  <c r="H107" i="6"/>
  <c r="CV15" i="7" s="1"/>
  <c r="E107" i="6"/>
  <c r="CV12" i="7" s="1"/>
  <c r="A108" i="5"/>
  <c r="B108" i="5" s="1"/>
  <c r="E104" i="15" l="1"/>
  <c r="D107" i="15"/>
  <c r="P107" i="15" s="1"/>
  <c r="CU14" i="8"/>
  <c r="CU26" i="8"/>
  <c r="CU34" i="8"/>
  <c r="CU46" i="8"/>
  <c r="CU58" i="8"/>
  <c r="CU66" i="8"/>
  <c r="CU78" i="8"/>
  <c r="CU90" i="8"/>
  <c r="CU102" i="8"/>
  <c r="CU9" i="8"/>
  <c r="CU91" i="8"/>
  <c r="CU16" i="8"/>
  <c r="CU24" i="8"/>
  <c r="CU36" i="8"/>
  <c r="CU48" i="8"/>
  <c r="CU60" i="8"/>
  <c r="CU72" i="8"/>
  <c r="CU80" i="8"/>
  <c r="CU92" i="8"/>
  <c r="CU104" i="8"/>
  <c r="CU10" i="8"/>
  <c r="CU13" i="8"/>
  <c r="CU17" i="8"/>
  <c r="CU21" i="8"/>
  <c r="CU25" i="8"/>
  <c r="CU29" i="8"/>
  <c r="CU33" i="8"/>
  <c r="CU37" i="8"/>
  <c r="CU41" i="8"/>
  <c r="CU45" i="8"/>
  <c r="CU49" i="8"/>
  <c r="CU53" i="8"/>
  <c r="CU57" i="8"/>
  <c r="CU61" i="8"/>
  <c r="CU65" i="8"/>
  <c r="CU69" i="8"/>
  <c r="CU73" i="8"/>
  <c r="CU77" i="8"/>
  <c r="CU81" i="8"/>
  <c r="CU85" i="8"/>
  <c r="CU89" i="8"/>
  <c r="CU93" i="8"/>
  <c r="CU97" i="8"/>
  <c r="CU101" i="8"/>
  <c r="CU105" i="8"/>
  <c r="CU11" i="8"/>
  <c r="CU18" i="8"/>
  <c r="CU22" i="8"/>
  <c r="CU30" i="8"/>
  <c r="CU38" i="8"/>
  <c r="CU42" i="8"/>
  <c r="CU50" i="8"/>
  <c r="CU54" i="8"/>
  <c r="CU62" i="8"/>
  <c r="CU70" i="8"/>
  <c r="CU74" i="8"/>
  <c r="CU82" i="8"/>
  <c r="CU86" i="8"/>
  <c r="CU94" i="8"/>
  <c r="CU98" i="8"/>
  <c r="CU15" i="8"/>
  <c r="CU19" i="8"/>
  <c r="CU23" i="8"/>
  <c r="CU27" i="8"/>
  <c r="CU31" i="8"/>
  <c r="CU35" i="8"/>
  <c r="CU39" i="8"/>
  <c r="CU43" i="8"/>
  <c r="CU47" i="8"/>
  <c r="CU51" i="8"/>
  <c r="CU55" i="8"/>
  <c r="CU59" i="8"/>
  <c r="CU63" i="8"/>
  <c r="CU67" i="8"/>
  <c r="CU71" i="8"/>
  <c r="CU75" i="8"/>
  <c r="CU79" i="8"/>
  <c r="CU83" i="8"/>
  <c r="CU87" i="8"/>
  <c r="CU95" i="8"/>
  <c r="CU99" i="8"/>
  <c r="CU103" i="8"/>
  <c r="CU12" i="8"/>
  <c r="CU20" i="8"/>
  <c r="CU28" i="8"/>
  <c r="CU32" i="8"/>
  <c r="CU40" i="8"/>
  <c r="CU44" i="8"/>
  <c r="CU52" i="8"/>
  <c r="CU56" i="8"/>
  <c r="CU64" i="8"/>
  <c r="CU68" i="8"/>
  <c r="CU76" i="8"/>
  <c r="CU84" i="8"/>
  <c r="CU88" i="8"/>
  <c r="CU96" i="8"/>
  <c r="CU100" i="8"/>
  <c r="R106" i="15"/>
  <c r="Q107" i="8"/>
  <c r="AG107" i="8"/>
  <c r="AW107" i="8"/>
  <c r="BM107" i="8"/>
  <c r="CC107" i="8"/>
  <c r="CS107" i="8"/>
  <c r="F107" i="8"/>
  <c r="AA107" i="8"/>
  <c r="AV107" i="8"/>
  <c r="BR107" i="8"/>
  <c r="CM107" i="8"/>
  <c r="B107" i="8"/>
  <c r="W107" i="8"/>
  <c r="AR107" i="8"/>
  <c r="BN107" i="8"/>
  <c r="CI107" i="8"/>
  <c r="S107" i="8"/>
  <c r="AN107" i="8"/>
  <c r="BJ107" i="8"/>
  <c r="CE107" i="8"/>
  <c r="BF107" i="8"/>
  <c r="AP107" i="8"/>
  <c r="D107" i="8"/>
  <c r="CL107" i="8"/>
  <c r="AZ107" i="8"/>
  <c r="U107" i="8"/>
  <c r="BQ107" i="8"/>
  <c r="AF107" i="8"/>
  <c r="BW107" i="8"/>
  <c r="AB107" i="8"/>
  <c r="CN107" i="8"/>
  <c r="X107" i="8"/>
  <c r="CJ107" i="8"/>
  <c r="BK107" i="8"/>
  <c r="Y107" i="8"/>
  <c r="BE107" i="8"/>
  <c r="P107" i="8"/>
  <c r="CB107" i="8"/>
  <c r="BC107" i="8"/>
  <c r="CT107" i="8"/>
  <c r="AY107" i="8"/>
  <c r="O107" i="8"/>
  <c r="AU107" i="8"/>
  <c r="M107" i="8"/>
  <c r="AC107" i="8"/>
  <c r="AS107" i="8"/>
  <c r="BI107" i="8"/>
  <c r="BY107" i="8"/>
  <c r="CO107" i="8"/>
  <c r="V107" i="8"/>
  <c r="AQ107" i="8"/>
  <c r="BL107" i="8"/>
  <c r="CH107" i="8"/>
  <c r="R107" i="8"/>
  <c r="AM107" i="8"/>
  <c r="BH107" i="8"/>
  <c r="CD107" i="8"/>
  <c r="N107" i="8"/>
  <c r="AI107" i="8"/>
  <c r="BD107" i="8"/>
  <c r="BZ107" i="8"/>
  <c r="AJ107" i="8"/>
  <c r="T107" i="8"/>
  <c r="BP107" i="8"/>
  <c r="AE107" i="8"/>
  <c r="E107" i="8"/>
  <c r="AK107" i="8"/>
  <c r="BA107" i="8"/>
  <c r="CG107" i="8"/>
  <c r="K107" i="8"/>
  <c r="BB107" i="8"/>
  <c r="CR107" i="8"/>
  <c r="G107" i="8"/>
  <c r="AX107" i="8"/>
  <c r="BS107" i="8"/>
  <c r="C107" i="8"/>
  <c r="AT107" i="8"/>
  <c r="BO107" i="8"/>
  <c r="CA107" i="8"/>
  <c r="Z107" i="8"/>
  <c r="BV107" i="8"/>
  <c r="I107" i="8"/>
  <c r="AO107" i="8"/>
  <c r="BU107" i="8"/>
  <c r="CK107" i="8"/>
  <c r="AL107" i="8"/>
  <c r="BG107" i="8"/>
  <c r="L107" i="8"/>
  <c r="AH107" i="8"/>
  <c r="BX107" i="8"/>
  <c r="H107" i="8"/>
  <c r="AD107" i="8"/>
  <c r="BT107" i="8"/>
  <c r="CP107" i="8"/>
  <c r="CF107" i="8"/>
  <c r="J107" i="8"/>
  <c r="CQ107" i="8"/>
  <c r="CU107" i="8"/>
  <c r="CU106" i="8"/>
  <c r="A110" i="10"/>
  <c r="F109" i="10" s="1"/>
  <c r="B110" i="4"/>
  <c r="CX8" i="8"/>
  <c r="CY8" i="7"/>
  <c r="A111" i="6"/>
  <c r="A111" i="8" s="1"/>
  <c r="A112" i="2"/>
  <c r="D111" i="2"/>
  <c r="D111" i="4" s="1"/>
  <c r="I111" i="2"/>
  <c r="I111" i="4" s="1"/>
  <c r="L111" i="2"/>
  <c r="L111" i="4" s="1"/>
  <c r="P111" i="2"/>
  <c r="P111" i="4" s="1"/>
  <c r="T111" i="2"/>
  <c r="T111" i="4" s="1"/>
  <c r="X111" i="2"/>
  <c r="X111" i="4" s="1"/>
  <c r="AB111" i="2"/>
  <c r="AB111" i="4" s="1"/>
  <c r="AF111" i="2"/>
  <c r="AF111" i="4" s="1"/>
  <c r="AJ111" i="2"/>
  <c r="AJ111" i="4" s="1"/>
  <c r="AN111" i="2"/>
  <c r="AN111" i="4" s="1"/>
  <c r="AR111" i="2"/>
  <c r="AR111" i="4" s="1"/>
  <c r="AV111" i="2"/>
  <c r="AV111" i="4" s="1"/>
  <c r="AZ111" i="2"/>
  <c r="AZ111" i="4" s="1"/>
  <c r="BD111" i="2"/>
  <c r="BD111" i="4" s="1"/>
  <c r="BH111" i="2"/>
  <c r="BH111" i="4" s="1"/>
  <c r="A111" i="4"/>
  <c r="E111" i="2"/>
  <c r="E111" i="4" s="1"/>
  <c r="H111" i="2"/>
  <c r="H111" i="4" s="1"/>
  <c r="M111" i="2"/>
  <c r="M111" i="4" s="1"/>
  <c r="U111" i="2"/>
  <c r="U111" i="4" s="1"/>
  <c r="Y111" i="2"/>
  <c r="Y111" i="4" s="1"/>
  <c r="AC111" i="2"/>
  <c r="AC111" i="4" s="1"/>
  <c r="AG111" i="2"/>
  <c r="AG111" i="4" s="1"/>
  <c r="AK111" i="2"/>
  <c r="AK111" i="4" s="1"/>
  <c r="AS111" i="2"/>
  <c r="AS111" i="4" s="1"/>
  <c r="AW111" i="2"/>
  <c r="AW111" i="4" s="1"/>
  <c r="BE111" i="2"/>
  <c r="BE111" i="4" s="1"/>
  <c r="BI111" i="2"/>
  <c r="BI111" i="4" s="1"/>
  <c r="B111" i="2"/>
  <c r="F111" i="2"/>
  <c r="F111" i="4" s="1"/>
  <c r="J111" i="2"/>
  <c r="J111" i="4" s="1"/>
  <c r="N111" i="2"/>
  <c r="N111" i="4" s="1"/>
  <c r="R111" i="2"/>
  <c r="R111" i="4" s="1"/>
  <c r="Z111" i="2"/>
  <c r="Z111" i="4" s="1"/>
  <c r="AD111" i="2"/>
  <c r="AD111" i="4" s="1"/>
  <c r="AH111" i="2"/>
  <c r="AH111" i="4" s="1"/>
  <c r="AL111" i="2"/>
  <c r="AL111" i="4" s="1"/>
  <c r="AT111" i="2"/>
  <c r="AT111" i="4" s="1"/>
  <c r="AX111" i="2"/>
  <c r="AX111" i="4" s="1"/>
  <c r="BB111" i="2"/>
  <c r="BB111" i="4" s="1"/>
  <c r="C111" i="2"/>
  <c r="C111" i="4" s="1"/>
  <c r="K111" i="2"/>
  <c r="K111" i="4" s="1"/>
  <c r="O111" i="2"/>
  <c r="O111" i="4" s="1"/>
  <c r="S111" i="2"/>
  <c r="S111" i="4" s="1"/>
  <c r="AA111" i="2"/>
  <c r="AA111" i="4" s="1"/>
  <c r="AE111" i="2"/>
  <c r="AE111" i="4" s="1"/>
  <c r="AM111" i="2"/>
  <c r="AM111" i="4" s="1"/>
  <c r="AQ111" i="2"/>
  <c r="AQ111" i="4" s="1"/>
  <c r="AY111" i="2"/>
  <c r="AY111" i="4" s="1"/>
  <c r="BC111" i="2"/>
  <c r="BC111" i="4" s="1"/>
  <c r="Q111" i="2"/>
  <c r="Q111" i="4" s="1"/>
  <c r="AO111" i="2"/>
  <c r="AO111" i="4" s="1"/>
  <c r="BA111" i="2"/>
  <c r="BA111" i="4" s="1"/>
  <c r="V111" i="2"/>
  <c r="V111" i="4" s="1"/>
  <c r="AP111" i="2"/>
  <c r="AP111" i="4" s="1"/>
  <c r="BF111" i="2"/>
  <c r="BF111" i="4" s="1"/>
  <c r="G111" i="2"/>
  <c r="G111" i="4" s="1"/>
  <c r="W111" i="2"/>
  <c r="W111" i="4" s="1"/>
  <c r="AI111" i="2"/>
  <c r="AI111" i="4" s="1"/>
  <c r="AU111" i="2"/>
  <c r="AU111" i="4" s="1"/>
  <c r="BG111" i="2"/>
  <c r="BG111" i="4" s="1"/>
  <c r="CV9" i="7"/>
  <c r="U108" i="6"/>
  <c r="CW28" i="7" s="1"/>
  <c r="Q108" i="6"/>
  <c r="CW24" i="7" s="1"/>
  <c r="M108" i="6"/>
  <c r="CW20" i="7" s="1"/>
  <c r="AG108" i="6"/>
  <c r="CW40" i="7" s="1"/>
  <c r="R108" i="6"/>
  <c r="CW25" i="7" s="1"/>
  <c r="Z108" i="6"/>
  <c r="CW33" i="7" s="1"/>
  <c r="BG108" i="6"/>
  <c r="CW66" i="7" s="1"/>
  <c r="AW108" i="6"/>
  <c r="CW56" i="7" s="1"/>
  <c r="BA108" i="6"/>
  <c r="CW60" i="7" s="1"/>
  <c r="BB108" i="6"/>
  <c r="CW61" i="7" s="1"/>
  <c r="S108" i="6"/>
  <c r="CW26" i="7" s="1"/>
  <c r="BE108" i="6"/>
  <c r="CW64" i="7" s="1"/>
  <c r="AO108" i="6"/>
  <c r="CW48" i="7" s="1"/>
  <c r="AC108" i="6"/>
  <c r="CW36" i="7" s="1"/>
  <c r="Y108" i="6"/>
  <c r="CW32" i="7" s="1"/>
  <c r="AS108" i="6"/>
  <c r="CW52" i="7" s="1"/>
  <c r="AQ108" i="6"/>
  <c r="CW50" i="7" s="1"/>
  <c r="V108" i="6"/>
  <c r="CW29" i="7" s="1"/>
  <c r="AZ108" i="6"/>
  <c r="CW59" i="7" s="1"/>
  <c r="AP108" i="6"/>
  <c r="CW49" i="7" s="1"/>
  <c r="N108" i="6"/>
  <c r="CW21" i="7" s="1"/>
  <c r="BD108" i="6"/>
  <c r="CW63" i="7" s="1"/>
  <c r="AJ108" i="6"/>
  <c r="CW43" i="7" s="1"/>
  <c r="T108" i="6"/>
  <c r="CW27" i="7" s="1"/>
  <c r="AU108" i="6"/>
  <c r="CW54" i="7" s="1"/>
  <c r="AA108" i="6"/>
  <c r="CW34" i="7" s="1"/>
  <c r="BF108" i="6"/>
  <c r="CW65" i="7" s="1"/>
  <c r="AL108" i="6"/>
  <c r="CW45" i="7" s="1"/>
  <c r="BI108" i="6"/>
  <c r="CW68" i="7" s="1"/>
  <c r="AV108" i="6"/>
  <c r="CW55" i="7" s="1"/>
  <c r="AF108" i="6"/>
  <c r="CW39" i="7" s="1"/>
  <c r="P108" i="6"/>
  <c r="CW23" i="7" s="1"/>
  <c r="AM108" i="6"/>
  <c r="CW46" i="7" s="1"/>
  <c r="W108" i="6"/>
  <c r="CW30" i="7" s="1"/>
  <c r="AX108" i="6"/>
  <c r="CW57" i="7" s="1"/>
  <c r="AH108" i="6"/>
  <c r="CW41" i="7" s="1"/>
  <c r="AK108" i="6"/>
  <c r="CW44" i="7" s="1"/>
  <c r="AR108" i="6"/>
  <c r="CW51" i="7" s="1"/>
  <c r="AB108" i="6"/>
  <c r="CW35" i="7" s="1"/>
  <c r="BC108" i="6"/>
  <c r="CW62" i="7" s="1"/>
  <c r="AI108" i="6"/>
  <c r="CW42" i="7" s="1"/>
  <c r="O108" i="6"/>
  <c r="CW22" i="7" s="1"/>
  <c r="AT108" i="6"/>
  <c r="CW53" i="7" s="1"/>
  <c r="AD108" i="6"/>
  <c r="CW37" i="7" s="1"/>
  <c r="BH108" i="6"/>
  <c r="CW67" i="7" s="1"/>
  <c r="AN108" i="6"/>
  <c r="CW47" i="7" s="1"/>
  <c r="X108" i="6"/>
  <c r="CW31" i="7" s="1"/>
  <c r="AY108" i="6"/>
  <c r="CW58" i="7" s="1"/>
  <c r="AE108" i="6"/>
  <c r="CW38" i="7" s="1"/>
  <c r="C108" i="5"/>
  <c r="I108" i="6"/>
  <c r="CW16" i="7" s="1"/>
  <c r="E108" i="6"/>
  <c r="CW12" i="7" s="1"/>
  <c r="F108" i="6"/>
  <c r="CW13" i="7" s="1"/>
  <c r="L108" i="6"/>
  <c r="CW19" i="7" s="1"/>
  <c r="J108" i="6"/>
  <c r="CW17" i="7" s="1"/>
  <c r="D108" i="6"/>
  <c r="CW11" i="7" s="1"/>
  <c r="G108" i="6"/>
  <c r="CW14" i="7" s="1"/>
  <c r="B108" i="6"/>
  <c r="K108" i="6"/>
  <c r="CW18" i="7" s="1"/>
  <c r="H108" i="6"/>
  <c r="CW15" i="7" s="1"/>
  <c r="C108" i="6"/>
  <c r="CW10" i="7" s="1"/>
  <c r="A109" i="5"/>
  <c r="B109" i="5" s="1"/>
  <c r="R107" i="15" l="1"/>
  <c r="E105" i="15"/>
  <c r="D108" i="15"/>
  <c r="P108" i="15" s="1"/>
  <c r="CV11" i="8"/>
  <c r="CV14" i="8"/>
  <c r="CV18" i="8"/>
  <c r="CV22" i="8"/>
  <c r="CV26" i="8"/>
  <c r="CV30" i="8"/>
  <c r="CV34" i="8"/>
  <c r="CV38" i="8"/>
  <c r="CV42" i="8"/>
  <c r="CV46" i="8"/>
  <c r="CV50" i="8"/>
  <c r="CV54" i="8"/>
  <c r="CV58" i="8"/>
  <c r="CV62" i="8"/>
  <c r="CV66" i="8"/>
  <c r="CV70" i="8"/>
  <c r="CV74" i="8"/>
  <c r="CV78" i="8"/>
  <c r="CV82" i="8"/>
  <c r="CV86" i="8"/>
  <c r="CV90" i="8"/>
  <c r="CV94" i="8"/>
  <c r="CV98" i="8"/>
  <c r="CV102" i="8"/>
  <c r="CV106" i="8"/>
  <c r="CV15" i="8"/>
  <c r="CV23" i="8"/>
  <c r="CV35" i="8"/>
  <c r="CV47" i="8"/>
  <c r="CV55" i="8"/>
  <c r="CV67" i="8"/>
  <c r="CV79" i="8"/>
  <c r="CV87" i="8"/>
  <c r="CV99" i="8"/>
  <c r="CV16" i="8"/>
  <c r="CV24" i="8"/>
  <c r="CV36" i="8"/>
  <c r="CV48" i="8"/>
  <c r="CV56" i="8"/>
  <c r="CV68" i="8"/>
  <c r="CV80" i="8"/>
  <c r="CV88" i="8"/>
  <c r="CV100" i="8"/>
  <c r="CV10" i="8"/>
  <c r="CV13" i="8"/>
  <c r="CV17" i="8"/>
  <c r="CV21" i="8"/>
  <c r="CV25" i="8"/>
  <c r="CV29" i="8"/>
  <c r="CV33" i="8"/>
  <c r="CV37" i="8"/>
  <c r="CV41" i="8"/>
  <c r="CV45" i="8"/>
  <c r="CV49" i="8"/>
  <c r="CV53" i="8"/>
  <c r="CV57" i="8"/>
  <c r="CV61" i="8"/>
  <c r="CV65" i="8"/>
  <c r="CV69" i="8"/>
  <c r="CV73" i="8"/>
  <c r="CV77" i="8"/>
  <c r="CV81" i="8"/>
  <c r="CV85" i="8"/>
  <c r="CV89" i="8"/>
  <c r="CV93" i="8"/>
  <c r="CV97" i="8"/>
  <c r="CV101" i="8"/>
  <c r="CV105" i="8"/>
  <c r="CV9" i="8"/>
  <c r="CV19" i="8"/>
  <c r="CV27" i="8"/>
  <c r="CV31" i="8"/>
  <c r="CV39" i="8"/>
  <c r="CV43" i="8"/>
  <c r="CV51" i="8"/>
  <c r="CV59" i="8"/>
  <c r="CV63" i="8"/>
  <c r="CV71" i="8"/>
  <c r="CV75" i="8"/>
  <c r="CV83" i="8"/>
  <c r="CV91" i="8"/>
  <c r="CV95" i="8"/>
  <c r="CV103" i="8"/>
  <c r="CV12" i="8"/>
  <c r="CV20" i="8"/>
  <c r="CV28" i="8"/>
  <c r="CV32" i="8"/>
  <c r="CV40" i="8"/>
  <c r="CV44" i="8"/>
  <c r="CV52" i="8"/>
  <c r="CV60" i="8"/>
  <c r="CV64" i="8"/>
  <c r="CV72" i="8"/>
  <c r="CV76" i="8"/>
  <c r="CV84" i="8"/>
  <c r="CV92" i="8"/>
  <c r="CV96" i="8"/>
  <c r="CV104" i="8"/>
  <c r="O108" i="8"/>
  <c r="AE108" i="8"/>
  <c r="AU108" i="8"/>
  <c r="BK108" i="8"/>
  <c r="CA108" i="8"/>
  <c r="CQ108" i="8"/>
  <c r="R108" i="8"/>
  <c r="AN108" i="8"/>
  <c r="BI108" i="8"/>
  <c r="CD108" i="8"/>
  <c r="N108" i="8"/>
  <c r="AJ108" i="8"/>
  <c r="BE108" i="8"/>
  <c r="BZ108" i="8"/>
  <c r="J108" i="8"/>
  <c r="AF108" i="8"/>
  <c r="BA108" i="8"/>
  <c r="BV108" i="8"/>
  <c r="AG108" i="8"/>
  <c r="AW108" i="8"/>
  <c r="AY108" i="8"/>
  <c r="CU108" i="8"/>
  <c r="X108" i="8"/>
  <c r="CJ108" i="8"/>
  <c r="AO108" i="8"/>
  <c r="P108" i="8"/>
  <c r="CB108" i="8"/>
  <c r="AL108" i="8"/>
  <c r="AM108" i="8"/>
  <c r="CI108" i="8"/>
  <c r="AC108" i="8"/>
  <c r="CO108" i="8"/>
  <c r="AT108" i="8"/>
  <c r="CK108" i="8"/>
  <c r="BL108" i="8"/>
  <c r="BX108" i="8"/>
  <c r="F108" i="8"/>
  <c r="K108" i="8"/>
  <c r="AA108" i="8"/>
  <c r="AQ108" i="8"/>
  <c r="BG108" i="8"/>
  <c r="BW108" i="8"/>
  <c r="CM108" i="8"/>
  <c r="M108" i="8"/>
  <c r="AH108" i="8"/>
  <c r="BD108" i="8"/>
  <c r="BY108" i="8"/>
  <c r="CT108" i="8"/>
  <c r="I108" i="8"/>
  <c r="AD108" i="8"/>
  <c r="AZ108" i="8"/>
  <c r="BU108" i="8"/>
  <c r="CP108" i="8"/>
  <c r="E108" i="8"/>
  <c r="Z108" i="8"/>
  <c r="AV108" i="8"/>
  <c r="BQ108" i="8"/>
  <c r="CL108" i="8"/>
  <c r="L108" i="8"/>
  <c r="CS108" i="8"/>
  <c r="CC108" i="8"/>
  <c r="BM108" i="8"/>
  <c r="AB108" i="8"/>
  <c r="CR108" i="8"/>
  <c r="Q108" i="8"/>
  <c r="CH108" i="8"/>
  <c r="C108" i="8"/>
  <c r="S108" i="8"/>
  <c r="AI108" i="8"/>
  <c r="BO108" i="8"/>
  <c r="CE108" i="8"/>
  <c r="B108" i="8"/>
  <c r="AS108" i="8"/>
  <c r="BN108" i="8"/>
  <c r="T108" i="8"/>
  <c r="BJ108" i="8"/>
  <c r="CF108" i="8"/>
  <c r="AK108" i="8"/>
  <c r="BF108" i="8"/>
  <c r="BB108" i="8"/>
  <c r="V108" i="8"/>
  <c r="BR108" i="8"/>
  <c r="G108" i="8"/>
  <c r="W108" i="8"/>
  <c r="BC108" i="8"/>
  <c r="BS108" i="8"/>
  <c r="H108" i="8"/>
  <c r="AX108" i="8"/>
  <c r="BT108" i="8"/>
  <c r="D108" i="8"/>
  <c r="Y108" i="8"/>
  <c r="BP108" i="8"/>
  <c r="U108" i="8"/>
  <c r="AP108" i="8"/>
  <c r="CG108" i="8"/>
  <c r="BH108" i="8"/>
  <c r="AR108" i="8"/>
  <c r="CN108" i="8"/>
  <c r="CV108" i="8"/>
  <c r="CV107" i="8"/>
  <c r="A111" i="10"/>
  <c r="F110" i="10" s="1"/>
  <c r="B111" i="4"/>
  <c r="CZ8" i="7"/>
  <c r="CY8" i="8"/>
  <c r="A112" i="6"/>
  <c r="A112" i="8" s="1"/>
  <c r="C112" i="2"/>
  <c r="C112" i="4" s="1"/>
  <c r="G112" i="2"/>
  <c r="G112" i="4" s="1"/>
  <c r="K112" i="2"/>
  <c r="K112" i="4" s="1"/>
  <c r="O112" i="2"/>
  <c r="O112" i="4" s="1"/>
  <c r="S112" i="2"/>
  <c r="S112" i="4" s="1"/>
  <c r="W112" i="2"/>
  <c r="W112" i="4" s="1"/>
  <c r="AA112" i="2"/>
  <c r="AA112" i="4" s="1"/>
  <c r="AE112" i="2"/>
  <c r="AE112" i="4" s="1"/>
  <c r="AI112" i="2"/>
  <c r="AI112" i="4" s="1"/>
  <c r="AM112" i="2"/>
  <c r="AM112" i="4" s="1"/>
  <c r="AQ112" i="2"/>
  <c r="AQ112" i="4" s="1"/>
  <c r="AU112" i="2"/>
  <c r="AU112" i="4" s="1"/>
  <c r="AY112" i="2"/>
  <c r="AY112" i="4" s="1"/>
  <c r="BC112" i="2"/>
  <c r="BC112" i="4" s="1"/>
  <c r="BG112" i="2"/>
  <c r="BG112" i="4" s="1"/>
  <c r="A113" i="2"/>
  <c r="D112" i="2"/>
  <c r="D112" i="4" s="1"/>
  <c r="L112" i="2"/>
  <c r="L112" i="4" s="1"/>
  <c r="P112" i="2"/>
  <c r="P112" i="4" s="1"/>
  <c r="T112" i="2"/>
  <c r="T112" i="4" s="1"/>
  <c r="X112" i="2"/>
  <c r="X112" i="4" s="1"/>
  <c r="AB112" i="2"/>
  <c r="AB112" i="4" s="1"/>
  <c r="AJ112" i="2"/>
  <c r="AJ112" i="4" s="1"/>
  <c r="AN112" i="2"/>
  <c r="AN112" i="4" s="1"/>
  <c r="AR112" i="2"/>
  <c r="AR112" i="4" s="1"/>
  <c r="AZ112" i="2"/>
  <c r="AZ112" i="4" s="1"/>
  <c r="BD112" i="2"/>
  <c r="BD112" i="4" s="1"/>
  <c r="B112" i="2"/>
  <c r="E112" i="2"/>
  <c r="E112" i="4" s="1"/>
  <c r="H112" i="2"/>
  <c r="H112" i="4" s="1"/>
  <c r="M112" i="2"/>
  <c r="M112" i="4" s="1"/>
  <c r="Q112" i="2"/>
  <c r="Q112" i="4" s="1"/>
  <c r="Y112" i="2"/>
  <c r="Y112" i="4" s="1"/>
  <c r="AC112" i="2"/>
  <c r="AC112" i="4" s="1"/>
  <c r="AG112" i="2"/>
  <c r="AG112" i="4" s="1"/>
  <c r="AK112" i="2"/>
  <c r="AK112" i="4" s="1"/>
  <c r="AS112" i="2"/>
  <c r="AS112" i="4" s="1"/>
  <c r="AW112" i="2"/>
  <c r="AW112" i="4" s="1"/>
  <c r="BE112" i="2"/>
  <c r="BE112" i="4" s="1"/>
  <c r="BI112" i="2"/>
  <c r="BI112" i="4" s="1"/>
  <c r="A112" i="4"/>
  <c r="J112" i="2"/>
  <c r="J112" i="4" s="1"/>
  <c r="N112" i="2"/>
  <c r="N112" i="4" s="1"/>
  <c r="R112" i="2"/>
  <c r="R112" i="4" s="1"/>
  <c r="Z112" i="2"/>
  <c r="Z112" i="4" s="1"/>
  <c r="AH112" i="2"/>
  <c r="AH112" i="4" s="1"/>
  <c r="AL112" i="2"/>
  <c r="AL112" i="4" s="1"/>
  <c r="AT112" i="2"/>
  <c r="AT112" i="4" s="1"/>
  <c r="AX112" i="2"/>
  <c r="AX112" i="4" s="1"/>
  <c r="BF112" i="2"/>
  <c r="BF112" i="4" s="1"/>
  <c r="I112" i="2"/>
  <c r="I112" i="4" s="1"/>
  <c r="AF112" i="2"/>
  <c r="AF112" i="4" s="1"/>
  <c r="AV112" i="2"/>
  <c r="AV112" i="4" s="1"/>
  <c r="BH112" i="2"/>
  <c r="BH112" i="4" s="1"/>
  <c r="U112" i="2"/>
  <c r="U112" i="4" s="1"/>
  <c r="AO112" i="2"/>
  <c r="AO112" i="4" s="1"/>
  <c r="BA112" i="2"/>
  <c r="BA112" i="4" s="1"/>
  <c r="F112" i="2"/>
  <c r="F112" i="4" s="1"/>
  <c r="V112" i="2"/>
  <c r="V112" i="4" s="1"/>
  <c r="AD112" i="2"/>
  <c r="AD112" i="4" s="1"/>
  <c r="AP112" i="2"/>
  <c r="AP112" i="4" s="1"/>
  <c r="BB112" i="2"/>
  <c r="BB112" i="4" s="1"/>
  <c r="CW9" i="7"/>
  <c r="Z109" i="6"/>
  <c r="CX33" i="7" s="1"/>
  <c r="AD109" i="6"/>
  <c r="CX37" i="7" s="1"/>
  <c r="AL109" i="6"/>
  <c r="CX45" i="7" s="1"/>
  <c r="AT109" i="6"/>
  <c r="CX53" i="7" s="1"/>
  <c r="AA109" i="6"/>
  <c r="CX34" i="7" s="1"/>
  <c r="O109" i="6"/>
  <c r="CX22" i="7" s="1"/>
  <c r="AP109" i="6"/>
  <c r="CX49" i="7" s="1"/>
  <c r="AI109" i="6"/>
  <c r="CX42" i="7" s="1"/>
  <c r="V109" i="6"/>
  <c r="CX29" i="7" s="1"/>
  <c r="AX109" i="6"/>
  <c r="CX57" i="7" s="1"/>
  <c r="BC109" i="6"/>
  <c r="CX62" i="7" s="1"/>
  <c r="AM109" i="6"/>
  <c r="CX46" i="7" s="1"/>
  <c r="AN109" i="6"/>
  <c r="CX47" i="7" s="1"/>
  <c r="AY109" i="6"/>
  <c r="CX58" i="7" s="1"/>
  <c r="AZ109" i="6"/>
  <c r="CX59" i="7" s="1"/>
  <c r="AW109" i="6"/>
  <c r="CX56" i="7" s="1"/>
  <c r="AG109" i="6"/>
  <c r="CX40" i="7" s="1"/>
  <c r="Q109" i="6"/>
  <c r="CX24" i="7" s="1"/>
  <c r="AV109" i="6"/>
  <c r="CX55" i="7" s="1"/>
  <c r="AB109" i="6"/>
  <c r="CX35" i="7" s="1"/>
  <c r="BG109" i="6"/>
  <c r="CX66" i="7" s="1"/>
  <c r="W109" i="6"/>
  <c r="CX30" i="7" s="1"/>
  <c r="AH109" i="6"/>
  <c r="CX41" i="7" s="1"/>
  <c r="AS109" i="6"/>
  <c r="CX52" i="7" s="1"/>
  <c r="M109" i="6"/>
  <c r="CX20" i="7" s="1"/>
  <c r="AR109" i="6"/>
  <c r="CX51" i="7" s="1"/>
  <c r="AU109" i="6"/>
  <c r="CX54" i="7" s="1"/>
  <c r="S109" i="6"/>
  <c r="CX26" i="7" s="1"/>
  <c r="R109" i="6"/>
  <c r="CX25" i="7" s="1"/>
  <c r="BE109" i="6"/>
  <c r="CX64" i="7" s="1"/>
  <c r="AO109" i="6"/>
  <c r="CX48" i="7" s="1"/>
  <c r="Y109" i="6"/>
  <c r="CX32" i="7" s="1"/>
  <c r="BH109" i="6"/>
  <c r="CX67" i="7" s="1"/>
  <c r="T109" i="6"/>
  <c r="CX27" i="7" s="1"/>
  <c r="AQ109" i="6"/>
  <c r="CX50" i="7" s="1"/>
  <c r="BF109" i="6"/>
  <c r="CX65" i="7" s="1"/>
  <c r="N109" i="6"/>
  <c r="CX21" i="7" s="1"/>
  <c r="BA109" i="6"/>
  <c r="CX60" i="7" s="1"/>
  <c r="AK109" i="6"/>
  <c r="CX44" i="7" s="1"/>
  <c r="U109" i="6"/>
  <c r="CX28" i="7" s="1"/>
  <c r="BD109" i="6"/>
  <c r="CX63" i="7" s="1"/>
  <c r="AF109" i="6"/>
  <c r="CX39" i="7" s="1"/>
  <c r="P109" i="6"/>
  <c r="CX23" i="7" s="1"/>
  <c r="AE109" i="6"/>
  <c r="CX38" i="7" s="1"/>
  <c r="BB109" i="6"/>
  <c r="CX61" i="7" s="1"/>
  <c r="BI109" i="6"/>
  <c r="CX68" i="7" s="1"/>
  <c r="AC109" i="6"/>
  <c r="CX36" i="7" s="1"/>
  <c r="X109" i="6"/>
  <c r="CX31" i="7" s="1"/>
  <c r="AJ109" i="6"/>
  <c r="CX43" i="7" s="1"/>
  <c r="C109" i="5"/>
  <c r="L109" i="6"/>
  <c r="CX19" i="7" s="1"/>
  <c r="J109" i="6"/>
  <c r="CX17" i="7" s="1"/>
  <c r="K109" i="6"/>
  <c r="CX18" i="7" s="1"/>
  <c r="F109" i="6"/>
  <c r="CX13" i="7" s="1"/>
  <c r="C109" i="6"/>
  <c r="CX10" i="7" s="1"/>
  <c r="I109" i="6"/>
  <c r="CX16" i="7" s="1"/>
  <c r="G109" i="6"/>
  <c r="CX14" i="7" s="1"/>
  <c r="B109" i="6"/>
  <c r="E109" i="6"/>
  <c r="CX12" i="7" s="1"/>
  <c r="D109" i="6"/>
  <c r="CX11" i="7" s="1"/>
  <c r="H109" i="6"/>
  <c r="CX15" i="7" s="1"/>
  <c r="A110" i="5"/>
  <c r="B110" i="5" s="1"/>
  <c r="E106" i="15" l="1"/>
  <c r="D109" i="15"/>
  <c r="P109" i="15" s="1"/>
  <c r="R108" i="15"/>
  <c r="Q109" i="8"/>
  <c r="AG109" i="8"/>
  <c r="AW109" i="8"/>
  <c r="BM109" i="8"/>
  <c r="CC109" i="8"/>
  <c r="CS109" i="8"/>
  <c r="D109" i="8"/>
  <c r="Z109" i="8"/>
  <c r="AU109" i="8"/>
  <c r="BP109" i="8"/>
  <c r="CL109" i="8"/>
  <c r="V109" i="8"/>
  <c r="AQ109" i="8"/>
  <c r="BL109" i="8"/>
  <c r="CH109" i="8"/>
  <c r="R109" i="8"/>
  <c r="AM109" i="8"/>
  <c r="BH109" i="8"/>
  <c r="CD109" i="8"/>
  <c r="AY109" i="8"/>
  <c r="AI109" i="8"/>
  <c r="S109" i="8"/>
  <c r="BO109" i="8"/>
  <c r="U109" i="8"/>
  <c r="BQ109" i="8"/>
  <c r="J109" i="8"/>
  <c r="AZ109" i="8"/>
  <c r="F109" i="8"/>
  <c r="BR109" i="8"/>
  <c r="B109" i="8"/>
  <c r="BN109" i="8"/>
  <c r="BT109" i="8"/>
  <c r="C109" i="8"/>
  <c r="Y109" i="8"/>
  <c r="BU109" i="8"/>
  <c r="O109" i="8"/>
  <c r="CA109" i="8"/>
  <c r="AF109" i="8"/>
  <c r="BW109" i="8"/>
  <c r="AB109" i="8"/>
  <c r="BS109" i="8"/>
  <c r="CP109" i="8"/>
  <c r="BJ109" i="8"/>
  <c r="M109" i="8"/>
  <c r="AC109" i="8"/>
  <c r="AS109" i="8"/>
  <c r="BI109" i="8"/>
  <c r="BY109" i="8"/>
  <c r="CO109" i="8"/>
  <c r="T109" i="8"/>
  <c r="AP109" i="8"/>
  <c r="BK109" i="8"/>
  <c r="CF109" i="8"/>
  <c r="P109" i="8"/>
  <c r="AL109" i="8"/>
  <c r="BG109" i="8"/>
  <c r="CB109" i="8"/>
  <c r="L109" i="8"/>
  <c r="AH109" i="8"/>
  <c r="BC109" i="8"/>
  <c r="BX109" i="8"/>
  <c r="CT109" i="8"/>
  <c r="AD109" i="8"/>
  <c r="N109" i="8"/>
  <c r="CU109" i="8"/>
  <c r="CE109" i="8"/>
  <c r="AT109" i="8"/>
  <c r="E109" i="8"/>
  <c r="AK109" i="8"/>
  <c r="BA109" i="8"/>
  <c r="CG109" i="8"/>
  <c r="CW109" i="8"/>
  <c r="AE109" i="8"/>
  <c r="BV109" i="8"/>
  <c r="CQ109" i="8"/>
  <c r="AA109" i="8"/>
  <c r="AV109" i="8"/>
  <c r="CM109" i="8"/>
  <c r="W109" i="8"/>
  <c r="AR109" i="8"/>
  <c r="CI109" i="8"/>
  <c r="BD109" i="8"/>
  <c r="AN109" i="8"/>
  <c r="CJ109" i="8"/>
  <c r="I109" i="8"/>
  <c r="AO109" i="8"/>
  <c r="BE109" i="8"/>
  <c r="CK109" i="8"/>
  <c r="AJ109" i="8"/>
  <c r="BF109" i="8"/>
  <c r="CV109" i="8"/>
  <c r="K109" i="8"/>
  <c r="BB109" i="8"/>
  <c r="CR109" i="8"/>
  <c r="G109" i="8"/>
  <c r="AX109" i="8"/>
  <c r="CN109" i="8"/>
  <c r="H109" i="8"/>
  <c r="BZ109" i="8"/>
  <c r="X109" i="8"/>
  <c r="CW9" i="8"/>
  <c r="CW15" i="8"/>
  <c r="CW19" i="8"/>
  <c r="CW23" i="8"/>
  <c r="CW27" i="8"/>
  <c r="CW31" i="8"/>
  <c r="CW35" i="8"/>
  <c r="CW39" i="8"/>
  <c r="CW43" i="8"/>
  <c r="CW47" i="8"/>
  <c r="CW51" i="8"/>
  <c r="CW55" i="8"/>
  <c r="CW59" i="8"/>
  <c r="CW63" i="8"/>
  <c r="CW67" i="8"/>
  <c r="CW71" i="8"/>
  <c r="CW75" i="8"/>
  <c r="CW79" i="8"/>
  <c r="CW83" i="8"/>
  <c r="CW87" i="8"/>
  <c r="CW91" i="8"/>
  <c r="CW95" i="8"/>
  <c r="CW99" i="8"/>
  <c r="CW103" i="8"/>
  <c r="CW107" i="8"/>
  <c r="CW20" i="8"/>
  <c r="CW32" i="8"/>
  <c r="CW44" i="8"/>
  <c r="CW56" i="8"/>
  <c r="CW68" i="8"/>
  <c r="CW80" i="8"/>
  <c r="CW88" i="8"/>
  <c r="CW100" i="8"/>
  <c r="CW17" i="8"/>
  <c r="CW29" i="8"/>
  <c r="CW41" i="8"/>
  <c r="CW53" i="8"/>
  <c r="CW61" i="8"/>
  <c r="CW73" i="8"/>
  <c r="CW85" i="8"/>
  <c r="CW93" i="8"/>
  <c r="CW105" i="8"/>
  <c r="CW11" i="8"/>
  <c r="CW14" i="8"/>
  <c r="CW18" i="8"/>
  <c r="CW22" i="8"/>
  <c r="CW26" i="8"/>
  <c r="CW30" i="8"/>
  <c r="CW34" i="8"/>
  <c r="CW38" i="8"/>
  <c r="CW42" i="8"/>
  <c r="CW46" i="8"/>
  <c r="CW50" i="8"/>
  <c r="CW54" i="8"/>
  <c r="CW58" i="8"/>
  <c r="CW62" i="8"/>
  <c r="CW66" i="8"/>
  <c r="CW70" i="8"/>
  <c r="CW74" i="8"/>
  <c r="CW78" i="8"/>
  <c r="CW82" i="8"/>
  <c r="CW86" i="8"/>
  <c r="CW90" i="8"/>
  <c r="CW94" i="8"/>
  <c r="CW98" i="8"/>
  <c r="CW102" i="8"/>
  <c r="CW106" i="8"/>
  <c r="CW12" i="8"/>
  <c r="CW16" i="8"/>
  <c r="CW24" i="8"/>
  <c r="CW28" i="8"/>
  <c r="CW36" i="8"/>
  <c r="CW40" i="8"/>
  <c r="CW48" i="8"/>
  <c r="CW52" i="8"/>
  <c r="CW60" i="8"/>
  <c r="CW64" i="8"/>
  <c r="CW72" i="8"/>
  <c r="CW76" i="8"/>
  <c r="CW84" i="8"/>
  <c r="CW92" i="8"/>
  <c r="CW96" i="8"/>
  <c r="CW104" i="8"/>
  <c r="CW10" i="8"/>
  <c r="CW13" i="8"/>
  <c r="CW21" i="8"/>
  <c r="CW25" i="8"/>
  <c r="CW33" i="8"/>
  <c r="CW37" i="8"/>
  <c r="CW45" i="8"/>
  <c r="CW49" i="8"/>
  <c r="CW57" i="8"/>
  <c r="CW65" i="8"/>
  <c r="CW69" i="8"/>
  <c r="CW77" i="8"/>
  <c r="CW81" i="8"/>
  <c r="CW89" i="8"/>
  <c r="CW97" i="8"/>
  <c r="CW101" i="8"/>
  <c r="CW108" i="8"/>
  <c r="A112" i="10"/>
  <c r="F111" i="10" s="1"/>
  <c r="B112" i="4"/>
  <c r="A113" i="6"/>
  <c r="A113" i="8" s="1"/>
  <c r="A113" i="4"/>
  <c r="E113" i="2"/>
  <c r="E113" i="4" s="1"/>
  <c r="H113" i="2"/>
  <c r="H113" i="4" s="1"/>
  <c r="M113" i="2"/>
  <c r="M113" i="4" s="1"/>
  <c r="Q113" i="2"/>
  <c r="Q113" i="4" s="1"/>
  <c r="U113" i="2"/>
  <c r="U113" i="4" s="1"/>
  <c r="Y113" i="2"/>
  <c r="Y113" i="4" s="1"/>
  <c r="AC113" i="2"/>
  <c r="AC113" i="4" s="1"/>
  <c r="AG113" i="2"/>
  <c r="AG113" i="4" s="1"/>
  <c r="AK113" i="2"/>
  <c r="AK113" i="4" s="1"/>
  <c r="AO113" i="2"/>
  <c r="AO113" i="4" s="1"/>
  <c r="AS113" i="2"/>
  <c r="AS113" i="4" s="1"/>
  <c r="AW113" i="2"/>
  <c r="AW113" i="4" s="1"/>
  <c r="BA113" i="2"/>
  <c r="BA113" i="4" s="1"/>
  <c r="BE113" i="2"/>
  <c r="BE113" i="4" s="1"/>
  <c r="BI113" i="2"/>
  <c r="BI113" i="4" s="1"/>
  <c r="B113" i="2"/>
  <c r="J113" i="2"/>
  <c r="J113" i="4" s="1"/>
  <c r="N113" i="2"/>
  <c r="N113" i="4" s="1"/>
  <c r="R113" i="2"/>
  <c r="R113" i="4" s="1"/>
  <c r="Z113" i="2"/>
  <c r="Z113" i="4" s="1"/>
  <c r="AD113" i="2"/>
  <c r="AD113" i="4" s="1"/>
  <c r="AL113" i="2"/>
  <c r="AL113" i="4" s="1"/>
  <c r="AP113" i="2"/>
  <c r="AP113" i="4" s="1"/>
  <c r="AX113" i="2"/>
  <c r="AX113" i="4" s="1"/>
  <c r="BB113" i="2"/>
  <c r="BB113" i="4" s="1"/>
  <c r="C113" i="2"/>
  <c r="C113" i="4" s="1"/>
  <c r="K113" i="2"/>
  <c r="K113" i="4" s="1"/>
  <c r="O113" i="2"/>
  <c r="O113" i="4" s="1"/>
  <c r="S113" i="2"/>
  <c r="S113" i="4" s="1"/>
  <c r="W113" i="2"/>
  <c r="W113" i="4" s="1"/>
  <c r="AE113" i="2"/>
  <c r="AE113" i="4" s="1"/>
  <c r="AI113" i="2"/>
  <c r="AI113" i="4" s="1"/>
  <c r="AQ113" i="2"/>
  <c r="AQ113" i="4" s="1"/>
  <c r="AU113" i="2"/>
  <c r="AU113" i="4" s="1"/>
  <c r="BC113" i="2"/>
  <c r="BC113" i="4" s="1"/>
  <c r="BG113" i="2"/>
  <c r="BG113" i="4" s="1"/>
  <c r="A114" i="2"/>
  <c r="D113" i="2"/>
  <c r="D113" i="4" s="1"/>
  <c r="I113" i="2"/>
  <c r="I113" i="4" s="1"/>
  <c r="L113" i="2"/>
  <c r="L113" i="4" s="1"/>
  <c r="P113" i="2"/>
  <c r="P113" i="4" s="1"/>
  <c r="X113" i="2"/>
  <c r="X113" i="4" s="1"/>
  <c r="AB113" i="2"/>
  <c r="AB113" i="4" s="1"/>
  <c r="AF113" i="2"/>
  <c r="AF113" i="4" s="1"/>
  <c r="AJ113" i="2"/>
  <c r="AJ113" i="4" s="1"/>
  <c r="AR113" i="2"/>
  <c r="AR113" i="4" s="1"/>
  <c r="AZ113" i="2"/>
  <c r="AZ113" i="4" s="1"/>
  <c r="BD113" i="2"/>
  <c r="BD113" i="4" s="1"/>
  <c r="F113" i="2"/>
  <c r="F113" i="4" s="1"/>
  <c r="V113" i="2"/>
  <c r="V113" i="4" s="1"/>
  <c r="AH113" i="2"/>
  <c r="AH113" i="4" s="1"/>
  <c r="AT113" i="2"/>
  <c r="AT113" i="4" s="1"/>
  <c r="BF113" i="2"/>
  <c r="BF113" i="4" s="1"/>
  <c r="G113" i="2"/>
  <c r="G113" i="4" s="1"/>
  <c r="AA113" i="2"/>
  <c r="AA113" i="4" s="1"/>
  <c r="AM113" i="2"/>
  <c r="AM113" i="4" s="1"/>
  <c r="AY113" i="2"/>
  <c r="AY113" i="4" s="1"/>
  <c r="T113" i="2"/>
  <c r="T113" i="4" s="1"/>
  <c r="AN113" i="2"/>
  <c r="AN113" i="4" s="1"/>
  <c r="AV113" i="2"/>
  <c r="AV113" i="4" s="1"/>
  <c r="BH113" i="2"/>
  <c r="BH113" i="4" s="1"/>
  <c r="CZ8" i="8"/>
  <c r="DA8" i="7"/>
  <c r="CX9" i="7"/>
  <c r="CX109" i="8" s="1"/>
  <c r="AK110" i="6"/>
  <c r="CY44" i="7" s="1"/>
  <c r="BE110" i="6"/>
  <c r="CY64" i="7" s="1"/>
  <c r="AC110" i="6"/>
  <c r="CY36" i="7" s="1"/>
  <c r="Z110" i="6"/>
  <c r="CY33" i="7" s="1"/>
  <c r="BI110" i="6"/>
  <c r="CY68" i="7" s="1"/>
  <c r="AW110" i="6"/>
  <c r="CY56" i="7" s="1"/>
  <c r="BB110" i="6"/>
  <c r="CY61" i="7" s="1"/>
  <c r="N110" i="6"/>
  <c r="CY21" i="7" s="1"/>
  <c r="AY110" i="6"/>
  <c r="CY58" i="7" s="1"/>
  <c r="AT110" i="6"/>
  <c r="CY53" i="7" s="1"/>
  <c r="AS110" i="6"/>
  <c r="CY52" i="7" s="1"/>
  <c r="AH110" i="6"/>
  <c r="CY41" i="7" s="1"/>
  <c r="AO110" i="6"/>
  <c r="CY48" i="7" s="1"/>
  <c r="U110" i="6"/>
  <c r="CY28" i="7" s="1"/>
  <c r="Y110" i="6"/>
  <c r="CY32" i="7" s="1"/>
  <c r="BG110" i="6"/>
  <c r="CY66" i="7" s="1"/>
  <c r="AA110" i="6"/>
  <c r="CY34" i="7" s="1"/>
  <c r="AX110" i="6"/>
  <c r="CY57" i="7" s="1"/>
  <c r="BH110" i="6"/>
  <c r="CY67" i="7" s="1"/>
  <c r="AR110" i="6"/>
  <c r="CY51" i="7" s="1"/>
  <c r="AB110" i="6"/>
  <c r="CY35" i="7" s="1"/>
  <c r="BC110" i="6"/>
  <c r="CY62" i="7" s="1"/>
  <c r="AP110" i="6"/>
  <c r="CY49" i="7" s="1"/>
  <c r="Q110" i="6"/>
  <c r="CY24" i="7" s="1"/>
  <c r="AN110" i="6"/>
  <c r="CY47" i="7" s="1"/>
  <c r="AM110" i="6"/>
  <c r="CY46" i="7" s="1"/>
  <c r="AD110" i="6"/>
  <c r="CY37" i="7" s="1"/>
  <c r="T110" i="6"/>
  <c r="CY27" i="7" s="1"/>
  <c r="AI110" i="6"/>
  <c r="CY42" i="7" s="1"/>
  <c r="BF110" i="6"/>
  <c r="CY65" i="7" s="1"/>
  <c r="R110" i="6"/>
  <c r="CY25" i="7" s="1"/>
  <c r="AV110" i="6"/>
  <c r="CY55" i="7" s="1"/>
  <c r="AF110" i="6"/>
  <c r="CY39" i="7" s="1"/>
  <c r="P110" i="6"/>
  <c r="CY23" i="7" s="1"/>
  <c r="S110" i="6"/>
  <c r="CY26" i="7" s="1"/>
  <c r="AG110" i="6"/>
  <c r="CY40" i="7" s="1"/>
  <c r="AU110" i="6"/>
  <c r="CY54" i="7" s="1"/>
  <c r="W110" i="6"/>
  <c r="CY30" i="7" s="1"/>
  <c r="AL110" i="6"/>
  <c r="CY45" i="7" s="1"/>
  <c r="BD110" i="6"/>
  <c r="CY63" i="7" s="1"/>
  <c r="X110" i="6"/>
  <c r="CY31" i="7" s="1"/>
  <c r="AQ110" i="6"/>
  <c r="CY50" i="7" s="1"/>
  <c r="V110" i="6"/>
  <c r="CY29" i="7" s="1"/>
  <c r="M110" i="6"/>
  <c r="CY20" i="7" s="1"/>
  <c r="O110" i="6"/>
  <c r="CY22" i="7" s="1"/>
  <c r="AZ110" i="6"/>
  <c r="CY59" i="7" s="1"/>
  <c r="AJ110" i="6"/>
  <c r="CY43" i="7" s="1"/>
  <c r="AE110" i="6"/>
  <c r="CY38" i="7" s="1"/>
  <c r="BA110" i="6"/>
  <c r="CY60" i="7" s="1"/>
  <c r="C110" i="5"/>
  <c r="L110" i="6"/>
  <c r="CY19" i="7" s="1"/>
  <c r="D110" i="6"/>
  <c r="CY11" i="7" s="1"/>
  <c r="C110" i="6"/>
  <c r="CY10" i="7" s="1"/>
  <c r="G110" i="6"/>
  <c r="CY14" i="7" s="1"/>
  <c r="K110" i="6"/>
  <c r="CY18" i="7" s="1"/>
  <c r="F110" i="6"/>
  <c r="CY13" i="7" s="1"/>
  <c r="I110" i="6"/>
  <c r="CY16" i="7" s="1"/>
  <c r="H110" i="6"/>
  <c r="CY15" i="7" s="1"/>
  <c r="B110" i="6"/>
  <c r="J110" i="6"/>
  <c r="CY17" i="7" s="1"/>
  <c r="E110" i="6"/>
  <c r="CY12" i="7" s="1"/>
  <c r="A111" i="5"/>
  <c r="B111" i="5" s="1"/>
  <c r="E107" i="15" l="1"/>
  <c r="D110" i="15"/>
  <c r="P110" i="15" s="1"/>
  <c r="R109" i="15"/>
  <c r="CX12" i="8"/>
  <c r="CX16" i="8"/>
  <c r="CX20" i="8"/>
  <c r="CX24" i="8"/>
  <c r="CX28" i="8"/>
  <c r="CX32" i="8"/>
  <c r="CX36" i="8"/>
  <c r="CX40" i="8"/>
  <c r="CX44" i="8"/>
  <c r="CX48" i="8"/>
  <c r="CX52" i="8"/>
  <c r="CX56" i="8"/>
  <c r="CX60" i="8"/>
  <c r="CX64" i="8"/>
  <c r="CX68" i="8"/>
  <c r="CX72" i="8"/>
  <c r="CX76" i="8"/>
  <c r="CX80" i="8"/>
  <c r="CX84" i="8"/>
  <c r="CX88" i="8"/>
  <c r="CX92" i="8"/>
  <c r="CX96" i="8"/>
  <c r="CX100" i="8"/>
  <c r="CX104" i="8"/>
  <c r="CX108" i="8"/>
  <c r="CX10" i="8"/>
  <c r="CX25" i="8"/>
  <c r="CX33" i="8"/>
  <c r="CX45" i="8"/>
  <c r="CX57" i="8"/>
  <c r="CX65" i="8"/>
  <c r="CX77" i="8"/>
  <c r="CX89" i="8"/>
  <c r="CX101" i="8"/>
  <c r="CX14" i="8"/>
  <c r="CX34" i="8"/>
  <c r="CX46" i="8"/>
  <c r="CX54" i="8"/>
  <c r="CX66" i="8"/>
  <c r="CX78" i="8"/>
  <c r="CX90" i="8"/>
  <c r="CX98" i="8"/>
  <c r="CX9" i="8"/>
  <c r="CX15" i="8"/>
  <c r="CX19" i="8"/>
  <c r="CX23" i="8"/>
  <c r="CX27" i="8"/>
  <c r="CX31" i="8"/>
  <c r="CX35" i="8"/>
  <c r="CX39" i="8"/>
  <c r="CX43" i="8"/>
  <c r="CX47" i="8"/>
  <c r="CX51" i="8"/>
  <c r="CX55" i="8"/>
  <c r="CX59" i="8"/>
  <c r="CX63" i="8"/>
  <c r="CX67" i="8"/>
  <c r="CX71" i="8"/>
  <c r="CX75" i="8"/>
  <c r="CX79" i="8"/>
  <c r="CX83" i="8"/>
  <c r="CX87" i="8"/>
  <c r="CX91" i="8"/>
  <c r="CX95" i="8"/>
  <c r="CX99" i="8"/>
  <c r="CX103" i="8"/>
  <c r="CX107" i="8"/>
  <c r="CX13" i="8"/>
  <c r="CX17" i="8"/>
  <c r="CX21" i="8"/>
  <c r="CX29" i="8"/>
  <c r="CX37" i="8"/>
  <c r="CX41" i="8"/>
  <c r="CX49" i="8"/>
  <c r="CX53" i="8"/>
  <c r="CX61" i="8"/>
  <c r="CX69" i="8"/>
  <c r="CX73" i="8"/>
  <c r="CX81" i="8"/>
  <c r="CX85" i="8"/>
  <c r="CX93" i="8"/>
  <c r="CX97" i="8"/>
  <c r="CX105" i="8"/>
  <c r="CX11" i="8"/>
  <c r="CX18" i="8"/>
  <c r="CX22" i="8"/>
  <c r="CX26" i="8"/>
  <c r="CX30" i="8"/>
  <c r="CX38" i="8"/>
  <c r="CX42" i="8"/>
  <c r="CX50" i="8"/>
  <c r="CX58" i="8"/>
  <c r="CX62" i="8"/>
  <c r="CX70" i="8"/>
  <c r="CX74" i="8"/>
  <c r="CX82" i="8"/>
  <c r="CX86" i="8"/>
  <c r="CX94" i="8"/>
  <c r="CX102" i="8"/>
  <c r="CX106" i="8"/>
  <c r="G110" i="8"/>
  <c r="W110" i="8"/>
  <c r="AM110" i="8"/>
  <c r="BC110" i="8"/>
  <c r="BS110" i="8"/>
  <c r="CI110" i="8"/>
  <c r="L110" i="8"/>
  <c r="AG110" i="8"/>
  <c r="BB110" i="8"/>
  <c r="BX110" i="8"/>
  <c r="CS110" i="8"/>
  <c r="H110" i="8"/>
  <c r="AC110" i="8"/>
  <c r="AX110" i="8"/>
  <c r="BT110" i="8"/>
  <c r="CO110" i="8"/>
  <c r="D110" i="8"/>
  <c r="Y110" i="8"/>
  <c r="AT110" i="8"/>
  <c r="BP110" i="8"/>
  <c r="CK110" i="8"/>
  <c r="BQ110" i="8"/>
  <c r="AK110" i="8"/>
  <c r="K110" i="8"/>
  <c r="AQ110" i="8"/>
  <c r="BW110" i="8"/>
  <c r="AL110" i="8"/>
  <c r="M110" i="8"/>
  <c r="BD110" i="8"/>
  <c r="I110" i="8"/>
  <c r="BU110" i="8"/>
  <c r="E110" i="8"/>
  <c r="BF110" i="8"/>
  <c r="AE110" i="8"/>
  <c r="CA110" i="8"/>
  <c r="V110" i="8"/>
  <c r="CH110" i="8"/>
  <c r="BI110" i="8"/>
  <c r="AJ110" i="8"/>
  <c r="BZ110" i="8"/>
  <c r="J110" i="8"/>
  <c r="CB110" i="8"/>
  <c r="C110" i="8"/>
  <c r="S110" i="8"/>
  <c r="AI110" i="8"/>
  <c r="AY110" i="8"/>
  <c r="BO110" i="8"/>
  <c r="CE110" i="8"/>
  <c r="CU110" i="8"/>
  <c r="F110" i="8"/>
  <c r="AB110" i="8"/>
  <c r="AW110" i="8"/>
  <c r="BR110" i="8"/>
  <c r="CN110" i="8"/>
  <c r="B110" i="8"/>
  <c r="X110" i="8"/>
  <c r="AS110" i="8"/>
  <c r="BN110" i="8"/>
  <c r="CJ110" i="8"/>
  <c r="T110" i="8"/>
  <c r="AO110" i="8"/>
  <c r="BJ110" i="8"/>
  <c r="CF110" i="8"/>
  <c r="AV110" i="8"/>
  <c r="AF110" i="8"/>
  <c r="P110" i="8"/>
  <c r="CW110" i="8"/>
  <c r="CG110" i="8"/>
  <c r="BA110" i="8"/>
  <c r="U110" i="8"/>
  <c r="AA110" i="8"/>
  <c r="BG110" i="8"/>
  <c r="CM110" i="8"/>
  <c r="Q110" i="8"/>
  <c r="BH110" i="8"/>
  <c r="CC110" i="8"/>
  <c r="AH110" i="8"/>
  <c r="BY110" i="8"/>
  <c r="CT110" i="8"/>
  <c r="AD110" i="8"/>
  <c r="AZ110" i="8"/>
  <c r="CP110" i="8"/>
  <c r="CL110" i="8"/>
  <c r="BV110" i="8"/>
  <c r="AP110" i="8"/>
  <c r="O110" i="8"/>
  <c r="AU110" i="8"/>
  <c r="BK110" i="8"/>
  <c r="CQ110" i="8"/>
  <c r="AR110" i="8"/>
  <c r="BM110" i="8"/>
  <c r="R110" i="8"/>
  <c r="AN110" i="8"/>
  <c r="CD110" i="8"/>
  <c r="N110" i="8"/>
  <c r="BE110" i="8"/>
  <c r="CV110" i="8"/>
  <c r="Z110" i="8"/>
  <c r="CR110" i="8"/>
  <c r="BL110" i="8"/>
  <c r="CX110" i="8"/>
  <c r="A113" i="10"/>
  <c r="F112" i="10" s="1"/>
  <c r="B113" i="4"/>
  <c r="A114" i="6"/>
  <c r="A114" i="8" s="1"/>
  <c r="B114" i="2"/>
  <c r="F114" i="2"/>
  <c r="F114" i="4" s="1"/>
  <c r="J114" i="2"/>
  <c r="J114" i="4" s="1"/>
  <c r="N114" i="2"/>
  <c r="N114" i="4" s="1"/>
  <c r="R114" i="2"/>
  <c r="R114" i="4" s="1"/>
  <c r="V114" i="2"/>
  <c r="V114" i="4" s="1"/>
  <c r="Z114" i="2"/>
  <c r="Z114" i="4" s="1"/>
  <c r="AD114" i="2"/>
  <c r="AD114" i="4" s="1"/>
  <c r="AH114" i="2"/>
  <c r="AH114" i="4" s="1"/>
  <c r="AL114" i="2"/>
  <c r="AL114" i="4" s="1"/>
  <c r="AP114" i="2"/>
  <c r="AP114" i="4" s="1"/>
  <c r="AT114" i="2"/>
  <c r="AT114" i="4" s="1"/>
  <c r="AX114" i="2"/>
  <c r="AX114" i="4" s="1"/>
  <c r="BB114" i="2"/>
  <c r="BB114" i="4" s="1"/>
  <c r="BF114" i="2"/>
  <c r="BF114" i="4" s="1"/>
  <c r="C114" i="2"/>
  <c r="C114" i="4" s="1"/>
  <c r="K114" i="2"/>
  <c r="K114" i="4" s="1"/>
  <c r="O114" i="2"/>
  <c r="O114" i="4" s="1"/>
  <c r="S114" i="2"/>
  <c r="S114" i="4" s="1"/>
  <c r="AA114" i="2"/>
  <c r="AA114" i="4" s="1"/>
  <c r="AE114" i="2"/>
  <c r="AE114" i="4" s="1"/>
  <c r="AM114" i="2"/>
  <c r="AM114" i="4" s="1"/>
  <c r="AQ114" i="2"/>
  <c r="AQ114" i="4" s="1"/>
  <c r="AY114" i="2"/>
  <c r="AY114" i="4" s="1"/>
  <c r="BC114" i="2"/>
  <c r="BC114" i="4" s="1"/>
  <c r="A115" i="2"/>
  <c r="D114" i="2"/>
  <c r="D114" i="4" s="1"/>
  <c r="I114" i="2"/>
  <c r="I114" i="4" s="1"/>
  <c r="P114" i="2"/>
  <c r="P114" i="4" s="1"/>
  <c r="T114" i="2"/>
  <c r="T114" i="4" s="1"/>
  <c r="X114" i="2"/>
  <c r="X114" i="4" s="1"/>
  <c r="AB114" i="2"/>
  <c r="AB114" i="4" s="1"/>
  <c r="AJ114" i="2"/>
  <c r="AJ114" i="4" s="1"/>
  <c r="AN114" i="2"/>
  <c r="AN114" i="4" s="1"/>
  <c r="AV114" i="2"/>
  <c r="AV114" i="4" s="1"/>
  <c r="BD114" i="2"/>
  <c r="BD114" i="4" s="1"/>
  <c r="BH114" i="2"/>
  <c r="BH114" i="4" s="1"/>
  <c r="H114" i="2"/>
  <c r="H114" i="4" s="1"/>
  <c r="Q114" i="2"/>
  <c r="Q114" i="4" s="1"/>
  <c r="U114" i="2"/>
  <c r="U114" i="4" s="1"/>
  <c r="AC114" i="2"/>
  <c r="AC114" i="4" s="1"/>
  <c r="AG114" i="2"/>
  <c r="AG114" i="4" s="1"/>
  <c r="AO114" i="2"/>
  <c r="AO114" i="4" s="1"/>
  <c r="AS114" i="2"/>
  <c r="AS114" i="4" s="1"/>
  <c r="BA114" i="2"/>
  <c r="BA114" i="4" s="1"/>
  <c r="BE114" i="2"/>
  <c r="BE114" i="4" s="1"/>
  <c r="G114" i="2"/>
  <c r="G114" i="4" s="1"/>
  <c r="W114" i="2"/>
  <c r="W114" i="4" s="1"/>
  <c r="AI114" i="2"/>
  <c r="AI114" i="4" s="1"/>
  <c r="AU114" i="2"/>
  <c r="AU114" i="4" s="1"/>
  <c r="BG114" i="2"/>
  <c r="BG114" i="4" s="1"/>
  <c r="L114" i="2"/>
  <c r="L114" i="4" s="1"/>
  <c r="AF114" i="2"/>
  <c r="AF114" i="4" s="1"/>
  <c r="AR114" i="2"/>
  <c r="AR114" i="4" s="1"/>
  <c r="AZ114" i="2"/>
  <c r="AZ114" i="4" s="1"/>
  <c r="A114" i="4"/>
  <c r="E114" i="2"/>
  <c r="E114" i="4" s="1"/>
  <c r="M114" i="2"/>
  <c r="M114" i="4" s="1"/>
  <c r="Y114" i="2"/>
  <c r="Y114" i="4" s="1"/>
  <c r="AK114" i="2"/>
  <c r="AK114" i="4" s="1"/>
  <c r="AW114" i="2"/>
  <c r="AW114" i="4" s="1"/>
  <c r="BI114" i="2"/>
  <c r="BI114" i="4" s="1"/>
  <c r="DB8" i="7"/>
  <c r="DA8" i="8"/>
  <c r="CY9" i="7"/>
  <c r="AS111" i="6"/>
  <c r="CZ52" i="7" s="1"/>
  <c r="AZ111" i="6"/>
  <c r="CZ59" i="7" s="1"/>
  <c r="V111" i="6"/>
  <c r="CZ29" i="7" s="1"/>
  <c r="AN111" i="6"/>
  <c r="CZ47" i="7" s="1"/>
  <c r="X111" i="6"/>
  <c r="CZ31" i="7" s="1"/>
  <c r="AF111" i="6"/>
  <c r="CZ39" i="7" s="1"/>
  <c r="T111" i="6"/>
  <c r="CZ27" i="7" s="1"/>
  <c r="AR111" i="6"/>
  <c r="CZ51" i="7" s="1"/>
  <c r="BD111" i="6"/>
  <c r="CZ63" i="7" s="1"/>
  <c r="AV111" i="6"/>
  <c r="CZ55" i="7" s="1"/>
  <c r="AJ111" i="6"/>
  <c r="CZ43" i="7" s="1"/>
  <c r="M111" i="6"/>
  <c r="CZ20" i="7" s="1"/>
  <c r="BH111" i="6"/>
  <c r="CZ67" i="7" s="1"/>
  <c r="AD111" i="6"/>
  <c r="CZ37" i="7" s="1"/>
  <c r="AH111" i="6"/>
  <c r="CZ41" i="7" s="1"/>
  <c r="BE111" i="6"/>
  <c r="CZ64" i="7" s="1"/>
  <c r="Y111" i="6"/>
  <c r="CZ32" i="7" s="1"/>
  <c r="AO111" i="6"/>
  <c r="CZ48" i="7" s="1"/>
  <c r="AP111" i="6"/>
  <c r="CZ49" i="7" s="1"/>
  <c r="P111" i="6"/>
  <c r="CZ23" i="7" s="1"/>
  <c r="BA111" i="6"/>
  <c r="CZ60" i="7" s="1"/>
  <c r="AC111" i="6"/>
  <c r="CZ36" i="7" s="1"/>
  <c r="BC111" i="6"/>
  <c r="CZ62" i="7" s="1"/>
  <c r="AI111" i="6"/>
  <c r="CZ42" i="7" s="1"/>
  <c r="S111" i="6"/>
  <c r="CZ26" i="7" s="1"/>
  <c r="AX111" i="6"/>
  <c r="CZ57" i="7" s="1"/>
  <c r="R111" i="6"/>
  <c r="CZ25" i="7" s="1"/>
  <c r="BG111" i="6"/>
  <c r="CZ66" i="7" s="1"/>
  <c r="AW111" i="6"/>
  <c r="CZ56" i="7" s="1"/>
  <c r="U111" i="6"/>
  <c r="CZ28" i="7" s="1"/>
  <c r="AU111" i="6"/>
  <c r="CZ54" i="7" s="1"/>
  <c r="AE111" i="6"/>
  <c r="CZ38" i="7" s="1"/>
  <c r="O111" i="6"/>
  <c r="CZ22" i="7" s="1"/>
  <c r="AT111" i="6"/>
  <c r="CZ53" i="7" s="1"/>
  <c r="N111" i="6"/>
  <c r="CZ21" i="7" s="1"/>
  <c r="AK111" i="6"/>
  <c r="CZ44" i="7" s="1"/>
  <c r="AQ111" i="6"/>
  <c r="CZ50" i="7" s="1"/>
  <c r="AA111" i="6"/>
  <c r="CZ34" i="7" s="1"/>
  <c r="AL111" i="6"/>
  <c r="CZ45" i="7" s="1"/>
  <c r="BI111" i="6"/>
  <c r="CZ68" i="7" s="1"/>
  <c r="AG111" i="6"/>
  <c r="CZ40" i="7" s="1"/>
  <c r="AB111" i="6"/>
  <c r="CZ35" i="7" s="1"/>
  <c r="AM111" i="6"/>
  <c r="CZ46" i="7" s="1"/>
  <c r="W111" i="6"/>
  <c r="CZ30" i="7" s="1"/>
  <c r="BB111" i="6"/>
  <c r="CZ61" i="7" s="1"/>
  <c r="Z111" i="6"/>
  <c r="CZ33" i="7" s="1"/>
  <c r="AY111" i="6"/>
  <c r="CZ58" i="7" s="1"/>
  <c r="Q111" i="6"/>
  <c r="CZ24" i="7" s="1"/>
  <c r="BF111" i="6"/>
  <c r="CZ65" i="7" s="1"/>
  <c r="C111" i="5"/>
  <c r="F111" i="6"/>
  <c r="CZ13" i="7" s="1"/>
  <c r="B111" i="6"/>
  <c r="K111" i="6"/>
  <c r="CZ18" i="7" s="1"/>
  <c r="E111" i="6"/>
  <c r="CZ12" i="7" s="1"/>
  <c r="H111" i="6"/>
  <c r="CZ15" i="7" s="1"/>
  <c r="D111" i="6"/>
  <c r="CZ11" i="7" s="1"/>
  <c r="J111" i="6"/>
  <c r="CZ17" i="7" s="1"/>
  <c r="C111" i="6"/>
  <c r="CZ10" i="7" s="1"/>
  <c r="L111" i="6"/>
  <c r="CZ19" i="7" s="1"/>
  <c r="I111" i="6"/>
  <c r="CZ16" i="7" s="1"/>
  <c r="G111" i="6"/>
  <c r="CZ14" i="7" s="1"/>
  <c r="A112" i="5"/>
  <c r="B112" i="5" s="1"/>
  <c r="E108" i="15" l="1"/>
  <c r="D111" i="15"/>
  <c r="P111" i="15" s="1"/>
  <c r="R110" i="15"/>
  <c r="M111" i="8"/>
  <c r="AC111" i="8"/>
  <c r="AS111" i="8"/>
  <c r="BI111" i="8"/>
  <c r="BY111" i="8"/>
  <c r="CO111" i="8"/>
  <c r="S111" i="8"/>
  <c r="AN111" i="8"/>
  <c r="BJ111" i="8"/>
  <c r="CE111" i="8"/>
  <c r="O111" i="8"/>
  <c r="AJ111" i="8"/>
  <c r="BF111" i="8"/>
  <c r="CA111" i="8"/>
  <c r="CV111" i="8"/>
  <c r="K111" i="8"/>
  <c r="AF111" i="8"/>
  <c r="BB111" i="8"/>
  <c r="BW111" i="8"/>
  <c r="CR111" i="8"/>
  <c r="W111" i="8"/>
  <c r="BS111" i="8"/>
  <c r="BC111" i="8"/>
  <c r="AM111" i="8"/>
  <c r="BM111" i="8"/>
  <c r="C111" i="8"/>
  <c r="BO111" i="8"/>
  <c r="AP111" i="8"/>
  <c r="CF111" i="8"/>
  <c r="BG111" i="8"/>
  <c r="AR111" i="8"/>
  <c r="CN111" i="8"/>
  <c r="E111" i="8"/>
  <c r="BA111" i="8"/>
  <c r="CG111" i="8"/>
  <c r="AD111" i="8"/>
  <c r="CP111" i="8"/>
  <c r="Z111" i="8"/>
  <c r="CL111" i="8"/>
  <c r="BL111" i="8"/>
  <c r="BN111" i="8"/>
  <c r="L111" i="8"/>
  <c r="CD111" i="8"/>
  <c r="I111" i="8"/>
  <c r="Y111" i="8"/>
  <c r="AO111" i="8"/>
  <c r="BE111" i="8"/>
  <c r="BU111" i="8"/>
  <c r="CK111" i="8"/>
  <c r="N111" i="8"/>
  <c r="AI111" i="8"/>
  <c r="BD111" i="8"/>
  <c r="BZ111" i="8"/>
  <c r="CU111" i="8"/>
  <c r="J111" i="8"/>
  <c r="AE111" i="8"/>
  <c r="AZ111" i="8"/>
  <c r="BV111" i="8"/>
  <c r="CQ111" i="8"/>
  <c r="F111" i="8"/>
  <c r="AA111" i="8"/>
  <c r="AV111" i="8"/>
  <c r="BR111" i="8"/>
  <c r="CM111" i="8"/>
  <c r="B111" i="8"/>
  <c r="CI111" i="8"/>
  <c r="AX111" i="8"/>
  <c r="AH111" i="8"/>
  <c r="R111" i="8"/>
  <c r="Q111" i="8"/>
  <c r="AG111" i="8"/>
  <c r="AW111" i="8"/>
  <c r="CC111" i="8"/>
  <c r="CS111" i="8"/>
  <c r="X111" i="8"/>
  <c r="AT111" i="8"/>
  <c r="CJ111" i="8"/>
  <c r="T111" i="8"/>
  <c r="BK111" i="8"/>
  <c r="P111" i="8"/>
  <c r="AL111" i="8"/>
  <c r="CB111" i="8"/>
  <c r="CX111" i="8"/>
  <c r="G111" i="8"/>
  <c r="BX111" i="8"/>
  <c r="BH111" i="8"/>
  <c r="U111" i="8"/>
  <c r="AK111" i="8"/>
  <c r="BQ111" i="8"/>
  <c r="CW111" i="8"/>
  <c r="H111" i="8"/>
  <c r="AY111" i="8"/>
  <c r="BT111" i="8"/>
  <c r="D111" i="8"/>
  <c r="AU111" i="8"/>
  <c r="BP111" i="8"/>
  <c r="V111" i="8"/>
  <c r="AQ111" i="8"/>
  <c r="CH111" i="8"/>
  <c r="AB111" i="8"/>
  <c r="CT111" i="8"/>
  <c r="CY111" i="8"/>
  <c r="CY20" i="8"/>
  <c r="CY32" i="8"/>
  <c r="CY40" i="8"/>
  <c r="CY52" i="8"/>
  <c r="CY64" i="8"/>
  <c r="CY76" i="8"/>
  <c r="CY84" i="8"/>
  <c r="CY96" i="8"/>
  <c r="CY108" i="8"/>
  <c r="CY13" i="8"/>
  <c r="CY25" i="8"/>
  <c r="CY33" i="8"/>
  <c r="CY18" i="8"/>
  <c r="CY30" i="8"/>
  <c r="CY42" i="8"/>
  <c r="CY54" i="8"/>
  <c r="CY66" i="8"/>
  <c r="CY74" i="8"/>
  <c r="CY86" i="8"/>
  <c r="CY98" i="8"/>
  <c r="CY11" i="8"/>
  <c r="CY15" i="8"/>
  <c r="CY19" i="8"/>
  <c r="CY23" i="8"/>
  <c r="CY27" i="8"/>
  <c r="CY31" i="8"/>
  <c r="CY35" i="8"/>
  <c r="CY39" i="8"/>
  <c r="CY43" i="8"/>
  <c r="CY47" i="8"/>
  <c r="CY51" i="8"/>
  <c r="CY55" i="8"/>
  <c r="CY59" i="8"/>
  <c r="CY63" i="8"/>
  <c r="CY67" i="8"/>
  <c r="CY71" i="8"/>
  <c r="CY75" i="8"/>
  <c r="CY79" i="8"/>
  <c r="CY83" i="8"/>
  <c r="CY87" i="8"/>
  <c r="CY91" i="8"/>
  <c r="CY95" i="8"/>
  <c r="CY99" i="8"/>
  <c r="CY103" i="8"/>
  <c r="CY107" i="8"/>
  <c r="CY12" i="8"/>
  <c r="CY16" i="8"/>
  <c r="CY24" i="8"/>
  <c r="CY28" i="8"/>
  <c r="CY36" i="8"/>
  <c r="CY44" i="8"/>
  <c r="CY48" i="8"/>
  <c r="CY56" i="8"/>
  <c r="CY60" i="8"/>
  <c r="CY68" i="8"/>
  <c r="CY72" i="8"/>
  <c r="CY80" i="8"/>
  <c r="CY88" i="8"/>
  <c r="CY92" i="8"/>
  <c r="CY100" i="8"/>
  <c r="CY104" i="8"/>
  <c r="CY10" i="8"/>
  <c r="CY17" i="8"/>
  <c r="CY21" i="8"/>
  <c r="CY29" i="8"/>
  <c r="CY37" i="8"/>
  <c r="CY41" i="8"/>
  <c r="CY45" i="8"/>
  <c r="CY49" i="8"/>
  <c r="CY53" i="8"/>
  <c r="CY57" i="8"/>
  <c r="CY61" i="8"/>
  <c r="CY65" i="8"/>
  <c r="CY69" i="8"/>
  <c r="CY73" i="8"/>
  <c r="CY77" i="8"/>
  <c r="CY81" i="8"/>
  <c r="CY85" i="8"/>
  <c r="CY89" i="8"/>
  <c r="CY93" i="8"/>
  <c r="CY97" i="8"/>
  <c r="CY101" i="8"/>
  <c r="CY105" i="8"/>
  <c r="CY109" i="8"/>
  <c r="CY9" i="8"/>
  <c r="CY14" i="8"/>
  <c r="CY22" i="8"/>
  <c r="CY26" i="8"/>
  <c r="CY34" i="8"/>
  <c r="CY38" i="8"/>
  <c r="CY46" i="8"/>
  <c r="CY50" i="8"/>
  <c r="CY58" i="8"/>
  <c r="CY62" i="8"/>
  <c r="CY70" i="8"/>
  <c r="CY78" i="8"/>
  <c r="CY82" i="8"/>
  <c r="CY90" i="8"/>
  <c r="CY94" i="8"/>
  <c r="CY102" i="8"/>
  <c r="CY106" i="8"/>
  <c r="CY110" i="8"/>
  <c r="A114" i="10"/>
  <c r="F113" i="10" s="1"/>
  <c r="B114" i="4"/>
  <c r="DB8" i="8"/>
  <c r="DC8" i="7"/>
  <c r="A115" i="6"/>
  <c r="A115" i="8" s="1"/>
  <c r="C115" i="2"/>
  <c r="C115" i="4" s="1"/>
  <c r="G115" i="2"/>
  <c r="G115" i="4" s="1"/>
  <c r="K115" i="2"/>
  <c r="K115" i="4" s="1"/>
  <c r="O115" i="2"/>
  <c r="O115" i="4" s="1"/>
  <c r="S115" i="2"/>
  <c r="S115" i="4" s="1"/>
  <c r="W115" i="2"/>
  <c r="W115" i="4" s="1"/>
  <c r="AA115" i="2"/>
  <c r="AA115" i="4" s="1"/>
  <c r="AE115" i="2"/>
  <c r="AE115" i="4" s="1"/>
  <c r="AI115" i="2"/>
  <c r="AI115" i="4" s="1"/>
  <c r="AM115" i="2"/>
  <c r="AM115" i="4" s="1"/>
  <c r="AQ115" i="2"/>
  <c r="AQ115" i="4" s="1"/>
  <c r="AU115" i="2"/>
  <c r="AU115" i="4" s="1"/>
  <c r="AY115" i="2"/>
  <c r="AY115" i="4" s="1"/>
  <c r="BC115" i="2"/>
  <c r="BC115" i="4" s="1"/>
  <c r="BG115" i="2"/>
  <c r="BG115" i="4" s="1"/>
  <c r="E115" i="2"/>
  <c r="E115" i="4" s="1"/>
  <c r="M115" i="2"/>
  <c r="M115" i="4" s="1"/>
  <c r="U115" i="2"/>
  <c r="U115" i="4" s="1"/>
  <c r="AG115" i="2"/>
  <c r="AG115" i="4" s="1"/>
  <c r="AO115" i="2"/>
  <c r="AO115" i="4" s="1"/>
  <c r="AW115" i="2"/>
  <c r="AW115" i="4" s="1"/>
  <c r="BE115" i="2"/>
  <c r="BE115" i="4" s="1"/>
  <c r="N115" i="2"/>
  <c r="N115" i="4" s="1"/>
  <c r="Z115" i="2"/>
  <c r="Z115" i="4" s="1"/>
  <c r="AH115" i="2"/>
  <c r="AH115" i="4" s="1"/>
  <c r="AP115" i="2"/>
  <c r="AP115" i="4" s="1"/>
  <c r="AX115" i="2"/>
  <c r="AX115" i="4" s="1"/>
  <c r="BF115" i="2"/>
  <c r="BF115" i="4" s="1"/>
  <c r="A116" i="2"/>
  <c r="D115" i="2"/>
  <c r="D115" i="4" s="1"/>
  <c r="I115" i="2"/>
  <c r="I115" i="4" s="1"/>
  <c r="L115" i="2"/>
  <c r="L115" i="4" s="1"/>
  <c r="P115" i="2"/>
  <c r="P115" i="4" s="1"/>
  <c r="T115" i="2"/>
  <c r="T115" i="4" s="1"/>
  <c r="X115" i="2"/>
  <c r="X115" i="4" s="1"/>
  <c r="AB115" i="2"/>
  <c r="AB115" i="4" s="1"/>
  <c r="AF115" i="2"/>
  <c r="AF115" i="4" s="1"/>
  <c r="AJ115" i="2"/>
  <c r="AJ115" i="4" s="1"/>
  <c r="AN115" i="2"/>
  <c r="AN115" i="4" s="1"/>
  <c r="AR115" i="2"/>
  <c r="AR115" i="4" s="1"/>
  <c r="AV115" i="2"/>
  <c r="AV115" i="4" s="1"/>
  <c r="AZ115" i="2"/>
  <c r="AZ115" i="4" s="1"/>
  <c r="BD115" i="2"/>
  <c r="BD115" i="4" s="1"/>
  <c r="BH115" i="2"/>
  <c r="BH115" i="4" s="1"/>
  <c r="A115" i="4"/>
  <c r="H115" i="2"/>
  <c r="H115" i="4" s="1"/>
  <c r="Q115" i="2"/>
  <c r="Q115" i="4" s="1"/>
  <c r="Y115" i="2"/>
  <c r="Y115" i="4" s="1"/>
  <c r="AC115" i="2"/>
  <c r="AC115" i="4" s="1"/>
  <c r="AK115" i="2"/>
  <c r="AK115" i="4" s="1"/>
  <c r="AS115" i="2"/>
  <c r="AS115" i="4" s="1"/>
  <c r="BA115" i="2"/>
  <c r="BA115" i="4" s="1"/>
  <c r="BI115" i="2"/>
  <c r="BI115" i="4" s="1"/>
  <c r="B115" i="2"/>
  <c r="F115" i="2"/>
  <c r="F115" i="4" s="1"/>
  <c r="J115" i="2"/>
  <c r="J115" i="4" s="1"/>
  <c r="R115" i="2"/>
  <c r="R115" i="4" s="1"/>
  <c r="V115" i="2"/>
  <c r="V115" i="4" s="1"/>
  <c r="AD115" i="2"/>
  <c r="AD115" i="4" s="1"/>
  <c r="AL115" i="2"/>
  <c r="AL115" i="4" s="1"/>
  <c r="AT115" i="2"/>
  <c r="AT115" i="4" s="1"/>
  <c r="BB115" i="2"/>
  <c r="BB115" i="4" s="1"/>
  <c r="CZ9" i="7"/>
  <c r="S112" i="6"/>
  <c r="DA26" i="7" s="1"/>
  <c r="AA112" i="6"/>
  <c r="DA34" i="7" s="1"/>
  <c r="AV112" i="6"/>
  <c r="DA55" i="7" s="1"/>
  <c r="BD112" i="6"/>
  <c r="DA63" i="7" s="1"/>
  <c r="AB112" i="6"/>
  <c r="DA35" i="7" s="1"/>
  <c r="AJ112" i="6"/>
  <c r="DA43" i="7" s="1"/>
  <c r="AI112" i="6"/>
  <c r="DA42" i="7" s="1"/>
  <c r="Q112" i="6"/>
  <c r="DA24" i="7" s="1"/>
  <c r="BC112" i="6"/>
  <c r="DA62" i="7" s="1"/>
  <c r="AU112" i="6"/>
  <c r="DA54" i="7" s="1"/>
  <c r="AM112" i="6"/>
  <c r="DA46" i="7" s="1"/>
  <c r="AF112" i="6"/>
  <c r="DA39" i="7" s="1"/>
  <c r="X112" i="6"/>
  <c r="DA31" i="7" s="1"/>
  <c r="T112" i="6"/>
  <c r="DA27" i="7" s="1"/>
  <c r="P112" i="6"/>
  <c r="DA23" i="7" s="1"/>
  <c r="BG112" i="6"/>
  <c r="DA66" i="7" s="1"/>
  <c r="BF112" i="6"/>
  <c r="DA65" i="7" s="1"/>
  <c r="AH112" i="6"/>
  <c r="DA41" i="7" s="1"/>
  <c r="BI112" i="6"/>
  <c r="DA68" i="7" s="1"/>
  <c r="AK112" i="6"/>
  <c r="DA44" i="7" s="1"/>
  <c r="AZ112" i="6"/>
  <c r="DA59" i="7" s="1"/>
  <c r="W112" i="6"/>
  <c r="DA30" i="7" s="1"/>
  <c r="N112" i="6"/>
  <c r="DA21" i="7" s="1"/>
  <c r="U112" i="6"/>
  <c r="DA28" i="7" s="1"/>
  <c r="AQ112" i="6"/>
  <c r="DA50" i="7" s="1"/>
  <c r="AD112" i="6"/>
  <c r="DA37" i="7" s="1"/>
  <c r="BA112" i="6"/>
  <c r="DA60" i="7" s="1"/>
  <c r="AC112" i="6"/>
  <c r="DA36" i="7" s="1"/>
  <c r="AR112" i="6"/>
  <c r="DA51" i="7" s="1"/>
  <c r="AX112" i="6"/>
  <c r="DA57" i="7" s="1"/>
  <c r="BE112" i="6"/>
  <c r="DA64" i="7" s="1"/>
  <c r="M112" i="6"/>
  <c r="DA20" i="7" s="1"/>
  <c r="AT112" i="6"/>
  <c r="DA53" i="7" s="1"/>
  <c r="AW112" i="6"/>
  <c r="DA56" i="7" s="1"/>
  <c r="AN112" i="6"/>
  <c r="DA47" i="7" s="1"/>
  <c r="AS112" i="6"/>
  <c r="DA52" i="7" s="1"/>
  <c r="O112" i="6"/>
  <c r="DA22" i="7" s="1"/>
  <c r="AP112" i="6"/>
  <c r="DA49" i="7" s="1"/>
  <c r="R112" i="6"/>
  <c r="DA25" i="7" s="1"/>
  <c r="AO112" i="6"/>
  <c r="DA48" i="7" s="1"/>
  <c r="BH112" i="6"/>
  <c r="DA67" i="7" s="1"/>
  <c r="AY112" i="6"/>
  <c r="DA58" i="7" s="1"/>
  <c r="Z112" i="6"/>
  <c r="DA33" i="7" s="1"/>
  <c r="AG112" i="6"/>
  <c r="DA40" i="7" s="1"/>
  <c r="BB112" i="6"/>
  <c r="DA61" i="7" s="1"/>
  <c r="AE112" i="6"/>
  <c r="DA38" i="7" s="1"/>
  <c r="V112" i="6"/>
  <c r="DA29" i="7" s="1"/>
  <c r="Y112" i="6"/>
  <c r="DA32" i="7" s="1"/>
  <c r="AL112" i="6"/>
  <c r="DA45" i="7" s="1"/>
  <c r="C112" i="5"/>
  <c r="K112" i="6"/>
  <c r="DA18" i="7" s="1"/>
  <c r="H112" i="6"/>
  <c r="DA15" i="7" s="1"/>
  <c r="D112" i="6"/>
  <c r="DA11" i="7" s="1"/>
  <c r="J112" i="6"/>
  <c r="DA17" i="7" s="1"/>
  <c r="F112" i="6"/>
  <c r="DA13" i="7" s="1"/>
  <c r="B112" i="6"/>
  <c r="G112" i="6"/>
  <c r="DA14" i="7" s="1"/>
  <c r="I112" i="6"/>
  <c r="DA16" i="7" s="1"/>
  <c r="C112" i="6"/>
  <c r="DA10" i="7" s="1"/>
  <c r="E112" i="6"/>
  <c r="DA12" i="7" s="1"/>
  <c r="L112" i="6"/>
  <c r="DA19" i="7" s="1"/>
  <c r="A113" i="5"/>
  <c r="B113" i="5" s="1"/>
  <c r="E109" i="15" l="1"/>
  <c r="D112" i="15"/>
  <c r="P112" i="15" s="1"/>
  <c r="R111" i="15"/>
  <c r="C112" i="8"/>
  <c r="S112" i="8"/>
  <c r="AI112" i="8"/>
  <c r="AY112" i="8"/>
  <c r="BO112" i="8"/>
  <c r="CE112" i="8"/>
  <c r="CU112" i="8"/>
  <c r="E112" i="8"/>
  <c r="Z112" i="8"/>
  <c r="AV112" i="8"/>
  <c r="BQ112" i="8"/>
  <c r="CL112" i="8"/>
  <c r="F112" i="8"/>
  <c r="AB112" i="8"/>
  <c r="AW112" i="8"/>
  <c r="BR112" i="8"/>
  <c r="CN112" i="8"/>
  <c r="B112" i="8"/>
  <c r="X112" i="8"/>
  <c r="AS112" i="8"/>
  <c r="BN112" i="8"/>
  <c r="CJ112" i="8"/>
  <c r="CF112" i="8"/>
  <c r="AT112" i="8"/>
  <c r="I112" i="8"/>
  <c r="CP112" i="8"/>
  <c r="BZ112" i="8"/>
  <c r="W112" i="8"/>
  <c r="BS112" i="8"/>
  <c r="CY112" i="8"/>
  <c r="BA112" i="8"/>
  <c r="CR112" i="8"/>
  <c r="BB112" i="8"/>
  <c r="H112" i="8"/>
  <c r="AX112" i="8"/>
  <c r="T112" i="8"/>
  <c r="AD112" i="8"/>
  <c r="AA112" i="8"/>
  <c r="BW112" i="8"/>
  <c r="AK112" i="8"/>
  <c r="CB112" i="8"/>
  <c r="AL112" i="8"/>
  <c r="CX112" i="8"/>
  <c r="AH112" i="8"/>
  <c r="CT112" i="8"/>
  <c r="CK112" i="8"/>
  <c r="AJ112" i="8"/>
  <c r="O112" i="8"/>
  <c r="AE112" i="8"/>
  <c r="AU112" i="8"/>
  <c r="BK112" i="8"/>
  <c r="CA112" i="8"/>
  <c r="CQ112" i="8"/>
  <c r="U112" i="8"/>
  <c r="AP112" i="8"/>
  <c r="BL112" i="8"/>
  <c r="CG112" i="8"/>
  <c r="V112" i="8"/>
  <c r="AR112" i="8"/>
  <c r="BM112" i="8"/>
  <c r="CH112" i="8"/>
  <c r="R112" i="8"/>
  <c r="AN112" i="8"/>
  <c r="BI112" i="8"/>
  <c r="CD112" i="8"/>
  <c r="BJ112" i="8"/>
  <c r="Y112" i="8"/>
  <c r="BU112" i="8"/>
  <c r="BE112" i="8"/>
  <c r="G112" i="8"/>
  <c r="AM112" i="8"/>
  <c r="BC112" i="8"/>
  <c r="CI112" i="8"/>
  <c r="J112" i="8"/>
  <c r="AF112" i="8"/>
  <c r="BV112" i="8"/>
  <c r="L112" i="8"/>
  <c r="AG112" i="8"/>
  <c r="BX112" i="8"/>
  <c r="CS112" i="8"/>
  <c r="AC112" i="8"/>
  <c r="BT112" i="8"/>
  <c r="CO112" i="8"/>
  <c r="BP112" i="8"/>
  <c r="N112" i="8"/>
  <c r="CV112" i="8"/>
  <c r="K112" i="8"/>
  <c r="AQ112" i="8"/>
  <c r="BG112" i="8"/>
  <c r="CM112" i="8"/>
  <c r="P112" i="8"/>
  <c r="BF112" i="8"/>
  <c r="CW112" i="8"/>
  <c r="Q112" i="8"/>
  <c r="BH112" i="8"/>
  <c r="CC112" i="8"/>
  <c r="M112" i="8"/>
  <c r="BD112" i="8"/>
  <c r="BY112" i="8"/>
  <c r="AO112" i="8"/>
  <c r="D112" i="8"/>
  <c r="AZ112" i="8"/>
  <c r="CZ112" i="8"/>
  <c r="CZ11" i="8"/>
  <c r="CZ14" i="8"/>
  <c r="CZ18" i="8"/>
  <c r="CZ22" i="8"/>
  <c r="CZ26" i="8"/>
  <c r="CZ30" i="8"/>
  <c r="CZ34" i="8"/>
  <c r="CZ38" i="8"/>
  <c r="CZ42" i="8"/>
  <c r="CZ46" i="8"/>
  <c r="CZ50" i="8"/>
  <c r="CZ54" i="8"/>
  <c r="CZ58" i="8"/>
  <c r="CZ62" i="8"/>
  <c r="CZ66" i="8"/>
  <c r="CZ70" i="8"/>
  <c r="CZ74" i="8"/>
  <c r="CZ78" i="8"/>
  <c r="CZ82" i="8"/>
  <c r="CZ86" i="8"/>
  <c r="CZ90" i="8"/>
  <c r="CZ94" i="8"/>
  <c r="CZ98" i="8"/>
  <c r="CZ102" i="8"/>
  <c r="CZ106" i="8"/>
  <c r="CZ110" i="8"/>
  <c r="CZ9" i="8"/>
  <c r="CZ23" i="8"/>
  <c r="CZ31" i="8"/>
  <c r="CZ43" i="8"/>
  <c r="CZ55" i="8"/>
  <c r="CZ67" i="8"/>
  <c r="CZ75" i="8"/>
  <c r="CZ87" i="8"/>
  <c r="CZ99" i="8"/>
  <c r="CZ107" i="8"/>
  <c r="CZ16" i="8"/>
  <c r="CZ24" i="8"/>
  <c r="CZ36" i="8"/>
  <c r="CZ48" i="8"/>
  <c r="CZ56" i="8"/>
  <c r="CZ68" i="8"/>
  <c r="CZ80" i="8"/>
  <c r="CZ92" i="8"/>
  <c r="CZ100" i="8"/>
  <c r="CZ10" i="8"/>
  <c r="CZ13" i="8"/>
  <c r="CZ17" i="8"/>
  <c r="CZ21" i="8"/>
  <c r="CZ25" i="8"/>
  <c r="CZ29" i="8"/>
  <c r="CZ33" i="8"/>
  <c r="CZ37" i="8"/>
  <c r="CZ41" i="8"/>
  <c r="CZ45" i="8"/>
  <c r="CZ49" i="8"/>
  <c r="CZ53" i="8"/>
  <c r="CZ57" i="8"/>
  <c r="CZ61" i="8"/>
  <c r="CZ65" i="8"/>
  <c r="CZ69" i="8"/>
  <c r="CZ73" i="8"/>
  <c r="CZ77" i="8"/>
  <c r="CZ81" i="8"/>
  <c r="CZ85" i="8"/>
  <c r="CZ89" i="8"/>
  <c r="CZ93" i="8"/>
  <c r="CZ97" i="8"/>
  <c r="CZ101" i="8"/>
  <c r="CZ105" i="8"/>
  <c r="CZ109" i="8"/>
  <c r="CZ15" i="8"/>
  <c r="CZ19" i="8"/>
  <c r="CZ27" i="8"/>
  <c r="CZ35" i="8"/>
  <c r="CZ39" i="8"/>
  <c r="CZ47" i="8"/>
  <c r="CZ51" i="8"/>
  <c r="CZ59" i="8"/>
  <c r="CZ63" i="8"/>
  <c r="CZ71" i="8"/>
  <c r="CZ79" i="8"/>
  <c r="CZ83" i="8"/>
  <c r="CZ91" i="8"/>
  <c r="CZ95" i="8"/>
  <c r="CZ103" i="8"/>
  <c r="CZ12" i="8"/>
  <c r="CZ20" i="8"/>
  <c r="CZ28" i="8"/>
  <c r="CZ32" i="8"/>
  <c r="CZ40" i="8"/>
  <c r="CZ44" i="8"/>
  <c r="CZ52" i="8"/>
  <c r="CZ60" i="8"/>
  <c r="CZ64" i="8"/>
  <c r="CZ72" i="8"/>
  <c r="CZ76" i="8"/>
  <c r="CZ84" i="8"/>
  <c r="CZ88" i="8"/>
  <c r="CZ96" i="8"/>
  <c r="CZ104" i="8"/>
  <c r="CZ108" i="8"/>
  <c r="CZ111" i="8"/>
  <c r="A115" i="10"/>
  <c r="F114" i="10" s="1"/>
  <c r="B115" i="4"/>
  <c r="A116" i="6"/>
  <c r="A116" i="8" s="1"/>
  <c r="B116" i="2"/>
  <c r="F116" i="2"/>
  <c r="F116" i="4" s="1"/>
  <c r="J116" i="2"/>
  <c r="J116" i="4" s="1"/>
  <c r="N116" i="2"/>
  <c r="N116" i="4" s="1"/>
  <c r="R116" i="2"/>
  <c r="R116" i="4" s="1"/>
  <c r="V116" i="2"/>
  <c r="V116" i="4" s="1"/>
  <c r="Z116" i="2"/>
  <c r="Z116" i="4" s="1"/>
  <c r="AD116" i="2"/>
  <c r="AD116" i="4" s="1"/>
  <c r="AH116" i="2"/>
  <c r="AH116" i="4" s="1"/>
  <c r="AL116" i="2"/>
  <c r="AL116" i="4" s="1"/>
  <c r="AP116" i="2"/>
  <c r="AP116" i="4" s="1"/>
  <c r="AT116" i="2"/>
  <c r="AT116" i="4" s="1"/>
  <c r="AX116" i="2"/>
  <c r="AX116" i="4" s="1"/>
  <c r="BB116" i="2"/>
  <c r="BB116" i="4" s="1"/>
  <c r="BF116" i="2"/>
  <c r="BF116" i="4" s="1"/>
  <c r="C116" i="2"/>
  <c r="C116" i="4" s="1"/>
  <c r="K116" i="2"/>
  <c r="K116" i="4" s="1"/>
  <c r="O116" i="2"/>
  <c r="O116" i="4" s="1"/>
  <c r="S116" i="2"/>
  <c r="S116" i="4" s="1"/>
  <c r="AA116" i="2"/>
  <c r="AA116" i="4" s="1"/>
  <c r="AE116" i="2"/>
  <c r="AE116" i="4" s="1"/>
  <c r="AM116" i="2"/>
  <c r="AM116" i="4" s="1"/>
  <c r="AQ116" i="2"/>
  <c r="AQ116" i="4" s="1"/>
  <c r="AY116" i="2"/>
  <c r="AY116" i="4" s="1"/>
  <c r="BC116" i="2"/>
  <c r="BC116" i="4" s="1"/>
  <c r="A117" i="2"/>
  <c r="D116" i="2"/>
  <c r="D116" i="4" s="1"/>
  <c r="I116" i="2"/>
  <c r="I116" i="4" s="1"/>
  <c r="P116" i="2"/>
  <c r="P116" i="4" s="1"/>
  <c r="T116" i="2"/>
  <c r="T116" i="4" s="1"/>
  <c r="X116" i="2"/>
  <c r="X116" i="4" s="1"/>
  <c r="AF116" i="2"/>
  <c r="AF116" i="4" s="1"/>
  <c r="AJ116" i="2"/>
  <c r="AJ116" i="4" s="1"/>
  <c r="AR116" i="2"/>
  <c r="AR116" i="4" s="1"/>
  <c r="AV116" i="2"/>
  <c r="AV116" i="4" s="1"/>
  <c r="BD116" i="2"/>
  <c r="BD116" i="4" s="1"/>
  <c r="BH116" i="2"/>
  <c r="BH116" i="4" s="1"/>
  <c r="A116" i="4"/>
  <c r="H116" i="2"/>
  <c r="H116" i="4" s="1"/>
  <c r="M116" i="2"/>
  <c r="M116" i="4" s="1"/>
  <c r="Q116" i="2"/>
  <c r="Q116" i="4" s="1"/>
  <c r="Y116" i="2"/>
  <c r="Y116" i="4" s="1"/>
  <c r="AG116" i="2"/>
  <c r="AG116" i="4" s="1"/>
  <c r="AK116" i="2"/>
  <c r="AK116" i="4" s="1"/>
  <c r="AO116" i="2"/>
  <c r="AO116" i="4" s="1"/>
  <c r="AW116" i="2"/>
  <c r="AW116" i="4" s="1"/>
  <c r="BE116" i="2"/>
  <c r="BE116" i="4" s="1"/>
  <c r="BI116" i="2"/>
  <c r="BI116" i="4" s="1"/>
  <c r="G116" i="2"/>
  <c r="G116" i="4" s="1"/>
  <c r="W116" i="2"/>
  <c r="W116" i="4" s="1"/>
  <c r="AI116" i="2"/>
  <c r="AI116" i="4" s="1"/>
  <c r="AU116" i="2"/>
  <c r="AU116" i="4" s="1"/>
  <c r="BG116" i="2"/>
  <c r="BG116" i="4" s="1"/>
  <c r="L116" i="2"/>
  <c r="L116" i="4" s="1"/>
  <c r="AB116" i="2"/>
  <c r="AB116" i="4" s="1"/>
  <c r="AN116" i="2"/>
  <c r="AN116" i="4" s="1"/>
  <c r="AZ116" i="2"/>
  <c r="AZ116" i="4" s="1"/>
  <c r="E116" i="2"/>
  <c r="E116" i="4" s="1"/>
  <c r="U116" i="2"/>
  <c r="U116" i="4" s="1"/>
  <c r="AC116" i="2"/>
  <c r="AC116" i="4" s="1"/>
  <c r="AS116" i="2"/>
  <c r="AS116" i="4" s="1"/>
  <c r="BA116" i="2"/>
  <c r="BA116" i="4" s="1"/>
  <c r="DD8" i="7"/>
  <c r="DC8" i="8"/>
  <c r="DA9" i="7"/>
  <c r="DA112" i="8" s="1"/>
  <c r="AX113" i="6"/>
  <c r="DB57" i="7" s="1"/>
  <c r="BB113" i="6"/>
  <c r="DB61" i="7" s="1"/>
  <c r="AA113" i="6"/>
  <c r="DB34" i="7" s="1"/>
  <c r="AI113" i="6"/>
  <c r="DB42" i="7" s="1"/>
  <c r="O113" i="6"/>
  <c r="DB22" i="7" s="1"/>
  <c r="AD113" i="6"/>
  <c r="DB37" i="7" s="1"/>
  <c r="AT113" i="6"/>
  <c r="DB53" i="7" s="1"/>
  <c r="V113" i="6"/>
  <c r="DB29" i="7" s="1"/>
  <c r="R113" i="6"/>
  <c r="DB25" i="7" s="1"/>
  <c r="P113" i="6"/>
  <c r="DB23" i="7" s="1"/>
  <c r="X113" i="6"/>
  <c r="DB31" i="7" s="1"/>
  <c r="N113" i="6"/>
  <c r="DB21" i="7" s="1"/>
  <c r="AJ113" i="6"/>
  <c r="DB43" i="7" s="1"/>
  <c r="S113" i="6"/>
  <c r="DB26" i="7" s="1"/>
  <c r="BC113" i="6"/>
  <c r="DB62" i="7" s="1"/>
  <c r="BG113" i="6"/>
  <c r="DB66" i="7" s="1"/>
  <c r="AE113" i="6"/>
  <c r="DB38" i="7" s="1"/>
  <c r="AB113" i="6"/>
  <c r="DB35" i="7" s="1"/>
  <c r="AP113" i="6"/>
  <c r="DB49" i="7" s="1"/>
  <c r="BF113" i="6"/>
  <c r="DB65" i="7" s="1"/>
  <c r="BE113" i="6"/>
  <c r="DB64" i="7" s="1"/>
  <c r="AG113" i="6"/>
  <c r="DB40" i="7" s="1"/>
  <c r="BH113" i="6"/>
  <c r="DB67" i="7" s="1"/>
  <c r="AN113" i="6"/>
  <c r="DB47" i="7" s="1"/>
  <c r="AQ113" i="6"/>
  <c r="DB50" i="7" s="1"/>
  <c r="BA113" i="6"/>
  <c r="DB60" i="7" s="1"/>
  <c r="AZ113" i="6"/>
  <c r="DB59" i="7" s="1"/>
  <c r="AL113" i="6"/>
  <c r="DB45" i="7" s="1"/>
  <c r="Y113" i="6"/>
  <c r="DB32" i="7" s="1"/>
  <c r="BD113" i="6"/>
  <c r="DB63" i="7" s="1"/>
  <c r="T113" i="6"/>
  <c r="DB27" i="7" s="1"/>
  <c r="AO113" i="6"/>
  <c r="DB48" i="7" s="1"/>
  <c r="AF113" i="6"/>
  <c r="DB39" i="7" s="1"/>
  <c r="Z113" i="6"/>
  <c r="DB33" i="7" s="1"/>
  <c r="AS113" i="6"/>
  <c r="DB52" i="7" s="1"/>
  <c r="U113" i="6"/>
  <c r="DB28" i="7" s="1"/>
  <c r="AY113" i="6"/>
  <c r="DB58" i="7" s="1"/>
  <c r="W113" i="6"/>
  <c r="DB30" i="7" s="1"/>
  <c r="AC113" i="6"/>
  <c r="DB36" i="7" s="1"/>
  <c r="BI113" i="6"/>
  <c r="DB68" i="7" s="1"/>
  <c r="AK113" i="6"/>
  <c r="DB44" i="7" s="1"/>
  <c r="M113" i="6"/>
  <c r="DB20" i="7" s="1"/>
  <c r="AR113" i="6"/>
  <c r="DB51" i="7" s="1"/>
  <c r="AU113" i="6"/>
  <c r="DB54" i="7" s="1"/>
  <c r="AH113" i="6"/>
  <c r="DB41" i="7" s="1"/>
  <c r="Q113" i="6"/>
  <c r="DB24" i="7" s="1"/>
  <c r="AW113" i="6"/>
  <c r="DB56" i="7" s="1"/>
  <c r="AM113" i="6"/>
  <c r="DB46" i="7" s="1"/>
  <c r="AV113" i="6"/>
  <c r="DB55" i="7" s="1"/>
  <c r="C113" i="5"/>
  <c r="G113" i="6"/>
  <c r="DB14" i="7" s="1"/>
  <c r="F113" i="6"/>
  <c r="DB13" i="7" s="1"/>
  <c r="J113" i="6"/>
  <c r="DB17" i="7" s="1"/>
  <c r="I113" i="6"/>
  <c r="DB16" i="7" s="1"/>
  <c r="L113" i="6"/>
  <c r="DB19" i="7" s="1"/>
  <c r="D113" i="6"/>
  <c r="DB11" i="7" s="1"/>
  <c r="K113" i="6"/>
  <c r="DB18" i="7" s="1"/>
  <c r="B113" i="6"/>
  <c r="E113" i="6"/>
  <c r="DB12" i="7" s="1"/>
  <c r="C113" i="6"/>
  <c r="DB10" i="7" s="1"/>
  <c r="H113" i="6"/>
  <c r="DB15" i="7" s="1"/>
  <c r="A114" i="5"/>
  <c r="B114" i="5" s="1"/>
  <c r="D113" i="15" l="1"/>
  <c r="P113" i="15" s="1"/>
  <c r="R112" i="15"/>
  <c r="E110" i="15"/>
  <c r="DA10" i="8"/>
  <c r="DA13" i="8"/>
  <c r="DA17" i="8"/>
  <c r="DA21" i="8"/>
  <c r="DA25" i="8"/>
  <c r="DA29" i="8"/>
  <c r="DA33" i="8"/>
  <c r="DA37" i="8"/>
  <c r="DA41" i="8"/>
  <c r="DA45" i="8"/>
  <c r="DA49" i="8"/>
  <c r="DA53" i="8"/>
  <c r="DA57" i="8"/>
  <c r="DA61" i="8"/>
  <c r="DA65" i="8"/>
  <c r="DA69" i="8"/>
  <c r="DA73" i="8"/>
  <c r="DA77" i="8"/>
  <c r="DA81" i="8"/>
  <c r="DA85" i="8"/>
  <c r="DA89" i="8"/>
  <c r="DA93" i="8"/>
  <c r="DA97" i="8"/>
  <c r="DA101" i="8"/>
  <c r="DA105" i="8"/>
  <c r="DA109" i="8"/>
  <c r="DA11" i="8"/>
  <c r="DA14" i="8"/>
  <c r="DA18" i="8"/>
  <c r="DA22" i="8"/>
  <c r="DA26" i="8"/>
  <c r="DA30" i="8"/>
  <c r="DA34" i="8"/>
  <c r="DA38" i="8"/>
  <c r="DA42" i="8"/>
  <c r="DA46" i="8"/>
  <c r="DA50" i="8"/>
  <c r="DA54" i="8"/>
  <c r="DA58" i="8"/>
  <c r="DA62" i="8"/>
  <c r="DA66" i="8"/>
  <c r="DA70" i="8"/>
  <c r="DA74" i="8"/>
  <c r="DA78" i="8"/>
  <c r="DA82" i="8"/>
  <c r="DA86" i="8"/>
  <c r="DA90" i="8"/>
  <c r="DA94" i="8"/>
  <c r="DA98" i="8"/>
  <c r="DA102" i="8"/>
  <c r="DA106" i="8"/>
  <c r="DA110" i="8"/>
  <c r="DA9" i="8"/>
  <c r="DA15" i="8"/>
  <c r="DA19" i="8"/>
  <c r="DA23" i="8"/>
  <c r="DA27" i="8"/>
  <c r="DA31" i="8"/>
  <c r="DA35" i="8"/>
  <c r="DA39" i="8"/>
  <c r="DA43" i="8"/>
  <c r="DA47" i="8"/>
  <c r="DA51" i="8"/>
  <c r="DA55" i="8"/>
  <c r="DA59" i="8"/>
  <c r="DA63" i="8"/>
  <c r="DA67" i="8"/>
  <c r="DA71" i="8"/>
  <c r="DA75" i="8"/>
  <c r="DA79" i="8"/>
  <c r="DA83" i="8"/>
  <c r="DA87" i="8"/>
  <c r="DA91" i="8"/>
  <c r="DA95" i="8"/>
  <c r="DA99" i="8"/>
  <c r="DA103" i="8"/>
  <c r="DA107" i="8"/>
  <c r="DA111" i="8"/>
  <c r="DA12" i="8"/>
  <c r="DA16" i="8"/>
  <c r="DA20" i="8"/>
  <c r="DA24" i="8"/>
  <c r="DA28" i="8"/>
  <c r="DA32" i="8"/>
  <c r="DA36" i="8"/>
  <c r="DA40" i="8"/>
  <c r="DA44" i="8"/>
  <c r="DA48" i="8"/>
  <c r="DA52" i="8"/>
  <c r="DA56" i="8"/>
  <c r="DA60" i="8"/>
  <c r="DA64" i="8"/>
  <c r="DA68" i="8"/>
  <c r="DA72" i="8"/>
  <c r="DA76" i="8"/>
  <c r="DA80" i="8"/>
  <c r="DA84" i="8"/>
  <c r="DA88" i="8"/>
  <c r="DA92" i="8"/>
  <c r="DA96" i="8"/>
  <c r="DA100" i="8"/>
  <c r="DA104" i="8"/>
  <c r="DA108" i="8"/>
  <c r="Q113" i="8"/>
  <c r="AG113" i="8"/>
  <c r="AW113" i="8"/>
  <c r="BM113" i="8"/>
  <c r="CC113" i="8"/>
  <c r="CS113" i="8"/>
  <c r="B113" i="8"/>
  <c r="W113" i="8"/>
  <c r="AR113" i="8"/>
  <c r="BN113" i="8"/>
  <c r="CI113" i="8"/>
  <c r="S113" i="8"/>
  <c r="AN113" i="8"/>
  <c r="BJ113" i="8"/>
  <c r="CE113" i="8"/>
  <c r="CZ113" i="8"/>
  <c r="O113" i="8"/>
  <c r="AJ113" i="8"/>
  <c r="BF113" i="8"/>
  <c r="CA113" i="8"/>
  <c r="CV113" i="8"/>
  <c r="AL113" i="8"/>
  <c r="V113" i="8"/>
  <c r="BR113" i="8"/>
  <c r="BB113" i="8"/>
  <c r="U113" i="8"/>
  <c r="CW113" i="8"/>
  <c r="AB113" i="8"/>
  <c r="CN113" i="8"/>
  <c r="X113" i="8"/>
  <c r="CJ113" i="8"/>
  <c r="AP113" i="8"/>
  <c r="BG113" i="8"/>
  <c r="F113" i="8"/>
  <c r="Y113" i="8"/>
  <c r="BU113" i="8"/>
  <c r="L113" i="8"/>
  <c r="BC113" i="8"/>
  <c r="H113" i="8"/>
  <c r="BT113" i="8"/>
  <c r="D113" i="8"/>
  <c r="BP113" i="8"/>
  <c r="BL113" i="8"/>
  <c r="K113" i="8"/>
  <c r="M113" i="8"/>
  <c r="AC113" i="8"/>
  <c r="AS113" i="8"/>
  <c r="BI113" i="8"/>
  <c r="BY113" i="8"/>
  <c r="CO113" i="8"/>
  <c r="R113" i="8"/>
  <c r="AM113" i="8"/>
  <c r="BH113" i="8"/>
  <c r="CD113" i="8"/>
  <c r="CY113" i="8"/>
  <c r="N113" i="8"/>
  <c r="AI113" i="8"/>
  <c r="BD113" i="8"/>
  <c r="BZ113" i="8"/>
  <c r="CU113" i="8"/>
  <c r="J113" i="8"/>
  <c r="AE113" i="8"/>
  <c r="AZ113" i="8"/>
  <c r="BV113" i="8"/>
  <c r="CQ113" i="8"/>
  <c r="P113" i="8"/>
  <c r="CX113" i="8"/>
  <c r="CH113" i="8"/>
  <c r="AV113" i="8"/>
  <c r="AF113" i="8"/>
  <c r="E113" i="8"/>
  <c r="AK113" i="8"/>
  <c r="BA113" i="8"/>
  <c r="BQ113" i="8"/>
  <c r="CG113" i="8"/>
  <c r="G113" i="8"/>
  <c r="AX113" i="8"/>
  <c r="BS113" i="8"/>
  <c r="C113" i="8"/>
  <c r="AT113" i="8"/>
  <c r="BO113" i="8"/>
  <c r="T113" i="8"/>
  <c r="BK113" i="8"/>
  <c r="CF113" i="8"/>
  <c r="AQ113" i="8"/>
  <c r="CM113" i="8"/>
  <c r="BW113" i="8"/>
  <c r="I113" i="8"/>
  <c r="AO113" i="8"/>
  <c r="BE113" i="8"/>
  <c r="CK113" i="8"/>
  <c r="DA113" i="8"/>
  <c r="AH113" i="8"/>
  <c r="BX113" i="8"/>
  <c r="CT113" i="8"/>
  <c r="AD113" i="8"/>
  <c r="AY113" i="8"/>
  <c r="CP113" i="8"/>
  <c r="Z113" i="8"/>
  <c r="AU113" i="8"/>
  <c r="CL113" i="8"/>
  <c r="CB113" i="8"/>
  <c r="AA113" i="8"/>
  <c r="CR113" i="8"/>
  <c r="A116" i="10"/>
  <c r="F115" i="10" s="1"/>
  <c r="B116" i="4"/>
  <c r="DE8" i="7"/>
  <c r="DD8" i="8"/>
  <c r="A117" i="6"/>
  <c r="A117" i="8" s="1"/>
  <c r="A118" i="2"/>
  <c r="D117" i="2"/>
  <c r="D117" i="4" s="1"/>
  <c r="H117" i="2"/>
  <c r="H117" i="4" s="1"/>
  <c r="L117" i="2"/>
  <c r="L117" i="4" s="1"/>
  <c r="P117" i="2"/>
  <c r="P117" i="4" s="1"/>
  <c r="T117" i="2"/>
  <c r="T117" i="4" s="1"/>
  <c r="X117" i="2"/>
  <c r="X117" i="4" s="1"/>
  <c r="AB117" i="2"/>
  <c r="AB117" i="4" s="1"/>
  <c r="AF117" i="2"/>
  <c r="AF117" i="4" s="1"/>
  <c r="AJ117" i="2"/>
  <c r="AJ117" i="4" s="1"/>
  <c r="AN117" i="2"/>
  <c r="AN117" i="4" s="1"/>
  <c r="AR117" i="2"/>
  <c r="AR117" i="4" s="1"/>
  <c r="AV117" i="2"/>
  <c r="AV117" i="4" s="1"/>
  <c r="AZ117" i="2"/>
  <c r="AZ117" i="4" s="1"/>
  <c r="BD117" i="2"/>
  <c r="BD117" i="4" s="1"/>
  <c r="BH117" i="2"/>
  <c r="BH117" i="4" s="1"/>
  <c r="B117" i="2"/>
  <c r="E117" i="2"/>
  <c r="E117" i="4" s="1"/>
  <c r="I117" i="2"/>
  <c r="I117" i="4" s="1"/>
  <c r="M117" i="2"/>
  <c r="M117" i="4" s="1"/>
  <c r="Q117" i="2"/>
  <c r="Q117" i="4" s="1"/>
  <c r="Y117" i="2"/>
  <c r="Y117" i="4" s="1"/>
  <c r="AC117" i="2"/>
  <c r="AC117" i="4" s="1"/>
  <c r="AG117" i="2"/>
  <c r="AG117" i="4" s="1"/>
  <c r="AK117" i="2"/>
  <c r="AK117" i="4" s="1"/>
  <c r="AO117" i="2"/>
  <c r="AO117" i="4" s="1"/>
  <c r="AS117" i="2"/>
  <c r="AS117" i="4" s="1"/>
  <c r="BA117" i="2"/>
  <c r="BA117" i="4" s="1"/>
  <c r="BE117" i="2"/>
  <c r="BE117" i="4" s="1"/>
  <c r="BI117" i="2"/>
  <c r="BI117" i="4" s="1"/>
  <c r="A117" i="4"/>
  <c r="F117" i="2"/>
  <c r="F117" i="4" s="1"/>
  <c r="N117" i="2"/>
  <c r="N117" i="4" s="1"/>
  <c r="R117" i="2"/>
  <c r="R117" i="4" s="1"/>
  <c r="V117" i="2"/>
  <c r="V117" i="4" s="1"/>
  <c r="Z117" i="2"/>
  <c r="Z117" i="4" s="1"/>
  <c r="AD117" i="2"/>
  <c r="AD117" i="4" s="1"/>
  <c r="AH117" i="2"/>
  <c r="AH117" i="4" s="1"/>
  <c r="AP117" i="2"/>
  <c r="AP117" i="4" s="1"/>
  <c r="AT117" i="2"/>
  <c r="AT117" i="4" s="1"/>
  <c r="BB117" i="2"/>
  <c r="BB117" i="4" s="1"/>
  <c r="C117" i="2"/>
  <c r="C117" i="4" s="1"/>
  <c r="G117" i="2"/>
  <c r="G117" i="4" s="1"/>
  <c r="K117" i="2"/>
  <c r="K117" i="4" s="1"/>
  <c r="O117" i="2"/>
  <c r="O117" i="4" s="1"/>
  <c r="S117" i="2"/>
  <c r="S117" i="4" s="1"/>
  <c r="AA117" i="2"/>
  <c r="AA117" i="4" s="1"/>
  <c r="AE117" i="2"/>
  <c r="AE117" i="4" s="1"/>
  <c r="AI117" i="2"/>
  <c r="AI117" i="4" s="1"/>
  <c r="AM117" i="2"/>
  <c r="AM117" i="4" s="1"/>
  <c r="AU117" i="2"/>
  <c r="AU117" i="4" s="1"/>
  <c r="BC117" i="2"/>
  <c r="BC117" i="4" s="1"/>
  <c r="BG117" i="2"/>
  <c r="BG117" i="4" s="1"/>
  <c r="U117" i="2"/>
  <c r="U117" i="4" s="1"/>
  <c r="AW117" i="2"/>
  <c r="AW117" i="4" s="1"/>
  <c r="J117" i="2"/>
  <c r="J117" i="4" s="1"/>
  <c r="AL117" i="2"/>
  <c r="AL117" i="4" s="1"/>
  <c r="AX117" i="2"/>
  <c r="AX117" i="4" s="1"/>
  <c r="BF117" i="2"/>
  <c r="BF117" i="4" s="1"/>
  <c r="W117" i="2"/>
  <c r="W117" i="4" s="1"/>
  <c r="AQ117" i="2"/>
  <c r="AQ117" i="4" s="1"/>
  <c r="AY117" i="2"/>
  <c r="AY117" i="4" s="1"/>
  <c r="DB9" i="7"/>
  <c r="AT114" i="6"/>
  <c r="DC53" i="7" s="1"/>
  <c r="R114" i="6"/>
  <c r="DC25" i="7" s="1"/>
  <c r="BF114" i="6"/>
  <c r="DC65" i="7" s="1"/>
  <c r="V114" i="6"/>
  <c r="DC29" i="7" s="1"/>
  <c r="BB114" i="6"/>
  <c r="DC61" i="7" s="1"/>
  <c r="AP114" i="6"/>
  <c r="DC49" i="7" s="1"/>
  <c r="O114" i="6"/>
  <c r="DC22" i="7" s="1"/>
  <c r="AY114" i="6"/>
  <c r="DC58" i="7" s="1"/>
  <c r="N114" i="6"/>
  <c r="DC21" i="7" s="1"/>
  <c r="W114" i="6"/>
  <c r="DC30" i="7" s="1"/>
  <c r="AQ114" i="6"/>
  <c r="DC50" i="7" s="1"/>
  <c r="AL114" i="6"/>
  <c r="DC45" i="7" s="1"/>
  <c r="AB114" i="6"/>
  <c r="DC35" i="7" s="1"/>
  <c r="AN114" i="6"/>
  <c r="DC47" i="7" s="1"/>
  <c r="AU114" i="6"/>
  <c r="DC54" i="7" s="1"/>
  <c r="AE114" i="6"/>
  <c r="DC38" i="7" s="1"/>
  <c r="AD114" i="6"/>
  <c r="DC37" i="7" s="1"/>
  <c r="AJ114" i="6"/>
  <c r="DC43" i="7" s="1"/>
  <c r="AH114" i="6"/>
  <c r="DC41" i="7" s="1"/>
  <c r="AX114" i="6"/>
  <c r="DC57" i="7" s="1"/>
  <c r="AI114" i="6"/>
  <c r="DC42" i="7" s="1"/>
  <c r="Z114" i="6"/>
  <c r="DC33" i="7" s="1"/>
  <c r="Y114" i="6"/>
  <c r="DC32" i="7" s="1"/>
  <c r="AM114" i="6"/>
  <c r="DC46" i="7" s="1"/>
  <c r="BA114" i="6"/>
  <c r="DC60" i="7" s="1"/>
  <c r="AC114" i="6"/>
  <c r="DC36" i="7" s="1"/>
  <c r="BD114" i="6"/>
  <c r="DC63" i="7" s="1"/>
  <c r="AF114" i="6"/>
  <c r="DC39" i="7" s="1"/>
  <c r="AS114" i="6"/>
  <c r="DC52" i="7" s="1"/>
  <c r="AW114" i="6"/>
  <c r="DC56" i="7" s="1"/>
  <c r="S114" i="6"/>
  <c r="DC26" i="7" s="1"/>
  <c r="AV114" i="6"/>
  <c r="DC55" i="7" s="1"/>
  <c r="AK114" i="6"/>
  <c r="DC44" i="7" s="1"/>
  <c r="BC114" i="6"/>
  <c r="DC62" i="7" s="1"/>
  <c r="BE114" i="6"/>
  <c r="DC64" i="7" s="1"/>
  <c r="AG114" i="6"/>
  <c r="DC40" i="7" s="1"/>
  <c r="BH114" i="6"/>
  <c r="DC67" i="7" s="1"/>
  <c r="AR114" i="6"/>
  <c r="DC51" i="7" s="1"/>
  <c r="P114" i="6"/>
  <c r="DC23" i="7" s="1"/>
  <c r="BI114" i="6"/>
  <c r="DC68" i="7" s="1"/>
  <c r="Q114" i="6"/>
  <c r="DC24" i="7" s="1"/>
  <c r="AA114" i="6"/>
  <c r="DC34" i="7" s="1"/>
  <c r="U114" i="6"/>
  <c r="DC28" i="7" s="1"/>
  <c r="AZ114" i="6"/>
  <c r="DC59" i="7" s="1"/>
  <c r="X114" i="6"/>
  <c r="DC31" i="7" s="1"/>
  <c r="BG114" i="6"/>
  <c r="DC66" i="7" s="1"/>
  <c r="AO114" i="6"/>
  <c r="DC48" i="7" s="1"/>
  <c r="M114" i="6"/>
  <c r="DC20" i="7" s="1"/>
  <c r="T114" i="6"/>
  <c r="DC27" i="7" s="1"/>
  <c r="C114" i="5"/>
  <c r="G114" i="6"/>
  <c r="DC14" i="7" s="1"/>
  <c r="K114" i="6"/>
  <c r="DC18" i="7" s="1"/>
  <c r="I114" i="6"/>
  <c r="DC16" i="7" s="1"/>
  <c r="L114" i="6"/>
  <c r="DC19" i="7" s="1"/>
  <c r="E114" i="6"/>
  <c r="DC12" i="7" s="1"/>
  <c r="H114" i="6"/>
  <c r="DC15" i="7" s="1"/>
  <c r="C114" i="6"/>
  <c r="DC10" i="7" s="1"/>
  <c r="D114" i="6"/>
  <c r="DC11" i="7" s="1"/>
  <c r="J114" i="6"/>
  <c r="DC17" i="7" s="1"/>
  <c r="F114" i="6"/>
  <c r="DC13" i="7" s="1"/>
  <c r="B114" i="6"/>
  <c r="A115" i="5"/>
  <c r="B115" i="5" s="1"/>
  <c r="E111" i="15" l="1"/>
  <c r="D114" i="15"/>
  <c r="P114" i="15" s="1"/>
  <c r="R113" i="15"/>
  <c r="C114" i="8"/>
  <c r="S114" i="8"/>
  <c r="AI114" i="8"/>
  <c r="AY114" i="8"/>
  <c r="BO114" i="8"/>
  <c r="CE114" i="8"/>
  <c r="CU114" i="8"/>
  <c r="D114" i="8"/>
  <c r="Y114" i="8"/>
  <c r="AT114" i="8"/>
  <c r="BP114" i="8"/>
  <c r="CK114" i="8"/>
  <c r="U114" i="8"/>
  <c r="AP114" i="8"/>
  <c r="BL114" i="8"/>
  <c r="CG114" i="8"/>
  <c r="V114" i="8"/>
  <c r="AR114" i="8"/>
  <c r="BM114" i="8"/>
  <c r="CH114" i="8"/>
  <c r="BY114" i="8"/>
  <c r="BI114" i="8"/>
  <c r="X114" i="8"/>
  <c r="BT114" i="8"/>
  <c r="G114" i="8"/>
  <c r="W114" i="8"/>
  <c r="AM114" i="8"/>
  <c r="BC114" i="8"/>
  <c r="BS114" i="8"/>
  <c r="CI114" i="8"/>
  <c r="CY114" i="8"/>
  <c r="I114" i="8"/>
  <c r="AD114" i="8"/>
  <c r="AZ114" i="8"/>
  <c r="BU114" i="8"/>
  <c r="CP114" i="8"/>
  <c r="E114" i="8"/>
  <c r="Z114" i="8"/>
  <c r="AV114" i="8"/>
  <c r="BQ114" i="8"/>
  <c r="CL114" i="8"/>
  <c r="F114" i="8"/>
  <c r="AB114" i="8"/>
  <c r="AW114" i="8"/>
  <c r="BR114" i="8"/>
  <c r="CN114" i="8"/>
  <c r="M114" i="8"/>
  <c r="CT114" i="8"/>
  <c r="CD114" i="8"/>
  <c r="AS114" i="8"/>
  <c r="H114" i="8"/>
  <c r="CO114" i="8"/>
  <c r="K114" i="8"/>
  <c r="AA114" i="8"/>
  <c r="AQ114" i="8"/>
  <c r="BG114" i="8"/>
  <c r="BW114" i="8"/>
  <c r="CM114" i="8"/>
  <c r="N114" i="8"/>
  <c r="AJ114" i="8"/>
  <c r="BE114" i="8"/>
  <c r="BZ114" i="8"/>
  <c r="CV114" i="8"/>
  <c r="J114" i="8"/>
  <c r="AF114" i="8"/>
  <c r="BA114" i="8"/>
  <c r="BV114" i="8"/>
  <c r="CR114" i="8"/>
  <c r="L114" i="8"/>
  <c r="AG114" i="8"/>
  <c r="BB114" i="8"/>
  <c r="BX114" i="8"/>
  <c r="CS114" i="8"/>
  <c r="AH114" i="8"/>
  <c r="R114" i="8"/>
  <c r="CZ114" i="8"/>
  <c r="BN114" i="8"/>
  <c r="AC114" i="8"/>
  <c r="O114" i="8"/>
  <c r="AE114" i="8"/>
  <c r="AU114" i="8"/>
  <c r="BK114" i="8"/>
  <c r="CA114" i="8"/>
  <c r="CQ114" i="8"/>
  <c r="T114" i="8"/>
  <c r="AO114" i="8"/>
  <c r="BJ114" i="8"/>
  <c r="CF114" i="8"/>
  <c r="DA114" i="8"/>
  <c r="P114" i="8"/>
  <c r="AK114" i="8"/>
  <c r="BF114" i="8"/>
  <c r="CB114" i="8"/>
  <c r="CW114" i="8"/>
  <c r="Q114" i="8"/>
  <c r="AL114" i="8"/>
  <c r="BH114" i="8"/>
  <c r="CC114" i="8"/>
  <c r="CX114" i="8"/>
  <c r="BD114" i="8"/>
  <c r="AN114" i="8"/>
  <c r="B114" i="8"/>
  <c r="CJ114" i="8"/>
  <c r="AX114" i="8"/>
  <c r="DB114" i="8"/>
  <c r="DB17" i="8"/>
  <c r="DB29" i="8"/>
  <c r="DB41" i="8"/>
  <c r="DB49" i="8"/>
  <c r="DB61" i="8"/>
  <c r="DB73" i="8"/>
  <c r="DB81" i="8"/>
  <c r="DB93" i="8"/>
  <c r="DB105" i="8"/>
  <c r="DB18" i="8"/>
  <c r="DB26" i="8"/>
  <c r="DB38" i="8"/>
  <c r="DB50" i="8"/>
  <c r="DB62" i="8"/>
  <c r="DB70" i="8"/>
  <c r="DB82" i="8"/>
  <c r="DB94" i="8"/>
  <c r="DB102" i="8"/>
  <c r="DB19" i="8"/>
  <c r="DB31" i="8"/>
  <c r="DB39" i="8"/>
  <c r="DB51" i="8"/>
  <c r="DB63" i="8"/>
  <c r="DB75" i="8"/>
  <c r="DB83" i="8"/>
  <c r="DB95" i="8"/>
  <c r="DB107" i="8"/>
  <c r="DB12" i="8"/>
  <c r="DB16" i="8"/>
  <c r="DB20" i="8"/>
  <c r="DB24" i="8"/>
  <c r="DB28" i="8"/>
  <c r="DB32" i="8"/>
  <c r="DB36" i="8"/>
  <c r="DB40" i="8"/>
  <c r="DB44" i="8"/>
  <c r="DB48" i="8"/>
  <c r="DB52" i="8"/>
  <c r="DB56" i="8"/>
  <c r="DB60" i="8"/>
  <c r="DB64" i="8"/>
  <c r="DB68" i="8"/>
  <c r="DB72" i="8"/>
  <c r="DB76" i="8"/>
  <c r="DB80" i="8"/>
  <c r="DB84" i="8"/>
  <c r="DB88" i="8"/>
  <c r="DB92" i="8"/>
  <c r="DB96" i="8"/>
  <c r="DB100" i="8"/>
  <c r="DB104" i="8"/>
  <c r="DB108" i="8"/>
  <c r="DB112" i="8"/>
  <c r="DB10" i="8"/>
  <c r="DB13" i="8"/>
  <c r="DB21" i="8"/>
  <c r="DB25" i="8"/>
  <c r="DB33" i="8"/>
  <c r="DB37" i="8"/>
  <c r="DB45" i="8"/>
  <c r="DB53" i="8"/>
  <c r="DB57" i="8"/>
  <c r="DB65" i="8"/>
  <c r="DB69" i="8"/>
  <c r="DB77" i="8"/>
  <c r="DB85" i="8"/>
  <c r="DB89" i="8"/>
  <c r="DB97" i="8"/>
  <c r="DB101" i="8"/>
  <c r="DB109" i="8"/>
  <c r="DB11" i="8"/>
  <c r="DB14" i="8"/>
  <c r="DB22" i="8"/>
  <c r="DB30" i="8"/>
  <c r="DB34" i="8"/>
  <c r="DB42" i="8"/>
  <c r="DB46" i="8"/>
  <c r="DB54" i="8"/>
  <c r="DB58" i="8"/>
  <c r="DB66" i="8"/>
  <c r="DB74" i="8"/>
  <c r="DB78" i="8"/>
  <c r="DB86" i="8"/>
  <c r="DB90" i="8"/>
  <c r="DB98" i="8"/>
  <c r="DB106" i="8"/>
  <c r="DB110" i="8"/>
  <c r="DB9" i="8"/>
  <c r="DB15" i="8"/>
  <c r="DB23" i="8"/>
  <c r="DB27" i="8"/>
  <c r="DB35" i="8"/>
  <c r="DB43" i="8"/>
  <c r="DB47" i="8"/>
  <c r="DB55" i="8"/>
  <c r="DB59" i="8"/>
  <c r="DB67" i="8"/>
  <c r="DB71" i="8"/>
  <c r="DB79" i="8"/>
  <c r="DB87" i="8"/>
  <c r="DB91" i="8"/>
  <c r="DB99" i="8"/>
  <c r="DB103" i="8"/>
  <c r="DB111" i="8"/>
  <c r="DB113" i="8"/>
  <c r="A117" i="10"/>
  <c r="F116" i="10" s="1"/>
  <c r="B117" i="4"/>
  <c r="A118" i="6"/>
  <c r="A118" i="8" s="1"/>
  <c r="D118" i="2"/>
  <c r="D118" i="4" s="1"/>
  <c r="H118" i="2"/>
  <c r="H118" i="4" s="1"/>
  <c r="L118" i="2"/>
  <c r="L118" i="4" s="1"/>
  <c r="P118" i="2"/>
  <c r="P118" i="4" s="1"/>
  <c r="T118" i="2"/>
  <c r="T118" i="4" s="1"/>
  <c r="X118" i="2"/>
  <c r="X118" i="4" s="1"/>
  <c r="AB118" i="2"/>
  <c r="AB118" i="4" s="1"/>
  <c r="AF118" i="2"/>
  <c r="AF118" i="4" s="1"/>
  <c r="AJ118" i="2"/>
  <c r="AJ118" i="4" s="1"/>
  <c r="AN118" i="2"/>
  <c r="AN118" i="4" s="1"/>
  <c r="AR118" i="2"/>
  <c r="AR118" i="4" s="1"/>
  <c r="AV118" i="2"/>
  <c r="AV118" i="4" s="1"/>
  <c r="AZ118" i="2"/>
  <c r="AZ118" i="4" s="1"/>
  <c r="BD118" i="2"/>
  <c r="BD118" i="4" s="1"/>
  <c r="BH118" i="2"/>
  <c r="BH118" i="4" s="1"/>
  <c r="A118" i="4"/>
  <c r="E118" i="2"/>
  <c r="E118" i="4" s="1"/>
  <c r="I118" i="2"/>
  <c r="I118" i="4" s="1"/>
  <c r="M118" i="2"/>
  <c r="M118" i="4" s="1"/>
  <c r="U118" i="2"/>
  <c r="U118" i="4" s="1"/>
  <c r="Y118" i="2"/>
  <c r="Y118" i="4" s="1"/>
  <c r="AC118" i="2"/>
  <c r="AC118" i="4" s="1"/>
  <c r="AG118" i="2"/>
  <c r="AG118" i="4" s="1"/>
  <c r="AK118" i="2"/>
  <c r="AK118" i="4" s="1"/>
  <c r="AS118" i="2"/>
  <c r="AS118" i="4" s="1"/>
  <c r="AW118" i="2"/>
  <c r="AW118" i="4" s="1"/>
  <c r="BA118" i="2"/>
  <c r="BA118" i="4" s="1"/>
  <c r="BI118" i="2"/>
  <c r="BI118" i="4" s="1"/>
  <c r="F118" i="2"/>
  <c r="F118" i="4" s="1"/>
  <c r="J118" i="2"/>
  <c r="J118" i="4" s="1"/>
  <c r="R118" i="2"/>
  <c r="R118" i="4" s="1"/>
  <c r="V118" i="2"/>
  <c r="V118" i="4" s="1"/>
  <c r="AD118" i="2"/>
  <c r="AD118" i="4" s="1"/>
  <c r="AH118" i="2"/>
  <c r="AH118" i="4" s="1"/>
  <c r="AP118" i="2"/>
  <c r="AP118" i="4" s="1"/>
  <c r="AT118" i="2"/>
  <c r="AT118" i="4" s="1"/>
  <c r="BB118" i="2"/>
  <c r="BB118" i="4" s="1"/>
  <c r="BF118" i="2"/>
  <c r="BF118" i="4" s="1"/>
  <c r="C118" i="2"/>
  <c r="C118" i="4" s="1"/>
  <c r="G118" i="2"/>
  <c r="G118" i="4" s="1"/>
  <c r="K118" i="2"/>
  <c r="K118" i="4" s="1"/>
  <c r="O118" i="2"/>
  <c r="O118" i="4" s="1"/>
  <c r="S118" i="2"/>
  <c r="S118" i="4" s="1"/>
  <c r="W118" i="2"/>
  <c r="W118" i="4" s="1"/>
  <c r="AA118" i="2"/>
  <c r="AA118" i="4" s="1"/>
  <c r="AE118" i="2"/>
  <c r="AE118" i="4" s="1"/>
  <c r="AM118" i="2"/>
  <c r="AM118" i="4" s="1"/>
  <c r="AQ118" i="2"/>
  <c r="AQ118" i="4" s="1"/>
  <c r="AU118" i="2"/>
  <c r="AU118" i="4" s="1"/>
  <c r="AY118" i="2"/>
  <c r="AY118" i="4" s="1"/>
  <c r="BG118" i="2"/>
  <c r="BG118" i="4" s="1"/>
  <c r="Q118" i="2"/>
  <c r="Q118" i="4" s="1"/>
  <c r="AO118" i="2"/>
  <c r="AO118" i="4" s="1"/>
  <c r="BE118" i="2"/>
  <c r="BE118" i="4" s="1"/>
  <c r="B118" i="2"/>
  <c r="N118" i="2"/>
  <c r="N118" i="4" s="1"/>
  <c r="Z118" i="2"/>
  <c r="Z118" i="4" s="1"/>
  <c r="AL118" i="2"/>
  <c r="AL118" i="4" s="1"/>
  <c r="AX118" i="2"/>
  <c r="AX118" i="4" s="1"/>
  <c r="AI118" i="2"/>
  <c r="AI118" i="4" s="1"/>
  <c r="BC118" i="2"/>
  <c r="BC118" i="4" s="1"/>
  <c r="DF8" i="7"/>
  <c r="DE8" i="8"/>
  <c r="DC9" i="7"/>
  <c r="DC114" i="8" s="1"/>
  <c r="Q115" i="6"/>
  <c r="DD24" i="7" s="1"/>
  <c r="U115" i="6"/>
  <c r="DD28" i="7" s="1"/>
  <c r="Y115" i="6"/>
  <c r="DD32" i="7" s="1"/>
  <c r="BI115" i="6"/>
  <c r="DD68" i="7" s="1"/>
  <c r="AK115" i="6"/>
  <c r="DD44" i="7" s="1"/>
  <c r="BB115" i="6"/>
  <c r="DD61" i="7" s="1"/>
  <c r="N115" i="6"/>
  <c r="DD21" i="7" s="1"/>
  <c r="BG115" i="6"/>
  <c r="DD66" i="7" s="1"/>
  <c r="S115" i="6"/>
  <c r="DD26" i="7" s="1"/>
  <c r="AX115" i="6"/>
  <c r="DD57" i="7" s="1"/>
  <c r="W115" i="6"/>
  <c r="DD30" i="7" s="1"/>
  <c r="AS115" i="6"/>
  <c r="DD52" i="7" s="1"/>
  <c r="O115" i="6"/>
  <c r="DD22" i="7" s="1"/>
  <c r="Z115" i="6"/>
  <c r="DD33" i="7" s="1"/>
  <c r="BA115" i="6"/>
  <c r="DD60" i="7" s="1"/>
  <c r="AG115" i="6"/>
  <c r="DD40" i="7" s="1"/>
  <c r="AL115" i="6"/>
  <c r="DD45" i="7" s="1"/>
  <c r="AC115" i="6"/>
  <c r="DD36" i="7" s="1"/>
  <c r="V115" i="6"/>
  <c r="DD29" i="7" s="1"/>
  <c r="AP115" i="6"/>
  <c r="DD49" i="7" s="1"/>
  <c r="BF115" i="6"/>
  <c r="DD65" i="7" s="1"/>
  <c r="R115" i="6"/>
  <c r="DD25" i="7" s="1"/>
  <c r="BD115" i="6"/>
  <c r="DD63" i="7" s="1"/>
  <c r="AF115" i="6"/>
  <c r="DD39" i="7" s="1"/>
  <c r="AU115" i="6"/>
  <c r="DD54" i="7" s="1"/>
  <c r="AE115" i="6"/>
  <c r="DD38" i="7" s="1"/>
  <c r="AV115" i="6"/>
  <c r="DD55" i="7" s="1"/>
  <c r="P115" i="6"/>
  <c r="DD23" i="7" s="1"/>
  <c r="BE115" i="6"/>
  <c r="DD64" i="7" s="1"/>
  <c r="AZ115" i="6"/>
  <c r="DD59" i="7" s="1"/>
  <c r="AQ115" i="6"/>
  <c r="DD50" i="7" s="1"/>
  <c r="AA115" i="6"/>
  <c r="DD34" i="7" s="1"/>
  <c r="AH115" i="6"/>
  <c r="DD41" i="7" s="1"/>
  <c r="AR115" i="6"/>
  <c r="DD51" i="7" s="1"/>
  <c r="AD115" i="6"/>
  <c r="DD37" i="7" s="1"/>
  <c r="M115" i="6"/>
  <c r="DD20" i="7" s="1"/>
  <c r="AN115" i="6"/>
  <c r="DD47" i="7" s="1"/>
  <c r="AY115" i="6"/>
  <c r="DD58" i="7" s="1"/>
  <c r="AI115" i="6"/>
  <c r="DD42" i="7" s="1"/>
  <c r="BH115" i="6"/>
  <c r="DD67" i="7" s="1"/>
  <c r="T115" i="6"/>
  <c r="DD27" i="7" s="1"/>
  <c r="AT115" i="6"/>
  <c r="DD53" i="7" s="1"/>
  <c r="AB115" i="6"/>
  <c r="DD35" i="7" s="1"/>
  <c r="AJ115" i="6"/>
  <c r="DD43" i="7" s="1"/>
  <c r="AW115" i="6"/>
  <c r="DD56" i="7" s="1"/>
  <c r="BC115" i="6"/>
  <c r="DD62" i="7" s="1"/>
  <c r="AM115" i="6"/>
  <c r="DD46" i="7" s="1"/>
  <c r="AO115" i="6"/>
  <c r="DD48" i="7" s="1"/>
  <c r="X115" i="6"/>
  <c r="DD31" i="7" s="1"/>
  <c r="C115" i="5"/>
  <c r="D115" i="6"/>
  <c r="DD11" i="7" s="1"/>
  <c r="E115" i="6"/>
  <c r="DD12" i="7" s="1"/>
  <c r="F115" i="6"/>
  <c r="DD13" i="7" s="1"/>
  <c r="H115" i="6"/>
  <c r="DD15" i="7" s="1"/>
  <c r="B115" i="6"/>
  <c r="I115" i="6"/>
  <c r="DD16" i="7" s="1"/>
  <c r="K115" i="6"/>
  <c r="DD18" i="7" s="1"/>
  <c r="J115" i="6"/>
  <c r="DD17" i="7" s="1"/>
  <c r="C115" i="6"/>
  <c r="DD10" i="7" s="1"/>
  <c r="L115" i="6"/>
  <c r="DD19" i="7" s="1"/>
  <c r="G115" i="6"/>
  <c r="DD14" i="7" s="1"/>
  <c r="A116" i="5"/>
  <c r="B116" i="5" s="1"/>
  <c r="E112" i="15" l="1"/>
  <c r="DC11" i="8"/>
  <c r="DC15" i="8"/>
  <c r="DC19" i="8"/>
  <c r="DC23" i="8"/>
  <c r="DC27" i="8"/>
  <c r="DC31" i="8"/>
  <c r="DC35" i="8"/>
  <c r="DC39" i="8"/>
  <c r="DC51" i="8"/>
  <c r="DC63" i="8"/>
  <c r="DC71" i="8"/>
  <c r="DC83" i="8"/>
  <c r="DC95" i="8"/>
  <c r="DC103" i="8"/>
  <c r="DC12" i="8"/>
  <c r="DC24" i="8"/>
  <c r="DC32" i="8"/>
  <c r="DC44" i="8"/>
  <c r="DC56" i="8"/>
  <c r="DC64" i="8"/>
  <c r="DC76" i="8"/>
  <c r="DC84" i="8"/>
  <c r="DC96" i="8"/>
  <c r="DC108" i="8"/>
  <c r="DC13" i="8"/>
  <c r="DC25" i="8"/>
  <c r="DC33" i="8"/>
  <c r="DC45" i="8"/>
  <c r="DC57" i="8"/>
  <c r="DC69" i="8"/>
  <c r="DC77" i="8"/>
  <c r="DC89" i="8"/>
  <c r="DC101" i="8"/>
  <c r="DC109" i="8"/>
  <c r="DC9" i="8"/>
  <c r="DC14" i="8"/>
  <c r="DC18" i="8"/>
  <c r="DC22" i="8"/>
  <c r="DC26" i="8"/>
  <c r="DC30" i="8"/>
  <c r="DC34" i="8"/>
  <c r="DC38" i="8"/>
  <c r="DC42" i="8"/>
  <c r="DC46" i="8"/>
  <c r="DC50" i="8"/>
  <c r="DC54" i="8"/>
  <c r="DC58" i="8"/>
  <c r="DC62" i="8"/>
  <c r="DC66" i="8"/>
  <c r="DC70" i="8"/>
  <c r="DC74" i="8"/>
  <c r="DC78" i="8"/>
  <c r="DC82" i="8"/>
  <c r="DC86" i="8"/>
  <c r="DC90" i="8"/>
  <c r="DC94" i="8"/>
  <c r="DC98" i="8"/>
  <c r="DC102" i="8"/>
  <c r="DC106" i="8"/>
  <c r="DC110" i="8"/>
  <c r="DC43" i="8"/>
  <c r="DC47" i="8"/>
  <c r="DC55" i="8"/>
  <c r="DC59" i="8"/>
  <c r="DC67" i="8"/>
  <c r="DC75" i="8"/>
  <c r="DC79" i="8"/>
  <c r="DC87" i="8"/>
  <c r="DC91" i="8"/>
  <c r="DC99" i="8"/>
  <c r="DC107" i="8"/>
  <c r="DC111" i="8"/>
  <c r="DC16" i="8"/>
  <c r="DC20" i="8"/>
  <c r="DC28" i="8"/>
  <c r="DC36" i="8"/>
  <c r="DC40" i="8"/>
  <c r="DC48" i="8"/>
  <c r="DC52" i="8"/>
  <c r="DC60" i="8"/>
  <c r="DC68" i="8"/>
  <c r="DC72" i="8"/>
  <c r="DC80" i="8"/>
  <c r="DC88" i="8"/>
  <c r="DC92" i="8"/>
  <c r="DC100" i="8"/>
  <c r="DC104" i="8"/>
  <c r="DC112" i="8"/>
  <c r="DC10" i="8"/>
  <c r="DC17" i="8"/>
  <c r="DC21" i="8"/>
  <c r="DC29" i="8"/>
  <c r="DC37" i="8"/>
  <c r="DC41" i="8"/>
  <c r="DC49" i="8"/>
  <c r="DC53" i="8"/>
  <c r="DC61" i="8"/>
  <c r="DC65" i="8"/>
  <c r="DC73" i="8"/>
  <c r="DC81" i="8"/>
  <c r="DC85" i="8"/>
  <c r="DC93" i="8"/>
  <c r="DC97" i="8"/>
  <c r="DC105" i="8"/>
  <c r="DC113" i="8"/>
  <c r="E115" i="8"/>
  <c r="U115" i="8"/>
  <c r="AK115" i="8"/>
  <c r="BA115" i="8"/>
  <c r="BQ115" i="8"/>
  <c r="CG115" i="8"/>
  <c r="CW115" i="8"/>
  <c r="K115" i="8"/>
  <c r="AF115" i="8"/>
  <c r="BB115" i="8"/>
  <c r="BW115" i="8"/>
  <c r="CR115" i="8"/>
  <c r="G115" i="8"/>
  <c r="AB115" i="8"/>
  <c r="AX115" i="8"/>
  <c r="BS115" i="8"/>
  <c r="CN115" i="8"/>
  <c r="C115" i="8"/>
  <c r="X115" i="8"/>
  <c r="AT115" i="8"/>
  <c r="BO115" i="8"/>
  <c r="CJ115" i="8"/>
  <c r="BV115" i="8"/>
  <c r="BF115" i="8"/>
  <c r="AP115" i="8"/>
  <c r="D115" i="8"/>
  <c r="CL115" i="8"/>
  <c r="I115" i="8"/>
  <c r="BE115" i="8"/>
  <c r="CK115" i="8"/>
  <c r="AL115" i="8"/>
  <c r="CB115" i="8"/>
  <c r="AH115" i="8"/>
  <c r="BX115" i="8"/>
  <c r="H115" i="8"/>
  <c r="BT115" i="8"/>
  <c r="J115" i="8"/>
  <c r="BK115" i="8"/>
  <c r="AC115" i="8"/>
  <c r="BY115" i="8"/>
  <c r="AQ115" i="8"/>
  <c r="CH115" i="8"/>
  <c r="AM115" i="8"/>
  <c r="CY115" i="8"/>
  <c r="AI115" i="8"/>
  <c r="CU115" i="8"/>
  <c r="CV115" i="8"/>
  <c r="AU115" i="8"/>
  <c r="Q115" i="8"/>
  <c r="AG115" i="8"/>
  <c r="AW115" i="8"/>
  <c r="BM115" i="8"/>
  <c r="CC115" i="8"/>
  <c r="CS115" i="8"/>
  <c r="F115" i="8"/>
  <c r="AA115" i="8"/>
  <c r="AV115" i="8"/>
  <c r="BR115" i="8"/>
  <c r="CM115" i="8"/>
  <c r="B115" i="8"/>
  <c r="W115" i="8"/>
  <c r="AR115" i="8"/>
  <c r="BN115" i="8"/>
  <c r="CI115" i="8"/>
  <c r="S115" i="8"/>
  <c r="AN115" i="8"/>
  <c r="BJ115" i="8"/>
  <c r="CE115" i="8"/>
  <c r="CZ115" i="8"/>
  <c r="AZ115" i="8"/>
  <c r="AJ115" i="8"/>
  <c r="T115" i="8"/>
  <c r="DB115" i="8"/>
  <c r="BP115" i="8"/>
  <c r="Y115" i="8"/>
  <c r="AO115" i="8"/>
  <c r="BU115" i="8"/>
  <c r="DA115" i="8"/>
  <c r="P115" i="8"/>
  <c r="BG115" i="8"/>
  <c r="CX115" i="8"/>
  <c r="L115" i="8"/>
  <c r="BC115" i="8"/>
  <c r="CT115" i="8"/>
  <c r="AD115" i="8"/>
  <c r="AY115" i="8"/>
  <c r="CP115" i="8"/>
  <c r="CQ115" i="8"/>
  <c r="CA115" i="8"/>
  <c r="Z115" i="8"/>
  <c r="M115" i="8"/>
  <c r="AS115" i="8"/>
  <c r="BI115" i="8"/>
  <c r="CO115" i="8"/>
  <c r="V115" i="8"/>
  <c r="BL115" i="8"/>
  <c r="DC115" i="8"/>
  <c r="R115" i="8"/>
  <c r="BH115" i="8"/>
  <c r="CD115" i="8"/>
  <c r="N115" i="8"/>
  <c r="BD115" i="8"/>
  <c r="BZ115" i="8"/>
  <c r="AE115" i="8"/>
  <c r="O115" i="8"/>
  <c r="CF115" i="8"/>
  <c r="R114" i="15"/>
  <c r="A118" i="10"/>
  <c r="F117" i="10" s="1"/>
  <c r="B118" i="4"/>
  <c r="DF8" i="8"/>
  <c r="DG8" i="7"/>
  <c r="DG8" i="8" s="1"/>
  <c r="DD9" i="7"/>
  <c r="M116" i="6"/>
  <c r="DE20" i="7" s="1"/>
  <c r="Q116" i="6"/>
  <c r="DE24" i="7" s="1"/>
  <c r="BE116" i="6"/>
  <c r="DE64" i="7" s="1"/>
  <c r="AO116" i="6"/>
  <c r="DE48" i="7" s="1"/>
  <c r="AC116" i="6"/>
  <c r="DE36" i="7" s="1"/>
  <c r="Y116" i="6"/>
  <c r="DE32" i="7" s="1"/>
  <c r="AP116" i="6"/>
  <c r="DE49" i="7" s="1"/>
  <c r="AD116" i="6"/>
  <c r="DE37" i="7" s="1"/>
  <c r="N116" i="6"/>
  <c r="DE21" i="7" s="1"/>
  <c r="AX116" i="6"/>
  <c r="DE57" i="7" s="1"/>
  <c r="AI116" i="6"/>
  <c r="DE42" i="7" s="1"/>
  <c r="AS116" i="6"/>
  <c r="DE52" i="7" s="1"/>
  <c r="W116" i="6"/>
  <c r="DE30" i="7" s="1"/>
  <c r="AL116" i="6"/>
  <c r="DE45" i="7" s="1"/>
  <c r="O116" i="6"/>
  <c r="DE22" i="7" s="1"/>
  <c r="BC116" i="6"/>
  <c r="DE62" i="7" s="1"/>
  <c r="AA116" i="6"/>
  <c r="DE34" i="7" s="1"/>
  <c r="BF116" i="6"/>
  <c r="DE65" i="7" s="1"/>
  <c r="V116" i="6"/>
  <c r="DE29" i="7" s="1"/>
  <c r="U116" i="6"/>
  <c r="DE28" i="7" s="1"/>
  <c r="AR116" i="6"/>
  <c r="DE51" i="7" s="1"/>
  <c r="T116" i="6"/>
  <c r="DE27" i="7" s="1"/>
  <c r="AQ116" i="6"/>
  <c r="DE50" i="7" s="1"/>
  <c r="AT116" i="6"/>
  <c r="DE53" i="7" s="1"/>
  <c r="BD116" i="6"/>
  <c r="DE63" i="7" s="1"/>
  <c r="BI116" i="6"/>
  <c r="DE68" i="7" s="1"/>
  <c r="AM116" i="6"/>
  <c r="DE46" i="7" s="1"/>
  <c r="AN116" i="6"/>
  <c r="DE47" i="7" s="1"/>
  <c r="AH116" i="6"/>
  <c r="DE41" i="7" s="1"/>
  <c r="AF116" i="6"/>
  <c r="DE39" i="7" s="1"/>
  <c r="BA116" i="6"/>
  <c r="DE60" i="7" s="1"/>
  <c r="Z116" i="6"/>
  <c r="DE33" i="7" s="1"/>
  <c r="AK116" i="6"/>
  <c r="DE44" i="7" s="1"/>
  <c r="AV116" i="6"/>
  <c r="DE55" i="7" s="1"/>
  <c r="X116" i="6"/>
  <c r="DE31" i="7" s="1"/>
  <c r="AU116" i="6"/>
  <c r="DE54" i="7" s="1"/>
  <c r="S116" i="6"/>
  <c r="DE26" i="7" s="1"/>
  <c r="AG116" i="6"/>
  <c r="DE40" i="7" s="1"/>
  <c r="P116" i="6"/>
  <c r="DE23" i="7" s="1"/>
  <c r="BB116" i="6"/>
  <c r="DE61" i="7" s="1"/>
  <c r="BH116" i="6"/>
  <c r="DE67" i="7" s="1"/>
  <c r="AJ116" i="6"/>
  <c r="DE43" i="7" s="1"/>
  <c r="BG116" i="6"/>
  <c r="DE66" i="7" s="1"/>
  <c r="R116" i="6"/>
  <c r="DE25" i="7" s="1"/>
  <c r="AW116" i="6"/>
  <c r="DE56" i="7" s="1"/>
  <c r="AZ116" i="6"/>
  <c r="DE59" i="7" s="1"/>
  <c r="AY116" i="6"/>
  <c r="DE58" i="7" s="1"/>
  <c r="AE116" i="6"/>
  <c r="DE38" i="7" s="1"/>
  <c r="AB116" i="6"/>
  <c r="DE35" i="7" s="1"/>
  <c r="C116" i="5"/>
  <c r="G116" i="6"/>
  <c r="DE14" i="7" s="1"/>
  <c r="L116" i="6"/>
  <c r="DE19" i="7" s="1"/>
  <c r="B116" i="6"/>
  <c r="J116" i="6"/>
  <c r="DE17" i="7" s="1"/>
  <c r="C116" i="6"/>
  <c r="DE10" i="7" s="1"/>
  <c r="F116" i="6"/>
  <c r="DE13" i="7" s="1"/>
  <c r="H116" i="6"/>
  <c r="DE15" i="7" s="1"/>
  <c r="D116" i="6"/>
  <c r="DE11" i="7" s="1"/>
  <c r="K116" i="6"/>
  <c r="DE18" i="7" s="1"/>
  <c r="E116" i="6"/>
  <c r="DE12" i="7" s="1"/>
  <c r="I116" i="6"/>
  <c r="DE16" i="7" s="1"/>
  <c r="A118" i="5"/>
  <c r="A117" i="5"/>
  <c r="B117" i="5" s="1"/>
  <c r="E113" i="15" l="1"/>
  <c r="DD11" i="8"/>
  <c r="DD15" i="8"/>
  <c r="DD19" i="8"/>
  <c r="DD23" i="8"/>
  <c r="DD27" i="8"/>
  <c r="DD35" i="8"/>
  <c r="DD12" i="8"/>
  <c r="DD16" i="8"/>
  <c r="DD20" i="8"/>
  <c r="DD24" i="8"/>
  <c r="DD28" i="8"/>
  <c r="DD32" i="8"/>
  <c r="DD36" i="8"/>
  <c r="DD40" i="8"/>
  <c r="DD44" i="8"/>
  <c r="DD48" i="8"/>
  <c r="DD56" i="8"/>
  <c r="DD64" i="8"/>
  <c r="DD76" i="8"/>
  <c r="DD84" i="8"/>
  <c r="DD96" i="8"/>
  <c r="DD108" i="8"/>
  <c r="DD10" i="8"/>
  <c r="DD17" i="8"/>
  <c r="DD29" i="8"/>
  <c r="DD41" i="8"/>
  <c r="DD49" i="8"/>
  <c r="DD61" i="8"/>
  <c r="DD69" i="8"/>
  <c r="DD77" i="8"/>
  <c r="DD89" i="8"/>
  <c r="DD101" i="8"/>
  <c r="DD113" i="8"/>
  <c r="DD9" i="8"/>
  <c r="DD14" i="8"/>
  <c r="DD18" i="8"/>
  <c r="DD22" i="8"/>
  <c r="DD26" i="8"/>
  <c r="DD30" i="8"/>
  <c r="DD34" i="8"/>
  <c r="DD38" i="8"/>
  <c r="DD42" i="8"/>
  <c r="DD46" i="8"/>
  <c r="DD50" i="8"/>
  <c r="DD54" i="8"/>
  <c r="DD58" i="8"/>
  <c r="DD62" i="8"/>
  <c r="DD66" i="8"/>
  <c r="DD70" i="8"/>
  <c r="DD74" i="8"/>
  <c r="DD78" i="8"/>
  <c r="DD82" i="8"/>
  <c r="DD86" i="8"/>
  <c r="DD90" i="8"/>
  <c r="DD94" i="8"/>
  <c r="DD98" i="8"/>
  <c r="DD102" i="8"/>
  <c r="DD106" i="8"/>
  <c r="DD110" i="8"/>
  <c r="DD114" i="8"/>
  <c r="DD31" i="8"/>
  <c r="DD39" i="8"/>
  <c r="DD43" i="8"/>
  <c r="DD47" i="8"/>
  <c r="DD51" i="8"/>
  <c r="DD55" i="8"/>
  <c r="DD59" i="8"/>
  <c r="DD63" i="8"/>
  <c r="DD67" i="8"/>
  <c r="DD71" i="8"/>
  <c r="DD75" i="8"/>
  <c r="DD79" i="8"/>
  <c r="DD83" i="8"/>
  <c r="DD87" i="8"/>
  <c r="DD91" i="8"/>
  <c r="DD95" i="8"/>
  <c r="DD99" i="8"/>
  <c r="DD103" i="8"/>
  <c r="DD107" i="8"/>
  <c r="DD111" i="8"/>
  <c r="DD52" i="8"/>
  <c r="DD60" i="8"/>
  <c r="DD68" i="8"/>
  <c r="DD72" i="8"/>
  <c r="DD80" i="8"/>
  <c r="DD88" i="8"/>
  <c r="DD92" i="8"/>
  <c r="DD100" i="8"/>
  <c r="DD104" i="8"/>
  <c r="DD112" i="8"/>
  <c r="DD13" i="8"/>
  <c r="DD21" i="8"/>
  <c r="DD25" i="8"/>
  <c r="DD33" i="8"/>
  <c r="DD37" i="8"/>
  <c r="DD45" i="8"/>
  <c r="DD53" i="8"/>
  <c r="DD57" i="8"/>
  <c r="DD65" i="8"/>
  <c r="DD73" i="8"/>
  <c r="DD81" i="8"/>
  <c r="DD85" i="8"/>
  <c r="DD93" i="8"/>
  <c r="DD97" i="8"/>
  <c r="DD105" i="8"/>
  <c r="DD109" i="8"/>
  <c r="B118" i="5"/>
  <c r="DD115" i="8"/>
  <c r="O116" i="8"/>
  <c r="AE116" i="8"/>
  <c r="AU116" i="8"/>
  <c r="BK116" i="8"/>
  <c r="CA116" i="8"/>
  <c r="CQ116" i="8"/>
  <c r="R116" i="8"/>
  <c r="AN116" i="8"/>
  <c r="BI116" i="8"/>
  <c r="CD116" i="8"/>
  <c r="CZ116" i="8"/>
  <c r="N116" i="8"/>
  <c r="AJ116" i="8"/>
  <c r="BE116" i="8"/>
  <c r="BZ116" i="8"/>
  <c r="CV116" i="8"/>
  <c r="J116" i="8"/>
  <c r="AF116" i="8"/>
  <c r="BA116" i="8"/>
  <c r="BV116" i="8"/>
  <c r="CR116" i="8"/>
  <c r="AB116" i="8"/>
  <c r="L116" i="8"/>
  <c r="CS116" i="8"/>
  <c r="CC116" i="8"/>
  <c r="BM116" i="8"/>
  <c r="S116" i="8"/>
  <c r="CE116" i="8"/>
  <c r="X116" i="8"/>
  <c r="BN116" i="8"/>
  <c r="AO116" i="8"/>
  <c r="CF116" i="8"/>
  <c r="P116" i="8"/>
  <c r="AK116" i="8"/>
  <c r="BF116" i="8"/>
  <c r="AW116" i="8"/>
  <c r="Q116" i="8"/>
  <c r="G116" i="8"/>
  <c r="BC116" i="8"/>
  <c r="CY116" i="8"/>
  <c r="AX116" i="8"/>
  <c r="CO116" i="8"/>
  <c r="AT116" i="8"/>
  <c r="CK116" i="8"/>
  <c r="BL116" i="8"/>
  <c r="BR116" i="8"/>
  <c r="AL116" i="8"/>
  <c r="K116" i="8"/>
  <c r="AA116" i="8"/>
  <c r="AQ116" i="8"/>
  <c r="BG116" i="8"/>
  <c r="BW116" i="8"/>
  <c r="CM116" i="8"/>
  <c r="DC116" i="8"/>
  <c r="M116" i="8"/>
  <c r="AH116" i="8"/>
  <c r="BD116" i="8"/>
  <c r="BY116" i="8"/>
  <c r="CT116" i="8"/>
  <c r="I116" i="8"/>
  <c r="AD116" i="8"/>
  <c r="AZ116" i="8"/>
  <c r="BU116" i="8"/>
  <c r="CP116" i="8"/>
  <c r="E116" i="8"/>
  <c r="Z116" i="8"/>
  <c r="AV116" i="8"/>
  <c r="BQ116" i="8"/>
  <c r="CL116" i="8"/>
  <c r="F116" i="8"/>
  <c r="CN116" i="8"/>
  <c r="BX116" i="8"/>
  <c r="BH116" i="8"/>
  <c r="AR116" i="8"/>
  <c r="C116" i="8"/>
  <c r="AI116" i="8"/>
  <c r="AY116" i="8"/>
  <c r="BO116" i="8"/>
  <c r="CU116" i="8"/>
  <c r="B116" i="8"/>
  <c r="AS116" i="8"/>
  <c r="CJ116" i="8"/>
  <c r="T116" i="8"/>
  <c r="BJ116" i="8"/>
  <c r="DA116" i="8"/>
  <c r="CB116" i="8"/>
  <c r="CW116" i="8"/>
  <c r="AG116" i="8"/>
  <c r="CX116" i="8"/>
  <c r="CH116" i="8"/>
  <c r="W116" i="8"/>
  <c r="AM116" i="8"/>
  <c r="BS116" i="8"/>
  <c r="CI116" i="8"/>
  <c r="H116" i="8"/>
  <c r="AC116" i="8"/>
  <c r="BT116" i="8"/>
  <c r="D116" i="8"/>
  <c r="Y116" i="8"/>
  <c r="BP116" i="8"/>
  <c r="U116" i="8"/>
  <c r="AP116" i="8"/>
  <c r="CG116" i="8"/>
  <c r="DB116" i="8"/>
  <c r="BB116" i="8"/>
  <c r="V116" i="8"/>
  <c r="DD116" i="8"/>
  <c r="DE9" i="7"/>
  <c r="T117" i="6"/>
  <c r="DF27" i="7" s="1"/>
  <c r="AF117" i="6"/>
  <c r="DF39" i="7" s="1"/>
  <c r="X117" i="6"/>
  <c r="DF31" i="7" s="1"/>
  <c r="AW117" i="6"/>
  <c r="DF56" i="7" s="1"/>
  <c r="AL117" i="6"/>
  <c r="DF45" i="7" s="1"/>
  <c r="AS117" i="6"/>
  <c r="DF52" i="7" s="1"/>
  <c r="AN117" i="6"/>
  <c r="DF47" i="7" s="1"/>
  <c r="BH117" i="6"/>
  <c r="DF67" i="7" s="1"/>
  <c r="AZ117" i="6"/>
  <c r="DF59" i="7" s="1"/>
  <c r="AT117" i="6"/>
  <c r="DF53" i="7" s="1"/>
  <c r="Z117" i="6"/>
  <c r="DF33" i="7" s="1"/>
  <c r="AK117" i="6"/>
  <c r="DF44" i="7" s="1"/>
  <c r="AP117" i="6"/>
  <c r="DF49" i="7" s="1"/>
  <c r="U117" i="6"/>
  <c r="DF28" i="7" s="1"/>
  <c r="AB117" i="6"/>
  <c r="DF35" i="7" s="1"/>
  <c r="AG117" i="6"/>
  <c r="DF40" i="7" s="1"/>
  <c r="Q117" i="6"/>
  <c r="DF24" i="7" s="1"/>
  <c r="AR117" i="6"/>
  <c r="DF51" i="7" s="1"/>
  <c r="AJ117" i="6"/>
  <c r="DF43" i="7" s="1"/>
  <c r="P117" i="6"/>
  <c r="DF23" i="7" s="1"/>
  <c r="AV117" i="6"/>
  <c r="DF55" i="7" s="1"/>
  <c r="AM117" i="6"/>
  <c r="DF46" i="7" s="1"/>
  <c r="O117" i="6"/>
  <c r="DF22" i="7" s="1"/>
  <c r="AD117" i="6"/>
  <c r="DF37" i="7" s="1"/>
  <c r="BI117" i="6"/>
  <c r="DF68" i="7" s="1"/>
  <c r="AC117" i="6"/>
  <c r="DF36" i="7" s="1"/>
  <c r="BC117" i="6"/>
  <c r="DF62" i="7" s="1"/>
  <c r="BF117" i="6"/>
  <c r="DF65" i="7" s="1"/>
  <c r="AI117" i="6"/>
  <c r="DF42" i="7" s="1"/>
  <c r="BB117" i="6"/>
  <c r="DF61" i="7" s="1"/>
  <c r="Y117" i="6"/>
  <c r="DF32" i="7" s="1"/>
  <c r="AY117" i="6"/>
  <c r="DF58" i="7" s="1"/>
  <c r="R117" i="6"/>
  <c r="DF25" i="7" s="1"/>
  <c r="AE117" i="6"/>
  <c r="DF38" i="7" s="1"/>
  <c r="AU117" i="6"/>
  <c r="DF54" i="7" s="1"/>
  <c r="W117" i="6"/>
  <c r="DF30" i="7" s="1"/>
  <c r="AH117" i="6"/>
  <c r="DF41" i="7" s="1"/>
  <c r="N117" i="6"/>
  <c r="DF21" i="7" s="1"/>
  <c r="AO117" i="6"/>
  <c r="DF48" i="7" s="1"/>
  <c r="BD117" i="6"/>
  <c r="DF63" i="7" s="1"/>
  <c r="S117" i="6"/>
  <c r="DF26" i="7" s="1"/>
  <c r="BG117" i="6"/>
  <c r="DF66" i="7" s="1"/>
  <c r="V117" i="6"/>
  <c r="DF29" i="7" s="1"/>
  <c r="BE117" i="6"/>
  <c r="DF64" i="7" s="1"/>
  <c r="AQ117" i="6"/>
  <c r="DF50" i="7" s="1"/>
  <c r="AA117" i="6"/>
  <c r="DF34" i="7" s="1"/>
  <c r="AX117" i="6"/>
  <c r="DF57" i="7" s="1"/>
  <c r="BA117" i="6"/>
  <c r="DF60" i="7" s="1"/>
  <c r="M117" i="6"/>
  <c r="DF20" i="7" s="1"/>
  <c r="AH118" i="6"/>
  <c r="DG41" i="7" s="1"/>
  <c r="AT118" i="6"/>
  <c r="DG53" i="7" s="1"/>
  <c r="AB118" i="6"/>
  <c r="DG35" i="7" s="1"/>
  <c r="AJ118" i="6"/>
  <c r="DG43" i="7" s="1"/>
  <c r="AX118" i="6"/>
  <c r="DG57" i="7" s="1"/>
  <c r="S118" i="6"/>
  <c r="DG26" i="7" s="1"/>
  <c r="O118" i="6"/>
  <c r="DG22" i="7" s="1"/>
  <c r="N118" i="6"/>
  <c r="DG21" i="7" s="1"/>
  <c r="AL118" i="6"/>
  <c r="DG45" i="7" s="1"/>
  <c r="AO118" i="6"/>
  <c r="DG48" i="7" s="1"/>
  <c r="AU118" i="6"/>
  <c r="DG54" i="7" s="1"/>
  <c r="W118" i="6"/>
  <c r="DG30" i="7" s="1"/>
  <c r="BE118" i="6"/>
  <c r="DG64" i="7" s="1"/>
  <c r="AG118" i="6"/>
  <c r="DG40" i="7" s="1"/>
  <c r="AQ118" i="6"/>
  <c r="DG50" i="7" s="1"/>
  <c r="BF118" i="6"/>
  <c r="DG65" i="7" s="1"/>
  <c r="AC118" i="6"/>
  <c r="DG36" i="7" s="1"/>
  <c r="Q118" i="6"/>
  <c r="DG24" i="7" s="1"/>
  <c r="AV118" i="6"/>
  <c r="DG55" i="7" s="1"/>
  <c r="AY118" i="6"/>
  <c r="DG58" i="7" s="1"/>
  <c r="AZ118" i="6"/>
  <c r="DG59" i="7" s="1"/>
  <c r="T118" i="6"/>
  <c r="DG27" i="7" s="1"/>
  <c r="BC118" i="6"/>
  <c r="DG62" i="7" s="1"/>
  <c r="AI118" i="6"/>
  <c r="DG42" i="7" s="1"/>
  <c r="C117" i="5"/>
  <c r="J117" i="6"/>
  <c r="DF17" i="7" s="1"/>
  <c r="F117" i="6"/>
  <c r="DF13" i="7" s="1"/>
  <c r="D117" i="6"/>
  <c r="DF11" i="7" s="1"/>
  <c r="I117" i="6"/>
  <c r="DF16" i="7" s="1"/>
  <c r="G117" i="6"/>
  <c r="DF14" i="7" s="1"/>
  <c r="H117" i="6"/>
  <c r="DF15" i="7" s="1"/>
  <c r="L117" i="6"/>
  <c r="DF19" i="7" s="1"/>
  <c r="C117" i="6"/>
  <c r="DF10" i="7" s="1"/>
  <c r="K117" i="6"/>
  <c r="DF18" i="7" s="1"/>
  <c r="B117" i="6"/>
  <c r="E117" i="6"/>
  <c r="DF12" i="7" s="1"/>
  <c r="I118" i="6"/>
  <c r="DG16" i="7" s="1"/>
  <c r="E118" i="6"/>
  <c r="DG12" i="7" s="1"/>
  <c r="G118" i="6"/>
  <c r="DG14" i="7" s="1"/>
  <c r="L118" i="6"/>
  <c r="DG19" i="7" s="1"/>
  <c r="H118" i="6"/>
  <c r="DG15" i="7" s="1"/>
  <c r="E114" i="15" l="1"/>
  <c r="C118" i="5"/>
  <c r="F118" i="6"/>
  <c r="DG13" i="7" s="1"/>
  <c r="J118" i="6"/>
  <c r="DG17" i="7" s="1"/>
  <c r="D118" i="6"/>
  <c r="DG11" i="7" s="1"/>
  <c r="X118" i="6"/>
  <c r="DG31" i="7" s="1"/>
  <c r="BD118" i="6"/>
  <c r="DG63" i="7" s="1"/>
  <c r="AW118" i="6"/>
  <c r="DG56" i="7" s="1"/>
  <c r="U118" i="6"/>
  <c r="DG28" i="7" s="1"/>
  <c r="AF118" i="6"/>
  <c r="DG39" i="7" s="1"/>
  <c r="BG118" i="6"/>
  <c r="DG66" i="7" s="1"/>
  <c r="AN118" i="6"/>
  <c r="DG47" i="7" s="1"/>
  <c r="AR118" i="6"/>
  <c r="DG51" i="7" s="1"/>
  <c r="AM118" i="6"/>
  <c r="DG46" i="7" s="1"/>
  <c r="Z118" i="6"/>
  <c r="DG33" i="7" s="1"/>
  <c r="P118" i="6"/>
  <c r="DG23" i="7" s="1"/>
  <c r="BB118" i="6"/>
  <c r="DG61" i="7" s="1"/>
  <c r="AP118" i="6"/>
  <c r="DG49" i="7" s="1"/>
  <c r="B118" i="6"/>
  <c r="C118" i="6"/>
  <c r="DG10" i="7" s="1"/>
  <c r="K118" i="6"/>
  <c r="DG18" i="7" s="1"/>
  <c r="BI118" i="6"/>
  <c r="DG68" i="7" s="1"/>
  <c r="BA118" i="6"/>
  <c r="DG60" i="7" s="1"/>
  <c r="AA118" i="6"/>
  <c r="DG34" i="7" s="1"/>
  <c r="AS118" i="6"/>
  <c r="DG52" i="7" s="1"/>
  <c r="Y118" i="6"/>
  <c r="DG32" i="7" s="1"/>
  <c r="BH118" i="6"/>
  <c r="DG67" i="7" s="1"/>
  <c r="AK118" i="6"/>
  <c r="DG44" i="7" s="1"/>
  <c r="M118" i="6"/>
  <c r="DG20" i="7" s="1"/>
  <c r="AD118" i="6"/>
  <c r="DG37" i="7" s="1"/>
  <c r="R118" i="6"/>
  <c r="DG25" i="7" s="1"/>
  <c r="AE118" i="6"/>
  <c r="DG38" i="7" s="1"/>
  <c r="V118" i="6"/>
  <c r="DG29" i="7" s="1"/>
  <c r="O118" i="8"/>
  <c r="CA118" i="8"/>
  <c r="BM118" i="8"/>
  <c r="AN118" i="8"/>
  <c r="N118" i="8"/>
  <c r="CV118" i="8"/>
  <c r="BV118" i="8"/>
  <c r="CM118" i="8"/>
  <c r="M118" i="8"/>
  <c r="CP118" i="8"/>
  <c r="S118" i="8"/>
  <c r="CE118" i="8"/>
  <c r="AW118" i="8"/>
  <c r="X118" i="8"/>
  <c r="DE118" i="8"/>
  <c r="CF118" i="8"/>
  <c r="J118" i="8"/>
  <c r="W118" i="8"/>
  <c r="CI118" i="8"/>
  <c r="BB118" i="8"/>
  <c r="AC118" i="8"/>
  <c r="D118" i="8"/>
  <c r="CK118" i="8"/>
  <c r="AF118" i="8"/>
  <c r="AQ118" i="8"/>
  <c r="CX118" i="8"/>
  <c r="AD118" i="8"/>
  <c r="AK118" i="8"/>
  <c r="BM117" i="8"/>
  <c r="CS117" i="8"/>
  <c r="AU117" i="8"/>
  <c r="CL117" i="8"/>
  <c r="BL117" i="8"/>
  <c r="DC117" i="8"/>
  <c r="AM117" i="8"/>
  <c r="CY117" i="8"/>
  <c r="H117" i="8"/>
  <c r="BZ117" i="8"/>
  <c r="AK117" i="8"/>
  <c r="BQ117" i="8"/>
  <c r="J117" i="8"/>
  <c r="AZ117" i="8"/>
  <c r="F117" i="8"/>
  <c r="AV117" i="8"/>
  <c r="B117" i="8"/>
  <c r="AR117" i="8"/>
  <c r="DD117" i="8"/>
  <c r="AD117" i="8"/>
  <c r="CE117" i="8"/>
  <c r="I117" i="8"/>
  <c r="Y117" i="8"/>
  <c r="AO117" i="8"/>
  <c r="BE117" i="8"/>
  <c r="BU117" i="8"/>
  <c r="CK117" i="8"/>
  <c r="DA117" i="8"/>
  <c r="O117" i="8"/>
  <c r="AJ117" i="8"/>
  <c r="BF117" i="8"/>
  <c r="CA117" i="8"/>
  <c r="CV117" i="8"/>
  <c r="K117" i="8"/>
  <c r="AF117" i="8"/>
  <c r="BB117" i="8"/>
  <c r="BW117" i="8"/>
  <c r="CR117" i="8"/>
  <c r="G117" i="8"/>
  <c r="AB117" i="8"/>
  <c r="AX117" i="8"/>
  <c r="BS117" i="8"/>
  <c r="CN117" i="8"/>
  <c r="C117" i="8"/>
  <c r="CJ117" i="8"/>
  <c r="AY117" i="8"/>
  <c r="AI117" i="8"/>
  <c r="S117" i="8"/>
  <c r="CZ117" i="8"/>
  <c r="M117" i="8"/>
  <c r="AC117" i="8"/>
  <c r="AS117" i="8"/>
  <c r="BI117" i="8"/>
  <c r="BY117" i="8"/>
  <c r="CO117" i="8"/>
  <c r="DE117" i="8"/>
  <c r="T117" i="8"/>
  <c r="AP117" i="8"/>
  <c r="BK117" i="8"/>
  <c r="CF117" i="8"/>
  <c r="DB117" i="8"/>
  <c r="P117" i="8"/>
  <c r="AL117" i="8"/>
  <c r="BG117" i="8"/>
  <c r="CB117" i="8"/>
  <c r="CX117" i="8"/>
  <c r="L117" i="8"/>
  <c r="AH117" i="8"/>
  <c r="BC117" i="8"/>
  <c r="BX117" i="8"/>
  <c r="CT117" i="8"/>
  <c r="X117" i="8"/>
  <c r="BT117" i="8"/>
  <c r="BD117" i="8"/>
  <c r="AN117" i="8"/>
  <c r="Q117" i="8"/>
  <c r="AG117" i="8"/>
  <c r="AW117" i="8"/>
  <c r="CC117" i="8"/>
  <c r="D117" i="8"/>
  <c r="Z117" i="8"/>
  <c r="BP117" i="8"/>
  <c r="V117" i="8"/>
  <c r="AQ117" i="8"/>
  <c r="CH117" i="8"/>
  <c r="R117" i="8"/>
  <c r="BH117" i="8"/>
  <c r="CD117" i="8"/>
  <c r="AT117" i="8"/>
  <c r="CP117" i="8"/>
  <c r="BJ117" i="8"/>
  <c r="E117" i="8"/>
  <c r="U117" i="8"/>
  <c r="BA117" i="8"/>
  <c r="CG117" i="8"/>
  <c r="CW117" i="8"/>
  <c r="AE117" i="8"/>
  <c r="BV117" i="8"/>
  <c r="CQ117" i="8"/>
  <c r="AA117" i="8"/>
  <c r="BR117" i="8"/>
  <c r="CM117" i="8"/>
  <c r="W117" i="8"/>
  <c r="BN117" i="8"/>
  <c r="CI117" i="8"/>
  <c r="BO117" i="8"/>
  <c r="N117" i="8"/>
  <c r="CU117" i="8"/>
  <c r="DE11" i="8"/>
  <c r="DE15" i="8"/>
  <c r="DE19" i="8"/>
  <c r="DE23" i="8"/>
  <c r="DE27" i="8"/>
  <c r="DE31" i="8"/>
  <c r="DE35" i="8"/>
  <c r="DE39" i="8"/>
  <c r="DE43" i="8"/>
  <c r="DE47" i="8"/>
  <c r="DE51" i="8"/>
  <c r="DE55" i="8"/>
  <c r="DE59" i="8"/>
  <c r="DE63" i="8"/>
  <c r="DE67" i="8"/>
  <c r="DE71" i="8"/>
  <c r="DE75" i="8"/>
  <c r="DE79" i="8"/>
  <c r="DE83" i="8"/>
  <c r="DE87" i="8"/>
  <c r="DE91" i="8"/>
  <c r="DE95" i="8"/>
  <c r="DE99" i="8"/>
  <c r="DE103" i="8"/>
  <c r="DE107" i="8"/>
  <c r="DE111" i="8"/>
  <c r="DE115" i="8"/>
  <c r="DE14" i="8"/>
  <c r="DE22" i="8"/>
  <c r="DE30" i="8"/>
  <c r="DE38" i="8"/>
  <c r="DE46" i="8"/>
  <c r="DE54" i="8"/>
  <c r="DE62" i="8"/>
  <c r="DE70" i="8"/>
  <c r="DE78" i="8"/>
  <c r="DE86" i="8"/>
  <c r="DE94" i="8"/>
  <c r="DE98" i="8"/>
  <c r="DE106" i="8"/>
  <c r="DE114" i="8"/>
  <c r="DE12" i="8"/>
  <c r="DE16" i="8"/>
  <c r="DE20" i="8"/>
  <c r="DE24" i="8"/>
  <c r="DE28" i="8"/>
  <c r="DE32" i="8"/>
  <c r="DE36" i="8"/>
  <c r="DE40" i="8"/>
  <c r="DE44" i="8"/>
  <c r="DE48" i="8"/>
  <c r="DE52" i="8"/>
  <c r="DE56" i="8"/>
  <c r="DE60" i="8"/>
  <c r="DE64" i="8"/>
  <c r="DE68" i="8"/>
  <c r="DE72" i="8"/>
  <c r="DE76" i="8"/>
  <c r="DE80" i="8"/>
  <c r="DE84" i="8"/>
  <c r="DE88" i="8"/>
  <c r="DE92" i="8"/>
  <c r="DE96" i="8"/>
  <c r="DE100" i="8"/>
  <c r="DE104" i="8"/>
  <c r="DE108" i="8"/>
  <c r="DE112" i="8"/>
  <c r="DE10" i="8"/>
  <c r="DE13" i="8"/>
  <c r="DE17" i="8"/>
  <c r="DE21" i="8"/>
  <c r="DE25" i="8"/>
  <c r="DE29" i="8"/>
  <c r="DE33" i="8"/>
  <c r="DE37" i="8"/>
  <c r="DE41" i="8"/>
  <c r="DE45" i="8"/>
  <c r="DE49" i="8"/>
  <c r="DE53" i="8"/>
  <c r="DE57" i="8"/>
  <c r="DE61" i="8"/>
  <c r="DE65" i="8"/>
  <c r="DE69" i="8"/>
  <c r="DE73" i="8"/>
  <c r="DE77" i="8"/>
  <c r="DE81" i="8"/>
  <c r="DE85" i="8"/>
  <c r="DE89" i="8"/>
  <c r="DE93" i="8"/>
  <c r="DE97" i="8"/>
  <c r="DE101" i="8"/>
  <c r="DE105" i="8"/>
  <c r="DE109" i="8"/>
  <c r="DE113" i="8"/>
  <c r="DE9" i="8"/>
  <c r="DE18" i="8"/>
  <c r="DE26" i="8"/>
  <c r="DE34" i="8"/>
  <c r="DE42" i="8"/>
  <c r="DE50" i="8"/>
  <c r="DE58" i="8"/>
  <c r="DE66" i="8"/>
  <c r="DE74" i="8"/>
  <c r="DE82" i="8"/>
  <c r="DE90" i="8"/>
  <c r="DE102" i="8"/>
  <c r="DE110" i="8"/>
  <c r="DG117" i="8"/>
  <c r="DE116" i="8"/>
  <c r="DG9" i="7"/>
  <c r="DF9" i="7"/>
  <c r="DF117" i="8" s="1"/>
  <c r="CT118" i="8" l="1"/>
  <c r="K118" i="8"/>
  <c r="BP118" i="8"/>
  <c r="H118" i="8"/>
  <c r="BS118" i="8"/>
  <c r="Z118" i="8"/>
  <c r="CJ118" i="8"/>
  <c r="AB118" i="8"/>
  <c r="C118" i="8"/>
  <c r="CC118" i="8"/>
  <c r="CL118" i="8"/>
  <c r="CZ118" i="8"/>
  <c r="AR118" i="8"/>
  <c r="U118" i="8"/>
  <c r="BY118" i="8"/>
  <c r="DC118" i="8"/>
  <c r="CW118" i="8"/>
  <c r="CG118" i="8"/>
  <c r="AT118" i="8"/>
  <c r="BT118" i="8"/>
  <c r="CS118" i="8"/>
  <c r="L118" i="8"/>
  <c r="BC118" i="8"/>
  <c r="CB118" i="8"/>
  <c r="BL118" i="8"/>
  <c r="AO118" i="8"/>
  <c r="BN118" i="8"/>
  <c r="CN118" i="8"/>
  <c r="F118" i="8"/>
  <c r="AY118" i="8"/>
  <c r="BA118" i="8"/>
  <c r="I118" i="8"/>
  <c r="BH118" i="8"/>
  <c r="AA118" i="8"/>
  <c r="E118" i="8"/>
  <c r="BE118" i="8"/>
  <c r="CD118" i="8"/>
  <c r="DD118" i="8"/>
  <c r="V118" i="8"/>
  <c r="AU118" i="8"/>
  <c r="BQ118" i="8"/>
  <c r="AL118" i="8"/>
  <c r="AV118" i="8"/>
  <c r="CO118" i="8"/>
  <c r="AG118" i="8"/>
  <c r="G118" i="8"/>
  <c r="BJ118" i="8"/>
  <c r="B118" i="8"/>
  <c r="BO118" i="8"/>
  <c r="AZ118" i="8"/>
  <c r="BG118" i="8"/>
  <c r="BZ118" i="8"/>
  <c r="R118" i="8"/>
  <c r="BK118" i="8"/>
  <c r="BU118" i="8"/>
  <c r="AH118" i="8"/>
  <c r="BW118" i="8"/>
  <c r="P118" i="8"/>
  <c r="DF118" i="8"/>
  <c r="Y118" i="8"/>
  <c r="AX118" i="8"/>
  <c r="BX118" i="8"/>
  <c r="CY118" i="8"/>
  <c r="AM118" i="8"/>
  <c r="CR118" i="8"/>
  <c r="DA118" i="8"/>
  <c r="T118" i="8"/>
  <c r="AS118" i="8"/>
  <c r="BR118" i="8"/>
  <c r="CU118" i="8"/>
  <c r="AI118" i="8"/>
  <c r="DB118" i="8"/>
  <c r="BD118" i="8"/>
  <c r="Q118" i="8"/>
  <c r="BF118" i="8"/>
  <c r="AP118" i="8"/>
  <c r="AJ118" i="8"/>
  <c r="BI118" i="8"/>
  <c r="CH118" i="8"/>
  <c r="CQ118" i="8"/>
  <c r="AE118" i="8"/>
  <c r="DG9" i="8"/>
  <c r="DG14" i="8"/>
  <c r="DG18" i="8"/>
  <c r="DG22" i="8"/>
  <c r="DG26" i="8"/>
  <c r="DG30" i="8"/>
  <c r="DG34" i="8"/>
  <c r="DG38" i="8"/>
  <c r="DG42" i="8"/>
  <c r="DG46" i="8"/>
  <c r="DG50" i="8"/>
  <c r="DG54" i="8"/>
  <c r="DG58" i="8"/>
  <c r="DG62" i="8"/>
  <c r="DG66" i="8"/>
  <c r="DG70" i="8"/>
  <c r="DG74" i="8"/>
  <c r="DG78" i="8"/>
  <c r="DG82" i="8"/>
  <c r="DG86" i="8"/>
  <c r="DG90" i="8"/>
  <c r="DG94" i="8"/>
  <c r="DG98" i="8"/>
  <c r="DG102" i="8"/>
  <c r="DG106" i="8"/>
  <c r="DG110" i="8"/>
  <c r="DG114" i="8"/>
  <c r="DG24" i="8"/>
  <c r="DG40" i="8"/>
  <c r="DG56" i="8"/>
  <c r="DG68" i="8"/>
  <c r="DG84" i="8"/>
  <c r="DG96" i="8"/>
  <c r="DG108" i="8"/>
  <c r="DG11" i="8"/>
  <c r="DG15" i="8"/>
  <c r="DG19" i="8"/>
  <c r="DG23" i="8"/>
  <c r="DG27" i="8"/>
  <c r="DG31" i="8"/>
  <c r="DG35" i="8"/>
  <c r="DG39" i="8"/>
  <c r="DG43" i="8"/>
  <c r="DG47" i="8"/>
  <c r="DG51" i="8"/>
  <c r="DG55" i="8"/>
  <c r="DG59" i="8"/>
  <c r="DG63" i="8"/>
  <c r="DG67" i="8"/>
  <c r="DG71" i="8"/>
  <c r="DG75" i="8"/>
  <c r="DG79" i="8"/>
  <c r="DG83" i="8"/>
  <c r="DG87" i="8"/>
  <c r="DG91" i="8"/>
  <c r="DG95" i="8"/>
  <c r="DG99" i="8"/>
  <c r="DG103" i="8"/>
  <c r="DG107" i="8"/>
  <c r="DG111" i="8"/>
  <c r="DG115" i="8"/>
  <c r="DG12" i="8"/>
  <c r="DG20" i="8"/>
  <c r="DG36" i="8"/>
  <c r="DG48" i="8"/>
  <c r="DG64" i="8"/>
  <c r="DG80" i="8"/>
  <c r="DG92" i="8"/>
  <c r="DG112" i="8"/>
  <c r="DG10" i="8"/>
  <c r="DG13" i="8"/>
  <c r="DG17" i="8"/>
  <c r="DG21" i="8"/>
  <c r="DG25" i="8"/>
  <c r="DG29" i="8"/>
  <c r="DG33" i="8"/>
  <c r="DG37" i="8"/>
  <c r="DG41" i="8"/>
  <c r="DG45" i="8"/>
  <c r="DG49" i="8"/>
  <c r="DG53" i="8"/>
  <c r="DG57" i="8"/>
  <c r="DG61" i="8"/>
  <c r="DG65" i="8"/>
  <c r="DG69" i="8"/>
  <c r="DG73" i="8"/>
  <c r="DG77" i="8"/>
  <c r="DG81" i="8"/>
  <c r="DG85" i="8"/>
  <c r="DG89" i="8"/>
  <c r="DG93" i="8"/>
  <c r="DG97" i="8"/>
  <c r="DG101" i="8"/>
  <c r="DG105" i="8"/>
  <c r="DG109" i="8"/>
  <c r="DG113" i="8"/>
  <c r="DG16" i="8"/>
  <c r="DG28" i="8"/>
  <c r="DG32" i="8"/>
  <c r="DG44" i="8"/>
  <c r="DG52" i="8"/>
  <c r="DG60" i="8"/>
  <c r="DG72" i="8"/>
  <c r="DG76" i="8"/>
  <c r="DG88" i="8"/>
  <c r="DG100" i="8"/>
  <c r="DG104" i="8"/>
  <c r="DG116" i="8"/>
  <c r="DF12" i="8"/>
  <c r="DF16" i="8"/>
  <c r="DF20" i="8"/>
  <c r="DF24" i="8"/>
  <c r="DF28" i="8"/>
  <c r="DF32" i="8"/>
  <c r="DF36" i="8"/>
  <c r="DF40" i="8"/>
  <c r="DF44" i="8"/>
  <c r="DF48" i="8"/>
  <c r="DF52" i="8"/>
  <c r="DF56" i="8"/>
  <c r="DF60" i="8"/>
  <c r="DF64" i="8"/>
  <c r="DF68" i="8"/>
  <c r="DF72" i="8"/>
  <c r="DF76" i="8"/>
  <c r="DF80" i="8"/>
  <c r="DF84" i="8"/>
  <c r="DF88" i="8"/>
  <c r="DF92" i="8"/>
  <c r="DF100" i="8"/>
  <c r="DF108" i="8"/>
  <c r="DF17" i="8"/>
  <c r="DF37" i="8"/>
  <c r="DF45" i="8"/>
  <c r="DF65" i="8"/>
  <c r="DF77" i="8"/>
  <c r="DF89" i="8"/>
  <c r="DF109" i="8"/>
  <c r="DF18" i="8"/>
  <c r="DF30" i="8"/>
  <c r="DF46" i="8"/>
  <c r="DF54" i="8"/>
  <c r="DF70" i="8"/>
  <c r="DF90" i="8"/>
  <c r="DF98" i="8"/>
  <c r="DF10" i="8"/>
  <c r="DF21" i="8"/>
  <c r="DF33" i="8"/>
  <c r="DF49" i="8"/>
  <c r="DF61" i="8"/>
  <c r="DF73" i="8"/>
  <c r="DF93" i="8"/>
  <c r="DF105" i="8"/>
  <c r="DF14" i="8"/>
  <c r="DF26" i="8"/>
  <c r="DF42" i="8"/>
  <c r="DF58" i="8"/>
  <c r="DF74" i="8"/>
  <c r="DF86" i="8"/>
  <c r="DF102" i="8"/>
  <c r="DF114" i="8"/>
  <c r="DF9" i="8"/>
  <c r="DF15" i="8"/>
  <c r="DF19" i="8"/>
  <c r="DF23" i="8"/>
  <c r="DF27" i="8"/>
  <c r="DF31" i="8"/>
  <c r="DF35" i="8"/>
  <c r="DF39" i="8"/>
  <c r="DF43" i="8"/>
  <c r="DF47" i="8"/>
  <c r="DF51" i="8"/>
  <c r="DF55" i="8"/>
  <c r="DF59" i="8"/>
  <c r="DF63" i="8"/>
  <c r="DF67" i="8"/>
  <c r="DF71" i="8"/>
  <c r="DF75" i="8"/>
  <c r="DF79" i="8"/>
  <c r="DF83" i="8"/>
  <c r="DF87" i="8"/>
  <c r="DF91" i="8"/>
  <c r="DF95" i="8"/>
  <c r="DF99" i="8"/>
  <c r="DF103" i="8"/>
  <c r="DF107" i="8"/>
  <c r="DF111" i="8"/>
  <c r="DF115" i="8"/>
  <c r="DF96" i="8"/>
  <c r="DF104" i="8"/>
  <c r="DF112" i="8"/>
  <c r="DF116" i="8"/>
  <c r="DF13" i="8"/>
  <c r="DF25" i="8"/>
  <c r="DF29" i="8"/>
  <c r="DF41" i="8"/>
  <c r="DF53" i="8"/>
  <c r="DF57" i="8"/>
  <c r="DF69" i="8"/>
  <c r="DF81" i="8"/>
  <c r="DF85" i="8"/>
  <c r="DF97" i="8"/>
  <c r="DF101" i="8"/>
  <c r="DF113" i="8"/>
  <c r="DF11" i="8"/>
  <c r="DF22" i="8"/>
  <c r="DF34" i="8"/>
  <c r="DF38" i="8"/>
  <c r="DF50" i="8"/>
  <c r="DF62" i="8"/>
  <c r="DF66" i="8"/>
  <c r="DF78" i="8"/>
  <c r="DF82" i="8"/>
  <c r="DF94" i="8"/>
  <c r="DF106" i="8"/>
  <c r="DF110" i="8"/>
  <c r="DG118" i="8"/>
  <c r="G64" i="10" l="1"/>
  <c r="G51" i="10"/>
  <c r="G115" i="10"/>
  <c r="G70" i="10"/>
  <c r="G24" i="10"/>
  <c r="G41" i="10"/>
  <c r="G55" i="10"/>
  <c r="G10" i="10"/>
  <c r="G74" i="10"/>
  <c r="G28" i="10"/>
  <c r="G92" i="10"/>
  <c r="G45" i="10"/>
  <c r="G109" i="10"/>
  <c r="G59" i="10"/>
  <c r="G78" i="10"/>
  <c r="G32" i="10"/>
  <c r="G96" i="10"/>
  <c r="G49" i="10"/>
  <c r="G113" i="10"/>
  <c r="G50" i="10"/>
  <c r="G85" i="10"/>
  <c r="G20" i="10"/>
  <c r="G100" i="10"/>
  <c r="G34" i="10"/>
  <c r="G69" i="10"/>
  <c r="G67" i="10"/>
  <c r="G22" i="10"/>
  <c r="G86" i="10"/>
  <c r="G40" i="10"/>
  <c r="G104" i="10"/>
  <c r="G57" i="10"/>
  <c r="G26" i="10"/>
  <c r="G90" i="10"/>
  <c r="G44" i="10"/>
  <c r="G108" i="10"/>
  <c r="G61" i="10"/>
  <c r="G11" i="10"/>
  <c r="G75" i="10"/>
  <c r="G30" i="10"/>
  <c r="G94" i="10"/>
  <c r="G48" i="10"/>
  <c r="G112" i="10"/>
  <c r="G65" i="10"/>
  <c r="G15" i="10"/>
  <c r="G114" i="10"/>
  <c r="G84" i="10"/>
  <c r="G18" i="10"/>
  <c r="G53" i="10"/>
  <c r="G98" i="10"/>
  <c r="G19" i="10"/>
  <c r="G83" i="10"/>
  <c r="G38" i="10"/>
  <c r="G102" i="10"/>
  <c r="G56" i="10"/>
  <c r="G9" i="10"/>
  <c r="G73" i="10"/>
  <c r="G23" i="10"/>
  <c r="G87" i="10"/>
  <c r="G42" i="10"/>
  <c r="G106" i="10"/>
  <c r="G60" i="10"/>
  <c r="G13" i="10"/>
  <c r="G77" i="10"/>
  <c r="G27" i="10"/>
  <c r="G91" i="10"/>
  <c r="G46" i="10"/>
  <c r="G110" i="10"/>
  <c r="G17" i="10"/>
  <c r="G81" i="10"/>
  <c r="G31" i="10"/>
  <c r="G68" i="10"/>
  <c r="G111" i="10"/>
  <c r="G37" i="10"/>
  <c r="G82" i="10"/>
  <c r="G117" i="10"/>
  <c r="G52" i="10"/>
  <c r="G35" i="10"/>
  <c r="G99" i="10"/>
  <c r="G54" i="10"/>
  <c r="G8" i="10"/>
  <c r="G72" i="10"/>
  <c r="G25" i="10"/>
  <c r="G89" i="10"/>
  <c r="G39" i="10"/>
  <c r="G103" i="10"/>
  <c r="G58" i="10"/>
  <c r="G12" i="10"/>
  <c r="G76" i="10"/>
  <c r="G29" i="10"/>
  <c r="G43" i="10"/>
  <c r="G107" i="10"/>
  <c r="G62" i="10"/>
  <c r="G16" i="10"/>
  <c r="G80" i="10"/>
  <c r="G33" i="10"/>
  <c r="G97" i="10"/>
  <c r="G21" i="10"/>
  <c r="G66" i="10"/>
  <c r="G101" i="10"/>
  <c r="G36" i="10"/>
  <c r="G79" i="10"/>
  <c r="G116" i="10"/>
  <c r="G105" i="10"/>
  <c r="G47" i="10"/>
  <c r="G71" i="10"/>
  <c r="G63" i="10"/>
  <c r="G95" i="10"/>
  <c r="G93" i="10"/>
  <c r="G14" i="10"/>
  <c r="G88" i="10"/>
  <c r="D48" i="10"/>
  <c r="I48" i="10" s="1"/>
  <c r="F114" i="15" l="1"/>
  <c r="F107" i="15"/>
  <c r="F110" i="15"/>
  <c r="I45" i="15"/>
  <c r="F112" i="15"/>
  <c r="F111" i="15"/>
  <c r="F5" i="15"/>
  <c r="F35" i="15"/>
  <c r="F58" i="15"/>
  <c r="F23" i="15"/>
  <c r="F83" i="15"/>
  <c r="F9" i="15"/>
  <c r="F6" i="15"/>
  <c r="F80" i="15"/>
  <c r="F97" i="15"/>
  <c r="F77" i="15"/>
  <c r="F40" i="15"/>
  <c r="F79" i="15"/>
  <c r="F16" i="15"/>
  <c r="F38" i="15"/>
  <c r="F69" i="15"/>
  <c r="F78" i="15"/>
  <c r="F99" i="15"/>
  <c r="F8" i="15"/>
  <c r="F37" i="15"/>
  <c r="F21" i="15"/>
  <c r="D67" i="10"/>
  <c r="I67" i="10" s="1"/>
  <c r="D59" i="10"/>
  <c r="I59" i="10" s="1"/>
  <c r="D36" i="10"/>
  <c r="I36" i="10" s="1"/>
  <c r="D32" i="10"/>
  <c r="I32" i="10" s="1"/>
  <c r="D40" i="10"/>
  <c r="I40" i="10" s="1"/>
  <c r="D58" i="10"/>
  <c r="I58" i="10" s="1"/>
  <c r="D33" i="10"/>
  <c r="I33" i="10" s="1"/>
  <c r="D34" i="10"/>
  <c r="I34" i="10" s="1"/>
  <c r="D43" i="10"/>
  <c r="I43" i="10" s="1"/>
  <c r="D63" i="10"/>
  <c r="I63" i="10" s="1"/>
  <c r="D31" i="10"/>
  <c r="I31" i="10" s="1"/>
  <c r="D53" i="10"/>
  <c r="I53" i="10" s="1"/>
  <c r="D9" i="10"/>
  <c r="I9" i="10" s="1"/>
  <c r="D39" i="10"/>
  <c r="I39" i="10" s="1"/>
  <c r="D47" i="10"/>
  <c r="I47" i="10" s="1"/>
  <c r="D66" i="10"/>
  <c r="I66" i="10" s="1"/>
  <c r="D51" i="10"/>
  <c r="I51" i="10" s="1"/>
  <c r="D54" i="10"/>
  <c r="I54" i="10" s="1"/>
  <c r="D35" i="10"/>
  <c r="I35" i="10" s="1"/>
  <c r="D42" i="10"/>
  <c r="I42" i="10" s="1"/>
  <c r="D46" i="10"/>
  <c r="I46" i="10" s="1"/>
  <c r="D28" i="10"/>
  <c r="I28" i="10" s="1"/>
  <c r="D65" i="10"/>
  <c r="I65" i="10" s="1"/>
  <c r="D62" i="10"/>
  <c r="I62" i="10" s="1"/>
  <c r="D61" i="10"/>
  <c r="I61" i="10" s="1"/>
  <c r="D30" i="10"/>
  <c r="I30" i="10" s="1"/>
  <c r="D45" i="10"/>
  <c r="I45" i="10" s="1"/>
  <c r="D64" i="10"/>
  <c r="I64" i="10" s="1"/>
  <c r="D29" i="10"/>
  <c r="I29" i="10" s="1"/>
  <c r="D55" i="10"/>
  <c r="I55" i="10" s="1"/>
  <c r="D50" i="10"/>
  <c r="I50" i="10" s="1"/>
  <c r="D37" i="10"/>
  <c r="I37" i="10" s="1"/>
  <c r="D56" i="10"/>
  <c r="I56" i="10" s="1"/>
  <c r="D49" i="10"/>
  <c r="I49" i="10" s="1"/>
  <c r="D60" i="10"/>
  <c r="I60" i="10" s="1"/>
  <c r="D57" i="10"/>
  <c r="I57" i="10" s="1"/>
  <c r="D44" i="10"/>
  <c r="I44" i="10" s="1"/>
  <c r="D52" i="10"/>
  <c r="I52" i="10" s="1"/>
  <c r="D41" i="10"/>
  <c r="I41" i="10" s="1"/>
  <c r="D38" i="10"/>
  <c r="I38" i="10" s="1"/>
  <c r="D15" i="10"/>
  <c r="I15" i="10" s="1"/>
  <c r="D12" i="10"/>
  <c r="I12" i="10" s="1"/>
  <c r="D10" i="10"/>
  <c r="I10" i="10" s="1"/>
  <c r="D13" i="10"/>
  <c r="I13" i="10" s="1"/>
  <c r="D21" i="10"/>
  <c r="I21" i="10" s="1"/>
  <c r="D18" i="10"/>
  <c r="I18" i="10" s="1"/>
  <c r="D27" i="10"/>
  <c r="I27" i="10" s="1"/>
  <c r="D25" i="10"/>
  <c r="I25" i="10" s="1"/>
  <c r="D11" i="10"/>
  <c r="I11" i="10" s="1"/>
  <c r="D8" i="10"/>
  <c r="I8" i="10" s="1"/>
  <c r="D20" i="10"/>
  <c r="I20" i="10" s="1"/>
  <c r="D17" i="10"/>
  <c r="I17" i="10" s="1"/>
  <c r="D22" i="10"/>
  <c r="I22" i="10" s="1"/>
  <c r="D23" i="10"/>
  <c r="I23" i="10" s="1"/>
  <c r="D26" i="10"/>
  <c r="I26" i="10" s="1"/>
  <c r="D24" i="10"/>
  <c r="I24" i="10" s="1"/>
  <c r="D16" i="10"/>
  <c r="I16" i="10" s="1"/>
  <c r="D14" i="10"/>
  <c r="I14" i="10" s="1"/>
  <c r="D19" i="10"/>
  <c r="I19" i="10" s="1"/>
  <c r="F108" i="15"/>
  <c r="F113" i="15"/>
  <c r="F106" i="15"/>
  <c r="F109" i="15"/>
  <c r="F39" i="15"/>
  <c r="F61" i="15"/>
  <c r="F57" i="15"/>
  <c r="F28" i="15"/>
  <c r="F53" i="15"/>
  <c r="F74" i="15"/>
  <c r="F34" i="15"/>
  <c r="F20" i="15"/>
  <c r="F88" i="15"/>
  <c r="F42" i="15"/>
  <c r="F29" i="15"/>
  <c r="F22" i="15"/>
  <c r="F55" i="15"/>
  <c r="F18" i="15"/>
  <c r="F76" i="15"/>
  <c r="F56" i="15"/>
  <c r="F47" i="15"/>
  <c r="F12" i="15"/>
  <c r="F50" i="15"/>
  <c r="F89" i="15"/>
  <c r="F66" i="15"/>
  <c r="F96" i="15"/>
  <c r="F36" i="15"/>
  <c r="F26" i="15"/>
  <c r="F59" i="15"/>
  <c r="F94" i="15"/>
  <c r="F98" i="15"/>
  <c r="F52" i="15"/>
  <c r="F93" i="15"/>
  <c r="F17" i="15"/>
  <c r="F64" i="15"/>
  <c r="F54" i="15"/>
  <c r="F41" i="15"/>
  <c r="F27" i="15"/>
  <c r="F45" i="15"/>
  <c r="F81" i="15"/>
  <c r="F49" i="15"/>
  <c r="F7" i="15"/>
  <c r="F70" i="15"/>
  <c r="F84" i="15"/>
  <c r="F103" i="15"/>
  <c r="F10" i="15"/>
  <c r="F24" i="15"/>
  <c r="F43" i="15"/>
  <c r="F14" i="15"/>
  <c r="F65" i="15"/>
  <c r="F85" i="15"/>
  <c r="F11" i="15"/>
  <c r="F32" i="15"/>
  <c r="F51" i="15"/>
  <c r="F86" i="15"/>
  <c r="F100" i="15"/>
  <c r="F73" i="15"/>
  <c r="F90" i="15"/>
  <c r="F104" i="15"/>
  <c r="F13" i="15"/>
  <c r="F30" i="15"/>
  <c r="F92" i="15"/>
  <c r="F63" i="15"/>
  <c r="F33" i="15"/>
  <c r="F48" i="15"/>
  <c r="F25" i="15"/>
  <c r="F75" i="15"/>
  <c r="F46" i="15"/>
  <c r="F82" i="15"/>
  <c r="F60" i="15"/>
  <c r="F31" i="15"/>
  <c r="F19" i="15"/>
  <c r="F101" i="15"/>
  <c r="F68" i="15"/>
  <c r="F87" i="15"/>
  <c r="F105" i="15"/>
  <c r="F72" i="15"/>
  <c r="F91" i="15"/>
  <c r="F62" i="15"/>
  <c r="F44" i="15"/>
  <c r="F15" i="15"/>
  <c r="F95" i="15"/>
  <c r="F67" i="15"/>
  <c r="F102" i="15"/>
  <c r="F71" i="15"/>
  <c r="I57" i="15" l="1"/>
  <c r="I42" i="15"/>
  <c r="I32" i="15"/>
  <c r="I28" i="15"/>
  <c r="I30" i="15"/>
  <c r="I49" i="15"/>
  <c r="I27" i="15"/>
  <c r="I51" i="15"/>
  <c r="I60" i="15"/>
  <c r="I56" i="15"/>
  <c r="I35" i="15"/>
  <c r="I54" i="15"/>
  <c r="I34" i="15"/>
  <c r="I61" i="15"/>
  <c r="I59" i="15"/>
  <c r="I39" i="15"/>
  <c r="I63" i="15"/>
  <c r="I50" i="15"/>
  <c r="I31" i="15"/>
  <c r="I29" i="15"/>
  <c r="I38" i="15"/>
  <c r="I47" i="15"/>
  <c r="I62" i="15"/>
  <c r="I44" i="15"/>
  <c r="I33" i="15"/>
  <c r="I46" i="15"/>
  <c r="I52" i="15"/>
  <c r="I25" i="15"/>
  <c r="I36" i="15"/>
  <c r="I55" i="15"/>
  <c r="I41" i="15"/>
  <c r="I53" i="15"/>
  <c r="I26" i="15"/>
  <c r="I58" i="15"/>
  <c r="I43" i="15"/>
  <c r="I48" i="15"/>
  <c r="I40" i="15"/>
  <c r="I37" i="15"/>
  <c r="I64" i="15"/>
  <c r="I21" i="15"/>
  <c r="I14" i="15"/>
  <c r="I22" i="15"/>
  <c r="I10" i="15"/>
  <c r="I16" i="15"/>
  <c r="I23" i="15"/>
  <c r="I17" i="15"/>
  <c r="I24" i="15"/>
  <c r="I7" i="15"/>
  <c r="I11" i="15"/>
  <c r="I20" i="15"/>
  <c r="I5" i="15"/>
  <c r="I15" i="15"/>
  <c r="I9" i="15"/>
  <c r="I13" i="15"/>
  <c r="I19" i="15"/>
  <c r="I8" i="15"/>
  <c r="I18" i="15"/>
  <c r="I12" i="15"/>
  <c r="I6" i="15"/>
  <c r="K8" i="10"/>
  <c r="P56" i="10"/>
  <c r="P32" i="10"/>
  <c r="P51" i="10"/>
  <c r="M31" i="10" l="1"/>
  <c r="N31" i="10" s="1"/>
  <c r="P59" i="10"/>
  <c r="P65" i="10"/>
  <c r="P44" i="10"/>
  <c r="P53" i="10"/>
  <c r="P35" i="10"/>
  <c r="P28" i="10"/>
  <c r="P54" i="10"/>
  <c r="P63" i="10"/>
  <c r="P43" i="10"/>
  <c r="P40" i="10"/>
  <c r="P41" i="10"/>
  <c r="P49" i="10"/>
  <c r="P62" i="10"/>
  <c r="P47" i="10"/>
  <c r="P33" i="10"/>
  <c r="P31" i="10"/>
  <c r="P64" i="10"/>
  <c r="P52" i="10"/>
  <c r="P60" i="10"/>
  <c r="P27" i="10"/>
  <c r="P48" i="10"/>
  <c r="P34" i="10"/>
  <c r="P55" i="10"/>
  <c r="P61" i="10"/>
  <c r="P50" i="10"/>
  <c r="P37" i="10"/>
  <c r="P57" i="10"/>
  <c r="P39" i="10"/>
  <c r="P36" i="10"/>
  <c r="P46" i="10"/>
  <c r="P42" i="10"/>
  <c r="M44" i="10"/>
  <c r="N44" i="10" s="1"/>
  <c r="P58" i="10"/>
  <c r="P29" i="10"/>
  <c r="P66" i="10"/>
  <c r="P30" i="10"/>
  <c r="P38" i="10"/>
  <c r="M54" i="10"/>
  <c r="N54" i="10" s="1"/>
  <c r="P45" i="10"/>
  <c r="K5" i="15"/>
  <c r="O71" i="15" s="1"/>
  <c r="Q71" i="15" s="1"/>
  <c r="M85" i="10"/>
  <c r="N85" i="10" s="1"/>
  <c r="M89" i="10"/>
  <c r="N89" i="10" s="1"/>
  <c r="P26" i="10"/>
  <c r="P17" i="10"/>
  <c r="P15" i="10"/>
  <c r="P16" i="10"/>
  <c r="M41" i="10"/>
  <c r="N41" i="10" s="1"/>
  <c r="M58" i="10"/>
  <c r="N58" i="10" s="1"/>
  <c r="M38" i="10"/>
  <c r="N38" i="10" s="1"/>
  <c r="M60" i="10"/>
  <c r="N60" i="10" s="1"/>
  <c r="M110" i="10"/>
  <c r="N110" i="10" s="1"/>
  <c r="M115" i="10"/>
  <c r="N115" i="10" s="1"/>
  <c r="M105" i="10"/>
  <c r="N105" i="10" s="1"/>
  <c r="M70" i="10"/>
  <c r="N70" i="10" s="1"/>
  <c r="M80" i="10"/>
  <c r="N80" i="10" s="1"/>
  <c r="M108" i="10"/>
  <c r="N108" i="10" s="1"/>
  <c r="M29" i="10"/>
  <c r="N29" i="10" s="1"/>
  <c r="M107" i="10"/>
  <c r="N107" i="10" s="1"/>
  <c r="M96" i="10"/>
  <c r="N96" i="10" s="1"/>
  <c r="M36" i="10"/>
  <c r="N36" i="10" s="1"/>
  <c r="M59" i="10"/>
  <c r="N59" i="10" s="1"/>
  <c r="M65" i="10"/>
  <c r="N65" i="10" s="1"/>
  <c r="M27" i="10"/>
  <c r="N27" i="10" s="1"/>
  <c r="M64" i="10"/>
  <c r="N64" i="10" s="1"/>
  <c r="M98" i="10"/>
  <c r="N98" i="10" s="1"/>
  <c r="M28" i="10"/>
  <c r="N28" i="10" s="1"/>
  <c r="M68" i="10"/>
  <c r="N68" i="10" s="1"/>
  <c r="M20" i="10"/>
  <c r="N20" i="10" s="1"/>
  <c r="M37" i="10"/>
  <c r="N37" i="10" s="1"/>
  <c r="M9" i="10"/>
  <c r="N9" i="10" s="1"/>
  <c r="M24" i="10"/>
  <c r="N24" i="10" s="1"/>
  <c r="M72" i="10"/>
  <c r="N72" i="10" s="1"/>
  <c r="M86" i="10"/>
  <c r="N86" i="10" s="1"/>
  <c r="M18" i="10"/>
  <c r="N18" i="10" s="1"/>
  <c r="M51" i="10"/>
  <c r="N51" i="10" s="1"/>
  <c r="M17" i="10"/>
  <c r="N17" i="10" s="1"/>
  <c r="M50" i="10"/>
  <c r="N50" i="10" s="1"/>
  <c r="P8" i="10"/>
  <c r="P20" i="10"/>
  <c r="P11" i="10"/>
  <c r="P25" i="10"/>
  <c r="P19" i="10"/>
  <c r="P18" i="10"/>
  <c r="M112" i="10"/>
  <c r="N112" i="10" s="1"/>
  <c r="M109" i="10"/>
  <c r="N109" i="10" s="1"/>
  <c r="M14" i="10"/>
  <c r="N14" i="10" s="1"/>
  <c r="M88" i="10"/>
  <c r="N88" i="10" s="1"/>
  <c r="M49" i="10"/>
  <c r="N49" i="10" s="1"/>
  <c r="M16" i="10"/>
  <c r="N16" i="10" s="1"/>
  <c r="M77" i="10"/>
  <c r="N77" i="10" s="1"/>
  <c r="M73" i="10"/>
  <c r="N73" i="10" s="1"/>
  <c r="M69" i="10"/>
  <c r="N69" i="10" s="1"/>
  <c r="M103" i="10"/>
  <c r="N103" i="10" s="1"/>
  <c r="M23" i="10"/>
  <c r="N23" i="10" s="1"/>
  <c r="M34" i="10"/>
  <c r="N34" i="10" s="1"/>
  <c r="M15" i="10"/>
  <c r="N15" i="10" s="1"/>
  <c r="M26" i="10"/>
  <c r="N26" i="10" s="1"/>
  <c r="M94" i="10"/>
  <c r="N94" i="10" s="1"/>
  <c r="M95" i="10"/>
  <c r="N95" i="10" s="1"/>
  <c r="M13" i="10"/>
  <c r="N13" i="10" s="1"/>
  <c r="M21" i="10"/>
  <c r="N21" i="10" s="1"/>
  <c r="M56" i="10"/>
  <c r="N56" i="10" s="1"/>
  <c r="M19" i="10"/>
  <c r="N19" i="10" s="1"/>
  <c r="M11" i="10"/>
  <c r="N11" i="10" s="1"/>
  <c r="M81" i="10"/>
  <c r="N81" i="10" s="1"/>
  <c r="M101" i="10"/>
  <c r="N101" i="10" s="1"/>
  <c r="M75" i="10"/>
  <c r="N75" i="10" s="1"/>
  <c r="M33" i="10"/>
  <c r="N33" i="10" s="1"/>
  <c r="M106" i="10"/>
  <c r="N106" i="10" s="1"/>
  <c r="M62" i="10"/>
  <c r="N62" i="10" s="1"/>
  <c r="P10" i="10"/>
  <c r="P24" i="10"/>
  <c r="P12" i="10"/>
  <c r="P14" i="10"/>
  <c r="P22" i="10"/>
  <c r="M114" i="10"/>
  <c r="N114" i="10" s="1"/>
  <c r="M117" i="10"/>
  <c r="N117" i="10" s="1"/>
  <c r="M57" i="10"/>
  <c r="N57" i="10" s="1"/>
  <c r="M67" i="10"/>
  <c r="N67" i="10" s="1"/>
  <c r="M78" i="10"/>
  <c r="N78" i="10" s="1"/>
  <c r="M87" i="10"/>
  <c r="N87" i="10" s="1"/>
  <c r="M61" i="10"/>
  <c r="N61" i="10" s="1"/>
  <c r="M10" i="10"/>
  <c r="N10" i="10" s="1"/>
  <c r="M47" i="10"/>
  <c r="N47" i="10" s="1"/>
  <c r="M46" i="10"/>
  <c r="N46" i="10" s="1"/>
  <c r="M48" i="10"/>
  <c r="N48" i="10" s="1"/>
  <c r="M66" i="10"/>
  <c r="N66" i="10" s="1"/>
  <c r="M79" i="10"/>
  <c r="N79" i="10" s="1"/>
  <c r="M55" i="10"/>
  <c r="N55" i="10" s="1"/>
  <c r="M71" i="10"/>
  <c r="N71" i="10" s="1"/>
  <c r="M93" i="10"/>
  <c r="N93" i="10" s="1"/>
  <c r="M52" i="10"/>
  <c r="N52" i="10" s="1"/>
  <c r="M25" i="10"/>
  <c r="N25" i="10" s="1"/>
  <c r="M40" i="10"/>
  <c r="N40" i="10" s="1"/>
  <c r="M12" i="10"/>
  <c r="N12" i="10" s="1"/>
  <c r="P23" i="10"/>
  <c r="P13" i="10"/>
  <c r="M53" i="10"/>
  <c r="N53" i="10" s="1"/>
  <c r="M104" i="10"/>
  <c r="N104" i="10" s="1"/>
  <c r="M83" i="10"/>
  <c r="N83" i="10" s="1"/>
  <c r="M8" i="10"/>
  <c r="N8" i="10" s="1"/>
  <c r="M63" i="10"/>
  <c r="N63" i="10" s="1"/>
  <c r="M97" i="10"/>
  <c r="N97" i="10" s="1"/>
  <c r="M90" i="10"/>
  <c r="N90" i="10" s="1"/>
  <c r="M100" i="10"/>
  <c r="N100" i="10" s="1"/>
  <c r="P9" i="10"/>
  <c r="M42" i="10"/>
  <c r="N42" i="10" s="1"/>
  <c r="M35" i="10"/>
  <c r="N35" i="10" s="1"/>
  <c r="M74" i="10"/>
  <c r="N74" i="10" s="1"/>
  <c r="M82" i="10"/>
  <c r="N82" i="10" s="1"/>
  <c r="M91" i="10"/>
  <c r="N91" i="10" s="1"/>
  <c r="M43" i="10"/>
  <c r="N43" i="10" s="1"/>
  <c r="M84" i="10"/>
  <c r="N84" i="10" s="1"/>
  <c r="M92" i="10"/>
  <c r="N92" i="10" s="1"/>
  <c r="M116" i="10"/>
  <c r="N116" i="10" s="1"/>
  <c r="P21" i="10"/>
  <c r="M32" i="10"/>
  <c r="N32" i="10" s="1"/>
  <c r="M76" i="10"/>
  <c r="N76" i="10" s="1"/>
  <c r="M39" i="10"/>
  <c r="N39" i="10" s="1"/>
  <c r="M102" i="10"/>
  <c r="N102" i="10" s="1"/>
  <c r="M30" i="10"/>
  <c r="N30" i="10" s="1"/>
  <c r="M45" i="10"/>
  <c r="N45" i="10" s="1"/>
  <c r="M22" i="10"/>
  <c r="N22" i="10" s="1"/>
  <c r="M99" i="10"/>
  <c r="N99" i="10" s="1"/>
  <c r="M111" i="10"/>
  <c r="N111" i="10" s="1"/>
  <c r="M113" i="10"/>
  <c r="N113" i="10" s="1"/>
  <c r="O112" i="15"/>
  <c r="Q112" i="15" s="1"/>
  <c r="O29" i="15"/>
  <c r="Q29" i="15" s="1"/>
  <c r="O113" i="15"/>
  <c r="Q113" i="15" s="1"/>
  <c r="O107" i="15"/>
  <c r="Q107" i="15" s="1"/>
  <c r="O108" i="15"/>
  <c r="Q108" i="15" s="1"/>
  <c r="O51" i="15" l="1"/>
  <c r="Q51" i="15" s="1"/>
  <c r="O90" i="15"/>
  <c r="Q90" i="15" s="1"/>
  <c r="O14" i="15"/>
  <c r="Q14" i="15" s="1"/>
  <c r="O25" i="15"/>
  <c r="Q25" i="15" s="1"/>
  <c r="O75" i="15"/>
  <c r="Q75" i="15" s="1"/>
  <c r="O55" i="15"/>
  <c r="Q55" i="15" s="1"/>
  <c r="O40" i="15"/>
  <c r="Q40" i="15" s="1"/>
  <c r="O60" i="15"/>
  <c r="Q60" i="15" s="1"/>
  <c r="O66" i="15"/>
  <c r="Q66" i="15" s="1"/>
  <c r="O57" i="15"/>
  <c r="Q57" i="15" s="1"/>
  <c r="O47" i="15"/>
  <c r="Q47" i="15" s="1"/>
  <c r="O74" i="15"/>
  <c r="Q74" i="15" s="1"/>
  <c r="O67" i="15"/>
  <c r="Q67" i="15" s="1"/>
  <c r="O87" i="15"/>
  <c r="Q87" i="15" s="1"/>
  <c r="O81" i="15"/>
  <c r="Q81" i="15" s="1"/>
  <c r="O95" i="15"/>
  <c r="Q95" i="15" s="1"/>
  <c r="O64" i="15"/>
  <c r="Q64" i="15" s="1"/>
  <c r="O97" i="15"/>
  <c r="Q97" i="15" s="1"/>
  <c r="O98" i="15"/>
  <c r="Q98" i="15" s="1"/>
  <c r="O22" i="15"/>
  <c r="Q22" i="15" s="1"/>
  <c r="O13" i="15"/>
  <c r="Q13" i="15" s="1"/>
  <c r="O12" i="15"/>
  <c r="Q12" i="15" s="1"/>
  <c r="O104" i="15"/>
  <c r="Q104" i="15" s="1"/>
  <c r="O31" i="15"/>
  <c r="Q31" i="15" s="1"/>
  <c r="O103" i="15"/>
  <c r="Q103" i="15" s="1"/>
  <c r="O53" i="15"/>
  <c r="Q53" i="15" s="1"/>
  <c r="O49" i="15"/>
  <c r="Q49" i="15" s="1"/>
  <c r="O26" i="15"/>
  <c r="Q26" i="15" s="1"/>
  <c r="O8" i="15"/>
  <c r="Q8" i="15" s="1"/>
  <c r="O110" i="15"/>
  <c r="Q110" i="15" s="1"/>
  <c r="O44" i="15"/>
  <c r="Q44" i="15" s="1"/>
  <c r="O61" i="15"/>
  <c r="Q61" i="15" s="1"/>
  <c r="O27" i="15"/>
  <c r="Q27" i="15" s="1"/>
  <c r="O24" i="15"/>
  <c r="Q24" i="15" s="1"/>
  <c r="O38" i="15"/>
  <c r="Q38" i="15" s="1"/>
  <c r="O111" i="15"/>
  <c r="Q111" i="15" s="1"/>
  <c r="O91" i="15"/>
  <c r="Q91" i="15" s="1"/>
  <c r="O11" i="15"/>
  <c r="Q11" i="15" s="1"/>
  <c r="O30" i="15"/>
  <c r="Q30" i="15" s="1"/>
  <c r="O48" i="15"/>
  <c r="Q48" i="15" s="1"/>
  <c r="O73" i="15"/>
  <c r="Q73" i="15" s="1"/>
  <c r="O16" i="15"/>
  <c r="Q16" i="15" s="1"/>
  <c r="O80" i="15"/>
  <c r="Q80" i="15" s="1"/>
  <c r="O101" i="15"/>
  <c r="Q101" i="15" s="1"/>
  <c r="O50" i="15"/>
  <c r="Q50" i="15" s="1"/>
  <c r="O20" i="15"/>
  <c r="Q20" i="15" s="1"/>
  <c r="O70" i="15"/>
  <c r="Q70" i="15" s="1"/>
  <c r="O85" i="15"/>
  <c r="Q85" i="15" s="1"/>
  <c r="O17" i="15"/>
  <c r="Q17" i="15" s="1"/>
  <c r="O109" i="15"/>
  <c r="Q109" i="15" s="1"/>
  <c r="O46" i="15"/>
  <c r="Q46" i="15" s="1"/>
  <c r="O76" i="15"/>
  <c r="Q76" i="15" s="1"/>
  <c r="O33" i="15"/>
  <c r="Q33" i="15" s="1"/>
  <c r="O106" i="15"/>
  <c r="Q106" i="15" s="1"/>
  <c r="O58" i="15"/>
  <c r="Q58" i="15" s="1"/>
  <c r="O86" i="15"/>
  <c r="Q86" i="15" s="1"/>
  <c r="O23" i="15"/>
  <c r="Q23" i="15" s="1"/>
  <c r="O79" i="15"/>
  <c r="Q79" i="15" s="1"/>
  <c r="O93" i="15"/>
  <c r="Q93" i="15" s="1"/>
  <c r="O99" i="15"/>
  <c r="Q99" i="15" s="1"/>
  <c r="O37" i="15"/>
  <c r="Q37" i="15" s="1"/>
  <c r="O18" i="15"/>
  <c r="Q18" i="15" s="1"/>
  <c r="O35" i="15"/>
  <c r="Q35" i="15" s="1"/>
  <c r="O69" i="15"/>
  <c r="Q69" i="15" s="1"/>
  <c r="O89" i="15"/>
  <c r="Q89" i="15" s="1"/>
  <c r="O19" i="15"/>
  <c r="Q19" i="15" s="1"/>
  <c r="O65" i="15"/>
  <c r="Q65" i="15" s="1"/>
  <c r="O100" i="15"/>
  <c r="Q100" i="15" s="1"/>
  <c r="O77" i="15"/>
  <c r="Q77" i="15" s="1"/>
  <c r="O10" i="15"/>
  <c r="Q10" i="15" s="1"/>
  <c r="O45" i="15"/>
  <c r="Q45" i="15" s="1"/>
  <c r="O84" i="15"/>
  <c r="Q84" i="15" s="1"/>
  <c r="O59" i="15"/>
  <c r="Q59" i="15" s="1"/>
  <c r="O15" i="15"/>
  <c r="Q15" i="15" s="1"/>
  <c r="O62" i="15"/>
  <c r="Q62" i="15" s="1"/>
  <c r="O32" i="15"/>
  <c r="Q32" i="15" s="1"/>
  <c r="O92" i="15"/>
  <c r="Q92" i="15" s="1"/>
  <c r="Q8" i="10"/>
  <c r="R8" i="10" s="1"/>
  <c r="O96" i="15"/>
  <c r="Q96" i="15" s="1"/>
  <c r="O88" i="15"/>
  <c r="Q88" i="15" s="1"/>
  <c r="O39" i="15"/>
  <c r="Q39" i="15" s="1"/>
  <c r="O105" i="15"/>
  <c r="Q105" i="15" s="1"/>
  <c r="O114" i="15"/>
  <c r="Q114" i="15" s="1"/>
  <c r="O6" i="15"/>
  <c r="Q6" i="15" s="1"/>
  <c r="O9" i="15"/>
  <c r="Q9" i="15" s="1"/>
  <c r="O41" i="15"/>
  <c r="Q41" i="15" s="1"/>
  <c r="O82" i="15"/>
  <c r="Q82" i="15" s="1"/>
  <c r="O63" i="15"/>
  <c r="Q63" i="15" s="1"/>
  <c r="O52" i="15"/>
  <c r="Q52" i="15" s="1"/>
  <c r="O21" i="15"/>
  <c r="Q21" i="15" s="1"/>
  <c r="O68" i="15"/>
  <c r="Q68" i="15" s="1"/>
  <c r="O102" i="15"/>
  <c r="Q102" i="15" s="1"/>
  <c r="O28" i="15"/>
  <c r="Q28" i="15" s="1"/>
  <c r="O7" i="15"/>
  <c r="Q7" i="15" s="1"/>
  <c r="O83" i="15"/>
  <c r="Q83" i="15" s="1"/>
  <c r="O72" i="15"/>
  <c r="Q72" i="15" s="1"/>
  <c r="O43" i="15"/>
  <c r="Q43" i="15" s="1"/>
  <c r="O94" i="15"/>
  <c r="Q94" i="15" s="1"/>
  <c r="O54" i="15"/>
  <c r="Q54" i="15" s="1"/>
  <c r="O78" i="15"/>
  <c r="Q78" i="15" s="1"/>
  <c r="O36" i="15"/>
  <c r="Q36" i="15" s="1"/>
  <c r="O42" i="15"/>
  <c r="Q42" i="15" s="1"/>
  <c r="O56" i="15"/>
  <c r="Q56" i="15" s="1"/>
  <c r="O34" i="15"/>
  <c r="Q34" i="15" s="1"/>
  <c r="O5" i="15"/>
  <c r="Q5" i="15" s="1"/>
  <c r="M5" i="15" l="1"/>
</calcChain>
</file>

<file path=xl/sharedStrings.xml><?xml version="1.0" encoding="utf-8"?>
<sst xmlns="http://schemas.openxmlformats.org/spreadsheetml/2006/main" count="168" uniqueCount="82">
  <si>
    <t>Hungary, Life tables (period 1x1), Females     Last modified: 12-Apr-2011, MPv5 (May07)</t>
  </si>
  <si>
    <t>Year</t>
  </si>
  <si>
    <t>Age</t>
  </si>
  <si>
    <t>mx</t>
  </si>
  <si>
    <t>qx</t>
  </si>
  <si>
    <t>ax</t>
  </si>
  <si>
    <t>lx</t>
  </si>
  <si>
    <t>dx</t>
  </si>
  <si>
    <t>Lx</t>
  </si>
  <si>
    <t>Tx</t>
  </si>
  <si>
    <t>ex</t>
  </si>
  <si>
    <t>110+</t>
  </si>
  <si>
    <t>Kezdőév</t>
  </si>
  <si>
    <t>Utolsó év</t>
  </si>
  <si>
    <t>Belépési kor</t>
  </si>
  <si>
    <t>Mátrix</t>
  </si>
  <si>
    <t>Kor/év</t>
  </si>
  <si>
    <t>Alfa x</t>
  </si>
  <si>
    <t>Kor</t>
  </si>
  <si>
    <t>alfa x</t>
  </si>
  <si>
    <t>Legmagasabb kor</t>
  </si>
  <si>
    <t>Beta</t>
  </si>
  <si>
    <t>kappa</t>
  </si>
  <si>
    <t>Év</t>
  </si>
  <si>
    <t>Drift</t>
  </si>
  <si>
    <t>Szigma</t>
  </si>
  <si>
    <t>Szigma becslés</t>
  </si>
  <si>
    <t>Drift * beta</t>
  </si>
  <si>
    <t>Drift * beta vissza</t>
  </si>
  <si>
    <t>Variancia</t>
  </si>
  <si>
    <t>Ez a file a Lee-Carter modell számítására szolgál</t>
  </si>
  <si>
    <t>Forrás</t>
  </si>
  <si>
    <t>Human Mortality Database</t>
  </si>
  <si>
    <t>http://www.mortality.org/cgi-bin/hmd/country.php?cntr=HUN&amp;level=1</t>
  </si>
  <si>
    <t>Felépítés</t>
  </si>
  <si>
    <t>Az eredeti adatbázist tartalmazza, amiből a nem simított qx-eket használjuk (D oszlop)</t>
  </si>
  <si>
    <t>Adatmátrix</t>
  </si>
  <si>
    <t>Adat</t>
  </si>
  <si>
    <t>Készítette</t>
  </si>
  <si>
    <t>Változatszám</t>
  </si>
  <si>
    <t>1.0</t>
  </si>
  <si>
    <t>Változat elkészült</t>
  </si>
  <si>
    <t>Lap neve</t>
  </si>
  <si>
    <t>FIGYELEM! A FÁJL NEM "BOLONDBIZTOS", EZÉRT AZ ALÁBBI SZÍNKÓD FONTOS!</t>
  </si>
  <si>
    <t>Szín</t>
  </si>
  <si>
    <t>Jelentés</t>
  </si>
  <si>
    <t>Input cellák, szabadon változtathatók. A hibás inputokat hibaüzenet jelzi.</t>
  </si>
  <si>
    <t>Számítási eredmények: a cellákat csak átgondoltan szabad változtatni!</t>
  </si>
  <si>
    <t>Külső adatok. Amennyiben cserélni kívánjuk, a releváns adatokat a D oszlopba helyezzük el. Amennyiben az évek nem 1950-2009 időintervallumra vonatkoznak, hanem annak részintervallumára, akkor érdemes a megfelelő részeket üresen hagyni. Amennyiben az időintervallum túlnyúlik az 1950-2009-en bármelyik irányba, akkor végig kell nézni a teljes fájlt.</t>
  </si>
  <si>
    <t>Az eredeti adatbázis releváns elemei (qx-ek) mátrixba rendezve. Itt találhatók az input mezők.</t>
  </si>
  <si>
    <t>Horváth Gyula, Corvinus egyetem, c. egyetemi docens, BOKCS</t>
  </si>
  <si>
    <t>Adatmátrix logaritmusa</t>
  </si>
  <si>
    <t>l. elnevezés</t>
  </si>
  <si>
    <t>Visszaszámolva</t>
  </si>
  <si>
    <t>Alfa</t>
  </si>
  <si>
    <t>A modell alfa (korfüggő) paraméterének becslése. A Visszaszámolás oszlop az eredeti qx mértékre visszaszámolt értékeket tartalmazza</t>
  </si>
  <si>
    <t>Z</t>
  </si>
  <si>
    <t>A további paraméterek becsléséhez használt mátrix (az adatmátrix elemeinek eltérése alfától)</t>
  </si>
  <si>
    <t>ZT</t>
  </si>
  <si>
    <t>A Z transzponáltja</t>
  </si>
  <si>
    <t>sajátérték</t>
  </si>
  <si>
    <t>Át kell szorozni eggyel? (1/0)</t>
  </si>
  <si>
    <t>ZZT</t>
  </si>
  <si>
    <t>A (Z*Z transzponált) mátrix</t>
  </si>
  <si>
    <t>Beta-Kappa</t>
  </si>
  <si>
    <t>A címbeli paraméterek becslésére szolgál</t>
  </si>
  <si>
    <t>A fájl használata előtt le kell tölteni és aktiválni a Real Statistics add-in-t</t>
  </si>
  <si>
    <t>http://www.real-statistics.com/</t>
  </si>
  <si>
    <t>Inputok</t>
  </si>
  <si>
    <t>Outputok</t>
  </si>
  <si>
    <t>Kappa</t>
  </si>
  <si>
    <t>Input - output</t>
  </si>
  <si>
    <t>Itt kell megadni a megfigyelési éveket és a figyelembe vett koréveket. Ide kerülnek a számszerű végeremények: alfa, beta, kappa paraméterek, a kappa driftje és annak varianciája</t>
  </si>
  <si>
    <t>Ábra_X</t>
  </si>
  <si>
    <t>Béta képlete</t>
  </si>
  <si>
    <t>Amennyiben a D oszlopban szereplő kappák negatívak, az I6 cellába 1-ez kell írni, elenkező esetben 0-t</t>
  </si>
  <si>
    <t>"=evectors(ZZT!B9:DG118;3;TRUE)</t>
  </si>
  <si>
    <t>Drift * Beta</t>
  </si>
  <si>
    <t>A három paraméter és az éves halandóság-javulás ábrái</t>
  </si>
  <si>
    <t xml:space="preserve"> modell</t>
  </si>
  <si>
    <t>megfigyelés</t>
  </si>
  <si>
    <t>éves halandóság javulása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</si>
</sst>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"/>
    <numFmt numFmtId="166" formatCode="0.0000%"/>
    <numFmt numFmtId="167" formatCode="0.000"/>
    <numFmt numFmtId="168" formatCode="#,##0.0000"/>
  </numFmts>
  <fonts count="6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theme="1"/>
      <name val="Arial Unicode MS"/>
      <family val="2"/>
      <charset val="238"/>
    </font>
    <font>
      <u/>
      <sz val="11"/>
      <color theme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vertical="center"/>
    </xf>
    <xf numFmtId="2" fontId="0" fillId="0" borderId="0" xfId="0" applyNumberFormat="1"/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Fill="1"/>
    <xf numFmtId="1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166" fontId="0" fillId="0" borderId="0" xfId="1" applyNumberFormat="1" applyFont="1"/>
    <xf numFmtId="0" fontId="3" fillId="0" borderId="0" xfId="2" applyAlignment="1">
      <alignment vertical="center"/>
    </xf>
    <xf numFmtId="0" fontId="4" fillId="0" borderId="0" xfId="0" applyFont="1"/>
    <xf numFmtId="0" fontId="0" fillId="0" borderId="0" xfId="0" applyAlignment="1"/>
    <xf numFmtId="0" fontId="0" fillId="0" borderId="0" xfId="0" quotePrefix="1"/>
    <xf numFmtId="0" fontId="5" fillId="0" borderId="0" xfId="0" applyFont="1" applyAlignment="1"/>
    <xf numFmtId="0" fontId="0" fillId="0" borderId="0" xfId="0" applyFont="1" applyAlignment="1">
      <alignment wrapText="1"/>
    </xf>
    <xf numFmtId="0" fontId="0" fillId="2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3" borderId="0" xfId="0" applyFill="1"/>
    <xf numFmtId="2" fontId="0" fillId="3" borderId="0" xfId="0" applyNumberFormat="1" applyFill="1"/>
    <xf numFmtId="16" fontId="0" fillId="3" borderId="0" xfId="0" applyNumberFormat="1" applyFill="1"/>
    <xf numFmtId="0" fontId="0" fillId="3" borderId="0" xfId="0" applyFill="1" applyAlignment="1">
      <alignment wrapText="1"/>
    </xf>
    <xf numFmtId="167" fontId="0" fillId="0" borderId="0" xfId="0" applyNumberFormat="1"/>
    <xf numFmtId="0" fontId="0" fillId="0" borderId="0" xfId="0" applyAlignment="1">
      <alignment horizontal="right"/>
    </xf>
    <xf numFmtId="168" fontId="0" fillId="0" borderId="0" xfId="0" applyNumberFormat="1"/>
    <xf numFmtId="165" fontId="0" fillId="0" borderId="0" xfId="0" applyNumberFormat="1" applyFill="1"/>
    <xf numFmtId="0" fontId="3" fillId="0" borderId="0" xfId="2"/>
    <xf numFmtId="0" fontId="5" fillId="0" borderId="0" xfId="0" applyFont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3">
    <cellStyle name="Hivatkozás" xfId="2" builtinId="8"/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worksheet" Target="worksheets/sheet9.xml"/><Relationship Id="rId1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worksheet" Target="worksheets/sheet7.xml"/><Relationship Id="rId5" Type="http://schemas.openxmlformats.org/officeDocument/2006/relationships/chartsheet" Target="chartsheets/sheet3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6.xml"/><Relationship Id="rId19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'Input - Output'!$P$114:$Q$114</c:f>
              <c:strCache>
                <c:ptCount val="2"/>
                <c:pt idx="0">
                  <c:v>95</c:v>
                </c:pt>
                <c:pt idx="1">
                  <c:v>#NÉV?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'Input - Output'!$R$4:$R$113</c:f>
              <c:strCache>
                <c:ptCount val="97"/>
                <c:pt idx="0">
                  <c:v>megfigyelés</c:v>
                </c:pt>
                <c:pt idx="1">
                  <c:v>5,07%</c:v>
                </c:pt>
                <c:pt idx="2">
                  <c:v>3,78%</c:v>
                </c:pt>
                <c:pt idx="3">
                  <c:v>4,40%</c:v>
                </c:pt>
                <c:pt idx="4">
                  <c:v>1,50%</c:v>
                </c:pt>
                <c:pt idx="5">
                  <c:v>5,80%</c:v>
                </c:pt>
                <c:pt idx="6">
                  <c:v>3,81%</c:v>
                </c:pt>
                <c:pt idx="7">
                  <c:v>6,92%</c:v>
                </c:pt>
                <c:pt idx="8">
                  <c:v>1,70%</c:v>
                </c:pt>
                <c:pt idx="9">
                  <c:v>6,20%</c:v>
                </c:pt>
                <c:pt idx="10">
                  <c:v>3,58%</c:v>
                </c:pt>
                <c:pt idx="11">
                  <c:v>4,12%</c:v>
                </c:pt>
                <c:pt idx="12">
                  <c:v>1,70%</c:v>
                </c:pt>
                <c:pt idx="13">
                  <c:v>1,42%</c:v>
                </c:pt>
                <c:pt idx="14">
                  <c:v>1,58%</c:v>
                </c:pt>
                <c:pt idx="15">
                  <c:v>1,17%</c:v>
                </c:pt>
                <c:pt idx="16">
                  <c:v>5,08%</c:v>
                </c:pt>
                <c:pt idx="17">
                  <c:v>0,77%</c:v>
                </c:pt>
                <c:pt idx="18">
                  <c:v>6,22%</c:v>
                </c:pt>
                <c:pt idx="19">
                  <c:v>1,31%</c:v>
                </c:pt>
                <c:pt idx="20">
                  <c:v>3,58%</c:v>
                </c:pt>
                <c:pt idx="21">
                  <c:v>4,93%</c:v>
                </c:pt>
                <c:pt idx="22">
                  <c:v>2,35%</c:v>
                </c:pt>
                <c:pt idx="23">
                  <c:v>1,76%</c:v>
                </c:pt>
                <c:pt idx="24">
                  <c:v>5,21%</c:v>
                </c:pt>
                <c:pt idx="25">
                  <c:v>7,10%</c:v>
                </c:pt>
                <c:pt idx="26">
                  <c:v>6,38%</c:v>
                </c:pt>
                <c:pt idx="27">
                  <c:v>5,71%</c:v>
                </c:pt>
                <c:pt idx="28">
                  <c:v>3,29%</c:v>
                </c:pt>
                <c:pt idx="29">
                  <c:v>3,67%</c:v>
                </c:pt>
                <c:pt idx="30">
                  <c:v>4,95%</c:v>
                </c:pt>
                <c:pt idx="31">
                  <c:v>5,77%</c:v>
                </c:pt>
                <c:pt idx="32">
                  <c:v>4,54%</c:v>
                </c:pt>
                <c:pt idx="33">
                  <c:v>5,39%</c:v>
                </c:pt>
                <c:pt idx="34">
                  <c:v>5,29%</c:v>
                </c:pt>
                <c:pt idx="35">
                  <c:v>4,28%</c:v>
                </c:pt>
                <c:pt idx="36">
                  <c:v>3,25%</c:v>
                </c:pt>
                <c:pt idx="37">
                  <c:v>4,57%</c:v>
                </c:pt>
                <c:pt idx="38">
                  <c:v>3,94%</c:v>
                </c:pt>
                <c:pt idx="39">
                  <c:v>4,09%</c:v>
                </c:pt>
                <c:pt idx="40">
                  <c:v>2,64%</c:v>
                </c:pt>
                <c:pt idx="41">
                  <c:v>3,74%</c:v>
                </c:pt>
                <c:pt idx="42">
                  <c:v>3,12%</c:v>
                </c:pt>
                <c:pt idx="43">
                  <c:v>3,22%</c:v>
                </c:pt>
                <c:pt idx="44">
                  <c:v>2,35%</c:v>
                </c:pt>
                <c:pt idx="45">
                  <c:v>2,27%</c:v>
                </c:pt>
                <c:pt idx="46">
                  <c:v>1,37%</c:v>
                </c:pt>
                <c:pt idx="47">
                  <c:v>2,32%</c:v>
                </c:pt>
                <c:pt idx="48">
                  <c:v>0,83%</c:v>
                </c:pt>
                <c:pt idx="49">
                  <c:v>1,34%</c:v>
                </c:pt>
                <c:pt idx="50">
                  <c:v>1,20%</c:v>
                </c:pt>
                <c:pt idx="51">
                  <c:v>0,34%</c:v>
                </c:pt>
                <c:pt idx="52">
                  <c:v>0,32%</c:v>
                </c:pt>
                <c:pt idx="53">
                  <c:v>1,14%</c:v>
                </c:pt>
                <c:pt idx="54">
                  <c:v>0,61%</c:v>
                </c:pt>
                <c:pt idx="55">
                  <c:v>0,88%</c:v>
                </c:pt>
                <c:pt idx="56">
                  <c:v>0,69%</c:v>
                </c:pt>
                <c:pt idx="57">
                  <c:v>1,29%</c:v>
                </c:pt>
                <c:pt idx="58">
                  <c:v>1,05%</c:v>
                </c:pt>
                <c:pt idx="59">
                  <c:v>1,19%</c:v>
                </c:pt>
                <c:pt idx="60">
                  <c:v>1,15%</c:v>
                </c:pt>
                <c:pt idx="61">
                  <c:v>1,31%</c:v>
                </c:pt>
                <c:pt idx="62">
                  <c:v>1,07%</c:v>
                </c:pt>
                <c:pt idx="63">
                  <c:v>1,02%</c:v>
                </c:pt>
                <c:pt idx="64">
                  <c:v>1,74%</c:v>
                </c:pt>
                <c:pt idx="65">
                  <c:v>1,46%</c:v>
                </c:pt>
                <c:pt idx="66">
                  <c:v>2,10%</c:v>
                </c:pt>
                <c:pt idx="67">
                  <c:v>2,01%</c:v>
                </c:pt>
                <c:pt idx="68">
                  <c:v>1,71%</c:v>
                </c:pt>
                <c:pt idx="69">
                  <c:v>2,14%</c:v>
                </c:pt>
                <c:pt idx="70">
                  <c:v>1,66%</c:v>
                </c:pt>
                <c:pt idx="71">
                  <c:v>2,21%</c:v>
                </c:pt>
                <c:pt idx="72">
                  <c:v>1,62%</c:v>
                </c:pt>
                <c:pt idx="73">
                  <c:v>2,17%</c:v>
                </c:pt>
                <c:pt idx="74">
                  <c:v>2,39%</c:v>
                </c:pt>
                <c:pt idx="75">
                  <c:v>1,74%</c:v>
                </c:pt>
                <c:pt idx="76">
                  <c:v>2,31%</c:v>
                </c:pt>
                <c:pt idx="77">
                  <c:v>2,33%</c:v>
                </c:pt>
                <c:pt idx="78">
                  <c:v>1,74%</c:v>
                </c:pt>
                <c:pt idx="79">
                  <c:v>1,84%</c:v>
                </c:pt>
                <c:pt idx="80">
                  <c:v>1,93%</c:v>
                </c:pt>
                <c:pt idx="81">
                  <c:v>1,77%</c:v>
                </c:pt>
                <c:pt idx="82">
                  <c:v>1,75%</c:v>
                </c:pt>
                <c:pt idx="83">
                  <c:v>1,57%</c:v>
                </c:pt>
                <c:pt idx="84">
                  <c:v>1,65%</c:v>
                </c:pt>
                <c:pt idx="85">
                  <c:v>1,64%</c:v>
                </c:pt>
                <c:pt idx="86">
                  <c:v>1,57%</c:v>
                </c:pt>
                <c:pt idx="87">
                  <c:v>1,49%</c:v>
                </c:pt>
                <c:pt idx="88">
                  <c:v>1,19%</c:v>
                </c:pt>
                <c:pt idx="89">
                  <c:v>1,41%</c:v>
                </c:pt>
                <c:pt idx="90">
                  <c:v>1,12%</c:v>
                </c:pt>
                <c:pt idx="91">
                  <c:v>2,45%</c:v>
                </c:pt>
                <c:pt idx="92">
                  <c:v>1,80%</c:v>
                </c:pt>
                <c:pt idx="93">
                  <c:v>1,20%</c:v>
                </c:pt>
                <c:pt idx="94">
                  <c:v>1,60%</c:v>
                </c:pt>
                <c:pt idx="95">
                  <c:v>1,12%</c:v>
                </c:pt>
                <c:pt idx="96">
                  <c:v>1,24%</c:v>
                </c:pt>
              </c:strCache>
            </c:strRef>
          </c:xVal>
          <c:yVal>
            <c:numRef>
              <c:f>'Input - Output'!$R$114</c:f>
              <c:numCache>
                <c:formatCode>0.00%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F-4D51-815A-A209323BB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3256"/>
        <c:axId val="242773648"/>
      </c:scatterChart>
      <c:valAx>
        <c:axId val="242773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3648"/>
        <c:crosses val="autoZero"/>
        <c:crossBetween val="midCat"/>
      </c:valAx>
      <c:valAx>
        <c:axId val="2427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'Input - Output'!$Q$4</c:f>
              <c:strCache>
                <c:ptCount val="1"/>
                <c:pt idx="0">
                  <c:v> modell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'Input - Output'!$P$5:$P$114</c:f>
              <c:strCach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strCache>
            </c:strRef>
          </c:xVal>
          <c:yVal>
            <c:numRef>
              <c:f>'Input - Output'!$Q$5:$Q$114</c:f>
              <c:numCache>
                <c:formatCode>0.00%</c:formatCode>
                <c:ptCount val="1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D-4688-A73B-4092C90578CF}"/>
            </c:ext>
          </c:extLst>
        </c:ser>
        <c:ser>
          <c:idx val="1"/>
          <c:order val="1"/>
          <c:tx>
            <c:strRef>
              <c:f>'Input - Output'!$R$4</c:f>
              <c:strCache>
                <c:ptCount val="1"/>
                <c:pt idx="0">
                  <c:v>megfigyelés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'Input - Output'!$P$5:$P$114</c:f>
              <c:strCach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strCache>
            </c:strRef>
          </c:xVal>
          <c:yVal>
            <c:numRef>
              <c:f>'Input - Output'!$R$5:$R$114</c:f>
              <c:numCache>
                <c:formatCode>0.00%</c:formatCode>
                <c:ptCount val="110"/>
                <c:pt idx="0">
                  <c:v>5.0715791177135761E-2</c:v>
                </c:pt>
                <c:pt idx="1">
                  <c:v>3.7786612571223732E-2</c:v>
                </c:pt>
                <c:pt idx="2">
                  <c:v>4.4036033344549641E-2</c:v>
                </c:pt>
                <c:pt idx="3">
                  <c:v>1.5027110666373855E-2</c:v>
                </c:pt>
                <c:pt idx="4">
                  <c:v>5.7986606108978878E-2</c:v>
                </c:pt>
                <c:pt idx="5">
                  <c:v>3.8077119188901887E-2</c:v>
                </c:pt>
                <c:pt idx="6">
                  <c:v>6.9239128998831112E-2</c:v>
                </c:pt>
                <c:pt idx="7">
                  <c:v>1.6981653042812073E-2</c:v>
                </c:pt>
                <c:pt idx="8">
                  <c:v>6.2014516907961892E-2</c:v>
                </c:pt>
                <c:pt idx="9">
                  <c:v>3.5824002057504911E-2</c:v>
                </c:pt>
                <c:pt idx="10">
                  <c:v>4.1155840904196439E-2</c:v>
                </c:pt>
                <c:pt idx="11">
                  <c:v>1.6981653042812073E-2</c:v>
                </c:pt>
                <c:pt idx="12">
                  <c:v>1.4210366720882273E-2</c:v>
                </c:pt>
                <c:pt idx="13">
                  <c:v>1.5783631655342467E-2</c:v>
                </c:pt>
                <c:pt idx="14">
                  <c:v>1.1675701196985355E-2</c:v>
                </c:pt>
                <c:pt idx="15">
                  <c:v>5.0790976064469362E-2</c:v>
                </c:pt>
                <c:pt idx="16">
                  <c:v>7.6862806272746109E-3</c:v>
                </c:pt>
                <c:pt idx="17">
                  <c:v>6.2217237201372178E-2</c:v>
                </c:pt>
                <c:pt idx="18">
                  <c:v>1.3139981833471426E-2</c:v>
                </c:pt>
                <c:pt idx="19">
                  <c:v>3.5824002057504911E-2</c:v>
                </c:pt>
                <c:pt idx="20">
                  <c:v>4.9341700711736713E-2</c:v>
                </c:pt>
                <c:pt idx="21">
                  <c:v>2.3507970217027663E-2</c:v>
                </c:pt>
                <c:pt idx="22">
                  <c:v>1.7553181134934315E-2</c:v>
                </c:pt>
                <c:pt idx="23">
                  <c:v>5.206515105733156E-2</c:v>
                </c:pt>
                <c:pt idx="24">
                  <c:v>7.1039282181606489E-2</c:v>
                </c:pt>
                <c:pt idx="25">
                  <c:v>6.3808185125745709E-2</c:v>
                </c:pt>
                <c:pt idx="26">
                  <c:v>5.7145877957495705E-2</c:v>
                </c:pt>
                <c:pt idx="27">
                  <c:v>3.2919067857778095E-2</c:v>
                </c:pt>
                <c:pt idx="28">
                  <c:v>3.6691087850241777E-2</c:v>
                </c:pt>
                <c:pt idx="29">
                  <c:v>4.9525296571740318E-2</c:v>
                </c:pt>
                <c:pt idx="30">
                  <c:v>5.766355510867005E-2</c:v>
                </c:pt>
                <c:pt idx="31">
                  <c:v>4.5379629945158317E-2</c:v>
                </c:pt>
                <c:pt idx="32">
                  <c:v>5.3868087751316684E-2</c:v>
                </c:pt>
                <c:pt idx="33">
                  <c:v>5.2899652096447425E-2</c:v>
                </c:pt>
                <c:pt idx="34">
                  <c:v>4.2821862571562064E-2</c:v>
                </c:pt>
                <c:pt idx="35">
                  <c:v>3.2500366316373985E-2</c:v>
                </c:pt>
                <c:pt idx="36">
                  <c:v>4.5663880565304127E-2</c:v>
                </c:pt>
                <c:pt idx="37">
                  <c:v>3.9388946567264993E-2</c:v>
                </c:pt>
                <c:pt idx="38">
                  <c:v>4.0925901860278668E-2</c:v>
                </c:pt>
                <c:pt idx="39">
                  <c:v>2.636572038299656E-2</c:v>
                </c:pt>
                <c:pt idx="40">
                  <c:v>3.7360654689362005E-2</c:v>
                </c:pt>
                <c:pt idx="41">
                  <c:v>3.1188636042033813E-2</c:v>
                </c:pt>
                <c:pt idx="42">
                  <c:v>3.2155076048731801E-2</c:v>
                </c:pt>
                <c:pt idx="43">
                  <c:v>2.3530427602733828E-2</c:v>
                </c:pt>
                <c:pt idx="44">
                  <c:v>2.2743813273314095E-2</c:v>
                </c:pt>
                <c:pt idx="45">
                  <c:v>1.37137434780229E-2</c:v>
                </c:pt>
                <c:pt idx="46">
                  <c:v>2.3186902552056576E-2</c:v>
                </c:pt>
                <c:pt idx="47">
                  <c:v>8.2680329087151394E-3</c:v>
                </c:pt>
                <c:pt idx="48">
                  <c:v>1.3435496540740055E-2</c:v>
                </c:pt>
                <c:pt idx="49">
                  <c:v>1.2003672054352266E-2</c:v>
                </c:pt>
                <c:pt idx="50">
                  <c:v>3.3773969523400726E-3</c:v>
                </c:pt>
                <c:pt idx="51">
                  <c:v>3.2303906844646235E-3</c:v>
                </c:pt>
                <c:pt idx="52">
                  <c:v>1.1428738391626947E-2</c:v>
                </c:pt>
                <c:pt idx="53">
                  <c:v>6.1063105509696625E-3</c:v>
                </c:pt>
                <c:pt idx="54">
                  <c:v>8.7663793631057585E-3</c:v>
                </c:pt>
                <c:pt idx="55">
                  <c:v>6.8527043087130979E-3</c:v>
                </c:pt>
                <c:pt idx="56">
                  <c:v>1.2883003784383229E-2</c:v>
                </c:pt>
                <c:pt idx="57">
                  <c:v>1.051814453758082E-2</c:v>
                </c:pt>
                <c:pt idx="58">
                  <c:v>1.1876325509737495E-2</c:v>
                </c:pt>
                <c:pt idx="59">
                  <c:v>1.1484443256192467E-2</c:v>
                </c:pt>
                <c:pt idx="60">
                  <c:v>1.3086240064372534E-2</c:v>
                </c:pt>
                <c:pt idx="61">
                  <c:v>1.0693449493053286E-2</c:v>
                </c:pt>
                <c:pt idx="62">
                  <c:v>1.0169320618472977E-2</c:v>
                </c:pt>
                <c:pt idx="63">
                  <c:v>1.7376520729628364E-2</c:v>
                </c:pt>
                <c:pt idx="64">
                  <c:v>1.4593536967085097E-2</c:v>
                </c:pt>
                <c:pt idx="65">
                  <c:v>2.1007888428964727E-2</c:v>
                </c:pt>
                <c:pt idx="66">
                  <c:v>2.0089002079360485E-2</c:v>
                </c:pt>
                <c:pt idx="67">
                  <c:v>1.7103027721095065E-2</c:v>
                </c:pt>
                <c:pt idx="68">
                  <c:v>2.141131544400976E-2</c:v>
                </c:pt>
                <c:pt idx="69">
                  <c:v>1.6575434086454233E-2</c:v>
                </c:pt>
                <c:pt idx="70">
                  <c:v>2.2124199102513176E-2</c:v>
                </c:pt>
                <c:pt idx="71">
                  <c:v>1.6206865736539289E-2</c:v>
                </c:pt>
                <c:pt idx="72">
                  <c:v>2.169324391962002E-2</c:v>
                </c:pt>
                <c:pt idx="73">
                  <c:v>2.3911679314071677E-2</c:v>
                </c:pt>
                <c:pt idx="74">
                  <c:v>1.7441752858160853E-2</c:v>
                </c:pt>
                <c:pt idx="75">
                  <c:v>2.3127121353907376E-2</c:v>
                </c:pt>
                <c:pt idx="76">
                  <c:v>2.3341506924541955E-2</c:v>
                </c:pt>
                <c:pt idx="77">
                  <c:v>1.7411270722735739E-2</c:v>
                </c:pt>
                <c:pt idx="78">
                  <c:v>1.8438295184117992E-2</c:v>
                </c:pt>
                <c:pt idx="79">
                  <c:v>1.9347985451619865E-2</c:v>
                </c:pt>
                <c:pt idx="80">
                  <c:v>1.7746453556052089E-2</c:v>
                </c:pt>
                <c:pt idx="81">
                  <c:v>1.7459682239061136E-2</c:v>
                </c:pt>
                <c:pt idx="82">
                  <c:v>1.5692128465952804E-2</c:v>
                </c:pt>
                <c:pt idx="83">
                  <c:v>1.6459609605311121E-2</c:v>
                </c:pt>
                <c:pt idx="84">
                  <c:v>1.6376283222815702E-2</c:v>
                </c:pt>
                <c:pt idx="85">
                  <c:v>1.5715674723874473E-2</c:v>
                </c:pt>
                <c:pt idx="86">
                  <c:v>1.4872476886722441E-2</c:v>
                </c:pt>
                <c:pt idx="87">
                  <c:v>1.1898250431525592E-2</c:v>
                </c:pt>
                <c:pt idx="88">
                  <c:v>1.4095953617186185E-2</c:v>
                </c:pt>
                <c:pt idx="89">
                  <c:v>1.1161075965953393E-2</c:v>
                </c:pt>
                <c:pt idx="90">
                  <c:v>2.4485936105813955E-2</c:v>
                </c:pt>
                <c:pt idx="91">
                  <c:v>1.7989091312187178E-2</c:v>
                </c:pt>
                <c:pt idx="92">
                  <c:v>1.2029841437522504E-2</c:v>
                </c:pt>
                <c:pt idx="93">
                  <c:v>1.5955055892397541E-2</c:v>
                </c:pt>
                <c:pt idx="94">
                  <c:v>1.1173839145517062E-2</c:v>
                </c:pt>
                <c:pt idx="95">
                  <c:v>1.2435285054420597E-2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5D-4688-A73B-4092C9057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6000"/>
        <c:axId val="242776392"/>
      </c:scatterChart>
      <c:valAx>
        <c:axId val="24277600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6392"/>
        <c:crosses val="autoZero"/>
        <c:crossBetween val="midCat"/>
      </c:valAx>
      <c:valAx>
        <c:axId val="242776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6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Alfa!$A$9:$A$118</c:f>
              <c:strCach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strCache>
            </c:strRef>
          </c:xVal>
          <c:yVal>
            <c:numRef>
              <c:f>Alfa!$B$9:$B$118</c:f>
              <c:numCache>
                <c:formatCode>0.000</c:formatCode>
                <c:ptCount val="110"/>
                <c:pt idx="0">
                  <c:v>-4.8443910706892677</c:v>
                </c:pt>
                <c:pt idx="1">
                  <c:v>-7.5437395744447731</c:v>
                </c:pt>
                <c:pt idx="2">
                  <c:v>-8.0414685846810094</c:v>
                </c:pt>
                <c:pt idx="3">
                  <c:v>-8.3925560056070161</c:v>
                </c:pt>
                <c:pt idx="4">
                  <c:v>-8.5367970827083433</c:v>
                </c:pt>
                <c:pt idx="5">
                  <c:v>-8.800407916119493</c:v>
                </c:pt>
                <c:pt idx="6">
                  <c:v>-8.7616060861679479</c:v>
                </c:pt>
                <c:pt idx="7">
                  <c:v>-8.7770331604686103</c:v>
                </c:pt>
                <c:pt idx="8">
                  <c:v>-8.9564959360299667</c:v>
                </c:pt>
                <c:pt idx="9">
                  <c:v>-8.9009408527275902</c:v>
                </c:pt>
                <c:pt idx="10">
                  <c:v>-9.0127862616181798</c:v>
                </c:pt>
                <c:pt idx="11">
                  <c:v>-9.0257487620769457</c:v>
                </c:pt>
                <c:pt idx="12">
                  <c:v>-8.7667448346797876</c:v>
                </c:pt>
                <c:pt idx="13">
                  <c:v>-8.6962315147853495</c:v>
                </c:pt>
                <c:pt idx="14">
                  <c:v>-8.5674208892790027</c:v>
                </c:pt>
                <c:pt idx="15">
                  <c:v>-8.4645106009396383</c:v>
                </c:pt>
                <c:pt idx="16">
                  <c:v>-8.2184722151810607</c:v>
                </c:pt>
                <c:pt idx="17">
                  <c:v>-8.1442224639238923</c:v>
                </c:pt>
                <c:pt idx="18">
                  <c:v>-8.1212675107439942</c:v>
                </c:pt>
                <c:pt idx="19">
                  <c:v>-8.0638918384045706</c:v>
                </c:pt>
                <c:pt idx="20">
                  <c:v>-7.9983905094585399</c:v>
                </c:pt>
                <c:pt idx="21">
                  <c:v>-8.1145288647493778</c:v>
                </c:pt>
                <c:pt idx="22">
                  <c:v>-7.9966636032572254</c:v>
                </c:pt>
                <c:pt idx="23">
                  <c:v>-8.0265629945239212</c:v>
                </c:pt>
                <c:pt idx="24">
                  <c:v>-7.9629330175968791</c:v>
                </c:pt>
                <c:pt idx="25">
                  <c:v>-7.8991444411848324</c:v>
                </c:pt>
                <c:pt idx="26">
                  <c:v>-7.8673817352070063</c:v>
                </c:pt>
                <c:pt idx="27">
                  <c:v>-7.7997775587089802</c:v>
                </c:pt>
                <c:pt idx="28">
                  <c:v>-7.6776344512114987</c:v>
                </c:pt>
                <c:pt idx="29">
                  <c:v>-7.5191319414155773</c:v>
                </c:pt>
                <c:pt idx="30">
                  <c:v>-7.444417846217144</c:v>
                </c:pt>
                <c:pt idx="31">
                  <c:v>-7.3118015561115666</c:v>
                </c:pt>
                <c:pt idx="32">
                  <c:v>-7.2026837997950945</c:v>
                </c:pt>
                <c:pt idx="33">
                  <c:v>-7.0601714034274092</c:v>
                </c:pt>
                <c:pt idx="34">
                  <c:v>-6.9690000092151596</c:v>
                </c:pt>
                <c:pt idx="35">
                  <c:v>-6.8071337799511351</c:v>
                </c:pt>
                <c:pt idx="36">
                  <c:v>-6.6614349558055448</c:v>
                </c:pt>
                <c:pt idx="37">
                  <c:v>-6.5122686565864809</c:v>
                </c:pt>
                <c:pt idx="38">
                  <c:v>-6.4168994906629875</c:v>
                </c:pt>
                <c:pt idx="39">
                  <c:v>-6.2809545569338487</c:v>
                </c:pt>
                <c:pt idx="40">
                  <c:v>-6.1627358617698018</c:v>
                </c:pt>
                <c:pt idx="41">
                  <c:v>-6.0347366666325017</c:v>
                </c:pt>
                <c:pt idx="42">
                  <c:v>-5.9466129903248319</c:v>
                </c:pt>
                <c:pt idx="43">
                  <c:v>-5.8396948565845435</c:v>
                </c:pt>
                <c:pt idx="44">
                  <c:v>-5.7561163598521903</c:v>
                </c:pt>
                <c:pt idx="45">
                  <c:v>-5.6552484161888819</c:v>
                </c:pt>
                <c:pt idx="46">
                  <c:v>-5.5731899465565586</c:v>
                </c:pt>
                <c:pt idx="47">
                  <c:v>-5.4864181479604497</c:v>
                </c:pt>
                <c:pt idx="48">
                  <c:v>-5.3709615763711467</c:v>
                </c:pt>
                <c:pt idx="49">
                  <c:v>-5.3170564706462446</c:v>
                </c:pt>
                <c:pt idx="50">
                  <c:v>-5.2589605637271672</c:v>
                </c:pt>
                <c:pt idx="51">
                  <c:v>-5.1659827916027767</c:v>
                </c:pt>
                <c:pt idx="52">
                  <c:v>-5.0985783244357439</c:v>
                </c:pt>
                <c:pt idx="53">
                  <c:v>-5.0346233771457261</c:v>
                </c:pt>
                <c:pt idx="54">
                  <c:v>-4.989224694678799</c:v>
                </c:pt>
                <c:pt idx="55">
                  <c:v>-4.9129306270282873</c:v>
                </c:pt>
                <c:pt idx="56">
                  <c:v>-4.822397787921429</c:v>
                </c:pt>
                <c:pt idx="57">
                  <c:v>-4.7620298625530593</c:v>
                </c:pt>
                <c:pt idx="58">
                  <c:v>-4.683158716116294</c:v>
                </c:pt>
                <c:pt idx="59">
                  <c:v>-4.6305423614996872</c:v>
                </c:pt>
                <c:pt idx="60">
                  <c:v>-4.5281851336320944</c:v>
                </c:pt>
                <c:pt idx="61">
                  <c:v>-4.4770151429930163</c:v>
                </c:pt>
                <c:pt idx="62">
                  <c:v>-4.3866717937237372</c:v>
                </c:pt>
                <c:pt idx="63">
                  <c:v>-4.3022303980854044</c:v>
                </c:pt>
                <c:pt idx="64">
                  <c:v>-4.2224762805890812</c:v>
                </c:pt>
                <c:pt idx="65">
                  <c:v>-4.1460822650060312</c:v>
                </c:pt>
                <c:pt idx="66">
                  <c:v>-4.0454308155619865</c:v>
                </c:pt>
                <c:pt idx="67">
                  <c:v>-3.956704551355775</c:v>
                </c:pt>
                <c:pt idx="68">
                  <c:v>-3.8657976944632573</c:v>
                </c:pt>
                <c:pt idx="69">
                  <c:v>-3.7648804828772056</c:v>
                </c:pt>
                <c:pt idx="70">
                  <c:v>-3.6664813155568723</c:v>
                </c:pt>
                <c:pt idx="71">
                  <c:v>-3.5664040438063536</c:v>
                </c:pt>
                <c:pt idx="72">
                  <c:v>-3.4636648538730745</c:v>
                </c:pt>
                <c:pt idx="73">
                  <c:v>-3.3638795347104407</c:v>
                </c:pt>
                <c:pt idx="74">
                  <c:v>-3.2489473870251842</c:v>
                </c:pt>
                <c:pt idx="75">
                  <c:v>-3.1356964957967381</c:v>
                </c:pt>
                <c:pt idx="76">
                  <c:v>-3.0398836861550937</c:v>
                </c:pt>
                <c:pt idx="77">
                  <c:v>-2.9301736795870967</c:v>
                </c:pt>
                <c:pt idx="78">
                  <c:v>-2.8143015039050909</c:v>
                </c:pt>
                <c:pt idx="79">
                  <c:v>-2.7110137531189999</c:v>
                </c:pt>
                <c:pt idx="80">
                  <c:v>-2.5948790781705875</c:v>
                </c:pt>
                <c:pt idx="81">
                  <c:v>-2.4892548734878313</c:v>
                </c:pt>
                <c:pt idx="82">
                  <c:v>-2.3820011311354969</c:v>
                </c:pt>
                <c:pt idx="83">
                  <c:v>-2.2732112760726753</c:v>
                </c:pt>
                <c:pt idx="84">
                  <c:v>-2.1768431778056425</c:v>
                </c:pt>
                <c:pt idx="85">
                  <c:v>-2.0751976892086055</c:v>
                </c:pt>
                <c:pt idx="86">
                  <c:v>-1.9815113499602373</c:v>
                </c:pt>
                <c:pt idx="87">
                  <c:v>-1.8874404707888597</c:v>
                </c:pt>
                <c:pt idx="88">
                  <c:v>-1.8076219183302527</c:v>
                </c:pt>
                <c:pt idx="89">
                  <c:v>-1.7025194056180706</c:v>
                </c:pt>
                <c:pt idx="90">
                  <c:v>-1.6312156142369083</c:v>
                </c:pt>
                <c:pt idx="91">
                  <c:v>-1.5323324643691141</c:v>
                </c:pt>
                <c:pt idx="92">
                  <c:v>-1.4439631179813819</c:v>
                </c:pt>
                <c:pt idx="93">
                  <c:v>-1.3710431603739432</c:v>
                </c:pt>
                <c:pt idx="94">
                  <c:v>-1.2959610614977104</c:v>
                </c:pt>
                <c:pt idx="95">
                  <c:v>-1.2280542916909969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DB-4AF7-91FD-1C33A2F82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7960"/>
        <c:axId val="242778352"/>
      </c:scatterChart>
      <c:valAx>
        <c:axId val="242777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8352"/>
        <c:crosses val="autoZero"/>
        <c:crossBetween val="midCat"/>
      </c:valAx>
      <c:valAx>
        <c:axId val="2427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7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'Beta-Kappa'!$F$8:$F$117</c:f>
              <c:strCach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strCache>
            </c:strRef>
          </c:xVal>
          <c:yVal>
            <c:numRef>
              <c:f>'Beta-Kappa'!$G$8:$G$117</c:f>
              <c:numCache>
                <c:formatCode>0.0000</c:formatCode>
                <c:ptCount val="1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05-4A48-A406-A2D4848ED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79920"/>
        <c:axId val="242780312"/>
      </c:scatterChart>
      <c:valAx>
        <c:axId val="24277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80312"/>
        <c:crosses val="autoZero"/>
        <c:crossBetween val="midCat"/>
      </c:valAx>
      <c:valAx>
        <c:axId val="24278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7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'Beta-Kappa'!$I$7</c:f>
              <c:strCache>
                <c:ptCount val="1"/>
                <c:pt idx="0">
                  <c:v>kappa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'Beta-Kappa'!$H$8:$H$67</c:f>
              <c:strCache>
                <c:ptCount val="20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</c:strCache>
            </c:strRef>
          </c:xVal>
          <c:yVal>
            <c:numRef>
              <c:f>'Beta-Kappa'!$I$8:$I$67</c:f>
              <c:numCache>
                <c:formatCode>0.0000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02-4322-8D92-698AF9EC1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82664"/>
        <c:axId val="242783056"/>
      </c:scatterChart>
      <c:valAx>
        <c:axId val="24278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83056"/>
        <c:crosses val="autoZero"/>
        <c:crossBetween val="midCat"/>
      </c:valAx>
      <c:valAx>
        <c:axId val="2427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4278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Diagram3"/>
  <sheetViews>
    <sheetView zoomScale="12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Diagram4"/>
  <sheetViews>
    <sheetView zoomScale="8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0"/>
  <sheetViews>
    <sheetView zoomScale="12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123825</xdr:colOff>
      <xdr:row>89</xdr:row>
      <xdr:rowOff>157162</xdr:rowOff>
    </xdr:from>
    <xdr:to>
      <xdr:col>16</xdr:col>
      <xdr:colOff>809625</xdr:colOff>
      <xdr:row>104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8523" cy="608301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ozes\AppData\Roaming\Microsoft\AddIns\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  <sheetName val="Dunnett Table"/>
      <sheetName val="RealStats"/>
    </sheetNames>
    <definedNames>
      <definedName name="evector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real-statistics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ortality.org/cgi-bin/hmd/country.php?cntr=HUN&amp;level=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8"/>
  <sheetViews>
    <sheetView workbookViewId="0">
      <selection sqref="A1:B1"/>
    </sheetView>
  </sheetViews>
  <sheetFormatPr defaultRowHeight="15"/>
  <cols>
    <col min="1" max="1" width="14.7109375" style="4" customWidth="1"/>
    <col min="2" max="2" width="163.85546875" bestFit="1" customWidth="1"/>
  </cols>
  <sheetData>
    <row r="1" spans="1:2">
      <c r="A1" s="31" t="s">
        <v>30</v>
      </c>
      <c r="B1" s="31"/>
    </row>
    <row r="2" spans="1:2">
      <c r="A2" s="12"/>
    </row>
    <row r="3" spans="1:2">
      <c r="A3" s="4" t="s">
        <v>38</v>
      </c>
      <c r="B3" t="s">
        <v>50</v>
      </c>
    </row>
    <row r="4" spans="1:2">
      <c r="A4" s="4" t="s">
        <v>39</v>
      </c>
      <c r="B4" s="13" t="s">
        <v>40</v>
      </c>
    </row>
    <row r="5" spans="1:2" ht="30">
      <c r="A5" s="4" t="s">
        <v>41</v>
      </c>
      <c r="B5" s="28">
        <v>42029</v>
      </c>
    </row>
    <row r="7" spans="1:2">
      <c r="A7" s="32" t="s">
        <v>43</v>
      </c>
      <c r="B7" s="32"/>
    </row>
    <row r="8" spans="1:2">
      <c r="A8" s="14"/>
    </row>
    <row r="9" spans="1:2">
      <c r="A9" s="32" t="s">
        <v>66</v>
      </c>
      <c r="B9" s="32"/>
    </row>
    <row r="10" spans="1:2">
      <c r="A10" s="14" t="s">
        <v>31</v>
      </c>
      <c r="B10" s="26" t="s">
        <v>67</v>
      </c>
    </row>
    <row r="11" spans="1:2">
      <c r="A11" s="14"/>
    </row>
    <row r="12" spans="1:2">
      <c r="A12" s="15" t="s">
        <v>44</v>
      </c>
      <c r="B12" t="s">
        <v>45</v>
      </c>
    </row>
    <row r="13" spans="1:2">
      <c r="A13" s="16"/>
      <c r="B13" t="s">
        <v>46</v>
      </c>
    </row>
    <row r="14" spans="1:2" ht="45">
      <c r="A14" s="21"/>
      <c r="B14" s="4" t="s">
        <v>48</v>
      </c>
    </row>
    <row r="15" spans="1:2">
      <c r="A15" s="17"/>
      <c r="B15" t="s">
        <v>47</v>
      </c>
    </row>
    <row r="17" spans="1:2">
      <c r="A17" s="4" t="s">
        <v>34</v>
      </c>
    </row>
    <row r="18" spans="1:2">
      <c r="A18" s="4" t="s">
        <v>42</v>
      </c>
    </row>
    <row r="19" spans="1:2">
      <c r="A19" s="4" t="s">
        <v>73</v>
      </c>
      <c r="B19" t="s">
        <v>78</v>
      </c>
    </row>
    <row r="20" spans="1:2">
      <c r="A20" s="4" t="s">
        <v>71</v>
      </c>
      <c r="B20" t="s">
        <v>72</v>
      </c>
    </row>
    <row r="21" spans="1:2">
      <c r="A21" s="4" t="s">
        <v>37</v>
      </c>
      <c r="B21" t="s">
        <v>35</v>
      </c>
    </row>
    <row r="22" spans="1:2">
      <c r="A22" s="4" t="s">
        <v>36</v>
      </c>
      <c r="B22" t="s">
        <v>49</v>
      </c>
    </row>
    <row r="23" spans="1:2" ht="30">
      <c r="A23" s="4" t="s">
        <v>51</v>
      </c>
      <c r="B23" t="s">
        <v>52</v>
      </c>
    </row>
    <row r="24" spans="1:2">
      <c r="A24" s="4" t="s">
        <v>54</v>
      </c>
      <c r="B24" s="4" t="s">
        <v>55</v>
      </c>
    </row>
    <row r="25" spans="1:2">
      <c r="A25" s="4" t="s">
        <v>56</v>
      </c>
      <c r="B25" t="s">
        <v>57</v>
      </c>
    </row>
    <row r="26" spans="1:2">
      <c r="A26" s="4" t="s">
        <v>58</v>
      </c>
      <c r="B26" t="s">
        <v>59</v>
      </c>
    </row>
    <row r="27" spans="1:2">
      <c r="A27" s="4" t="s">
        <v>62</v>
      </c>
      <c r="B27" t="s">
        <v>63</v>
      </c>
    </row>
    <row r="28" spans="1:2">
      <c r="A28" s="4" t="s">
        <v>64</v>
      </c>
      <c r="B28" t="s">
        <v>65</v>
      </c>
    </row>
  </sheetData>
  <mergeCells count="3">
    <mergeCell ref="A1:B1"/>
    <mergeCell ref="A7:B7"/>
    <mergeCell ref="A9:B9"/>
  </mergeCells>
  <hyperlinks>
    <hyperlink ref="B10" r:id="rId1" xr:uid="{00000000-0004-0000-0000-000000000000}"/>
  </hyperlink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1"/>
  <dimension ref="A2:R114"/>
  <sheetViews>
    <sheetView topLeftCell="B3" workbookViewId="0">
      <selection activeCell="B1" sqref="B1"/>
    </sheetView>
  </sheetViews>
  <sheetFormatPr defaultRowHeight="15"/>
  <cols>
    <col min="1" max="1" width="17.140625" customWidth="1"/>
    <col min="15" max="15" width="10.85546875" bestFit="1" customWidth="1"/>
    <col min="16" max="16" width="10.85546875" customWidth="1"/>
    <col min="17" max="17" width="13.5703125" customWidth="1"/>
    <col min="18" max="18" width="13.85546875" customWidth="1"/>
  </cols>
  <sheetData>
    <row r="2" spans="1:18">
      <c r="A2" s="27" t="s">
        <v>68</v>
      </c>
      <c r="D2" t="s">
        <v>69</v>
      </c>
    </row>
    <row r="3" spans="1:18">
      <c r="Q3" s="33" t="s">
        <v>81</v>
      </c>
      <c r="R3" s="33"/>
    </row>
    <row r="4" spans="1:18">
      <c r="A4" s="4" t="s">
        <v>12</v>
      </c>
      <c r="B4" s="3">
        <v>1990</v>
      </c>
      <c r="C4" s="11" t="str">
        <f>IF(OR(B4&lt;1950,B4&gt;2009),"Hibás év","")</f>
        <v/>
      </c>
      <c r="D4" t="s">
        <v>18</v>
      </c>
      <c r="E4" t="s">
        <v>54</v>
      </c>
      <c r="F4" t="s">
        <v>21</v>
      </c>
      <c r="H4" t="s">
        <v>23</v>
      </c>
      <c r="I4" t="s">
        <v>70</v>
      </c>
      <c r="K4" t="s">
        <v>24</v>
      </c>
      <c r="M4" t="s">
        <v>29</v>
      </c>
      <c r="O4" t="s">
        <v>77</v>
      </c>
      <c r="P4" t="s">
        <v>18</v>
      </c>
      <c r="Q4" s="29" t="s">
        <v>79</v>
      </c>
      <c r="R4" s="29" t="s">
        <v>80</v>
      </c>
    </row>
    <row r="5" spans="1:18">
      <c r="A5" s="4" t="s">
        <v>13</v>
      </c>
      <c r="B5" s="3">
        <v>2009</v>
      </c>
      <c r="C5" s="11" t="str">
        <f>IF(OR(B5&lt;1950,B5&gt;2009,B5&lt;B4),"Hibás év","")</f>
        <v/>
      </c>
      <c r="D5">
        <f>Adatmátrix!A9</f>
        <v>0</v>
      </c>
      <c r="E5" s="8">
        <f>Alfa!B9</f>
        <v>-4.8443910706892677</v>
      </c>
      <c r="F5" s="8" t="e">
        <f ca="1">IF('Beta-Kappa'!G8=0,"",'Beta-Kappa'!G8)</f>
        <v>#NAME?</v>
      </c>
      <c r="H5">
        <f>ZT!A9</f>
        <v>1990</v>
      </c>
      <c r="I5" s="8" t="e">
        <f ca="1">'Beta-Kappa'!I8</f>
        <v>#NAME?</v>
      </c>
      <c r="K5" s="8" t="e">
        <f ca="1">'Beta-Kappa'!K8</f>
        <v>#NAME?</v>
      </c>
      <c r="M5" s="8" t="e">
        <f ca="1">'Beta-Kappa'!R8</f>
        <v>#NAME?</v>
      </c>
      <c r="N5" s="8"/>
      <c r="O5" s="8" t="e">
        <f t="shared" ref="O5:O36" ca="1" si="0">IF(F5="","",$K$5*F5)</f>
        <v>#NAME?</v>
      </c>
      <c r="P5" s="30">
        <f>D5</f>
        <v>0</v>
      </c>
      <c r="Q5" s="6" t="e">
        <f ca="1">IF(O5="","",1-EXP(O5))</f>
        <v>#NAME?</v>
      </c>
      <c r="R5" s="6">
        <f>IF(Adatmátrix!B9="","",1-(INDEX(Adatmátrix,P5+1-$B$6,$B$5-$B$4+1)/Adatmátrix!B9)^(1/($B$5-$B$4)))</f>
        <v>5.0715791177135761E-2</v>
      </c>
    </row>
    <row r="6" spans="1:18">
      <c r="A6" s="4" t="s">
        <v>14</v>
      </c>
      <c r="B6" s="3">
        <v>0</v>
      </c>
      <c r="C6" s="11" t="str">
        <f>IF(OR(B6&lt;0,B6&gt;109),"Hibás kor","")</f>
        <v/>
      </c>
      <c r="D6">
        <f>Adatmátrix!A10</f>
        <v>1</v>
      </c>
      <c r="E6" s="8">
        <f>Alfa!B10</f>
        <v>-7.5437395744447731</v>
      </c>
      <c r="F6" s="8" t="e">
        <f ca="1">IF('Beta-Kappa'!G9=0,"",'Beta-Kappa'!G9)</f>
        <v>#NAME?</v>
      </c>
      <c r="H6">
        <f>ZT!A10</f>
        <v>1991</v>
      </c>
      <c r="I6" s="8" t="e">
        <f ca="1">'Beta-Kappa'!I9</f>
        <v>#NAME?</v>
      </c>
      <c r="O6" s="8" t="e">
        <f t="shared" ca="1" si="0"/>
        <v>#NAME?</v>
      </c>
      <c r="P6" s="30">
        <f t="shared" ref="P6:P69" si="1">D6</f>
        <v>1</v>
      </c>
      <c r="Q6" s="6" t="e">
        <f t="shared" ref="Q6:Q69" ca="1" si="2">IF(O6="","",1-EXP(O6))</f>
        <v>#NAME?</v>
      </c>
      <c r="R6" s="6">
        <f>IF(Adatmátrix!B10="","",1-(INDEX(Adatmátrix,P6+1-$B$6,$B$5-$B$4+1)/Adatmátrix!B10)^(1/($B$5-$B$4)))</f>
        <v>3.7786612571223732E-2</v>
      </c>
    </row>
    <row r="7" spans="1:18">
      <c r="A7" s="4" t="s">
        <v>20</v>
      </c>
      <c r="B7" s="3">
        <v>95</v>
      </c>
      <c r="C7" s="11" t="str">
        <f>IF(OR(B7&lt;0,B7&gt;109,B7&lt;B6+1),"Hibás kor","")</f>
        <v/>
      </c>
      <c r="D7">
        <f>Adatmátrix!A11</f>
        <v>2</v>
      </c>
      <c r="E7" s="8">
        <f>Alfa!B11</f>
        <v>-8.0414685846810094</v>
      </c>
      <c r="F7" s="8" t="e">
        <f ca="1">IF('Beta-Kappa'!G10=0,"",'Beta-Kappa'!G10)</f>
        <v>#NAME?</v>
      </c>
      <c r="H7">
        <f>ZT!A11</f>
        <v>1992</v>
      </c>
      <c r="I7" s="8" t="e">
        <f ca="1">'Beta-Kappa'!I10</f>
        <v>#NAME?</v>
      </c>
      <c r="O7" s="8" t="e">
        <f t="shared" ca="1" si="0"/>
        <v>#NAME?</v>
      </c>
      <c r="P7" s="30">
        <f t="shared" si="1"/>
        <v>2</v>
      </c>
      <c r="Q7" s="6" t="e">
        <f t="shared" ca="1" si="2"/>
        <v>#NAME?</v>
      </c>
      <c r="R7" s="6">
        <f>IF(Adatmátrix!B11="","",1-(INDEX(Adatmátrix,P7+1-$B$6,$B$5-$B$4+1)/Adatmátrix!B11)^(1/($B$5-$B$4)))</f>
        <v>4.4036033344549641E-2</v>
      </c>
    </row>
    <row r="8" spans="1:18">
      <c r="D8">
        <f>Adatmátrix!A12</f>
        <v>3</v>
      </c>
      <c r="E8" s="8">
        <f>Alfa!B12</f>
        <v>-8.3925560056070161</v>
      </c>
      <c r="F8" s="8" t="e">
        <f ca="1">IF('Beta-Kappa'!G11=0,"",'Beta-Kappa'!G11)</f>
        <v>#NAME?</v>
      </c>
      <c r="H8">
        <f>ZT!A12</f>
        <v>1993</v>
      </c>
      <c r="I8" s="8" t="e">
        <f ca="1">'Beta-Kappa'!I11</f>
        <v>#NAME?</v>
      </c>
      <c r="O8" s="8" t="e">
        <f t="shared" ca="1" si="0"/>
        <v>#NAME?</v>
      </c>
      <c r="P8" s="30">
        <f t="shared" si="1"/>
        <v>3</v>
      </c>
      <c r="Q8" s="6" t="e">
        <f t="shared" ca="1" si="2"/>
        <v>#NAME?</v>
      </c>
      <c r="R8" s="6">
        <f>IF(Adatmátrix!B12="","",1-(INDEX(Adatmátrix,P8+1-$B$6,$B$5-$B$4+1)/Adatmátrix!B12)^(1/($B$5-$B$4)))</f>
        <v>1.5027110666373855E-2</v>
      </c>
    </row>
    <row r="9" spans="1:18">
      <c r="D9">
        <f>Adatmátrix!A13</f>
        <v>4</v>
      </c>
      <c r="E9" s="8">
        <f>Alfa!B13</f>
        <v>-8.5367970827083433</v>
      </c>
      <c r="F9" s="8" t="e">
        <f ca="1">IF('Beta-Kappa'!G12=0,"",'Beta-Kappa'!G12)</f>
        <v>#NAME?</v>
      </c>
      <c r="H9">
        <f>ZT!A13</f>
        <v>1994</v>
      </c>
      <c r="I9" s="8" t="e">
        <f ca="1">'Beta-Kappa'!I12</f>
        <v>#NAME?</v>
      </c>
      <c r="O9" s="8" t="e">
        <f t="shared" ca="1" si="0"/>
        <v>#NAME?</v>
      </c>
      <c r="P9" s="30">
        <f t="shared" si="1"/>
        <v>4</v>
      </c>
      <c r="Q9" s="6" t="e">
        <f t="shared" ca="1" si="2"/>
        <v>#NAME?</v>
      </c>
      <c r="R9" s="6">
        <f>IF(Adatmátrix!B13="","",1-(INDEX(Adatmátrix,P9+1-$B$6,$B$5-$B$4+1)/Adatmátrix!B13)^(1/($B$5-$B$4)))</f>
        <v>5.7986606108978878E-2</v>
      </c>
    </row>
    <row r="10" spans="1:18">
      <c r="D10">
        <f>Adatmátrix!A14</f>
        <v>5</v>
      </c>
      <c r="E10" s="8">
        <f>Alfa!B14</f>
        <v>-8.800407916119493</v>
      </c>
      <c r="F10" s="8" t="e">
        <f ca="1">IF('Beta-Kappa'!G13=0,"",'Beta-Kappa'!G13)</f>
        <v>#NAME?</v>
      </c>
      <c r="H10">
        <f>ZT!A14</f>
        <v>1995</v>
      </c>
      <c r="I10" s="8" t="e">
        <f ca="1">'Beta-Kappa'!I13</f>
        <v>#NAME?</v>
      </c>
      <c r="O10" s="8" t="e">
        <f t="shared" ca="1" si="0"/>
        <v>#NAME?</v>
      </c>
      <c r="P10" s="30">
        <f t="shared" si="1"/>
        <v>5</v>
      </c>
      <c r="Q10" s="6" t="e">
        <f t="shared" ca="1" si="2"/>
        <v>#NAME?</v>
      </c>
      <c r="R10" s="6">
        <f>IF(Adatmátrix!B14="","",1-(INDEX(Adatmátrix,P10+1-$B$6,$B$5-$B$4+1)/Adatmátrix!B14)^(1/($B$5-$B$4)))</f>
        <v>3.8077119188901887E-2</v>
      </c>
    </row>
    <row r="11" spans="1:18">
      <c r="D11">
        <f>Adatmátrix!A15</f>
        <v>6</v>
      </c>
      <c r="E11" s="8">
        <f>Alfa!B15</f>
        <v>-8.7616060861679479</v>
      </c>
      <c r="F11" s="8" t="e">
        <f ca="1">IF('Beta-Kappa'!G14=0,"",'Beta-Kappa'!G14)</f>
        <v>#NAME?</v>
      </c>
      <c r="H11">
        <f>ZT!A15</f>
        <v>1996</v>
      </c>
      <c r="I11" s="8" t="e">
        <f ca="1">'Beta-Kappa'!I14</f>
        <v>#NAME?</v>
      </c>
      <c r="O11" s="8" t="e">
        <f t="shared" ca="1" si="0"/>
        <v>#NAME?</v>
      </c>
      <c r="P11" s="30">
        <f t="shared" si="1"/>
        <v>6</v>
      </c>
      <c r="Q11" s="6" t="e">
        <f t="shared" ca="1" si="2"/>
        <v>#NAME?</v>
      </c>
      <c r="R11" s="6">
        <f>IF(Adatmátrix!B15="","",1-(INDEX(Adatmátrix,P11+1-$B$6,$B$5-$B$4+1)/Adatmátrix!B15)^(1/($B$5-$B$4)))</f>
        <v>6.9239128998831112E-2</v>
      </c>
    </row>
    <row r="12" spans="1:18">
      <c r="D12">
        <f>Adatmátrix!A16</f>
        <v>7</v>
      </c>
      <c r="E12" s="8">
        <f>Alfa!B16</f>
        <v>-8.7770331604686103</v>
      </c>
      <c r="F12" s="8" t="e">
        <f ca="1">IF('Beta-Kappa'!G15=0,"",'Beta-Kappa'!G15)</f>
        <v>#NAME?</v>
      </c>
      <c r="H12">
        <f>ZT!A16</f>
        <v>1997</v>
      </c>
      <c r="I12" s="8" t="e">
        <f ca="1">'Beta-Kappa'!I15</f>
        <v>#NAME?</v>
      </c>
      <c r="O12" s="8" t="e">
        <f t="shared" ca="1" si="0"/>
        <v>#NAME?</v>
      </c>
      <c r="P12" s="30">
        <f t="shared" si="1"/>
        <v>7</v>
      </c>
      <c r="Q12" s="6" t="e">
        <f t="shared" ca="1" si="2"/>
        <v>#NAME?</v>
      </c>
      <c r="R12" s="6">
        <f>IF(Adatmátrix!B16="","",1-(INDEX(Adatmátrix,P12+1-$B$6,$B$5-$B$4+1)/Adatmátrix!B16)^(1/($B$5-$B$4)))</f>
        <v>1.6981653042812073E-2</v>
      </c>
    </row>
    <row r="13" spans="1:18">
      <c r="D13">
        <f>Adatmátrix!A17</f>
        <v>8</v>
      </c>
      <c r="E13" s="8">
        <f>Alfa!B17</f>
        <v>-8.9564959360299667</v>
      </c>
      <c r="F13" s="8" t="e">
        <f ca="1">IF('Beta-Kappa'!G16=0,"",'Beta-Kappa'!G16)</f>
        <v>#NAME?</v>
      </c>
      <c r="H13">
        <f>ZT!A17</f>
        <v>1998</v>
      </c>
      <c r="I13" s="8" t="e">
        <f ca="1">'Beta-Kappa'!I16</f>
        <v>#NAME?</v>
      </c>
      <c r="O13" s="8" t="e">
        <f t="shared" ca="1" si="0"/>
        <v>#NAME?</v>
      </c>
      <c r="P13" s="30">
        <f t="shared" si="1"/>
        <v>8</v>
      </c>
      <c r="Q13" s="6" t="e">
        <f t="shared" ca="1" si="2"/>
        <v>#NAME?</v>
      </c>
      <c r="R13" s="6">
        <f>IF(Adatmátrix!B17="","",1-(INDEX(Adatmátrix,P13+1-$B$6,$B$5-$B$4+1)/Adatmátrix!B17)^(1/($B$5-$B$4)))</f>
        <v>6.2014516907961892E-2</v>
      </c>
    </row>
    <row r="14" spans="1:18">
      <c r="D14">
        <f>Adatmátrix!A18</f>
        <v>9</v>
      </c>
      <c r="E14" s="8">
        <f>Alfa!B18</f>
        <v>-8.9009408527275902</v>
      </c>
      <c r="F14" s="8" t="e">
        <f ca="1">IF('Beta-Kappa'!G17=0,"",'Beta-Kappa'!G17)</f>
        <v>#NAME?</v>
      </c>
      <c r="H14">
        <f>ZT!A18</f>
        <v>1999</v>
      </c>
      <c r="I14" s="8" t="e">
        <f ca="1">'Beta-Kappa'!I17</f>
        <v>#NAME?</v>
      </c>
      <c r="O14" s="8" t="e">
        <f t="shared" ca="1" si="0"/>
        <v>#NAME?</v>
      </c>
      <c r="P14" s="30">
        <f t="shared" si="1"/>
        <v>9</v>
      </c>
      <c r="Q14" s="6" t="e">
        <f t="shared" ca="1" si="2"/>
        <v>#NAME?</v>
      </c>
      <c r="R14" s="6">
        <f>IF(Adatmátrix!B18="","",1-(INDEX(Adatmátrix,P14+1-$B$6,$B$5-$B$4+1)/Adatmátrix!B18)^(1/($B$5-$B$4)))</f>
        <v>3.5824002057504911E-2</v>
      </c>
    </row>
    <row r="15" spans="1:18">
      <c r="D15">
        <f>Adatmátrix!A19</f>
        <v>10</v>
      </c>
      <c r="E15" s="8">
        <f>Alfa!B19</f>
        <v>-9.0127862616181798</v>
      </c>
      <c r="F15" s="8" t="e">
        <f ca="1">IF('Beta-Kappa'!G18=0,"",'Beta-Kappa'!G18)</f>
        <v>#NAME?</v>
      </c>
      <c r="H15">
        <f>ZT!A19</f>
        <v>2000</v>
      </c>
      <c r="I15" s="8" t="e">
        <f ca="1">'Beta-Kappa'!I18</f>
        <v>#NAME?</v>
      </c>
      <c r="O15" s="8" t="e">
        <f t="shared" ca="1" si="0"/>
        <v>#NAME?</v>
      </c>
      <c r="P15" s="30">
        <f t="shared" si="1"/>
        <v>10</v>
      </c>
      <c r="Q15" s="6" t="e">
        <f t="shared" ca="1" si="2"/>
        <v>#NAME?</v>
      </c>
      <c r="R15" s="6">
        <f>IF(Adatmátrix!B19="","",1-(INDEX(Adatmátrix,P15+1-$B$6,$B$5-$B$4+1)/Adatmátrix!B19)^(1/($B$5-$B$4)))</f>
        <v>4.1155840904196439E-2</v>
      </c>
    </row>
    <row r="16" spans="1:18">
      <c r="D16">
        <f>Adatmátrix!A20</f>
        <v>11</v>
      </c>
      <c r="E16" s="8">
        <f>Alfa!B20</f>
        <v>-9.0257487620769457</v>
      </c>
      <c r="F16" s="8" t="e">
        <f ca="1">IF('Beta-Kappa'!G19=0,"",'Beta-Kappa'!G19)</f>
        <v>#NAME?</v>
      </c>
      <c r="H16">
        <f>ZT!A20</f>
        <v>2001</v>
      </c>
      <c r="I16" s="8" t="e">
        <f ca="1">'Beta-Kappa'!I19</f>
        <v>#NAME?</v>
      </c>
      <c r="O16" s="8" t="e">
        <f t="shared" ca="1" si="0"/>
        <v>#NAME?</v>
      </c>
      <c r="P16" s="30">
        <f t="shared" si="1"/>
        <v>11</v>
      </c>
      <c r="Q16" s="6" t="e">
        <f t="shared" ca="1" si="2"/>
        <v>#NAME?</v>
      </c>
      <c r="R16" s="6">
        <f>IF(Adatmátrix!B20="","",1-(INDEX(Adatmátrix,P16+1-$B$6,$B$5-$B$4+1)/Adatmátrix!B20)^(1/($B$5-$B$4)))</f>
        <v>1.6981653042812073E-2</v>
      </c>
    </row>
    <row r="17" spans="4:18">
      <c r="D17">
        <f>Adatmátrix!A21</f>
        <v>12</v>
      </c>
      <c r="E17" s="8">
        <f>Alfa!B21</f>
        <v>-8.7667448346797876</v>
      </c>
      <c r="F17" s="8" t="e">
        <f ca="1">IF('Beta-Kappa'!G20=0,"",'Beta-Kappa'!G20)</f>
        <v>#NAME?</v>
      </c>
      <c r="H17">
        <f>ZT!A21</f>
        <v>2002</v>
      </c>
      <c r="I17" s="8" t="e">
        <f ca="1">'Beta-Kappa'!I20</f>
        <v>#NAME?</v>
      </c>
      <c r="O17" s="8" t="e">
        <f t="shared" ca="1" si="0"/>
        <v>#NAME?</v>
      </c>
      <c r="P17" s="30">
        <f t="shared" si="1"/>
        <v>12</v>
      </c>
      <c r="Q17" s="6" t="e">
        <f t="shared" ca="1" si="2"/>
        <v>#NAME?</v>
      </c>
      <c r="R17" s="6">
        <f>IF(Adatmátrix!B21="","",1-(INDEX(Adatmátrix,P17+1-$B$6,$B$5-$B$4+1)/Adatmátrix!B21)^(1/($B$5-$B$4)))</f>
        <v>1.4210366720882273E-2</v>
      </c>
    </row>
    <row r="18" spans="4:18">
      <c r="D18">
        <f>Adatmátrix!A22</f>
        <v>13</v>
      </c>
      <c r="E18" s="8">
        <f>Alfa!B22</f>
        <v>-8.6962315147853495</v>
      </c>
      <c r="F18" s="8" t="e">
        <f ca="1">IF('Beta-Kappa'!G21=0,"",'Beta-Kappa'!G21)</f>
        <v>#NAME?</v>
      </c>
      <c r="H18">
        <f>ZT!A22</f>
        <v>2003</v>
      </c>
      <c r="I18" s="8" t="e">
        <f ca="1">'Beta-Kappa'!I21</f>
        <v>#NAME?</v>
      </c>
      <c r="O18" s="8" t="e">
        <f t="shared" ca="1" si="0"/>
        <v>#NAME?</v>
      </c>
      <c r="P18" s="30">
        <f t="shared" si="1"/>
        <v>13</v>
      </c>
      <c r="Q18" s="6" t="e">
        <f t="shared" ca="1" si="2"/>
        <v>#NAME?</v>
      </c>
      <c r="R18" s="6">
        <f>IF(Adatmátrix!B22="","",1-(INDEX(Adatmátrix,P18+1-$B$6,$B$5-$B$4+1)/Adatmátrix!B22)^(1/($B$5-$B$4)))</f>
        <v>1.5783631655342467E-2</v>
      </c>
    </row>
    <row r="19" spans="4:18">
      <c r="D19">
        <f>Adatmátrix!A23</f>
        <v>14</v>
      </c>
      <c r="E19" s="8">
        <f>Alfa!B23</f>
        <v>-8.5674208892790027</v>
      </c>
      <c r="F19" s="8" t="e">
        <f ca="1">IF('Beta-Kappa'!G22=0,"",'Beta-Kappa'!G22)</f>
        <v>#NAME?</v>
      </c>
      <c r="H19">
        <f>ZT!A23</f>
        <v>2004</v>
      </c>
      <c r="I19" s="8" t="e">
        <f ca="1">'Beta-Kappa'!I22</f>
        <v>#NAME?</v>
      </c>
      <c r="O19" s="8" t="e">
        <f t="shared" ca="1" si="0"/>
        <v>#NAME?</v>
      </c>
      <c r="P19" s="30">
        <f t="shared" si="1"/>
        <v>14</v>
      </c>
      <c r="Q19" s="6" t="e">
        <f t="shared" ca="1" si="2"/>
        <v>#NAME?</v>
      </c>
      <c r="R19" s="6">
        <f>IF(Adatmátrix!B23="","",1-(INDEX(Adatmátrix,P19+1-$B$6,$B$5-$B$4+1)/Adatmátrix!B23)^(1/($B$5-$B$4)))</f>
        <v>1.1675701196985355E-2</v>
      </c>
    </row>
    <row r="20" spans="4:18">
      <c r="D20">
        <f>Adatmátrix!A24</f>
        <v>15</v>
      </c>
      <c r="E20" s="8">
        <f>Alfa!B24</f>
        <v>-8.4645106009396383</v>
      </c>
      <c r="F20" s="8" t="e">
        <f ca="1">IF('Beta-Kappa'!G23=0,"",'Beta-Kappa'!G23)</f>
        <v>#NAME?</v>
      </c>
      <c r="H20">
        <f>ZT!A24</f>
        <v>2005</v>
      </c>
      <c r="I20" s="8" t="e">
        <f ca="1">'Beta-Kappa'!I23</f>
        <v>#NAME?</v>
      </c>
      <c r="O20" s="8" t="e">
        <f t="shared" ca="1" si="0"/>
        <v>#NAME?</v>
      </c>
      <c r="P20" s="30">
        <f t="shared" si="1"/>
        <v>15</v>
      </c>
      <c r="Q20" s="6" t="e">
        <f t="shared" ca="1" si="2"/>
        <v>#NAME?</v>
      </c>
      <c r="R20" s="6">
        <f>IF(Adatmátrix!B24="","",1-(INDEX(Adatmátrix,P20+1-$B$6,$B$5-$B$4+1)/Adatmátrix!B24)^(1/($B$5-$B$4)))</f>
        <v>5.0790976064469362E-2</v>
      </c>
    </row>
    <row r="21" spans="4:18">
      <c r="D21">
        <f>Adatmátrix!A25</f>
        <v>16</v>
      </c>
      <c r="E21" s="8">
        <f>Alfa!B25</f>
        <v>-8.2184722151810607</v>
      </c>
      <c r="F21" s="8" t="e">
        <f ca="1">IF('Beta-Kappa'!G24=0,"",'Beta-Kappa'!G24)</f>
        <v>#NAME?</v>
      </c>
      <c r="H21">
        <f>ZT!A25</f>
        <v>2006</v>
      </c>
      <c r="I21" s="8" t="e">
        <f ca="1">'Beta-Kappa'!I24</f>
        <v>#NAME?</v>
      </c>
      <c r="O21" s="8" t="e">
        <f t="shared" ca="1" si="0"/>
        <v>#NAME?</v>
      </c>
      <c r="P21" s="30">
        <f t="shared" si="1"/>
        <v>16</v>
      </c>
      <c r="Q21" s="6" t="e">
        <f t="shared" ca="1" si="2"/>
        <v>#NAME?</v>
      </c>
      <c r="R21" s="6">
        <f>IF(Adatmátrix!B25="","",1-(INDEX(Adatmátrix,P21+1-$B$6,$B$5-$B$4+1)/Adatmátrix!B25)^(1/($B$5-$B$4)))</f>
        <v>7.6862806272746109E-3</v>
      </c>
    </row>
    <row r="22" spans="4:18">
      <c r="D22">
        <f>Adatmátrix!A26</f>
        <v>17</v>
      </c>
      <c r="E22" s="8">
        <f>Alfa!B26</f>
        <v>-8.1442224639238923</v>
      </c>
      <c r="F22" s="8" t="e">
        <f ca="1">IF('Beta-Kappa'!G25=0,"",'Beta-Kappa'!G25)</f>
        <v>#NAME?</v>
      </c>
      <c r="H22">
        <f>ZT!A26</f>
        <v>2007</v>
      </c>
      <c r="I22" s="8" t="e">
        <f ca="1">'Beta-Kappa'!I25</f>
        <v>#NAME?</v>
      </c>
      <c r="O22" s="8" t="e">
        <f t="shared" ca="1" si="0"/>
        <v>#NAME?</v>
      </c>
      <c r="P22" s="30">
        <f t="shared" si="1"/>
        <v>17</v>
      </c>
      <c r="Q22" s="6" t="e">
        <f t="shared" ca="1" si="2"/>
        <v>#NAME?</v>
      </c>
      <c r="R22" s="6">
        <f>IF(Adatmátrix!B26="","",1-(INDEX(Adatmátrix,P22+1-$B$6,$B$5-$B$4+1)/Adatmátrix!B26)^(1/($B$5-$B$4)))</f>
        <v>6.2217237201372178E-2</v>
      </c>
    </row>
    <row r="23" spans="4:18">
      <c r="D23">
        <f>Adatmátrix!A27</f>
        <v>18</v>
      </c>
      <c r="E23" s="8">
        <f>Alfa!B27</f>
        <v>-8.1212675107439942</v>
      </c>
      <c r="F23" s="8" t="e">
        <f ca="1">IF('Beta-Kappa'!G26=0,"",'Beta-Kappa'!G26)</f>
        <v>#NAME?</v>
      </c>
      <c r="H23">
        <f>ZT!A27</f>
        <v>2008</v>
      </c>
      <c r="I23" s="8" t="e">
        <f ca="1">'Beta-Kappa'!I26</f>
        <v>#NAME?</v>
      </c>
      <c r="O23" s="8" t="e">
        <f t="shared" ca="1" si="0"/>
        <v>#NAME?</v>
      </c>
      <c r="P23" s="30">
        <f t="shared" si="1"/>
        <v>18</v>
      </c>
      <c r="Q23" s="6" t="e">
        <f t="shared" ca="1" si="2"/>
        <v>#NAME?</v>
      </c>
      <c r="R23" s="6">
        <f>IF(Adatmátrix!B27="","",1-(INDEX(Adatmátrix,P23+1-$B$6,$B$5-$B$4+1)/Adatmátrix!B27)^(1/($B$5-$B$4)))</f>
        <v>1.3139981833471426E-2</v>
      </c>
    </row>
    <row r="24" spans="4:18">
      <c r="D24">
        <f>Adatmátrix!A28</f>
        <v>19</v>
      </c>
      <c r="E24" s="8">
        <f>Alfa!B28</f>
        <v>-8.0638918384045706</v>
      </c>
      <c r="F24" s="8" t="e">
        <f ca="1">IF('Beta-Kappa'!G27=0,"",'Beta-Kappa'!G27)</f>
        <v>#NAME?</v>
      </c>
      <c r="H24">
        <f>ZT!A28</f>
        <v>2009</v>
      </c>
      <c r="I24" s="8" t="e">
        <f ca="1">'Beta-Kappa'!I27</f>
        <v>#NAME?</v>
      </c>
      <c r="O24" s="8" t="e">
        <f t="shared" ca="1" si="0"/>
        <v>#NAME?</v>
      </c>
      <c r="P24" s="30">
        <f t="shared" si="1"/>
        <v>19</v>
      </c>
      <c r="Q24" s="6" t="e">
        <f t="shared" ca="1" si="2"/>
        <v>#NAME?</v>
      </c>
      <c r="R24" s="6">
        <f>IF(Adatmátrix!B28="","",1-(INDEX(Adatmátrix,P24+1-$B$6,$B$5-$B$4+1)/Adatmátrix!B28)^(1/($B$5-$B$4)))</f>
        <v>3.5824002057504911E-2</v>
      </c>
    </row>
    <row r="25" spans="4:18">
      <c r="D25">
        <f>Adatmátrix!A29</f>
        <v>20</v>
      </c>
      <c r="E25" s="8">
        <f>Alfa!B29</f>
        <v>-7.9983905094585399</v>
      </c>
      <c r="F25" s="8" t="e">
        <f ca="1">IF('Beta-Kappa'!G28=0,"",'Beta-Kappa'!G28)</f>
        <v>#NAME?</v>
      </c>
      <c r="H25" t="str">
        <f>ZT!A29</f>
        <v/>
      </c>
      <c r="I25" s="8" t="str">
        <f>'Beta-Kappa'!I28</f>
        <v/>
      </c>
      <c r="O25" s="8" t="e">
        <f t="shared" ca="1" si="0"/>
        <v>#NAME?</v>
      </c>
      <c r="P25" s="30">
        <f t="shared" si="1"/>
        <v>20</v>
      </c>
      <c r="Q25" s="6" t="e">
        <f t="shared" ca="1" si="2"/>
        <v>#NAME?</v>
      </c>
      <c r="R25" s="6">
        <f>IF(Adatmátrix!B29="","",1-(INDEX(Adatmátrix,P25+1-$B$6,$B$5-$B$4+1)/Adatmátrix!B29)^(1/($B$5-$B$4)))</f>
        <v>4.9341700711736713E-2</v>
      </c>
    </row>
    <row r="26" spans="4:18">
      <c r="D26">
        <f>Adatmátrix!A30</f>
        <v>21</v>
      </c>
      <c r="E26" s="8">
        <f>Alfa!B30</f>
        <v>-8.1145288647493778</v>
      </c>
      <c r="F26" s="8" t="e">
        <f ca="1">IF('Beta-Kappa'!G29=0,"",'Beta-Kappa'!G29)</f>
        <v>#NAME?</v>
      </c>
      <c r="H26" t="str">
        <f>ZT!A30</f>
        <v/>
      </c>
      <c r="I26" s="8" t="str">
        <f>'Beta-Kappa'!I29</f>
        <v/>
      </c>
      <c r="O26" s="8" t="e">
        <f t="shared" ca="1" si="0"/>
        <v>#NAME?</v>
      </c>
      <c r="P26" s="30">
        <f t="shared" si="1"/>
        <v>21</v>
      </c>
      <c r="Q26" s="6" t="e">
        <f t="shared" ca="1" si="2"/>
        <v>#NAME?</v>
      </c>
      <c r="R26" s="6">
        <f>IF(Adatmátrix!B30="","",1-(INDEX(Adatmátrix,P26+1-$B$6,$B$5-$B$4+1)/Adatmátrix!B30)^(1/($B$5-$B$4)))</f>
        <v>2.3507970217027663E-2</v>
      </c>
    </row>
    <row r="27" spans="4:18">
      <c r="D27">
        <f>Adatmátrix!A31</f>
        <v>22</v>
      </c>
      <c r="E27" s="8">
        <f>Alfa!B31</f>
        <v>-7.9966636032572254</v>
      </c>
      <c r="F27" s="8" t="e">
        <f ca="1">IF('Beta-Kappa'!G30=0,"",'Beta-Kappa'!G30)</f>
        <v>#NAME?</v>
      </c>
      <c r="H27" t="str">
        <f>ZT!A31</f>
        <v/>
      </c>
      <c r="I27" s="8" t="str">
        <f>'Beta-Kappa'!I30</f>
        <v/>
      </c>
      <c r="O27" s="8" t="e">
        <f t="shared" ca="1" si="0"/>
        <v>#NAME?</v>
      </c>
      <c r="P27" s="30">
        <f t="shared" si="1"/>
        <v>22</v>
      </c>
      <c r="Q27" s="6" t="e">
        <f t="shared" ca="1" si="2"/>
        <v>#NAME?</v>
      </c>
      <c r="R27" s="6">
        <f>IF(Adatmátrix!B31="","",1-(INDEX(Adatmátrix,P27+1-$B$6,$B$5-$B$4+1)/Adatmátrix!B31)^(1/($B$5-$B$4)))</f>
        <v>1.7553181134934315E-2</v>
      </c>
    </row>
    <row r="28" spans="4:18">
      <c r="D28">
        <f>Adatmátrix!A32</f>
        <v>23</v>
      </c>
      <c r="E28" s="8">
        <f>Alfa!B32</f>
        <v>-8.0265629945239212</v>
      </c>
      <c r="F28" s="8" t="e">
        <f ca="1">IF('Beta-Kappa'!G31=0,"",'Beta-Kappa'!G31)</f>
        <v>#NAME?</v>
      </c>
      <c r="H28" t="str">
        <f>ZT!A32</f>
        <v/>
      </c>
      <c r="I28" s="8" t="str">
        <f>'Beta-Kappa'!I31</f>
        <v/>
      </c>
      <c r="O28" s="8" t="e">
        <f t="shared" ca="1" si="0"/>
        <v>#NAME?</v>
      </c>
      <c r="P28" s="30">
        <f t="shared" si="1"/>
        <v>23</v>
      </c>
      <c r="Q28" s="6" t="e">
        <f t="shared" ca="1" si="2"/>
        <v>#NAME?</v>
      </c>
      <c r="R28" s="6">
        <f>IF(Adatmátrix!B32="","",1-(INDEX(Adatmátrix,P28+1-$B$6,$B$5-$B$4+1)/Adatmátrix!B32)^(1/($B$5-$B$4)))</f>
        <v>5.206515105733156E-2</v>
      </c>
    </row>
    <row r="29" spans="4:18">
      <c r="D29">
        <f>Adatmátrix!A33</f>
        <v>24</v>
      </c>
      <c r="E29" s="8">
        <f>Alfa!B33</f>
        <v>-7.9629330175968791</v>
      </c>
      <c r="F29" s="8" t="e">
        <f ca="1">IF('Beta-Kappa'!G32=0,"",'Beta-Kappa'!G32)</f>
        <v>#NAME?</v>
      </c>
      <c r="H29" t="str">
        <f>ZT!A33</f>
        <v/>
      </c>
      <c r="I29" s="8" t="str">
        <f>'Beta-Kappa'!I32</f>
        <v/>
      </c>
      <c r="O29" s="8" t="e">
        <f t="shared" ca="1" si="0"/>
        <v>#NAME?</v>
      </c>
      <c r="P29" s="30">
        <f t="shared" si="1"/>
        <v>24</v>
      </c>
      <c r="Q29" s="6" t="e">
        <f t="shared" ca="1" si="2"/>
        <v>#NAME?</v>
      </c>
      <c r="R29" s="6">
        <f>IF(Adatmátrix!B33="","",1-(INDEX(Adatmátrix,P29+1-$B$6,$B$5-$B$4+1)/Adatmátrix!B33)^(1/($B$5-$B$4)))</f>
        <v>7.1039282181606489E-2</v>
      </c>
    </row>
    <row r="30" spans="4:18">
      <c r="D30">
        <f>Adatmátrix!A34</f>
        <v>25</v>
      </c>
      <c r="E30" s="8">
        <f>Alfa!B34</f>
        <v>-7.8991444411848324</v>
      </c>
      <c r="F30" s="8" t="e">
        <f ca="1">IF('Beta-Kappa'!G33=0,"",'Beta-Kappa'!G33)</f>
        <v>#NAME?</v>
      </c>
      <c r="H30" t="str">
        <f>ZT!A34</f>
        <v/>
      </c>
      <c r="I30" s="8" t="str">
        <f>'Beta-Kappa'!I33</f>
        <v/>
      </c>
      <c r="O30" s="8" t="e">
        <f t="shared" ca="1" si="0"/>
        <v>#NAME?</v>
      </c>
      <c r="P30" s="30">
        <f t="shared" si="1"/>
        <v>25</v>
      </c>
      <c r="Q30" s="6" t="e">
        <f t="shared" ca="1" si="2"/>
        <v>#NAME?</v>
      </c>
      <c r="R30" s="6">
        <f>IF(Adatmátrix!B34="","",1-(INDEX(Adatmátrix,P30+1-$B$6,$B$5-$B$4+1)/Adatmátrix!B34)^(1/($B$5-$B$4)))</f>
        <v>6.3808185125745709E-2</v>
      </c>
    </row>
    <row r="31" spans="4:18">
      <c r="D31">
        <f>Adatmátrix!A35</f>
        <v>26</v>
      </c>
      <c r="E31" s="8">
        <f>Alfa!B35</f>
        <v>-7.8673817352070063</v>
      </c>
      <c r="F31" s="8" t="e">
        <f ca="1">IF('Beta-Kappa'!G34=0,"",'Beta-Kappa'!G34)</f>
        <v>#NAME?</v>
      </c>
      <c r="H31" t="str">
        <f>ZT!A35</f>
        <v/>
      </c>
      <c r="I31" s="8" t="str">
        <f>'Beta-Kappa'!I34</f>
        <v/>
      </c>
      <c r="O31" s="8" t="e">
        <f t="shared" ca="1" si="0"/>
        <v>#NAME?</v>
      </c>
      <c r="P31" s="30">
        <f t="shared" si="1"/>
        <v>26</v>
      </c>
      <c r="Q31" s="6" t="e">
        <f t="shared" ca="1" si="2"/>
        <v>#NAME?</v>
      </c>
      <c r="R31" s="6">
        <f>IF(Adatmátrix!B35="","",1-(INDEX(Adatmátrix,P31+1-$B$6,$B$5-$B$4+1)/Adatmátrix!B35)^(1/($B$5-$B$4)))</f>
        <v>5.7145877957495705E-2</v>
      </c>
    </row>
    <row r="32" spans="4:18">
      <c r="D32">
        <f>Adatmátrix!A36</f>
        <v>27</v>
      </c>
      <c r="E32" s="8">
        <f>Alfa!B36</f>
        <v>-7.7997775587089802</v>
      </c>
      <c r="F32" s="8" t="e">
        <f ca="1">IF('Beta-Kappa'!G35=0,"",'Beta-Kappa'!G35)</f>
        <v>#NAME?</v>
      </c>
      <c r="H32" t="str">
        <f>ZT!A36</f>
        <v/>
      </c>
      <c r="I32" s="8" t="str">
        <f>'Beta-Kappa'!I35</f>
        <v/>
      </c>
      <c r="O32" s="8" t="e">
        <f t="shared" ca="1" si="0"/>
        <v>#NAME?</v>
      </c>
      <c r="P32" s="30">
        <f t="shared" si="1"/>
        <v>27</v>
      </c>
      <c r="Q32" s="6" t="e">
        <f t="shared" ca="1" si="2"/>
        <v>#NAME?</v>
      </c>
      <c r="R32" s="6">
        <f>IF(Adatmátrix!B36="","",1-(INDEX(Adatmátrix,P32+1-$B$6,$B$5-$B$4+1)/Adatmátrix!B36)^(1/($B$5-$B$4)))</f>
        <v>3.2919067857778095E-2</v>
      </c>
    </row>
    <row r="33" spans="4:18">
      <c r="D33">
        <f>Adatmátrix!A37</f>
        <v>28</v>
      </c>
      <c r="E33" s="8">
        <f>Alfa!B37</f>
        <v>-7.6776344512114987</v>
      </c>
      <c r="F33" s="8" t="e">
        <f ca="1">IF('Beta-Kappa'!G36=0,"",'Beta-Kappa'!G36)</f>
        <v>#NAME?</v>
      </c>
      <c r="H33" t="str">
        <f>ZT!A37</f>
        <v/>
      </c>
      <c r="I33" s="8" t="str">
        <f>'Beta-Kappa'!I36</f>
        <v/>
      </c>
      <c r="O33" s="8" t="e">
        <f t="shared" ca="1" si="0"/>
        <v>#NAME?</v>
      </c>
      <c r="P33" s="30">
        <f t="shared" si="1"/>
        <v>28</v>
      </c>
      <c r="Q33" s="6" t="e">
        <f t="shared" ca="1" si="2"/>
        <v>#NAME?</v>
      </c>
      <c r="R33" s="6">
        <f>IF(Adatmátrix!B37="","",1-(INDEX(Adatmátrix,P33+1-$B$6,$B$5-$B$4+1)/Adatmátrix!B37)^(1/($B$5-$B$4)))</f>
        <v>3.6691087850241777E-2</v>
      </c>
    </row>
    <row r="34" spans="4:18">
      <c r="D34">
        <f>Adatmátrix!A38</f>
        <v>29</v>
      </c>
      <c r="E34" s="8">
        <f>Alfa!B38</f>
        <v>-7.5191319414155773</v>
      </c>
      <c r="F34" s="8" t="e">
        <f ca="1">IF('Beta-Kappa'!G37=0,"",'Beta-Kappa'!G37)</f>
        <v>#NAME?</v>
      </c>
      <c r="H34" t="str">
        <f>ZT!A38</f>
        <v/>
      </c>
      <c r="I34" s="8" t="str">
        <f>'Beta-Kappa'!I37</f>
        <v/>
      </c>
      <c r="O34" s="8" t="e">
        <f t="shared" ca="1" si="0"/>
        <v>#NAME?</v>
      </c>
      <c r="P34" s="30">
        <f t="shared" si="1"/>
        <v>29</v>
      </c>
      <c r="Q34" s="6" t="e">
        <f t="shared" ca="1" si="2"/>
        <v>#NAME?</v>
      </c>
      <c r="R34" s="6">
        <f>IF(Adatmátrix!B38="","",1-(INDEX(Adatmátrix,P34+1-$B$6,$B$5-$B$4+1)/Adatmátrix!B38)^(1/($B$5-$B$4)))</f>
        <v>4.9525296571740318E-2</v>
      </c>
    </row>
    <row r="35" spans="4:18">
      <c r="D35">
        <f>Adatmátrix!A39</f>
        <v>30</v>
      </c>
      <c r="E35" s="8">
        <f>Alfa!B39</f>
        <v>-7.444417846217144</v>
      </c>
      <c r="F35" s="8" t="e">
        <f ca="1">IF('Beta-Kappa'!G38=0,"",'Beta-Kappa'!G38)</f>
        <v>#NAME?</v>
      </c>
      <c r="H35" t="str">
        <f>ZT!A39</f>
        <v/>
      </c>
      <c r="I35" s="8" t="str">
        <f>'Beta-Kappa'!I38</f>
        <v/>
      </c>
      <c r="O35" s="8" t="e">
        <f t="shared" ca="1" si="0"/>
        <v>#NAME?</v>
      </c>
      <c r="P35" s="30">
        <f t="shared" si="1"/>
        <v>30</v>
      </c>
      <c r="Q35" s="6" t="e">
        <f t="shared" ca="1" si="2"/>
        <v>#NAME?</v>
      </c>
      <c r="R35" s="6">
        <f>IF(Adatmátrix!B39="","",1-(INDEX(Adatmátrix,P35+1-$B$6,$B$5-$B$4+1)/Adatmátrix!B39)^(1/($B$5-$B$4)))</f>
        <v>5.766355510867005E-2</v>
      </c>
    </row>
    <row r="36" spans="4:18">
      <c r="D36">
        <f>Adatmátrix!A40</f>
        <v>31</v>
      </c>
      <c r="E36" s="8">
        <f>Alfa!B40</f>
        <v>-7.3118015561115666</v>
      </c>
      <c r="F36" s="8" t="e">
        <f ca="1">IF('Beta-Kappa'!G39=0,"",'Beta-Kappa'!G39)</f>
        <v>#NAME?</v>
      </c>
      <c r="H36" t="str">
        <f>ZT!A40</f>
        <v/>
      </c>
      <c r="I36" s="8" t="str">
        <f>'Beta-Kappa'!I39</f>
        <v/>
      </c>
      <c r="O36" s="8" t="e">
        <f t="shared" ca="1" si="0"/>
        <v>#NAME?</v>
      </c>
      <c r="P36" s="30">
        <f t="shared" si="1"/>
        <v>31</v>
      </c>
      <c r="Q36" s="6" t="e">
        <f t="shared" ca="1" si="2"/>
        <v>#NAME?</v>
      </c>
      <c r="R36" s="6">
        <f>IF(Adatmátrix!B40="","",1-(INDEX(Adatmátrix,P36+1-$B$6,$B$5-$B$4+1)/Adatmátrix!B40)^(1/($B$5-$B$4)))</f>
        <v>4.5379629945158317E-2</v>
      </c>
    </row>
    <row r="37" spans="4:18">
      <c r="D37">
        <f>Adatmátrix!A41</f>
        <v>32</v>
      </c>
      <c r="E37" s="8">
        <f>Alfa!B41</f>
        <v>-7.2026837997950945</v>
      </c>
      <c r="F37" s="8" t="e">
        <f ca="1">IF('Beta-Kappa'!G40=0,"",'Beta-Kappa'!G40)</f>
        <v>#NAME?</v>
      </c>
      <c r="H37" t="str">
        <f>ZT!A41</f>
        <v/>
      </c>
      <c r="I37" s="8" t="str">
        <f>'Beta-Kappa'!I40</f>
        <v/>
      </c>
      <c r="O37" s="8" t="e">
        <f t="shared" ref="O37:O68" ca="1" si="3">IF(F37="","",$K$5*F37)</f>
        <v>#NAME?</v>
      </c>
      <c r="P37" s="30">
        <f t="shared" si="1"/>
        <v>32</v>
      </c>
      <c r="Q37" s="6" t="e">
        <f t="shared" ca="1" si="2"/>
        <v>#NAME?</v>
      </c>
      <c r="R37" s="6">
        <f>IF(Adatmátrix!B41="","",1-(INDEX(Adatmátrix,P37+1-$B$6,$B$5-$B$4+1)/Adatmátrix!B41)^(1/($B$5-$B$4)))</f>
        <v>5.3868087751316684E-2</v>
      </c>
    </row>
    <row r="38" spans="4:18">
      <c r="D38">
        <f>Adatmátrix!A42</f>
        <v>33</v>
      </c>
      <c r="E38" s="8">
        <f>Alfa!B42</f>
        <v>-7.0601714034274092</v>
      </c>
      <c r="F38" s="8" t="e">
        <f ca="1">IF('Beta-Kappa'!G41=0,"",'Beta-Kappa'!G41)</f>
        <v>#NAME?</v>
      </c>
      <c r="H38" t="str">
        <f>ZT!A42</f>
        <v/>
      </c>
      <c r="I38" s="8" t="str">
        <f>'Beta-Kappa'!I41</f>
        <v/>
      </c>
      <c r="O38" s="8" t="e">
        <f t="shared" ca="1" si="3"/>
        <v>#NAME?</v>
      </c>
      <c r="P38" s="30">
        <f t="shared" si="1"/>
        <v>33</v>
      </c>
      <c r="Q38" s="6" t="e">
        <f t="shared" ca="1" si="2"/>
        <v>#NAME?</v>
      </c>
      <c r="R38" s="6">
        <f>IF(Adatmátrix!B42="","",1-(INDEX(Adatmátrix,P38+1-$B$6,$B$5-$B$4+1)/Adatmátrix!B42)^(1/($B$5-$B$4)))</f>
        <v>5.2899652096447425E-2</v>
      </c>
    </row>
    <row r="39" spans="4:18">
      <c r="D39">
        <f>Adatmátrix!A43</f>
        <v>34</v>
      </c>
      <c r="E39" s="8">
        <f>Alfa!B43</f>
        <v>-6.9690000092151596</v>
      </c>
      <c r="F39" s="8" t="e">
        <f ca="1">IF('Beta-Kappa'!G42=0,"",'Beta-Kappa'!G42)</f>
        <v>#NAME?</v>
      </c>
      <c r="H39" t="str">
        <f>ZT!A43</f>
        <v/>
      </c>
      <c r="I39" s="8" t="str">
        <f>'Beta-Kappa'!I42</f>
        <v/>
      </c>
      <c r="O39" s="8" t="e">
        <f t="shared" ca="1" si="3"/>
        <v>#NAME?</v>
      </c>
      <c r="P39" s="30">
        <f t="shared" si="1"/>
        <v>34</v>
      </c>
      <c r="Q39" s="6" t="e">
        <f t="shared" ca="1" si="2"/>
        <v>#NAME?</v>
      </c>
      <c r="R39" s="6">
        <f>IF(Adatmátrix!B43="","",1-(INDEX(Adatmátrix,P39+1-$B$6,$B$5-$B$4+1)/Adatmátrix!B43)^(1/($B$5-$B$4)))</f>
        <v>4.2821862571562064E-2</v>
      </c>
    </row>
    <row r="40" spans="4:18">
      <c r="D40">
        <f>Adatmátrix!A44</f>
        <v>35</v>
      </c>
      <c r="E40" s="8">
        <f>Alfa!B44</f>
        <v>-6.8071337799511351</v>
      </c>
      <c r="F40" s="8" t="e">
        <f ca="1">IF('Beta-Kappa'!G43=0,"",'Beta-Kappa'!G43)</f>
        <v>#NAME?</v>
      </c>
      <c r="H40" t="str">
        <f>ZT!A44</f>
        <v/>
      </c>
      <c r="I40" s="8" t="str">
        <f>'Beta-Kappa'!I43</f>
        <v/>
      </c>
      <c r="O40" s="8" t="e">
        <f t="shared" ca="1" si="3"/>
        <v>#NAME?</v>
      </c>
      <c r="P40" s="30">
        <f t="shared" si="1"/>
        <v>35</v>
      </c>
      <c r="Q40" s="6" t="e">
        <f t="shared" ca="1" si="2"/>
        <v>#NAME?</v>
      </c>
      <c r="R40" s="6">
        <f>IF(Adatmátrix!B44="","",1-(INDEX(Adatmátrix,P40+1-$B$6,$B$5-$B$4+1)/Adatmátrix!B44)^(1/($B$5-$B$4)))</f>
        <v>3.2500366316373985E-2</v>
      </c>
    </row>
    <row r="41" spans="4:18">
      <c r="D41">
        <f>Adatmátrix!A45</f>
        <v>36</v>
      </c>
      <c r="E41" s="8">
        <f>Alfa!B45</f>
        <v>-6.6614349558055448</v>
      </c>
      <c r="F41" s="8" t="e">
        <f ca="1">IF('Beta-Kappa'!G44=0,"",'Beta-Kappa'!G44)</f>
        <v>#NAME?</v>
      </c>
      <c r="H41" t="str">
        <f>ZT!A45</f>
        <v/>
      </c>
      <c r="I41" s="8" t="str">
        <f>'Beta-Kappa'!I44</f>
        <v/>
      </c>
      <c r="O41" s="8" t="e">
        <f t="shared" ca="1" si="3"/>
        <v>#NAME?</v>
      </c>
      <c r="P41" s="30">
        <f t="shared" si="1"/>
        <v>36</v>
      </c>
      <c r="Q41" s="6" t="e">
        <f t="shared" ca="1" si="2"/>
        <v>#NAME?</v>
      </c>
      <c r="R41" s="6">
        <f>IF(Adatmátrix!B45="","",1-(INDEX(Adatmátrix,P41+1-$B$6,$B$5-$B$4+1)/Adatmátrix!B45)^(1/($B$5-$B$4)))</f>
        <v>4.5663880565304127E-2</v>
      </c>
    </row>
    <row r="42" spans="4:18">
      <c r="D42">
        <f>Adatmátrix!A46</f>
        <v>37</v>
      </c>
      <c r="E42" s="8">
        <f>Alfa!B46</f>
        <v>-6.5122686565864809</v>
      </c>
      <c r="F42" s="8" t="e">
        <f ca="1">IF('Beta-Kappa'!G45=0,"",'Beta-Kappa'!G45)</f>
        <v>#NAME?</v>
      </c>
      <c r="H42" t="str">
        <f>ZT!A46</f>
        <v/>
      </c>
      <c r="I42" s="8" t="str">
        <f>'Beta-Kappa'!I45</f>
        <v/>
      </c>
      <c r="O42" s="8" t="e">
        <f t="shared" ca="1" si="3"/>
        <v>#NAME?</v>
      </c>
      <c r="P42" s="30">
        <f t="shared" si="1"/>
        <v>37</v>
      </c>
      <c r="Q42" s="6" t="e">
        <f t="shared" ca="1" si="2"/>
        <v>#NAME?</v>
      </c>
      <c r="R42" s="6">
        <f>IF(Adatmátrix!B46="","",1-(INDEX(Adatmátrix,P42+1-$B$6,$B$5-$B$4+1)/Adatmátrix!B46)^(1/($B$5-$B$4)))</f>
        <v>3.9388946567264993E-2</v>
      </c>
    </row>
    <row r="43" spans="4:18">
      <c r="D43">
        <f>Adatmátrix!A47</f>
        <v>38</v>
      </c>
      <c r="E43" s="8">
        <f>Alfa!B47</f>
        <v>-6.4168994906629875</v>
      </c>
      <c r="F43" s="8" t="e">
        <f ca="1">IF('Beta-Kappa'!G46=0,"",'Beta-Kappa'!G46)</f>
        <v>#NAME?</v>
      </c>
      <c r="H43" t="str">
        <f>ZT!A47</f>
        <v/>
      </c>
      <c r="I43" s="8" t="str">
        <f>'Beta-Kappa'!I46</f>
        <v/>
      </c>
      <c r="O43" s="8" t="e">
        <f t="shared" ca="1" si="3"/>
        <v>#NAME?</v>
      </c>
      <c r="P43" s="30">
        <f t="shared" si="1"/>
        <v>38</v>
      </c>
      <c r="Q43" s="6" t="e">
        <f t="shared" ca="1" si="2"/>
        <v>#NAME?</v>
      </c>
      <c r="R43" s="6">
        <f>IF(Adatmátrix!B47="","",1-(INDEX(Adatmátrix,P43+1-$B$6,$B$5-$B$4+1)/Adatmátrix!B47)^(1/($B$5-$B$4)))</f>
        <v>4.0925901860278668E-2</v>
      </c>
    </row>
    <row r="44" spans="4:18">
      <c r="D44">
        <f>Adatmátrix!A48</f>
        <v>39</v>
      </c>
      <c r="E44" s="8">
        <f>Alfa!B48</f>
        <v>-6.2809545569338487</v>
      </c>
      <c r="F44" s="8" t="e">
        <f ca="1">IF('Beta-Kappa'!G47=0,"",'Beta-Kappa'!G47)</f>
        <v>#NAME?</v>
      </c>
      <c r="H44" t="str">
        <f>ZT!A48</f>
        <v/>
      </c>
      <c r="I44" s="8" t="str">
        <f>'Beta-Kappa'!I47</f>
        <v/>
      </c>
      <c r="O44" s="8" t="e">
        <f t="shared" ca="1" si="3"/>
        <v>#NAME?</v>
      </c>
      <c r="P44" s="30">
        <f t="shared" si="1"/>
        <v>39</v>
      </c>
      <c r="Q44" s="6" t="e">
        <f t="shared" ca="1" si="2"/>
        <v>#NAME?</v>
      </c>
      <c r="R44" s="6">
        <f>IF(Adatmátrix!B48="","",1-(INDEX(Adatmátrix,P44+1-$B$6,$B$5-$B$4+1)/Adatmátrix!B48)^(1/($B$5-$B$4)))</f>
        <v>2.636572038299656E-2</v>
      </c>
    </row>
    <row r="45" spans="4:18">
      <c r="D45">
        <f>Adatmátrix!A49</f>
        <v>40</v>
      </c>
      <c r="E45" s="8">
        <f>Alfa!B49</f>
        <v>-6.1627358617698018</v>
      </c>
      <c r="F45" s="8" t="e">
        <f ca="1">IF('Beta-Kappa'!G48=0,"",'Beta-Kappa'!G48)</f>
        <v>#NAME?</v>
      </c>
      <c r="H45" t="str">
        <f>ZT!A49</f>
        <v/>
      </c>
      <c r="I45" s="8" t="str">
        <f>'Beta-Kappa'!I48</f>
        <v/>
      </c>
      <c r="O45" s="8" t="e">
        <f t="shared" ca="1" si="3"/>
        <v>#NAME?</v>
      </c>
      <c r="P45" s="30">
        <f t="shared" si="1"/>
        <v>40</v>
      </c>
      <c r="Q45" s="6" t="e">
        <f t="shared" ca="1" si="2"/>
        <v>#NAME?</v>
      </c>
      <c r="R45" s="6">
        <f>IF(Adatmátrix!B49="","",1-(INDEX(Adatmátrix,P45+1-$B$6,$B$5-$B$4+1)/Adatmátrix!B49)^(1/($B$5-$B$4)))</f>
        <v>3.7360654689362005E-2</v>
      </c>
    </row>
    <row r="46" spans="4:18">
      <c r="D46">
        <f>Adatmátrix!A50</f>
        <v>41</v>
      </c>
      <c r="E46" s="8">
        <f>Alfa!B50</f>
        <v>-6.0347366666325017</v>
      </c>
      <c r="F46" s="8" t="e">
        <f ca="1">IF('Beta-Kappa'!G49=0,"",'Beta-Kappa'!G49)</f>
        <v>#NAME?</v>
      </c>
      <c r="H46" t="str">
        <f>ZT!A50</f>
        <v/>
      </c>
      <c r="I46" s="8" t="str">
        <f>'Beta-Kappa'!I49</f>
        <v/>
      </c>
      <c r="O46" s="8" t="e">
        <f t="shared" ca="1" si="3"/>
        <v>#NAME?</v>
      </c>
      <c r="P46" s="30">
        <f t="shared" si="1"/>
        <v>41</v>
      </c>
      <c r="Q46" s="6" t="e">
        <f t="shared" ca="1" si="2"/>
        <v>#NAME?</v>
      </c>
      <c r="R46" s="6">
        <f>IF(Adatmátrix!B50="","",1-(INDEX(Adatmátrix,P46+1-$B$6,$B$5-$B$4+1)/Adatmátrix!B50)^(1/($B$5-$B$4)))</f>
        <v>3.1188636042033813E-2</v>
      </c>
    </row>
    <row r="47" spans="4:18">
      <c r="D47">
        <f>Adatmátrix!A51</f>
        <v>42</v>
      </c>
      <c r="E47" s="8">
        <f>Alfa!B51</f>
        <v>-5.9466129903248319</v>
      </c>
      <c r="F47" s="8" t="e">
        <f ca="1">IF('Beta-Kappa'!G50=0,"",'Beta-Kappa'!G50)</f>
        <v>#NAME?</v>
      </c>
      <c r="H47" t="str">
        <f>ZT!A51</f>
        <v/>
      </c>
      <c r="I47" s="8" t="str">
        <f>'Beta-Kappa'!I50</f>
        <v/>
      </c>
      <c r="O47" s="8" t="e">
        <f t="shared" ca="1" si="3"/>
        <v>#NAME?</v>
      </c>
      <c r="P47" s="30">
        <f t="shared" si="1"/>
        <v>42</v>
      </c>
      <c r="Q47" s="6" t="e">
        <f t="shared" ca="1" si="2"/>
        <v>#NAME?</v>
      </c>
      <c r="R47" s="6">
        <f>IF(Adatmátrix!B51="","",1-(INDEX(Adatmátrix,P47+1-$B$6,$B$5-$B$4+1)/Adatmátrix!B51)^(1/($B$5-$B$4)))</f>
        <v>3.2155076048731801E-2</v>
      </c>
    </row>
    <row r="48" spans="4:18">
      <c r="D48">
        <f>Adatmátrix!A52</f>
        <v>43</v>
      </c>
      <c r="E48" s="8">
        <f>Alfa!B52</f>
        <v>-5.8396948565845435</v>
      </c>
      <c r="F48" s="8" t="e">
        <f ca="1">IF('Beta-Kappa'!G51=0,"",'Beta-Kappa'!G51)</f>
        <v>#NAME?</v>
      </c>
      <c r="H48" t="str">
        <f>ZT!A52</f>
        <v/>
      </c>
      <c r="I48" s="8" t="str">
        <f>'Beta-Kappa'!I51</f>
        <v/>
      </c>
      <c r="O48" s="8" t="e">
        <f t="shared" ca="1" si="3"/>
        <v>#NAME?</v>
      </c>
      <c r="P48" s="30">
        <f t="shared" si="1"/>
        <v>43</v>
      </c>
      <c r="Q48" s="6" t="e">
        <f t="shared" ca="1" si="2"/>
        <v>#NAME?</v>
      </c>
      <c r="R48" s="6">
        <f>IF(Adatmátrix!B52="","",1-(INDEX(Adatmátrix,P48+1-$B$6,$B$5-$B$4+1)/Adatmátrix!B52)^(1/($B$5-$B$4)))</f>
        <v>2.3530427602733828E-2</v>
      </c>
    </row>
    <row r="49" spans="4:18">
      <c r="D49">
        <f>Adatmátrix!A53</f>
        <v>44</v>
      </c>
      <c r="E49" s="8">
        <f>Alfa!B53</f>
        <v>-5.7561163598521903</v>
      </c>
      <c r="F49" s="8" t="e">
        <f ca="1">IF('Beta-Kappa'!G52=0,"",'Beta-Kappa'!G52)</f>
        <v>#NAME?</v>
      </c>
      <c r="H49" t="str">
        <f>ZT!A53</f>
        <v/>
      </c>
      <c r="I49" s="8" t="str">
        <f>'Beta-Kappa'!I52</f>
        <v/>
      </c>
      <c r="O49" s="8" t="e">
        <f t="shared" ca="1" si="3"/>
        <v>#NAME?</v>
      </c>
      <c r="P49" s="30">
        <f t="shared" si="1"/>
        <v>44</v>
      </c>
      <c r="Q49" s="6" t="e">
        <f t="shared" ca="1" si="2"/>
        <v>#NAME?</v>
      </c>
      <c r="R49" s="6">
        <f>IF(Adatmátrix!B53="","",1-(INDEX(Adatmátrix,P49+1-$B$6,$B$5-$B$4+1)/Adatmátrix!B53)^(1/($B$5-$B$4)))</f>
        <v>2.2743813273314095E-2</v>
      </c>
    </row>
    <row r="50" spans="4:18">
      <c r="D50">
        <f>Adatmátrix!A54</f>
        <v>45</v>
      </c>
      <c r="E50" s="8">
        <f>Alfa!B54</f>
        <v>-5.6552484161888819</v>
      </c>
      <c r="F50" s="8" t="e">
        <f ca="1">IF('Beta-Kappa'!G53=0,"",'Beta-Kappa'!G53)</f>
        <v>#NAME?</v>
      </c>
      <c r="H50" t="str">
        <f>ZT!A54</f>
        <v/>
      </c>
      <c r="I50" s="8" t="str">
        <f>'Beta-Kappa'!I53</f>
        <v/>
      </c>
      <c r="O50" s="8" t="e">
        <f t="shared" ca="1" si="3"/>
        <v>#NAME?</v>
      </c>
      <c r="P50" s="30">
        <f t="shared" si="1"/>
        <v>45</v>
      </c>
      <c r="Q50" s="6" t="e">
        <f t="shared" ca="1" si="2"/>
        <v>#NAME?</v>
      </c>
      <c r="R50" s="6">
        <f>IF(Adatmátrix!B54="","",1-(INDEX(Adatmátrix,P50+1-$B$6,$B$5-$B$4+1)/Adatmátrix!B54)^(1/($B$5-$B$4)))</f>
        <v>1.37137434780229E-2</v>
      </c>
    </row>
    <row r="51" spans="4:18">
      <c r="D51">
        <f>Adatmátrix!A55</f>
        <v>46</v>
      </c>
      <c r="E51" s="8">
        <f>Alfa!B55</f>
        <v>-5.5731899465565586</v>
      </c>
      <c r="F51" s="8" t="e">
        <f ca="1">IF('Beta-Kappa'!G54=0,"",'Beta-Kappa'!G54)</f>
        <v>#NAME?</v>
      </c>
      <c r="H51" t="str">
        <f>ZT!A55</f>
        <v/>
      </c>
      <c r="I51" s="8" t="str">
        <f>'Beta-Kappa'!I54</f>
        <v/>
      </c>
      <c r="O51" s="8" t="e">
        <f t="shared" ca="1" si="3"/>
        <v>#NAME?</v>
      </c>
      <c r="P51" s="30">
        <f t="shared" si="1"/>
        <v>46</v>
      </c>
      <c r="Q51" s="6" t="e">
        <f t="shared" ca="1" si="2"/>
        <v>#NAME?</v>
      </c>
      <c r="R51" s="6">
        <f>IF(Adatmátrix!B55="","",1-(INDEX(Adatmátrix,P51+1-$B$6,$B$5-$B$4+1)/Adatmátrix!B55)^(1/($B$5-$B$4)))</f>
        <v>2.3186902552056576E-2</v>
      </c>
    </row>
    <row r="52" spans="4:18">
      <c r="D52">
        <f>Adatmátrix!A56</f>
        <v>47</v>
      </c>
      <c r="E52" s="8">
        <f>Alfa!B56</f>
        <v>-5.4864181479604497</v>
      </c>
      <c r="F52" s="8" t="e">
        <f ca="1">IF('Beta-Kappa'!G55=0,"",'Beta-Kappa'!G55)</f>
        <v>#NAME?</v>
      </c>
      <c r="H52" t="str">
        <f>ZT!A56</f>
        <v/>
      </c>
      <c r="I52" s="8" t="str">
        <f>'Beta-Kappa'!I55</f>
        <v/>
      </c>
      <c r="O52" s="8" t="e">
        <f t="shared" ca="1" si="3"/>
        <v>#NAME?</v>
      </c>
      <c r="P52" s="30">
        <f t="shared" si="1"/>
        <v>47</v>
      </c>
      <c r="Q52" s="6" t="e">
        <f t="shared" ca="1" si="2"/>
        <v>#NAME?</v>
      </c>
      <c r="R52" s="6">
        <f>IF(Adatmátrix!B56="","",1-(INDEX(Adatmátrix,P52+1-$B$6,$B$5-$B$4+1)/Adatmátrix!B56)^(1/($B$5-$B$4)))</f>
        <v>8.2680329087151394E-3</v>
      </c>
    </row>
    <row r="53" spans="4:18">
      <c r="D53">
        <f>Adatmátrix!A57</f>
        <v>48</v>
      </c>
      <c r="E53" s="8">
        <f>Alfa!B57</f>
        <v>-5.3709615763711467</v>
      </c>
      <c r="F53" s="8" t="e">
        <f ca="1">IF('Beta-Kappa'!G56=0,"",'Beta-Kappa'!G56)</f>
        <v>#NAME?</v>
      </c>
      <c r="H53" t="str">
        <f>ZT!A57</f>
        <v/>
      </c>
      <c r="I53" s="8" t="str">
        <f>'Beta-Kappa'!I56</f>
        <v/>
      </c>
      <c r="O53" s="8" t="e">
        <f t="shared" ca="1" si="3"/>
        <v>#NAME?</v>
      </c>
      <c r="P53" s="30">
        <f t="shared" si="1"/>
        <v>48</v>
      </c>
      <c r="Q53" s="6" t="e">
        <f t="shared" ca="1" si="2"/>
        <v>#NAME?</v>
      </c>
      <c r="R53" s="6">
        <f>IF(Adatmátrix!B57="","",1-(INDEX(Adatmátrix,P53+1-$B$6,$B$5-$B$4+1)/Adatmátrix!B57)^(1/($B$5-$B$4)))</f>
        <v>1.3435496540740055E-2</v>
      </c>
    </row>
    <row r="54" spans="4:18">
      <c r="D54">
        <f>Adatmátrix!A58</f>
        <v>49</v>
      </c>
      <c r="E54" s="8">
        <f>Alfa!B58</f>
        <v>-5.3170564706462446</v>
      </c>
      <c r="F54" s="8" t="e">
        <f ca="1">IF('Beta-Kappa'!G57=0,"",'Beta-Kappa'!G57)</f>
        <v>#NAME?</v>
      </c>
      <c r="H54" t="str">
        <f>ZT!A58</f>
        <v/>
      </c>
      <c r="I54" s="8" t="str">
        <f>'Beta-Kappa'!I57</f>
        <v/>
      </c>
      <c r="O54" s="8" t="e">
        <f t="shared" ca="1" si="3"/>
        <v>#NAME?</v>
      </c>
      <c r="P54" s="30">
        <f t="shared" si="1"/>
        <v>49</v>
      </c>
      <c r="Q54" s="6" t="e">
        <f t="shared" ca="1" si="2"/>
        <v>#NAME?</v>
      </c>
      <c r="R54" s="6">
        <f>IF(Adatmátrix!B58="","",1-(INDEX(Adatmátrix,P54+1-$B$6,$B$5-$B$4+1)/Adatmátrix!B58)^(1/($B$5-$B$4)))</f>
        <v>1.2003672054352266E-2</v>
      </c>
    </row>
    <row r="55" spans="4:18">
      <c r="D55">
        <f>Adatmátrix!A59</f>
        <v>50</v>
      </c>
      <c r="E55" s="8">
        <f>Alfa!B59</f>
        <v>-5.2589605637271672</v>
      </c>
      <c r="F55" s="8" t="e">
        <f ca="1">IF('Beta-Kappa'!G58=0,"",'Beta-Kappa'!G58)</f>
        <v>#NAME?</v>
      </c>
      <c r="H55" t="str">
        <f>ZT!A59</f>
        <v/>
      </c>
      <c r="I55" s="8" t="str">
        <f>'Beta-Kappa'!I58</f>
        <v/>
      </c>
      <c r="O55" s="8" t="e">
        <f t="shared" ca="1" si="3"/>
        <v>#NAME?</v>
      </c>
      <c r="P55" s="30">
        <f t="shared" si="1"/>
        <v>50</v>
      </c>
      <c r="Q55" s="6" t="e">
        <f t="shared" ca="1" si="2"/>
        <v>#NAME?</v>
      </c>
      <c r="R55" s="6">
        <f>IF(Adatmátrix!B59="","",1-(INDEX(Adatmátrix,P55+1-$B$6,$B$5-$B$4+1)/Adatmátrix!B59)^(1/($B$5-$B$4)))</f>
        <v>3.3773969523400726E-3</v>
      </c>
    </row>
    <row r="56" spans="4:18">
      <c r="D56">
        <f>Adatmátrix!A60</f>
        <v>51</v>
      </c>
      <c r="E56" s="8">
        <f>Alfa!B60</f>
        <v>-5.1659827916027767</v>
      </c>
      <c r="F56" s="8" t="e">
        <f ca="1">IF('Beta-Kappa'!G59=0,"",'Beta-Kappa'!G59)</f>
        <v>#NAME?</v>
      </c>
      <c r="H56" t="str">
        <f>ZT!A60</f>
        <v/>
      </c>
      <c r="I56" s="8" t="str">
        <f>'Beta-Kappa'!I59</f>
        <v/>
      </c>
      <c r="O56" s="8" t="e">
        <f t="shared" ca="1" si="3"/>
        <v>#NAME?</v>
      </c>
      <c r="P56" s="30">
        <f t="shared" si="1"/>
        <v>51</v>
      </c>
      <c r="Q56" s="6" t="e">
        <f t="shared" ca="1" si="2"/>
        <v>#NAME?</v>
      </c>
      <c r="R56" s="6">
        <f>IF(Adatmátrix!B60="","",1-(INDEX(Adatmátrix,P56+1-$B$6,$B$5-$B$4+1)/Adatmátrix!B60)^(1/($B$5-$B$4)))</f>
        <v>3.2303906844646235E-3</v>
      </c>
    </row>
    <row r="57" spans="4:18">
      <c r="D57">
        <f>Adatmátrix!A61</f>
        <v>52</v>
      </c>
      <c r="E57" s="8">
        <f>Alfa!B61</f>
        <v>-5.0985783244357439</v>
      </c>
      <c r="F57" s="8" t="e">
        <f ca="1">IF('Beta-Kappa'!G60=0,"",'Beta-Kappa'!G60)</f>
        <v>#NAME?</v>
      </c>
      <c r="H57" t="str">
        <f>ZT!A61</f>
        <v/>
      </c>
      <c r="I57" s="8" t="str">
        <f>'Beta-Kappa'!I60</f>
        <v/>
      </c>
      <c r="O57" s="8" t="e">
        <f t="shared" ca="1" si="3"/>
        <v>#NAME?</v>
      </c>
      <c r="P57" s="30">
        <f t="shared" si="1"/>
        <v>52</v>
      </c>
      <c r="Q57" s="6" t="e">
        <f t="shared" ca="1" si="2"/>
        <v>#NAME?</v>
      </c>
      <c r="R57" s="6">
        <f>IF(Adatmátrix!B61="","",1-(INDEX(Adatmátrix,P57+1-$B$6,$B$5-$B$4+1)/Adatmátrix!B61)^(1/($B$5-$B$4)))</f>
        <v>1.1428738391626947E-2</v>
      </c>
    </row>
    <row r="58" spans="4:18">
      <c r="D58">
        <f>Adatmátrix!A62</f>
        <v>53</v>
      </c>
      <c r="E58" s="8">
        <f>Alfa!B62</f>
        <v>-5.0346233771457261</v>
      </c>
      <c r="F58" s="8" t="e">
        <f ca="1">IF('Beta-Kappa'!G61=0,"",'Beta-Kappa'!G61)</f>
        <v>#NAME?</v>
      </c>
      <c r="H58" t="str">
        <f>ZT!A62</f>
        <v/>
      </c>
      <c r="I58" s="8" t="str">
        <f>'Beta-Kappa'!I61</f>
        <v/>
      </c>
      <c r="O58" s="8" t="e">
        <f t="shared" ca="1" si="3"/>
        <v>#NAME?</v>
      </c>
      <c r="P58" s="30">
        <f t="shared" si="1"/>
        <v>53</v>
      </c>
      <c r="Q58" s="6" t="e">
        <f t="shared" ca="1" si="2"/>
        <v>#NAME?</v>
      </c>
      <c r="R58" s="6">
        <f>IF(Adatmátrix!B62="","",1-(INDEX(Adatmátrix,P58+1-$B$6,$B$5-$B$4+1)/Adatmátrix!B62)^(1/($B$5-$B$4)))</f>
        <v>6.1063105509696625E-3</v>
      </c>
    </row>
    <row r="59" spans="4:18">
      <c r="D59">
        <f>Adatmátrix!A63</f>
        <v>54</v>
      </c>
      <c r="E59" s="8">
        <f>Alfa!B63</f>
        <v>-4.989224694678799</v>
      </c>
      <c r="F59" s="8" t="e">
        <f ca="1">IF('Beta-Kappa'!G62=0,"",'Beta-Kappa'!G62)</f>
        <v>#NAME?</v>
      </c>
      <c r="H59" t="str">
        <f>ZT!A63</f>
        <v/>
      </c>
      <c r="I59" s="8" t="str">
        <f>'Beta-Kappa'!I62</f>
        <v/>
      </c>
      <c r="O59" s="8" t="e">
        <f t="shared" ca="1" si="3"/>
        <v>#NAME?</v>
      </c>
      <c r="P59" s="30">
        <f t="shared" si="1"/>
        <v>54</v>
      </c>
      <c r="Q59" s="6" t="e">
        <f t="shared" ca="1" si="2"/>
        <v>#NAME?</v>
      </c>
      <c r="R59" s="6">
        <f>IF(Adatmátrix!B63="","",1-(INDEX(Adatmátrix,P59+1-$B$6,$B$5-$B$4+1)/Adatmátrix!B63)^(1/($B$5-$B$4)))</f>
        <v>8.7663793631057585E-3</v>
      </c>
    </row>
    <row r="60" spans="4:18">
      <c r="D60">
        <f>Adatmátrix!A64</f>
        <v>55</v>
      </c>
      <c r="E60" s="8">
        <f>Alfa!B64</f>
        <v>-4.9129306270282873</v>
      </c>
      <c r="F60" s="8" t="e">
        <f ca="1">IF('Beta-Kappa'!G63=0,"",'Beta-Kappa'!G63)</f>
        <v>#NAME?</v>
      </c>
      <c r="H60" t="str">
        <f>ZT!A64</f>
        <v/>
      </c>
      <c r="I60" s="8" t="str">
        <f>'Beta-Kappa'!I63</f>
        <v/>
      </c>
      <c r="O60" s="8" t="e">
        <f t="shared" ca="1" si="3"/>
        <v>#NAME?</v>
      </c>
      <c r="P60" s="30">
        <f t="shared" si="1"/>
        <v>55</v>
      </c>
      <c r="Q60" s="6" t="e">
        <f t="shared" ca="1" si="2"/>
        <v>#NAME?</v>
      </c>
      <c r="R60" s="6">
        <f>IF(Adatmátrix!B64="","",1-(INDEX(Adatmátrix,P60+1-$B$6,$B$5-$B$4+1)/Adatmátrix!B64)^(1/($B$5-$B$4)))</f>
        <v>6.8527043087130979E-3</v>
      </c>
    </row>
    <row r="61" spans="4:18">
      <c r="D61">
        <f>Adatmátrix!A65</f>
        <v>56</v>
      </c>
      <c r="E61" s="8">
        <f>Alfa!B65</f>
        <v>-4.822397787921429</v>
      </c>
      <c r="F61" s="8" t="e">
        <f ca="1">IF('Beta-Kappa'!G64=0,"",'Beta-Kappa'!G64)</f>
        <v>#NAME?</v>
      </c>
      <c r="H61" t="str">
        <f>ZT!A65</f>
        <v/>
      </c>
      <c r="I61" s="8" t="str">
        <f>'Beta-Kappa'!I64</f>
        <v/>
      </c>
      <c r="O61" s="8" t="e">
        <f t="shared" ca="1" si="3"/>
        <v>#NAME?</v>
      </c>
      <c r="P61" s="30">
        <f t="shared" si="1"/>
        <v>56</v>
      </c>
      <c r="Q61" s="6" t="e">
        <f t="shared" ca="1" si="2"/>
        <v>#NAME?</v>
      </c>
      <c r="R61" s="6">
        <f>IF(Adatmátrix!B65="","",1-(INDEX(Adatmátrix,P61+1-$B$6,$B$5-$B$4+1)/Adatmátrix!B65)^(1/($B$5-$B$4)))</f>
        <v>1.2883003784383229E-2</v>
      </c>
    </row>
    <row r="62" spans="4:18">
      <c r="D62">
        <f>Adatmátrix!A66</f>
        <v>57</v>
      </c>
      <c r="E62" s="8">
        <f>Alfa!B66</f>
        <v>-4.7620298625530593</v>
      </c>
      <c r="F62" s="8" t="e">
        <f ca="1">IF('Beta-Kappa'!G65=0,"",'Beta-Kappa'!G65)</f>
        <v>#NAME?</v>
      </c>
      <c r="H62" t="str">
        <f>ZT!A66</f>
        <v/>
      </c>
      <c r="I62" s="8" t="str">
        <f>'Beta-Kappa'!I65</f>
        <v/>
      </c>
      <c r="O62" s="8" t="e">
        <f t="shared" ca="1" si="3"/>
        <v>#NAME?</v>
      </c>
      <c r="P62" s="30">
        <f t="shared" si="1"/>
        <v>57</v>
      </c>
      <c r="Q62" s="6" t="e">
        <f t="shared" ca="1" si="2"/>
        <v>#NAME?</v>
      </c>
      <c r="R62" s="6">
        <f>IF(Adatmátrix!B66="","",1-(INDEX(Adatmátrix,P62+1-$B$6,$B$5-$B$4+1)/Adatmátrix!B66)^(1/($B$5-$B$4)))</f>
        <v>1.051814453758082E-2</v>
      </c>
    </row>
    <row r="63" spans="4:18">
      <c r="D63">
        <f>Adatmátrix!A67</f>
        <v>58</v>
      </c>
      <c r="E63" s="8">
        <f>Alfa!B67</f>
        <v>-4.683158716116294</v>
      </c>
      <c r="F63" s="8" t="e">
        <f ca="1">IF('Beta-Kappa'!G66=0,"",'Beta-Kappa'!G66)</f>
        <v>#NAME?</v>
      </c>
      <c r="H63" t="str">
        <f>ZT!A67</f>
        <v/>
      </c>
      <c r="I63" s="8" t="str">
        <f>'Beta-Kappa'!I66</f>
        <v/>
      </c>
      <c r="O63" s="8" t="e">
        <f t="shared" ca="1" si="3"/>
        <v>#NAME?</v>
      </c>
      <c r="P63" s="30">
        <f t="shared" si="1"/>
        <v>58</v>
      </c>
      <c r="Q63" s="6" t="e">
        <f t="shared" ca="1" si="2"/>
        <v>#NAME?</v>
      </c>
      <c r="R63" s="6">
        <f>IF(Adatmátrix!B67="","",1-(INDEX(Adatmátrix,P63+1-$B$6,$B$5-$B$4+1)/Adatmátrix!B67)^(1/($B$5-$B$4)))</f>
        <v>1.1876325509737495E-2</v>
      </c>
    </row>
    <row r="64" spans="4:18">
      <c r="D64">
        <f>Adatmátrix!A68</f>
        <v>59</v>
      </c>
      <c r="E64" s="8">
        <f>Alfa!B68</f>
        <v>-4.6305423614996872</v>
      </c>
      <c r="F64" s="8" t="e">
        <f ca="1">IF('Beta-Kappa'!G67=0,"",'Beta-Kappa'!G67)</f>
        <v>#NAME?</v>
      </c>
      <c r="H64" t="str">
        <f>ZT!A68</f>
        <v/>
      </c>
      <c r="I64" s="8" t="str">
        <f>'Beta-Kappa'!I67</f>
        <v/>
      </c>
      <c r="O64" s="8" t="e">
        <f t="shared" ca="1" si="3"/>
        <v>#NAME?</v>
      </c>
      <c r="P64" s="30">
        <f t="shared" si="1"/>
        <v>59</v>
      </c>
      <c r="Q64" s="6" t="e">
        <f t="shared" ca="1" si="2"/>
        <v>#NAME?</v>
      </c>
      <c r="R64" s="6">
        <f>IF(Adatmátrix!B68="","",1-(INDEX(Adatmátrix,P64+1-$B$6,$B$5-$B$4+1)/Adatmátrix!B68)^(1/($B$5-$B$4)))</f>
        <v>1.1484443256192467E-2</v>
      </c>
    </row>
    <row r="65" spans="4:18">
      <c r="D65">
        <f>Adatmátrix!A69</f>
        <v>60</v>
      </c>
      <c r="E65" s="8">
        <f>Alfa!B69</f>
        <v>-4.5281851336320944</v>
      </c>
      <c r="F65" s="8" t="e">
        <f ca="1">IF('Beta-Kappa'!G68=0,"",'Beta-Kappa'!G68)</f>
        <v>#NAME?</v>
      </c>
      <c r="O65" s="8" t="e">
        <f t="shared" ca="1" si="3"/>
        <v>#NAME?</v>
      </c>
      <c r="P65" s="30">
        <f t="shared" si="1"/>
        <v>60</v>
      </c>
      <c r="Q65" s="6" t="e">
        <f t="shared" ca="1" si="2"/>
        <v>#NAME?</v>
      </c>
      <c r="R65" s="6">
        <f>IF(Adatmátrix!B69="","",1-(INDEX(Adatmátrix,P65+1-$B$6,$B$5-$B$4+1)/Adatmátrix!B69)^(1/($B$5-$B$4)))</f>
        <v>1.3086240064372534E-2</v>
      </c>
    </row>
    <row r="66" spans="4:18">
      <c r="D66">
        <f>Adatmátrix!A70</f>
        <v>61</v>
      </c>
      <c r="E66" s="8">
        <f>Alfa!B70</f>
        <v>-4.4770151429930163</v>
      </c>
      <c r="F66" s="8" t="e">
        <f ca="1">IF('Beta-Kappa'!G69=0,"",'Beta-Kappa'!G69)</f>
        <v>#NAME?</v>
      </c>
      <c r="O66" s="8" t="e">
        <f t="shared" ca="1" si="3"/>
        <v>#NAME?</v>
      </c>
      <c r="P66" s="30">
        <f t="shared" si="1"/>
        <v>61</v>
      </c>
      <c r="Q66" s="6" t="e">
        <f t="shared" ca="1" si="2"/>
        <v>#NAME?</v>
      </c>
      <c r="R66" s="6">
        <f>IF(Adatmátrix!B70="","",1-(INDEX(Adatmátrix,P66+1-$B$6,$B$5-$B$4+1)/Adatmátrix!B70)^(1/($B$5-$B$4)))</f>
        <v>1.0693449493053286E-2</v>
      </c>
    </row>
    <row r="67" spans="4:18">
      <c r="D67">
        <f>Adatmátrix!A71</f>
        <v>62</v>
      </c>
      <c r="E67" s="8">
        <f>Alfa!B71</f>
        <v>-4.3866717937237372</v>
      </c>
      <c r="F67" s="8" t="e">
        <f ca="1">IF('Beta-Kappa'!G70=0,"",'Beta-Kappa'!G70)</f>
        <v>#NAME?</v>
      </c>
      <c r="O67" s="8" t="e">
        <f t="shared" ca="1" si="3"/>
        <v>#NAME?</v>
      </c>
      <c r="P67" s="30">
        <f t="shared" si="1"/>
        <v>62</v>
      </c>
      <c r="Q67" s="6" t="e">
        <f t="shared" ca="1" si="2"/>
        <v>#NAME?</v>
      </c>
      <c r="R67" s="6">
        <f>IF(Adatmátrix!B71="","",1-(INDEX(Adatmátrix,P67+1-$B$6,$B$5-$B$4+1)/Adatmátrix!B71)^(1/($B$5-$B$4)))</f>
        <v>1.0169320618472977E-2</v>
      </c>
    </row>
    <row r="68" spans="4:18">
      <c r="D68">
        <f>Adatmátrix!A72</f>
        <v>63</v>
      </c>
      <c r="E68" s="8">
        <f>Alfa!B72</f>
        <v>-4.3022303980854044</v>
      </c>
      <c r="F68" s="8" t="e">
        <f ca="1">IF('Beta-Kappa'!G71=0,"",'Beta-Kappa'!G71)</f>
        <v>#NAME?</v>
      </c>
      <c r="O68" s="8" t="e">
        <f t="shared" ca="1" si="3"/>
        <v>#NAME?</v>
      </c>
      <c r="P68" s="30">
        <f t="shared" si="1"/>
        <v>63</v>
      </c>
      <c r="Q68" s="6" t="e">
        <f t="shared" ca="1" si="2"/>
        <v>#NAME?</v>
      </c>
      <c r="R68" s="6">
        <f>IF(Adatmátrix!B72="","",1-(INDEX(Adatmátrix,P68+1-$B$6,$B$5-$B$4+1)/Adatmátrix!B72)^(1/($B$5-$B$4)))</f>
        <v>1.7376520729628364E-2</v>
      </c>
    </row>
    <row r="69" spans="4:18">
      <c r="D69">
        <f>Adatmátrix!A73</f>
        <v>64</v>
      </c>
      <c r="E69" s="8">
        <f>Alfa!B73</f>
        <v>-4.2224762805890812</v>
      </c>
      <c r="F69" s="8" t="e">
        <f ca="1">IF('Beta-Kappa'!G72=0,"",'Beta-Kappa'!G72)</f>
        <v>#NAME?</v>
      </c>
      <c r="O69" s="8" t="e">
        <f t="shared" ref="O69:O100" ca="1" si="4">IF(F69="","",$K$5*F69)</f>
        <v>#NAME?</v>
      </c>
      <c r="P69" s="30">
        <f t="shared" si="1"/>
        <v>64</v>
      </c>
      <c r="Q69" s="6" t="e">
        <f t="shared" ca="1" si="2"/>
        <v>#NAME?</v>
      </c>
      <c r="R69" s="6">
        <f>IF(Adatmátrix!B73="","",1-(INDEX(Adatmátrix,P69+1-$B$6,$B$5-$B$4+1)/Adatmátrix!B73)^(1/($B$5-$B$4)))</f>
        <v>1.4593536967085097E-2</v>
      </c>
    </row>
    <row r="70" spans="4:18">
      <c r="D70">
        <f>Adatmátrix!A74</f>
        <v>65</v>
      </c>
      <c r="E70" s="8">
        <f>Alfa!B74</f>
        <v>-4.1460822650060312</v>
      </c>
      <c r="F70" s="8" t="e">
        <f ca="1">IF('Beta-Kappa'!G73=0,"",'Beta-Kappa'!G73)</f>
        <v>#NAME?</v>
      </c>
      <c r="O70" s="8" t="e">
        <f t="shared" ca="1" si="4"/>
        <v>#NAME?</v>
      </c>
      <c r="P70" s="30">
        <f t="shared" ref="P70:P114" si="5">D70</f>
        <v>65</v>
      </c>
      <c r="Q70" s="6" t="e">
        <f t="shared" ref="Q70:Q114" ca="1" si="6">IF(O70="","",1-EXP(O70))</f>
        <v>#NAME?</v>
      </c>
      <c r="R70" s="6">
        <f>IF(Adatmátrix!B74="","",1-(INDEX(Adatmátrix,P70+1-$B$6,$B$5-$B$4+1)/Adatmátrix!B74)^(1/($B$5-$B$4)))</f>
        <v>2.1007888428964727E-2</v>
      </c>
    </row>
    <row r="71" spans="4:18">
      <c r="D71">
        <f>Adatmátrix!A75</f>
        <v>66</v>
      </c>
      <c r="E71" s="8">
        <f>Alfa!B75</f>
        <v>-4.0454308155619865</v>
      </c>
      <c r="F71" s="8" t="e">
        <f ca="1">IF('Beta-Kappa'!G74=0,"",'Beta-Kappa'!G74)</f>
        <v>#NAME?</v>
      </c>
      <c r="O71" s="8" t="e">
        <f t="shared" ca="1" si="4"/>
        <v>#NAME?</v>
      </c>
      <c r="P71" s="30">
        <f t="shared" si="5"/>
        <v>66</v>
      </c>
      <c r="Q71" s="6" t="e">
        <f t="shared" ca="1" si="6"/>
        <v>#NAME?</v>
      </c>
      <c r="R71" s="6">
        <f>IF(Adatmátrix!B75="","",1-(INDEX(Adatmátrix,P71+1-$B$6,$B$5-$B$4+1)/Adatmátrix!B75)^(1/($B$5-$B$4)))</f>
        <v>2.0089002079360485E-2</v>
      </c>
    </row>
    <row r="72" spans="4:18">
      <c r="D72">
        <f>Adatmátrix!A76</f>
        <v>67</v>
      </c>
      <c r="E72" s="8">
        <f>Alfa!B76</f>
        <v>-3.956704551355775</v>
      </c>
      <c r="F72" s="8" t="e">
        <f ca="1">IF('Beta-Kappa'!G75=0,"",'Beta-Kappa'!G75)</f>
        <v>#NAME?</v>
      </c>
      <c r="O72" s="8" t="e">
        <f t="shared" ca="1" si="4"/>
        <v>#NAME?</v>
      </c>
      <c r="P72" s="30">
        <f t="shared" si="5"/>
        <v>67</v>
      </c>
      <c r="Q72" s="6" t="e">
        <f t="shared" ca="1" si="6"/>
        <v>#NAME?</v>
      </c>
      <c r="R72" s="6">
        <f>IF(Adatmátrix!B76="","",1-(INDEX(Adatmátrix,P72+1-$B$6,$B$5-$B$4+1)/Adatmátrix!B76)^(1/($B$5-$B$4)))</f>
        <v>1.7103027721095065E-2</v>
      </c>
    </row>
    <row r="73" spans="4:18">
      <c r="D73">
        <f>Adatmátrix!A77</f>
        <v>68</v>
      </c>
      <c r="E73" s="8">
        <f>Alfa!B77</f>
        <v>-3.8657976944632573</v>
      </c>
      <c r="F73" s="8" t="e">
        <f ca="1">IF('Beta-Kappa'!G76=0,"",'Beta-Kappa'!G76)</f>
        <v>#NAME?</v>
      </c>
      <c r="O73" s="8" t="e">
        <f t="shared" ca="1" si="4"/>
        <v>#NAME?</v>
      </c>
      <c r="P73" s="30">
        <f t="shared" si="5"/>
        <v>68</v>
      </c>
      <c r="Q73" s="6" t="e">
        <f t="shared" ca="1" si="6"/>
        <v>#NAME?</v>
      </c>
      <c r="R73" s="6">
        <f>IF(Adatmátrix!B77="","",1-(INDEX(Adatmátrix,P73+1-$B$6,$B$5-$B$4+1)/Adatmátrix!B77)^(1/($B$5-$B$4)))</f>
        <v>2.141131544400976E-2</v>
      </c>
    </row>
    <row r="74" spans="4:18">
      <c r="D74">
        <f>Adatmátrix!A78</f>
        <v>69</v>
      </c>
      <c r="E74" s="8">
        <f>Alfa!B78</f>
        <v>-3.7648804828772056</v>
      </c>
      <c r="F74" s="8" t="e">
        <f ca="1">IF('Beta-Kappa'!G77=0,"",'Beta-Kappa'!G77)</f>
        <v>#NAME?</v>
      </c>
      <c r="O74" s="8" t="e">
        <f t="shared" ca="1" si="4"/>
        <v>#NAME?</v>
      </c>
      <c r="P74" s="30">
        <f t="shared" si="5"/>
        <v>69</v>
      </c>
      <c r="Q74" s="6" t="e">
        <f t="shared" ca="1" si="6"/>
        <v>#NAME?</v>
      </c>
      <c r="R74" s="6">
        <f>IF(Adatmátrix!B78="","",1-(INDEX(Adatmátrix,P74+1-$B$6,$B$5-$B$4+1)/Adatmátrix!B78)^(1/($B$5-$B$4)))</f>
        <v>1.6575434086454233E-2</v>
      </c>
    </row>
    <row r="75" spans="4:18">
      <c r="D75">
        <f>Adatmátrix!A79</f>
        <v>70</v>
      </c>
      <c r="E75" s="8">
        <f>Alfa!B79</f>
        <v>-3.6664813155568723</v>
      </c>
      <c r="F75" s="8" t="e">
        <f ca="1">IF('Beta-Kappa'!G78=0,"",'Beta-Kappa'!G78)</f>
        <v>#NAME?</v>
      </c>
      <c r="O75" s="8" t="e">
        <f t="shared" ca="1" si="4"/>
        <v>#NAME?</v>
      </c>
      <c r="P75" s="30">
        <f t="shared" si="5"/>
        <v>70</v>
      </c>
      <c r="Q75" s="6" t="e">
        <f t="shared" ca="1" si="6"/>
        <v>#NAME?</v>
      </c>
      <c r="R75" s="6">
        <f>IF(Adatmátrix!B79="","",1-(INDEX(Adatmátrix,P75+1-$B$6,$B$5-$B$4+1)/Adatmátrix!B79)^(1/($B$5-$B$4)))</f>
        <v>2.2124199102513176E-2</v>
      </c>
    </row>
    <row r="76" spans="4:18">
      <c r="D76">
        <f>Adatmátrix!A80</f>
        <v>71</v>
      </c>
      <c r="E76" s="8">
        <f>Alfa!B80</f>
        <v>-3.5664040438063536</v>
      </c>
      <c r="F76" s="8" t="e">
        <f ca="1">IF('Beta-Kappa'!G79=0,"",'Beta-Kappa'!G79)</f>
        <v>#NAME?</v>
      </c>
      <c r="O76" s="8" t="e">
        <f t="shared" ca="1" si="4"/>
        <v>#NAME?</v>
      </c>
      <c r="P76" s="30">
        <f t="shared" si="5"/>
        <v>71</v>
      </c>
      <c r="Q76" s="6" t="e">
        <f t="shared" ca="1" si="6"/>
        <v>#NAME?</v>
      </c>
      <c r="R76" s="6">
        <f>IF(Adatmátrix!B80="","",1-(INDEX(Adatmátrix,P76+1-$B$6,$B$5-$B$4+1)/Adatmátrix!B80)^(1/($B$5-$B$4)))</f>
        <v>1.6206865736539289E-2</v>
      </c>
    </row>
    <row r="77" spans="4:18">
      <c r="D77">
        <f>Adatmátrix!A81</f>
        <v>72</v>
      </c>
      <c r="E77" s="8">
        <f>Alfa!B81</f>
        <v>-3.4636648538730745</v>
      </c>
      <c r="F77" s="8" t="e">
        <f ca="1">IF('Beta-Kappa'!G80=0,"",'Beta-Kappa'!G80)</f>
        <v>#NAME?</v>
      </c>
      <c r="O77" s="8" t="e">
        <f t="shared" ca="1" si="4"/>
        <v>#NAME?</v>
      </c>
      <c r="P77" s="30">
        <f t="shared" si="5"/>
        <v>72</v>
      </c>
      <c r="Q77" s="6" t="e">
        <f t="shared" ca="1" si="6"/>
        <v>#NAME?</v>
      </c>
      <c r="R77" s="6">
        <f>IF(Adatmátrix!B81="","",1-(INDEX(Adatmátrix,P77+1-$B$6,$B$5-$B$4+1)/Adatmátrix!B81)^(1/($B$5-$B$4)))</f>
        <v>2.169324391962002E-2</v>
      </c>
    </row>
    <row r="78" spans="4:18">
      <c r="D78">
        <f>Adatmátrix!A82</f>
        <v>73</v>
      </c>
      <c r="E78" s="8">
        <f>Alfa!B82</f>
        <v>-3.3638795347104407</v>
      </c>
      <c r="F78" s="8" t="e">
        <f ca="1">IF('Beta-Kappa'!G81=0,"",'Beta-Kappa'!G81)</f>
        <v>#NAME?</v>
      </c>
      <c r="O78" s="8" t="e">
        <f t="shared" ca="1" si="4"/>
        <v>#NAME?</v>
      </c>
      <c r="P78" s="30">
        <f t="shared" si="5"/>
        <v>73</v>
      </c>
      <c r="Q78" s="6" t="e">
        <f t="shared" ca="1" si="6"/>
        <v>#NAME?</v>
      </c>
      <c r="R78" s="6">
        <f>IF(Adatmátrix!B82="","",1-(INDEX(Adatmátrix,P78+1-$B$6,$B$5-$B$4+1)/Adatmátrix!B82)^(1/($B$5-$B$4)))</f>
        <v>2.3911679314071677E-2</v>
      </c>
    </row>
    <row r="79" spans="4:18">
      <c r="D79">
        <f>Adatmátrix!A83</f>
        <v>74</v>
      </c>
      <c r="E79" s="8">
        <f>Alfa!B83</f>
        <v>-3.2489473870251842</v>
      </c>
      <c r="F79" s="8" t="e">
        <f ca="1">IF('Beta-Kappa'!G82=0,"",'Beta-Kappa'!G82)</f>
        <v>#NAME?</v>
      </c>
      <c r="O79" s="8" t="e">
        <f t="shared" ca="1" si="4"/>
        <v>#NAME?</v>
      </c>
      <c r="P79" s="30">
        <f t="shared" si="5"/>
        <v>74</v>
      </c>
      <c r="Q79" s="6" t="e">
        <f t="shared" ca="1" si="6"/>
        <v>#NAME?</v>
      </c>
      <c r="R79" s="6">
        <f>IF(Adatmátrix!B83="","",1-(INDEX(Adatmátrix,P79+1-$B$6,$B$5-$B$4+1)/Adatmátrix!B83)^(1/($B$5-$B$4)))</f>
        <v>1.7441752858160853E-2</v>
      </c>
    </row>
    <row r="80" spans="4:18">
      <c r="D80">
        <f>Adatmátrix!A84</f>
        <v>75</v>
      </c>
      <c r="E80" s="8">
        <f>Alfa!B84</f>
        <v>-3.1356964957967381</v>
      </c>
      <c r="F80" s="8" t="e">
        <f ca="1">IF('Beta-Kappa'!G83=0,"",'Beta-Kappa'!G83)</f>
        <v>#NAME?</v>
      </c>
      <c r="O80" s="8" t="e">
        <f t="shared" ca="1" si="4"/>
        <v>#NAME?</v>
      </c>
      <c r="P80" s="30">
        <f t="shared" si="5"/>
        <v>75</v>
      </c>
      <c r="Q80" s="6" t="e">
        <f t="shared" ca="1" si="6"/>
        <v>#NAME?</v>
      </c>
      <c r="R80" s="6">
        <f>IF(Adatmátrix!B84="","",1-(INDEX(Adatmátrix,P80+1-$B$6,$B$5-$B$4+1)/Adatmátrix!B84)^(1/($B$5-$B$4)))</f>
        <v>2.3127121353907376E-2</v>
      </c>
    </row>
    <row r="81" spans="4:18">
      <c r="D81">
        <f>Adatmátrix!A85</f>
        <v>76</v>
      </c>
      <c r="E81" s="8">
        <f>Alfa!B85</f>
        <v>-3.0398836861550937</v>
      </c>
      <c r="F81" s="8" t="e">
        <f ca="1">IF('Beta-Kappa'!G84=0,"",'Beta-Kappa'!G84)</f>
        <v>#NAME?</v>
      </c>
      <c r="O81" s="8" t="e">
        <f t="shared" ca="1" si="4"/>
        <v>#NAME?</v>
      </c>
      <c r="P81" s="30">
        <f t="shared" si="5"/>
        <v>76</v>
      </c>
      <c r="Q81" s="6" t="e">
        <f t="shared" ca="1" si="6"/>
        <v>#NAME?</v>
      </c>
      <c r="R81" s="6">
        <f>IF(Adatmátrix!B85="","",1-(INDEX(Adatmátrix,P81+1-$B$6,$B$5-$B$4+1)/Adatmátrix!B85)^(1/($B$5-$B$4)))</f>
        <v>2.3341506924541955E-2</v>
      </c>
    </row>
    <row r="82" spans="4:18">
      <c r="D82">
        <f>Adatmátrix!A86</f>
        <v>77</v>
      </c>
      <c r="E82" s="8">
        <f>Alfa!B86</f>
        <v>-2.9301736795870967</v>
      </c>
      <c r="F82" s="8" t="e">
        <f ca="1">IF('Beta-Kappa'!G85=0,"",'Beta-Kappa'!G85)</f>
        <v>#NAME?</v>
      </c>
      <c r="O82" s="8" t="e">
        <f t="shared" ca="1" si="4"/>
        <v>#NAME?</v>
      </c>
      <c r="P82" s="30">
        <f t="shared" si="5"/>
        <v>77</v>
      </c>
      <c r="Q82" s="6" t="e">
        <f t="shared" ca="1" si="6"/>
        <v>#NAME?</v>
      </c>
      <c r="R82" s="6">
        <f>IF(Adatmátrix!B86="","",1-(INDEX(Adatmátrix,P82+1-$B$6,$B$5-$B$4+1)/Adatmátrix!B86)^(1/($B$5-$B$4)))</f>
        <v>1.7411270722735739E-2</v>
      </c>
    </row>
    <row r="83" spans="4:18">
      <c r="D83">
        <f>Adatmátrix!A87</f>
        <v>78</v>
      </c>
      <c r="E83" s="8">
        <f>Alfa!B87</f>
        <v>-2.8143015039050909</v>
      </c>
      <c r="F83" s="8" t="e">
        <f ca="1">IF('Beta-Kappa'!G86=0,"",'Beta-Kappa'!G86)</f>
        <v>#NAME?</v>
      </c>
      <c r="O83" s="8" t="e">
        <f t="shared" ca="1" si="4"/>
        <v>#NAME?</v>
      </c>
      <c r="P83" s="30">
        <f t="shared" si="5"/>
        <v>78</v>
      </c>
      <c r="Q83" s="6" t="e">
        <f t="shared" ca="1" si="6"/>
        <v>#NAME?</v>
      </c>
      <c r="R83" s="6">
        <f>IF(Adatmátrix!B87="","",1-(INDEX(Adatmátrix,P83+1-$B$6,$B$5-$B$4+1)/Adatmátrix!B87)^(1/($B$5-$B$4)))</f>
        <v>1.8438295184117992E-2</v>
      </c>
    </row>
    <row r="84" spans="4:18">
      <c r="D84">
        <f>Adatmátrix!A88</f>
        <v>79</v>
      </c>
      <c r="E84" s="8">
        <f>Alfa!B88</f>
        <v>-2.7110137531189999</v>
      </c>
      <c r="F84" s="8" t="e">
        <f ca="1">IF('Beta-Kappa'!G87=0,"",'Beta-Kappa'!G87)</f>
        <v>#NAME?</v>
      </c>
      <c r="O84" s="8" t="e">
        <f t="shared" ca="1" si="4"/>
        <v>#NAME?</v>
      </c>
      <c r="P84" s="30">
        <f t="shared" si="5"/>
        <v>79</v>
      </c>
      <c r="Q84" s="6" t="e">
        <f t="shared" ca="1" si="6"/>
        <v>#NAME?</v>
      </c>
      <c r="R84" s="6">
        <f>IF(Adatmátrix!B88="","",1-(INDEX(Adatmátrix,P84+1-$B$6,$B$5-$B$4+1)/Adatmátrix!B88)^(1/($B$5-$B$4)))</f>
        <v>1.9347985451619865E-2</v>
      </c>
    </row>
    <row r="85" spans="4:18">
      <c r="D85">
        <f>Adatmátrix!A89</f>
        <v>80</v>
      </c>
      <c r="E85" s="8">
        <f>Alfa!B89</f>
        <v>-2.5948790781705875</v>
      </c>
      <c r="F85" s="8" t="e">
        <f ca="1">IF('Beta-Kappa'!G88=0,"",'Beta-Kappa'!G88)</f>
        <v>#NAME?</v>
      </c>
      <c r="O85" s="8" t="e">
        <f t="shared" ca="1" si="4"/>
        <v>#NAME?</v>
      </c>
      <c r="P85" s="30">
        <f t="shared" si="5"/>
        <v>80</v>
      </c>
      <c r="Q85" s="6" t="e">
        <f t="shared" ca="1" si="6"/>
        <v>#NAME?</v>
      </c>
      <c r="R85" s="6">
        <f>IF(Adatmátrix!B89="","",1-(INDEX(Adatmátrix,P85+1-$B$6,$B$5-$B$4+1)/Adatmátrix!B89)^(1/($B$5-$B$4)))</f>
        <v>1.7746453556052089E-2</v>
      </c>
    </row>
    <row r="86" spans="4:18">
      <c r="D86">
        <f>Adatmátrix!A90</f>
        <v>81</v>
      </c>
      <c r="E86" s="8">
        <f>Alfa!B90</f>
        <v>-2.4892548734878313</v>
      </c>
      <c r="F86" s="8" t="e">
        <f ca="1">IF('Beta-Kappa'!G89=0,"",'Beta-Kappa'!G89)</f>
        <v>#NAME?</v>
      </c>
      <c r="O86" s="8" t="e">
        <f t="shared" ca="1" si="4"/>
        <v>#NAME?</v>
      </c>
      <c r="P86" s="30">
        <f t="shared" si="5"/>
        <v>81</v>
      </c>
      <c r="Q86" s="6" t="e">
        <f t="shared" ca="1" si="6"/>
        <v>#NAME?</v>
      </c>
      <c r="R86" s="6">
        <f>IF(Adatmátrix!B90="","",1-(INDEX(Adatmátrix,P86+1-$B$6,$B$5-$B$4+1)/Adatmátrix!B90)^(1/($B$5-$B$4)))</f>
        <v>1.7459682239061136E-2</v>
      </c>
    </row>
    <row r="87" spans="4:18">
      <c r="D87">
        <f>Adatmátrix!A91</f>
        <v>82</v>
      </c>
      <c r="E87" s="8">
        <f>Alfa!B91</f>
        <v>-2.3820011311354969</v>
      </c>
      <c r="F87" s="8" t="e">
        <f ca="1">IF('Beta-Kappa'!G90=0,"",'Beta-Kappa'!G90)</f>
        <v>#NAME?</v>
      </c>
      <c r="O87" s="8" t="e">
        <f t="shared" ca="1" si="4"/>
        <v>#NAME?</v>
      </c>
      <c r="P87" s="30">
        <f t="shared" si="5"/>
        <v>82</v>
      </c>
      <c r="Q87" s="6" t="e">
        <f t="shared" ca="1" si="6"/>
        <v>#NAME?</v>
      </c>
      <c r="R87" s="6">
        <f>IF(Adatmátrix!B91="","",1-(INDEX(Adatmátrix,P87+1-$B$6,$B$5-$B$4+1)/Adatmátrix!B91)^(1/($B$5-$B$4)))</f>
        <v>1.5692128465952804E-2</v>
      </c>
    </row>
    <row r="88" spans="4:18">
      <c r="D88">
        <f>Adatmátrix!A92</f>
        <v>83</v>
      </c>
      <c r="E88" s="8">
        <f>Alfa!B92</f>
        <v>-2.2732112760726753</v>
      </c>
      <c r="F88" s="8" t="e">
        <f ca="1">IF('Beta-Kappa'!G91=0,"",'Beta-Kappa'!G91)</f>
        <v>#NAME?</v>
      </c>
      <c r="O88" s="8" t="e">
        <f t="shared" ca="1" si="4"/>
        <v>#NAME?</v>
      </c>
      <c r="P88" s="30">
        <f t="shared" si="5"/>
        <v>83</v>
      </c>
      <c r="Q88" s="6" t="e">
        <f t="shared" ca="1" si="6"/>
        <v>#NAME?</v>
      </c>
      <c r="R88" s="6">
        <f>IF(Adatmátrix!B92="","",1-(INDEX(Adatmátrix,P88+1-$B$6,$B$5-$B$4+1)/Adatmátrix!B92)^(1/($B$5-$B$4)))</f>
        <v>1.6459609605311121E-2</v>
      </c>
    </row>
    <row r="89" spans="4:18">
      <c r="D89">
        <f>Adatmátrix!A93</f>
        <v>84</v>
      </c>
      <c r="E89" s="8">
        <f>Alfa!B93</f>
        <v>-2.1768431778056425</v>
      </c>
      <c r="F89" s="8" t="e">
        <f ca="1">IF('Beta-Kappa'!G92=0,"",'Beta-Kappa'!G92)</f>
        <v>#NAME?</v>
      </c>
      <c r="O89" s="8" t="e">
        <f t="shared" ca="1" si="4"/>
        <v>#NAME?</v>
      </c>
      <c r="P89" s="30">
        <f t="shared" si="5"/>
        <v>84</v>
      </c>
      <c r="Q89" s="6" t="e">
        <f t="shared" ca="1" si="6"/>
        <v>#NAME?</v>
      </c>
      <c r="R89" s="6">
        <f>IF(Adatmátrix!B93="","",1-(INDEX(Adatmátrix,P89+1-$B$6,$B$5-$B$4+1)/Adatmátrix!B93)^(1/($B$5-$B$4)))</f>
        <v>1.6376283222815702E-2</v>
      </c>
    </row>
    <row r="90" spans="4:18">
      <c r="D90">
        <f>Adatmátrix!A94</f>
        <v>85</v>
      </c>
      <c r="E90" s="8">
        <f>Alfa!B94</f>
        <v>-2.0751976892086055</v>
      </c>
      <c r="F90" s="8" t="e">
        <f ca="1">IF('Beta-Kappa'!G93=0,"",'Beta-Kappa'!G93)</f>
        <v>#NAME?</v>
      </c>
      <c r="O90" s="8" t="e">
        <f t="shared" ca="1" si="4"/>
        <v>#NAME?</v>
      </c>
      <c r="P90" s="30">
        <f t="shared" si="5"/>
        <v>85</v>
      </c>
      <c r="Q90" s="6" t="e">
        <f t="shared" ca="1" si="6"/>
        <v>#NAME?</v>
      </c>
      <c r="R90" s="6">
        <f>IF(Adatmátrix!B94="","",1-(INDEX(Adatmátrix,P90+1-$B$6,$B$5-$B$4+1)/Adatmátrix!B94)^(1/($B$5-$B$4)))</f>
        <v>1.5715674723874473E-2</v>
      </c>
    </row>
    <row r="91" spans="4:18">
      <c r="D91">
        <f>Adatmátrix!A95</f>
        <v>86</v>
      </c>
      <c r="E91" s="8">
        <f>Alfa!B95</f>
        <v>-1.9815113499602373</v>
      </c>
      <c r="F91" s="8" t="e">
        <f ca="1">IF('Beta-Kappa'!G94=0,"",'Beta-Kappa'!G94)</f>
        <v>#NAME?</v>
      </c>
      <c r="O91" s="8" t="e">
        <f t="shared" ca="1" si="4"/>
        <v>#NAME?</v>
      </c>
      <c r="P91" s="30">
        <f t="shared" si="5"/>
        <v>86</v>
      </c>
      <c r="Q91" s="6" t="e">
        <f t="shared" ca="1" si="6"/>
        <v>#NAME?</v>
      </c>
      <c r="R91" s="6">
        <f>IF(Adatmátrix!B95="","",1-(INDEX(Adatmátrix,P91+1-$B$6,$B$5-$B$4+1)/Adatmátrix!B95)^(1/($B$5-$B$4)))</f>
        <v>1.4872476886722441E-2</v>
      </c>
    </row>
    <row r="92" spans="4:18">
      <c r="D92">
        <f>Adatmátrix!A96</f>
        <v>87</v>
      </c>
      <c r="E92" s="8">
        <f>Alfa!B96</f>
        <v>-1.8874404707888597</v>
      </c>
      <c r="F92" s="8" t="e">
        <f ca="1">IF('Beta-Kappa'!G95=0,"",'Beta-Kappa'!G95)</f>
        <v>#NAME?</v>
      </c>
      <c r="O92" s="8" t="e">
        <f t="shared" ca="1" si="4"/>
        <v>#NAME?</v>
      </c>
      <c r="P92" s="30">
        <f t="shared" si="5"/>
        <v>87</v>
      </c>
      <c r="Q92" s="6" t="e">
        <f t="shared" ca="1" si="6"/>
        <v>#NAME?</v>
      </c>
      <c r="R92" s="6">
        <f>IF(Adatmátrix!B96="","",1-(INDEX(Adatmátrix,P92+1-$B$6,$B$5-$B$4+1)/Adatmátrix!B96)^(1/($B$5-$B$4)))</f>
        <v>1.1898250431525592E-2</v>
      </c>
    </row>
    <row r="93" spans="4:18">
      <c r="D93">
        <f>Adatmátrix!A97</f>
        <v>88</v>
      </c>
      <c r="E93" s="8">
        <f>Alfa!B97</f>
        <v>-1.8076219183302527</v>
      </c>
      <c r="F93" s="8" t="e">
        <f ca="1">IF('Beta-Kappa'!G96=0,"",'Beta-Kappa'!G96)</f>
        <v>#NAME?</v>
      </c>
      <c r="O93" s="8" t="e">
        <f t="shared" ca="1" si="4"/>
        <v>#NAME?</v>
      </c>
      <c r="P93" s="30">
        <f t="shared" si="5"/>
        <v>88</v>
      </c>
      <c r="Q93" s="6" t="e">
        <f t="shared" ca="1" si="6"/>
        <v>#NAME?</v>
      </c>
      <c r="R93" s="6">
        <f>IF(Adatmátrix!B97="","",1-(INDEX(Adatmátrix,P93+1-$B$6,$B$5-$B$4+1)/Adatmátrix!B97)^(1/($B$5-$B$4)))</f>
        <v>1.4095953617186185E-2</v>
      </c>
    </row>
    <row r="94" spans="4:18">
      <c r="D94">
        <f>Adatmátrix!A98</f>
        <v>89</v>
      </c>
      <c r="E94" s="8">
        <f>Alfa!B98</f>
        <v>-1.7025194056180706</v>
      </c>
      <c r="F94" s="8" t="e">
        <f ca="1">IF('Beta-Kappa'!G97=0,"",'Beta-Kappa'!G97)</f>
        <v>#NAME?</v>
      </c>
      <c r="O94" s="8" t="e">
        <f t="shared" ca="1" si="4"/>
        <v>#NAME?</v>
      </c>
      <c r="P94" s="30">
        <f t="shared" si="5"/>
        <v>89</v>
      </c>
      <c r="Q94" s="6" t="e">
        <f t="shared" ca="1" si="6"/>
        <v>#NAME?</v>
      </c>
      <c r="R94" s="6">
        <f>IF(Adatmátrix!B98="","",1-(INDEX(Adatmátrix,P94+1-$B$6,$B$5-$B$4+1)/Adatmátrix!B98)^(1/($B$5-$B$4)))</f>
        <v>1.1161075965953393E-2</v>
      </c>
    </row>
    <row r="95" spans="4:18">
      <c r="D95">
        <f>Adatmátrix!A99</f>
        <v>90</v>
      </c>
      <c r="E95" s="8">
        <f>Alfa!B99</f>
        <v>-1.6312156142369083</v>
      </c>
      <c r="F95" s="8" t="e">
        <f ca="1">IF('Beta-Kappa'!G98=0,"",'Beta-Kappa'!G98)</f>
        <v>#NAME?</v>
      </c>
      <c r="O95" s="8" t="e">
        <f t="shared" ca="1" si="4"/>
        <v>#NAME?</v>
      </c>
      <c r="P95" s="30">
        <f t="shared" si="5"/>
        <v>90</v>
      </c>
      <c r="Q95" s="6" t="e">
        <f t="shared" ca="1" si="6"/>
        <v>#NAME?</v>
      </c>
      <c r="R95" s="6">
        <f>IF(Adatmátrix!B99="","",1-(INDEX(Adatmátrix,P95+1-$B$6,$B$5-$B$4+1)/Adatmátrix!B99)^(1/($B$5-$B$4)))</f>
        <v>2.4485936105813955E-2</v>
      </c>
    </row>
    <row r="96" spans="4:18">
      <c r="D96">
        <f>Adatmátrix!A100</f>
        <v>91</v>
      </c>
      <c r="E96" s="8">
        <f>Alfa!B100</f>
        <v>-1.5323324643691141</v>
      </c>
      <c r="F96" s="8" t="e">
        <f ca="1">IF('Beta-Kappa'!G99=0,"",'Beta-Kappa'!G99)</f>
        <v>#NAME?</v>
      </c>
      <c r="O96" s="8" t="e">
        <f t="shared" ca="1" si="4"/>
        <v>#NAME?</v>
      </c>
      <c r="P96" s="30">
        <f t="shared" si="5"/>
        <v>91</v>
      </c>
      <c r="Q96" s="6" t="e">
        <f t="shared" ca="1" si="6"/>
        <v>#NAME?</v>
      </c>
      <c r="R96" s="6">
        <f>IF(Adatmátrix!B100="","",1-(INDEX(Adatmátrix,P96+1-$B$6,$B$5-$B$4+1)/Adatmátrix!B100)^(1/($B$5-$B$4)))</f>
        <v>1.7989091312187178E-2</v>
      </c>
    </row>
    <row r="97" spans="4:18">
      <c r="D97">
        <f>Adatmátrix!A101</f>
        <v>92</v>
      </c>
      <c r="E97" s="8">
        <f>Alfa!B101</f>
        <v>-1.4439631179813819</v>
      </c>
      <c r="F97" s="8" t="e">
        <f ca="1">IF('Beta-Kappa'!G100=0,"",'Beta-Kappa'!G100)</f>
        <v>#NAME?</v>
      </c>
      <c r="O97" s="8" t="e">
        <f t="shared" ca="1" si="4"/>
        <v>#NAME?</v>
      </c>
      <c r="P97" s="30">
        <f t="shared" si="5"/>
        <v>92</v>
      </c>
      <c r="Q97" s="6" t="e">
        <f t="shared" ca="1" si="6"/>
        <v>#NAME?</v>
      </c>
      <c r="R97" s="6">
        <f>IF(Adatmátrix!B101="","",1-(INDEX(Adatmátrix,P97+1-$B$6,$B$5-$B$4+1)/Adatmátrix!B101)^(1/($B$5-$B$4)))</f>
        <v>1.2029841437522504E-2</v>
      </c>
    </row>
    <row r="98" spans="4:18">
      <c r="D98">
        <f>Adatmátrix!A102</f>
        <v>93</v>
      </c>
      <c r="E98" s="8">
        <f>Alfa!B102</f>
        <v>-1.3710431603739432</v>
      </c>
      <c r="F98" s="8" t="e">
        <f ca="1">IF('Beta-Kappa'!G101=0,"",'Beta-Kappa'!G101)</f>
        <v>#NAME?</v>
      </c>
      <c r="O98" s="8" t="e">
        <f t="shared" ca="1" si="4"/>
        <v>#NAME?</v>
      </c>
      <c r="P98" s="30">
        <f t="shared" si="5"/>
        <v>93</v>
      </c>
      <c r="Q98" s="6" t="e">
        <f t="shared" ca="1" si="6"/>
        <v>#NAME?</v>
      </c>
      <c r="R98" s="6">
        <f>IF(Adatmátrix!B102="","",1-(INDEX(Adatmátrix,P98+1-$B$6,$B$5-$B$4+1)/Adatmátrix!B102)^(1/($B$5-$B$4)))</f>
        <v>1.5955055892397541E-2</v>
      </c>
    </row>
    <row r="99" spans="4:18">
      <c r="D99">
        <f>Adatmátrix!A103</f>
        <v>94</v>
      </c>
      <c r="E99" s="8">
        <f>Alfa!B103</f>
        <v>-1.2959610614977104</v>
      </c>
      <c r="F99" s="8" t="e">
        <f ca="1">IF('Beta-Kappa'!G102=0,"",'Beta-Kappa'!G102)</f>
        <v>#NAME?</v>
      </c>
      <c r="O99" s="8" t="e">
        <f t="shared" ca="1" si="4"/>
        <v>#NAME?</v>
      </c>
      <c r="P99" s="30">
        <f t="shared" si="5"/>
        <v>94</v>
      </c>
      <c r="Q99" s="6" t="e">
        <f t="shared" ca="1" si="6"/>
        <v>#NAME?</v>
      </c>
      <c r="R99" s="6">
        <f>IF(Adatmátrix!B103="","",1-(INDEX(Adatmátrix,P99+1-$B$6,$B$5-$B$4+1)/Adatmátrix!B103)^(1/($B$5-$B$4)))</f>
        <v>1.1173839145517062E-2</v>
      </c>
    </row>
    <row r="100" spans="4:18">
      <c r="D100">
        <f>Adatmátrix!A104</f>
        <v>95</v>
      </c>
      <c r="E100" s="8">
        <f>Alfa!B104</f>
        <v>-1.2280542916909969</v>
      </c>
      <c r="F100" s="8" t="e">
        <f ca="1">IF('Beta-Kappa'!G103=0,"",'Beta-Kappa'!G103)</f>
        <v>#NAME?</v>
      </c>
      <c r="O100" s="8" t="e">
        <f t="shared" ca="1" si="4"/>
        <v>#NAME?</v>
      </c>
      <c r="P100" s="30">
        <f t="shared" si="5"/>
        <v>95</v>
      </c>
      <c r="Q100" s="6" t="e">
        <f t="shared" ca="1" si="6"/>
        <v>#NAME?</v>
      </c>
      <c r="R100" s="6">
        <f>IF(Adatmátrix!B104="","",1-(INDEX(Adatmátrix,P100+1-$B$6,$B$5-$B$4+1)/Adatmátrix!B104)^(1/($B$5-$B$4)))</f>
        <v>1.2435285054420597E-2</v>
      </c>
    </row>
    <row r="101" spans="4:18">
      <c r="D101" t="str">
        <f>Adatmátrix!A105</f>
        <v/>
      </c>
      <c r="E101" s="8" t="str">
        <f>Alfa!B105</f>
        <v/>
      </c>
      <c r="F101" s="8" t="str">
        <f>IF('Beta-Kappa'!G104=0,"",'Beta-Kappa'!G104)</f>
        <v/>
      </c>
      <c r="O101" s="8" t="str">
        <f t="shared" ref="O101:O114" si="7">IF(F101="","",$K$5*F101)</f>
        <v/>
      </c>
      <c r="P101" s="30" t="str">
        <f t="shared" si="5"/>
        <v/>
      </c>
      <c r="Q101" s="6" t="str">
        <f t="shared" si="6"/>
        <v/>
      </c>
      <c r="R101" s="6" t="str">
        <f>IF(Adatmátrix!B105="","",1-(INDEX(Adatmátrix,P101+1-$B$6,$B$5-$B$4+1)/Adatmátrix!B105)^(1/($B$5-$B$4)))</f>
        <v/>
      </c>
    </row>
    <row r="102" spans="4:18">
      <c r="D102" t="str">
        <f>Adatmátrix!A106</f>
        <v/>
      </c>
      <c r="E102" s="8" t="str">
        <f>Alfa!B106</f>
        <v/>
      </c>
      <c r="F102" s="8" t="str">
        <f>IF('Beta-Kappa'!G105=0,"",'Beta-Kappa'!G105)</f>
        <v/>
      </c>
      <c r="O102" s="8" t="str">
        <f t="shared" si="7"/>
        <v/>
      </c>
      <c r="P102" s="30" t="str">
        <f t="shared" si="5"/>
        <v/>
      </c>
      <c r="Q102" s="6" t="str">
        <f t="shared" si="6"/>
        <v/>
      </c>
      <c r="R102" s="6" t="str">
        <f>IF(Adatmátrix!B106="","",1-(INDEX(Adatmátrix,P102+1-$B$6,$B$5-$B$4+1)/Adatmátrix!B106)^(1/($B$5-$B$4)))</f>
        <v/>
      </c>
    </row>
    <row r="103" spans="4:18">
      <c r="D103" t="str">
        <f>Adatmátrix!A107</f>
        <v/>
      </c>
      <c r="E103" s="8" t="str">
        <f>Alfa!B107</f>
        <v/>
      </c>
      <c r="F103" s="8" t="str">
        <f>IF('Beta-Kappa'!G106=0,"",'Beta-Kappa'!G106)</f>
        <v/>
      </c>
      <c r="O103" s="8" t="str">
        <f t="shared" si="7"/>
        <v/>
      </c>
      <c r="P103" s="30" t="str">
        <f t="shared" si="5"/>
        <v/>
      </c>
      <c r="Q103" s="6" t="str">
        <f t="shared" si="6"/>
        <v/>
      </c>
      <c r="R103" s="6" t="str">
        <f>IF(Adatmátrix!B107="","",1-(INDEX(Adatmátrix,P103+1-$B$6,$B$5-$B$4+1)/Adatmátrix!B107)^(1/($B$5-$B$4)))</f>
        <v/>
      </c>
    </row>
    <row r="104" spans="4:18">
      <c r="D104" t="str">
        <f>Adatmátrix!A108</f>
        <v/>
      </c>
      <c r="E104" s="8" t="str">
        <f>Alfa!B108</f>
        <v/>
      </c>
      <c r="F104" s="8" t="str">
        <f>IF('Beta-Kappa'!G107=0,"",'Beta-Kappa'!G107)</f>
        <v/>
      </c>
      <c r="O104" s="8" t="str">
        <f t="shared" si="7"/>
        <v/>
      </c>
      <c r="P104" s="30" t="str">
        <f t="shared" si="5"/>
        <v/>
      </c>
      <c r="Q104" s="6" t="str">
        <f t="shared" si="6"/>
        <v/>
      </c>
      <c r="R104" s="6" t="str">
        <f>IF(Adatmátrix!B108="","",1-(INDEX(Adatmátrix,P104+1-$B$6,$B$5-$B$4+1)/Adatmátrix!B108)^(1/($B$5-$B$4)))</f>
        <v/>
      </c>
    </row>
    <row r="105" spans="4:18">
      <c r="D105" t="str">
        <f>Adatmátrix!A109</f>
        <v/>
      </c>
      <c r="E105" s="8" t="str">
        <f>Alfa!B109</f>
        <v/>
      </c>
      <c r="F105" s="8" t="str">
        <f>IF('Beta-Kappa'!G108=0,"",'Beta-Kappa'!G108)</f>
        <v/>
      </c>
      <c r="O105" s="8" t="str">
        <f t="shared" si="7"/>
        <v/>
      </c>
      <c r="P105" s="30" t="str">
        <f t="shared" si="5"/>
        <v/>
      </c>
      <c r="Q105" s="6" t="str">
        <f t="shared" si="6"/>
        <v/>
      </c>
      <c r="R105" s="6" t="str">
        <f>IF(Adatmátrix!B109="","",1-(INDEX(Adatmátrix,P105+1-$B$6,$B$5-$B$4+1)/Adatmátrix!B109)^(1/($B$5-$B$4)))</f>
        <v/>
      </c>
    </row>
    <row r="106" spans="4:18">
      <c r="D106" t="str">
        <f>Adatmátrix!A110</f>
        <v/>
      </c>
      <c r="E106" s="8" t="str">
        <f>Alfa!B110</f>
        <v/>
      </c>
      <c r="F106" s="8" t="str">
        <f>IF('Beta-Kappa'!G109=0,"",'Beta-Kappa'!G109)</f>
        <v/>
      </c>
      <c r="O106" s="8" t="str">
        <f t="shared" si="7"/>
        <v/>
      </c>
      <c r="P106" s="30" t="str">
        <f t="shared" si="5"/>
        <v/>
      </c>
      <c r="Q106" s="6" t="str">
        <f t="shared" si="6"/>
        <v/>
      </c>
      <c r="R106" s="6" t="str">
        <f>IF(Adatmátrix!B110="","",1-(INDEX(Adatmátrix,P106+1-$B$6,$B$5-$B$4+1)/Adatmátrix!B110)^(1/($B$5-$B$4)))</f>
        <v/>
      </c>
    </row>
    <row r="107" spans="4:18">
      <c r="D107" t="str">
        <f>Adatmátrix!A111</f>
        <v/>
      </c>
      <c r="E107" s="8" t="str">
        <f>Alfa!B111</f>
        <v/>
      </c>
      <c r="F107" s="8" t="str">
        <f>IF('Beta-Kappa'!G110=0,"",'Beta-Kappa'!G110)</f>
        <v/>
      </c>
      <c r="O107" s="8" t="str">
        <f t="shared" si="7"/>
        <v/>
      </c>
      <c r="P107" s="30" t="str">
        <f t="shared" si="5"/>
        <v/>
      </c>
      <c r="Q107" s="6" t="str">
        <f t="shared" si="6"/>
        <v/>
      </c>
      <c r="R107" s="6" t="str">
        <f>IF(Adatmátrix!B111="","",1-(INDEX(Adatmátrix,P107+1-$B$6,$B$5-$B$4+1)/Adatmátrix!B111)^(1/($B$5-$B$4)))</f>
        <v/>
      </c>
    </row>
    <row r="108" spans="4:18">
      <c r="D108" t="str">
        <f>Adatmátrix!A112</f>
        <v/>
      </c>
      <c r="E108" s="8" t="str">
        <f>Alfa!B112</f>
        <v/>
      </c>
      <c r="F108" s="8" t="str">
        <f>IF('Beta-Kappa'!G111=0,"",'Beta-Kappa'!G111)</f>
        <v/>
      </c>
      <c r="O108" s="8" t="str">
        <f t="shared" si="7"/>
        <v/>
      </c>
      <c r="P108" s="30" t="str">
        <f t="shared" si="5"/>
        <v/>
      </c>
      <c r="Q108" s="6" t="str">
        <f t="shared" si="6"/>
        <v/>
      </c>
      <c r="R108" s="6" t="str">
        <f>IF(Adatmátrix!B112="","",1-(INDEX(Adatmátrix,P108+1-$B$6,$B$5-$B$4+1)/Adatmátrix!B112)^(1/($B$5-$B$4)))</f>
        <v/>
      </c>
    </row>
    <row r="109" spans="4:18">
      <c r="D109" t="str">
        <f>Adatmátrix!A113</f>
        <v/>
      </c>
      <c r="E109" s="8" t="str">
        <f>Alfa!B113</f>
        <v/>
      </c>
      <c r="F109" s="8" t="str">
        <f>IF('Beta-Kappa'!G112=0,"",'Beta-Kappa'!G112)</f>
        <v/>
      </c>
      <c r="O109" s="8" t="str">
        <f t="shared" si="7"/>
        <v/>
      </c>
      <c r="P109" s="30" t="str">
        <f t="shared" si="5"/>
        <v/>
      </c>
      <c r="Q109" s="6" t="str">
        <f t="shared" si="6"/>
        <v/>
      </c>
      <c r="R109" s="6" t="str">
        <f>IF(Adatmátrix!B113="","",1-(INDEX(Adatmátrix,P109+1-$B$6,$B$5-$B$4+1)/Adatmátrix!B113)^(1/($B$5-$B$4)))</f>
        <v/>
      </c>
    </row>
    <row r="110" spans="4:18">
      <c r="D110" t="str">
        <f>Adatmátrix!A114</f>
        <v/>
      </c>
      <c r="E110" s="8" t="str">
        <f>Alfa!B114</f>
        <v/>
      </c>
      <c r="F110" s="8" t="str">
        <f>IF('Beta-Kappa'!G113=0,"",'Beta-Kappa'!G113)</f>
        <v/>
      </c>
      <c r="O110" s="8" t="str">
        <f t="shared" si="7"/>
        <v/>
      </c>
      <c r="P110" s="30" t="str">
        <f t="shared" si="5"/>
        <v/>
      </c>
      <c r="Q110" s="6" t="str">
        <f t="shared" si="6"/>
        <v/>
      </c>
      <c r="R110" s="6" t="str">
        <f>IF(Adatmátrix!B114="","",1-(INDEX(Adatmátrix,P110+1-$B$6,$B$5-$B$4+1)/Adatmátrix!B114)^(1/($B$5-$B$4)))</f>
        <v/>
      </c>
    </row>
    <row r="111" spans="4:18">
      <c r="D111" t="str">
        <f>Adatmátrix!A115</f>
        <v/>
      </c>
      <c r="E111" s="8" t="str">
        <f>Alfa!B115</f>
        <v/>
      </c>
      <c r="F111" s="8" t="str">
        <f>IF('Beta-Kappa'!G114=0,"",'Beta-Kappa'!G114)</f>
        <v/>
      </c>
      <c r="O111" s="8" t="str">
        <f t="shared" si="7"/>
        <v/>
      </c>
      <c r="P111" s="30" t="str">
        <f t="shared" si="5"/>
        <v/>
      </c>
      <c r="Q111" s="6" t="str">
        <f t="shared" si="6"/>
        <v/>
      </c>
      <c r="R111" s="6" t="str">
        <f>IF(Adatmátrix!B115="","",1-(INDEX(Adatmátrix,P111+1-$B$6,$B$5-$B$4+1)/Adatmátrix!B115)^(1/($B$5-$B$4)))</f>
        <v/>
      </c>
    </row>
    <row r="112" spans="4:18">
      <c r="D112" t="str">
        <f>Adatmátrix!A116</f>
        <v/>
      </c>
      <c r="E112" s="8" t="str">
        <f>Alfa!B116</f>
        <v/>
      </c>
      <c r="F112" s="8" t="str">
        <f>IF('Beta-Kappa'!G115=0,"",'Beta-Kappa'!G115)</f>
        <v/>
      </c>
      <c r="O112" s="8" t="str">
        <f t="shared" si="7"/>
        <v/>
      </c>
      <c r="P112" s="30" t="str">
        <f t="shared" si="5"/>
        <v/>
      </c>
      <c r="Q112" s="6" t="str">
        <f t="shared" si="6"/>
        <v/>
      </c>
      <c r="R112" s="6" t="str">
        <f>IF(Adatmátrix!B116="","",1-(INDEX(Adatmátrix,P112+1-$B$6,$B$5-$B$4+1)/Adatmátrix!B116)^(1/($B$5-$B$4)))</f>
        <v/>
      </c>
    </row>
    <row r="113" spans="4:18">
      <c r="D113" t="str">
        <f>Adatmátrix!A117</f>
        <v/>
      </c>
      <c r="E113" s="8" t="str">
        <f>Alfa!B117</f>
        <v/>
      </c>
      <c r="F113" s="8" t="str">
        <f>IF('Beta-Kappa'!G116=0,"",'Beta-Kappa'!G116)</f>
        <v/>
      </c>
      <c r="O113" s="8" t="str">
        <f t="shared" si="7"/>
        <v/>
      </c>
      <c r="P113" s="30" t="str">
        <f t="shared" si="5"/>
        <v/>
      </c>
      <c r="Q113" s="6" t="str">
        <f t="shared" si="6"/>
        <v/>
      </c>
      <c r="R113" s="6" t="str">
        <f>IF(Adatmátrix!B117="","",1-(INDEX(Adatmátrix,P113+1-$B$6,$B$5-$B$4+1)/Adatmátrix!B117)^(1/($B$5-$B$4)))</f>
        <v/>
      </c>
    </row>
    <row r="114" spans="4:18">
      <c r="D114" t="str">
        <f>Adatmátrix!A118</f>
        <v/>
      </c>
      <c r="E114" s="8" t="str">
        <f>Alfa!B118</f>
        <v/>
      </c>
      <c r="F114" s="8" t="str">
        <f>IF('Beta-Kappa'!G117=0,"",'Beta-Kappa'!G117)</f>
        <v/>
      </c>
      <c r="O114" s="8" t="str">
        <f t="shared" si="7"/>
        <v/>
      </c>
      <c r="P114" s="30" t="str">
        <f t="shared" si="5"/>
        <v/>
      </c>
      <c r="Q114" s="6" t="str">
        <f t="shared" si="6"/>
        <v/>
      </c>
      <c r="R114" s="6" t="str">
        <f>IF(Adatmátrix!B118="","",1-(INDEX(Adatmátrix,P114+1-$B$6,$B$5-$B$4+1)/Adatmátrix!B118)^(1/($B$5-$B$4)))</f>
        <v/>
      </c>
    </row>
  </sheetData>
  <mergeCells count="1">
    <mergeCell ref="Q3:R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S6673"/>
  <sheetViews>
    <sheetView topLeftCell="A6628" workbookViewId="0">
      <selection activeCell="A3" sqref="A3"/>
    </sheetView>
  </sheetViews>
  <sheetFormatPr defaultRowHeight="15"/>
  <cols>
    <col min="19" max="19" width="9.140625" style="2"/>
  </cols>
  <sheetData>
    <row r="1" spans="1:19">
      <c r="A1" s="1" t="s">
        <v>0</v>
      </c>
    </row>
    <row r="2" spans="1:19">
      <c r="A2" s="1" t="s">
        <v>31</v>
      </c>
      <c r="B2" t="s">
        <v>32</v>
      </c>
    </row>
    <row r="3" spans="1:19">
      <c r="A3" s="10" t="s">
        <v>33</v>
      </c>
    </row>
    <row r="4" spans="1:19">
      <c r="A4" s="10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s="2" t="s">
        <v>10</v>
      </c>
      <c r="S5"/>
    </row>
    <row r="6" spans="1:19">
      <c r="A6" s="18">
        <v>1950</v>
      </c>
      <c r="B6" s="18">
        <v>0</v>
      </c>
      <c r="C6" s="18">
        <v>8.1420000000000006E-2</v>
      </c>
      <c r="D6" s="18">
        <v>7.6920000000000002E-2</v>
      </c>
      <c r="E6" s="18">
        <v>0.28000000000000003</v>
      </c>
      <c r="F6" s="18">
        <v>100000</v>
      </c>
      <c r="G6" s="18">
        <v>7692</v>
      </c>
      <c r="H6" s="18">
        <v>94470</v>
      </c>
      <c r="I6" s="18">
        <v>6425172</v>
      </c>
      <c r="J6" s="19">
        <v>64.25</v>
      </c>
      <c r="S6"/>
    </row>
    <row r="7" spans="1:19">
      <c r="A7" s="18">
        <v>1950</v>
      </c>
      <c r="B7" s="18">
        <v>1</v>
      </c>
      <c r="C7" s="18">
        <v>7.1599999999999997E-3</v>
      </c>
      <c r="D7" s="18">
        <v>7.1399999999999996E-3</v>
      </c>
      <c r="E7" s="18">
        <v>0.5</v>
      </c>
      <c r="F7" s="18">
        <v>92308</v>
      </c>
      <c r="G7" s="18">
        <v>659</v>
      </c>
      <c r="H7" s="18">
        <v>91979</v>
      </c>
      <c r="I7" s="18">
        <v>6330702</v>
      </c>
      <c r="J7" s="19">
        <v>68.58</v>
      </c>
      <c r="S7"/>
    </row>
    <row r="8" spans="1:19">
      <c r="A8" s="18">
        <v>1950</v>
      </c>
      <c r="B8" s="18">
        <v>2</v>
      </c>
      <c r="C8" s="18">
        <v>3.2200000000000002E-3</v>
      </c>
      <c r="D8" s="18">
        <v>3.2200000000000002E-3</v>
      </c>
      <c r="E8" s="18">
        <v>0.5</v>
      </c>
      <c r="F8" s="18">
        <v>91650</v>
      </c>
      <c r="G8" s="18">
        <v>295</v>
      </c>
      <c r="H8" s="18">
        <v>91502</v>
      </c>
      <c r="I8" s="18">
        <v>6238723</v>
      </c>
      <c r="J8" s="19">
        <v>68.069999999999993</v>
      </c>
      <c r="S8"/>
    </row>
    <row r="9" spans="1:19">
      <c r="A9" s="18">
        <v>1950</v>
      </c>
      <c r="B9" s="18">
        <v>3</v>
      </c>
      <c r="C9" s="18">
        <v>2.0699999999999998E-3</v>
      </c>
      <c r="D9" s="18">
        <v>2.0600000000000002E-3</v>
      </c>
      <c r="E9" s="18">
        <v>0.5</v>
      </c>
      <c r="F9" s="18">
        <v>91355</v>
      </c>
      <c r="G9" s="18">
        <v>188</v>
      </c>
      <c r="H9" s="18">
        <v>91261</v>
      </c>
      <c r="I9" s="18">
        <v>6147221</v>
      </c>
      <c r="J9" s="19">
        <v>67.290000000000006</v>
      </c>
      <c r="S9"/>
    </row>
    <row r="10" spans="1:19">
      <c r="A10" s="18">
        <v>1950</v>
      </c>
      <c r="B10" s="18">
        <v>4</v>
      </c>
      <c r="C10" s="18">
        <v>1.6900000000000001E-3</v>
      </c>
      <c r="D10" s="18">
        <v>1.6900000000000001E-3</v>
      </c>
      <c r="E10" s="18">
        <v>0.5</v>
      </c>
      <c r="F10" s="18">
        <v>91166</v>
      </c>
      <c r="G10" s="18">
        <v>154</v>
      </c>
      <c r="H10" s="18">
        <v>91089</v>
      </c>
      <c r="I10" s="18">
        <v>6055961</v>
      </c>
      <c r="J10" s="19">
        <v>66.430000000000007</v>
      </c>
      <c r="S10"/>
    </row>
    <row r="11" spans="1:19">
      <c r="A11" s="18">
        <v>1950</v>
      </c>
      <c r="B11" s="18">
        <v>5</v>
      </c>
      <c r="C11" s="18">
        <v>1.2700000000000001E-3</v>
      </c>
      <c r="D11" s="18">
        <v>1.2700000000000001E-3</v>
      </c>
      <c r="E11" s="18">
        <v>0.5</v>
      </c>
      <c r="F11" s="18">
        <v>91013</v>
      </c>
      <c r="G11" s="18">
        <v>115</v>
      </c>
      <c r="H11" s="18">
        <v>90955</v>
      </c>
      <c r="I11" s="18">
        <v>5964871</v>
      </c>
      <c r="J11" s="19">
        <v>65.540000000000006</v>
      </c>
      <c r="S11"/>
    </row>
    <row r="12" spans="1:19">
      <c r="A12" s="18">
        <v>1950</v>
      </c>
      <c r="B12" s="18">
        <v>6</v>
      </c>
      <c r="C12" s="18">
        <v>1.2700000000000001E-3</v>
      </c>
      <c r="D12" s="18">
        <v>1.2600000000000001E-3</v>
      </c>
      <c r="E12" s="18">
        <v>0.5</v>
      </c>
      <c r="F12" s="18">
        <v>90897</v>
      </c>
      <c r="G12" s="18">
        <v>115</v>
      </c>
      <c r="H12" s="18">
        <v>90840</v>
      </c>
      <c r="I12" s="18">
        <v>5873916</v>
      </c>
      <c r="J12" s="19">
        <v>64.62</v>
      </c>
      <c r="S12"/>
    </row>
    <row r="13" spans="1:19">
      <c r="A13" s="18">
        <v>1950</v>
      </c>
      <c r="B13" s="18">
        <v>7</v>
      </c>
      <c r="C13" s="18">
        <v>1.1199999999999999E-3</v>
      </c>
      <c r="D13" s="18">
        <v>1.1199999999999999E-3</v>
      </c>
      <c r="E13" s="18">
        <v>0.5</v>
      </c>
      <c r="F13" s="18">
        <v>90782</v>
      </c>
      <c r="G13" s="18">
        <v>102</v>
      </c>
      <c r="H13" s="18">
        <v>90732</v>
      </c>
      <c r="I13" s="18">
        <v>5783076</v>
      </c>
      <c r="J13" s="19">
        <v>63.7</v>
      </c>
      <c r="S13"/>
    </row>
    <row r="14" spans="1:19">
      <c r="A14" s="18">
        <v>1950</v>
      </c>
      <c r="B14" s="18">
        <v>8</v>
      </c>
      <c r="C14" s="18">
        <v>7.9000000000000001E-4</v>
      </c>
      <c r="D14" s="18">
        <v>7.9000000000000001E-4</v>
      </c>
      <c r="E14" s="18">
        <v>0.5</v>
      </c>
      <c r="F14" s="18">
        <v>90681</v>
      </c>
      <c r="G14" s="18">
        <v>71</v>
      </c>
      <c r="H14" s="18">
        <v>90645</v>
      </c>
      <c r="I14" s="18">
        <v>5692345</v>
      </c>
      <c r="J14" s="19">
        <v>62.77</v>
      </c>
      <c r="S14"/>
    </row>
    <row r="15" spans="1:19">
      <c r="A15" s="18">
        <v>1950</v>
      </c>
      <c r="B15" s="18">
        <v>9</v>
      </c>
      <c r="C15" s="18">
        <v>9.2000000000000003E-4</v>
      </c>
      <c r="D15" s="18">
        <v>9.2000000000000003E-4</v>
      </c>
      <c r="E15" s="18">
        <v>0.5</v>
      </c>
      <c r="F15" s="18">
        <v>90609</v>
      </c>
      <c r="G15" s="18">
        <v>83</v>
      </c>
      <c r="H15" s="18">
        <v>90568</v>
      </c>
      <c r="I15" s="18">
        <v>5601699</v>
      </c>
      <c r="J15" s="19">
        <v>61.82</v>
      </c>
      <c r="S15"/>
    </row>
    <row r="16" spans="1:19">
      <c r="A16" s="18">
        <v>1950</v>
      </c>
      <c r="B16" s="18">
        <v>10</v>
      </c>
      <c r="C16" s="18">
        <v>7.1000000000000002E-4</v>
      </c>
      <c r="D16" s="18">
        <v>7.1000000000000002E-4</v>
      </c>
      <c r="E16" s="18">
        <v>0.5</v>
      </c>
      <c r="F16" s="18">
        <v>90526</v>
      </c>
      <c r="G16" s="18">
        <v>64</v>
      </c>
      <c r="H16" s="18">
        <v>90494</v>
      </c>
      <c r="I16" s="18">
        <v>5511131</v>
      </c>
      <c r="J16" s="19">
        <v>60.88</v>
      </c>
      <c r="S16"/>
    </row>
    <row r="17" spans="1:19">
      <c r="A17" s="18">
        <v>1950</v>
      </c>
      <c r="B17" s="18">
        <v>11</v>
      </c>
      <c r="C17" s="18">
        <v>8.9999999999999998E-4</v>
      </c>
      <c r="D17" s="18">
        <v>8.9999999999999998E-4</v>
      </c>
      <c r="E17" s="18">
        <v>0.5</v>
      </c>
      <c r="F17" s="18">
        <v>90462</v>
      </c>
      <c r="G17" s="18">
        <v>81</v>
      </c>
      <c r="H17" s="18">
        <v>90422</v>
      </c>
      <c r="I17" s="18">
        <v>5420637</v>
      </c>
      <c r="J17" s="19">
        <v>59.92</v>
      </c>
      <c r="S17"/>
    </row>
    <row r="18" spans="1:19">
      <c r="A18" s="18">
        <v>1950</v>
      </c>
      <c r="B18" s="18">
        <v>12</v>
      </c>
      <c r="C18" s="18">
        <v>9.5E-4</v>
      </c>
      <c r="D18" s="18">
        <v>9.5E-4</v>
      </c>
      <c r="E18" s="18">
        <v>0.5</v>
      </c>
      <c r="F18" s="18">
        <v>90381</v>
      </c>
      <c r="G18" s="18">
        <v>86</v>
      </c>
      <c r="H18" s="18">
        <v>90338</v>
      </c>
      <c r="I18" s="18">
        <v>5330215</v>
      </c>
      <c r="J18" s="19">
        <v>58.97</v>
      </c>
      <c r="S18"/>
    </row>
    <row r="19" spans="1:19">
      <c r="A19" s="18">
        <v>1950</v>
      </c>
      <c r="B19" s="18">
        <v>13</v>
      </c>
      <c r="C19" s="18">
        <v>7.3999999999999999E-4</v>
      </c>
      <c r="D19" s="18">
        <v>7.3999999999999999E-4</v>
      </c>
      <c r="E19" s="18">
        <v>0.5</v>
      </c>
      <c r="F19" s="18">
        <v>90295</v>
      </c>
      <c r="G19" s="18">
        <v>67</v>
      </c>
      <c r="H19" s="18">
        <v>90262</v>
      </c>
      <c r="I19" s="18">
        <v>5239877</v>
      </c>
      <c r="J19" s="19">
        <v>58.03</v>
      </c>
      <c r="S19"/>
    </row>
    <row r="20" spans="1:19">
      <c r="A20" s="18">
        <v>1950</v>
      </c>
      <c r="B20" s="18">
        <v>14</v>
      </c>
      <c r="C20" s="18">
        <v>1.1199999999999999E-3</v>
      </c>
      <c r="D20" s="18">
        <v>1.1199999999999999E-3</v>
      </c>
      <c r="E20" s="18">
        <v>0.5</v>
      </c>
      <c r="F20" s="18">
        <v>90229</v>
      </c>
      <c r="G20" s="18">
        <v>101</v>
      </c>
      <c r="H20" s="18">
        <v>90178</v>
      </c>
      <c r="I20" s="18">
        <v>5149615</v>
      </c>
      <c r="J20" s="19">
        <v>57.07</v>
      </c>
      <c r="S20"/>
    </row>
    <row r="21" spans="1:19">
      <c r="A21" s="18">
        <v>1950</v>
      </c>
      <c r="B21" s="18">
        <v>15</v>
      </c>
      <c r="C21" s="18">
        <v>1.49E-3</v>
      </c>
      <c r="D21" s="18">
        <v>1.49E-3</v>
      </c>
      <c r="E21" s="18">
        <v>0.5</v>
      </c>
      <c r="F21" s="18">
        <v>90128</v>
      </c>
      <c r="G21" s="18">
        <v>134</v>
      </c>
      <c r="H21" s="18">
        <v>90061</v>
      </c>
      <c r="I21" s="18">
        <v>5059436</v>
      </c>
      <c r="J21" s="19">
        <v>56.14</v>
      </c>
      <c r="S21"/>
    </row>
    <row r="22" spans="1:19">
      <c r="A22" s="18">
        <v>1950</v>
      </c>
      <c r="B22" s="18">
        <v>16</v>
      </c>
      <c r="C22" s="18">
        <v>1.5499999999999999E-3</v>
      </c>
      <c r="D22" s="18">
        <v>1.5499999999999999E-3</v>
      </c>
      <c r="E22" s="18">
        <v>0.5</v>
      </c>
      <c r="F22" s="18">
        <v>89993</v>
      </c>
      <c r="G22" s="18">
        <v>140</v>
      </c>
      <c r="H22" s="18">
        <v>89924</v>
      </c>
      <c r="I22" s="18">
        <v>4969376</v>
      </c>
      <c r="J22" s="19">
        <v>55.22</v>
      </c>
      <c r="S22"/>
    </row>
    <row r="23" spans="1:19">
      <c r="A23" s="18">
        <v>1950</v>
      </c>
      <c r="B23" s="18">
        <v>17</v>
      </c>
      <c r="C23" s="18">
        <v>1.8500000000000001E-3</v>
      </c>
      <c r="D23" s="18">
        <v>1.8500000000000001E-3</v>
      </c>
      <c r="E23" s="18">
        <v>0.5</v>
      </c>
      <c r="F23" s="18">
        <v>89854</v>
      </c>
      <c r="G23" s="18">
        <v>166</v>
      </c>
      <c r="H23" s="18">
        <v>89771</v>
      </c>
      <c r="I23" s="18">
        <v>4879452</v>
      </c>
      <c r="J23" s="19">
        <v>54.3</v>
      </c>
      <c r="S23"/>
    </row>
    <row r="24" spans="1:19">
      <c r="A24" s="18">
        <v>1950</v>
      </c>
      <c r="B24" s="18">
        <v>18</v>
      </c>
      <c r="C24" s="18">
        <v>1.82E-3</v>
      </c>
      <c r="D24" s="18">
        <v>1.82E-3</v>
      </c>
      <c r="E24" s="18">
        <v>0.5</v>
      </c>
      <c r="F24" s="18">
        <v>89687</v>
      </c>
      <c r="G24" s="18">
        <v>163</v>
      </c>
      <c r="H24" s="18">
        <v>89606</v>
      </c>
      <c r="I24" s="18">
        <v>4789681</v>
      </c>
      <c r="J24" s="19">
        <v>53.4</v>
      </c>
      <c r="S24"/>
    </row>
    <row r="25" spans="1:19">
      <c r="A25" s="18">
        <v>1950</v>
      </c>
      <c r="B25" s="18">
        <v>19</v>
      </c>
      <c r="C25" s="18">
        <v>1.65E-3</v>
      </c>
      <c r="D25" s="18">
        <v>1.65E-3</v>
      </c>
      <c r="E25" s="18">
        <v>0.5</v>
      </c>
      <c r="F25" s="18">
        <v>89524</v>
      </c>
      <c r="G25" s="18">
        <v>148</v>
      </c>
      <c r="H25" s="18">
        <v>89450</v>
      </c>
      <c r="I25" s="18">
        <v>4700076</v>
      </c>
      <c r="J25" s="19">
        <v>52.5</v>
      </c>
      <c r="S25"/>
    </row>
    <row r="26" spans="1:19">
      <c r="A26" s="18">
        <v>1950</v>
      </c>
      <c r="B26" s="18">
        <v>20</v>
      </c>
      <c r="C26" s="18">
        <v>2.4099999999999998E-3</v>
      </c>
      <c r="D26" s="18">
        <v>2.4099999999999998E-3</v>
      </c>
      <c r="E26" s="18">
        <v>0.5</v>
      </c>
      <c r="F26" s="18">
        <v>89376</v>
      </c>
      <c r="G26" s="18">
        <v>215</v>
      </c>
      <c r="H26" s="18">
        <v>89269</v>
      </c>
      <c r="I26" s="18">
        <v>4610626</v>
      </c>
      <c r="J26" s="19">
        <v>51.59</v>
      </c>
      <c r="S26"/>
    </row>
    <row r="27" spans="1:19">
      <c r="A27" s="18">
        <v>1950</v>
      </c>
      <c r="B27" s="18">
        <v>21</v>
      </c>
      <c r="C27" s="18">
        <v>2.0500000000000002E-3</v>
      </c>
      <c r="D27" s="18">
        <v>2.0400000000000001E-3</v>
      </c>
      <c r="E27" s="18">
        <v>0.5</v>
      </c>
      <c r="F27" s="18">
        <v>89161</v>
      </c>
      <c r="G27" s="18">
        <v>182</v>
      </c>
      <c r="H27" s="18">
        <v>89070</v>
      </c>
      <c r="I27" s="18">
        <v>4521357</v>
      </c>
      <c r="J27" s="19">
        <v>50.71</v>
      </c>
      <c r="S27"/>
    </row>
    <row r="28" spans="1:19">
      <c r="A28" s="18">
        <v>1950</v>
      </c>
      <c r="B28" s="18">
        <v>22</v>
      </c>
      <c r="C28" s="18">
        <v>1.97E-3</v>
      </c>
      <c r="D28" s="18">
        <v>1.97E-3</v>
      </c>
      <c r="E28" s="18">
        <v>0.5</v>
      </c>
      <c r="F28" s="18">
        <v>88979</v>
      </c>
      <c r="G28" s="18">
        <v>175</v>
      </c>
      <c r="H28" s="18">
        <v>88891</v>
      </c>
      <c r="I28" s="18">
        <v>4432287</v>
      </c>
      <c r="J28" s="19">
        <v>49.81</v>
      </c>
      <c r="S28"/>
    </row>
    <row r="29" spans="1:19">
      <c r="A29" s="18">
        <v>1950</v>
      </c>
      <c r="B29" s="18">
        <v>23</v>
      </c>
      <c r="C29" s="18">
        <v>2.0500000000000002E-3</v>
      </c>
      <c r="D29" s="18">
        <v>2.0500000000000002E-3</v>
      </c>
      <c r="E29" s="18">
        <v>0.5</v>
      </c>
      <c r="F29" s="18">
        <v>88804</v>
      </c>
      <c r="G29" s="18">
        <v>182</v>
      </c>
      <c r="H29" s="18">
        <v>88713</v>
      </c>
      <c r="I29" s="18">
        <v>4343396</v>
      </c>
      <c r="J29" s="19">
        <v>48.91</v>
      </c>
      <c r="S29"/>
    </row>
    <row r="30" spans="1:19">
      <c r="A30" s="18">
        <v>1950</v>
      </c>
      <c r="B30" s="18">
        <v>24</v>
      </c>
      <c r="C30" s="18">
        <v>2.3500000000000001E-3</v>
      </c>
      <c r="D30" s="18">
        <v>2.3500000000000001E-3</v>
      </c>
      <c r="E30" s="18">
        <v>0.5</v>
      </c>
      <c r="F30" s="18">
        <v>88621</v>
      </c>
      <c r="G30" s="18">
        <v>208</v>
      </c>
      <c r="H30" s="18">
        <v>88517</v>
      </c>
      <c r="I30" s="18">
        <v>4254683</v>
      </c>
      <c r="J30" s="19">
        <v>48.01</v>
      </c>
      <c r="S30"/>
    </row>
    <row r="31" spans="1:19">
      <c r="A31" s="18">
        <v>1950</v>
      </c>
      <c r="B31" s="18">
        <v>25</v>
      </c>
      <c r="C31" s="18">
        <v>2.3900000000000002E-3</v>
      </c>
      <c r="D31" s="18">
        <v>2.3900000000000002E-3</v>
      </c>
      <c r="E31" s="18">
        <v>0.5</v>
      </c>
      <c r="F31" s="18">
        <v>88413</v>
      </c>
      <c r="G31" s="18">
        <v>211</v>
      </c>
      <c r="H31" s="18">
        <v>88308</v>
      </c>
      <c r="I31" s="18">
        <v>4166166</v>
      </c>
      <c r="J31" s="19">
        <v>47.12</v>
      </c>
      <c r="S31"/>
    </row>
    <row r="32" spans="1:19">
      <c r="A32" s="18">
        <v>1950</v>
      </c>
      <c r="B32" s="18">
        <v>26</v>
      </c>
      <c r="C32" s="18">
        <v>2.2399999999999998E-3</v>
      </c>
      <c r="D32" s="18">
        <v>2.2399999999999998E-3</v>
      </c>
      <c r="E32" s="18">
        <v>0.5</v>
      </c>
      <c r="F32" s="18">
        <v>88202</v>
      </c>
      <c r="G32" s="18">
        <v>197</v>
      </c>
      <c r="H32" s="18">
        <v>88104</v>
      </c>
      <c r="I32" s="18">
        <v>4077858</v>
      </c>
      <c r="J32" s="19">
        <v>46.23</v>
      </c>
      <c r="S32"/>
    </row>
    <row r="33" spans="1:19">
      <c r="A33" s="18">
        <v>1950</v>
      </c>
      <c r="B33" s="18">
        <v>27</v>
      </c>
      <c r="C33" s="18">
        <v>2.5000000000000001E-3</v>
      </c>
      <c r="D33" s="18">
        <v>2.49E-3</v>
      </c>
      <c r="E33" s="18">
        <v>0.5</v>
      </c>
      <c r="F33" s="18">
        <v>88005</v>
      </c>
      <c r="G33" s="18">
        <v>219</v>
      </c>
      <c r="H33" s="18">
        <v>87895</v>
      </c>
      <c r="I33" s="18">
        <v>3989755</v>
      </c>
      <c r="J33" s="19">
        <v>45.34</v>
      </c>
      <c r="S33"/>
    </row>
    <row r="34" spans="1:19">
      <c r="A34" s="18">
        <v>1950</v>
      </c>
      <c r="B34" s="18">
        <v>28</v>
      </c>
      <c r="C34" s="18">
        <v>2.64E-3</v>
      </c>
      <c r="D34" s="18">
        <v>2.64E-3</v>
      </c>
      <c r="E34" s="18">
        <v>0.5</v>
      </c>
      <c r="F34" s="18">
        <v>87785</v>
      </c>
      <c r="G34" s="18">
        <v>232</v>
      </c>
      <c r="H34" s="18">
        <v>87670</v>
      </c>
      <c r="I34" s="18">
        <v>3901859</v>
      </c>
      <c r="J34" s="19">
        <v>44.45</v>
      </c>
      <c r="S34"/>
    </row>
    <row r="35" spans="1:19">
      <c r="A35" s="18">
        <v>1950</v>
      </c>
      <c r="B35" s="18">
        <v>29</v>
      </c>
      <c r="C35" s="18">
        <v>2.2300000000000002E-3</v>
      </c>
      <c r="D35" s="18">
        <v>2.2200000000000002E-3</v>
      </c>
      <c r="E35" s="18">
        <v>0.5</v>
      </c>
      <c r="F35" s="18">
        <v>87554</v>
      </c>
      <c r="G35" s="18">
        <v>195</v>
      </c>
      <c r="H35" s="18">
        <v>87456</v>
      </c>
      <c r="I35" s="18">
        <v>3814190</v>
      </c>
      <c r="J35" s="19">
        <v>43.56</v>
      </c>
      <c r="S35"/>
    </row>
    <row r="36" spans="1:19">
      <c r="A36" s="18">
        <v>1950</v>
      </c>
      <c r="B36" s="18">
        <v>30</v>
      </c>
      <c r="C36" s="18">
        <v>2.4099999999999998E-3</v>
      </c>
      <c r="D36" s="18">
        <v>2.4099999999999998E-3</v>
      </c>
      <c r="E36" s="18">
        <v>0.5</v>
      </c>
      <c r="F36" s="18">
        <v>87359</v>
      </c>
      <c r="G36" s="18">
        <v>211</v>
      </c>
      <c r="H36" s="18">
        <v>87253</v>
      </c>
      <c r="I36" s="18">
        <v>3726734</v>
      </c>
      <c r="J36" s="19">
        <v>42.66</v>
      </c>
      <c r="S36"/>
    </row>
    <row r="37" spans="1:19">
      <c r="A37" s="18">
        <v>1950</v>
      </c>
      <c r="B37" s="18">
        <v>31</v>
      </c>
      <c r="C37" s="18">
        <v>2.1800000000000001E-3</v>
      </c>
      <c r="D37" s="18">
        <v>2.1800000000000001E-3</v>
      </c>
      <c r="E37" s="18">
        <v>0.5</v>
      </c>
      <c r="F37" s="18">
        <v>87148</v>
      </c>
      <c r="G37" s="18">
        <v>190</v>
      </c>
      <c r="H37" s="18">
        <v>87053</v>
      </c>
      <c r="I37" s="18">
        <v>3639480</v>
      </c>
      <c r="J37" s="19">
        <v>41.76</v>
      </c>
      <c r="S37"/>
    </row>
    <row r="38" spans="1:19">
      <c r="A38" s="18">
        <v>1950</v>
      </c>
      <c r="B38" s="18">
        <v>32</v>
      </c>
      <c r="C38" s="18">
        <v>2.5799999999999998E-3</v>
      </c>
      <c r="D38" s="18">
        <v>2.5799999999999998E-3</v>
      </c>
      <c r="E38" s="18">
        <v>0.5</v>
      </c>
      <c r="F38" s="18">
        <v>86958</v>
      </c>
      <c r="G38" s="18">
        <v>224</v>
      </c>
      <c r="H38" s="18">
        <v>86846</v>
      </c>
      <c r="I38" s="18">
        <v>3552427</v>
      </c>
      <c r="J38" s="19">
        <v>40.85</v>
      </c>
      <c r="S38"/>
    </row>
    <row r="39" spans="1:19">
      <c r="A39" s="18">
        <v>1950</v>
      </c>
      <c r="B39" s="18">
        <v>33</v>
      </c>
      <c r="C39" s="18">
        <v>1.99E-3</v>
      </c>
      <c r="D39" s="18">
        <v>1.98E-3</v>
      </c>
      <c r="E39" s="18">
        <v>0.5</v>
      </c>
      <c r="F39" s="18">
        <v>86734</v>
      </c>
      <c r="G39" s="18">
        <v>172</v>
      </c>
      <c r="H39" s="18">
        <v>86648</v>
      </c>
      <c r="I39" s="18">
        <v>3465581</v>
      </c>
      <c r="J39" s="19">
        <v>39.96</v>
      </c>
      <c r="S39"/>
    </row>
    <row r="40" spans="1:19">
      <c r="A40" s="18">
        <v>1950</v>
      </c>
      <c r="B40" s="18">
        <v>34</v>
      </c>
      <c r="C40" s="18">
        <v>2.4399999999999999E-3</v>
      </c>
      <c r="D40" s="18">
        <v>2.4399999999999999E-3</v>
      </c>
      <c r="E40" s="18">
        <v>0.5</v>
      </c>
      <c r="F40" s="18">
        <v>86562</v>
      </c>
      <c r="G40" s="18">
        <v>211</v>
      </c>
      <c r="H40" s="18">
        <v>86456</v>
      </c>
      <c r="I40" s="18">
        <v>3378934</v>
      </c>
      <c r="J40" s="19">
        <v>39.04</v>
      </c>
      <c r="S40"/>
    </row>
    <row r="41" spans="1:19">
      <c r="A41" s="18">
        <v>1950</v>
      </c>
      <c r="B41" s="18">
        <v>35</v>
      </c>
      <c r="C41" s="18">
        <v>2.48E-3</v>
      </c>
      <c r="D41" s="18">
        <v>2.47E-3</v>
      </c>
      <c r="E41" s="18">
        <v>0.5</v>
      </c>
      <c r="F41" s="18">
        <v>86350</v>
      </c>
      <c r="G41" s="18">
        <v>214</v>
      </c>
      <c r="H41" s="18">
        <v>86243</v>
      </c>
      <c r="I41" s="18">
        <v>3292478</v>
      </c>
      <c r="J41" s="19">
        <v>38.130000000000003</v>
      </c>
      <c r="S41"/>
    </row>
    <row r="42" spans="1:19">
      <c r="A42" s="18">
        <v>1950</v>
      </c>
      <c r="B42" s="18">
        <v>36</v>
      </c>
      <c r="C42" s="18">
        <v>3.2000000000000002E-3</v>
      </c>
      <c r="D42" s="18">
        <v>3.1900000000000001E-3</v>
      </c>
      <c r="E42" s="18">
        <v>0.5</v>
      </c>
      <c r="F42" s="18">
        <v>86137</v>
      </c>
      <c r="G42" s="18">
        <v>275</v>
      </c>
      <c r="H42" s="18">
        <v>85999</v>
      </c>
      <c r="I42" s="18">
        <v>3206234</v>
      </c>
      <c r="J42" s="19">
        <v>37.22</v>
      </c>
      <c r="S42"/>
    </row>
    <row r="43" spans="1:19">
      <c r="A43" s="18">
        <v>1950</v>
      </c>
      <c r="B43" s="18">
        <v>37</v>
      </c>
      <c r="C43" s="18">
        <v>2.6199999999999999E-3</v>
      </c>
      <c r="D43" s="18">
        <v>2.6199999999999999E-3</v>
      </c>
      <c r="E43" s="18">
        <v>0.5</v>
      </c>
      <c r="F43" s="18">
        <v>85862</v>
      </c>
      <c r="G43" s="18">
        <v>225</v>
      </c>
      <c r="H43" s="18">
        <v>85749</v>
      </c>
      <c r="I43" s="18">
        <v>3120235</v>
      </c>
      <c r="J43" s="19">
        <v>36.340000000000003</v>
      </c>
      <c r="S43"/>
    </row>
    <row r="44" spans="1:19">
      <c r="A44" s="18">
        <v>1950</v>
      </c>
      <c r="B44" s="18">
        <v>38</v>
      </c>
      <c r="C44" s="18">
        <v>2.8800000000000002E-3</v>
      </c>
      <c r="D44" s="18">
        <v>2.8800000000000002E-3</v>
      </c>
      <c r="E44" s="18">
        <v>0.5</v>
      </c>
      <c r="F44" s="18">
        <v>85637</v>
      </c>
      <c r="G44" s="18">
        <v>246</v>
      </c>
      <c r="H44" s="18">
        <v>85514</v>
      </c>
      <c r="I44" s="18">
        <v>3034486</v>
      </c>
      <c r="J44" s="19">
        <v>35.43</v>
      </c>
      <c r="S44"/>
    </row>
    <row r="45" spans="1:19">
      <c r="A45" s="18">
        <v>1950</v>
      </c>
      <c r="B45" s="18">
        <v>39</v>
      </c>
      <c r="C45" s="18">
        <v>3.7000000000000002E-3</v>
      </c>
      <c r="D45" s="18">
        <v>3.6900000000000001E-3</v>
      </c>
      <c r="E45" s="18">
        <v>0.5</v>
      </c>
      <c r="F45" s="18">
        <v>85391</v>
      </c>
      <c r="G45" s="18">
        <v>315</v>
      </c>
      <c r="H45" s="18">
        <v>85233</v>
      </c>
      <c r="I45" s="18">
        <v>2948972</v>
      </c>
      <c r="J45" s="19">
        <v>34.53</v>
      </c>
      <c r="S45"/>
    </row>
    <row r="46" spans="1:19">
      <c r="A46" s="18">
        <v>1950</v>
      </c>
      <c r="B46" s="18">
        <v>40</v>
      </c>
      <c r="C46" s="18">
        <v>3.31E-3</v>
      </c>
      <c r="D46" s="18">
        <v>3.3E-3</v>
      </c>
      <c r="E46" s="18">
        <v>0.5</v>
      </c>
      <c r="F46" s="18">
        <v>85076</v>
      </c>
      <c r="G46" s="18">
        <v>281</v>
      </c>
      <c r="H46" s="18">
        <v>84936</v>
      </c>
      <c r="I46" s="18">
        <v>2863738</v>
      </c>
      <c r="J46" s="19">
        <v>33.659999999999997</v>
      </c>
      <c r="S46"/>
    </row>
    <row r="47" spans="1:19">
      <c r="A47" s="18">
        <v>1950</v>
      </c>
      <c r="B47" s="18">
        <v>41</v>
      </c>
      <c r="C47" s="18">
        <v>3.5200000000000001E-3</v>
      </c>
      <c r="D47" s="18">
        <v>3.5200000000000001E-3</v>
      </c>
      <c r="E47" s="18">
        <v>0.5</v>
      </c>
      <c r="F47" s="18">
        <v>84795</v>
      </c>
      <c r="G47" s="18">
        <v>298</v>
      </c>
      <c r="H47" s="18">
        <v>84646</v>
      </c>
      <c r="I47" s="18">
        <v>2778803</v>
      </c>
      <c r="J47" s="19">
        <v>32.770000000000003</v>
      </c>
      <c r="S47"/>
    </row>
    <row r="48" spans="1:19">
      <c r="A48" s="18">
        <v>1950</v>
      </c>
      <c r="B48" s="18">
        <v>42</v>
      </c>
      <c r="C48" s="18">
        <v>4.0200000000000001E-3</v>
      </c>
      <c r="D48" s="18">
        <v>4.0200000000000001E-3</v>
      </c>
      <c r="E48" s="18">
        <v>0.5</v>
      </c>
      <c r="F48" s="18">
        <v>84497</v>
      </c>
      <c r="G48" s="18">
        <v>339</v>
      </c>
      <c r="H48" s="18">
        <v>84327</v>
      </c>
      <c r="I48" s="18">
        <v>2694157</v>
      </c>
      <c r="J48" s="19">
        <v>31.88</v>
      </c>
      <c r="S48"/>
    </row>
    <row r="49" spans="1:19">
      <c r="A49" s="18">
        <v>1950</v>
      </c>
      <c r="B49" s="18">
        <v>43</v>
      </c>
      <c r="C49" s="18">
        <v>3.5799999999999998E-3</v>
      </c>
      <c r="D49" s="18">
        <v>3.5699999999999998E-3</v>
      </c>
      <c r="E49" s="18">
        <v>0.5</v>
      </c>
      <c r="F49" s="18">
        <v>84158</v>
      </c>
      <c r="G49" s="18">
        <v>301</v>
      </c>
      <c r="H49" s="18">
        <v>84007</v>
      </c>
      <c r="I49" s="18">
        <v>2609830</v>
      </c>
      <c r="J49" s="19">
        <v>31.01</v>
      </c>
      <c r="S49"/>
    </row>
    <row r="50" spans="1:19">
      <c r="A50" s="18">
        <v>1950</v>
      </c>
      <c r="B50" s="18">
        <v>44</v>
      </c>
      <c r="C50" s="18">
        <v>4.4099999999999999E-3</v>
      </c>
      <c r="D50" s="18">
        <v>4.4000000000000003E-3</v>
      </c>
      <c r="E50" s="18">
        <v>0.5</v>
      </c>
      <c r="F50" s="18">
        <v>83857</v>
      </c>
      <c r="G50" s="18">
        <v>369</v>
      </c>
      <c r="H50" s="18">
        <v>83672</v>
      </c>
      <c r="I50" s="18">
        <v>2525822</v>
      </c>
      <c r="J50" s="19">
        <v>30.12</v>
      </c>
      <c r="S50"/>
    </row>
    <row r="51" spans="1:19">
      <c r="A51" s="18">
        <v>1950</v>
      </c>
      <c r="B51" s="18">
        <v>45</v>
      </c>
      <c r="C51" s="18">
        <v>5.1799999999999997E-3</v>
      </c>
      <c r="D51" s="18">
        <v>5.1700000000000001E-3</v>
      </c>
      <c r="E51" s="18">
        <v>0.5</v>
      </c>
      <c r="F51" s="18">
        <v>83488</v>
      </c>
      <c r="G51" s="18">
        <v>432</v>
      </c>
      <c r="H51" s="18">
        <v>83272</v>
      </c>
      <c r="I51" s="18">
        <v>2442150</v>
      </c>
      <c r="J51" s="19">
        <v>29.25</v>
      </c>
      <c r="S51"/>
    </row>
    <row r="52" spans="1:19">
      <c r="A52" s="18">
        <v>1950</v>
      </c>
      <c r="B52" s="18">
        <v>46</v>
      </c>
      <c r="C52" s="18">
        <v>4.7800000000000004E-3</v>
      </c>
      <c r="D52" s="18">
        <v>4.7699999999999999E-3</v>
      </c>
      <c r="E52" s="18">
        <v>0.5</v>
      </c>
      <c r="F52" s="18">
        <v>83056</v>
      </c>
      <c r="G52" s="18">
        <v>396</v>
      </c>
      <c r="H52" s="18">
        <v>82858</v>
      </c>
      <c r="I52" s="18">
        <v>2358878</v>
      </c>
      <c r="J52" s="19">
        <v>28.4</v>
      </c>
      <c r="S52"/>
    </row>
    <row r="53" spans="1:19">
      <c r="A53" s="18">
        <v>1950</v>
      </c>
      <c r="B53" s="18">
        <v>47</v>
      </c>
      <c r="C53" s="18">
        <v>5.47E-3</v>
      </c>
      <c r="D53" s="18">
        <v>5.4599999999999996E-3</v>
      </c>
      <c r="E53" s="18">
        <v>0.5</v>
      </c>
      <c r="F53" s="18">
        <v>82660</v>
      </c>
      <c r="G53" s="18">
        <v>451</v>
      </c>
      <c r="H53" s="18">
        <v>82435</v>
      </c>
      <c r="I53" s="18">
        <v>2276020</v>
      </c>
      <c r="J53" s="19">
        <v>27.53</v>
      </c>
      <c r="S53"/>
    </row>
    <row r="54" spans="1:19">
      <c r="A54" s="18">
        <v>1950</v>
      </c>
      <c r="B54" s="18">
        <v>48</v>
      </c>
      <c r="C54" s="18">
        <v>6.1399999999999996E-3</v>
      </c>
      <c r="D54" s="18">
        <v>6.1199999999999996E-3</v>
      </c>
      <c r="E54" s="18">
        <v>0.5</v>
      </c>
      <c r="F54" s="18">
        <v>82209</v>
      </c>
      <c r="G54" s="18">
        <v>503</v>
      </c>
      <c r="H54" s="18">
        <v>81958</v>
      </c>
      <c r="I54" s="18">
        <v>2193585</v>
      </c>
      <c r="J54" s="19">
        <v>26.68</v>
      </c>
      <c r="S54"/>
    </row>
    <row r="55" spans="1:19">
      <c r="A55" s="18">
        <v>1950</v>
      </c>
      <c r="B55" s="18">
        <v>49</v>
      </c>
      <c r="C55" s="18">
        <v>6.6100000000000004E-3</v>
      </c>
      <c r="D55" s="18">
        <v>6.5900000000000004E-3</v>
      </c>
      <c r="E55" s="18">
        <v>0.5</v>
      </c>
      <c r="F55" s="18">
        <v>81706</v>
      </c>
      <c r="G55" s="18">
        <v>538</v>
      </c>
      <c r="H55" s="18">
        <v>81437</v>
      </c>
      <c r="I55" s="18">
        <v>2111627</v>
      </c>
      <c r="J55" s="19">
        <v>25.84</v>
      </c>
      <c r="S55"/>
    </row>
    <row r="56" spans="1:19">
      <c r="A56" s="18">
        <v>1950</v>
      </c>
      <c r="B56" s="18">
        <v>50</v>
      </c>
      <c r="C56" s="18">
        <v>7.4000000000000003E-3</v>
      </c>
      <c r="D56" s="18">
        <v>7.3800000000000003E-3</v>
      </c>
      <c r="E56" s="18">
        <v>0.5</v>
      </c>
      <c r="F56" s="18">
        <v>81168</v>
      </c>
      <c r="G56" s="18">
        <v>599</v>
      </c>
      <c r="H56" s="18">
        <v>80868</v>
      </c>
      <c r="I56" s="18">
        <v>2030190</v>
      </c>
      <c r="J56" s="19">
        <v>25.01</v>
      </c>
      <c r="S56"/>
    </row>
    <row r="57" spans="1:19">
      <c r="A57" s="18">
        <v>1950</v>
      </c>
      <c r="B57" s="18">
        <v>51</v>
      </c>
      <c r="C57" s="18">
        <v>7.0499999999999998E-3</v>
      </c>
      <c r="D57" s="18">
        <v>7.0200000000000002E-3</v>
      </c>
      <c r="E57" s="18">
        <v>0.5</v>
      </c>
      <c r="F57" s="18">
        <v>80569</v>
      </c>
      <c r="G57" s="18">
        <v>566</v>
      </c>
      <c r="H57" s="18">
        <v>80286</v>
      </c>
      <c r="I57" s="18">
        <v>1949322</v>
      </c>
      <c r="J57" s="19">
        <v>24.19</v>
      </c>
      <c r="S57"/>
    </row>
    <row r="58" spans="1:19">
      <c r="A58" s="18">
        <v>1950</v>
      </c>
      <c r="B58" s="18">
        <v>52</v>
      </c>
      <c r="C58" s="18">
        <v>8.1099999999999992E-3</v>
      </c>
      <c r="D58" s="18">
        <v>8.0800000000000004E-3</v>
      </c>
      <c r="E58" s="18">
        <v>0.5</v>
      </c>
      <c r="F58" s="18">
        <v>80003</v>
      </c>
      <c r="G58" s="18">
        <v>646</v>
      </c>
      <c r="H58" s="18">
        <v>79680</v>
      </c>
      <c r="I58" s="18">
        <v>1869035</v>
      </c>
      <c r="J58" s="19">
        <v>23.36</v>
      </c>
      <c r="S58"/>
    </row>
    <row r="59" spans="1:19">
      <c r="A59" s="18">
        <v>1950</v>
      </c>
      <c r="B59" s="18">
        <v>53</v>
      </c>
      <c r="C59" s="18">
        <v>8.7100000000000007E-3</v>
      </c>
      <c r="D59" s="18">
        <v>8.6700000000000006E-3</v>
      </c>
      <c r="E59" s="18">
        <v>0.5</v>
      </c>
      <c r="F59" s="18">
        <v>79357</v>
      </c>
      <c r="G59" s="18">
        <v>688</v>
      </c>
      <c r="H59" s="18">
        <v>79013</v>
      </c>
      <c r="I59" s="18">
        <v>1789355</v>
      </c>
      <c r="J59" s="19">
        <v>22.55</v>
      </c>
      <c r="S59"/>
    </row>
    <row r="60" spans="1:19">
      <c r="A60" s="18">
        <v>1950</v>
      </c>
      <c r="B60" s="18">
        <v>54</v>
      </c>
      <c r="C60" s="18">
        <v>9.58E-3</v>
      </c>
      <c r="D60" s="18">
        <v>9.5300000000000003E-3</v>
      </c>
      <c r="E60" s="18">
        <v>0.5</v>
      </c>
      <c r="F60" s="18">
        <v>78669</v>
      </c>
      <c r="G60" s="18">
        <v>750</v>
      </c>
      <c r="H60" s="18">
        <v>78294</v>
      </c>
      <c r="I60" s="18">
        <v>1710342</v>
      </c>
      <c r="J60" s="19">
        <v>21.74</v>
      </c>
      <c r="S60"/>
    </row>
    <row r="61" spans="1:19">
      <c r="A61" s="18">
        <v>1950</v>
      </c>
      <c r="B61" s="18">
        <v>55</v>
      </c>
      <c r="C61" s="18">
        <v>9.8499999999999994E-3</v>
      </c>
      <c r="D61" s="18">
        <v>9.7999999999999997E-3</v>
      </c>
      <c r="E61" s="18">
        <v>0.5</v>
      </c>
      <c r="F61" s="18">
        <v>77920</v>
      </c>
      <c r="G61" s="18">
        <v>763</v>
      </c>
      <c r="H61" s="18">
        <v>77538</v>
      </c>
      <c r="I61" s="18">
        <v>1632047</v>
      </c>
      <c r="J61" s="19">
        <v>20.95</v>
      </c>
      <c r="S61"/>
    </row>
    <row r="62" spans="1:19">
      <c r="A62" s="18">
        <v>1950</v>
      </c>
      <c r="B62" s="18">
        <v>56</v>
      </c>
      <c r="C62" s="18">
        <v>1.0829999999999999E-2</v>
      </c>
      <c r="D62" s="18">
        <v>1.078E-2</v>
      </c>
      <c r="E62" s="18">
        <v>0.5</v>
      </c>
      <c r="F62" s="18">
        <v>77156</v>
      </c>
      <c r="G62" s="18">
        <v>831</v>
      </c>
      <c r="H62" s="18">
        <v>76741</v>
      </c>
      <c r="I62" s="18">
        <v>1554509</v>
      </c>
      <c r="J62" s="19">
        <v>20.149999999999999</v>
      </c>
      <c r="S62"/>
    </row>
    <row r="63" spans="1:19">
      <c r="A63" s="18">
        <v>1950</v>
      </c>
      <c r="B63" s="18">
        <v>57</v>
      </c>
      <c r="C63" s="18">
        <v>1.192E-2</v>
      </c>
      <c r="D63" s="18">
        <v>1.1849999999999999E-2</v>
      </c>
      <c r="E63" s="18">
        <v>0.5</v>
      </c>
      <c r="F63" s="18">
        <v>76325</v>
      </c>
      <c r="G63" s="18">
        <v>904</v>
      </c>
      <c r="H63" s="18">
        <v>75873</v>
      </c>
      <c r="I63" s="18">
        <v>1477769</v>
      </c>
      <c r="J63" s="19">
        <v>19.36</v>
      </c>
      <c r="S63"/>
    </row>
    <row r="64" spans="1:19">
      <c r="A64" s="18">
        <v>1950</v>
      </c>
      <c r="B64" s="18">
        <v>58</v>
      </c>
      <c r="C64" s="18">
        <v>1.307E-2</v>
      </c>
      <c r="D64" s="18">
        <v>1.298E-2</v>
      </c>
      <c r="E64" s="18">
        <v>0.5</v>
      </c>
      <c r="F64" s="18">
        <v>75420</v>
      </c>
      <c r="G64" s="18">
        <v>979</v>
      </c>
      <c r="H64" s="18">
        <v>74931</v>
      </c>
      <c r="I64" s="18">
        <v>1401896</v>
      </c>
      <c r="J64" s="19">
        <v>18.59</v>
      </c>
      <c r="S64"/>
    </row>
    <row r="65" spans="1:19">
      <c r="A65" s="18">
        <v>1950</v>
      </c>
      <c r="B65" s="18">
        <v>59</v>
      </c>
      <c r="C65" s="18">
        <v>1.4460000000000001E-2</v>
      </c>
      <c r="D65" s="18">
        <v>1.436E-2</v>
      </c>
      <c r="E65" s="18">
        <v>0.5</v>
      </c>
      <c r="F65" s="18">
        <v>74441</v>
      </c>
      <c r="G65" s="18">
        <v>1069</v>
      </c>
      <c r="H65" s="18">
        <v>73907</v>
      </c>
      <c r="I65" s="18">
        <v>1326965</v>
      </c>
      <c r="J65" s="19">
        <v>17.829999999999998</v>
      </c>
      <c r="S65"/>
    </row>
    <row r="66" spans="1:19">
      <c r="A66" s="18">
        <v>1950</v>
      </c>
      <c r="B66" s="18">
        <v>60</v>
      </c>
      <c r="C66" s="18">
        <v>1.7139999999999999E-2</v>
      </c>
      <c r="D66" s="18">
        <v>1.6990000000000002E-2</v>
      </c>
      <c r="E66" s="18">
        <v>0.5</v>
      </c>
      <c r="F66" s="18">
        <v>73373</v>
      </c>
      <c r="G66" s="18">
        <v>1247</v>
      </c>
      <c r="H66" s="18">
        <v>72749</v>
      </c>
      <c r="I66" s="18">
        <v>1253058</v>
      </c>
      <c r="J66" s="19">
        <v>17.079999999999998</v>
      </c>
      <c r="S66"/>
    </row>
    <row r="67" spans="1:19">
      <c r="A67" s="18">
        <v>1950</v>
      </c>
      <c r="B67" s="18">
        <v>61</v>
      </c>
      <c r="C67" s="18">
        <v>1.7059999999999999E-2</v>
      </c>
      <c r="D67" s="18">
        <v>1.6920000000000001E-2</v>
      </c>
      <c r="E67" s="18">
        <v>0.5</v>
      </c>
      <c r="F67" s="18">
        <v>72126</v>
      </c>
      <c r="G67" s="18">
        <v>1220</v>
      </c>
      <c r="H67" s="18">
        <v>71516</v>
      </c>
      <c r="I67" s="18">
        <v>1180309</v>
      </c>
      <c r="J67" s="19">
        <v>16.36</v>
      </c>
      <c r="S67"/>
    </row>
    <row r="68" spans="1:19">
      <c r="A68" s="18">
        <v>1950</v>
      </c>
      <c r="B68" s="18">
        <v>62</v>
      </c>
      <c r="C68" s="18">
        <v>1.983E-2</v>
      </c>
      <c r="D68" s="18">
        <v>1.9630000000000002E-2</v>
      </c>
      <c r="E68" s="18">
        <v>0.5</v>
      </c>
      <c r="F68" s="18">
        <v>70906</v>
      </c>
      <c r="G68" s="18">
        <v>1392</v>
      </c>
      <c r="H68" s="18">
        <v>70210</v>
      </c>
      <c r="I68" s="18">
        <v>1108793</v>
      </c>
      <c r="J68" s="19">
        <v>15.64</v>
      </c>
      <c r="S68"/>
    </row>
    <row r="69" spans="1:19">
      <c r="A69" s="18">
        <v>1950</v>
      </c>
      <c r="B69" s="18">
        <v>63</v>
      </c>
      <c r="C69" s="18">
        <v>2.197E-2</v>
      </c>
      <c r="D69" s="18">
        <v>2.1729999999999999E-2</v>
      </c>
      <c r="E69" s="18">
        <v>0.5</v>
      </c>
      <c r="F69" s="18">
        <v>69514</v>
      </c>
      <c r="G69" s="18">
        <v>1511</v>
      </c>
      <c r="H69" s="18">
        <v>68759</v>
      </c>
      <c r="I69" s="18">
        <v>1038583</v>
      </c>
      <c r="J69" s="19">
        <v>14.94</v>
      </c>
      <c r="S69"/>
    </row>
    <row r="70" spans="1:19">
      <c r="A70" s="18">
        <v>1950</v>
      </c>
      <c r="B70" s="18">
        <v>64</v>
      </c>
      <c r="C70" s="18">
        <v>2.2599999999999999E-2</v>
      </c>
      <c r="D70" s="18">
        <v>2.2349999999999998E-2</v>
      </c>
      <c r="E70" s="18">
        <v>0.5</v>
      </c>
      <c r="F70" s="18">
        <v>68003</v>
      </c>
      <c r="G70" s="18">
        <v>1520</v>
      </c>
      <c r="H70" s="18">
        <v>67243</v>
      </c>
      <c r="I70" s="18">
        <v>969824</v>
      </c>
      <c r="J70" s="19">
        <v>14.26</v>
      </c>
      <c r="S70"/>
    </row>
    <row r="71" spans="1:19">
      <c r="A71" s="18">
        <v>1950</v>
      </c>
      <c r="B71" s="18">
        <v>65</v>
      </c>
      <c r="C71" s="18">
        <v>2.511E-2</v>
      </c>
      <c r="D71" s="18">
        <v>2.4799999999999999E-2</v>
      </c>
      <c r="E71" s="18">
        <v>0.5</v>
      </c>
      <c r="F71" s="18">
        <v>66483</v>
      </c>
      <c r="G71" s="18">
        <v>1649</v>
      </c>
      <c r="H71" s="18">
        <v>65659</v>
      </c>
      <c r="I71" s="18">
        <v>902581</v>
      </c>
      <c r="J71" s="19">
        <v>13.58</v>
      </c>
      <c r="S71"/>
    </row>
    <row r="72" spans="1:19">
      <c r="A72" s="18">
        <v>1950</v>
      </c>
      <c r="B72" s="18">
        <v>66</v>
      </c>
      <c r="C72" s="18">
        <v>2.7359999999999999E-2</v>
      </c>
      <c r="D72" s="18">
        <v>2.7E-2</v>
      </c>
      <c r="E72" s="18">
        <v>0.5</v>
      </c>
      <c r="F72" s="18">
        <v>64835</v>
      </c>
      <c r="G72" s="18">
        <v>1750</v>
      </c>
      <c r="H72" s="18">
        <v>63960</v>
      </c>
      <c r="I72" s="18">
        <v>836921</v>
      </c>
      <c r="J72" s="19">
        <v>12.91</v>
      </c>
      <c r="S72"/>
    </row>
    <row r="73" spans="1:19">
      <c r="A73" s="18">
        <v>1950</v>
      </c>
      <c r="B73" s="18">
        <v>67</v>
      </c>
      <c r="C73" s="18">
        <v>3.0960000000000001E-2</v>
      </c>
      <c r="D73" s="18">
        <v>3.048E-2</v>
      </c>
      <c r="E73" s="18">
        <v>0.5</v>
      </c>
      <c r="F73" s="18">
        <v>63085</v>
      </c>
      <c r="G73" s="18">
        <v>1923</v>
      </c>
      <c r="H73" s="18">
        <v>62123</v>
      </c>
      <c r="I73" s="18">
        <v>772962</v>
      </c>
      <c r="J73" s="19">
        <v>12.25</v>
      </c>
      <c r="S73"/>
    </row>
    <row r="74" spans="1:19">
      <c r="A74" s="18">
        <v>1950</v>
      </c>
      <c r="B74" s="18">
        <v>68</v>
      </c>
      <c r="C74" s="18">
        <v>3.4299999999999997E-2</v>
      </c>
      <c r="D74" s="18">
        <v>3.372E-2</v>
      </c>
      <c r="E74" s="18">
        <v>0.5</v>
      </c>
      <c r="F74" s="18">
        <v>61161</v>
      </c>
      <c r="G74" s="18">
        <v>2062</v>
      </c>
      <c r="H74" s="18">
        <v>60130</v>
      </c>
      <c r="I74" s="18">
        <v>710839</v>
      </c>
      <c r="J74" s="19">
        <v>11.62</v>
      </c>
      <c r="S74"/>
    </row>
    <row r="75" spans="1:19">
      <c r="A75" s="18">
        <v>1950</v>
      </c>
      <c r="B75" s="18">
        <v>69</v>
      </c>
      <c r="C75" s="18">
        <v>3.712E-2</v>
      </c>
      <c r="D75" s="18">
        <v>3.6450000000000003E-2</v>
      </c>
      <c r="E75" s="18">
        <v>0.5</v>
      </c>
      <c r="F75" s="18">
        <v>59099</v>
      </c>
      <c r="G75" s="18">
        <v>2154</v>
      </c>
      <c r="H75" s="18">
        <v>58022</v>
      </c>
      <c r="I75" s="18">
        <v>650708</v>
      </c>
      <c r="J75" s="19">
        <v>11.01</v>
      </c>
      <c r="S75"/>
    </row>
    <row r="76" spans="1:19">
      <c r="A76" s="18">
        <v>1950</v>
      </c>
      <c r="B76" s="18">
        <v>70</v>
      </c>
      <c r="C76" s="18">
        <v>4.521E-2</v>
      </c>
      <c r="D76" s="18">
        <v>4.4209999999999999E-2</v>
      </c>
      <c r="E76" s="18">
        <v>0.5</v>
      </c>
      <c r="F76" s="18">
        <v>56945</v>
      </c>
      <c r="G76" s="18">
        <v>2518</v>
      </c>
      <c r="H76" s="18">
        <v>55686</v>
      </c>
      <c r="I76" s="18">
        <v>592686</v>
      </c>
      <c r="J76" s="19">
        <v>10.41</v>
      </c>
      <c r="S76"/>
    </row>
    <row r="77" spans="1:19">
      <c r="A77" s="18">
        <v>1950</v>
      </c>
      <c r="B77" s="18">
        <v>71</v>
      </c>
      <c r="C77" s="18">
        <v>4.58E-2</v>
      </c>
      <c r="D77" s="18">
        <v>4.478E-2</v>
      </c>
      <c r="E77" s="18">
        <v>0.5</v>
      </c>
      <c r="F77" s="18">
        <v>54428</v>
      </c>
      <c r="G77" s="18">
        <v>2437</v>
      </c>
      <c r="H77" s="18">
        <v>53209</v>
      </c>
      <c r="I77" s="18">
        <v>537000</v>
      </c>
      <c r="J77" s="19">
        <v>9.8699999999999992</v>
      </c>
      <c r="S77"/>
    </row>
    <row r="78" spans="1:19">
      <c r="A78" s="18">
        <v>1950</v>
      </c>
      <c r="B78" s="18">
        <v>72</v>
      </c>
      <c r="C78" s="18">
        <v>5.3539999999999997E-2</v>
      </c>
      <c r="D78" s="18">
        <v>5.2150000000000002E-2</v>
      </c>
      <c r="E78" s="18">
        <v>0.5</v>
      </c>
      <c r="F78" s="18">
        <v>51990</v>
      </c>
      <c r="G78" s="18">
        <v>2711</v>
      </c>
      <c r="H78" s="18">
        <v>50635</v>
      </c>
      <c r="I78" s="18">
        <v>483791</v>
      </c>
      <c r="J78" s="19">
        <v>9.31</v>
      </c>
      <c r="S78"/>
    </row>
    <row r="79" spans="1:19">
      <c r="A79" s="18">
        <v>1950</v>
      </c>
      <c r="B79" s="18">
        <v>73</v>
      </c>
      <c r="C79" s="18">
        <v>5.6509999999999998E-2</v>
      </c>
      <c r="D79" s="18">
        <v>5.4960000000000002E-2</v>
      </c>
      <c r="E79" s="18">
        <v>0.5</v>
      </c>
      <c r="F79" s="18">
        <v>49279</v>
      </c>
      <c r="G79" s="18">
        <v>2708</v>
      </c>
      <c r="H79" s="18">
        <v>47925</v>
      </c>
      <c r="I79" s="18">
        <v>433156</v>
      </c>
      <c r="J79" s="19">
        <v>8.7899999999999991</v>
      </c>
      <c r="S79"/>
    </row>
    <row r="80" spans="1:19">
      <c r="A80" s="18">
        <v>1950</v>
      </c>
      <c r="B80" s="18">
        <v>74</v>
      </c>
      <c r="C80" s="18">
        <v>6.3390000000000002E-2</v>
      </c>
      <c r="D80" s="18">
        <v>6.1440000000000002E-2</v>
      </c>
      <c r="E80" s="18">
        <v>0.5</v>
      </c>
      <c r="F80" s="18">
        <v>46571</v>
      </c>
      <c r="G80" s="18">
        <v>2862</v>
      </c>
      <c r="H80" s="18">
        <v>45140</v>
      </c>
      <c r="I80" s="18">
        <v>385231</v>
      </c>
      <c r="J80" s="19">
        <v>8.27</v>
      </c>
      <c r="S80"/>
    </row>
    <row r="81" spans="1:19">
      <c r="A81" s="18">
        <v>1950</v>
      </c>
      <c r="B81" s="18">
        <v>75</v>
      </c>
      <c r="C81" s="18">
        <v>7.2480000000000003E-2</v>
      </c>
      <c r="D81" s="18">
        <v>6.9949999999999998E-2</v>
      </c>
      <c r="E81" s="18">
        <v>0.5</v>
      </c>
      <c r="F81" s="18">
        <v>43709</v>
      </c>
      <c r="G81" s="18">
        <v>3057</v>
      </c>
      <c r="H81" s="18">
        <v>42181</v>
      </c>
      <c r="I81" s="18">
        <v>340091</v>
      </c>
      <c r="J81" s="19">
        <v>7.78</v>
      </c>
      <c r="S81"/>
    </row>
    <row r="82" spans="1:19">
      <c r="A82" s="18">
        <v>1950</v>
      </c>
      <c r="B82" s="18">
        <v>76</v>
      </c>
      <c r="C82" s="18">
        <v>7.7450000000000005E-2</v>
      </c>
      <c r="D82" s="18">
        <v>7.4560000000000001E-2</v>
      </c>
      <c r="E82" s="18">
        <v>0.5</v>
      </c>
      <c r="F82" s="18">
        <v>40652</v>
      </c>
      <c r="G82" s="18">
        <v>3031</v>
      </c>
      <c r="H82" s="18">
        <v>39136</v>
      </c>
      <c r="I82" s="18">
        <v>297910</v>
      </c>
      <c r="J82" s="19">
        <v>7.33</v>
      </c>
      <c r="S82"/>
    </row>
    <row r="83" spans="1:19">
      <c r="A83" s="18">
        <v>1950</v>
      </c>
      <c r="B83" s="18">
        <v>77</v>
      </c>
      <c r="C83" s="18">
        <v>8.9130000000000001E-2</v>
      </c>
      <c r="D83" s="18">
        <v>8.5319999999999993E-2</v>
      </c>
      <c r="E83" s="18">
        <v>0.5</v>
      </c>
      <c r="F83" s="18">
        <v>37621</v>
      </c>
      <c r="G83" s="18">
        <v>3210</v>
      </c>
      <c r="H83" s="18">
        <v>36016</v>
      </c>
      <c r="I83" s="18">
        <v>258773</v>
      </c>
      <c r="J83" s="19">
        <v>6.88</v>
      </c>
      <c r="S83"/>
    </row>
    <row r="84" spans="1:19">
      <c r="A84" s="18">
        <v>1950</v>
      </c>
      <c r="B84" s="18">
        <v>78</v>
      </c>
      <c r="C84" s="18">
        <v>9.7040000000000001E-2</v>
      </c>
      <c r="D84" s="18">
        <v>9.2549999999999993E-2</v>
      </c>
      <c r="E84" s="18">
        <v>0.5</v>
      </c>
      <c r="F84" s="18">
        <v>34411</v>
      </c>
      <c r="G84" s="18">
        <v>3185</v>
      </c>
      <c r="H84" s="18">
        <v>32818</v>
      </c>
      <c r="I84" s="18">
        <v>222758</v>
      </c>
      <c r="J84" s="19">
        <v>6.47</v>
      </c>
      <c r="S84"/>
    </row>
    <row r="85" spans="1:19">
      <c r="A85" s="18">
        <v>1950</v>
      </c>
      <c r="B85" s="18">
        <v>79</v>
      </c>
      <c r="C85" s="18">
        <v>9.3689999999999996E-2</v>
      </c>
      <c r="D85" s="18">
        <v>8.949E-2</v>
      </c>
      <c r="E85" s="18">
        <v>0.5</v>
      </c>
      <c r="F85" s="18">
        <v>31226</v>
      </c>
      <c r="G85" s="18">
        <v>2795</v>
      </c>
      <c r="H85" s="18">
        <v>29829</v>
      </c>
      <c r="I85" s="18">
        <v>189939</v>
      </c>
      <c r="J85" s="19">
        <v>6.08</v>
      </c>
      <c r="S85"/>
    </row>
    <row r="86" spans="1:19">
      <c r="A86" s="18">
        <v>1950</v>
      </c>
      <c r="B86" s="18">
        <v>80</v>
      </c>
      <c r="C86" s="18">
        <v>0.1258</v>
      </c>
      <c r="D86" s="18">
        <v>0.11836000000000001</v>
      </c>
      <c r="E86" s="18">
        <v>0.5</v>
      </c>
      <c r="F86" s="18">
        <v>28431</v>
      </c>
      <c r="G86" s="18">
        <v>3365</v>
      </c>
      <c r="H86" s="18">
        <v>26749</v>
      </c>
      <c r="I86" s="18">
        <v>160110</v>
      </c>
      <c r="J86" s="19">
        <v>5.63</v>
      </c>
      <c r="S86"/>
    </row>
    <row r="87" spans="1:19">
      <c r="A87" s="18">
        <v>1950</v>
      </c>
      <c r="B87" s="18">
        <v>81</v>
      </c>
      <c r="C87" s="18">
        <v>0.122</v>
      </c>
      <c r="D87" s="18">
        <v>0.11498</v>
      </c>
      <c r="E87" s="18">
        <v>0.5</v>
      </c>
      <c r="F87" s="18">
        <v>25066</v>
      </c>
      <c r="G87" s="18">
        <v>2882</v>
      </c>
      <c r="H87" s="18">
        <v>23625</v>
      </c>
      <c r="I87" s="18">
        <v>133361</v>
      </c>
      <c r="J87" s="19">
        <v>5.32</v>
      </c>
      <c r="S87"/>
    </row>
    <row r="88" spans="1:19">
      <c r="A88" s="18">
        <v>1950</v>
      </c>
      <c r="B88" s="18">
        <v>82</v>
      </c>
      <c r="C88" s="18">
        <v>0.14838000000000001</v>
      </c>
      <c r="D88" s="18">
        <v>0.13813</v>
      </c>
      <c r="E88" s="18">
        <v>0.5</v>
      </c>
      <c r="F88" s="18">
        <v>22184</v>
      </c>
      <c r="G88" s="18">
        <v>3064</v>
      </c>
      <c r="H88" s="18">
        <v>20652</v>
      </c>
      <c r="I88" s="18">
        <v>109736</v>
      </c>
      <c r="J88" s="19">
        <v>4.95</v>
      </c>
      <c r="S88"/>
    </row>
    <row r="89" spans="1:19">
      <c r="A89" s="18">
        <v>1950</v>
      </c>
      <c r="B89" s="18">
        <v>83</v>
      </c>
      <c r="C89" s="18">
        <v>0.15975</v>
      </c>
      <c r="D89" s="18">
        <v>0.14793000000000001</v>
      </c>
      <c r="E89" s="18">
        <v>0.5</v>
      </c>
      <c r="F89" s="18">
        <v>19120</v>
      </c>
      <c r="G89" s="18">
        <v>2828</v>
      </c>
      <c r="H89" s="18">
        <v>17706</v>
      </c>
      <c r="I89" s="18">
        <v>89084</v>
      </c>
      <c r="J89" s="19">
        <v>4.66</v>
      </c>
      <c r="S89"/>
    </row>
    <row r="90" spans="1:19">
      <c r="A90" s="18">
        <v>1950</v>
      </c>
      <c r="B90" s="18">
        <v>84</v>
      </c>
      <c r="C90" s="18">
        <v>0.17929999999999999</v>
      </c>
      <c r="D90" s="18">
        <v>0.16455</v>
      </c>
      <c r="E90" s="18">
        <v>0.5</v>
      </c>
      <c r="F90" s="18">
        <v>16291</v>
      </c>
      <c r="G90" s="18">
        <v>2681</v>
      </c>
      <c r="H90" s="18">
        <v>14951</v>
      </c>
      <c r="I90" s="18">
        <v>71379</v>
      </c>
      <c r="J90" s="19">
        <v>4.38</v>
      </c>
      <c r="S90"/>
    </row>
    <row r="91" spans="1:19">
      <c r="A91" s="18">
        <v>1950</v>
      </c>
      <c r="B91" s="18">
        <v>85</v>
      </c>
      <c r="C91" s="18">
        <v>0.18190999999999999</v>
      </c>
      <c r="D91" s="18">
        <v>0.16674</v>
      </c>
      <c r="E91" s="18">
        <v>0.5</v>
      </c>
      <c r="F91" s="18">
        <v>13611</v>
      </c>
      <c r="G91" s="18">
        <v>2269</v>
      </c>
      <c r="H91" s="18">
        <v>12476</v>
      </c>
      <c r="I91" s="18">
        <v>56428</v>
      </c>
      <c r="J91" s="19">
        <v>4.1500000000000004</v>
      </c>
      <c r="S91"/>
    </row>
    <row r="92" spans="1:19">
      <c r="A92" s="18">
        <v>1950</v>
      </c>
      <c r="B92" s="18">
        <v>86</v>
      </c>
      <c r="C92" s="18">
        <v>0.21378</v>
      </c>
      <c r="D92" s="18">
        <v>0.19314000000000001</v>
      </c>
      <c r="E92" s="18">
        <v>0.5</v>
      </c>
      <c r="F92" s="18">
        <v>11341</v>
      </c>
      <c r="G92" s="18">
        <v>2190</v>
      </c>
      <c r="H92" s="18">
        <v>10246</v>
      </c>
      <c r="I92" s="18">
        <v>43952</v>
      </c>
      <c r="J92" s="19">
        <v>3.88</v>
      </c>
      <c r="S92"/>
    </row>
    <row r="93" spans="1:19">
      <c r="A93" s="18">
        <v>1950</v>
      </c>
      <c r="B93" s="18">
        <v>87</v>
      </c>
      <c r="C93" s="18">
        <v>0.23783000000000001</v>
      </c>
      <c r="D93" s="18">
        <v>0.21256</v>
      </c>
      <c r="E93" s="18">
        <v>0.5</v>
      </c>
      <c r="F93" s="18">
        <v>9151</v>
      </c>
      <c r="G93" s="18">
        <v>1945</v>
      </c>
      <c r="H93" s="18">
        <v>8178</v>
      </c>
      <c r="I93" s="18">
        <v>33706</v>
      </c>
      <c r="J93" s="19">
        <v>3.68</v>
      </c>
      <c r="S93"/>
    </row>
    <row r="94" spans="1:19">
      <c r="A94" s="18">
        <v>1950</v>
      </c>
      <c r="B94" s="18">
        <v>88</v>
      </c>
      <c r="C94" s="18">
        <v>0.23452999999999999</v>
      </c>
      <c r="D94" s="18">
        <v>0.20991000000000001</v>
      </c>
      <c r="E94" s="18">
        <v>0.5</v>
      </c>
      <c r="F94" s="18">
        <v>7206</v>
      </c>
      <c r="G94" s="18">
        <v>1513</v>
      </c>
      <c r="H94" s="18">
        <v>6449</v>
      </c>
      <c r="I94" s="18">
        <v>25528</v>
      </c>
      <c r="J94" s="19">
        <v>3.54</v>
      </c>
      <c r="S94"/>
    </row>
    <row r="95" spans="1:19">
      <c r="A95" s="18">
        <v>1950</v>
      </c>
      <c r="B95" s="18">
        <v>89</v>
      </c>
      <c r="C95" s="18">
        <v>0.23411999999999999</v>
      </c>
      <c r="D95" s="18">
        <v>0.20957999999999999</v>
      </c>
      <c r="E95" s="18">
        <v>0.5</v>
      </c>
      <c r="F95" s="18">
        <v>5693</v>
      </c>
      <c r="G95" s="18">
        <v>1193</v>
      </c>
      <c r="H95" s="18">
        <v>5097</v>
      </c>
      <c r="I95" s="18">
        <v>19078</v>
      </c>
      <c r="J95" s="19">
        <v>3.35</v>
      </c>
      <c r="S95"/>
    </row>
    <row r="96" spans="1:19">
      <c r="A96" s="18">
        <v>1950</v>
      </c>
      <c r="B96" s="18">
        <v>90</v>
      </c>
      <c r="C96" s="18">
        <v>0.27400000000000002</v>
      </c>
      <c r="D96" s="18">
        <v>0.24098</v>
      </c>
      <c r="E96" s="18">
        <v>0.5</v>
      </c>
      <c r="F96" s="18">
        <v>4500</v>
      </c>
      <c r="G96" s="18">
        <v>1084</v>
      </c>
      <c r="H96" s="18">
        <v>3958</v>
      </c>
      <c r="I96" s="18">
        <v>13982</v>
      </c>
      <c r="J96" s="19">
        <v>3.11</v>
      </c>
      <c r="S96"/>
    </row>
    <row r="97" spans="1:19">
      <c r="A97" s="18">
        <v>1950</v>
      </c>
      <c r="B97" s="18">
        <v>91</v>
      </c>
      <c r="C97" s="18">
        <v>0.28421000000000002</v>
      </c>
      <c r="D97" s="18">
        <v>0.24884000000000001</v>
      </c>
      <c r="E97" s="18">
        <v>0.5</v>
      </c>
      <c r="F97" s="18">
        <v>3416</v>
      </c>
      <c r="G97" s="18">
        <v>850</v>
      </c>
      <c r="H97" s="18">
        <v>2991</v>
      </c>
      <c r="I97" s="18">
        <v>10024</v>
      </c>
      <c r="J97" s="19">
        <v>2.93</v>
      </c>
      <c r="S97"/>
    </row>
    <row r="98" spans="1:19">
      <c r="A98" s="18">
        <v>1950</v>
      </c>
      <c r="B98" s="18">
        <v>92</v>
      </c>
      <c r="C98" s="18">
        <v>0.31946999999999998</v>
      </c>
      <c r="D98" s="18">
        <v>0.27546999999999999</v>
      </c>
      <c r="E98" s="18">
        <v>0.5</v>
      </c>
      <c r="F98" s="18">
        <v>2566</v>
      </c>
      <c r="G98" s="18">
        <v>707</v>
      </c>
      <c r="H98" s="18">
        <v>2212</v>
      </c>
      <c r="I98" s="18">
        <v>7033</v>
      </c>
      <c r="J98" s="19">
        <v>2.74</v>
      </c>
      <c r="S98"/>
    </row>
    <row r="99" spans="1:19">
      <c r="A99" s="18">
        <v>1950</v>
      </c>
      <c r="B99" s="18">
        <v>93</v>
      </c>
      <c r="C99" s="18">
        <v>0.34189999999999998</v>
      </c>
      <c r="D99" s="18">
        <v>0.29199000000000003</v>
      </c>
      <c r="E99" s="18">
        <v>0.5</v>
      </c>
      <c r="F99" s="18">
        <v>1859</v>
      </c>
      <c r="G99" s="18">
        <v>543</v>
      </c>
      <c r="H99" s="18">
        <v>1587</v>
      </c>
      <c r="I99" s="18">
        <v>4821</v>
      </c>
      <c r="J99" s="19">
        <v>2.59</v>
      </c>
      <c r="S99"/>
    </row>
    <row r="100" spans="1:19">
      <c r="A100" s="18">
        <v>1950</v>
      </c>
      <c r="B100" s="18">
        <v>94</v>
      </c>
      <c r="C100" s="18">
        <v>0.36507000000000001</v>
      </c>
      <c r="D100" s="18">
        <v>0.30871999999999999</v>
      </c>
      <c r="E100" s="18">
        <v>0.5</v>
      </c>
      <c r="F100" s="18">
        <v>1316</v>
      </c>
      <c r="G100" s="18">
        <v>406</v>
      </c>
      <c r="H100" s="18">
        <v>1113</v>
      </c>
      <c r="I100" s="18">
        <v>3234</v>
      </c>
      <c r="J100" s="19">
        <v>2.46</v>
      </c>
      <c r="S100"/>
    </row>
    <row r="101" spans="1:19">
      <c r="A101" s="18">
        <v>1950</v>
      </c>
      <c r="B101" s="18">
        <v>95</v>
      </c>
      <c r="C101" s="18">
        <v>0.38886999999999999</v>
      </c>
      <c r="D101" s="18">
        <v>0.32557000000000003</v>
      </c>
      <c r="E101" s="18">
        <v>0.5</v>
      </c>
      <c r="F101" s="18">
        <v>910</v>
      </c>
      <c r="G101" s="18">
        <v>296</v>
      </c>
      <c r="H101" s="18">
        <v>762</v>
      </c>
      <c r="I101" s="18">
        <v>2121</v>
      </c>
      <c r="J101" s="19">
        <v>2.33</v>
      </c>
      <c r="S101"/>
    </row>
    <row r="102" spans="1:19">
      <c r="A102" s="18">
        <v>1950</v>
      </c>
      <c r="B102" s="18">
        <v>96</v>
      </c>
      <c r="C102" s="18">
        <v>0.41321999999999998</v>
      </c>
      <c r="D102" s="18">
        <v>0.34247</v>
      </c>
      <c r="E102" s="18">
        <v>0.5</v>
      </c>
      <c r="F102" s="18">
        <v>614</v>
      </c>
      <c r="G102" s="18">
        <v>210</v>
      </c>
      <c r="H102" s="18">
        <v>509</v>
      </c>
      <c r="I102" s="18">
        <v>1359</v>
      </c>
      <c r="J102" s="19">
        <v>2.21</v>
      </c>
      <c r="S102"/>
    </row>
    <row r="103" spans="1:19">
      <c r="A103" s="18">
        <v>1950</v>
      </c>
      <c r="B103" s="18">
        <v>97</v>
      </c>
      <c r="C103" s="18">
        <v>0.43801000000000001</v>
      </c>
      <c r="D103" s="18">
        <v>0.35931000000000002</v>
      </c>
      <c r="E103" s="18">
        <v>0.5</v>
      </c>
      <c r="F103" s="18">
        <v>403</v>
      </c>
      <c r="G103" s="18">
        <v>145</v>
      </c>
      <c r="H103" s="18">
        <v>331</v>
      </c>
      <c r="I103" s="18">
        <v>850</v>
      </c>
      <c r="J103" s="19">
        <v>2.11</v>
      </c>
      <c r="S103"/>
    </row>
    <row r="104" spans="1:19">
      <c r="A104" s="18">
        <v>1950</v>
      </c>
      <c r="B104" s="18">
        <v>98</v>
      </c>
      <c r="C104" s="18">
        <v>0.46310000000000001</v>
      </c>
      <c r="D104" s="18">
        <v>0.37602999999999998</v>
      </c>
      <c r="E104" s="18">
        <v>0.5</v>
      </c>
      <c r="F104" s="18">
        <v>258</v>
      </c>
      <c r="G104" s="18">
        <v>97</v>
      </c>
      <c r="H104" s="18">
        <v>210</v>
      </c>
      <c r="I104" s="18">
        <v>520</v>
      </c>
      <c r="J104" s="19">
        <v>2.0099999999999998</v>
      </c>
      <c r="S104"/>
    </row>
    <row r="105" spans="1:19">
      <c r="A105" s="18">
        <v>1950</v>
      </c>
      <c r="B105" s="18">
        <v>99</v>
      </c>
      <c r="C105" s="18">
        <v>0.48837999999999998</v>
      </c>
      <c r="D105" s="18">
        <v>0.39252999999999999</v>
      </c>
      <c r="E105" s="18">
        <v>0.5</v>
      </c>
      <c r="F105" s="18">
        <v>161</v>
      </c>
      <c r="G105" s="18">
        <v>63</v>
      </c>
      <c r="H105" s="18">
        <v>130</v>
      </c>
      <c r="I105" s="18">
        <v>310</v>
      </c>
      <c r="J105" s="19">
        <v>1.92</v>
      </c>
      <c r="S105"/>
    </row>
    <row r="106" spans="1:19">
      <c r="A106" s="18">
        <v>1950</v>
      </c>
      <c r="B106" s="18">
        <v>100</v>
      </c>
      <c r="C106" s="18">
        <v>0.51373000000000002</v>
      </c>
      <c r="D106" s="18">
        <v>0.40873999999999999</v>
      </c>
      <c r="E106" s="18">
        <v>0.5</v>
      </c>
      <c r="F106" s="18">
        <v>98</v>
      </c>
      <c r="G106" s="18">
        <v>40</v>
      </c>
      <c r="H106" s="18">
        <v>78</v>
      </c>
      <c r="I106" s="18">
        <v>180</v>
      </c>
      <c r="J106" s="19">
        <v>1.84</v>
      </c>
      <c r="S106"/>
    </row>
    <row r="107" spans="1:19">
      <c r="A107" s="18">
        <v>1950</v>
      </c>
      <c r="B107" s="18">
        <v>101</v>
      </c>
      <c r="C107" s="18">
        <v>0.53900000000000003</v>
      </c>
      <c r="D107" s="18">
        <v>0.42458000000000001</v>
      </c>
      <c r="E107" s="18">
        <v>0.5</v>
      </c>
      <c r="F107" s="18">
        <v>58</v>
      </c>
      <c r="G107" s="18">
        <v>25</v>
      </c>
      <c r="H107" s="18">
        <v>46</v>
      </c>
      <c r="I107" s="18">
        <v>102</v>
      </c>
      <c r="J107" s="19">
        <v>1.76</v>
      </c>
      <c r="S107"/>
    </row>
    <row r="108" spans="1:19">
      <c r="A108" s="18">
        <v>1950</v>
      </c>
      <c r="B108" s="18">
        <v>102</v>
      </c>
      <c r="C108" s="18">
        <v>0.56406999999999996</v>
      </c>
      <c r="D108" s="18">
        <v>0.43997999999999998</v>
      </c>
      <c r="E108" s="18">
        <v>0.5</v>
      </c>
      <c r="F108" s="18">
        <v>33</v>
      </c>
      <c r="G108" s="18">
        <v>15</v>
      </c>
      <c r="H108" s="18">
        <v>26</v>
      </c>
      <c r="I108" s="18">
        <v>56</v>
      </c>
      <c r="J108" s="19">
        <v>1.69</v>
      </c>
      <c r="S108"/>
    </row>
    <row r="109" spans="1:19">
      <c r="A109" s="18">
        <v>1950</v>
      </c>
      <c r="B109" s="18">
        <v>103</v>
      </c>
      <c r="C109" s="18">
        <v>0.58882000000000001</v>
      </c>
      <c r="D109" s="18">
        <v>0.45490000000000003</v>
      </c>
      <c r="E109" s="18">
        <v>0.5</v>
      </c>
      <c r="F109" s="18">
        <v>19</v>
      </c>
      <c r="G109" s="18">
        <v>8</v>
      </c>
      <c r="H109" s="18">
        <v>14</v>
      </c>
      <c r="I109" s="18">
        <v>30</v>
      </c>
      <c r="J109" s="19">
        <v>1.63</v>
      </c>
      <c r="S109"/>
    </row>
    <row r="110" spans="1:19">
      <c r="A110" s="18">
        <v>1950</v>
      </c>
      <c r="B110" s="18">
        <v>104</v>
      </c>
      <c r="C110" s="18">
        <v>0.61312999999999995</v>
      </c>
      <c r="D110" s="18">
        <v>0.46927000000000002</v>
      </c>
      <c r="E110" s="18">
        <v>0.5</v>
      </c>
      <c r="F110" s="18">
        <v>10</v>
      </c>
      <c r="G110" s="18">
        <v>5</v>
      </c>
      <c r="H110" s="18">
        <v>8</v>
      </c>
      <c r="I110" s="18">
        <v>16</v>
      </c>
      <c r="J110" s="19">
        <v>1.57</v>
      </c>
      <c r="S110"/>
    </row>
    <row r="111" spans="1:19">
      <c r="A111" s="18">
        <v>1950</v>
      </c>
      <c r="B111" s="18">
        <v>105</v>
      </c>
      <c r="C111" s="18">
        <v>0.63688999999999996</v>
      </c>
      <c r="D111" s="18">
        <v>0.48305999999999999</v>
      </c>
      <c r="E111" s="18">
        <v>0.5</v>
      </c>
      <c r="F111" s="18">
        <v>5</v>
      </c>
      <c r="G111" s="18">
        <v>3</v>
      </c>
      <c r="H111" s="18">
        <v>4</v>
      </c>
      <c r="I111" s="18">
        <v>8</v>
      </c>
      <c r="J111" s="19">
        <v>1.52</v>
      </c>
      <c r="S111"/>
    </row>
    <row r="112" spans="1:19">
      <c r="A112" s="18">
        <v>1950</v>
      </c>
      <c r="B112" s="18">
        <v>106</v>
      </c>
      <c r="C112" s="18">
        <v>0.66</v>
      </c>
      <c r="D112" s="18">
        <v>0.49624000000000001</v>
      </c>
      <c r="E112" s="18">
        <v>0.5</v>
      </c>
      <c r="F112" s="18">
        <v>3</v>
      </c>
      <c r="G112" s="18">
        <v>1</v>
      </c>
      <c r="H112" s="18">
        <v>2</v>
      </c>
      <c r="I112" s="18">
        <v>4</v>
      </c>
      <c r="J112" s="19">
        <v>1.47</v>
      </c>
      <c r="S112"/>
    </row>
    <row r="113" spans="1:19">
      <c r="A113" s="18">
        <v>1950</v>
      </c>
      <c r="B113" s="18">
        <v>107</v>
      </c>
      <c r="C113" s="18">
        <v>0.68237000000000003</v>
      </c>
      <c r="D113" s="18">
        <v>0.50878000000000001</v>
      </c>
      <c r="E113" s="18">
        <v>0.5</v>
      </c>
      <c r="F113" s="18">
        <v>1</v>
      </c>
      <c r="G113" s="18">
        <v>1</v>
      </c>
      <c r="H113" s="18">
        <v>1</v>
      </c>
      <c r="I113" s="18">
        <v>2</v>
      </c>
      <c r="J113" s="19">
        <v>1.43</v>
      </c>
      <c r="S113"/>
    </row>
    <row r="114" spans="1:19">
      <c r="A114" s="18">
        <v>1950</v>
      </c>
      <c r="B114" s="18">
        <v>108</v>
      </c>
      <c r="C114" s="18">
        <v>0.70392999999999994</v>
      </c>
      <c r="D114" s="18">
        <v>0.52066999999999997</v>
      </c>
      <c r="E114" s="18">
        <v>0.5</v>
      </c>
      <c r="F114" s="18">
        <v>1</v>
      </c>
      <c r="G114" s="18">
        <v>0</v>
      </c>
      <c r="H114" s="18">
        <v>1</v>
      </c>
      <c r="I114" s="18">
        <v>1</v>
      </c>
      <c r="J114" s="19">
        <v>1.39</v>
      </c>
      <c r="S114"/>
    </row>
    <row r="115" spans="1:19">
      <c r="A115" s="18">
        <v>1950</v>
      </c>
      <c r="B115" s="18">
        <v>109</v>
      </c>
      <c r="C115" s="18">
        <v>0.72460999999999998</v>
      </c>
      <c r="D115" s="18">
        <v>0.53190000000000004</v>
      </c>
      <c r="E115" s="18">
        <v>0.5</v>
      </c>
      <c r="F115" s="18">
        <v>0</v>
      </c>
      <c r="G115" s="18">
        <v>0</v>
      </c>
      <c r="H115" s="18">
        <v>0</v>
      </c>
      <c r="I115" s="18">
        <v>0</v>
      </c>
      <c r="J115" s="19">
        <v>1.36</v>
      </c>
      <c r="S115"/>
    </row>
    <row r="116" spans="1:19">
      <c r="A116" s="18">
        <v>1950</v>
      </c>
      <c r="B116" s="18" t="s">
        <v>11</v>
      </c>
      <c r="C116" s="18">
        <v>0.74438000000000004</v>
      </c>
      <c r="D116" s="18">
        <v>1</v>
      </c>
      <c r="E116" s="18">
        <v>1.34</v>
      </c>
      <c r="F116" s="18">
        <v>0</v>
      </c>
      <c r="G116" s="18">
        <v>0</v>
      </c>
      <c r="H116" s="18">
        <v>0</v>
      </c>
      <c r="I116" s="18">
        <v>0</v>
      </c>
      <c r="J116" s="19">
        <v>1.34</v>
      </c>
      <c r="S116"/>
    </row>
    <row r="117" spans="1:19">
      <c r="A117" s="18">
        <v>1951</v>
      </c>
      <c r="B117" s="18">
        <v>0</v>
      </c>
      <c r="C117" s="18">
        <v>7.7549999999999994E-2</v>
      </c>
      <c r="D117" s="18">
        <v>7.3400000000000007E-2</v>
      </c>
      <c r="E117" s="18">
        <v>0.27</v>
      </c>
      <c r="F117" s="18">
        <v>100000</v>
      </c>
      <c r="G117" s="18">
        <v>7340</v>
      </c>
      <c r="H117" s="18">
        <v>94643</v>
      </c>
      <c r="I117" s="18">
        <v>6474044</v>
      </c>
      <c r="J117" s="19">
        <v>64.739999999999995</v>
      </c>
      <c r="S117"/>
    </row>
    <row r="118" spans="1:19">
      <c r="A118" s="18">
        <v>1951</v>
      </c>
      <c r="B118" s="18">
        <v>1</v>
      </c>
      <c r="C118" s="18">
        <v>7.62E-3</v>
      </c>
      <c r="D118" s="18">
        <v>7.5900000000000004E-3</v>
      </c>
      <c r="E118" s="18">
        <v>0.5</v>
      </c>
      <c r="F118" s="18">
        <v>92660</v>
      </c>
      <c r="G118" s="18">
        <v>704</v>
      </c>
      <c r="H118" s="18">
        <v>92309</v>
      </c>
      <c r="I118" s="18">
        <v>6379401</v>
      </c>
      <c r="J118" s="19">
        <v>68.849999999999994</v>
      </c>
      <c r="S118"/>
    </row>
    <row r="119" spans="1:19">
      <c r="A119" s="18">
        <v>1951</v>
      </c>
      <c r="B119" s="18">
        <v>2</v>
      </c>
      <c r="C119" s="18">
        <v>2.81E-3</v>
      </c>
      <c r="D119" s="18">
        <v>2.81E-3</v>
      </c>
      <c r="E119" s="18">
        <v>0.5</v>
      </c>
      <c r="F119" s="18">
        <v>91957</v>
      </c>
      <c r="G119" s="18">
        <v>258</v>
      </c>
      <c r="H119" s="18">
        <v>91828</v>
      </c>
      <c r="I119" s="18">
        <v>6287092</v>
      </c>
      <c r="J119" s="19">
        <v>68.37</v>
      </c>
      <c r="S119"/>
    </row>
    <row r="120" spans="1:19">
      <c r="A120" s="18">
        <v>1951</v>
      </c>
      <c r="B120" s="18">
        <v>3</v>
      </c>
      <c r="C120" s="18">
        <v>2.0899999999999998E-3</v>
      </c>
      <c r="D120" s="18">
        <v>2.0799999999999998E-3</v>
      </c>
      <c r="E120" s="18">
        <v>0.5</v>
      </c>
      <c r="F120" s="18">
        <v>91698</v>
      </c>
      <c r="G120" s="18">
        <v>191</v>
      </c>
      <c r="H120" s="18">
        <v>91603</v>
      </c>
      <c r="I120" s="18">
        <v>6195265</v>
      </c>
      <c r="J120" s="19">
        <v>67.56</v>
      </c>
      <c r="S120"/>
    </row>
    <row r="121" spans="1:19">
      <c r="A121" s="18">
        <v>1951</v>
      </c>
      <c r="B121" s="18">
        <v>4</v>
      </c>
      <c r="C121" s="18">
        <v>1.57E-3</v>
      </c>
      <c r="D121" s="18">
        <v>1.56E-3</v>
      </c>
      <c r="E121" s="18">
        <v>0.5</v>
      </c>
      <c r="F121" s="18">
        <v>91507</v>
      </c>
      <c r="G121" s="18">
        <v>143</v>
      </c>
      <c r="H121" s="18">
        <v>91436</v>
      </c>
      <c r="I121" s="18">
        <v>6103662</v>
      </c>
      <c r="J121" s="19">
        <v>66.7</v>
      </c>
      <c r="S121"/>
    </row>
    <row r="122" spans="1:19">
      <c r="A122" s="18">
        <v>1951</v>
      </c>
      <c r="B122" s="18">
        <v>5</v>
      </c>
      <c r="C122" s="18">
        <v>1.08E-3</v>
      </c>
      <c r="D122" s="18">
        <v>1.08E-3</v>
      </c>
      <c r="E122" s="18">
        <v>0.5</v>
      </c>
      <c r="F122" s="18">
        <v>91364</v>
      </c>
      <c r="G122" s="18">
        <v>99</v>
      </c>
      <c r="H122" s="18">
        <v>91315</v>
      </c>
      <c r="I122" s="18">
        <v>6012226</v>
      </c>
      <c r="J122" s="19">
        <v>65.81</v>
      </c>
      <c r="S122"/>
    </row>
    <row r="123" spans="1:19">
      <c r="A123" s="18">
        <v>1951</v>
      </c>
      <c r="B123" s="18">
        <v>6</v>
      </c>
      <c r="C123" s="18">
        <v>9.6000000000000002E-4</v>
      </c>
      <c r="D123" s="18">
        <v>9.6000000000000002E-4</v>
      </c>
      <c r="E123" s="18">
        <v>0.5</v>
      </c>
      <c r="F123" s="18">
        <v>91265</v>
      </c>
      <c r="G123" s="18">
        <v>88</v>
      </c>
      <c r="H123" s="18">
        <v>91221</v>
      </c>
      <c r="I123" s="18">
        <v>5920912</v>
      </c>
      <c r="J123" s="19">
        <v>64.88</v>
      </c>
      <c r="S123"/>
    </row>
    <row r="124" spans="1:19">
      <c r="A124" s="18">
        <v>1951</v>
      </c>
      <c r="B124" s="18">
        <v>7</v>
      </c>
      <c r="C124" s="18">
        <v>9.3999999999999997E-4</v>
      </c>
      <c r="D124" s="18">
        <v>9.3999999999999997E-4</v>
      </c>
      <c r="E124" s="18">
        <v>0.5</v>
      </c>
      <c r="F124" s="18">
        <v>91177</v>
      </c>
      <c r="G124" s="18">
        <v>86</v>
      </c>
      <c r="H124" s="18">
        <v>91134</v>
      </c>
      <c r="I124" s="18">
        <v>5829690</v>
      </c>
      <c r="J124" s="19">
        <v>63.94</v>
      </c>
      <c r="S124"/>
    </row>
    <row r="125" spans="1:19">
      <c r="A125" s="18">
        <v>1951</v>
      </c>
      <c r="B125" s="18">
        <v>8</v>
      </c>
      <c r="C125" s="18">
        <v>8.4000000000000003E-4</v>
      </c>
      <c r="D125" s="18">
        <v>8.4000000000000003E-4</v>
      </c>
      <c r="E125" s="18">
        <v>0.5</v>
      </c>
      <c r="F125" s="18">
        <v>91091</v>
      </c>
      <c r="G125" s="18">
        <v>77</v>
      </c>
      <c r="H125" s="18">
        <v>91053</v>
      </c>
      <c r="I125" s="18">
        <v>5738556</v>
      </c>
      <c r="J125" s="19">
        <v>63</v>
      </c>
      <c r="S125"/>
    </row>
    <row r="126" spans="1:19">
      <c r="A126" s="18">
        <v>1951</v>
      </c>
      <c r="B126" s="18">
        <v>9</v>
      </c>
      <c r="C126" s="18">
        <v>7.1000000000000002E-4</v>
      </c>
      <c r="D126" s="18">
        <v>7.1000000000000002E-4</v>
      </c>
      <c r="E126" s="18">
        <v>0.5</v>
      </c>
      <c r="F126" s="18">
        <v>91015</v>
      </c>
      <c r="G126" s="18">
        <v>64</v>
      </c>
      <c r="H126" s="18">
        <v>90983</v>
      </c>
      <c r="I126" s="18">
        <v>5647503</v>
      </c>
      <c r="J126" s="19">
        <v>62.05</v>
      </c>
      <c r="S126"/>
    </row>
    <row r="127" spans="1:19">
      <c r="A127" s="18">
        <v>1951</v>
      </c>
      <c r="B127" s="18">
        <v>10</v>
      </c>
      <c r="C127" s="18">
        <v>8.0000000000000004E-4</v>
      </c>
      <c r="D127" s="18">
        <v>8.0000000000000004E-4</v>
      </c>
      <c r="E127" s="18">
        <v>0.5</v>
      </c>
      <c r="F127" s="18">
        <v>90950</v>
      </c>
      <c r="G127" s="18">
        <v>72</v>
      </c>
      <c r="H127" s="18">
        <v>90914</v>
      </c>
      <c r="I127" s="18">
        <v>5556520</v>
      </c>
      <c r="J127" s="19">
        <v>61.09</v>
      </c>
      <c r="S127"/>
    </row>
    <row r="128" spans="1:19">
      <c r="A128" s="18">
        <v>1951</v>
      </c>
      <c r="B128" s="18">
        <v>11</v>
      </c>
      <c r="C128" s="18">
        <v>6.0999999999999997E-4</v>
      </c>
      <c r="D128" s="18">
        <v>6.0999999999999997E-4</v>
      </c>
      <c r="E128" s="18">
        <v>0.5</v>
      </c>
      <c r="F128" s="18">
        <v>90878</v>
      </c>
      <c r="G128" s="18">
        <v>56</v>
      </c>
      <c r="H128" s="18">
        <v>90850</v>
      </c>
      <c r="I128" s="18">
        <v>5465606</v>
      </c>
      <c r="J128" s="19">
        <v>60.14</v>
      </c>
      <c r="S128"/>
    </row>
    <row r="129" spans="1:19">
      <c r="A129" s="18">
        <v>1951</v>
      </c>
      <c r="B129" s="18">
        <v>12</v>
      </c>
      <c r="C129" s="18">
        <v>8.8000000000000003E-4</v>
      </c>
      <c r="D129" s="18">
        <v>8.8000000000000003E-4</v>
      </c>
      <c r="E129" s="18">
        <v>0.5</v>
      </c>
      <c r="F129" s="18">
        <v>90822</v>
      </c>
      <c r="G129" s="18">
        <v>80</v>
      </c>
      <c r="H129" s="18">
        <v>90782</v>
      </c>
      <c r="I129" s="18">
        <v>5374756</v>
      </c>
      <c r="J129" s="19">
        <v>59.18</v>
      </c>
      <c r="S129"/>
    </row>
    <row r="130" spans="1:19">
      <c r="A130" s="18">
        <v>1951</v>
      </c>
      <c r="B130" s="18">
        <v>13</v>
      </c>
      <c r="C130" s="18">
        <v>8.7000000000000001E-4</v>
      </c>
      <c r="D130" s="18">
        <v>8.7000000000000001E-4</v>
      </c>
      <c r="E130" s="18">
        <v>0.5</v>
      </c>
      <c r="F130" s="18">
        <v>90742</v>
      </c>
      <c r="G130" s="18">
        <v>79</v>
      </c>
      <c r="H130" s="18">
        <v>90703</v>
      </c>
      <c r="I130" s="18">
        <v>5283974</v>
      </c>
      <c r="J130" s="19">
        <v>58.23</v>
      </c>
      <c r="S130"/>
    </row>
    <row r="131" spans="1:19">
      <c r="A131" s="18">
        <v>1951</v>
      </c>
      <c r="B131" s="18">
        <v>14</v>
      </c>
      <c r="C131" s="18">
        <v>1.1299999999999999E-3</v>
      </c>
      <c r="D131" s="18">
        <v>1.1299999999999999E-3</v>
      </c>
      <c r="E131" s="18">
        <v>0.5</v>
      </c>
      <c r="F131" s="18">
        <v>90664</v>
      </c>
      <c r="G131" s="18">
        <v>102</v>
      </c>
      <c r="H131" s="18">
        <v>90612</v>
      </c>
      <c r="I131" s="18">
        <v>5193271</v>
      </c>
      <c r="J131" s="19">
        <v>57.28</v>
      </c>
      <c r="S131"/>
    </row>
    <row r="132" spans="1:19">
      <c r="A132" s="18">
        <v>1951</v>
      </c>
      <c r="B132" s="18">
        <v>15</v>
      </c>
      <c r="C132" s="18">
        <v>1.1100000000000001E-3</v>
      </c>
      <c r="D132" s="18">
        <v>1.1100000000000001E-3</v>
      </c>
      <c r="E132" s="18">
        <v>0.5</v>
      </c>
      <c r="F132" s="18">
        <v>90561</v>
      </c>
      <c r="G132" s="18">
        <v>100</v>
      </c>
      <c r="H132" s="18">
        <v>90511</v>
      </c>
      <c r="I132" s="18">
        <v>5102658</v>
      </c>
      <c r="J132" s="19">
        <v>56.34</v>
      </c>
      <c r="S132"/>
    </row>
    <row r="133" spans="1:19">
      <c r="A133" s="18">
        <v>1951</v>
      </c>
      <c r="B133" s="18">
        <v>16</v>
      </c>
      <c r="C133" s="18">
        <v>1.33E-3</v>
      </c>
      <c r="D133" s="18">
        <v>1.33E-3</v>
      </c>
      <c r="E133" s="18">
        <v>0.5</v>
      </c>
      <c r="F133" s="18">
        <v>90461</v>
      </c>
      <c r="G133" s="18">
        <v>120</v>
      </c>
      <c r="H133" s="18">
        <v>90401</v>
      </c>
      <c r="I133" s="18">
        <v>5012147</v>
      </c>
      <c r="J133" s="19">
        <v>55.41</v>
      </c>
      <c r="S133"/>
    </row>
    <row r="134" spans="1:19">
      <c r="A134" s="18">
        <v>1951</v>
      </c>
      <c r="B134" s="18">
        <v>17</v>
      </c>
      <c r="C134" s="18">
        <v>1.58E-3</v>
      </c>
      <c r="D134" s="18">
        <v>1.58E-3</v>
      </c>
      <c r="E134" s="18">
        <v>0.5</v>
      </c>
      <c r="F134" s="18">
        <v>90341</v>
      </c>
      <c r="G134" s="18">
        <v>143</v>
      </c>
      <c r="H134" s="18">
        <v>90270</v>
      </c>
      <c r="I134" s="18">
        <v>4921746</v>
      </c>
      <c r="J134" s="19">
        <v>54.48</v>
      </c>
      <c r="S134"/>
    </row>
    <row r="135" spans="1:19">
      <c r="A135" s="18">
        <v>1951</v>
      </c>
      <c r="B135" s="18">
        <v>18</v>
      </c>
      <c r="C135" s="18">
        <v>1.5399999999999999E-3</v>
      </c>
      <c r="D135" s="18">
        <v>1.5399999999999999E-3</v>
      </c>
      <c r="E135" s="18">
        <v>0.5</v>
      </c>
      <c r="F135" s="18">
        <v>90198</v>
      </c>
      <c r="G135" s="18">
        <v>139</v>
      </c>
      <c r="H135" s="18">
        <v>90129</v>
      </c>
      <c r="I135" s="18">
        <v>4831476</v>
      </c>
      <c r="J135" s="19">
        <v>53.57</v>
      </c>
      <c r="S135"/>
    </row>
    <row r="136" spans="1:19">
      <c r="A136" s="18">
        <v>1951</v>
      </c>
      <c r="B136" s="18">
        <v>19</v>
      </c>
      <c r="C136" s="18">
        <v>1.6800000000000001E-3</v>
      </c>
      <c r="D136" s="18">
        <v>1.6800000000000001E-3</v>
      </c>
      <c r="E136" s="18">
        <v>0.5</v>
      </c>
      <c r="F136" s="18">
        <v>90059</v>
      </c>
      <c r="G136" s="18">
        <v>151</v>
      </c>
      <c r="H136" s="18">
        <v>89984</v>
      </c>
      <c r="I136" s="18">
        <v>4741347</v>
      </c>
      <c r="J136" s="19">
        <v>52.65</v>
      </c>
      <c r="S136"/>
    </row>
    <row r="137" spans="1:19">
      <c r="A137" s="18">
        <v>1951</v>
      </c>
      <c r="B137" s="18">
        <v>20</v>
      </c>
      <c r="C137" s="18">
        <v>2E-3</v>
      </c>
      <c r="D137" s="18">
        <v>2E-3</v>
      </c>
      <c r="E137" s="18">
        <v>0.5</v>
      </c>
      <c r="F137" s="18">
        <v>89908</v>
      </c>
      <c r="G137" s="18">
        <v>180</v>
      </c>
      <c r="H137" s="18">
        <v>89818</v>
      </c>
      <c r="I137" s="18">
        <v>4651363</v>
      </c>
      <c r="J137" s="19">
        <v>51.73</v>
      </c>
      <c r="S137"/>
    </row>
    <row r="138" spans="1:19">
      <c r="A138" s="18">
        <v>1951</v>
      </c>
      <c r="B138" s="18">
        <v>21</v>
      </c>
      <c r="C138" s="18">
        <v>1.6999999999999999E-3</v>
      </c>
      <c r="D138" s="18">
        <v>1.6999999999999999E-3</v>
      </c>
      <c r="E138" s="18">
        <v>0.5</v>
      </c>
      <c r="F138" s="18">
        <v>89728</v>
      </c>
      <c r="G138" s="18">
        <v>153</v>
      </c>
      <c r="H138" s="18">
        <v>89652</v>
      </c>
      <c r="I138" s="18">
        <v>4561545</v>
      </c>
      <c r="J138" s="19">
        <v>50.84</v>
      </c>
      <c r="S138"/>
    </row>
    <row r="139" spans="1:19">
      <c r="A139" s="18">
        <v>1951</v>
      </c>
      <c r="B139" s="18">
        <v>22</v>
      </c>
      <c r="C139" s="18">
        <v>1.83E-3</v>
      </c>
      <c r="D139" s="18">
        <v>1.83E-3</v>
      </c>
      <c r="E139" s="18">
        <v>0.5</v>
      </c>
      <c r="F139" s="18">
        <v>89576</v>
      </c>
      <c r="G139" s="18">
        <v>164</v>
      </c>
      <c r="H139" s="18">
        <v>89494</v>
      </c>
      <c r="I139" s="18">
        <v>4471893</v>
      </c>
      <c r="J139" s="19">
        <v>49.92</v>
      </c>
      <c r="S139"/>
    </row>
    <row r="140" spans="1:19">
      <c r="A140" s="18">
        <v>1951</v>
      </c>
      <c r="B140" s="18">
        <v>23</v>
      </c>
      <c r="C140" s="18">
        <v>2.0899999999999998E-3</v>
      </c>
      <c r="D140" s="18">
        <v>2.0799999999999998E-3</v>
      </c>
      <c r="E140" s="18">
        <v>0.5</v>
      </c>
      <c r="F140" s="18">
        <v>89412</v>
      </c>
      <c r="G140" s="18">
        <v>186</v>
      </c>
      <c r="H140" s="18">
        <v>89319</v>
      </c>
      <c r="I140" s="18">
        <v>4382399</v>
      </c>
      <c r="J140" s="19">
        <v>49.01</v>
      </c>
      <c r="S140"/>
    </row>
    <row r="141" spans="1:19">
      <c r="A141" s="18">
        <v>1951</v>
      </c>
      <c r="B141" s="18">
        <v>24</v>
      </c>
      <c r="C141" s="18">
        <v>2.2200000000000002E-3</v>
      </c>
      <c r="D141" s="18">
        <v>2.2200000000000002E-3</v>
      </c>
      <c r="E141" s="18">
        <v>0.5</v>
      </c>
      <c r="F141" s="18">
        <v>89226</v>
      </c>
      <c r="G141" s="18">
        <v>198</v>
      </c>
      <c r="H141" s="18">
        <v>89127</v>
      </c>
      <c r="I141" s="18">
        <v>4293080</v>
      </c>
      <c r="J141" s="19">
        <v>48.11</v>
      </c>
      <c r="S141"/>
    </row>
    <row r="142" spans="1:19">
      <c r="A142" s="18">
        <v>1951</v>
      </c>
      <c r="B142" s="18">
        <v>25</v>
      </c>
      <c r="C142" s="18">
        <v>2.2300000000000002E-3</v>
      </c>
      <c r="D142" s="18">
        <v>2.2300000000000002E-3</v>
      </c>
      <c r="E142" s="18">
        <v>0.5</v>
      </c>
      <c r="F142" s="18">
        <v>89028</v>
      </c>
      <c r="G142" s="18">
        <v>198</v>
      </c>
      <c r="H142" s="18">
        <v>88929</v>
      </c>
      <c r="I142" s="18">
        <v>4203953</v>
      </c>
      <c r="J142" s="19">
        <v>47.22</v>
      </c>
      <c r="S142"/>
    </row>
    <row r="143" spans="1:19">
      <c r="A143" s="18">
        <v>1951</v>
      </c>
      <c r="B143" s="18">
        <v>26</v>
      </c>
      <c r="C143" s="18">
        <v>2.0799999999999998E-3</v>
      </c>
      <c r="D143" s="18">
        <v>2.0799999999999998E-3</v>
      </c>
      <c r="E143" s="18">
        <v>0.5</v>
      </c>
      <c r="F143" s="18">
        <v>88829</v>
      </c>
      <c r="G143" s="18">
        <v>185</v>
      </c>
      <c r="H143" s="18">
        <v>88737</v>
      </c>
      <c r="I143" s="18">
        <v>4115025</v>
      </c>
      <c r="J143" s="19">
        <v>46.33</v>
      </c>
      <c r="S143"/>
    </row>
    <row r="144" spans="1:19">
      <c r="A144" s="18">
        <v>1951</v>
      </c>
      <c r="B144" s="18">
        <v>27</v>
      </c>
      <c r="C144" s="18">
        <v>2.2799999999999999E-3</v>
      </c>
      <c r="D144" s="18">
        <v>2.2799999999999999E-3</v>
      </c>
      <c r="E144" s="18">
        <v>0.5</v>
      </c>
      <c r="F144" s="18">
        <v>88644</v>
      </c>
      <c r="G144" s="18">
        <v>202</v>
      </c>
      <c r="H144" s="18">
        <v>88543</v>
      </c>
      <c r="I144" s="18">
        <v>4026288</v>
      </c>
      <c r="J144" s="19">
        <v>45.42</v>
      </c>
      <c r="S144"/>
    </row>
    <row r="145" spans="1:19">
      <c r="A145" s="18">
        <v>1951</v>
      </c>
      <c r="B145" s="18">
        <v>28</v>
      </c>
      <c r="C145" s="18">
        <v>2.1299999999999999E-3</v>
      </c>
      <c r="D145" s="18">
        <v>2.1299999999999999E-3</v>
      </c>
      <c r="E145" s="18">
        <v>0.5</v>
      </c>
      <c r="F145" s="18">
        <v>88442</v>
      </c>
      <c r="G145" s="18">
        <v>188</v>
      </c>
      <c r="H145" s="18">
        <v>88348</v>
      </c>
      <c r="I145" s="18">
        <v>3937744</v>
      </c>
      <c r="J145" s="19">
        <v>44.52</v>
      </c>
      <c r="S145"/>
    </row>
    <row r="146" spans="1:19">
      <c r="A146" s="18">
        <v>1951</v>
      </c>
      <c r="B146" s="18">
        <v>29</v>
      </c>
      <c r="C146" s="18">
        <v>2.15E-3</v>
      </c>
      <c r="D146" s="18">
        <v>2.15E-3</v>
      </c>
      <c r="E146" s="18">
        <v>0.5</v>
      </c>
      <c r="F146" s="18">
        <v>88254</v>
      </c>
      <c r="G146" s="18">
        <v>190</v>
      </c>
      <c r="H146" s="18">
        <v>88159</v>
      </c>
      <c r="I146" s="18">
        <v>3849396</v>
      </c>
      <c r="J146" s="19">
        <v>43.62</v>
      </c>
      <c r="S146"/>
    </row>
    <row r="147" spans="1:19">
      <c r="A147" s="18">
        <v>1951</v>
      </c>
      <c r="B147" s="18">
        <v>30</v>
      </c>
      <c r="C147" s="18">
        <v>2.0300000000000001E-3</v>
      </c>
      <c r="D147" s="18">
        <v>2.0200000000000001E-3</v>
      </c>
      <c r="E147" s="18">
        <v>0.5</v>
      </c>
      <c r="F147" s="18">
        <v>88065</v>
      </c>
      <c r="G147" s="18">
        <v>178</v>
      </c>
      <c r="H147" s="18">
        <v>87976</v>
      </c>
      <c r="I147" s="18">
        <v>3761236</v>
      </c>
      <c r="J147" s="19">
        <v>42.71</v>
      </c>
      <c r="S147"/>
    </row>
    <row r="148" spans="1:19">
      <c r="A148" s="18">
        <v>1951</v>
      </c>
      <c r="B148" s="18">
        <v>31</v>
      </c>
      <c r="C148" s="18">
        <v>2.65E-3</v>
      </c>
      <c r="D148" s="18">
        <v>2.65E-3</v>
      </c>
      <c r="E148" s="18">
        <v>0.5</v>
      </c>
      <c r="F148" s="18">
        <v>87887</v>
      </c>
      <c r="G148" s="18">
        <v>233</v>
      </c>
      <c r="H148" s="18">
        <v>87770</v>
      </c>
      <c r="I148" s="18">
        <v>3673261</v>
      </c>
      <c r="J148" s="19">
        <v>41.8</v>
      </c>
      <c r="S148"/>
    </row>
    <row r="149" spans="1:19">
      <c r="A149" s="18">
        <v>1951</v>
      </c>
      <c r="B149" s="18">
        <v>32</v>
      </c>
      <c r="C149" s="18">
        <v>2.3800000000000002E-3</v>
      </c>
      <c r="D149" s="18">
        <v>2.3800000000000002E-3</v>
      </c>
      <c r="E149" s="18">
        <v>0.5</v>
      </c>
      <c r="F149" s="18">
        <v>87654</v>
      </c>
      <c r="G149" s="18">
        <v>209</v>
      </c>
      <c r="H149" s="18">
        <v>87550</v>
      </c>
      <c r="I149" s="18">
        <v>3585491</v>
      </c>
      <c r="J149" s="19">
        <v>40.909999999999997</v>
      </c>
      <c r="S149"/>
    </row>
    <row r="150" spans="1:19">
      <c r="A150" s="18">
        <v>1951</v>
      </c>
      <c r="B150" s="18">
        <v>33</v>
      </c>
      <c r="C150" s="18">
        <v>2.14E-3</v>
      </c>
      <c r="D150" s="18">
        <v>2.14E-3</v>
      </c>
      <c r="E150" s="18">
        <v>0.5</v>
      </c>
      <c r="F150" s="18">
        <v>87445</v>
      </c>
      <c r="G150" s="18">
        <v>187</v>
      </c>
      <c r="H150" s="18">
        <v>87352</v>
      </c>
      <c r="I150" s="18">
        <v>3497941</v>
      </c>
      <c r="J150" s="19">
        <v>40</v>
      </c>
      <c r="S150"/>
    </row>
    <row r="151" spans="1:19">
      <c r="A151" s="18">
        <v>1951</v>
      </c>
      <c r="B151" s="18">
        <v>34</v>
      </c>
      <c r="C151" s="18">
        <v>2.7499999999999998E-3</v>
      </c>
      <c r="D151" s="18">
        <v>2.7499999999999998E-3</v>
      </c>
      <c r="E151" s="18">
        <v>0.5</v>
      </c>
      <c r="F151" s="18">
        <v>87258</v>
      </c>
      <c r="G151" s="18">
        <v>240</v>
      </c>
      <c r="H151" s="18">
        <v>87138</v>
      </c>
      <c r="I151" s="18">
        <v>3410589</v>
      </c>
      <c r="J151" s="19">
        <v>39.090000000000003</v>
      </c>
      <c r="S151"/>
    </row>
    <row r="152" spans="1:19">
      <c r="A152" s="18">
        <v>1951</v>
      </c>
      <c r="B152" s="18">
        <v>35</v>
      </c>
      <c r="C152" s="18">
        <v>2.14E-3</v>
      </c>
      <c r="D152" s="18">
        <v>2.14E-3</v>
      </c>
      <c r="E152" s="18">
        <v>0.5</v>
      </c>
      <c r="F152" s="18">
        <v>87018</v>
      </c>
      <c r="G152" s="18">
        <v>186</v>
      </c>
      <c r="H152" s="18">
        <v>86926</v>
      </c>
      <c r="I152" s="18">
        <v>3323451</v>
      </c>
      <c r="J152" s="19">
        <v>38.19</v>
      </c>
      <c r="S152"/>
    </row>
    <row r="153" spans="1:19">
      <c r="A153" s="18">
        <v>1951</v>
      </c>
      <c r="B153" s="18">
        <v>36</v>
      </c>
      <c r="C153" s="18">
        <v>2.4399999999999999E-3</v>
      </c>
      <c r="D153" s="18">
        <v>2.4399999999999999E-3</v>
      </c>
      <c r="E153" s="18">
        <v>0.5</v>
      </c>
      <c r="F153" s="18">
        <v>86833</v>
      </c>
      <c r="G153" s="18">
        <v>211</v>
      </c>
      <c r="H153" s="18">
        <v>86727</v>
      </c>
      <c r="I153" s="18">
        <v>3236526</v>
      </c>
      <c r="J153" s="19">
        <v>37.270000000000003</v>
      </c>
      <c r="S153"/>
    </row>
    <row r="154" spans="1:19">
      <c r="A154" s="18">
        <v>1951</v>
      </c>
      <c r="B154" s="18">
        <v>37</v>
      </c>
      <c r="C154" s="18">
        <v>2.7000000000000001E-3</v>
      </c>
      <c r="D154" s="18">
        <v>2.7000000000000001E-3</v>
      </c>
      <c r="E154" s="18">
        <v>0.5</v>
      </c>
      <c r="F154" s="18">
        <v>86621</v>
      </c>
      <c r="G154" s="18">
        <v>234</v>
      </c>
      <c r="H154" s="18">
        <v>86504</v>
      </c>
      <c r="I154" s="18">
        <v>3149799</v>
      </c>
      <c r="J154" s="19">
        <v>36.36</v>
      </c>
      <c r="S154"/>
    </row>
    <row r="155" spans="1:19">
      <c r="A155" s="18">
        <v>1951</v>
      </c>
      <c r="B155" s="18">
        <v>38</v>
      </c>
      <c r="C155" s="18">
        <v>2.8999999999999998E-3</v>
      </c>
      <c r="D155" s="18">
        <v>2.8999999999999998E-3</v>
      </c>
      <c r="E155" s="18">
        <v>0.5</v>
      </c>
      <c r="F155" s="18">
        <v>86387</v>
      </c>
      <c r="G155" s="18">
        <v>250</v>
      </c>
      <c r="H155" s="18">
        <v>86262</v>
      </c>
      <c r="I155" s="18">
        <v>3063294</v>
      </c>
      <c r="J155" s="19">
        <v>35.46</v>
      </c>
      <c r="S155"/>
    </row>
    <row r="156" spans="1:19">
      <c r="A156" s="18">
        <v>1951</v>
      </c>
      <c r="B156" s="18">
        <v>39</v>
      </c>
      <c r="C156" s="18">
        <v>2.8600000000000001E-3</v>
      </c>
      <c r="D156" s="18">
        <v>2.8600000000000001E-3</v>
      </c>
      <c r="E156" s="18">
        <v>0.5</v>
      </c>
      <c r="F156" s="18">
        <v>86137</v>
      </c>
      <c r="G156" s="18">
        <v>246</v>
      </c>
      <c r="H156" s="18">
        <v>86014</v>
      </c>
      <c r="I156" s="18">
        <v>2977032</v>
      </c>
      <c r="J156" s="19">
        <v>34.56</v>
      </c>
      <c r="S156"/>
    </row>
    <row r="157" spans="1:19">
      <c r="A157" s="18">
        <v>1951</v>
      </c>
      <c r="B157" s="18">
        <v>40</v>
      </c>
      <c r="C157" s="18">
        <v>3.2200000000000002E-3</v>
      </c>
      <c r="D157" s="18">
        <v>3.2200000000000002E-3</v>
      </c>
      <c r="E157" s="18">
        <v>0.5</v>
      </c>
      <c r="F157" s="18">
        <v>85891</v>
      </c>
      <c r="G157" s="18">
        <v>277</v>
      </c>
      <c r="H157" s="18">
        <v>85753</v>
      </c>
      <c r="I157" s="18">
        <v>2891018</v>
      </c>
      <c r="J157" s="19">
        <v>33.659999999999997</v>
      </c>
      <c r="S157"/>
    </row>
    <row r="158" spans="1:19">
      <c r="A158" s="18">
        <v>1951</v>
      </c>
      <c r="B158" s="18">
        <v>41</v>
      </c>
      <c r="C158" s="18">
        <v>3.4199999999999999E-3</v>
      </c>
      <c r="D158" s="18">
        <v>3.4099999999999998E-3</v>
      </c>
      <c r="E158" s="18">
        <v>0.5</v>
      </c>
      <c r="F158" s="18">
        <v>85614</v>
      </c>
      <c r="G158" s="18">
        <v>292</v>
      </c>
      <c r="H158" s="18">
        <v>85468</v>
      </c>
      <c r="I158" s="18">
        <v>2805265</v>
      </c>
      <c r="J158" s="19">
        <v>32.770000000000003</v>
      </c>
      <c r="S158"/>
    </row>
    <row r="159" spans="1:19">
      <c r="A159" s="18">
        <v>1951</v>
      </c>
      <c r="B159" s="18">
        <v>42</v>
      </c>
      <c r="C159" s="18">
        <v>3.47E-3</v>
      </c>
      <c r="D159" s="18">
        <v>3.46E-3</v>
      </c>
      <c r="E159" s="18">
        <v>0.5</v>
      </c>
      <c r="F159" s="18">
        <v>85322</v>
      </c>
      <c r="G159" s="18">
        <v>295</v>
      </c>
      <c r="H159" s="18">
        <v>85175</v>
      </c>
      <c r="I159" s="18">
        <v>2719797</v>
      </c>
      <c r="J159" s="19">
        <v>31.88</v>
      </c>
      <c r="S159"/>
    </row>
    <row r="160" spans="1:19">
      <c r="A160" s="18">
        <v>1951</v>
      </c>
      <c r="B160" s="18">
        <v>43</v>
      </c>
      <c r="C160" s="18">
        <v>3.7399999999999998E-3</v>
      </c>
      <c r="D160" s="18">
        <v>3.7299999999999998E-3</v>
      </c>
      <c r="E160" s="18">
        <v>0.5</v>
      </c>
      <c r="F160" s="18">
        <v>85027</v>
      </c>
      <c r="G160" s="18">
        <v>317</v>
      </c>
      <c r="H160" s="18">
        <v>84868</v>
      </c>
      <c r="I160" s="18">
        <v>2634622</v>
      </c>
      <c r="J160" s="19">
        <v>30.99</v>
      </c>
      <c r="S160"/>
    </row>
    <row r="161" spans="1:19">
      <c r="A161" s="18">
        <v>1951</v>
      </c>
      <c r="B161" s="18">
        <v>44</v>
      </c>
      <c r="C161" s="18">
        <v>4.3400000000000001E-3</v>
      </c>
      <c r="D161" s="18">
        <v>4.3299999999999996E-3</v>
      </c>
      <c r="E161" s="18">
        <v>0.5</v>
      </c>
      <c r="F161" s="18">
        <v>84710</v>
      </c>
      <c r="G161" s="18">
        <v>367</v>
      </c>
      <c r="H161" s="18">
        <v>84526</v>
      </c>
      <c r="I161" s="18">
        <v>2549754</v>
      </c>
      <c r="J161" s="19">
        <v>30.1</v>
      </c>
      <c r="S161"/>
    </row>
    <row r="162" spans="1:19">
      <c r="A162" s="18">
        <v>1951</v>
      </c>
      <c r="B162" s="18">
        <v>45</v>
      </c>
      <c r="C162" s="18">
        <v>4.0499999999999998E-3</v>
      </c>
      <c r="D162" s="18">
        <v>4.0400000000000002E-3</v>
      </c>
      <c r="E162" s="18">
        <v>0.5</v>
      </c>
      <c r="F162" s="18">
        <v>84343</v>
      </c>
      <c r="G162" s="18">
        <v>341</v>
      </c>
      <c r="H162" s="18">
        <v>84172</v>
      </c>
      <c r="I162" s="18">
        <v>2465228</v>
      </c>
      <c r="J162" s="19">
        <v>29.23</v>
      </c>
      <c r="S162"/>
    </row>
    <row r="163" spans="1:19">
      <c r="A163" s="18">
        <v>1951</v>
      </c>
      <c r="B163" s="18">
        <v>46</v>
      </c>
      <c r="C163" s="18">
        <v>4.5100000000000001E-3</v>
      </c>
      <c r="D163" s="18">
        <v>4.4999999999999997E-3</v>
      </c>
      <c r="E163" s="18">
        <v>0.5</v>
      </c>
      <c r="F163" s="18">
        <v>84002</v>
      </c>
      <c r="G163" s="18">
        <v>378</v>
      </c>
      <c r="H163" s="18">
        <v>83812</v>
      </c>
      <c r="I163" s="18">
        <v>2381056</v>
      </c>
      <c r="J163" s="19">
        <v>28.35</v>
      </c>
      <c r="S163"/>
    </row>
    <row r="164" spans="1:19">
      <c r="A164" s="18">
        <v>1951</v>
      </c>
      <c r="B164" s="18">
        <v>47</v>
      </c>
      <c r="C164" s="18">
        <v>5.1500000000000001E-3</v>
      </c>
      <c r="D164" s="18">
        <v>5.13E-3</v>
      </c>
      <c r="E164" s="18">
        <v>0.5</v>
      </c>
      <c r="F164" s="18">
        <v>83623</v>
      </c>
      <c r="G164" s="18">
        <v>429</v>
      </c>
      <c r="H164" s="18">
        <v>83409</v>
      </c>
      <c r="I164" s="18">
        <v>2297243</v>
      </c>
      <c r="J164" s="19">
        <v>27.47</v>
      </c>
      <c r="S164"/>
    </row>
    <row r="165" spans="1:19">
      <c r="A165" s="18">
        <v>1951</v>
      </c>
      <c r="B165" s="18">
        <v>48</v>
      </c>
      <c r="C165" s="18">
        <v>6.3600000000000002E-3</v>
      </c>
      <c r="D165" s="18">
        <v>6.3400000000000001E-3</v>
      </c>
      <c r="E165" s="18">
        <v>0.5</v>
      </c>
      <c r="F165" s="18">
        <v>83194</v>
      </c>
      <c r="G165" s="18">
        <v>528</v>
      </c>
      <c r="H165" s="18">
        <v>82930</v>
      </c>
      <c r="I165" s="18">
        <v>2213835</v>
      </c>
      <c r="J165" s="19">
        <v>26.61</v>
      </c>
      <c r="S165"/>
    </row>
    <row r="166" spans="1:19">
      <c r="A166" s="18">
        <v>1951</v>
      </c>
      <c r="B166" s="18">
        <v>49</v>
      </c>
      <c r="C166" s="18">
        <v>6.3299999999999997E-3</v>
      </c>
      <c r="D166" s="18">
        <v>6.3099999999999996E-3</v>
      </c>
      <c r="E166" s="18">
        <v>0.5</v>
      </c>
      <c r="F166" s="18">
        <v>82666</v>
      </c>
      <c r="G166" s="18">
        <v>522</v>
      </c>
      <c r="H166" s="18">
        <v>82405</v>
      </c>
      <c r="I166" s="18">
        <v>2130905</v>
      </c>
      <c r="J166" s="19">
        <v>25.78</v>
      </c>
      <c r="S166"/>
    </row>
    <row r="167" spans="1:19">
      <c r="A167" s="18">
        <v>1951</v>
      </c>
      <c r="B167" s="18">
        <v>50</v>
      </c>
      <c r="C167" s="18">
        <v>6.2599999999999999E-3</v>
      </c>
      <c r="D167" s="18">
        <v>6.2399999999999999E-3</v>
      </c>
      <c r="E167" s="18">
        <v>0.5</v>
      </c>
      <c r="F167" s="18">
        <v>82144</v>
      </c>
      <c r="G167" s="18">
        <v>513</v>
      </c>
      <c r="H167" s="18">
        <v>81888</v>
      </c>
      <c r="I167" s="18">
        <v>2048500</v>
      </c>
      <c r="J167" s="19">
        <v>24.94</v>
      </c>
      <c r="S167"/>
    </row>
    <row r="168" spans="1:19">
      <c r="A168" s="18">
        <v>1951</v>
      </c>
      <c r="B168" s="18">
        <v>51</v>
      </c>
      <c r="C168" s="18">
        <v>6.8199999999999997E-3</v>
      </c>
      <c r="D168" s="18">
        <v>6.79E-3</v>
      </c>
      <c r="E168" s="18">
        <v>0.5</v>
      </c>
      <c r="F168" s="18">
        <v>81632</v>
      </c>
      <c r="G168" s="18">
        <v>555</v>
      </c>
      <c r="H168" s="18">
        <v>81354</v>
      </c>
      <c r="I168" s="18">
        <v>1966612</v>
      </c>
      <c r="J168" s="19">
        <v>24.09</v>
      </c>
      <c r="S168"/>
    </row>
    <row r="169" spans="1:19">
      <c r="A169" s="18">
        <v>1951</v>
      </c>
      <c r="B169" s="18">
        <v>52</v>
      </c>
      <c r="C169" s="18">
        <v>7.5900000000000004E-3</v>
      </c>
      <c r="D169" s="18">
        <v>7.5599999999999999E-3</v>
      </c>
      <c r="E169" s="18">
        <v>0.5</v>
      </c>
      <c r="F169" s="18">
        <v>81077</v>
      </c>
      <c r="G169" s="18">
        <v>613</v>
      </c>
      <c r="H169" s="18">
        <v>80771</v>
      </c>
      <c r="I169" s="18">
        <v>1885257</v>
      </c>
      <c r="J169" s="19">
        <v>23.25</v>
      </c>
      <c r="S169"/>
    </row>
    <row r="170" spans="1:19">
      <c r="A170" s="18">
        <v>1951</v>
      </c>
      <c r="B170" s="18">
        <v>53</v>
      </c>
      <c r="C170" s="18">
        <v>8.3099999999999997E-3</v>
      </c>
      <c r="D170" s="18">
        <v>8.2699999999999996E-3</v>
      </c>
      <c r="E170" s="18">
        <v>0.5</v>
      </c>
      <c r="F170" s="18">
        <v>80464</v>
      </c>
      <c r="G170" s="18">
        <v>666</v>
      </c>
      <c r="H170" s="18">
        <v>80131</v>
      </c>
      <c r="I170" s="18">
        <v>1804486</v>
      </c>
      <c r="J170" s="19">
        <v>22.43</v>
      </c>
      <c r="S170"/>
    </row>
    <row r="171" spans="1:19">
      <c r="A171" s="18">
        <v>1951</v>
      </c>
      <c r="B171" s="18">
        <v>54</v>
      </c>
      <c r="C171" s="18">
        <v>8.1200000000000005E-3</v>
      </c>
      <c r="D171" s="18">
        <v>8.09E-3</v>
      </c>
      <c r="E171" s="18">
        <v>0.5</v>
      </c>
      <c r="F171" s="18">
        <v>79798</v>
      </c>
      <c r="G171" s="18">
        <v>646</v>
      </c>
      <c r="H171" s="18">
        <v>79476</v>
      </c>
      <c r="I171" s="18">
        <v>1724355</v>
      </c>
      <c r="J171" s="19">
        <v>21.61</v>
      </c>
      <c r="S171"/>
    </row>
    <row r="172" spans="1:19">
      <c r="A172" s="18">
        <v>1951</v>
      </c>
      <c r="B172" s="18">
        <v>55</v>
      </c>
      <c r="C172" s="18">
        <v>0.01</v>
      </c>
      <c r="D172" s="18">
        <v>9.9500000000000005E-3</v>
      </c>
      <c r="E172" s="18">
        <v>0.5</v>
      </c>
      <c r="F172" s="18">
        <v>79153</v>
      </c>
      <c r="G172" s="18">
        <v>788</v>
      </c>
      <c r="H172" s="18">
        <v>78759</v>
      </c>
      <c r="I172" s="18">
        <v>1644880</v>
      </c>
      <c r="J172" s="19">
        <v>20.78</v>
      </c>
      <c r="S172"/>
    </row>
    <row r="173" spans="1:19">
      <c r="A173" s="18">
        <v>1951</v>
      </c>
      <c r="B173" s="18">
        <v>56</v>
      </c>
      <c r="C173" s="18">
        <v>1.0659999999999999E-2</v>
      </c>
      <c r="D173" s="18">
        <v>1.06E-2</v>
      </c>
      <c r="E173" s="18">
        <v>0.5</v>
      </c>
      <c r="F173" s="18">
        <v>78365</v>
      </c>
      <c r="G173" s="18">
        <v>831</v>
      </c>
      <c r="H173" s="18">
        <v>77950</v>
      </c>
      <c r="I173" s="18">
        <v>1566121</v>
      </c>
      <c r="J173" s="19">
        <v>19.98</v>
      </c>
      <c r="S173"/>
    </row>
    <row r="174" spans="1:19">
      <c r="A174" s="18">
        <v>1951</v>
      </c>
      <c r="B174" s="18">
        <v>57</v>
      </c>
      <c r="C174" s="18">
        <v>1.0749999999999999E-2</v>
      </c>
      <c r="D174" s="18">
        <v>1.0699999999999999E-2</v>
      </c>
      <c r="E174" s="18">
        <v>0.5</v>
      </c>
      <c r="F174" s="18">
        <v>77534</v>
      </c>
      <c r="G174" s="18">
        <v>829</v>
      </c>
      <c r="H174" s="18">
        <v>77119</v>
      </c>
      <c r="I174" s="18">
        <v>1488171</v>
      </c>
      <c r="J174" s="19">
        <v>19.190000000000001</v>
      </c>
      <c r="S174"/>
    </row>
    <row r="175" spans="1:19">
      <c r="A175" s="18">
        <v>1951</v>
      </c>
      <c r="B175" s="18">
        <v>58</v>
      </c>
      <c r="C175" s="18">
        <v>1.3180000000000001E-2</v>
      </c>
      <c r="D175" s="18">
        <v>1.3100000000000001E-2</v>
      </c>
      <c r="E175" s="18">
        <v>0.5</v>
      </c>
      <c r="F175" s="18">
        <v>76705</v>
      </c>
      <c r="G175" s="18">
        <v>1005</v>
      </c>
      <c r="H175" s="18">
        <v>76203</v>
      </c>
      <c r="I175" s="18">
        <v>1411051</v>
      </c>
      <c r="J175" s="19">
        <v>18.399999999999999</v>
      </c>
      <c r="S175"/>
    </row>
    <row r="176" spans="1:19">
      <c r="A176" s="18">
        <v>1951</v>
      </c>
      <c r="B176" s="18">
        <v>59</v>
      </c>
      <c r="C176" s="18">
        <v>1.3350000000000001E-2</v>
      </c>
      <c r="D176" s="18">
        <v>1.3259999999999999E-2</v>
      </c>
      <c r="E176" s="18">
        <v>0.5</v>
      </c>
      <c r="F176" s="18">
        <v>75700</v>
      </c>
      <c r="G176" s="18">
        <v>1004</v>
      </c>
      <c r="H176" s="18">
        <v>75198</v>
      </c>
      <c r="I176" s="18">
        <v>1334849</v>
      </c>
      <c r="J176" s="19">
        <v>17.63</v>
      </c>
      <c r="S176"/>
    </row>
    <row r="177" spans="1:19">
      <c r="A177" s="18">
        <v>1951</v>
      </c>
      <c r="B177" s="18">
        <v>60</v>
      </c>
      <c r="C177" s="18">
        <v>1.523E-2</v>
      </c>
      <c r="D177" s="18">
        <v>1.511E-2</v>
      </c>
      <c r="E177" s="18">
        <v>0.5</v>
      </c>
      <c r="F177" s="18">
        <v>74696</v>
      </c>
      <c r="G177" s="18">
        <v>1129</v>
      </c>
      <c r="H177" s="18">
        <v>74132</v>
      </c>
      <c r="I177" s="18">
        <v>1259651</v>
      </c>
      <c r="J177" s="19">
        <v>16.86</v>
      </c>
      <c r="S177"/>
    </row>
    <row r="178" spans="1:19">
      <c r="A178" s="18">
        <v>1951</v>
      </c>
      <c r="B178" s="18">
        <v>61</v>
      </c>
      <c r="C178" s="18">
        <v>1.7930000000000001E-2</v>
      </c>
      <c r="D178" s="18">
        <v>1.7770000000000001E-2</v>
      </c>
      <c r="E178" s="18">
        <v>0.5</v>
      </c>
      <c r="F178" s="18">
        <v>73568</v>
      </c>
      <c r="G178" s="18">
        <v>1308</v>
      </c>
      <c r="H178" s="18">
        <v>72914</v>
      </c>
      <c r="I178" s="18">
        <v>1185519</v>
      </c>
      <c r="J178" s="19">
        <v>16.11</v>
      </c>
      <c r="S178"/>
    </row>
    <row r="179" spans="1:19">
      <c r="A179" s="18">
        <v>1951</v>
      </c>
      <c r="B179" s="18">
        <v>62</v>
      </c>
      <c r="C179" s="18">
        <v>1.951E-2</v>
      </c>
      <c r="D179" s="18">
        <v>1.932E-2</v>
      </c>
      <c r="E179" s="18">
        <v>0.5</v>
      </c>
      <c r="F179" s="18">
        <v>72260</v>
      </c>
      <c r="G179" s="18">
        <v>1396</v>
      </c>
      <c r="H179" s="18">
        <v>71562</v>
      </c>
      <c r="I179" s="18">
        <v>1112605</v>
      </c>
      <c r="J179" s="19">
        <v>15.4</v>
      </c>
      <c r="S179"/>
    </row>
    <row r="180" spans="1:19">
      <c r="A180" s="18">
        <v>1951</v>
      </c>
      <c r="B180" s="18">
        <v>63</v>
      </c>
      <c r="C180" s="18">
        <v>1.9990000000000001E-2</v>
      </c>
      <c r="D180" s="18">
        <v>1.9789999999999999E-2</v>
      </c>
      <c r="E180" s="18">
        <v>0.5</v>
      </c>
      <c r="F180" s="18">
        <v>70864</v>
      </c>
      <c r="G180" s="18">
        <v>1403</v>
      </c>
      <c r="H180" s="18">
        <v>70163</v>
      </c>
      <c r="I180" s="18">
        <v>1041043</v>
      </c>
      <c r="J180" s="19">
        <v>14.69</v>
      </c>
      <c r="S180"/>
    </row>
    <row r="181" spans="1:19">
      <c r="A181" s="18">
        <v>1951</v>
      </c>
      <c r="B181" s="18">
        <v>64</v>
      </c>
      <c r="C181" s="18">
        <v>2.2859999999999998E-2</v>
      </c>
      <c r="D181" s="18">
        <v>2.2599999999999999E-2</v>
      </c>
      <c r="E181" s="18">
        <v>0.5</v>
      </c>
      <c r="F181" s="18">
        <v>69461</v>
      </c>
      <c r="G181" s="18">
        <v>1570</v>
      </c>
      <c r="H181" s="18">
        <v>68676</v>
      </c>
      <c r="I181" s="18">
        <v>970881</v>
      </c>
      <c r="J181" s="19">
        <v>13.98</v>
      </c>
      <c r="S181"/>
    </row>
    <row r="182" spans="1:19">
      <c r="A182" s="18">
        <v>1951</v>
      </c>
      <c r="B182" s="18">
        <v>65</v>
      </c>
      <c r="C182" s="18">
        <v>2.7349999999999999E-2</v>
      </c>
      <c r="D182" s="18">
        <v>2.6980000000000001E-2</v>
      </c>
      <c r="E182" s="18">
        <v>0.5</v>
      </c>
      <c r="F182" s="18">
        <v>67891</v>
      </c>
      <c r="G182" s="18">
        <v>1832</v>
      </c>
      <c r="H182" s="18">
        <v>66976</v>
      </c>
      <c r="I182" s="18">
        <v>902204</v>
      </c>
      <c r="J182" s="19">
        <v>13.29</v>
      </c>
      <c r="S182"/>
    </row>
    <row r="183" spans="1:19">
      <c r="A183" s="18">
        <v>1951</v>
      </c>
      <c r="B183" s="18">
        <v>66</v>
      </c>
      <c r="C183" s="18">
        <v>2.6339999999999999E-2</v>
      </c>
      <c r="D183" s="18">
        <v>2.5999999999999999E-2</v>
      </c>
      <c r="E183" s="18">
        <v>0.5</v>
      </c>
      <c r="F183" s="18">
        <v>66060</v>
      </c>
      <c r="G183" s="18">
        <v>1718</v>
      </c>
      <c r="H183" s="18">
        <v>65201</v>
      </c>
      <c r="I183" s="18">
        <v>835229</v>
      </c>
      <c r="J183" s="19">
        <v>12.64</v>
      </c>
      <c r="S183"/>
    </row>
    <row r="184" spans="1:19">
      <c r="A184" s="18">
        <v>1951</v>
      </c>
      <c r="B184" s="18">
        <v>67</v>
      </c>
      <c r="C184" s="18">
        <v>3.2559999999999999E-2</v>
      </c>
      <c r="D184" s="18">
        <v>3.2030000000000003E-2</v>
      </c>
      <c r="E184" s="18">
        <v>0.5</v>
      </c>
      <c r="F184" s="18">
        <v>64342</v>
      </c>
      <c r="G184" s="18">
        <v>2061</v>
      </c>
      <c r="H184" s="18">
        <v>63311</v>
      </c>
      <c r="I184" s="18">
        <v>770028</v>
      </c>
      <c r="J184" s="19">
        <v>11.97</v>
      </c>
      <c r="S184"/>
    </row>
    <row r="185" spans="1:19">
      <c r="A185" s="18">
        <v>1951</v>
      </c>
      <c r="B185" s="18">
        <v>68</v>
      </c>
      <c r="C185" s="18">
        <v>3.3349999999999998E-2</v>
      </c>
      <c r="D185" s="18">
        <v>3.2800000000000003E-2</v>
      </c>
      <c r="E185" s="18">
        <v>0.5</v>
      </c>
      <c r="F185" s="18">
        <v>62281</v>
      </c>
      <c r="G185" s="18">
        <v>2043</v>
      </c>
      <c r="H185" s="18">
        <v>61259</v>
      </c>
      <c r="I185" s="18">
        <v>706716</v>
      </c>
      <c r="J185" s="19">
        <v>11.35</v>
      </c>
      <c r="S185"/>
    </row>
    <row r="186" spans="1:19">
      <c r="A186" s="18">
        <v>1951</v>
      </c>
      <c r="B186" s="18">
        <v>69</v>
      </c>
      <c r="C186" s="18">
        <v>3.6589999999999998E-2</v>
      </c>
      <c r="D186" s="18">
        <v>3.5929999999999997E-2</v>
      </c>
      <c r="E186" s="18">
        <v>0.5</v>
      </c>
      <c r="F186" s="18">
        <v>60238</v>
      </c>
      <c r="G186" s="18">
        <v>2164</v>
      </c>
      <c r="H186" s="18">
        <v>59156</v>
      </c>
      <c r="I186" s="18">
        <v>645457</v>
      </c>
      <c r="J186" s="19">
        <v>10.72</v>
      </c>
      <c r="S186"/>
    </row>
    <row r="187" spans="1:19">
      <c r="A187" s="18">
        <v>1951</v>
      </c>
      <c r="B187" s="18">
        <v>70</v>
      </c>
      <c r="C187" s="18">
        <v>4.2930000000000003E-2</v>
      </c>
      <c r="D187" s="18">
        <v>4.2029999999999998E-2</v>
      </c>
      <c r="E187" s="18">
        <v>0.5</v>
      </c>
      <c r="F187" s="18">
        <v>58073</v>
      </c>
      <c r="G187" s="18">
        <v>2441</v>
      </c>
      <c r="H187" s="18">
        <v>56853</v>
      </c>
      <c r="I187" s="18">
        <v>586302</v>
      </c>
      <c r="J187" s="19">
        <v>10.1</v>
      </c>
      <c r="S187"/>
    </row>
    <row r="188" spans="1:19">
      <c r="A188" s="18">
        <v>1951</v>
      </c>
      <c r="B188" s="18">
        <v>71</v>
      </c>
      <c r="C188" s="18">
        <v>4.8489999999999998E-2</v>
      </c>
      <c r="D188" s="18">
        <v>4.734E-2</v>
      </c>
      <c r="E188" s="18">
        <v>0.5</v>
      </c>
      <c r="F188" s="18">
        <v>55633</v>
      </c>
      <c r="G188" s="18">
        <v>2634</v>
      </c>
      <c r="H188" s="18">
        <v>54316</v>
      </c>
      <c r="I188" s="18">
        <v>529449</v>
      </c>
      <c r="J188" s="19">
        <v>9.52</v>
      </c>
      <c r="S188"/>
    </row>
    <row r="189" spans="1:19">
      <c r="A189" s="18">
        <v>1951</v>
      </c>
      <c r="B189" s="18">
        <v>72</v>
      </c>
      <c r="C189" s="18">
        <v>5.5789999999999999E-2</v>
      </c>
      <c r="D189" s="18">
        <v>5.4269999999999999E-2</v>
      </c>
      <c r="E189" s="18">
        <v>0.5</v>
      </c>
      <c r="F189" s="18">
        <v>52999</v>
      </c>
      <c r="G189" s="18">
        <v>2876</v>
      </c>
      <c r="H189" s="18">
        <v>51561</v>
      </c>
      <c r="I189" s="18">
        <v>475133</v>
      </c>
      <c r="J189" s="19">
        <v>8.9600000000000009</v>
      </c>
      <c r="S189"/>
    </row>
    <row r="190" spans="1:19">
      <c r="A190" s="18">
        <v>1951</v>
      </c>
      <c r="B190" s="18">
        <v>73</v>
      </c>
      <c r="C190" s="18">
        <v>6.028E-2</v>
      </c>
      <c r="D190" s="18">
        <v>5.8520000000000003E-2</v>
      </c>
      <c r="E190" s="18">
        <v>0.5</v>
      </c>
      <c r="F190" s="18">
        <v>50123</v>
      </c>
      <c r="G190" s="18">
        <v>2933</v>
      </c>
      <c r="H190" s="18">
        <v>48656</v>
      </c>
      <c r="I190" s="18">
        <v>423572</v>
      </c>
      <c r="J190" s="19">
        <v>8.4499999999999993</v>
      </c>
      <c r="S190"/>
    </row>
    <row r="191" spans="1:19">
      <c r="A191" s="18">
        <v>1951</v>
      </c>
      <c r="B191" s="18">
        <v>74</v>
      </c>
      <c r="C191" s="18">
        <v>6.8290000000000003E-2</v>
      </c>
      <c r="D191" s="18">
        <v>6.6030000000000005E-2</v>
      </c>
      <c r="E191" s="18">
        <v>0.5</v>
      </c>
      <c r="F191" s="18">
        <v>47189</v>
      </c>
      <c r="G191" s="18">
        <v>3116</v>
      </c>
      <c r="H191" s="18">
        <v>45631</v>
      </c>
      <c r="I191" s="18">
        <v>374916</v>
      </c>
      <c r="J191" s="19">
        <v>7.94</v>
      </c>
      <c r="S191"/>
    </row>
    <row r="192" spans="1:19">
      <c r="A192" s="18">
        <v>1951</v>
      </c>
      <c r="B192" s="18">
        <v>75</v>
      </c>
      <c r="C192" s="18">
        <v>7.4859999999999996E-2</v>
      </c>
      <c r="D192" s="18">
        <v>7.2160000000000002E-2</v>
      </c>
      <c r="E192" s="18">
        <v>0.5</v>
      </c>
      <c r="F192" s="18">
        <v>44073</v>
      </c>
      <c r="G192" s="18">
        <v>3180</v>
      </c>
      <c r="H192" s="18">
        <v>42483</v>
      </c>
      <c r="I192" s="18">
        <v>329284</v>
      </c>
      <c r="J192" s="19">
        <v>7.47</v>
      </c>
      <c r="S192"/>
    </row>
    <row r="193" spans="1:19">
      <c r="A193" s="18">
        <v>1951</v>
      </c>
      <c r="B193" s="18">
        <v>76</v>
      </c>
      <c r="C193" s="18">
        <v>8.0729999999999996E-2</v>
      </c>
      <c r="D193" s="18">
        <v>7.7600000000000002E-2</v>
      </c>
      <c r="E193" s="18">
        <v>0.5</v>
      </c>
      <c r="F193" s="18">
        <v>40893</v>
      </c>
      <c r="G193" s="18">
        <v>3173</v>
      </c>
      <c r="H193" s="18">
        <v>39306</v>
      </c>
      <c r="I193" s="18">
        <v>286801</v>
      </c>
      <c r="J193" s="19">
        <v>7.01</v>
      </c>
      <c r="S193"/>
    </row>
    <row r="194" spans="1:19">
      <c r="A194" s="18">
        <v>1951</v>
      </c>
      <c r="B194" s="18">
        <v>77</v>
      </c>
      <c r="C194" s="18">
        <v>9.171E-2</v>
      </c>
      <c r="D194" s="18">
        <v>8.7690000000000004E-2</v>
      </c>
      <c r="E194" s="18">
        <v>0.5</v>
      </c>
      <c r="F194" s="18">
        <v>37720</v>
      </c>
      <c r="G194" s="18">
        <v>3308</v>
      </c>
      <c r="H194" s="18">
        <v>36066</v>
      </c>
      <c r="I194" s="18">
        <v>247495</v>
      </c>
      <c r="J194" s="19">
        <v>6.56</v>
      </c>
      <c r="S194"/>
    </row>
    <row r="195" spans="1:19">
      <c r="A195" s="18">
        <v>1951</v>
      </c>
      <c r="B195" s="18">
        <v>78</v>
      </c>
      <c r="C195" s="18">
        <v>0.10056</v>
      </c>
      <c r="D195" s="18">
        <v>9.5750000000000002E-2</v>
      </c>
      <c r="E195" s="18">
        <v>0.5</v>
      </c>
      <c r="F195" s="18">
        <v>34412</v>
      </c>
      <c r="G195" s="18">
        <v>3295</v>
      </c>
      <c r="H195" s="18">
        <v>32765</v>
      </c>
      <c r="I195" s="18">
        <v>211429</v>
      </c>
      <c r="J195" s="19">
        <v>6.14</v>
      </c>
      <c r="S195"/>
    </row>
    <row r="196" spans="1:19">
      <c r="A196" s="18">
        <v>1951</v>
      </c>
      <c r="B196" s="18">
        <v>79</v>
      </c>
      <c r="C196" s="18">
        <v>0.10544000000000001</v>
      </c>
      <c r="D196" s="18">
        <v>0.10016</v>
      </c>
      <c r="E196" s="18">
        <v>0.5</v>
      </c>
      <c r="F196" s="18">
        <v>31117</v>
      </c>
      <c r="G196" s="18">
        <v>3117</v>
      </c>
      <c r="H196" s="18">
        <v>29559</v>
      </c>
      <c r="I196" s="18">
        <v>178664</v>
      </c>
      <c r="J196" s="19">
        <v>5.74</v>
      </c>
      <c r="S196"/>
    </row>
    <row r="197" spans="1:19">
      <c r="A197" s="18">
        <v>1951</v>
      </c>
      <c r="B197" s="18">
        <v>80</v>
      </c>
      <c r="C197" s="18">
        <v>0.12039999999999999</v>
      </c>
      <c r="D197" s="18">
        <v>0.11357</v>
      </c>
      <c r="E197" s="18">
        <v>0.5</v>
      </c>
      <c r="F197" s="18">
        <v>28001</v>
      </c>
      <c r="G197" s="18">
        <v>3180</v>
      </c>
      <c r="H197" s="18">
        <v>26411</v>
      </c>
      <c r="I197" s="18">
        <v>149105</v>
      </c>
      <c r="J197" s="19">
        <v>5.33</v>
      </c>
      <c r="S197"/>
    </row>
    <row r="198" spans="1:19">
      <c r="A198" s="18">
        <v>1951</v>
      </c>
      <c r="B198" s="18">
        <v>81</v>
      </c>
      <c r="C198" s="18">
        <v>0.13864000000000001</v>
      </c>
      <c r="D198" s="18">
        <v>0.12966</v>
      </c>
      <c r="E198" s="18">
        <v>0.5</v>
      </c>
      <c r="F198" s="18">
        <v>24821</v>
      </c>
      <c r="G198" s="18">
        <v>3218</v>
      </c>
      <c r="H198" s="18">
        <v>23212</v>
      </c>
      <c r="I198" s="18">
        <v>122695</v>
      </c>
      <c r="J198" s="19">
        <v>4.9400000000000004</v>
      </c>
      <c r="S198"/>
    </row>
    <row r="199" spans="1:19">
      <c r="A199" s="18">
        <v>1951</v>
      </c>
      <c r="B199" s="18">
        <v>82</v>
      </c>
      <c r="C199" s="18">
        <v>0.15817999999999999</v>
      </c>
      <c r="D199" s="18">
        <v>0.14659</v>
      </c>
      <c r="E199" s="18">
        <v>0.5</v>
      </c>
      <c r="F199" s="18">
        <v>21603</v>
      </c>
      <c r="G199" s="18">
        <v>3167</v>
      </c>
      <c r="H199" s="18">
        <v>20019</v>
      </c>
      <c r="I199" s="18">
        <v>99483</v>
      </c>
      <c r="J199" s="19">
        <v>4.6100000000000003</v>
      </c>
      <c r="S199"/>
    </row>
    <row r="200" spans="1:19">
      <c r="A200" s="18">
        <v>1951</v>
      </c>
      <c r="B200" s="18">
        <v>83</v>
      </c>
      <c r="C200" s="18">
        <v>0.16175999999999999</v>
      </c>
      <c r="D200" s="18">
        <v>0.14965999999999999</v>
      </c>
      <c r="E200" s="18">
        <v>0.5</v>
      </c>
      <c r="F200" s="18">
        <v>18436</v>
      </c>
      <c r="G200" s="18">
        <v>2759</v>
      </c>
      <c r="H200" s="18">
        <v>17056</v>
      </c>
      <c r="I200" s="18">
        <v>79464</v>
      </c>
      <c r="J200" s="19">
        <v>4.3099999999999996</v>
      </c>
      <c r="S200"/>
    </row>
    <row r="201" spans="1:19">
      <c r="A201" s="18">
        <v>1951</v>
      </c>
      <c r="B201" s="18">
        <v>84</v>
      </c>
      <c r="C201" s="18">
        <v>0.18540999999999999</v>
      </c>
      <c r="D201" s="18">
        <v>0.16968</v>
      </c>
      <c r="E201" s="18">
        <v>0.5</v>
      </c>
      <c r="F201" s="18">
        <v>15677</v>
      </c>
      <c r="G201" s="18">
        <v>2660</v>
      </c>
      <c r="H201" s="18">
        <v>14347</v>
      </c>
      <c r="I201" s="18">
        <v>62408</v>
      </c>
      <c r="J201" s="19">
        <v>3.98</v>
      </c>
      <c r="S201"/>
    </row>
    <row r="202" spans="1:19">
      <c r="A202" s="18">
        <v>1951</v>
      </c>
      <c r="B202" s="18">
        <v>85</v>
      </c>
      <c r="C202" s="18">
        <v>0.22509999999999999</v>
      </c>
      <c r="D202" s="18">
        <v>0.20233000000000001</v>
      </c>
      <c r="E202" s="18">
        <v>0.5</v>
      </c>
      <c r="F202" s="18">
        <v>13017</v>
      </c>
      <c r="G202" s="18">
        <v>2634</v>
      </c>
      <c r="H202" s="18">
        <v>11700</v>
      </c>
      <c r="I202" s="18">
        <v>48061</v>
      </c>
      <c r="J202" s="19">
        <v>3.69</v>
      </c>
      <c r="S202"/>
    </row>
    <row r="203" spans="1:19">
      <c r="A203" s="18">
        <v>1951</v>
      </c>
      <c r="B203" s="18">
        <v>86</v>
      </c>
      <c r="C203" s="18">
        <v>0.23422999999999999</v>
      </c>
      <c r="D203" s="18">
        <v>0.20967</v>
      </c>
      <c r="E203" s="18">
        <v>0.5</v>
      </c>
      <c r="F203" s="18">
        <v>10383</v>
      </c>
      <c r="G203" s="18">
        <v>2177</v>
      </c>
      <c r="H203" s="18">
        <v>9295</v>
      </c>
      <c r="I203" s="18">
        <v>36361</v>
      </c>
      <c r="J203" s="19">
        <v>3.5</v>
      </c>
      <c r="S203"/>
    </row>
    <row r="204" spans="1:19">
      <c r="A204" s="18">
        <v>1951</v>
      </c>
      <c r="B204" s="18">
        <v>87</v>
      </c>
      <c r="C204" s="18">
        <v>0.26741999999999999</v>
      </c>
      <c r="D204" s="18">
        <v>0.23588000000000001</v>
      </c>
      <c r="E204" s="18">
        <v>0.5</v>
      </c>
      <c r="F204" s="18">
        <v>8206</v>
      </c>
      <c r="G204" s="18">
        <v>1936</v>
      </c>
      <c r="H204" s="18">
        <v>7238</v>
      </c>
      <c r="I204" s="18">
        <v>27066</v>
      </c>
      <c r="J204" s="19">
        <v>3.3</v>
      </c>
      <c r="S204"/>
    </row>
    <row r="205" spans="1:19">
      <c r="A205" s="18">
        <v>1951</v>
      </c>
      <c r="B205" s="18">
        <v>88</v>
      </c>
      <c r="C205" s="18">
        <v>0.2671</v>
      </c>
      <c r="D205" s="18">
        <v>0.23563000000000001</v>
      </c>
      <c r="E205" s="18">
        <v>0.5</v>
      </c>
      <c r="F205" s="18">
        <v>6270</v>
      </c>
      <c r="G205" s="18">
        <v>1477</v>
      </c>
      <c r="H205" s="18">
        <v>5532</v>
      </c>
      <c r="I205" s="18">
        <v>19828</v>
      </c>
      <c r="J205" s="19">
        <v>3.16</v>
      </c>
      <c r="S205"/>
    </row>
    <row r="206" spans="1:19">
      <c r="A206" s="18">
        <v>1951</v>
      </c>
      <c r="B206" s="18">
        <v>89</v>
      </c>
      <c r="C206" s="18">
        <v>0.27995999999999999</v>
      </c>
      <c r="D206" s="18">
        <v>0.24557999999999999</v>
      </c>
      <c r="E206" s="18">
        <v>0.5</v>
      </c>
      <c r="F206" s="18">
        <v>4793</v>
      </c>
      <c r="G206" s="18">
        <v>1177</v>
      </c>
      <c r="H206" s="18">
        <v>4204</v>
      </c>
      <c r="I206" s="18">
        <v>14297</v>
      </c>
      <c r="J206" s="19">
        <v>2.98</v>
      </c>
      <c r="S206"/>
    </row>
    <row r="207" spans="1:19">
      <c r="A207" s="18">
        <v>1951</v>
      </c>
      <c r="B207" s="18">
        <v>90</v>
      </c>
      <c r="C207" s="18">
        <v>0.33051000000000003</v>
      </c>
      <c r="D207" s="18">
        <v>0.28364</v>
      </c>
      <c r="E207" s="18">
        <v>0.5</v>
      </c>
      <c r="F207" s="18">
        <v>3616</v>
      </c>
      <c r="G207" s="18">
        <v>1026</v>
      </c>
      <c r="H207" s="18">
        <v>3103</v>
      </c>
      <c r="I207" s="18">
        <v>10092</v>
      </c>
      <c r="J207" s="19">
        <v>2.79</v>
      </c>
      <c r="S207"/>
    </row>
    <row r="208" spans="1:19">
      <c r="A208" s="18">
        <v>1951</v>
      </c>
      <c r="B208" s="18">
        <v>91</v>
      </c>
      <c r="C208" s="18">
        <v>0.29737999999999998</v>
      </c>
      <c r="D208" s="18">
        <v>0.25889000000000001</v>
      </c>
      <c r="E208" s="18">
        <v>0.5</v>
      </c>
      <c r="F208" s="18">
        <v>2590</v>
      </c>
      <c r="G208" s="18">
        <v>671</v>
      </c>
      <c r="H208" s="18">
        <v>2255</v>
      </c>
      <c r="I208" s="18">
        <v>6989</v>
      </c>
      <c r="J208" s="19">
        <v>2.7</v>
      </c>
      <c r="S208"/>
    </row>
    <row r="209" spans="1:19">
      <c r="A209" s="18">
        <v>1951</v>
      </c>
      <c r="B209" s="18">
        <v>92</v>
      </c>
      <c r="C209" s="18">
        <v>0.32008999999999999</v>
      </c>
      <c r="D209" s="18">
        <v>0.27593000000000001</v>
      </c>
      <c r="E209" s="18">
        <v>0.5</v>
      </c>
      <c r="F209" s="18">
        <v>1920</v>
      </c>
      <c r="G209" s="18">
        <v>530</v>
      </c>
      <c r="H209" s="18">
        <v>1655</v>
      </c>
      <c r="I209" s="18">
        <v>4734</v>
      </c>
      <c r="J209" s="19">
        <v>2.4700000000000002</v>
      </c>
      <c r="S209"/>
    </row>
    <row r="210" spans="1:19">
      <c r="A210" s="18">
        <v>1951</v>
      </c>
      <c r="B210" s="18">
        <v>93</v>
      </c>
      <c r="C210" s="18">
        <v>0.40654000000000001</v>
      </c>
      <c r="D210" s="18">
        <v>0.33787</v>
      </c>
      <c r="E210" s="18">
        <v>0.5</v>
      </c>
      <c r="F210" s="18">
        <v>1390</v>
      </c>
      <c r="G210" s="18">
        <v>470</v>
      </c>
      <c r="H210" s="18">
        <v>1155</v>
      </c>
      <c r="I210" s="18">
        <v>3080</v>
      </c>
      <c r="J210" s="19">
        <v>2.2200000000000002</v>
      </c>
      <c r="S210"/>
    </row>
    <row r="211" spans="1:19">
      <c r="A211" s="18">
        <v>1951</v>
      </c>
      <c r="B211" s="18">
        <v>94</v>
      </c>
      <c r="C211" s="18">
        <v>0.43601000000000001</v>
      </c>
      <c r="D211" s="18">
        <v>0.35797000000000001</v>
      </c>
      <c r="E211" s="18">
        <v>0.5</v>
      </c>
      <c r="F211" s="18">
        <v>920</v>
      </c>
      <c r="G211" s="18">
        <v>329</v>
      </c>
      <c r="H211" s="18">
        <v>756</v>
      </c>
      <c r="I211" s="18">
        <v>1924</v>
      </c>
      <c r="J211" s="19">
        <v>2.09</v>
      </c>
      <c r="S211"/>
    </row>
    <row r="212" spans="1:19">
      <c r="A212" s="18">
        <v>1951</v>
      </c>
      <c r="B212" s="18">
        <v>95</v>
      </c>
      <c r="C212" s="18">
        <v>0.46594000000000002</v>
      </c>
      <c r="D212" s="18">
        <v>0.37790000000000001</v>
      </c>
      <c r="E212" s="18">
        <v>0.5</v>
      </c>
      <c r="F212" s="18">
        <v>591</v>
      </c>
      <c r="G212" s="18">
        <v>223</v>
      </c>
      <c r="H212" s="18">
        <v>479</v>
      </c>
      <c r="I212" s="18">
        <v>1169</v>
      </c>
      <c r="J212" s="19">
        <v>1.98</v>
      </c>
      <c r="S212"/>
    </row>
    <row r="213" spans="1:19">
      <c r="A213" s="18">
        <v>1951</v>
      </c>
      <c r="B213" s="18">
        <v>96</v>
      </c>
      <c r="C213" s="18">
        <v>0.49612000000000001</v>
      </c>
      <c r="D213" s="18">
        <v>0.39750999999999997</v>
      </c>
      <c r="E213" s="18">
        <v>0.5</v>
      </c>
      <c r="F213" s="18">
        <v>368</v>
      </c>
      <c r="G213" s="18">
        <v>146</v>
      </c>
      <c r="H213" s="18">
        <v>295</v>
      </c>
      <c r="I213" s="18">
        <v>690</v>
      </c>
      <c r="J213" s="19">
        <v>1.88</v>
      </c>
      <c r="S213"/>
    </row>
    <row r="214" spans="1:19">
      <c r="A214" s="18">
        <v>1951</v>
      </c>
      <c r="B214" s="18">
        <v>97</v>
      </c>
      <c r="C214" s="18">
        <v>0.52632000000000001</v>
      </c>
      <c r="D214" s="18">
        <v>0.41666999999999998</v>
      </c>
      <c r="E214" s="18">
        <v>0.5</v>
      </c>
      <c r="F214" s="18">
        <v>221</v>
      </c>
      <c r="G214" s="18">
        <v>92</v>
      </c>
      <c r="H214" s="18">
        <v>175</v>
      </c>
      <c r="I214" s="18">
        <v>395</v>
      </c>
      <c r="J214" s="19">
        <v>1.78</v>
      </c>
      <c r="S214"/>
    </row>
    <row r="215" spans="1:19">
      <c r="A215" s="18">
        <v>1951</v>
      </c>
      <c r="B215" s="18">
        <v>98</v>
      </c>
      <c r="C215" s="18">
        <v>0.55633999999999995</v>
      </c>
      <c r="D215" s="18">
        <v>0.43525999999999998</v>
      </c>
      <c r="E215" s="18">
        <v>0.5</v>
      </c>
      <c r="F215" s="18">
        <v>129</v>
      </c>
      <c r="G215" s="18">
        <v>56</v>
      </c>
      <c r="H215" s="18">
        <v>101</v>
      </c>
      <c r="I215" s="18">
        <v>220</v>
      </c>
      <c r="J215" s="19">
        <v>1.7</v>
      </c>
      <c r="S215"/>
    </row>
    <row r="216" spans="1:19">
      <c r="A216" s="18">
        <v>1951</v>
      </c>
      <c r="B216" s="18">
        <v>99</v>
      </c>
      <c r="C216" s="18">
        <v>0.58594000000000002</v>
      </c>
      <c r="D216" s="18">
        <v>0.45318000000000003</v>
      </c>
      <c r="E216" s="18">
        <v>0.5</v>
      </c>
      <c r="F216" s="18">
        <v>73</v>
      </c>
      <c r="G216" s="18">
        <v>33</v>
      </c>
      <c r="H216" s="18">
        <v>56</v>
      </c>
      <c r="I216" s="18">
        <v>119</v>
      </c>
      <c r="J216" s="19">
        <v>1.63</v>
      </c>
      <c r="S216"/>
    </row>
    <row r="217" spans="1:19">
      <c r="A217" s="18">
        <v>1951</v>
      </c>
      <c r="B217" s="18">
        <v>100</v>
      </c>
      <c r="C217" s="18">
        <v>0.61494000000000004</v>
      </c>
      <c r="D217" s="18">
        <v>0.47033000000000003</v>
      </c>
      <c r="E217" s="18">
        <v>0.5</v>
      </c>
      <c r="F217" s="18">
        <v>40</v>
      </c>
      <c r="G217" s="18">
        <v>19</v>
      </c>
      <c r="H217" s="18">
        <v>31</v>
      </c>
      <c r="I217" s="18">
        <v>62</v>
      </c>
      <c r="J217" s="19">
        <v>1.56</v>
      </c>
      <c r="S217"/>
    </row>
    <row r="218" spans="1:19">
      <c r="A218" s="18">
        <v>1951</v>
      </c>
      <c r="B218" s="18">
        <v>101</v>
      </c>
      <c r="C218" s="18">
        <v>0.64315</v>
      </c>
      <c r="D218" s="18">
        <v>0.48665000000000003</v>
      </c>
      <c r="E218" s="18">
        <v>0.5</v>
      </c>
      <c r="F218" s="18">
        <v>21</v>
      </c>
      <c r="G218" s="18">
        <v>10</v>
      </c>
      <c r="H218" s="18">
        <v>16</v>
      </c>
      <c r="I218" s="18">
        <v>32</v>
      </c>
      <c r="J218" s="19">
        <v>1.5</v>
      </c>
      <c r="S218"/>
    </row>
    <row r="219" spans="1:19">
      <c r="A219" s="18">
        <v>1951</v>
      </c>
      <c r="B219" s="18">
        <v>102</v>
      </c>
      <c r="C219" s="18">
        <v>0.6704</v>
      </c>
      <c r="D219" s="18">
        <v>0.50209000000000004</v>
      </c>
      <c r="E219" s="18">
        <v>0.5</v>
      </c>
      <c r="F219" s="18">
        <v>11</v>
      </c>
      <c r="G219" s="18">
        <v>5</v>
      </c>
      <c r="H219" s="18">
        <v>8</v>
      </c>
      <c r="I219" s="18">
        <v>16</v>
      </c>
      <c r="J219" s="19">
        <v>1.44</v>
      </c>
      <c r="S219"/>
    </row>
    <row r="220" spans="1:19">
      <c r="A220" s="18">
        <v>1951</v>
      </c>
      <c r="B220" s="18">
        <v>103</v>
      </c>
      <c r="C220" s="18">
        <v>0.69654000000000005</v>
      </c>
      <c r="D220" s="18">
        <v>0.51661999999999997</v>
      </c>
      <c r="E220" s="18">
        <v>0.5</v>
      </c>
      <c r="F220" s="18">
        <v>5</v>
      </c>
      <c r="G220" s="18">
        <v>3</v>
      </c>
      <c r="H220" s="18">
        <v>4</v>
      </c>
      <c r="I220" s="18">
        <v>8</v>
      </c>
      <c r="J220" s="19">
        <v>1.4</v>
      </c>
      <c r="S220"/>
    </row>
    <row r="221" spans="1:19">
      <c r="A221" s="18">
        <v>1951</v>
      </c>
      <c r="B221" s="18">
        <v>104</v>
      </c>
      <c r="C221" s="18">
        <v>0.72148000000000001</v>
      </c>
      <c r="D221" s="18">
        <v>0.53020999999999996</v>
      </c>
      <c r="E221" s="18">
        <v>0.5</v>
      </c>
      <c r="F221" s="18">
        <v>3</v>
      </c>
      <c r="G221" s="18">
        <v>1</v>
      </c>
      <c r="H221" s="18">
        <v>2</v>
      </c>
      <c r="I221" s="18">
        <v>4</v>
      </c>
      <c r="J221" s="19">
        <v>1.35</v>
      </c>
      <c r="S221"/>
    </row>
    <row r="222" spans="1:19">
      <c r="A222" s="18">
        <v>1951</v>
      </c>
      <c r="B222" s="18">
        <v>105</v>
      </c>
      <c r="C222" s="18">
        <v>0.74511000000000005</v>
      </c>
      <c r="D222" s="18">
        <v>0.54286999999999996</v>
      </c>
      <c r="E222" s="18">
        <v>0.5</v>
      </c>
      <c r="F222" s="18">
        <v>1</v>
      </c>
      <c r="G222" s="18">
        <v>1</v>
      </c>
      <c r="H222" s="18">
        <v>1</v>
      </c>
      <c r="I222" s="18">
        <v>2</v>
      </c>
      <c r="J222" s="19">
        <v>1.31</v>
      </c>
      <c r="S222"/>
    </row>
    <row r="223" spans="1:19">
      <c r="A223" s="18">
        <v>1951</v>
      </c>
      <c r="B223" s="18">
        <v>106</v>
      </c>
      <c r="C223" s="18">
        <v>0.76739000000000002</v>
      </c>
      <c r="D223" s="18">
        <v>0.55459999999999998</v>
      </c>
      <c r="E223" s="18">
        <v>0.5</v>
      </c>
      <c r="F223" s="18">
        <v>1</v>
      </c>
      <c r="G223" s="18">
        <v>0</v>
      </c>
      <c r="H223" s="18">
        <v>0</v>
      </c>
      <c r="I223" s="18">
        <v>1</v>
      </c>
      <c r="J223" s="19">
        <v>1.28</v>
      </c>
      <c r="S223"/>
    </row>
    <row r="224" spans="1:19">
      <c r="A224" s="18">
        <v>1951</v>
      </c>
      <c r="B224" s="18">
        <v>107</v>
      </c>
      <c r="C224" s="18">
        <v>0.78827000000000003</v>
      </c>
      <c r="D224" s="18">
        <v>0.56542000000000003</v>
      </c>
      <c r="E224" s="18">
        <v>0.5</v>
      </c>
      <c r="F224" s="18">
        <v>0</v>
      </c>
      <c r="G224" s="18">
        <v>0</v>
      </c>
      <c r="H224" s="18">
        <v>0</v>
      </c>
      <c r="I224" s="18">
        <v>0</v>
      </c>
      <c r="J224" s="19">
        <v>1.25</v>
      </c>
      <c r="S224"/>
    </row>
    <row r="225" spans="1:19">
      <c r="A225" s="18">
        <v>1951</v>
      </c>
      <c r="B225" s="18">
        <v>108</v>
      </c>
      <c r="C225" s="18">
        <v>0.80774999999999997</v>
      </c>
      <c r="D225" s="18">
        <v>0.57537000000000005</v>
      </c>
      <c r="E225" s="18">
        <v>0.5</v>
      </c>
      <c r="F225" s="18">
        <v>0</v>
      </c>
      <c r="G225" s="18">
        <v>0</v>
      </c>
      <c r="H225" s="18">
        <v>0</v>
      </c>
      <c r="I225" s="18">
        <v>0</v>
      </c>
      <c r="J225" s="19">
        <v>1.22</v>
      </c>
      <c r="S225"/>
    </row>
    <row r="226" spans="1:19">
      <c r="A226" s="18">
        <v>1951</v>
      </c>
      <c r="B226" s="18">
        <v>109</v>
      </c>
      <c r="C226" s="18">
        <v>0.82582999999999995</v>
      </c>
      <c r="D226" s="18">
        <v>0.58448999999999995</v>
      </c>
      <c r="E226" s="18">
        <v>0.5</v>
      </c>
      <c r="F226" s="18">
        <v>0</v>
      </c>
      <c r="G226" s="18">
        <v>0</v>
      </c>
      <c r="H226" s="18">
        <v>0</v>
      </c>
      <c r="I226" s="18">
        <v>0</v>
      </c>
      <c r="J226" s="19">
        <v>1.2</v>
      </c>
      <c r="S226"/>
    </row>
    <row r="227" spans="1:19">
      <c r="A227" s="18">
        <v>1951</v>
      </c>
      <c r="B227" s="18" t="s">
        <v>11</v>
      </c>
      <c r="C227" s="18">
        <v>0.84255000000000002</v>
      </c>
      <c r="D227" s="18">
        <v>1</v>
      </c>
      <c r="E227" s="20">
        <v>1.19</v>
      </c>
      <c r="F227" s="18">
        <v>0</v>
      </c>
      <c r="G227" s="18">
        <v>0</v>
      </c>
      <c r="H227" s="18">
        <v>0</v>
      </c>
      <c r="I227" s="18">
        <v>0</v>
      </c>
      <c r="J227" s="19">
        <v>1.19</v>
      </c>
      <c r="S227"/>
    </row>
    <row r="228" spans="1:19">
      <c r="A228" s="18">
        <v>1952</v>
      </c>
      <c r="B228" s="18">
        <v>0</v>
      </c>
      <c r="C228" s="18">
        <v>6.3490000000000005E-2</v>
      </c>
      <c r="D228" s="18">
        <v>6.053E-2</v>
      </c>
      <c r="E228" s="18">
        <v>0.23</v>
      </c>
      <c r="F228" s="18">
        <v>100000</v>
      </c>
      <c r="G228" s="18">
        <v>6053</v>
      </c>
      <c r="H228" s="18">
        <v>95344</v>
      </c>
      <c r="I228" s="18">
        <v>6623641</v>
      </c>
      <c r="J228" s="19">
        <v>66.239999999999995</v>
      </c>
      <c r="S228"/>
    </row>
    <row r="229" spans="1:19">
      <c r="A229" s="18">
        <v>1952</v>
      </c>
      <c r="B229" s="18">
        <v>1</v>
      </c>
      <c r="C229" s="18">
        <v>5.64E-3</v>
      </c>
      <c r="D229" s="18">
        <v>5.6299999999999996E-3</v>
      </c>
      <c r="E229" s="18">
        <v>0.5</v>
      </c>
      <c r="F229" s="18">
        <v>93947</v>
      </c>
      <c r="G229" s="18">
        <v>528</v>
      </c>
      <c r="H229" s="18">
        <v>93682</v>
      </c>
      <c r="I229" s="18">
        <v>6528297</v>
      </c>
      <c r="J229" s="19">
        <v>69.489999999999995</v>
      </c>
      <c r="S229"/>
    </row>
    <row r="230" spans="1:19">
      <c r="A230" s="18">
        <v>1952</v>
      </c>
      <c r="B230" s="18">
        <v>2</v>
      </c>
      <c r="C230" s="18">
        <v>2.1900000000000001E-3</v>
      </c>
      <c r="D230" s="18">
        <v>2.1900000000000001E-3</v>
      </c>
      <c r="E230" s="18">
        <v>0.5</v>
      </c>
      <c r="F230" s="18">
        <v>93418</v>
      </c>
      <c r="G230" s="18">
        <v>205</v>
      </c>
      <c r="H230" s="18">
        <v>93316</v>
      </c>
      <c r="I230" s="18">
        <v>6434615</v>
      </c>
      <c r="J230" s="19">
        <v>68.88</v>
      </c>
      <c r="S230"/>
    </row>
    <row r="231" spans="1:19">
      <c r="A231" s="18">
        <v>1952</v>
      </c>
      <c r="B231" s="18">
        <v>3</v>
      </c>
      <c r="C231" s="18">
        <v>1.39E-3</v>
      </c>
      <c r="D231" s="18">
        <v>1.39E-3</v>
      </c>
      <c r="E231" s="18">
        <v>0.5</v>
      </c>
      <c r="F231" s="18">
        <v>93214</v>
      </c>
      <c r="G231" s="18">
        <v>129</v>
      </c>
      <c r="H231" s="18">
        <v>93149</v>
      </c>
      <c r="I231" s="18">
        <v>6341299</v>
      </c>
      <c r="J231" s="19">
        <v>68.03</v>
      </c>
      <c r="S231"/>
    </row>
    <row r="232" spans="1:19">
      <c r="A232" s="18">
        <v>1952</v>
      </c>
      <c r="B232" s="18">
        <v>4</v>
      </c>
      <c r="C232" s="18">
        <v>1.1000000000000001E-3</v>
      </c>
      <c r="D232" s="18">
        <v>1.1000000000000001E-3</v>
      </c>
      <c r="E232" s="18">
        <v>0.5</v>
      </c>
      <c r="F232" s="18">
        <v>93084</v>
      </c>
      <c r="G232" s="18">
        <v>103</v>
      </c>
      <c r="H232" s="18">
        <v>93033</v>
      </c>
      <c r="I232" s="18">
        <v>6248150</v>
      </c>
      <c r="J232" s="19">
        <v>67.12</v>
      </c>
      <c r="S232"/>
    </row>
    <row r="233" spans="1:19">
      <c r="A233" s="18">
        <v>1952</v>
      </c>
      <c r="B233" s="18">
        <v>5</v>
      </c>
      <c r="C233" s="18">
        <v>7.3999999999999999E-4</v>
      </c>
      <c r="D233" s="18">
        <v>7.3999999999999999E-4</v>
      </c>
      <c r="E233" s="18">
        <v>0.5</v>
      </c>
      <c r="F233" s="18">
        <v>92982</v>
      </c>
      <c r="G233" s="18">
        <v>69</v>
      </c>
      <c r="H233" s="18">
        <v>92947</v>
      </c>
      <c r="I233" s="18">
        <v>6155117</v>
      </c>
      <c r="J233" s="19">
        <v>66.2</v>
      </c>
      <c r="S233"/>
    </row>
    <row r="234" spans="1:19">
      <c r="A234" s="18">
        <v>1952</v>
      </c>
      <c r="B234" s="18">
        <v>6</v>
      </c>
      <c r="C234" s="18">
        <v>6.8999999999999997E-4</v>
      </c>
      <c r="D234" s="18">
        <v>6.8999999999999997E-4</v>
      </c>
      <c r="E234" s="18">
        <v>0.5</v>
      </c>
      <c r="F234" s="18">
        <v>92913</v>
      </c>
      <c r="G234" s="18">
        <v>64</v>
      </c>
      <c r="H234" s="18">
        <v>92881</v>
      </c>
      <c r="I234" s="18">
        <v>6062170</v>
      </c>
      <c r="J234" s="19">
        <v>65.25</v>
      </c>
      <c r="S234"/>
    </row>
    <row r="235" spans="1:19">
      <c r="A235" s="18">
        <v>1952</v>
      </c>
      <c r="B235" s="18">
        <v>7</v>
      </c>
      <c r="C235" s="18">
        <v>8.1999999999999998E-4</v>
      </c>
      <c r="D235" s="18">
        <v>8.1999999999999998E-4</v>
      </c>
      <c r="E235" s="18">
        <v>0.5</v>
      </c>
      <c r="F235" s="18">
        <v>92849</v>
      </c>
      <c r="G235" s="18">
        <v>76</v>
      </c>
      <c r="H235" s="18">
        <v>92811</v>
      </c>
      <c r="I235" s="18">
        <v>5969288</v>
      </c>
      <c r="J235" s="19">
        <v>64.290000000000006</v>
      </c>
      <c r="S235"/>
    </row>
    <row r="236" spans="1:19">
      <c r="A236" s="18">
        <v>1952</v>
      </c>
      <c r="B236" s="18">
        <v>8</v>
      </c>
      <c r="C236" s="18">
        <v>4.0000000000000002E-4</v>
      </c>
      <c r="D236" s="18">
        <v>4.0000000000000002E-4</v>
      </c>
      <c r="E236" s="18">
        <v>0.5</v>
      </c>
      <c r="F236" s="18">
        <v>92773</v>
      </c>
      <c r="G236" s="18">
        <v>37</v>
      </c>
      <c r="H236" s="18">
        <v>92755</v>
      </c>
      <c r="I236" s="18">
        <v>5876477</v>
      </c>
      <c r="J236" s="19">
        <v>63.34</v>
      </c>
      <c r="S236"/>
    </row>
    <row r="237" spans="1:19">
      <c r="A237" s="18">
        <v>1952</v>
      </c>
      <c r="B237" s="18">
        <v>9</v>
      </c>
      <c r="C237" s="18">
        <v>4.2000000000000002E-4</v>
      </c>
      <c r="D237" s="18">
        <v>4.2000000000000002E-4</v>
      </c>
      <c r="E237" s="18">
        <v>0.5</v>
      </c>
      <c r="F237" s="18">
        <v>92736</v>
      </c>
      <c r="G237" s="18">
        <v>39</v>
      </c>
      <c r="H237" s="18">
        <v>92717</v>
      </c>
      <c r="I237" s="18">
        <v>5783723</v>
      </c>
      <c r="J237" s="19">
        <v>62.37</v>
      </c>
      <c r="S237"/>
    </row>
    <row r="238" spans="1:19">
      <c r="A238" s="18">
        <v>1952</v>
      </c>
      <c r="B238" s="18">
        <v>10</v>
      </c>
      <c r="C238" s="18">
        <v>4.0999999999999999E-4</v>
      </c>
      <c r="D238" s="18">
        <v>4.0999999999999999E-4</v>
      </c>
      <c r="E238" s="18">
        <v>0.5</v>
      </c>
      <c r="F238" s="18">
        <v>92697</v>
      </c>
      <c r="G238" s="18">
        <v>38</v>
      </c>
      <c r="H238" s="18">
        <v>92678</v>
      </c>
      <c r="I238" s="18">
        <v>5691006</v>
      </c>
      <c r="J238" s="19">
        <v>61.39</v>
      </c>
      <c r="S238"/>
    </row>
    <row r="239" spans="1:19">
      <c r="A239" s="18">
        <v>1952</v>
      </c>
      <c r="B239" s="18">
        <v>11</v>
      </c>
      <c r="C239" s="18">
        <v>5.0000000000000001E-4</v>
      </c>
      <c r="D239" s="18">
        <v>5.0000000000000001E-4</v>
      </c>
      <c r="E239" s="18">
        <v>0.5</v>
      </c>
      <c r="F239" s="18">
        <v>92659</v>
      </c>
      <c r="G239" s="18">
        <v>46</v>
      </c>
      <c r="H239" s="18">
        <v>92635</v>
      </c>
      <c r="I239" s="18">
        <v>5598328</v>
      </c>
      <c r="J239" s="19">
        <v>60.42</v>
      </c>
      <c r="S239"/>
    </row>
    <row r="240" spans="1:19">
      <c r="A240" s="18">
        <v>1952</v>
      </c>
      <c r="B240" s="18">
        <v>12</v>
      </c>
      <c r="C240" s="18">
        <v>4.8000000000000001E-4</v>
      </c>
      <c r="D240" s="18">
        <v>4.8000000000000001E-4</v>
      </c>
      <c r="E240" s="18">
        <v>0.5</v>
      </c>
      <c r="F240" s="18">
        <v>92612</v>
      </c>
      <c r="G240" s="18">
        <v>44</v>
      </c>
      <c r="H240" s="18">
        <v>92590</v>
      </c>
      <c r="I240" s="18">
        <v>5505693</v>
      </c>
      <c r="J240" s="19">
        <v>59.45</v>
      </c>
      <c r="S240"/>
    </row>
    <row r="241" spans="1:19">
      <c r="A241" s="18">
        <v>1952</v>
      </c>
      <c r="B241" s="18">
        <v>13</v>
      </c>
      <c r="C241" s="18">
        <v>5.2999999999999998E-4</v>
      </c>
      <c r="D241" s="18">
        <v>5.2999999999999998E-4</v>
      </c>
      <c r="E241" s="18">
        <v>0.5</v>
      </c>
      <c r="F241" s="18">
        <v>92568</v>
      </c>
      <c r="G241" s="18">
        <v>49</v>
      </c>
      <c r="H241" s="18">
        <v>92544</v>
      </c>
      <c r="I241" s="18">
        <v>5413102</v>
      </c>
      <c r="J241" s="19">
        <v>58.48</v>
      </c>
      <c r="S241"/>
    </row>
    <row r="242" spans="1:19">
      <c r="A242" s="18">
        <v>1952</v>
      </c>
      <c r="B242" s="18">
        <v>14</v>
      </c>
      <c r="C242" s="18">
        <v>6.8000000000000005E-4</v>
      </c>
      <c r="D242" s="18">
        <v>6.8000000000000005E-4</v>
      </c>
      <c r="E242" s="18">
        <v>0.5</v>
      </c>
      <c r="F242" s="18">
        <v>92520</v>
      </c>
      <c r="G242" s="18">
        <v>62</v>
      </c>
      <c r="H242" s="18">
        <v>92489</v>
      </c>
      <c r="I242" s="18">
        <v>5320558</v>
      </c>
      <c r="J242" s="19">
        <v>57.51</v>
      </c>
      <c r="S242"/>
    </row>
    <row r="243" spans="1:19">
      <c r="A243" s="18">
        <v>1952</v>
      </c>
      <c r="B243" s="18">
        <v>15</v>
      </c>
      <c r="C243" s="18">
        <v>1.0300000000000001E-3</v>
      </c>
      <c r="D243" s="18">
        <v>1.0300000000000001E-3</v>
      </c>
      <c r="E243" s="18">
        <v>0.5</v>
      </c>
      <c r="F243" s="18">
        <v>92457</v>
      </c>
      <c r="G243" s="18">
        <v>95</v>
      </c>
      <c r="H243" s="18">
        <v>92410</v>
      </c>
      <c r="I243" s="18">
        <v>5228070</v>
      </c>
      <c r="J243" s="19">
        <v>56.55</v>
      </c>
      <c r="S243"/>
    </row>
    <row r="244" spans="1:19">
      <c r="A244" s="18">
        <v>1952</v>
      </c>
      <c r="B244" s="18">
        <v>16</v>
      </c>
      <c r="C244" s="18">
        <v>9.7000000000000005E-4</v>
      </c>
      <c r="D244" s="18">
        <v>9.7000000000000005E-4</v>
      </c>
      <c r="E244" s="18">
        <v>0.5</v>
      </c>
      <c r="F244" s="18">
        <v>92362</v>
      </c>
      <c r="G244" s="18">
        <v>89</v>
      </c>
      <c r="H244" s="18">
        <v>92317</v>
      </c>
      <c r="I244" s="18">
        <v>5135660</v>
      </c>
      <c r="J244" s="19">
        <v>55.6</v>
      </c>
      <c r="S244"/>
    </row>
    <row r="245" spans="1:19">
      <c r="A245" s="18">
        <v>1952</v>
      </c>
      <c r="B245" s="18">
        <v>17</v>
      </c>
      <c r="C245" s="18">
        <v>1.2199999999999999E-3</v>
      </c>
      <c r="D245" s="18">
        <v>1.2199999999999999E-3</v>
      </c>
      <c r="E245" s="18">
        <v>0.5</v>
      </c>
      <c r="F245" s="18">
        <v>92273</v>
      </c>
      <c r="G245" s="18">
        <v>113</v>
      </c>
      <c r="H245" s="18">
        <v>92216</v>
      </c>
      <c r="I245" s="18">
        <v>5043343</v>
      </c>
      <c r="J245" s="19">
        <v>54.66</v>
      </c>
      <c r="S245"/>
    </row>
    <row r="246" spans="1:19">
      <c r="A246" s="18">
        <v>1952</v>
      </c>
      <c r="B246" s="18">
        <v>18</v>
      </c>
      <c r="C246" s="18">
        <v>1.2199999999999999E-3</v>
      </c>
      <c r="D246" s="18">
        <v>1.2199999999999999E-3</v>
      </c>
      <c r="E246" s="18">
        <v>0.5</v>
      </c>
      <c r="F246" s="18">
        <v>92160</v>
      </c>
      <c r="G246" s="18">
        <v>112</v>
      </c>
      <c r="H246" s="18">
        <v>92104</v>
      </c>
      <c r="I246" s="18">
        <v>4951127</v>
      </c>
      <c r="J246" s="19">
        <v>53.72</v>
      </c>
      <c r="S246"/>
    </row>
    <row r="247" spans="1:19">
      <c r="A247" s="18">
        <v>1952</v>
      </c>
      <c r="B247" s="18">
        <v>19</v>
      </c>
      <c r="C247" s="18">
        <v>1.4300000000000001E-3</v>
      </c>
      <c r="D247" s="18">
        <v>1.42E-3</v>
      </c>
      <c r="E247" s="18">
        <v>0.5</v>
      </c>
      <c r="F247" s="18">
        <v>92048</v>
      </c>
      <c r="G247" s="18">
        <v>131</v>
      </c>
      <c r="H247" s="18">
        <v>91982</v>
      </c>
      <c r="I247" s="18">
        <v>4859023</v>
      </c>
      <c r="J247" s="19">
        <v>52.79</v>
      </c>
      <c r="S247"/>
    </row>
    <row r="248" spans="1:19">
      <c r="A248" s="18">
        <v>1952</v>
      </c>
      <c r="B248" s="18">
        <v>20</v>
      </c>
      <c r="C248" s="18">
        <v>1.57E-3</v>
      </c>
      <c r="D248" s="18">
        <v>1.57E-3</v>
      </c>
      <c r="E248" s="18">
        <v>0.5</v>
      </c>
      <c r="F248" s="18">
        <v>91916</v>
      </c>
      <c r="G248" s="18">
        <v>144</v>
      </c>
      <c r="H248" s="18">
        <v>91844</v>
      </c>
      <c r="I248" s="18">
        <v>4767041</v>
      </c>
      <c r="J248" s="19">
        <v>51.86</v>
      </c>
      <c r="S248"/>
    </row>
    <row r="249" spans="1:19">
      <c r="A249" s="18">
        <v>1952</v>
      </c>
      <c r="B249" s="18">
        <v>21</v>
      </c>
      <c r="C249" s="18">
        <v>1.5299999999999999E-3</v>
      </c>
      <c r="D249" s="18">
        <v>1.5299999999999999E-3</v>
      </c>
      <c r="E249" s="18">
        <v>0.5</v>
      </c>
      <c r="F249" s="18">
        <v>91772</v>
      </c>
      <c r="G249" s="18">
        <v>140</v>
      </c>
      <c r="H249" s="18">
        <v>91702</v>
      </c>
      <c r="I249" s="18">
        <v>4675196</v>
      </c>
      <c r="J249" s="19">
        <v>50.94</v>
      </c>
      <c r="S249"/>
    </row>
    <row r="250" spans="1:19">
      <c r="A250" s="18">
        <v>1952</v>
      </c>
      <c r="B250" s="18">
        <v>22</v>
      </c>
      <c r="C250" s="18">
        <v>1.65E-3</v>
      </c>
      <c r="D250" s="18">
        <v>1.65E-3</v>
      </c>
      <c r="E250" s="18">
        <v>0.5</v>
      </c>
      <c r="F250" s="18">
        <v>91632</v>
      </c>
      <c r="G250" s="18">
        <v>151</v>
      </c>
      <c r="H250" s="18">
        <v>91557</v>
      </c>
      <c r="I250" s="18">
        <v>4583494</v>
      </c>
      <c r="J250" s="19">
        <v>50.02</v>
      </c>
      <c r="S250"/>
    </row>
    <row r="251" spans="1:19">
      <c r="A251" s="18">
        <v>1952</v>
      </c>
      <c r="B251" s="18">
        <v>23</v>
      </c>
      <c r="C251" s="18">
        <v>1.72E-3</v>
      </c>
      <c r="D251" s="18">
        <v>1.72E-3</v>
      </c>
      <c r="E251" s="18">
        <v>0.5</v>
      </c>
      <c r="F251" s="18">
        <v>91481</v>
      </c>
      <c r="G251" s="18">
        <v>157</v>
      </c>
      <c r="H251" s="18">
        <v>91402</v>
      </c>
      <c r="I251" s="18">
        <v>4491938</v>
      </c>
      <c r="J251" s="19">
        <v>49.1</v>
      </c>
      <c r="S251"/>
    </row>
    <row r="252" spans="1:19">
      <c r="A252" s="18">
        <v>1952</v>
      </c>
      <c r="B252" s="18">
        <v>24</v>
      </c>
      <c r="C252" s="18">
        <v>1.73E-3</v>
      </c>
      <c r="D252" s="18">
        <v>1.73E-3</v>
      </c>
      <c r="E252" s="18">
        <v>0.5</v>
      </c>
      <c r="F252" s="18">
        <v>91324</v>
      </c>
      <c r="G252" s="18">
        <v>158</v>
      </c>
      <c r="H252" s="18">
        <v>91245</v>
      </c>
      <c r="I252" s="18">
        <v>4400535</v>
      </c>
      <c r="J252" s="19">
        <v>48.19</v>
      </c>
      <c r="S252"/>
    </row>
    <row r="253" spans="1:19">
      <c r="A253" s="18">
        <v>1952</v>
      </c>
      <c r="B253" s="18">
        <v>25</v>
      </c>
      <c r="C253" s="18">
        <v>1.91E-3</v>
      </c>
      <c r="D253" s="18">
        <v>1.9E-3</v>
      </c>
      <c r="E253" s="18">
        <v>0.5</v>
      </c>
      <c r="F253" s="18">
        <v>91166</v>
      </c>
      <c r="G253" s="18">
        <v>174</v>
      </c>
      <c r="H253" s="18">
        <v>91079</v>
      </c>
      <c r="I253" s="18">
        <v>4309290</v>
      </c>
      <c r="J253" s="19">
        <v>47.27</v>
      </c>
      <c r="S253"/>
    </row>
    <row r="254" spans="1:19">
      <c r="A254" s="18">
        <v>1952</v>
      </c>
      <c r="B254" s="18">
        <v>26</v>
      </c>
      <c r="C254" s="18">
        <v>2.2000000000000001E-3</v>
      </c>
      <c r="D254" s="18">
        <v>2.2000000000000001E-3</v>
      </c>
      <c r="E254" s="18">
        <v>0.5</v>
      </c>
      <c r="F254" s="18">
        <v>90992</v>
      </c>
      <c r="G254" s="18">
        <v>200</v>
      </c>
      <c r="H254" s="18">
        <v>90892</v>
      </c>
      <c r="I254" s="18">
        <v>4218211</v>
      </c>
      <c r="J254" s="19">
        <v>46.36</v>
      </c>
      <c r="S254"/>
    </row>
    <row r="255" spans="1:19">
      <c r="A255" s="18">
        <v>1952</v>
      </c>
      <c r="B255" s="18">
        <v>27</v>
      </c>
      <c r="C255" s="18">
        <v>1.8600000000000001E-3</v>
      </c>
      <c r="D255" s="18">
        <v>1.8600000000000001E-3</v>
      </c>
      <c r="E255" s="18">
        <v>0.5</v>
      </c>
      <c r="F255" s="18">
        <v>90793</v>
      </c>
      <c r="G255" s="18">
        <v>169</v>
      </c>
      <c r="H255" s="18">
        <v>90708</v>
      </c>
      <c r="I255" s="18">
        <v>4127319</v>
      </c>
      <c r="J255" s="19">
        <v>45.46</v>
      </c>
      <c r="S255"/>
    </row>
    <row r="256" spans="1:19">
      <c r="A256" s="18">
        <v>1952</v>
      </c>
      <c r="B256" s="18">
        <v>28</v>
      </c>
      <c r="C256" s="18">
        <v>1.97E-3</v>
      </c>
      <c r="D256" s="18">
        <v>1.97E-3</v>
      </c>
      <c r="E256" s="18">
        <v>0.5</v>
      </c>
      <c r="F256" s="18">
        <v>90623</v>
      </c>
      <c r="G256" s="18">
        <v>178</v>
      </c>
      <c r="H256" s="18">
        <v>90534</v>
      </c>
      <c r="I256" s="18">
        <v>4036611</v>
      </c>
      <c r="J256" s="19">
        <v>44.54</v>
      </c>
      <c r="S256"/>
    </row>
    <row r="257" spans="1:19">
      <c r="A257" s="18">
        <v>1952</v>
      </c>
      <c r="B257" s="18">
        <v>29</v>
      </c>
      <c r="C257" s="18">
        <v>1.82E-3</v>
      </c>
      <c r="D257" s="18">
        <v>1.82E-3</v>
      </c>
      <c r="E257" s="18">
        <v>0.5</v>
      </c>
      <c r="F257" s="18">
        <v>90445</v>
      </c>
      <c r="G257" s="18">
        <v>165</v>
      </c>
      <c r="H257" s="18">
        <v>90363</v>
      </c>
      <c r="I257" s="18">
        <v>3946077</v>
      </c>
      <c r="J257" s="19">
        <v>43.63</v>
      </c>
      <c r="S257"/>
    </row>
    <row r="258" spans="1:19">
      <c r="A258" s="18">
        <v>1952</v>
      </c>
      <c r="B258" s="18">
        <v>30</v>
      </c>
      <c r="C258" s="18">
        <v>2.2499999999999998E-3</v>
      </c>
      <c r="D258" s="18">
        <v>2.2499999999999998E-3</v>
      </c>
      <c r="E258" s="18">
        <v>0.5</v>
      </c>
      <c r="F258" s="18">
        <v>90280</v>
      </c>
      <c r="G258" s="18">
        <v>203</v>
      </c>
      <c r="H258" s="18">
        <v>90179</v>
      </c>
      <c r="I258" s="18">
        <v>3855714</v>
      </c>
      <c r="J258" s="19">
        <v>42.71</v>
      </c>
      <c r="S258"/>
    </row>
    <row r="259" spans="1:19">
      <c r="A259" s="18">
        <v>1952</v>
      </c>
      <c r="B259" s="18">
        <v>31</v>
      </c>
      <c r="C259" s="18">
        <v>1.83E-3</v>
      </c>
      <c r="D259" s="18">
        <v>1.82E-3</v>
      </c>
      <c r="E259" s="18">
        <v>0.5</v>
      </c>
      <c r="F259" s="18">
        <v>90077</v>
      </c>
      <c r="G259" s="18">
        <v>164</v>
      </c>
      <c r="H259" s="18">
        <v>89995</v>
      </c>
      <c r="I259" s="18">
        <v>3765536</v>
      </c>
      <c r="J259" s="19">
        <v>41.8</v>
      </c>
      <c r="S259"/>
    </row>
    <row r="260" spans="1:19">
      <c r="A260" s="18">
        <v>1952</v>
      </c>
      <c r="B260" s="18">
        <v>32</v>
      </c>
      <c r="C260" s="18">
        <v>2.7299999999999998E-3</v>
      </c>
      <c r="D260" s="18">
        <v>2.7299999999999998E-3</v>
      </c>
      <c r="E260" s="18">
        <v>0.5</v>
      </c>
      <c r="F260" s="18">
        <v>89913</v>
      </c>
      <c r="G260" s="18">
        <v>246</v>
      </c>
      <c r="H260" s="18">
        <v>89790</v>
      </c>
      <c r="I260" s="18">
        <v>3675540</v>
      </c>
      <c r="J260" s="19">
        <v>40.880000000000003</v>
      </c>
      <c r="S260"/>
    </row>
    <row r="261" spans="1:19">
      <c r="A261" s="18">
        <v>1952</v>
      </c>
      <c r="B261" s="18">
        <v>33</v>
      </c>
      <c r="C261" s="18">
        <v>1.74E-3</v>
      </c>
      <c r="D261" s="18">
        <v>1.74E-3</v>
      </c>
      <c r="E261" s="18">
        <v>0.5</v>
      </c>
      <c r="F261" s="18">
        <v>89667</v>
      </c>
      <c r="G261" s="18">
        <v>156</v>
      </c>
      <c r="H261" s="18">
        <v>89589</v>
      </c>
      <c r="I261" s="18">
        <v>3585750</v>
      </c>
      <c r="J261" s="19">
        <v>39.99</v>
      </c>
      <c r="S261"/>
    </row>
    <row r="262" spans="1:19">
      <c r="A262" s="18">
        <v>1952</v>
      </c>
      <c r="B262" s="18">
        <v>34</v>
      </c>
      <c r="C262" s="18">
        <v>2.2699999999999999E-3</v>
      </c>
      <c r="D262" s="18">
        <v>2.2699999999999999E-3</v>
      </c>
      <c r="E262" s="18">
        <v>0.5</v>
      </c>
      <c r="F262" s="18">
        <v>89511</v>
      </c>
      <c r="G262" s="18">
        <v>203</v>
      </c>
      <c r="H262" s="18">
        <v>89410</v>
      </c>
      <c r="I262" s="18">
        <v>3496161</v>
      </c>
      <c r="J262" s="19">
        <v>39.06</v>
      </c>
      <c r="S262"/>
    </row>
    <row r="263" spans="1:19">
      <c r="A263" s="18">
        <v>1952</v>
      </c>
      <c r="B263" s="18">
        <v>35</v>
      </c>
      <c r="C263" s="18">
        <v>1.8699999999999999E-3</v>
      </c>
      <c r="D263" s="18">
        <v>1.8699999999999999E-3</v>
      </c>
      <c r="E263" s="18">
        <v>0.5</v>
      </c>
      <c r="F263" s="18">
        <v>89308</v>
      </c>
      <c r="G263" s="18">
        <v>167</v>
      </c>
      <c r="H263" s="18">
        <v>89225</v>
      </c>
      <c r="I263" s="18">
        <v>3406751</v>
      </c>
      <c r="J263" s="19">
        <v>38.15</v>
      </c>
      <c r="S263"/>
    </row>
    <row r="264" spans="1:19">
      <c r="A264" s="18">
        <v>1952</v>
      </c>
      <c r="B264" s="18">
        <v>36</v>
      </c>
      <c r="C264" s="18">
        <v>2.64E-3</v>
      </c>
      <c r="D264" s="18">
        <v>2.64E-3</v>
      </c>
      <c r="E264" s="18">
        <v>0.5</v>
      </c>
      <c r="F264" s="18">
        <v>89141</v>
      </c>
      <c r="G264" s="18">
        <v>235</v>
      </c>
      <c r="H264" s="18">
        <v>89024</v>
      </c>
      <c r="I264" s="18">
        <v>3317526</v>
      </c>
      <c r="J264" s="19">
        <v>37.22</v>
      </c>
      <c r="S264"/>
    </row>
    <row r="265" spans="1:19">
      <c r="A265" s="18">
        <v>1952</v>
      </c>
      <c r="B265" s="18">
        <v>37</v>
      </c>
      <c r="C265" s="18">
        <v>2.7200000000000002E-3</v>
      </c>
      <c r="D265" s="18">
        <v>2.7100000000000002E-3</v>
      </c>
      <c r="E265" s="18">
        <v>0.5</v>
      </c>
      <c r="F265" s="18">
        <v>88906</v>
      </c>
      <c r="G265" s="18">
        <v>241</v>
      </c>
      <c r="H265" s="18">
        <v>88785</v>
      </c>
      <c r="I265" s="18">
        <v>3228503</v>
      </c>
      <c r="J265" s="19">
        <v>36.31</v>
      </c>
      <c r="S265"/>
    </row>
    <row r="266" spans="1:19">
      <c r="A266" s="18">
        <v>1952</v>
      </c>
      <c r="B266" s="18">
        <v>38</v>
      </c>
      <c r="C266" s="18">
        <v>2.81E-3</v>
      </c>
      <c r="D266" s="18">
        <v>2.81E-3</v>
      </c>
      <c r="E266" s="18">
        <v>0.5</v>
      </c>
      <c r="F266" s="18">
        <v>88665</v>
      </c>
      <c r="G266" s="18">
        <v>249</v>
      </c>
      <c r="H266" s="18">
        <v>88540</v>
      </c>
      <c r="I266" s="18">
        <v>3139717</v>
      </c>
      <c r="J266" s="19">
        <v>35.409999999999997</v>
      </c>
      <c r="S266"/>
    </row>
    <row r="267" spans="1:19">
      <c r="A267" s="18">
        <v>1952</v>
      </c>
      <c r="B267" s="18">
        <v>39</v>
      </c>
      <c r="C267" s="18">
        <v>2.7200000000000002E-3</v>
      </c>
      <c r="D267" s="18">
        <v>2.7200000000000002E-3</v>
      </c>
      <c r="E267" s="18">
        <v>0.5</v>
      </c>
      <c r="F267" s="18">
        <v>88416</v>
      </c>
      <c r="G267" s="18">
        <v>241</v>
      </c>
      <c r="H267" s="18">
        <v>88296</v>
      </c>
      <c r="I267" s="18">
        <v>3051177</v>
      </c>
      <c r="J267" s="19">
        <v>34.51</v>
      </c>
      <c r="S267"/>
    </row>
    <row r="268" spans="1:19">
      <c r="A268" s="18">
        <v>1952</v>
      </c>
      <c r="B268" s="18">
        <v>40</v>
      </c>
      <c r="C268" s="18">
        <v>2.9099999999999998E-3</v>
      </c>
      <c r="D268" s="18">
        <v>2.9099999999999998E-3</v>
      </c>
      <c r="E268" s="18">
        <v>0.5</v>
      </c>
      <c r="F268" s="18">
        <v>88175</v>
      </c>
      <c r="G268" s="18">
        <v>256</v>
      </c>
      <c r="H268" s="18">
        <v>88047</v>
      </c>
      <c r="I268" s="18">
        <v>2962882</v>
      </c>
      <c r="J268" s="19">
        <v>33.6</v>
      </c>
      <c r="S268"/>
    </row>
    <row r="269" spans="1:19">
      <c r="A269" s="18">
        <v>1952</v>
      </c>
      <c r="B269" s="18">
        <v>41</v>
      </c>
      <c r="C269" s="18">
        <v>2.82E-3</v>
      </c>
      <c r="D269" s="18">
        <v>2.81E-3</v>
      </c>
      <c r="E269" s="18">
        <v>0.5</v>
      </c>
      <c r="F269" s="18">
        <v>87919</v>
      </c>
      <c r="G269" s="18">
        <v>247</v>
      </c>
      <c r="H269" s="18">
        <v>87795</v>
      </c>
      <c r="I269" s="18">
        <v>2874835</v>
      </c>
      <c r="J269" s="19">
        <v>32.700000000000003</v>
      </c>
      <c r="S269"/>
    </row>
    <row r="270" spans="1:19">
      <c r="A270" s="18">
        <v>1952</v>
      </c>
      <c r="B270" s="18">
        <v>42</v>
      </c>
      <c r="C270" s="18">
        <v>3.5699999999999998E-3</v>
      </c>
      <c r="D270" s="18">
        <v>3.5699999999999998E-3</v>
      </c>
      <c r="E270" s="18">
        <v>0.5</v>
      </c>
      <c r="F270" s="18">
        <v>87671</v>
      </c>
      <c r="G270" s="18">
        <v>313</v>
      </c>
      <c r="H270" s="18">
        <v>87515</v>
      </c>
      <c r="I270" s="18">
        <v>2787039</v>
      </c>
      <c r="J270" s="19">
        <v>31.79</v>
      </c>
      <c r="S270"/>
    </row>
    <row r="271" spans="1:19">
      <c r="A271" s="18">
        <v>1952</v>
      </c>
      <c r="B271" s="18">
        <v>43</v>
      </c>
      <c r="C271" s="18">
        <v>3.2699999999999999E-3</v>
      </c>
      <c r="D271" s="18">
        <v>3.2599999999999999E-3</v>
      </c>
      <c r="E271" s="18">
        <v>0.5</v>
      </c>
      <c r="F271" s="18">
        <v>87359</v>
      </c>
      <c r="G271" s="18">
        <v>285</v>
      </c>
      <c r="H271" s="18">
        <v>87216</v>
      </c>
      <c r="I271" s="18">
        <v>2699524</v>
      </c>
      <c r="J271" s="19">
        <v>30.9</v>
      </c>
      <c r="S271"/>
    </row>
    <row r="272" spans="1:19">
      <c r="A272" s="18">
        <v>1952</v>
      </c>
      <c r="B272" s="18">
        <v>44</v>
      </c>
      <c r="C272" s="18">
        <v>3.7699999999999999E-3</v>
      </c>
      <c r="D272" s="18">
        <v>3.7599999999999999E-3</v>
      </c>
      <c r="E272" s="18">
        <v>0.5</v>
      </c>
      <c r="F272" s="18">
        <v>87074</v>
      </c>
      <c r="G272" s="18">
        <v>327</v>
      </c>
      <c r="H272" s="18">
        <v>86910</v>
      </c>
      <c r="I272" s="18">
        <v>2612308</v>
      </c>
      <c r="J272" s="19">
        <v>30</v>
      </c>
      <c r="S272"/>
    </row>
    <row r="273" spans="1:19">
      <c r="A273" s="18">
        <v>1952</v>
      </c>
      <c r="B273" s="18">
        <v>45</v>
      </c>
      <c r="C273" s="18">
        <v>4.6499999999999996E-3</v>
      </c>
      <c r="D273" s="18">
        <v>4.64E-3</v>
      </c>
      <c r="E273" s="18">
        <v>0.5</v>
      </c>
      <c r="F273" s="18">
        <v>86746</v>
      </c>
      <c r="G273" s="18">
        <v>402</v>
      </c>
      <c r="H273" s="18">
        <v>86545</v>
      </c>
      <c r="I273" s="18">
        <v>2525398</v>
      </c>
      <c r="J273" s="19">
        <v>29.11</v>
      </c>
      <c r="S273"/>
    </row>
    <row r="274" spans="1:19">
      <c r="A274" s="18">
        <v>1952</v>
      </c>
      <c r="B274" s="18">
        <v>46</v>
      </c>
      <c r="C274" s="18">
        <v>4.4900000000000001E-3</v>
      </c>
      <c r="D274" s="18">
        <v>4.4799999999999996E-3</v>
      </c>
      <c r="E274" s="18">
        <v>0.5</v>
      </c>
      <c r="F274" s="18">
        <v>86344</v>
      </c>
      <c r="G274" s="18">
        <v>387</v>
      </c>
      <c r="H274" s="18">
        <v>86151</v>
      </c>
      <c r="I274" s="18">
        <v>2438853</v>
      </c>
      <c r="J274" s="19">
        <v>28.25</v>
      </c>
      <c r="S274"/>
    </row>
    <row r="275" spans="1:19">
      <c r="A275" s="18">
        <v>1952</v>
      </c>
      <c r="B275" s="18">
        <v>47</v>
      </c>
      <c r="C275" s="18">
        <v>4.7699999999999999E-3</v>
      </c>
      <c r="D275" s="18">
        <v>4.7499999999999999E-3</v>
      </c>
      <c r="E275" s="18">
        <v>0.5</v>
      </c>
      <c r="F275" s="18">
        <v>85957</v>
      </c>
      <c r="G275" s="18">
        <v>409</v>
      </c>
      <c r="H275" s="18">
        <v>85753</v>
      </c>
      <c r="I275" s="18">
        <v>2352702</v>
      </c>
      <c r="J275" s="19">
        <v>27.37</v>
      </c>
      <c r="S275"/>
    </row>
    <row r="276" spans="1:19">
      <c r="A276" s="18">
        <v>1952</v>
      </c>
      <c r="B276" s="18">
        <v>48</v>
      </c>
      <c r="C276" s="18">
        <v>5.5599999999999998E-3</v>
      </c>
      <c r="D276" s="18">
        <v>5.5500000000000002E-3</v>
      </c>
      <c r="E276" s="18">
        <v>0.5</v>
      </c>
      <c r="F276" s="18">
        <v>85549</v>
      </c>
      <c r="G276" s="18">
        <v>475</v>
      </c>
      <c r="H276" s="18">
        <v>85312</v>
      </c>
      <c r="I276" s="18">
        <v>2266949</v>
      </c>
      <c r="J276" s="19">
        <v>26.5</v>
      </c>
      <c r="S276"/>
    </row>
    <row r="277" spans="1:19">
      <c r="A277" s="18">
        <v>1952</v>
      </c>
      <c r="B277" s="18">
        <v>49</v>
      </c>
      <c r="C277" s="18">
        <v>5.7499999999999999E-3</v>
      </c>
      <c r="D277" s="18">
        <v>5.7400000000000003E-3</v>
      </c>
      <c r="E277" s="18">
        <v>0.5</v>
      </c>
      <c r="F277" s="18">
        <v>85074</v>
      </c>
      <c r="G277" s="18">
        <v>488</v>
      </c>
      <c r="H277" s="18">
        <v>84830</v>
      </c>
      <c r="I277" s="18">
        <v>2181637</v>
      </c>
      <c r="J277" s="19">
        <v>25.64</v>
      </c>
      <c r="S277"/>
    </row>
    <row r="278" spans="1:19">
      <c r="A278" s="18">
        <v>1952</v>
      </c>
      <c r="B278" s="18">
        <v>50</v>
      </c>
      <c r="C278" s="18">
        <v>5.8100000000000001E-3</v>
      </c>
      <c r="D278" s="18">
        <v>5.79E-3</v>
      </c>
      <c r="E278" s="18">
        <v>0.5</v>
      </c>
      <c r="F278" s="18">
        <v>84586</v>
      </c>
      <c r="G278" s="18">
        <v>490</v>
      </c>
      <c r="H278" s="18">
        <v>84341</v>
      </c>
      <c r="I278" s="18">
        <v>2096807</v>
      </c>
      <c r="J278" s="19">
        <v>24.79</v>
      </c>
      <c r="S278"/>
    </row>
    <row r="279" spans="1:19">
      <c r="A279" s="18">
        <v>1952</v>
      </c>
      <c r="B279" s="18">
        <v>51</v>
      </c>
      <c r="C279" s="18">
        <v>7.45E-3</v>
      </c>
      <c r="D279" s="18">
        <v>7.4200000000000004E-3</v>
      </c>
      <c r="E279" s="18">
        <v>0.5</v>
      </c>
      <c r="F279" s="18">
        <v>84096</v>
      </c>
      <c r="G279" s="18">
        <v>624</v>
      </c>
      <c r="H279" s="18">
        <v>83784</v>
      </c>
      <c r="I279" s="18">
        <v>2012466</v>
      </c>
      <c r="J279" s="19">
        <v>23.93</v>
      </c>
      <c r="S279"/>
    </row>
    <row r="280" spans="1:19">
      <c r="A280" s="18">
        <v>1952</v>
      </c>
      <c r="B280" s="18">
        <v>52</v>
      </c>
      <c r="C280" s="18">
        <v>8.1300000000000001E-3</v>
      </c>
      <c r="D280" s="18">
        <v>8.0999999999999996E-3</v>
      </c>
      <c r="E280" s="18">
        <v>0.5</v>
      </c>
      <c r="F280" s="18">
        <v>83472</v>
      </c>
      <c r="G280" s="18">
        <v>676</v>
      </c>
      <c r="H280" s="18">
        <v>83134</v>
      </c>
      <c r="I280" s="18">
        <v>1928682</v>
      </c>
      <c r="J280" s="19">
        <v>23.11</v>
      </c>
      <c r="S280"/>
    </row>
    <row r="281" spans="1:19">
      <c r="A281" s="18">
        <v>1952</v>
      </c>
      <c r="B281" s="18">
        <v>53</v>
      </c>
      <c r="C281" s="18">
        <v>8.8800000000000007E-3</v>
      </c>
      <c r="D281" s="18">
        <v>8.8500000000000002E-3</v>
      </c>
      <c r="E281" s="18">
        <v>0.5</v>
      </c>
      <c r="F281" s="18">
        <v>82796</v>
      </c>
      <c r="G281" s="18">
        <v>732</v>
      </c>
      <c r="H281" s="18">
        <v>82430</v>
      </c>
      <c r="I281" s="18">
        <v>1845548</v>
      </c>
      <c r="J281" s="19">
        <v>22.29</v>
      </c>
      <c r="S281"/>
    </row>
    <row r="282" spans="1:19">
      <c r="A282" s="18">
        <v>1952</v>
      </c>
      <c r="B282" s="18">
        <v>54</v>
      </c>
      <c r="C282" s="18">
        <v>8.3599999999999994E-3</v>
      </c>
      <c r="D282" s="18">
        <v>8.3199999999999993E-3</v>
      </c>
      <c r="E282" s="18">
        <v>0.5</v>
      </c>
      <c r="F282" s="18">
        <v>82064</v>
      </c>
      <c r="G282" s="18">
        <v>683</v>
      </c>
      <c r="H282" s="18">
        <v>81722</v>
      </c>
      <c r="I282" s="18">
        <v>1763118</v>
      </c>
      <c r="J282" s="19">
        <v>21.48</v>
      </c>
      <c r="S282"/>
    </row>
    <row r="283" spans="1:19">
      <c r="A283" s="18">
        <v>1952</v>
      </c>
      <c r="B283" s="18">
        <v>55</v>
      </c>
      <c r="C283" s="18">
        <v>1.031E-2</v>
      </c>
      <c r="D283" s="18">
        <v>1.026E-2</v>
      </c>
      <c r="E283" s="18">
        <v>0.5</v>
      </c>
      <c r="F283" s="18">
        <v>81381</v>
      </c>
      <c r="G283" s="18">
        <v>835</v>
      </c>
      <c r="H283" s="18">
        <v>80964</v>
      </c>
      <c r="I283" s="18">
        <v>1681395</v>
      </c>
      <c r="J283" s="19">
        <v>20.66</v>
      </c>
      <c r="S283"/>
    </row>
    <row r="284" spans="1:19">
      <c r="A284" s="18">
        <v>1952</v>
      </c>
      <c r="B284" s="18">
        <v>56</v>
      </c>
      <c r="C284" s="18">
        <v>1.0630000000000001E-2</v>
      </c>
      <c r="D284" s="18">
        <v>1.0580000000000001E-2</v>
      </c>
      <c r="E284" s="18">
        <v>0.5</v>
      </c>
      <c r="F284" s="18">
        <v>80546</v>
      </c>
      <c r="G284" s="18">
        <v>852</v>
      </c>
      <c r="H284" s="18">
        <v>80120</v>
      </c>
      <c r="I284" s="18">
        <v>1600431</v>
      </c>
      <c r="J284" s="19">
        <v>19.87</v>
      </c>
      <c r="S284"/>
    </row>
    <row r="285" spans="1:19">
      <c r="A285" s="18">
        <v>1952</v>
      </c>
      <c r="B285" s="18">
        <v>57</v>
      </c>
      <c r="C285" s="18">
        <v>1.1820000000000001E-2</v>
      </c>
      <c r="D285" s="18">
        <v>1.175E-2</v>
      </c>
      <c r="E285" s="18">
        <v>0.5</v>
      </c>
      <c r="F285" s="18">
        <v>79694</v>
      </c>
      <c r="G285" s="18">
        <v>937</v>
      </c>
      <c r="H285" s="18">
        <v>79226</v>
      </c>
      <c r="I285" s="18">
        <v>1520311</v>
      </c>
      <c r="J285" s="19">
        <v>19.079999999999998</v>
      </c>
      <c r="S285"/>
    </row>
    <row r="286" spans="1:19">
      <c r="A286" s="18">
        <v>1952</v>
      </c>
      <c r="B286" s="18">
        <v>58</v>
      </c>
      <c r="C286" s="18">
        <v>1.2160000000000001E-2</v>
      </c>
      <c r="D286" s="18">
        <v>1.209E-2</v>
      </c>
      <c r="E286" s="18">
        <v>0.5</v>
      </c>
      <c r="F286" s="18">
        <v>78758</v>
      </c>
      <c r="G286" s="18">
        <v>952</v>
      </c>
      <c r="H286" s="18">
        <v>78282</v>
      </c>
      <c r="I286" s="18">
        <v>1441085</v>
      </c>
      <c r="J286" s="19">
        <v>18.3</v>
      </c>
      <c r="S286"/>
    </row>
    <row r="287" spans="1:19">
      <c r="A287" s="18">
        <v>1952</v>
      </c>
      <c r="B287" s="18">
        <v>59</v>
      </c>
      <c r="C287" s="18">
        <v>1.2699999999999999E-2</v>
      </c>
      <c r="D287" s="18">
        <v>1.2619999999999999E-2</v>
      </c>
      <c r="E287" s="18">
        <v>0.5</v>
      </c>
      <c r="F287" s="18">
        <v>77806</v>
      </c>
      <c r="G287" s="18">
        <v>982</v>
      </c>
      <c r="H287" s="18">
        <v>77315</v>
      </c>
      <c r="I287" s="18">
        <v>1362803</v>
      </c>
      <c r="J287" s="19">
        <v>17.52</v>
      </c>
      <c r="S287"/>
    </row>
    <row r="288" spans="1:19">
      <c r="A288" s="18">
        <v>1952</v>
      </c>
      <c r="B288" s="18">
        <v>60</v>
      </c>
      <c r="C288" s="18">
        <v>1.6389999999999998E-2</v>
      </c>
      <c r="D288" s="18">
        <v>1.626E-2</v>
      </c>
      <c r="E288" s="18">
        <v>0.5</v>
      </c>
      <c r="F288" s="18">
        <v>76824</v>
      </c>
      <c r="G288" s="18">
        <v>1249</v>
      </c>
      <c r="H288" s="18">
        <v>76199</v>
      </c>
      <c r="I288" s="18">
        <v>1285489</v>
      </c>
      <c r="J288" s="19">
        <v>16.73</v>
      </c>
      <c r="S288"/>
    </row>
    <row r="289" spans="1:19">
      <c r="A289" s="18">
        <v>1952</v>
      </c>
      <c r="B289" s="18">
        <v>61</v>
      </c>
      <c r="C289" s="18">
        <v>1.5520000000000001E-2</v>
      </c>
      <c r="D289" s="18">
        <v>1.54E-2</v>
      </c>
      <c r="E289" s="18">
        <v>0.5</v>
      </c>
      <c r="F289" s="18">
        <v>75575</v>
      </c>
      <c r="G289" s="18">
        <v>1164</v>
      </c>
      <c r="H289" s="18">
        <v>74993</v>
      </c>
      <c r="I289" s="18">
        <v>1209289</v>
      </c>
      <c r="J289" s="19">
        <v>16</v>
      </c>
      <c r="S289"/>
    </row>
    <row r="290" spans="1:19">
      <c r="A290" s="18">
        <v>1952</v>
      </c>
      <c r="B290" s="18">
        <v>62</v>
      </c>
      <c r="C290" s="18">
        <v>1.917E-2</v>
      </c>
      <c r="D290" s="18">
        <v>1.899E-2</v>
      </c>
      <c r="E290" s="18">
        <v>0.5</v>
      </c>
      <c r="F290" s="18">
        <v>74411</v>
      </c>
      <c r="G290" s="18">
        <v>1413</v>
      </c>
      <c r="H290" s="18">
        <v>73705</v>
      </c>
      <c r="I290" s="18">
        <v>1134296</v>
      </c>
      <c r="J290" s="19">
        <v>15.24</v>
      </c>
      <c r="S290"/>
    </row>
    <row r="291" spans="1:19">
      <c r="A291" s="18">
        <v>1952</v>
      </c>
      <c r="B291" s="18">
        <v>63</v>
      </c>
      <c r="C291" s="18">
        <v>2.2200000000000001E-2</v>
      </c>
      <c r="D291" s="18">
        <v>2.1950000000000001E-2</v>
      </c>
      <c r="E291" s="18">
        <v>0.5</v>
      </c>
      <c r="F291" s="18">
        <v>72998</v>
      </c>
      <c r="G291" s="18">
        <v>1602</v>
      </c>
      <c r="H291" s="18">
        <v>72197</v>
      </c>
      <c r="I291" s="18">
        <v>1060592</v>
      </c>
      <c r="J291" s="19">
        <v>14.53</v>
      </c>
      <c r="S291"/>
    </row>
    <row r="292" spans="1:19">
      <c r="A292" s="18">
        <v>1952</v>
      </c>
      <c r="B292" s="18">
        <v>64</v>
      </c>
      <c r="C292" s="18">
        <v>2.368E-2</v>
      </c>
      <c r="D292" s="18">
        <v>2.341E-2</v>
      </c>
      <c r="E292" s="18">
        <v>0.5</v>
      </c>
      <c r="F292" s="18">
        <v>71396</v>
      </c>
      <c r="G292" s="18">
        <v>1671</v>
      </c>
      <c r="H292" s="18">
        <v>70560</v>
      </c>
      <c r="I292" s="18">
        <v>988395</v>
      </c>
      <c r="J292" s="19">
        <v>13.84</v>
      </c>
      <c r="S292"/>
    </row>
    <row r="293" spans="1:19">
      <c r="A293" s="18">
        <v>1952</v>
      </c>
      <c r="B293" s="18">
        <v>65</v>
      </c>
      <c r="C293" s="18">
        <v>2.6020000000000001E-2</v>
      </c>
      <c r="D293" s="18">
        <v>2.5690000000000001E-2</v>
      </c>
      <c r="E293" s="18">
        <v>0.5</v>
      </c>
      <c r="F293" s="18">
        <v>69725</v>
      </c>
      <c r="G293" s="18">
        <v>1791</v>
      </c>
      <c r="H293" s="18">
        <v>68829</v>
      </c>
      <c r="I293" s="18">
        <v>917834</v>
      </c>
      <c r="J293" s="19">
        <v>13.16</v>
      </c>
      <c r="S293"/>
    </row>
    <row r="294" spans="1:19">
      <c r="A294" s="18">
        <v>1952</v>
      </c>
      <c r="B294" s="18">
        <v>66</v>
      </c>
      <c r="C294" s="18">
        <v>3.058E-2</v>
      </c>
      <c r="D294" s="18">
        <v>3.0120000000000001E-2</v>
      </c>
      <c r="E294" s="18">
        <v>0.5</v>
      </c>
      <c r="F294" s="18">
        <v>67933</v>
      </c>
      <c r="G294" s="18">
        <v>2046</v>
      </c>
      <c r="H294" s="18">
        <v>66910</v>
      </c>
      <c r="I294" s="18">
        <v>849005</v>
      </c>
      <c r="J294" s="19">
        <v>12.5</v>
      </c>
      <c r="S294"/>
    </row>
    <row r="295" spans="1:19">
      <c r="A295" s="18">
        <v>1952</v>
      </c>
      <c r="B295" s="18">
        <v>67</v>
      </c>
      <c r="C295" s="18">
        <v>3.1620000000000002E-2</v>
      </c>
      <c r="D295" s="18">
        <v>3.1119999999999998E-2</v>
      </c>
      <c r="E295" s="18">
        <v>0.5</v>
      </c>
      <c r="F295" s="18">
        <v>65887</v>
      </c>
      <c r="G295" s="18">
        <v>2051</v>
      </c>
      <c r="H295" s="18">
        <v>64862</v>
      </c>
      <c r="I295" s="18">
        <v>782095</v>
      </c>
      <c r="J295" s="19">
        <v>11.87</v>
      </c>
      <c r="S295"/>
    </row>
    <row r="296" spans="1:19">
      <c r="A296" s="18">
        <v>1952</v>
      </c>
      <c r="B296" s="18">
        <v>68</v>
      </c>
      <c r="C296" s="18">
        <v>3.3750000000000002E-2</v>
      </c>
      <c r="D296" s="18">
        <v>3.3189999999999997E-2</v>
      </c>
      <c r="E296" s="18">
        <v>0.5</v>
      </c>
      <c r="F296" s="18">
        <v>63837</v>
      </c>
      <c r="G296" s="18">
        <v>2119</v>
      </c>
      <c r="H296" s="18">
        <v>62777</v>
      </c>
      <c r="I296" s="18">
        <v>717233</v>
      </c>
      <c r="J296" s="19">
        <v>11.24</v>
      </c>
      <c r="S296"/>
    </row>
    <row r="297" spans="1:19">
      <c r="A297" s="18">
        <v>1952</v>
      </c>
      <c r="B297" s="18">
        <v>69</v>
      </c>
      <c r="C297" s="18">
        <v>3.687E-2</v>
      </c>
      <c r="D297" s="18">
        <v>3.6200000000000003E-2</v>
      </c>
      <c r="E297" s="18">
        <v>0.5</v>
      </c>
      <c r="F297" s="18">
        <v>61718</v>
      </c>
      <c r="G297" s="18">
        <v>2234</v>
      </c>
      <c r="H297" s="18">
        <v>60601</v>
      </c>
      <c r="I297" s="18">
        <v>654455</v>
      </c>
      <c r="J297" s="19">
        <v>10.6</v>
      </c>
      <c r="S297"/>
    </row>
    <row r="298" spans="1:19">
      <c r="A298" s="18">
        <v>1952</v>
      </c>
      <c r="B298" s="18">
        <v>70</v>
      </c>
      <c r="C298" s="18">
        <v>4.1279999999999997E-2</v>
      </c>
      <c r="D298" s="18">
        <v>4.045E-2</v>
      </c>
      <c r="E298" s="18">
        <v>0.5</v>
      </c>
      <c r="F298" s="18">
        <v>59484</v>
      </c>
      <c r="G298" s="18">
        <v>2406</v>
      </c>
      <c r="H298" s="18">
        <v>58281</v>
      </c>
      <c r="I298" s="18">
        <v>593855</v>
      </c>
      <c r="J298" s="19">
        <v>9.98</v>
      </c>
      <c r="S298"/>
    </row>
    <row r="299" spans="1:19">
      <c r="A299" s="18">
        <v>1952</v>
      </c>
      <c r="B299" s="18">
        <v>71</v>
      </c>
      <c r="C299" s="18">
        <v>4.6609999999999999E-2</v>
      </c>
      <c r="D299" s="18">
        <v>4.555E-2</v>
      </c>
      <c r="E299" s="18">
        <v>0.5</v>
      </c>
      <c r="F299" s="18">
        <v>57078</v>
      </c>
      <c r="G299" s="18">
        <v>2600</v>
      </c>
      <c r="H299" s="18">
        <v>55778</v>
      </c>
      <c r="I299" s="18">
        <v>535574</v>
      </c>
      <c r="J299" s="19">
        <v>9.3800000000000008</v>
      </c>
      <c r="S299"/>
    </row>
    <row r="300" spans="1:19">
      <c r="A300" s="18">
        <v>1952</v>
      </c>
      <c r="B300" s="18">
        <v>72</v>
      </c>
      <c r="C300" s="18">
        <v>5.4980000000000001E-2</v>
      </c>
      <c r="D300" s="18">
        <v>5.3510000000000002E-2</v>
      </c>
      <c r="E300" s="18">
        <v>0.5</v>
      </c>
      <c r="F300" s="18">
        <v>54478</v>
      </c>
      <c r="G300" s="18">
        <v>2915</v>
      </c>
      <c r="H300" s="18">
        <v>53021</v>
      </c>
      <c r="I300" s="18">
        <v>479796</v>
      </c>
      <c r="J300" s="19">
        <v>8.81</v>
      </c>
      <c r="S300"/>
    </row>
    <row r="301" spans="1:19">
      <c r="A301" s="18">
        <v>1952</v>
      </c>
      <c r="B301" s="18">
        <v>73</v>
      </c>
      <c r="C301" s="18">
        <v>6.2960000000000002E-2</v>
      </c>
      <c r="D301" s="18">
        <v>6.1039999999999997E-2</v>
      </c>
      <c r="E301" s="18">
        <v>0.5</v>
      </c>
      <c r="F301" s="18">
        <v>51563</v>
      </c>
      <c r="G301" s="18">
        <v>3147</v>
      </c>
      <c r="H301" s="18">
        <v>49990</v>
      </c>
      <c r="I301" s="18">
        <v>426775</v>
      </c>
      <c r="J301" s="19">
        <v>8.2799999999999994</v>
      </c>
      <c r="S301"/>
    </row>
    <row r="302" spans="1:19">
      <c r="A302" s="18">
        <v>1952</v>
      </c>
      <c r="B302" s="18">
        <v>74</v>
      </c>
      <c r="C302" s="18">
        <v>6.6269999999999996E-2</v>
      </c>
      <c r="D302" s="18">
        <v>6.4140000000000003E-2</v>
      </c>
      <c r="E302" s="18">
        <v>0.5</v>
      </c>
      <c r="F302" s="18">
        <v>48416</v>
      </c>
      <c r="G302" s="18">
        <v>3106</v>
      </c>
      <c r="H302" s="18">
        <v>46863</v>
      </c>
      <c r="I302" s="18">
        <v>376785</v>
      </c>
      <c r="J302" s="19">
        <v>7.78</v>
      </c>
      <c r="S302"/>
    </row>
    <row r="303" spans="1:19">
      <c r="A303" s="18">
        <v>1952</v>
      </c>
      <c r="B303" s="18">
        <v>75</v>
      </c>
      <c r="C303" s="18">
        <v>7.5340000000000004E-2</v>
      </c>
      <c r="D303" s="18">
        <v>7.2599999999999998E-2</v>
      </c>
      <c r="E303" s="18">
        <v>0.5</v>
      </c>
      <c r="F303" s="18">
        <v>45311</v>
      </c>
      <c r="G303" s="18">
        <v>3290</v>
      </c>
      <c r="H303" s="18">
        <v>43666</v>
      </c>
      <c r="I303" s="18">
        <v>329922</v>
      </c>
      <c r="J303" s="19">
        <v>7.28</v>
      </c>
      <c r="S303"/>
    </row>
    <row r="304" spans="1:19">
      <c r="A304" s="18">
        <v>1952</v>
      </c>
      <c r="B304" s="18">
        <v>76</v>
      </c>
      <c r="C304" s="18">
        <v>8.6870000000000003E-2</v>
      </c>
      <c r="D304" s="18">
        <v>8.3250000000000005E-2</v>
      </c>
      <c r="E304" s="18">
        <v>0.5</v>
      </c>
      <c r="F304" s="18">
        <v>42021</v>
      </c>
      <c r="G304" s="18">
        <v>3498</v>
      </c>
      <c r="H304" s="18">
        <v>40272</v>
      </c>
      <c r="I304" s="18">
        <v>286256</v>
      </c>
      <c r="J304" s="19">
        <v>6.81</v>
      </c>
      <c r="S304"/>
    </row>
    <row r="305" spans="1:19">
      <c r="A305" s="18">
        <v>1952</v>
      </c>
      <c r="B305" s="18">
        <v>77</v>
      </c>
      <c r="C305" s="18">
        <v>9.4719999999999999E-2</v>
      </c>
      <c r="D305" s="18">
        <v>9.0440000000000006E-2</v>
      </c>
      <c r="E305" s="18">
        <v>0.5</v>
      </c>
      <c r="F305" s="18">
        <v>38523</v>
      </c>
      <c r="G305" s="18">
        <v>3484</v>
      </c>
      <c r="H305" s="18">
        <v>36781</v>
      </c>
      <c r="I305" s="18">
        <v>245984</v>
      </c>
      <c r="J305" s="19">
        <v>6.39</v>
      </c>
      <c r="S305"/>
    </row>
    <row r="306" spans="1:19">
      <c r="A306" s="18">
        <v>1952</v>
      </c>
      <c r="B306" s="18">
        <v>78</v>
      </c>
      <c r="C306" s="18">
        <v>0.10372000000000001</v>
      </c>
      <c r="D306" s="18">
        <v>9.8610000000000003E-2</v>
      </c>
      <c r="E306" s="18">
        <v>0.5</v>
      </c>
      <c r="F306" s="18">
        <v>35039</v>
      </c>
      <c r="G306" s="18">
        <v>3455</v>
      </c>
      <c r="H306" s="18">
        <v>33311</v>
      </c>
      <c r="I306" s="18">
        <v>209204</v>
      </c>
      <c r="J306" s="19">
        <v>5.97</v>
      </c>
      <c r="S306"/>
    </row>
    <row r="307" spans="1:19">
      <c r="A307" s="18">
        <v>1952</v>
      </c>
      <c r="B307" s="18">
        <v>79</v>
      </c>
      <c r="C307" s="18">
        <v>0.11058999999999999</v>
      </c>
      <c r="D307" s="18">
        <v>0.1048</v>
      </c>
      <c r="E307" s="18">
        <v>0.5</v>
      </c>
      <c r="F307" s="18">
        <v>31584</v>
      </c>
      <c r="G307" s="18">
        <v>3310</v>
      </c>
      <c r="H307" s="18">
        <v>29929</v>
      </c>
      <c r="I307" s="18">
        <v>175893</v>
      </c>
      <c r="J307" s="19">
        <v>5.57</v>
      </c>
      <c r="S307"/>
    </row>
    <row r="308" spans="1:19">
      <c r="A308" s="18">
        <v>1952</v>
      </c>
      <c r="B308" s="18">
        <v>80</v>
      </c>
      <c r="C308" s="18">
        <v>0.13181000000000001</v>
      </c>
      <c r="D308" s="18">
        <v>0.12366000000000001</v>
      </c>
      <c r="E308" s="18">
        <v>0.5</v>
      </c>
      <c r="F308" s="18">
        <v>28274</v>
      </c>
      <c r="G308" s="18">
        <v>3496</v>
      </c>
      <c r="H308" s="18">
        <v>26525</v>
      </c>
      <c r="I308" s="18">
        <v>145964</v>
      </c>
      <c r="J308" s="19">
        <v>5.16</v>
      </c>
      <c r="S308"/>
    </row>
    <row r="309" spans="1:19">
      <c r="A309" s="18">
        <v>1952</v>
      </c>
      <c r="B309" s="18">
        <v>81</v>
      </c>
      <c r="C309" s="18">
        <v>0.14223</v>
      </c>
      <c r="D309" s="18">
        <v>0.13278000000000001</v>
      </c>
      <c r="E309" s="18">
        <v>0.5</v>
      </c>
      <c r="F309" s="18">
        <v>24777</v>
      </c>
      <c r="G309" s="18">
        <v>3290</v>
      </c>
      <c r="H309" s="18">
        <v>23132</v>
      </c>
      <c r="I309" s="18">
        <v>119439</v>
      </c>
      <c r="J309" s="19">
        <v>4.82</v>
      </c>
      <c r="S309"/>
    </row>
    <row r="310" spans="1:19">
      <c r="A310" s="18">
        <v>1952</v>
      </c>
      <c r="B310" s="18">
        <v>82</v>
      </c>
      <c r="C310" s="18">
        <v>0.16324</v>
      </c>
      <c r="D310" s="18">
        <v>0.15092</v>
      </c>
      <c r="E310" s="18">
        <v>0.5</v>
      </c>
      <c r="F310" s="18">
        <v>21487</v>
      </c>
      <c r="G310" s="18">
        <v>3243</v>
      </c>
      <c r="H310" s="18">
        <v>19866</v>
      </c>
      <c r="I310" s="18">
        <v>96306</v>
      </c>
      <c r="J310" s="19">
        <v>4.4800000000000004</v>
      </c>
      <c r="S310"/>
    </row>
    <row r="311" spans="1:19">
      <c r="A311" s="18">
        <v>1952</v>
      </c>
      <c r="B311" s="18">
        <v>83</v>
      </c>
      <c r="C311" s="18">
        <v>0.16397</v>
      </c>
      <c r="D311" s="18">
        <v>0.15154999999999999</v>
      </c>
      <c r="E311" s="18">
        <v>0.5</v>
      </c>
      <c r="F311" s="18">
        <v>18244</v>
      </c>
      <c r="G311" s="18">
        <v>2765</v>
      </c>
      <c r="H311" s="18">
        <v>16862</v>
      </c>
      <c r="I311" s="18">
        <v>76441</v>
      </c>
      <c r="J311" s="19">
        <v>4.1900000000000004</v>
      </c>
      <c r="S311"/>
    </row>
    <row r="312" spans="1:19">
      <c r="A312" s="18">
        <v>1952</v>
      </c>
      <c r="B312" s="18">
        <v>84</v>
      </c>
      <c r="C312" s="18">
        <v>0.20574000000000001</v>
      </c>
      <c r="D312" s="18">
        <v>0.18654999999999999</v>
      </c>
      <c r="E312" s="18">
        <v>0.5</v>
      </c>
      <c r="F312" s="18">
        <v>15480</v>
      </c>
      <c r="G312" s="18">
        <v>2888</v>
      </c>
      <c r="H312" s="18">
        <v>14036</v>
      </c>
      <c r="I312" s="18">
        <v>59579</v>
      </c>
      <c r="J312" s="19">
        <v>3.85</v>
      </c>
      <c r="S312"/>
    </row>
    <row r="313" spans="1:19">
      <c r="A313" s="18">
        <v>1952</v>
      </c>
      <c r="B313" s="18">
        <v>85</v>
      </c>
      <c r="C313" s="18">
        <v>0.21770999999999999</v>
      </c>
      <c r="D313" s="18">
        <v>0.19633999999999999</v>
      </c>
      <c r="E313" s="18">
        <v>0.5</v>
      </c>
      <c r="F313" s="18">
        <v>12592</v>
      </c>
      <c r="G313" s="18">
        <v>2472</v>
      </c>
      <c r="H313" s="18">
        <v>11356</v>
      </c>
      <c r="I313" s="18">
        <v>45543</v>
      </c>
      <c r="J313" s="19">
        <v>3.62</v>
      </c>
      <c r="S313"/>
    </row>
    <row r="314" spans="1:19">
      <c r="A314" s="18">
        <v>1952</v>
      </c>
      <c r="B314" s="18">
        <v>86</v>
      </c>
      <c r="C314" s="18">
        <v>0.24454000000000001</v>
      </c>
      <c r="D314" s="18">
        <v>0.21789</v>
      </c>
      <c r="E314" s="18">
        <v>0.5</v>
      </c>
      <c r="F314" s="18">
        <v>10120</v>
      </c>
      <c r="G314" s="18">
        <v>2205</v>
      </c>
      <c r="H314" s="18">
        <v>9017</v>
      </c>
      <c r="I314" s="18">
        <v>34187</v>
      </c>
      <c r="J314" s="19">
        <v>3.38</v>
      </c>
      <c r="S314"/>
    </row>
    <row r="315" spans="1:19">
      <c r="A315" s="18">
        <v>1952</v>
      </c>
      <c r="B315" s="18">
        <v>87</v>
      </c>
      <c r="C315" s="18">
        <v>0.24934999999999999</v>
      </c>
      <c r="D315" s="18">
        <v>0.22170999999999999</v>
      </c>
      <c r="E315" s="18">
        <v>0.5</v>
      </c>
      <c r="F315" s="18">
        <v>7915</v>
      </c>
      <c r="G315" s="18">
        <v>1755</v>
      </c>
      <c r="H315" s="18">
        <v>7037</v>
      </c>
      <c r="I315" s="18">
        <v>25170</v>
      </c>
      <c r="J315" s="19">
        <v>3.18</v>
      </c>
      <c r="S315"/>
    </row>
    <row r="316" spans="1:19">
      <c r="A316" s="18">
        <v>1952</v>
      </c>
      <c r="B316" s="18">
        <v>88</v>
      </c>
      <c r="C316" s="18">
        <v>0.28125</v>
      </c>
      <c r="D316" s="18">
        <v>0.24657999999999999</v>
      </c>
      <c r="E316" s="18">
        <v>0.5</v>
      </c>
      <c r="F316" s="18">
        <v>6160</v>
      </c>
      <c r="G316" s="18">
        <v>1519</v>
      </c>
      <c r="H316" s="18">
        <v>5400</v>
      </c>
      <c r="I316" s="18">
        <v>18133</v>
      </c>
      <c r="J316" s="19">
        <v>2.94</v>
      </c>
      <c r="S316"/>
    </row>
    <row r="317" spans="1:19">
      <c r="A317" s="18">
        <v>1952</v>
      </c>
      <c r="B317" s="18">
        <v>89</v>
      </c>
      <c r="C317" s="18">
        <v>0.29787999999999998</v>
      </c>
      <c r="D317" s="18">
        <v>0.25927</v>
      </c>
      <c r="E317" s="18">
        <v>0.5</v>
      </c>
      <c r="F317" s="18">
        <v>4641</v>
      </c>
      <c r="G317" s="18">
        <v>1203</v>
      </c>
      <c r="H317" s="18">
        <v>4039</v>
      </c>
      <c r="I317" s="18">
        <v>12732</v>
      </c>
      <c r="J317" s="19">
        <v>2.74</v>
      </c>
      <c r="S317"/>
    </row>
    <row r="318" spans="1:19">
      <c r="A318" s="18">
        <v>1952</v>
      </c>
      <c r="B318" s="18">
        <v>90</v>
      </c>
      <c r="C318" s="18">
        <v>0.34954000000000002</v>
      </c>
      <c r="D318" s="18">
        <v>0.29754000000000003</v>
      </c>
      <c r="E318" s="18">
        <v>0.5</v>
      </c>
      <c r="F318" s="18">
        <v>3438</v>
      </c>
      <c r="G318" s="18">
        <v>1023</v>
      </c>
      <c r="H318" s="18">
        <v>2926</v>
      </c>
      <c r="I318" s="18">
        <v>8693</v>
      </c>
      <c r="J318" s="19">
        <v>2.5299999999999998</v>
      </c>
      <c r="S318"/>
    </row>
    <row r="319" spans="1:19">
      <c r="A319" s="18">
        <v>1952</v>
      </c>
      <c r="B319" s="18">
        <v>91</v>
      </c>
      <c r="C319" s="18">
        <v>0.40489999999999998</v>
      </c>
      <c r="D319" s="18">
        <v>0.33672999999999997</v>
      </c>
      <c r="E319" s="18">
        <v>0.5</v>
      </c>
      <c r="F319" s="18">
        <v>2415</v>
      </c>
      <c r="G319" s="18">
        <v>813</v>
      </c>
      <c r="H319" s="18">
        <v>2008</v>
      </c>
      <c r="I319" s="18">
        <v>5767</v>
      </c>
      <c r="J319" s="19">
        <v>2.39</v>
      </c>
      <c r="S319"/>
    </row>
    <row r="320" spans="1:19">
      <c r="A320" s="18">
        <v>1952</v>
      </c>
      <c r="B320" s="18">
        <v>92</v>
      </c>
      <c r="C320" s="18">
        <v>0.36651</v>
      </c>
      <c r="D320" s="18">
        <v>0.30975000000000003</v>
      </c>
      <c r="E320" s="18">
        <v>0.5</v>
      </c>
      <c r="F320" s="18">
        <v>1602</v>
      </c>
      <c r="G320" s="18">
        <v>496</v>
      </c>
      <c r="H320" s="18">
        <v>1354</v>
      </c>
      <c r="I320" s="18">
        <v>3758</v>
      </c>
      <c r="J320" s="19">
        <v>2.35</v>
      </c>
      <c r="S320"/>
    </row>
    <row r="321" spans="1:19">
      <c r="A321" s="18">
        <v>1952</v>
      </c>
      <c r="B321" s="18">
        <v>93</v>
      </c>
      <c r="C321" s="18">
        <v>0.41615000000000002</v>
      </c>
      <c r="D321" s="18">
        <v>0.34447</v>
      </c>
      <c r="E321" s="18">
        <v>0.5</v>
      </c>
      <c r="F321" s="18">
        <v>1106</v>
      </c>
      <c r="G321" s="18">
        <v>381</v>
      </c>
      <c r="H321" s="18">
        <v>915</v>
      </c>
      <c r="I321" s="18">
        <v>2405</v>
      </c>
      <c r="J321" s="19">
        <v>2.17</v>
      </c>
      <c r="S321"/>
    </row>
    <row r="322" spans="1:19">
      <c r="A322" s="18">
        <v>1952</v>
      </c>
      <c r="B322" s="18">
        <v>94</v>
      </c>
      <c r="C322" s="18">
        <v>0.44551000000000002</v>
      </c>
      <c r="D322" s="18">
        <v>0.36435000000000001</v>
      </c>
      <c r="E322" s="18">
        <v>0.5</v>
      </c>
      <c r="F322" s="18">
        <v>725</v>
      </c>
      <c r="G322" s="18">
        <v>264</v>
      </c>
      <c r="H322" s="18">
        <v>593</v>
      </c>
      <c r="I322" s="18">
        <v>1489</v>
      </c>
      <c r="J322" s="19">
        <v>2.06</v>
      </c>
      <c r="S322"/>
    </row>
    <row r="323" spans="1:19">
      <c r="A323" s="18">
        <v>1952</v>
      </c>
      <c r="B323" s="18">
        <v>95</v>
      </c>
      <c r="C323" s="18">
        <v>0.47526000000000002</v>
      </c>
      <c r="D323" s="18">
        <v>0.38401000000000002</v>
      </c>
      <c r="E323" s="18">
        <v>0.5</v>
      </c>
      <c r="F323" s="18">
        <v>461</v>
      </c>
      <c r="G323" s="18">
        <v>177</v>
      </c>
      <c r="H323" s="18">
        <v>372</v>
      </c>
      <c r="I323" s="18">
        <v>897</v>
      </c>
      <c r="J323" s="19">
        <v>1.95</v>
      </c>
      <c r="S323"/>
    </row>
    <row r="324" spans="1:19">
      <c r="A324" s="18">
        <v>1952</v>
      </c>
      <c r="B324" s="18">
        <v>96</v>
      </c>
      <c r="C324" s="18">
        <v>0.50517999999999996</v>
      </c>
      <c r="D324" s="18">
        <v>0.40331</v>
      </c>
      <c r="E324" s="18">
        <v>0.5</v>
      </c>
      <c r="F324" s="18">
        <v>284</v>
      </c>
      <c r="G324" s="18">
        <v>114</v>
      </c>
      <c r="H324" s="18">
        <v>227</v>
      </c>
      <c r="I324" s="18">
        <v>524</v>
      </c>
      <c r="J324" s="19">
        <v>1.85</v>
      </c>
      <c r="S324"/>
    </row>
    <row r="325" spans="1:19">
      <c r="A325" s="18">
        <v>1952</v>
      </c>
      <c r="B325" s="18">
        <v>97</v>
      </c>
      <c r="C325" s="18">
        <v>0.53507000000000005</v>
      </c>
      <c r="D325" s="18">
        <v>0.42213000000000001</v>
      </c>
      <c r="E325" s="18">
        <v>0.5</v>
      </c>
      <c r="F325" s="18">
        <v>169</v>
      </c>
      <c r="G325" s="18">
        <v>71</v>
      </c>
      <c r="H325" s="18">
        <v>134</v>
      </c>
      <c r="I325" s="18">
        <v>298</v>
      </c>
      <c r="J325" s="19">
        <v>1.76</v>
      </c>
      <c r="S325"/>
    </row>
    <row r="326" spans="1:19">
      <c r="A326" s="18">
        <v>1952</v>
      </c>
      <c r="B326" s="18">
        <v>98</v>
      </c>
      <c r="C326" s="18">
        <v>0.56471000000000005</v>
      </c>
      <c r="D326" s="18">
        <v>0.44036999999999998</v>
      </c>
      <c r="E326" s="18">
        <v>0.5</v>
      </c>
      <c r="F326" s="18">
        <v>98</v>
      </c>
      <c r="G326" s="18">
        <v>43</v>
      </c>
      <c r="H326" s="18">
        <v>76</v>
      </c>
      <c r="I326" s="18">
        <v>164</v>
      </c>
      <c r="J326" s="19">
        <v>1.68</v>
      </c>
      <c r="S326"/>
    </row>
    <row r="327" spans="1:19">
      <c r="A327" s="18">
        <v>1952</v>
      </c>
      <c r="B327" s="18">
        <v>99</v>
      </c>
      <c r="C327" s="18">
        <v>0.59389000000000003</v>
      </c>
      <c r="D327" s="18">
        <v>0.45790999999999998</v>
      </c>
      <c r="E327" s="18">
        <v>0.5</v>
      </c>
      <c r="F327" s="18">
        <v>55</v>
      </c>
      <c r="G327" s="18">
        <v>25</v>
      </c>
      <c r="H327" s="18">
        <v>42</v>
      </c>
      <c r="I327" s="18">
        <v>88</v>
      </c>
      <c r="J327" s="19">
        <v>1.61</v>
      </c>
      <c r="S327"/>
    </row>
    <row r="328" spans="1:19">
      <c r="A328" s="18">
        <v>1952</v>
      </c>
      <c r="B328" s="18">
        <v>100</v>
      </c>
      <c r="C328" s="18">
        <v>0.62241999999999997</v>
      </c>
      <c r="D328" s="18">
        <v>0.47469</v>
      </c>
      <c r="E328" s="18">
        <v>0.5</v>
      </c>
      <c r="F328" s="18">
        <v>30</v>
      </c>
      <c r="G328" s="18">
        <v>14</v>
      </c>
      <c r="H328" s="18">
        <v>23</v>
      </c>
      <c r="I328" s="18">
        <v>46</v>
      </c>
      <c r="J328" s="19">
        <v>1.54</v>
      </c>
      <c r="S328"/>
    </row>
    <row r="329" spans="1:19">
      <c r="A329" s="18">
        <v>1952</v>
      </c>
      <c r="B329" s="18">
        <v>101</v>
      </c>
      <c r="C329" s="18">
        <v>0.65012999999999999</v>
      </c>
      <c r="D329" s="18">
        <v>0.49064000000000002</v>
      </c>
      <c r="E329" s="18">
        <v>0.5</v>
      </c>
      <c r="F329" s="18">
        <v>16</v>
      </c>
      <c r="G329" s="18">
        <v>8</v>
      </c>
      <c r="H329" s="18">
        <v>12</v>
      </c>
      <c r="I329" s="18">
        <v>23</v>
      </c>
      <c r="J329" s="19">
        <v>1.48</v>
      </c>
      <c r="S329"/>
    </row>
    <row r="330" spans="1:19">
      <c r="A330" s="18">
        <v>1952</v>
      </c>
      <c r="B330" s="18">
        <v>102</v>
      </c>
      <c r="C330" s="18">
        <v>0.67686999999999997</v>
      </c>
      <c r="D330" s="18">
        <v>0.50571999999999995</v>
      </c>
      <c r="E330" s="18">
        <v>0.5</v>
      </c>
      <c r="F330" s="18">
        <v>8</v>
      </c>
      <c r="G330" s="18">
        <v>4</v>
      </c>
      <c r="H330" s="18">
        <v>6</v>
      </c>
      <c r="I330" s="18">
        <v>11</v>
      </c>
      <c r="J330" s="19">
        <v>1.43</v>
      </c>
      <c r="S330"/>
    </row>
    <row r="331" spans="1:19">
      <c r="A331" s="18">
        <v>1952</v>
      </c>
      <c r="B331" s="18">
        <v>103</v>
      </c>
      <c r="C331" s="18">
        <v>0.70248999999999995</v>
      </c>
      <c r="D331" s="18">
        <v>0.51988000000000001</v>
      </c>
      <c r="E331" s="18">
        <v>0.5</v>
      </c>
      <c r="F331" s="18">
        <v>4</v>
      </c>
      <c r="G331" s="18">
        <v>2</v>
      </c>
      <c r="H331" s="18">
        <v>3</v>
      </c>
      <c r="I331" s="18">
        <v>5</v>
      </c>
      <c r="J331" s="19">
        <v>1.38</v>
      </c>
      <c r="S331"/>
    </row>
    <row r="332" spans="1:19">
      <c r="A332" s="18">
        <v>1952</v>
      </c>
      <c r="B332" s="18">
        <v>104</v>
      </c>
      <c r="C332" s="18">
        <v>0.72689999999999999</v>
      </c>
      <c r="D332" s="18">
        <v>0.53312999999999999</v>
      </c>
      <c r="E332" s="18">
        <v>0.5</v>
      </c>
      <c r="F332" s="18">
        <v>2</v>
      </c>
      <c r="G332" s="18">
        <v>1</v>
      </c>
      <c r="H332" s="18">
        <v>1</v>
      </c>
      <c r="I332" s="18">
        <v>3</v>
      </c>
      <c r="J332" s="19">
        <v>1.34</v>
      </c>
      <c r="S332"/>
    </row>
    <row r="333" spans="1:19">
      <c r="A333" s="18">
        <v>1952</v>
      </c>
      <c r="B333" s="18">
        <v>105</v>
      </c>
      <c r="C333" s="18">
        <v>0.75002000000000002</v>
      </c>
      <c r="D333" s="18">
        <v>0.54547000000000001</v>
      </c>
      <c r="E333" s="18">
        <v>0.5</v>
      </c>
      <c r="F333" s="18">
        <v>1</v>
      </c>
      <c r="G333" s="18">
        <v>0</v>
      </c>
      <c r="H333" s="18">
        <v>1</v>
      </c>
      <c r="I333" s="18">
        <v>1</v>
      </c>
      <c r="J333" s="19">
        <v>1.31</v>
      </c>
      <c r="S333"/>
    </row>
    <row r="334" spans="1:19">
      <c r="A334" s="18">
        <v>1952</v>
      </c>
      <c r="B334" s="18">
        <v>106</v>
      </c>
      <c r="C334" s="18">
        <v>0.77180000000000004</v>
      </c>
      <c r="D334" s="18">
        <v>0.55689999999999995</v>
      </c>
      <c r="E334" s="18">
        <v>0.5</v>
      </c>
      <c r="F334" s="18">
        <v>0</v>
      </c>
      <c r="G334" s="18">
        <v>0</v>
      </c>
      <c r="H334" s="18">
        <v>0</v>
      </c>
      <c r="I334" s="18">
        <v>1</v>
      </c>
      <c r="J334" s="19">
        <v>1.27</v>
      </c>
      <c r="S334"/>
    </row>
    <row r="335" spans="1:19">
      <c r="A335" s="18">
        <v>1952</v>
      </c>
      <c r="B335" s="18">
        <v>107</v>
      </c>
      <c r="C335" s="18">
        <v>0.79220999999999997</v>
      </c>
      <c r="D335" s="18">
        <v>0.56744000000000006</v>
      </c>
      <c r="E335" s="18">
        <v>0.5</v>
      </c>
      <c r="F335" s="18">
        <v>0</v>
      </c>
      <c r="G335" s="18">
        <v>0</v>
      </c>
      <c r="H335" s="18">
        <v>0</v>
      </c>
      <c r="I335" s="18">
        <v>0</v>
      </c>
      <c r="J335" s="19">
        <v>1.24</v>
      </c>
      <c r="S335"/>
    </row>
    <row r="336" spans="1:19">
      <c r="A336" s="18">
        <v>1952</v>
      </c>
      <c r="B336" s="18">
        <v>108</v>
      </c>
      <c r="C336" s="18">
        <v>0.81123999999999996</v>
      </c>
      <c r="D336" s="18">
        <v>0.57713999999999999</v>
      </c>
      <c r="E336" s="18">
        <v>0.5</v>
      </c>
      <c r="F336" s="18">
        <v>0</v>
      </c>
      <c r="G336" s="18">
        <v>0</v>
      </c>
      <c r="H336" s="18">
        <v>0</v>
      </c>
      <c r="I336" s="18">
        <v>0</v>
      </c>
      <c r="J336" s="19">
        <v>1.22</v>
      </c>
      <c r="S336"/>
    </row>
    <row r="337" spans="1:19">
      <c r="A337" s="18">
        <v>1952</v>
      </c>
      <c r="B337" s="18">
        <v>109</v>
      </c>
      <c r="C337" s="18">
        <v>0.82889999999999997</v>
      </c>
      <c r="D337" s="18">
        <v>0.58601999999999999</v>
      </c>
      <c r="E337" s="18">
        <v>0.5</v>
      </c>
      <c r="F337" s="18">
        <v>0</v>
      </c>
      <c r="G337" s="18">
        <v>0</v>
      </c>
      <c r="H337" s="18">
        <v>0</v>
      </c>
      <c r="I337" s="18">
        <v>0</v>
      </c>
      <c r="J337" s="19">
        <v>1.2</v>
      </c>
      <c r="S337"/>
    </row>
    <row r="338" spans="1:19">
      <c r="A338" s="18">
        <v>1952</v>
      </c>
      <c r="B338" s="18" t="s">
        <v>11</v>
      </c>
      <c r="C338" s="18">
        <v>0.84523000000000004</v>
      </c>
      <c r="D338" s="18">
        <v>1</v>
      </c>
      <c r="E338" s="20">
        <v>1.18</v>
      </c>
      <c r="F338" s="18">
        <v>0</v>
      </c>
      <c r="G338" s="18">
        <v>0</v>
      </c>
      <c r="H338" s="18">
        <v>0</v>
      </c>
      <c r="I338" s="18">
        <v>0</v>
      </c>
      <c r="J338" s="19">
        <v>1.18</v>
      </c>
      <c r="S338"/>
    </row>
    <row r="339" spans="1:19">
      <c r="A339" s="18">
        <v>1953</v>
      </c>
      <c r="B339" s="18">
        <v>0</v>
      </c>
      <c r="C339" s="18">
        <v>6.8379999999999996E-2</v>
      </c>
      <c r="D339" s="18">
        <v>6.5019999999999994E-2</v>
      </c>
      <c r="E339" s="18">
        <v>0.24</v>
      </c>
      <c r="F339" s="18">
        <v>100000</v>
      </c>
      <c r="G339" s="18">
        <v>6502</v>
      </c>
      <c r="H339" s="18">
        <v>95087</v>
      </c>
      <c r="I339" s="18">
        <v>6587152</v>
      </c>
      <c r="J339" s="19">
        <v>65.87</v>
      </c>
      <c r="S339"/>
    </row>
    <row r="340" spans="1:19">
      <c r="A340" s="18">
        <v>1953</v>
      </c>
      <c r="B340" s="18">
        <v>1</v>
      </c>
      <c r="C340" s="18">
        <v>6.4900000000000001E-3</v>
      </c>
      <c r="D340" s="18">
        <v>6.4599999999999996E-3</v>
      </c>
      <c r="E340" s="18">
        <v>0.5</v>
      </c>
      <c r="F340" s="18">
        <v>93498</v>
      </c>
      <c r="G340" s="18">
        <v>604</v>
      </c>
      <c r="H340" s="18">
        <v>93196</v>
      </c>
      <c r="I340" s="18">
        <v>6492065</v>
      </c>
      <c r="J340" s="19">
        <v>69.44</v>
      </c>
      <c r="S340"/>
    </row>
    <row r="341" spans="1:19">
      <c r="A341" s="18">
        <v>1953</v>
      </c>
      <c r="B341" s="18">
        <v>2</v>
      </c>
      <c r="C341" s="18">
        <v>2.3500000000000001E-3</v>
      </c>
      <c r="D341" s="18">
        <v>2.3400000000000001E-3</v>
      </c>
      <c r="E341" s="18">
        <v>0.5</v>
      </c>
      <c r="F341" s="18">
        <v>92894</v>
      </c>
      <c r="G341" s="18">
        <v>218</v>
      </c>
      <c r="H341" s="18">
        <v>92785</v>
      </c>
      <c r="I341" s="18">
        <v>6398869</v>
      </c>
      <c r="J341" s="19">
        <v>68.88</v>
      </c>
      <c r="S341"/>
    </row>
    <row r="342" spans="1:19">
      <c r="A342" s="18">
        <v>1953</v>
      </c>
      <c r="B342" s="18">
        <v>3</v>
      </c>
      <c r="C342" s="18">
        <v>1.7099999999999999E-3</v>
      </c>
      <c r="D342" s="18">
        <v>1.7099999999999999E-3</v>
      </c>
      <c r="E342" s="18">
        <v>0.5</v>
      </c>
      <c r="F342" s="18">
        <v>92676</v>
      </c>
      <c r="G342" s="18">
        <v>158</v>
      </c>
      <c r="H342" s="18">
        <v>92597</v>
      </c>
      <c r="I342" s="18">
        <v>6306085</v>
      </c>
      <c r="J342" s="19">
        <v>68.040000000000006</v>
      </c>
      <c r="S342"/>
    </row>
    <row r="343" spans="1:19">
      <c r="A343" s="18">
        <v>1953</v>
      </c>
      <c r="B343" s="18">
        <v>4</v>
      </c>
      <c r="C343" s="18">
        <v>1.2199999999999999E-3</v>
      </c>
      <c r="D343" s="18">
        <v>1.2199999999999999E-3</v>
      </c>
      <c r="E343" s="18">
        <v>0.5</v>
      </c>
      <c r="F343" s="18">
        <v>92518</v>
      </c>
      <c r="G343" s="18">
        <v>113</v>
      </c>
      <c r="H343" s="18">
        <v>92461</v>
      </c>
      <c r="I343" s="18">
        <v>6213488</v>
      </c>
      <c r="J343" s="19">
        <v>67.16</v>
      </c>
      <c r="S343"/>
    </row>
    <row r="344" spans="1:19">
      <c r="A344" s="18">
        <v>1953</v>
      </c>
      <c r="B344" s="18">
        <v>5</v>
      </c>
      <c r="C344" s="18">
        <v>8.7000000000000001E-4</v>
      </c>
      <c r="D344" s="18">
        <v>8.7000000000000001E-4</v>
      </c>
      <c r="E344" s="18">
        <v>0.5</v>
      </c>
      <c r="F344" s="18">
        <v>92405</v>
      </c>
      <c r="G344" s="18">
        <v>81</v>
      </c>
      <c r="H344" s="18">
        <v>92364</v>
      </c>
      <c r="I344" s="18">
        <v>6121027</v>
      </c>
      <c r="J344" s="19">
        <v>66.239999999999995</v>
      </c>
      <c r="S344"/>
    </row>
    <row r="345" spans="1:19">
      <c r="A345" s="18">
        <v>1953</v>
      </c>
      <c r="B345" s="18">
        <v>6</v>
      </c>
      <c r="C345" s="18">
        <v>7.2000000000000005E-4</v>
      </c>
      <c r="D345" s="18">
        <v>7.2000000000000005E-4</v>
      </c>
      <c r="E345" s="18">
        <v>0.5</v>
      </c>
      <c r="F345" s="18">
        <v>92324</v>
      </c>
      <c r="G345" s="18">
        <v>67</v>
      </c>
      <c r="H345" s="18">
        <v>92291</v>
      </c>
      <c r="I345" s="18">
        <v>6028662</v>
      </c>
      <c r="J345" s="19">
        <v>65.3</v>
      </c>
      <c r="S345"/>
    </row>
    <row r="346" spans="1:19">
      <c r="A346" s="18">
        <v>1953</v>
      </c>
      <c r="B346" s="18">
        <v>7</v>
      </c>
      <c r="C346" s="18">
        <v>6.2E-4</v>
      </c>
      <c r="D346" s="18">
        <v>6.2E-4</v>
      </c>
      <c r="E346" s="18">
        <v>0.5</v>
      </c>
      <c r="F346" s="18">
        <v>92257</v>
      </c>
      <c r="G346" s="18">
        <v>57</v>
      </c>
      <c r="H346" s="18">
        <v>92229</v>
      </c>
      <c r="I346" s="18">
        <v>5936372</v>
      </c>
      <c r="J346" s="19">
        <v>64.349999999999994</v>
      </c>
      <c r="S346"/>
    </row>
    <row r="347" spans="1:19">
      <c r="A347" s="18">
        <v>1953</v>
      </c>
      <c r="B347" s="18">
        <v>8</v>
      </c>
      <c r="C347" s="18">
        <v>5.8E-4</v>
      </c>
      <c r="D347" s="18">
        <v>5.8E-4</v>
      </c>
      <c r="E347" s="18">
        <v>0.5</v>
      </c>
      <c r="F347" s="18">
        <v>92200</v>
      </c>
      <c r="G347" s="18">
        <v>53</v>
      </c>
      <c r="H347" s="18">
        <v>92173</v>
      </c>
      <c r="I347" s="18">
        <v>5844143</v>
      </c>
      <c r="J347" s="19">
        <v>63.39</v>
      </c>
      <c r="S347"/>
    </row>
    <row r="348" spans="1:19">
      <c r="A348" s="18">
        <v>1953</v>
      </c>
      <c r="B348" s="18">
        <v>9</v>
      </c>
      <c r="C348" s="18">
        <v>5.8E-4</v>
      </c>
      <c r="D348" s="18">
        <v>5.8E-4</v>
      </c>
      <c r="E348" s="18">
        <v>0.5</v>
      </c>
      <c r="F348" s="18">
        <v>92147</v>
      </c>
      <c r="G348" s="18">
        <v>53</v>
      </c>
      <c r="H348" s="18">
        <v>92120</v>
      </c>
      <c r="I348" s="18">
        <v>5751969</v>
      </c>
      <c r="J348" s="19">
        <v>62.42</v>
      </c>
      <c r="S348"/>
    </row>
    <row r="349" spans="1:19">
      <c r="A349" s="18">
        <v>1953</v>
      </c>
      <c r="B349" s="18">
        <v>10</v>
      </c>
      <c r="C349" s="18">
        <v>5.4000000000000001E-4</v>
      </c>
      <c r="D349" s="18">
        <v>5.4000000000000001E-4</v>
      </c>
      <c r="E349" s="18">
        <v>0.5</v>
      </c>
      <c r="F349" s="18">
        <v>92093</v>
      </c>
      <c r="G349" s="18">
        <v>50</v>
      </c>
      <c r="H349" s="18">
        <v>92068</v>
      </c>
      <c r="I349" s="18">
        <v>5659849</v>
      </c>
      <c r="J349" s="19">
        <v>61.46</v>
      </c>
      <c r="S349"/>
    </row>
    <row r="350" spans="1:19">
      <c r="A350" s="18">
        <v>1953</v>
      </c>
      <c r="B350" s="18">
        <v>11</v>
      </c>
      <c r="C350" s="18">
        <v>5.6999999999999998E-4</v>
      </c>
      <c r="D350" s="18">
        <v>5.6999999999999998E-4</v>
      </c>
      <c r="E350" s="18">
        <v>0.5</v>
      </c>
      <c r="F350" s="18">
        <v>92044</v>
      </c>
      <c r="G350" s="18">
        <v>53</v>
      </c>
      <c r="H350" s="18">
        <v>92017</v>
      </c>
      <c r="I350" s="18">
        <v>5567781</v>
      </c>
      <c r="J350" s="19">
        <v>60.49</v>
      </c>
      <c r="S350"/>
    </row>
    <row r="351" spans="1:19">
      <c r="A351" s="18">
        <v>1953</v>
      </c>
      <c r="B351" s="18">
        <v>12</v>
      </c>
      <c r="C351" s="18">
        <v>6.6E-4</v>
      </c>
      <c r="D351" s="18">
        <v>6.6E-4</v>
      </c>
      <c r="E351" s="18">
        <v>0.5</v>
      </c>
      <c r="F351" s="18">
        <v>91991</v>
      </c>
      <c r="G351" s="18">
        <v>61</v>
      </c>
      <c r="H351" s="18">
        <v>91960</v>
      </c>
      <c r="I351" s="18">
        <v>5475764</v>
      </c>
      <c r="J351" s="19">
        <v>59.53</v>
      </c>
      <c r="S351"/>
    </row>
    <row r="352" spans="1:19">
      <c r="A352" s="18">
        <v>1953</v>
      </c>
      <c r="B352" s="18">
        <v>13</v>
      </c>
      <c r="C352" s="18">
        <v>6.8999999999999997E-4</v>
      </c>
      <c r="D352" s="18">
        <v>6.8999999999999997E-4</v>
      </c>
      <c r="E352" s="18">
        <v>0.5</v>
      </c>
      <c r="F352" s="18">
        <v>91930</v>
      </c>
      <c r="G352" s="18">
        <v>64</v>
      </c>
      <c r="H352" s="18">
        <v>91898</v>
      </c>
      <c r="I352" s="18">
        <v>5383804</v>
      </c>
      <c r="J352" s="19">
        <v>58.56</v>
      </c>
      <c r="S352"/>
    </row>
    <row r="353" spans="1:19">
      <c r="A353" s="18">
        <v>1953</v>
      </c>
      <c r="B353" s="18">
        <v>14</v>
      </c>
      <c r="C353" s="18">
        <v>6.4000000000000005E-4</v>
      </c>
      <c r="D353" s="18">
        <v>6.4000000000000005E-4</v>
      </c>
      <c r="E353" s="18">
        <v>0.5</v>
      </c>
      <c r="F353" s="18">
        <v>91866</v>
      </c>
      <c r="G353" s="18">
        <v>58</v>
      </c>
      <c r="H353" s="18">
        <v>91837</v>
      </c>
      <c r="I353" s="18">
        <v>5291906</v>
      </c>
      <c r="J353" s="19">
        <v>57.6</v>
      </c>
      <c r="S353"/>
    </row>
    <row r="354" spans="1:19">
      <c r="A354" s="18">
        <v>1953</v>
      </c>
      <c r="B354" s="18">
        <v>15</v>
      </c>
      <c r="C354" s="18">
        <v>7.3999999999999999E-4</v>
      </c>
      <c r="D354" s="18">
        <v>7.3999999999999999E-4</v>
      </c>
      <c r="E354" s="18">
        <v>0.5</v>
      </c>
      <c r="F354" s="18">
        <v>91808</v>
      </c>
      <c r="G354" s="18">
        <v>68</v>
      </c>
      <c r="H354" s="18">
        <v>91774</v>
      </c>
      <c r="I354" s="18">
        <v>5200068</v>
      </c>
      <c r="J354" s="19">
        <v>56.64</v>
      </c>
      <c r="S354"/>
    </row>
    <row r="355" spans="1:19">
      <c r="A355" s="18">
        <v>1953</v>
      </c>
      <c r="B355" s="18">
        <v>16</v>
      </c>
      <c r="C355" s="18">
        <v>8.0000000000000004E-4</v>
      </c>
      <c r="D355" s="18">
        <v>7.9000000000000001E-4</v>
      </c>
      <c r="E355" s="18">
        <v>0.5</v>
      </c>
      <c r="F355" s="18">
        <v>91740</v>
      </c>
      <c r="G355" s="18">
        <v>73</v>
      </c>
      <c r="H355" s="18">
        <v>91703</v>
      </c>
      <c r="I355" s="18">
        <v>5108295</v>
      </c>
      <c r="J355" s="19">
        <v>55.68</v>
      </c>
      <c r="S355"/>
    </row>
    <row r="356" spans="1:19">
      <c r="A356" s="18">
        <v>1953</v>
      </c>
      <c r="B356" s="18">
        <v>17</v>
      </c>
      <c r="C356" s="18">
        <v>1.0300000000000001E-3</v>
      </c>
      <c r="D356" s="18">
        <v>1.0200000000000001E-3</v>
      </c>
      <c r="E356" s="18">
        <v>0.5</v>
      </c>
      <c r="F356" s="18">
        <v>91667</v>
      </c>
      <c r="G356" s="18">
        <v>94</v>
      </c>
      <c r="H356" s="18">
        <v>91620</v>
      </c>
      <c r="I356" s="18">
        <v>5016591</v>
      </c>
      <c r="J356" s="19">
        <v>54.73</v>
      </c>
      <c r="S356"/>
    </row>
    <row r="357" spans="1:19">
      <c r="A357" s="18">
        <v>1953</v>
      </c>
      <c r="B357" s="18">
        <v>18</v>
      </c>
      <c r="C357" s="18">
        <v>8.8999999999999995E-4</v>
      </c>
      <c r="D357" s="18">
        <v>8.8999999999999995E-4</v>
      </c>
      <c r="E357" s="18">
        <v>0.5</v>
      </c>
      <c r="F357" s="18">
        <v>91573</v>
      </c>
      <c r="G357" s="18">
        <v>82</v>
      </c>
      <c r="H357" s="18">
        <v>91532</v>
      </c>
      <c r="I357" s="18">
        <v>4924972</v>
      </c>
      <c r="J357" s="19">
        <v>53.78</v>
      </c>
      <c r="S357"/>
    </row>
    <row r="358" spans="1:19">
      <c r="A358" s="18">
        <v>1953</v>
      </c>
      <c r="B358" s="18">
        <v>19</v>
      </c>
      <c r="C358" s="18">
        <v>1.2199999999999999E-3</v>
      </c>
      <c r="D358" s="18">
        <v>1.2199999999999999E-3</v>
      </c>
      <c r="E358" s="18">
        <v>0.5</v>
      </c>
      <c r="F358" s="18">
        <v>91491</v>
      </c>
      <c r="G358" s="18">
        <v>112</v>
      </c>
      <c r="H358" s="18">
        <v>91435</v>
      </c>
      <c r="I358" s="18">
        <v>4833440</v>
      </c>
      <c r="J358" s="19">
        <v>52.83</v>
      </c>
      <c r="S358"/>
    </row>
    <row r="359" spans="1:19">
      <c r="A359" s="18">
        <v>1953</v>
      </c>
      <c r="B359" s="18">
        <v>20</v>
      </c>
      <c r="C359" s="18">
        <v>1.1000000000000001E-3</v>
      </c>
      <c r="D359" s="18">
        <v>1.1000000000000001E-3</v>
      </c>
      <c r="E359" s="18">
        <v>0.5</v>
      </c>
      <c r="F359" s="18">
        <v>91380</v>
      </c>
      <c r="G359" s="18">
        <v>100</v>
      </c>
      <c r="H359" s="18">
        <v>91329</v>
      </c>
      <c r="I359" s="18">
        <v>4742005</v>
      </c>
      <c r="J359" s="19">
        <v>51.89</v>
      </c>
      <c r="S359"/>
    </row>
    <row r="360" spans="1:19">
      <c r="A360" s="18">
        <v>1953</v>
      </c>
      <c r="B360" s="18">
        <v>21</v>
      </c>
      <c r="C360" s="18">
        <v>1.2800000000000001E-3</v>
      </c>
      <c r="D360" s="18">
        <v>1.2800000000000001E-3</v>
      </c>
      <c r="E360" s="18">
        <v>0.5</v>
      </c>
      <c r="F360" s="18">
        <v>91279</v>
      </c>
      <c r="G360" s="18">
        <v>117</v>
      </c>
      <c r="H360" s="18">
        <v>91221</v>
      </c>
      <c r="I360" s="18">
        <v>4650675</v>
      </c>
      <c r="J360" s="19">
        <v>50.95</v>
      </c>
      <c r="S360"/>
    </row>
    <row r="361" spans="1:19">
      <c r="A361" s="18">
        <v>1953</v>
      </c>
      <c r="B361" s="18">
        <v>22</v>
      </c>
      <c r="C361" s="18">
        <v>1E-3</v>
      </c>
      <c r="D361" s="18">
        <v>1E-3</v>
      </c>
      <c r="E361" s="18">
        <v>0.5</v>
      </c>
      <c r="F361" s="18">
        <v>91163</v>
      </c>
      <c r="G361" s="18">
        <v>91</v>
      </c>
      <c r="H361" s="18">
        <v>91117</v>
      </c>
      <c r="I361" s="18">
        <v>4559454</v>
      </c>
      <c r="J361" s="19">
        <v>50.01</v>
      </c>
      <c r="S361"/>
    </row>
    <row r="362" spans="1:19">
      <c r="A362" s="18">
        <v>1953</v>
      </c>
      <c r="B362" s="18">
        <v>23</v>
      </c>
      <c r="C362" s="18">
        <v>1.3500000000000001E-3</v>
      </c>
      <c r="D362" s="18">
        <v>1.3500000000000001E-3</v>
      </c>
      <c r="E362" s="18">
        <v>0.5</v>
      </c>
      <c r="F362" s="18">
        <v>91071</v>
      </c>
      <c r="G362" s="18">
        <v>123</v>
      </c>
      <c r="H362" s="18">
        <v>91010</v>
      </c>
      <c r="I362" s="18">
        <v>4468337</v>
      </c>
      <c r="J362" s="19">
        <v>49.06</v>
      </c>
      <c r="S362"/>
    </row>
    <row r="363" spans="1:19">
      <c r="A363" s="18">
        <v>1953</v>
      </c>
      <c r="B363" s="18">
        <v>24</v>
      </c>
      <c r="C363" s="18">
        <v>1.4499999999999999E-3</v>
      </c>
      <c r="D363" s="18">
        <v>1.4499999999999999E-3</v>
      </c>
      <c r="E363" s="18">
        <v>0.5</v>
      </c>
      <c r="F363" s="18">
        <v>90948</v>
      </c>
      <c r="G363" s="18">
        <v>132</v>
      </c>
      <c r="H363" s="18">
        <v>90882</v>
      </c>
      <c r="I363" s="18">
        <v>4377328</v>
      </c>
      <c r="J363" s="19">
        <v>48.13</v>
      </c>
      <c r="S363"/>
    </row>
    <row r="364" spans="1:19">
      <c r="A364" s="18">
        <v>1953</v>
      </c>
      <c r="B364" s="18">
        <v>25</v>
      </c>
      <c r="C364" s="18">
        <v>1.1000000000000001E-3</v>
      </c>
      <c r="D364" s="18">
        <v>1.1000000000000001E-3</v>
      </c>
      <c r="E364" s="18">
        <v>0.5</v>
      </c>
      <c r="F364" s="18">
        <v>90817</v>
      </c>
      <c r="G364" s="18">
        <v>100</v>
      </c>
      <c r="H364" s="18">
        <v>90767</v>
      </c>
      <c r="I364" s="18">
        <v>4286445</v>
      </c>
      <c r="J364" s="19">
        <v>47.2</v>
      </c>
      <c r="S364"/>
    </row>
    <row r="365" spans="1:19">
      <c r="A365" s="18">
        <v>1953</v>
      </c>
      <c r="B365" s="18">
        <v>26</v>
      </c>
      <c r="C365" s="18">
        <v>1.4400000000000001E-3</v>
      </c>
      <c r="D365" s="18">
        <v>1.4400000000000001E-3</v>
      </c>
      <c r="E365" s="18">
        <v>0.5</v>
      </c>
      <c r="F365" s="18">
        <v>90716</v>
      </c>
      <c r="G365" s="18">
        <v>130</v>
      </c>
      <c r="H365" s="18">
        <v>90651</v>
      </c>
      <c r="I365" s="18">
        <v>4195679</v>
      </c>
      <c r="J365" s="19">
        <v>46.25</v>
      </c>
      <c r="S365"/>
    </row>
    <row r="366" spans="1:19">
      <c r="A366" s="18">
        <v>1953</v>
      </c>
      <c r="B366" s="18">
        <v>27</v>
      </c>
      <c r="C366" s="18">
        <v>1.34E-3</v>
      </c>
      <c r="D366" s="18">
        <v>1.34E-3</v>
      </c>
      <c r="E366" s="18">
        <v>0.5</v>
      </c>
      <c r="F366" s="18">
        <v>90586</v>
      </c>
      <c r="G366" s="18">
        <v>122</v>
      </c>
      <c r="H366" s="18">
        <v>90525</v>
      </c>
      <c r="I366" s="18">
        <v>4105027</v>
      </c>
      <c r="J366" s="19">
        <v>45.32</v>
      </c>
      <c r="S366"/>
    </row>
    <row r="367" spans="1:19">
      <c r="A367" s="18">
        <v>1953</v>
      </c>
      <c r="B367" s="18">
        <v>28</v>
      </c>
      <c r="C367" s="18">
        <v>1.6199999999999999E-3</v>
      </c>
      <c r="D367" s="18">
        <v>1.6100000000000001E-3</v>
      </c>
      <c r="E367" s="18">
        <v>0.5</v>
      </c>
      <c r="F367" s="18">
        <v>90465</v>
      </c>
      <c r="G367" s="18">
        <v>146</v>
      </c>
      <c r="H367" s="18">
        <v>90392</v>
      </c>
      <c r="I367" s="18">
        <v>4014502</v>
      </c>
      <c r="J367" s="19">
        <v>44.38</v>
      </c>
      <c r="S367"/>
    </row>
    <row r="368" spans="1:19">
      <c r="A368" s="18">
        <v>1953</v>
      </c>
      <c r="B368" s="18">
        <v>29</v>
      </c>
      <c r="C368" s="18">
        <v>1.7099999999999999E-3</v>
      </c>
      <c r="D368" s="18">
        <v>1.7099999999999999E-3</v>
      </c>
      <c r="E368" s="18">
        <v>0.5</v>
      </c>
      <c r="F368" s="18">
        <v>90319</v>
      </c>
      <c r="G368" s="18">
        <v>154</v>
      </c>
      <c r="H368" s="18">
        <v>90241</v>
      </c>
      <c r="I368" s="18">
        <v>3924110</v>
      </c>
      <c r="J368" s="19">
        <v>43.45</v>
      </c>
      <c r="S368"/>
    </row>
    <row r="369" spans="1:19">
      <c r="A369" s="18">
        <v>1953</v>
      </c>
      <c r="B369" s="18">
        <v>30</v>
      </c>
      <c r="C369" s="18">
        <v>1.74E-3</v>
      </c>
      <c r="D369" s="18">
        <v>1.74E-3</v>
      </c>
      <c r="E369" s="18">
        <v>0.5</v>
      </c>
      <c r="F369" s="18">
        <v>90164</v>
      </c>
      <c r="G369" s="18">
        <v>157</v>
      </c>
      <c r="H369" s="18">
        <v>90086</v>
      </c>
      <c r="I369" s="18">
        <v>3833869</v>
      </c>
      <c r="J369" s="19">
        <v>42.52</v>
      </c>
      <c r="S369"/>
    </row>
    <row r="370" spans="1:19">
      <c r="A370" s="18">
        <v>1953</v>
      </c>
      <c r="B370" s="18">
        <v>31</v>
      </c>
      <c r="C370" s="18">
        <v>2.0600000000000002E-3</v>
      </c>
      <c r="D370" s="18">
        <v>2.0600000000000002E-3</v>
      </c>
      <c r="E370" s="18">
        <v>0.5</v>
      </c>
      <c r="F370" s="18">
        <v>90007</v>
      </c>
      <c r="G370" s="18">
        <v>185</v>
      </c>
      <c r="H370" s="18">
        <v>89914</v>
      </c>
      <c r="I370" s="18">
        <v>3743783</v>
      </c>
      <c r="J370" s="19">
        <v>41.59</v>
      </c>
      <c r="S370"/>
    </row>
    <row r="371" spans="1:19">
      <c r="A371" s="18">
        <v>1953</v>
      </c>
      <c r="B371" s="18">
        <v>32</v>
      </c>
      <c r="C371" s="18">
        <v>1.82E-3</v>
      </c>
      <c r="D371" s="18">
        <v>1.82E-3</v>
      </c>
      <c r="E371" s="18">
        <v>0.5</v>
      </c>
      <c r="F371" s="18">
        <v>89822</v>
      </c>
      <c r="G371" s="18">
        <v>163</v>
      </c>
      <c r="H371" s="18">
        <v>89740</v>
      </c>
      <c r="I371" s="18">
        <v>3653869</v>
      </c>
      <c r="J371" s="19">
        <v>40.68</v>
      </c>
      <c r="S371"/>
    </row>
    <row r="372" spans="1:19">
      <c r="A372" s="18">
        <v>1953</v>
      </c>
      <c r="B372" s="18">
        <v>33</v>
      </c>
      <c r="C372" s="18">
        <v>2.1299999999999999E-3</v>
      </c>
      <c r="D372" s="18">
        <v>2.1199999999999999E-3</v>
      </c>
      <c r="E372" s="18">
        <v>0.5</v>
      </c>
      <c r="F372" s="18">
        <v>89659</v>
      </c>
      <c r="G372" s="18">
        <v>190</v>
      </c>
      <c r="H372" s="18">
        <v>89563</v>
      </c>
      <c r="I372" s="18">
        <v>3564129</v>
      </c>
      <c r="J372" s="19">
        <v>39.75</v>
      </c>
      <c r="S372"/>
    </row>
    <row r="373" spans="1:19">
      <c r="A373" s="18">
        <v>1953</v>
      </c>
      <c r="B373" s="18">
        <v>34</v>
      </c>
      <c r="C373" s="18">
        <v>1.8500000000000001E-3</v>
      </c>
      <c r="D373" s="18">
        <v>1.8500000000000001E-3</v>
      </c>
      <c r="E373" s="18">
        <v>0.5</v>
      </c>
      <c r="F373" s="18">
        <v>89468</v>
      </c>
      <c r="G373" s="18">
        <v>165</v>
      </c>
      <c r="H373" s="18">
        <v>89386</v>
      </c>
      <c r="I373" s="18">
        <v>3474565</v>
      </c>
      <c r="J373" s="19">
        <v>38.840000000000003</v>
      </c>
      <c r="S373"/>
    </row>
    <row r="374" spans="1:19">
      <c r="A374" s="18">
        <v>1953</v>
      </c>
      <c r="B374" s="18">
        <v>35</v>
      </c>
      <c r="C374" s="18">
        <v>2.5000000000000001E-3</v>
      </c>
      <c r="D374" s="18">
        <v>2.5000000000000001E-3</v>
      </c>
      <c r="E374" s="18">
        <v>0.5</v>
      </c>
      <c r="F374" s="18">
        <v>89303</v>
      </c>
      <c r="G374" s="18">
        <v>223</v>
      </c>
      <c r="H374" s="18">
        <v>89191</v>
      </c>
      <c r="I374" s="18">
        <v>3385180</v>
      </c>
      <c r="J374" s="19">
        <v>37.909999999999997</v>
      </c>
      <c r="S374"/>
    </row>
    <row r="375" spans="1:19">
      <c r="A375" s="18">
        <v>1953</v>
      </c>
      <c r="B375" s="18">
        <v>36</v>
      </c>
      <c r="C375" s="18">
        <v>2.15E-3</v>
      </c>
      <c r="D375" s="18">
        <v>2.15E-3</v>
      </c>
      <c r="E375" s="18">
        <v>0.5</v>
      </c>
      <c r="F375" s="18">
        <v>89080</v>
      </c>
      <c r="G375" s="18">
        <v>191</v>
      </c>
      <c r="H375" s="18">
        <v>88984</v>
      </c>
      <c r="I375" s="18">
        <v>3295988</v>
      </c>
      <c r="J375" s="19">
        <v>37</v>
      </c>
      <c r="S375"/>
    </row>
    <row r="376" spans="1:19">
      <c r="A376" s="18">
        <v>1953</v>
      </c>
      <c r="B376" s="18">
        <v>37</v>
      </c>
      <c r="C376" s="18">
        <v>1.82E-3</v>
      </c>
      <c r="D376" s="18">
        <v>1.81E-3</v>
      </c>
      <c r="E376" s="18">
        <v>0.5</v>
      </c>
      <c r="F376" s="18">
        <v>88889</v>
      </c>
      <c r="G376" s="18">
        <v>161</v>
      </c>
      <c r="H376" s="18">
        <v>88808</v>
      </c>
      <c r="I376" s="18">
        <v>3207004</v>
      </c>
      <c r="J376" s="19">
        <v>36.08</v>
      </c>
      <c r="S376"/>
    </row>
    <row r="377" spans="1:19">
      <c r="A377" s="18">
        <v>1953</v>
      </c>
      <c r="B377" s="18">
        <v>38</v>
      </c>
      <c r="C377" s="18">
        <v>2.7100000000000002E-3</v>
      </c>
      <c r="D377" s="18">
        <v>2.7000000000000001E-3</v>
      </c>
      <c r="E377" s="18">
        <v>0.5</v>
      </c>
      <c r="F377" s="18">
        <v>88727</v>
      </c>
      <c r="G377" s="18">
        <v>240</v>
      </c>
      <c r="H377" s="18">
        <v>88607</v>
      </c>
      <c r="I377" s="18">
        <v>3118196</v>
      </c>
      <c r="J377" s="19">
        <v>35.14</v>
      </c>
      <c r="S377"/>
    </row>
    <row r="378" spans="1:19">
      <c r="A378" s="18">
        <v>1953</v>
      </c>
      <c r="B378" s="18">
        <v>39</v>
      </c>
      <c r="C378" s="18">
        <v>2.5899999999999999E-3</v>
      </c>
      <c r="D378" s="18">
        <v>2.5899999999999999E-3</v>
      </c>
      <c r="E378" s="18">
        <v>0.5</v>
      </c>
      <c r="F378" s="18">
        <v>88487</v>
      </c>
      <c r="G378" s="18">
        <v>229</v>
      </c>
      <c r="H378" s="18">
        <v>88373</v>
      </c>
      <c r="I378" s="18">
        <v>3029589</v>
      </c>
      <c r="J378" s="19">
        <v>34.24</v>
      </c>
      <c r="S378"/>
    </row>
    <row r="379" spans="1:19">
      <c r="A379" s="18">
        <v>1953</v>
      </c>
      <c r="B379" s="18">
        <v>40</v>
      </c>
      <c r="C379" s="18">
        <v>2.7799999999999999E-3</v>
      </c>
      <c r="D379" s="18">
        <v>2.7799999999999999E-3</v>
      </c>
      <c r="E379" s="18">
        <v>0.5</v>
      </c>
      <c r="F379" s="18">
        <v>88258</v>
      </c>
      <c r="G379" s="18">
        <v>245</v>
      </c>
      <c r="H379" s="18">
        <v>88136</v>
      </c>
      <c r="I379" s="18">
        <v>2941216</v>
      </c>
      <c r="J379" s="19">
        <v>33.33</v>
      </c>
      <c r="S379"/>
    </row>
    <row r="380" spans="1:19">
      <c r="A380" s="18">
        <v>1953</v>
      </c>
      <c r="B380" s="18">
        <v>41</v>
      </c>
      <c r="C380" s="18">
        <v>2.7599999999999999E-3</v>
      </c>
      <c r="D380" s="18">
        <v>2.7599999999999999E-3</v>
      </c>
      <c r="E380" s="18">
        <v>0.5</v>
      </c>
      <c r="F380" s="18">
        <v>88013</v>
      </c>
      <c r="G380" s="18">
        <v>243</v>
      </c>
      <c r="H380" s="18">
        <v>87892</v>
      </c>
      <c r="I380" s="18">
        <v>2853080</v>
      </c>
      <c r="J380" s="19">
        <v>32.42</v>
      </c>
      <c r="S380"/>
    </row>
    <row r="381" spans="1:19">
      <c r="A381" s="18">
        <v>1953</v>
      </c>
      <c r="B381" s="18">
        <v>42</v>
      </c>
      <c r="C381" s="18">
        <v>3.2599999999999999E-3</v>
      </c>
      <c r="D381" s="18">
        <v>3.2599999999999999E-3</v>
      </c>
      <c r="E381" s="18">
        <v>0.5</v>
      </c>
      <c r="F381" s="18">
        <v>87770</v>
      </c>
      <c r="G381" s="18">
        <v>286</v>
      </c>
      <c r="H381" s="18">
        <v>87627</v>
      </c>
      <c r="I381" s="18">
        <v>2765189</v>
      </c>
      <c r="J381" s="19">
        <v>31.5</v>
      </c>
      <c r="S381"/>
    </row>
    <row r="382" spans="1:19">
      <c r="A382" s="18">
        <v>1953</v>
      </c>
      <c r="B382" s="18">
        <v>43</v>
      </c>
      <c r="C382" s="18">
        <v>3.3999999999999998E-3</v>
      </c>
      <c r="D382" s="18">
        <v>3.3999999999999998E-3</v>
      </c>
      <c r="E382" s="18">
        <v>0.5</v>
      </c>
      <c r="F382" s="18">
        <v>87484</v>
      </c>
      <c r="G382" s="18">
        <v>297</v>
      </c>
      <c r="H382" s="18">
        <v>87336</v>
      </c>
      <c r="I382" s="18">
        <v>2677561</v>
      </c>
      <c r="J382" s="19">
        <v>30.61</v>
      </c>
      <c r="S382"/>
    </row>
    <row r="383" spans="1:19">
      <c r="A383" s="18">
        <v>1953</v>
      </c>
      <c r="B383" s="18">
        <v>44</v>
      </c>
      <c r="C383" s="18">
        <v>3.65E-3</v>
      </c>
      <c r="D383" s="18">
        <v>3.64E-3</v>
      </c>
      <c r="E383" s="18">
        <v>0.5</v>
      </c>
      <c r="F383" s="18">
        <v>87187</v>
      </c>
      <c r="G383" s="18">
        <v>318</v>
      </c>
      <c r="H383" s="18">
        <v>87028</v>
      </c>
      <c r="I383" s="18">
        <v>2590226</v>
      </c>
      <c r="J383" s="19">
        <v>29.71</v>
      </c>
      <c r="S383"/>
    </row>
    <row r="384" spans="1:19">
      <c r="A384" s="18">
        <v>1953</v>
      </c>
      <c r="B384" s="18">
        <v>45</v>
      </c>
      <c r="C384" s="18">
        <v>4.3299999999999996E-3</v>
      </c>
      <c r="D384" s="18">
        <v>4.3200000000000001E-3</v>
      </c>
      <c r="E384" s="18">
        <v>0.5</v>
      </c>
      <c r="F384" s="18">
        <v>86870</v>
      </c>
      <c r="G384" s="18">
        <v>375</v>
      </c>
      <c r="H384" s="18">
        <v>86682</v>
      </c>
      <c r="I384" s="18">
        <v>2503197</v>
      </c>
      <c r="J384" s="19">
        <v>28.82</v>
      </c>
      <c r="S384"/>
    </row>
    <row r="385" spans="1:19">
      <c r="A385" s="18">
        <v>1953</v>
      </c>
      <c r="B385" s="18">
        <v>46</v>
      </c>
      <c r="C385" s="18">
        <v>4.5500000000000002E-3</v>
      </c>
      <c r="D385" s="18">
        <v>4.5399999999999998E-3</v>
      </c>
      <c r="E385" s="18">
        <v>0.5</v>
      </c>
      <c r="F385" s="18">
        <v>86494</v>
      </c>
      <c r="G385" s="18">
        <v>393</v>
      </c>
      <c r="H385" s="18">
        <v>86298</v>
      </c>
      <c r="I385" s="18">
        <v>2416515</v>
      </c>
      <c r="J385" s="19">
        <v>27.94</v>
      </c>
      <c r="S385"/>
    </row>
    <row r="386" spans="1:19">
      <c r="A386" s="18">
        <v>1953</v>
      </c>
      <c r="B386" s="18">
        <v>47</v>
      </c>
      <c r="C386" s="18">
        <v>4.96E-3</v>
      </c>
      <c r="D386" s="18">
        <v>4.9500000000000004E-3</v>
      </c>
      <c r="E386" s="18">
        <v>0.5</v>
      </c>
      <c r="F386" s="18">
        <v>86101</v>
      </c>
      <c r="G386" s="18">
        <v>426</v>
      </c>
      <c r="H386" s="18">
        <v>85888</v>
      </c>
      <c r="I386" s="18">
        <v>2330218</v>
      </c>
      <c r="J386" s="19">
        <v>27.06</v>
      </c>
      <c r="S386"/>
    </row>
    <row r="387" spans="1:19">
      <c r="A387" s="18">
        <v>1953</v>
      </c>
      <c r="B387" s="18">
        <v>48</v>
      </c>
      <c r="C387" s="18">
        <v>5.2100000000000002E-3</v>
      </c>
      <c r="D387" s="18">
        <v>5.1900000000000002E-3</v>
      </c>
      <c r="E387" s="18">
        <v>0.5</v>
      </c>
      <c r="F387" s="18">
        <v>85675</v>
      </c>
      <c r="G387" s="18">
        <v>445</v>
      </c>
      <c r="H387" s="18">
        <v>85453</v>
      </c>
      <c r="I387" s="18">
        <v>2244329</v>
      </c>
      <c r="J387" s="19">
        <v>26.2</v>
      </c>
      <c r="S387"/>
    </row>
    <row r="388" spans="1:19">
      <c r="A388" s="18">
        <v>1953</v>
      </c>
      <c r="B388" s="18">
        <v>49</v>
      </c>
      <c r="C388" s="18">
        <v>5.7200000000000003E-3</v>
      </c>
      <c r="D388" s="18">
        <v>5.7000000000000002E-3</v>
      </c>
      <c r="E388" s="18">
        <v>0.5</v>
      </c>
      <c r="F388" s="18">
        <v>85231</v>
      </c>
      <c r="G388" s="18">
        <v>486</v>
      </c>
      <c r="H388" s="18">
        <v>84988</v>
      </c>
      <c r="I388" s="18">
        <v>2158876</v>
      </c>
      <c r="J388" s="19">
        <v>25.33</v>
      </c>
      <c r="S388"/>
    </row>
    <row r="389" spans="1:19">
      <c r="A389" s="18">
        <v>1953</v>
      </c>
      <c r="B389" s="18">
        <v>50</v>
      </c>
      <c r="C389" s="18">
        <v>6.0499999999999998E-3</v>
      </c>
      <c r="D389" s="18">
        <v>6.0299999999999998E-3</v>
      </c>
      <c r="E389" s="18">
        <v>0.5</v>
      </c>
      <c r="F389" s="18">
        <v>84745</v>
      </c>
      <c r="G389" s="18">
        <v>511</v>
      </c>
      <c r="H389" s="18">
        <v>84489</v>
      </c>
      <c r="I389" s="18">
        <v>2073888</v>
      </c>
      <c r="J389" s="19">
        <v>24.47</v>
      </c>
      <c r="S389"/>
    </row>
    <row r="390" spans="1:19">
      <c r="A390" s="18">
        <v>1953</v>
      </c>
      <c r="B390" s="18">
        <v>51</v>
      </c>
      <c r="C390" s="18">
        <v>7.1000000000000004E-3</v>
      </c>
      <c r="D390" s="18">
        <v>7.0800000000000004E-3</v>
      </c>
      <c r="E390" s="18">
        <v>0.5</v>
      </c>
      <c r="F390" s="18">
        <v>84234</v>
      </c>
      <c r="G390" s="18">
        <v>596</v>
      </c>
      <c r="H390" s="18">
        <v>83935</v>
      </c>
      <c r="I390" s="18">
        <v>1989399</v>
      </c>
      <c r="J390" s="19">
        <v>23.62</v>
      </c>
      <c r="S390"/>
    </row>
    <row r="391" spans="1:19">
      <c r="A391" s="18">
        <v>1953</v>
      </c>
      <c r="B391" s="18">
        <v>52</v>
      </c>
      <c r="C391" s="18">
        <v>7.4599999999999996E-3</v>
      </c>
      <c r="D391" s="18">
        <v>7.43E-3</v>
      </c>
      <c r="E391" s="18">
        <v>0.5</v>
      </c>
      <c r="F391" s="18">
        <v>83637</v>
      </c>
      <c r="G391" s="18">
        <v>621</v>
      </c>
      <c r="H391" s="18">
        <v>83327</v>
      </c>
      <c r="I391" s="18">
        <v>1905464</v>
      </c>
      <c r="J391" s="19">
        <v>22.78</v>
      </c>
      <c r="S391"/>
    </row>
    <row r="392" spans="1:19">
      <c r="A392" s="18">
        <v>1953</v>
      </c>
      <c r="B392" s="18">
        <v>53</v>
      </c>
      <c r="C392" s="18">
        <v>8.4499999999999992E-3</v>
      </c>
      <c r="D392" s="18">
        <v>8.4200000000000004E-3</v>
      </c>
      <c r="E392" s="18">
        <v>0.5</v>
      </c>
      <c r="F392" s="18">
        <v>83016</v>
      </c>
      <c r="G392" s="18">
        <v>699</v>
      </c>
      <c r="H392" s="18">
        <v>82667</v>
      </c>
      <c r="I392" s="18">
        <v>1822137</v>
      </c>
      <c r="J392" s="19">
        <v>21.95</v>
      </c>
      <c r="S392"/>
    </row>
    <row r="393" spans="1:19">
      <c r="A393" s="18">
        <v>1953</v>
      </c>
      <c r="B393" s="18">
        <v>54</v>
      </c>
      <c r="C393" s="18">
        <v>8.3499999999999998E-3</v>
      </c>
      <c r="D393" s="18">
        <v>8.3099999999999997E-3</v>
      </c>
      <c r="E393" s="18">
        <v>0.5</v>
      </c>
      <c r="F393" s="18">
        <v>82317</v>
      </c>
      <c r="G393" s="18">
        <v>684</v>
      </c>
      <c r="H393" s="18">
        <v>81975</v>
      </c>
      <c r="I393" s="18">
        <v>1739471</v>
      </c>
      <c r="J393" s="19">
        <v>21.13</v>
      </c>
      <c r="S393"/>
    </row>
    <row r="394" spans="1:19">
      <c r="A394" s="18">
        <v>1953</v>
      </c>
      <c r="B394" s="18">
        <v>55</v>
      </c>
      <c r="C394" s="18">
        <v>9.7000000000000003E-3</v>
      </c>
      <c r="D394" s="18">
        <v>9.6600000000000002E-3</v>
      </c>
      <c r="E394" s="18">
        <v>0.5</v>
      </c>
      <c r="F394" s="18">
        <v>81633</v>
      </c>
      <c r="G394" s="18">
        <v>788</v>
      </c>
      <c r="H394" s="18">
        <v>81239</v>
      </c>
      <c r="I394" s="18">
        <v>1657496</v>
      </c>
      <c r="J394" s="19">
        <v>20.3</v>
      </c>
      <c r="S394"/>
    </row>
    <row r="395" spans="1:19">
      <c r="A395" s="18">
        <v>1953</v>
      </c>
      <c r="B395" s="18">
        <v>56</v>
      </c>
      <c r="C395" s="18">
        <v>1.0460000000000001E-2</v>
      </c>
      <c r="D395" s="18">
        <v>1.04E-2</v>
      </c>
      <c r="E395" s="18">
        <v>0.5</v>
      </c>
      <c r="F395" s="18">
        <v>80845</v>
      </c>
      <c r="G395" s="18">
        <v>841</v>
      </c>
      <c r="H395" s="18">
        <v>80424</v>
      </c>
      <c r="I395" s="18">
        <v>1576257</v>
      </c>
      <c r="J395" s="19">
        <v>19.5</v>
      </c>
      <c r="S395"/>
    </row>
    <row r="396" spans="1:19">
      <c r="A396" s="18">
        <v>1953</v>
      </c>
      <c r="B396" s="18">
        <v>57</v>
      </c>
      <c r="C396" s="18">
        <v>1.103E-2</v>
      </c>
      <c r="D396" s="18">
        <v>1.0970000000000001E-2</v>
      </c>
      <c r="E396" s="18">
        <v>0.5</v>
      </c>
      <c r="F396" s="18">
        <v>80004</v>
      </c>
      <c r="G396" s="18">
        <v>878</v>
      </c>
      <c r="H396" s="18">
        <v>79565</v>
      </c>
      <c r="I396" s="18">
        <v>1495833</v>
      </c>
      <c r="J396" s="19">
        <v>18.7</v>
      </c>
      <c r="S396"/>
    </row>
    <row r="397" spans="1:19">
      <c r="A397" s="18">
        <v>1953</v>
      </c>
      <c r="B397" s="18">
        <v>58</v>
      </c>
      <c r="C397" s="18">
        <v>1.2E-2</v>
      </c>
      <c r="D397" s="18">
        <v>1.193E-2</v>
      </c>
      <c r="E397" s="18">
        <v>0.5</v>
      </c>
      <c r="F397" s="18">
        <v>79126</v>
      </c>
      <c r="G397" s="18">
        <v>944</v>
      </c>
      <c r="H397" s="18">
        <v>78654</v>
      </c>
      <c r="I397" s="18">
        <v>1416268</v>
      </c>
      <c r="J397" s="19">
        <v>17.899999999999999</v>
      </c>
      <c r="S397"/>
    </row>
    <row r="398" spans="1:19">
      <c r="A398" s="18">
        <v>1953</v>
      </c>
      <c r="B398" s="18">
        <v>59</v>
      </c>
      <c r="C398" s="18">
        <v>1.418E-2</v>
      </c>
      <c r="D398" s="18">
        <v>1.4080000000000001E-2</v>
      </c>
      <c r="E398" s="18">
        <v>0.5</v>
      </c>
      <c r="F398" s="18">
        <v>78182</v>
      </c>
      <c r="G398" s="18">
        <v>1101</v>
      </c>
      <c r="H398" s="18">
        <v>77631</v>
      </c>
      <c r="I398" s="18">
        <v>1337614</v>
      </c>
      <c r="J398" s="19">
        <v>17.11</v>
      </c>
      <c r="S398"/>
    </row>
    <row r="399" spans="1:19">
      <c r="A399" s="18">
        <v>1953</v>
      </c>
      <c r="B399" s="18">
        <v>60</v>
      </c>
      <c r="C399" s="18">
        <v>1.5740000000000001E-2</v>
      </c>
      <c r="D399" s="18">
        <v>1.562E-2</v>
      </c>
      <c r="E399" s="18">
        <v>0.5</v>
      </c>
      <c r="F399" s="18">
        <v>77081</v>
      </c>
      <c r="G399" s="18">
        <v>1204</v>
      </c>
      <c r="H399" s="18">
        <v>76479</v>
      </c>
      <c r="I399" s="18">
        <v>1259983</v>
      </c>
      <c r="J399" s="19">
        <v>16.350000000000001</v>
      </c>
      <c r="S399"/>
    </row>
    <row r="400" spans="1:19">
      <c r="A400" s="18">
        <v>1953</v>
      </c>
      <c r="B400" s="18">
        <v>61</v>
      </c>
      <c r="C400" s="18">
        <v>1.7659999999999999E-2</v>
      </c>
      <c r="D400" s="18">
        <v>1.7510000000000001E-2</v>
      </c>
      <c r="E400" s="18">
        <v>0.5</v>
      </c>
      <c r="F400" s="18">
        <v>75877</v>
      </c>
      <c r="G400" s="18">
        <v>1329</v>
      </c>
      <c r="H400" s="18">
        <v>75213</v>
      </c>
      <c r="I400" s="18">
        <v>1183504</v>
      </c>
      <c r="J400" s="19">
        <v>15.6</v>
      </c>
      <c r="S400"/>
    </row>
    <row r="401" spans="1:19">
      <c r="A401" s="18">
        <v>1953</v>
      </c>
      <c r="B401" s="18">
        <v>62</v>
      </c>
      <c r="C401" s="18">
        <v>1.9609999999999999E-2</v>
      </c>
      <c r="D401" s="18">
        <v>1.942E-2</v>
      </c>
      <c r="E401" s="18">
        <v>0.5</v>
      </c>
      <c r="F401" s="18">
        <v>74549</v>
      </c>
      <c r="G401" s="18">
        <v>1448</v>
      </c>
      <c r="H401" s="18">
        <v>73825</v>
      </c>
      <c r="I401" s="18">
        <v>1108291</v>
      </c>
      <c r="J401" s="19">
        <v>14.87</v>
      </c>
      <c r="S401"/>
    </row>
    <row r="402" spans="1:19">
      <c r="A402" s="18">
        <v>1953</v>
      </c>
      <c r="B402" s="18">
        <v>63</v>
      </c>
      <c r="C402" s="18">
        <v>2.044E-2</v>
      </c>
      <c r="D402" s="18">
        <v>2.0230000000000001E-2</v>
      </c>
      <c r="E402" s="18">
        <v>0.5</v>
      </c>
      <c r="F402" s="18">
        <v>73101</v>
      </c>
      <c r="G402" s="18">
        <v>1479</v>
      </c>
      <c r="H402" s="18">
        <v>72362</v>
      </c>
      <c r="I402" s="18">
        <v>1034466</v>
      </c>
      <c r="J402" s="19">
        <v>14.15</v>
      </c>
      <c r="S402"/>
    </row>
    <row r="403" spans="1:19">
      <c r="A403" s="18">
        <v>1953</v>
      </c>
      <c r="B403" s="18">
        <v>64</v>
      </c>
      <c r="C403" s="18">
        <v>2.282E-2</v>
      </c>
      <c r="D403" s="18">
        <v>2.256E-2</v>
      </c>
      <c r="E403" s="18">
        <v>0.5</v>
      </c>
      <c r="F403" s="18">
        <v>71622</v>
      </c>
      <c r="G403" s="18">
        <v>1616</v>
      </c>
      <c r="H403" s="18">
        <v>70814</v>
      </c>
      <c r="I403" s="18">
        <v>962105</v>
      </c>
      <c r="J403" s="19">
        <v>13.43</v>
      </c>
      <c r="S403"/>
    </row>
    <row r="404" spans="1:19">
      <c r="A404" s="18">
        <v>1953</v>
      </c>
      <c r="B404" s="18">
        <v>65</v>
      </c>
      <c r="C404" s="18">
        <v>2.7050000000000001E-2</v>
      </c>
      <c r="D404" s="18">
        <v>2.6679999999999999E-2</v>
      </c>
      <c r="E404" s="18">
        <v>0.5</v>
      </c>
      <c r="F404" s="18">
        <v>70007</v>
      </c>
      <c r="G404" s="18">
        <v>1868</v>
      </c>
      <c r="H404" s="18">
        <v>69072</v>
      </c>
      <c r="I404" s="18">
        <v>891290</v>
      </c>
      <c r="J404" s="19">
        <v>12.73</v>
      </c>
      <c r="S404"/>
    </row>
    <row r="405" spans="1:19">
      <c r="A405" s="18">
        <v>1953</v>
      </c>
      <c r="B405" s="18">
        <v>66</v>
      </c>
      <c r="C405" s="18">
        <v>2.9610000000000001E-2</v>
      </c>
      <c r="D405" s="18">
        <v>2.9180000000000001E-2</v>
      </c>
      <c r="E405" s="18">
        <v>0.5</v>
      </c>
      <c r="F405" s="18">
        <v>68138</v>
      </c>
      <c r="G405" s="18">
        <v>1988</v>
      </c>
      <c r="H405" s="18">
        <v>67144</v>
      </c>
      <c r="I405" s="18">
        <v>822218</v>
      </c>
      <c r="J405" s="19">
        <v>12.07</v>
      </c>
      <c r="S405"/>
    </row>
    <row r="406" spans="1:19">
      <c r="A406" s="18">
        <v>1953</v>
      </c>
      <c r="B406" s="18">
        <v>67</v>
      </c>
      <c r="C406" s="18">
        <v>3.3599999999999998E-2</v>
      </c>
      <c r="D406" s="18">
        <v>3.3050000000000003E-2</v>
      </c>
      <c r="E406" s="18">
        <v>0.5</v>
      </c>
      <c r="F406" s="18">
        <v>66150</v>
      </c>
      <c r="G406" s="18">
        <v>2186</v>
      </c>
      <c r="H406" s="18">
        <v>65057</v>
      </c>
      <c r="I406" s="18">
        <v>755073</v>
      </c>
      <c r="J406" s="19">
        <v>11.41</v>
      </c>
      <c r="S406"/>
    </row>
    <row r="407" spans="1:19">
      <c r="A407" s="18">
        <v>1953</v>
      </c>
      <c r="B407" s="18">
        <v>68</v>
      </c>
      <c r="C407" s="18">
        <v>3.3070000000000002E-2</v>
      </c>
      <c r="D407" s="18">
        <v>3.2530000000000003E-2</v>
      </c>
      <c r="E407" s="18">
        <v>0.5</v>
      </c>
      <c r="F407" s="18">
        <v>63964</v>
      </c>
      <c r="G407" s="18">
        <v>2081</v>
      </c>
      <c r="H407" s="18">
        <v>62924</v>
      </c>
      <c r="I407" s="18">
        <v>690016</v>
      </c>
      <c r="J407" s="19">
        <v>10.79</v>
      </c>
      <c r="S407"/>
    </row>
    <row r="408" spans="1:19">
      <c r="A408" s="18">
        <v>1953</v>
      </c>
      <c r="B408" s="18">
        <v>69</v>
      </c>
      <c r="C408" s="18">
        <v>4.1640000000000003E-2</v>
      </c>
      <c r="D408" s="18">
        <v>4.079E-2</v>
      </c>
      <c r="E408" s="18">
        <v>0.5</v>
      </c>
      <c r="F408" s="18">
        <v>61883</v>
      </c>
      <c r="G408" s="18">
        <v>2524</v>
      </c>
      <c r="H408" s="18">
        <v>60621</v>
      </c>
      <c r="I408" s="18">
        <v>627092</v>
      </c>
      <c r="J408" s="19">
        <v>10.130000000000001</v>
      </c>
      <c r="S408"/>
    </row>
    <row r="409" spans="1:19">
      <c r="A409" s="18">
        <v>1953</v>
      </c>
      <c r="B409" s="18">
        <v>70</v>
      </c>
      <c r="C409" s="18">
        <v>4.3970000000000002E-2</v>
      </c>
      <c r="D409" s="18">
        <v>4.3020000000000003E-2</v>
      </c>
      <c r="E409" s="18">
        <v>0.5</v>
      </c>
      <c r="F409" s="18">
        <v>59359</v>
      </c>
      <c r="G409" s="18">
        <v>2554</v>
      </c>
      <c r="H409" s="18">
        <v>58082</v>
      </c>
      <c r="I409" s="18">
        <v>566471</v>
      </c>
      <c r="J409" s="19">
        <v>9.5399999999999991</v>
      </c>
      <c r="S409"/>
    </row>
    <row r="410" spans="1:19">
      <c r="A410" s="18">
        <v>1953</v>
      </c>
      <c r="B410" s="18">
        <v>71</v>
      </c>
      <c r="C410" s="18">
        <v>4.9849999999999998E-2</v>
      </c>
      <c r="D410" s="18">
        <v>4.8640000000000003E-2</v>
      </c>
      <c r="E410" s="18">
        <v>0.5</v>
      </c>
      <c r="F410" s="18">
        <v>56805</v>
      </c>
      <c r="G410" s="18">
        <v>2763</v>
      </c>
      <c r="H410" s="18">
        <v>55424</v>
      </c>
      <c r="I410" s="18">
        <v>508389</v>
      </c>
      <c r="J410" s="19">
        <v>8.9499999999999993</v>
      </c>
      <c r="S410"/>
    </row>
    <row r="411" spans="1:19">
      <c r="A411" s="18">
        <v>1953</v>
      </c>
      <c r="B411" s="18">
        <v>72</v>
      </c>
      <c r="C411" s="18">
        <v>5.6570000000000002E-2</v>
      </c>
      <c r="D411" s="18">
        <v>5.5010000000000003E-2</v>
      </c>
      <c r="E411" s="18">
        <v>0.5</v>
      </c>
      <c r="F411" s="18">
        <v>54042</v>
      </c>
      <c r="G411" s="18">
        <v>2973</v>
      </c>
      <c r="H411" s="18">
        <v>52556</v>
      </c>
      <c r="I411" s="18">
        <v>452965</v>
      </c>
      <c r="J411" s="19">
        <v>8.3800000000000008</v>
      </c>
      <c r="S411"/>
    </row>
    <row r="412" spans="1:19">
      <c r="A412" s="18">
        <v>1953</v>
      </c>
      <c r="B412" s="18">
        <v>73</v>
      </c>
      <c r="C412" s="18">
        <v>6.5210000000000004E-2</v>
      </c>
      <c r="D412" s="18">
        <v>6.3149999999999998E-2</v>
      </c>
      <c r="E412" s="18">
        <v>0.5</v>
      </c>
      <c r="F412" s="18">
        <v>51069</v>
      </c>
      <c r="G412" s="18">
        <v>3225</v>
      </c>
      <c r="H412" s="18">
        <v>49457</v>
      </c>
      <c r="I412" s="18">
        <v>400410</v>
      </c>
      <c r="J412" s="19">
        <v>7.84</v>
      </c>
      <c r="S412"/>
    </row>
    <row r="413" spans="1:19">
      <c r="A413" s="18">
        <v>1953</v>
      </c>
      <c r="B413" s="18">
        <v>74</v>
      </c>
      <c r="C413" s="18">
        <v>7.2950000000000001E-2</v>
      </c>
      <c r="D413" s="18">
        <v>7.0379999999999998E-2</v>
      </c>
      <c r="E413" s="18">
        <v>0.5</v>
      </c>
      <c r="F413" s="18">
        <v>47844</v>
      </c>
      <c r="G413" s="18">
        <v>3367</v>
      </c>
      <c r="H413" s="18">
        <v>46160</v>
      </c>
      <c r="I413" s="18">
        <v>350953</v>
      </c>
      <c r="J413" s="19">
        <v>7.34</v>
      </c>
      <c r="S413"/>
    </row>
    <row r="414" spans="1:19">
      <c r="A414" s="18">
        <v>1953</v>
      </c>
      <c r="B414" s="18">
        <v>75</v>
      </c>
      <c r="C414" s="18">
        <v>8.0740000000000006E-2</v>
      </c>
      <c r="D414" s="18">
        <v>7.7609999999999998E-2</v>
      </c>
      <c r="E414" s="18">
        <v>0.5</v>
      </c>
      <c r="F414" s="18">
        <v>44477</v>
      </c>
      <c r="G414" s="18">
        <v>3452</v>
      </c>
      <c r="H414" s="18">
        <v>42751</v>
      </c>
      <c r="I414" s="18">
        <v>304792</v>
      </c>
      <c r="J414" s="19">
        <v>6.85</v>
      </c>
      <c r="S414"/>
    </row>
    <row r="415" spans="1:19">
      <c r="A415" s="18">
        <v>1953</v>
      </c>
      <c r="B415" s="18">
        <v>76</v>
      </c>
      <c r="C415" s="18">
        <v>9.1410000000000005E-2</v>
      </c>
      <c r="D415" s="18">
        <v>8.7419999999999998E-2</v>
      </c>
      <c r="E415" s="18">
        <v>0.5</v>
      </c>
      <c r="F415" s="18">
        <v>41025</v>
      </c>
      <c r="G415" s="18">
        <v>3586</v>
      </c>
      <c r="H415" s="18">
        <v>39232</v>
      </c>
      <c r="I415" s="18">
        <v>262042</v>
      </c>
      <c r="J415" s="19">
        <v>6.39</v>
      </c>
      <c r="S415"/>
    </row>
    <row r="416" spans="1:19">
      <c r="A416" s="18">
        <v>1953</v>
      </c>
      <c r="B416" s="18">
        <v>77</v>
      </c>
      <c r="C416" s="18">
        <v>0.10383000000000001</v>
      </c>
      <c r="D416" s="18">
        <v>9.8699999999999996E-2</v>
      </c>
      <c r="E416" s="18">
        <v>0.5</v>
      </c>
      <c r="F416" s="18">
        <v>37439</v>
      </c>
      <c r="G416" s="18">
        <v>3695</v>
      </c>
      <c r="H416" s="18">
        <v>35591</v>
      </c>
      <c r="I416" s="18">
        <v>222810</v>
      </c>
      <c r="J416" s="19">
        <v>5.95</v>
      </c>
      <c r="S416"/>
    </row>
    <row r="417" spans="1:19">
      <c r="A417" s="18">
        <v>1953</v>
      </c>
      <c r="B417" s="18">
        <v>78</v>
      </c>
      <c r="C417" s="18">
        <v>0.11421000000000001</v>
      </c>
      <c r="D417" s="18">
        <v>0.10804</v>
      </c>
      <c r="E417" s="18">
        <v>0.5</v>
      </c>
      <c r="F417" s="18">
        <v>33743</v>
      </c>
      <c r="G417" s="18">
        <v>3646</v>
      </c>
      <c r="H417" s="18">
        <v>31921</v>
      </c>
      <c r="I417" s="18">
        <v>187219</v>
      </c>
      <c r="J417" s="19">
        <v>5.55</v>
      </c>
      <c r="S417"/>
    </row>
    <row r="418" spans="1:19">
      <c r="A418" s="18">
        <v>1953</v>
      </c>
      <c r="B418" s="18">
        <v>79</v>
      </c>
      <c r="C418" s="18">
        <v>0.12806000000000001</v>
      </c>
      <c r="D418" s="18">
        <v>0.12035</v>
      </c>
      <c r="E418" s="18">
        <v>0.5</v>
      </c>
      <c r="F418" s="18">
        <v>30098</v>
      </c>
      <c r="G418" s="18">
        <v>3622</v>
      </c>
      <c r="H418" s="18">
        <v>28287</v>
      </c>
      <c r="I418" s="18">
        <v>155298</v>
      </c>
      <c r="J418" s="19">
        <v>5.16</v>
      </c>
      <c r="S418"/>
    </row>
    <row r="419" spans="1:19">
      <c r="A419" s="18">
        <v>1953</v>
      </c>
      <c r="B419" s="18">
        <v>80</v>
      </c>
      <c r="C419" s="18">
        <v>0.15112</v>
      </c>
      <c r="D419" s="18">
        <v>0.14050000000000001</v>
      </c>
      <c r="E419" s="18">
        <v>0.5</v>
      </c>
      <c r="F419" s="18">
        <v>26475</v>
      </c>
      <c r="G419" s="18">
        <v>3720</v>
      </c>
      <c r="H419" s="18">
        <v>24615</v>
      </c>
      <c r="I419" s="18">
        <v>127012</v>
      </c>
      <c r="J419" s="19">
        <v>4.8</v>
      </c>
      <c r="S419"/>
    </row>
    <row r="420" spans="1:19">
      <c r="A420" s="18">
        <v>1953</v>
      </c>
      <c r="B420" s="18">
        <v>81</v>
      </c>
      <c r="C420" s="18">
        <v>0.15318999999999999</v>
      </c>
      <c r="D420" s="18">
        <v>0.14229</v>
      </c>
      <c r="E420" s="18">
        <v>0.5</v>
      </c>
      <c r="F420" s="18">
        <v>22756</v>
      </c>
      <c r="G420" s="18">
        <v>3238</v>
      </c>
      <c r="H420" s="18">
        <v>21137</v>
      </c>
      <c r="I420" s="18">
        <v>102396</v>
      </c>
      <c r="J420" s="19">
        <v>4.5</v>
      </c>
      <c r="S420"/>
    </row>
    <row r="421" spans="1:19">
      <c r="A421" s="18">
        <v>1953</v>
      </c>
      <c r="B421" s="18">
        <v>82</v>
      </c>
      <c r="C421" s="18">
        <v>0.16930999999999999</v>
      </c>
      <c r="D421" s="18">
        <v>0.15609000000000001</v>
      </c>
      <c r="E421" s="18">
        <v>0.5</v>
      </c>
      <c r="F421" s="18">
        <v>19518</v>
      </c>
      <c r="G421" s="18">
        <v>3047</v>
      </c>
      <c r="H421" s="18">
        <v>17994</v>
      </c>
      <c r="I421" s="18">
        <v>81260</v>
      </c>
      <c r="J421" s="19">
        <v>4.16</v>
      </c>
      <c r="S421"/>
    </row>
    <row r="422" spans="1:19">
      <c r="A422" s="18">
        <v>1953</v>
      </c>
      <c r="B422" s="18">
        <v>83</v>
      </c>
      <c r="C422" s="18">
        <v>0.20374</v>
      </c>
      <c r="D422" s="18">
        <v>0.18490999999999999</v>
      </c>
      <c r="E422" s="18">
        <v>0.5</v>
      </c>
      <c r="F422" s="18">
        <v>16471</v>
      </c>
      <c r="G422" s="18">
        <v>3046</v>
      </c>
      <c r="H422" s="18">
        <v>14948</v>
      </c>
      <c r="I422" s="18">
        <v>63265</v>
      </c>
      <c r="J422" s="19">
        <v>3.84</v>
      </c>
      <c r="S422"/>
    </row>
    <row r="423" spans="1:19">
      <c r="A423" s="18">
        <v>1953</v>
      </c>
      <c r="B423" s="18">
        <v>84</v>
      </c>
      <c r="C423" s="18">
        <v>0.20283000000000001</v>
      </c>
      <c r="D423" s="18">
        <v>0.18415999999999999</v>
      </c>
      <c r="E423" s="18">
        <v>0.5</v>
      </c>
      <c r="F423" s="18">
        <v>13425</v>
      </c>
      <c r="G423" s="18">
        <v>2472</v>
      </c>
      <c r="H423" s="18">
        <v>12189</v>
      </c>
      <c r="I423" s="18">
        <v>48317</v>
      </c>
      <c r="J423" s="19">
        <v>3.6</v>
      </c>
      <c r="S423"/>
    </row>
    <row r="424" spans="1:19">
      <c r="A424" s="18">
        <v>1953</v>
      </c>
      <c r="B424" s="18">
        <v>85</v>
      </c>
      <c r="C424" s="18">
        <v>0.25090000000000001</v>
      </c>
      <c r="D424" s="18">
        <v>0.22292999999999999</v>
      </c>
      <c r="E424" s="18">
        <v>0.5</v>
      </c>
      <c r="F424" s="18">
        <v>10953</v>
      </c>
      <c r="G424" s="18">
        <v>2442</v>
      </c>
      <c r="H424" s="18">
        <v>9732</v>
      </c>
      <c r="I424" s="18">
        <v>36128</v>
      </c>
      <c r="J424" s="19">
        <v>3.3</v>
      </c>
      <c r="S424"/>
    </row>
    <row r="425" spans="1:19">
      <c r="A425" s="18">
        <v>1953</v>
      </c>
      <c r="B425" s="18">
        <v>86</v>
      </c>
      <c r="C425" s="18">
        <v>0.26229000000000002</v>
      </c>
      <c r="D425" s="18">
        <v>0.23188</v>
      </c>
      <c r="E425" s="18">
        <v>0.5</v>
      </c>
      <c r="F425" s="18">
        <v>8511</v>
      </c>
      <c r="G425" s="18">
        <v>1974</v>
      </c>
      <c r="H425" s="18">
        <v>7524</v>
      </c>
      <c r="I425" s="18">
        <v>26395</v>
      </c>
      <c r="J425" s="19">
        <v>3.1</v>
      </c>
      <c r="S425"/>
    </row>
    <row r="426" spans="1:19">
      <c r="A426" s="18">
        <v>1953</v>
      </c>
      <c r="B426" s="18">
        <v>87</v>
      </c>
      <c r="C426" s="18">
        <v>0.28137000000000001</v>
      </c>
      <c r="D426" s="18">
        <v>0.24667</v>
      </c>
      <c r="E426" s="18">
        <v>0.5</v>
      </c>
      <c r="F426" s="18">
        <v>6538</v>
      </c>
      <c r="G426" s="18">
        <v>1613</v>
      </c>
      <c r="H426" s="18">
        <v>5731</v>
      </c>
      <c r="I426" s="18">
        <v>18871</v>
      </c>
      <c r="J426" s="19">
        <v>2.89</v>
      </c>
      <c r="S426"/>
    </row>
    <row r="427" spans="1:19">
      <c r="A427" s="18">
        <v>1953</v>
      </c>
      <c r="B427" s="18">
        <v>88</v>
      </c>
      <c r="C427" s="18">
        <v>0.29350999999999999</v>
      </c>
      <c r="D427" s="18">
        <v>0.25595000000000001</v>
      </c>
      <c r="E427" s="18">
        <v>0.5</v>
      </c>
      <c r="F427" s="18">
        <v>4925</v>
      </c>
      <c r="G427" s="18">
        <v>1261</v>
      </c>
      <c r="H427" s="18">
        <v>4295</v>
      </c>
      <c r="I427" s="18">
        <v>13140</v>
      </c>
      <c r="J427" s="19">
        <v>2.67</v>
      </c>
      <c r="S427"/>
    </row>
    <row r="428" spans="1:19">
      <c r="A428" s="18">
        <v>1953</v>
      </c>
      <c r="B428" s="18">
        <v>89</v>
      </c>
      <c r="C428" s="18">
        <v>0.36570000000000003</v>
      </c>
      <c r="D428" s="18">
        <v>0.30917</v>
      </c>
      <c r="E428" s="18">
        <v>0.5</v>
      </c>
      <c r="F428" s="18">
        <v>3664</v>
      </c>
      <c r="G428" s="18">
        <v>1133</v>
      </c>
      <c r="H428" s="18">
        <v>3098</v>
      </c>
      <c r="I428" s="18">
        <v>8845</v>
      </c>
      <c r="J428" s="19">
        <v>2.41</v>
      </c>
      <c r="S428"/>
    </row>
    <row r="429" spans="1:19">
      <c r="A429" s="18">
        <v>1953</v>
      </c>
      <c r="B429" s="18">
        <v>90</v>
      </c>
      <c r="C429" s="18">
        <v>0.36864999999999998</v>
      </c>
      <c r="D429" s="18">
        <v>0.31126999999999999</v>
      </c>
      <c r="E429" s="18">
        <v>0.5</v>
      </c>
      <c r="F429" s="18">
        <v>2532</v>
      </c>
      <c r="G429" s="18">
        <v>788</v>
      </c>
      <c r="H429" s="18">
        <v>2138</v>
      </c>
      <c r="I429" s="18">
        <v>5747</v>
      </c>
      <c r="J429" s="19">
        <v>2.27</v>
      </c>
      <c r="S429"/>
    </row>
    <row r="430" spans="1:19">
      <c r="A430" s="18">
        <v>1953</v>
      </c>
      <c r="B430" s="18">
        <v>91</v>
      </c>
      <c r="C430" s="18">
        <v>0.46332000000000001</v>
      </c>
      <c r="D430" s="18">
        <v>0.37618000000000001</v>
      </c>
      <c r="E430" s="18">
        <v>0.5</v>
      </c>
      <c r="F430" s="18">
        <v>1744</v>
      </c>
      <c r="G430" s="18">
        <v>656</v>
      </c>
      <c r="H430" s="18">
        <v>1416</v>
      </c>
      <c r="I430" s="18">
        <v>3609</v>
      </c>
      <c r="J430" s="19">
        <v>2.0699999999999998</v>
      </c>
      <c r="S430"/>
    </row>
    <row r="431" spans="1:19">
      <c r="A431" s="18">
        <v>1953</v>
      </c>
      <c r="B431" s="18">
        <v>92</v>
      </c>
      <c r="C431" s="18">
        <v>0.47465000000000002</v>
      </c>
      <c r="D431" s="18">
        <v>0.38361000000000001</v>
      </c>
      <c r="E431" s="18">
        <v>0.5</v>
      </c>
      <c r="F431" s="18">
        <v>1088</v>
      </c>
      <c r="G431" s="18">
        <v>417</v>
      </c>
      <c r="H431" s="18">
        <v>879</v>
      </c>
      <c r="I431" s="18">
        <v>2194</v>
      </c>
      <c r="J431" s="19">
        <v>2.02</v>
      </c>
      <c r="S431"/>
    </row>
    <row r="432" spans="1:19">
      <c r="A432" s="18">
        <v>1953</v>
      </c>
      <c r="B432" s="18">
        <v>93</v>
      </c>
      <c r="C432" s="18">
        <v>0.46851999999999999</v>
      </c>
      <c r="D432" s="18">
        <v>0.37959999999999999</v>
      </c>
      <c r="E432" s="18">
        <v>0.5</v>
      </c>
      <c r="F432" s="18">
        <v>670</v>
      </c>
      <c r="G432" s="18">
        <v>254</v>
      </c>
      <c r="H432" s="18">
        <v>543</v>
      </c>
      <c r="I432" s="18">
        <v>1315</v>
      </c>
      <c r="J432" s="19">
        <v>1.96</v>
      </c>
      <c r="S432"/>
    </row>
    <row r="433" spans="1:19">
      <c r="A433" s="18">
        <v>1953</v>
      </c>
      <c r="B433" s="18">
        <v>94</v>
      </c>
      <c r="C433" s="18">
        <v>0.50058999999999998</v>
      </c>
      <c r="D433" s="18">
        <v>0.40038000000000001</v>
      </c>
      <c r="E433" s="18">
        <v>0.5</v>
      </c>
      <c r="F433" s="18">
        <v>416</v>
      </c>
      <c r="G433" s="18">
        <v>167</v>
      </c>
      <c r="H433" s="18">
        <v>333</v>
      </c>
      <c r="I433" s="18">
        <v>772</v>
      </c>
      <c r="J433" s="19">
        <v>1.86</v>
      </c>
      <c r="S433"/>
    </row>
    <row r="434" spans="1:19">
      <c r="A434" s="18">
        <v>1953</v>
      </c>
      <c r="B434" s="18">
        <v>95</v>
      </c>
      <c r="C434" s="18">
        <v>0.53266000000000002</v>
      </c>
      <c r="D434" s="18">
        <v>0.42063</v>
      </c>
      <c r="E434" s="18">
        <v>0.5</v>
      </c>
      <c r="F434" s="18">
        <v>249</v>
      </c>
      <c r="G434" s="18">
        <v>105</v>
      </c>
      <c r="H434" s="18">
        <v>197</v>
      </c>
      <c r="I434" s="18">
        <v>439</v>
      </c>
      <c r="J434" s="19">
        <v>1.76</v>
      </c>
      <c r="S434"/>
    </row>
    <row r="435" spans="1:19">
      <c r="A435" s="18">
        <v>1953</v>
      </c>
      <c r="B435" s="18">
        <v>96</v>
      </c>
      <c r="C435" s="18">
        <v>0.56445999999999996</v>
      </c>
      <c r="D435" s="18">
        <v>0.44022</v>
      </c>
      <c r="E435" s="18">
        <v>0.5</v>
      </c>
      <c r="F435" s="18">
        <v>144</v>
      </c>
      <c r="G435" s="18">
        <v>64</v>
      </c>
      <c r="H435" s="18">
        <v>113</v>
      </c>
      <c r="I435" s="18">
        <v>242</v>
      </c>
      <c r="J435" s="19">
        <v>1.67</v>
      </c>
      <c r="S435"/>
    </row>
    <row r="436" spans="1:19">
      <c r="A436" s="18">
        <v>1953</v>
      </c>
      <c r="B436" s="18">
        <v>97</v>
      </c>
      <c r="C436" s="18">
        <v>0.59574000000000005</v>
      </c>
      <c r="D436" s="18">
        <v>0.45900999999999997</v>
      </c>
      <c r="E436" s="18">
        <v>0.5</v>
      </c>
      <c r="F436" s="18">
        <v>81</v>
      </c>
      <c r="G436" s="18">
        <v>37</v>
      </c>
      <c r="H436" s="18">
        <v>62</v>
      </c>
      <c r="I436" s="18">
        <v>129</v>
      </c>
      <c r="J436" s="19">
        <v>1.6</v>
      </c>
      <c r="S436"/>
    </row>
    <row r="437" spans="1:19">
      <c r="A437" s="18">
        <v>1953</v>
      </c>
      <c r="B437" s="18">
        <v>98</v>
      </c>
      <c r="C437" s="18">
        <v>0.62626000000000004</v>
      </c>
      <c r="D437" s="18">
        <v>0.47692000000000001</v>
      </c>
      <c r="E437" s="18">
        <v>0.5</v>
      </c>
      <c r="F437" s="18">
        <v>44</v>
      </c>
      <c r="G437" s="18">
        <v>21</v>
      </c>
      <c r="H437" s="18">
        <v>33</v>
      </c>
      <c r="I437" s="18">
        <v>67</v>
      </c>
      <c r="J437" s="19">
        <v>1.53</v>
      </c>
      <c r="S437"/>
    </row>
    <row r="438" spans="1:19">
      <c r="A438" s="18">
        <v>1953</v>
      </c>
      <c r="B438" s="18">
        <v>99</v>
      </c>
      <c r="C438" s="18">
        <v>0.65580000000000005</v>
      </c>
      <c r="D438" s="18">
        <v>0.49386000000000002</v>
      </c>
      <c r="E438" s="18">
        <v>0.5</v>
      </c>
      <c r="F438" s="18">
        <v>23</v>
      </c>
      <c r="G438" s="18">
        <v>11</v>
      </c>
      <c r="H438" s="18">
        <v>17</v>
      </c>
      <c r="I438" s="18">
        <v>34</v>
      </c>
      <c r="J438" s="19">
        <v>1.47</v>
      </c>
      <c r="S438"/>
    </row>
    <row r="439" spans="1:19">
      <c r="A439" s="18">
        <v>1953</v>
      </c>
      <c r="B439" s="18">
        <v>100</v>
      </c>
      <c r="C439" s="18">
        <v>0.68418999999999996</v>
      </c>
      <c r="D439" s="18">
        <v>0.50978999999999997</v>
      </c>
      <c r="E439" s="18">
        <v>0.5</v>
      </c>
      <c r="F439" s="18">
        <v>12</v>
      </c>
      <c r="G439" s="18">
        <v>6</v>
      </c>
      <c r="H439" s="18">
        <v>9</v>
      </c>
      <c r="I439" s="18">
        <v>16</v>
      </c>
      <c r="J439" s="19">
        <v>1.42</v>
      </c>
      <c r="S439"/>
    </row>
    <row r="440" spans="1:19">
      <c r="A440" s="18">
        <v>1953</v>
      </c>
      <c r="B440" s="18">
        <v>101</v>
      </c>
      <c r="C440" s="18">
        <v>0.71126999999999996</v>
      </c>
      <c r="D440" s="18">
        <v>0.52468000000000004</v>
      </c>
      <c r="E440" s="18">
        <v>0.5</v>
      </c>
      <c r="F440" s="18">
        <v>6</v>
      </c>
      <c r="G440" s="18">
        <v>3</v>
      </c>
      <c r="H440" s="18">
        <v>4</v>
      </c>
      <c r="I440" s="18">
        <v>8</v>
      </c>
      <c r="J440" s="19">
        <v>1.37</v>
      </c>
      <c r="S440"/>
    </row>
    <row r="441" spans="1:19">
      <c r="A441" s="18">
        <v>1953</v>
      </c>
      <c r="B441" s="18">
        <v>102</v>
      </c>
      <c r="C441" s="18">
        <v>0.73692000000000002</v>
      </c>
      <c r="D441" s="18">
        <v>0.53849999999999998</v>
      </c>
      <c r="E441" s="18">
        <v>0.5</v>
      </c>
      <c r="F441" s="18">
        <v>3</v>
      </c>
      <c r="G441" s="18">
        <v>1</v>
      </c>
      <c r="H441" s="18">
        <v>2</v>
      </c>
      <c r="I441" s="18">
        <v>4</v>
      </c>
      <c r="J441" s="19">
        <v>1.32</v>
      </c>
      <c r="S441"/>
    </row>
    <row r="442" spans="1:19">
      <c r="A442" s="18">
        <v>1953</v>
      </c>
      <c r="B442" s="18">
        <v>103</v>
      </c>
      <c r="C442" s="18">
        <v>0.76105</v>
      </c>
      <c r="D442" s="18">
        <v>0.55127999999999999</v>
      </c>
      <c r="E442" s="18">
        <v>0.5</v>
      </c>
      <c r="F442" s="18">
        <v>1</v>
      </c>
      <c r="G442" s="18">
        <v>1</v>
      </c>
      <c r="H442" s="18">
        <v>1</v>
      </c>
      <c r="I442" s="18">
        <v>2</v>
      </c>
      <c r="J442" s="19">
        <v>1.29</v>
      </c>
      <c r="S442"/>
    </row>
    <row r="443" spans="1:19">
      <c r="A443" s="18">
        <v>1953</v>
      </c>
      <c r="B443" s="18">
        <v>104</v>
      </c>
      <c r="C443" s="18">
        <v>0.78361999999999998</v>
      </c>
      <c r="D443" s="18">
        <v>0.56301999999999996</v>
      </c>
      <c r="E443" s="18">
        <v>0.5</v>
      </c>
      <c r="F443" s="18">
        <v>1</v>
      </c>
      <c r="G443" s="18">
        <v>0</v>
      </c>
      <c r="H443" s="18">
        <v>0</v>
      </c>
      <c r="I443" s="18">
        <v>1</v>
      </c>
      <c r="J443" s="19">
        <v>1.25</v>
      </c>
      <c r="S443"/>
    </row>
    <row r="444" spans="1:19">
      <c r="A444" s="18">
        <v>1953</v>
      </c>
      <c r="B444" s="18">
        <v>105</v>
      </c>
      <c r="C444" s="18">
        <v>0.80461000000000005</v>
      </c>
      <c r="D444" s="18">
        <v>0.57377999999999996</v>
      </c>
      <c r="E444" s="18">
        <v>0.5</v>
      </c>
      <c r="F444" s="18">
        <v>0</v>
      </c>
      <c r="G444" s="18">
        <v>0</v>
      </c>
      <c r="H444" s="18">
        <v>0</v>
      </c>
      <c r="I444" s="18">
        <v>0</v>
      </c>
      <c r="J444" s="19">
        <v>1.22</v>
      </c>
      <c r="S444"/>
    </row>
    <row r="445" spans="1:19">
      <c r="A445" s="18">
        <v>1953</v>
      </c>
      <c r="B445" s="18">
        <v>106</v>
      </c>
      <c r="C445" s="18">
        <v>0.82401999999999997</v>
      </c>
      <c r="D445" s="18">
        <v>0.58357999999999999</v>
      </c>
      <c r="E445" s="18">
        <v>0.5</v>
      </c>
      <c r="F445" s="18">
        <v>0</v>
      </c>
      <c r="G445" s="18">
        <v>0</v>
      </c>
      <c r="H445" s="18">
        <v>0</v>
      </c>
      <c r="I445" s="18">
        <v>0</v>
      </c>
      <c r="J445" s="19">
        <v>1.2</v>
      </c>
      <c r="S445"/>
    </row>
    <row r="446" spans="1:19">
      <c r="A446" s="18">
        <v>1953</v>
      </c>
      <c r="B446" s="18">
        <v>107</v>
      </c>
      <c r="C446" s="18">
        <v>0.84187999999999996</v>
      </c>
      <c r="D446" s="18">
        <v>0.59248000000000001</v>
      </c>
      <c r="E446" s="18">
        <v>0.5</v>
      </c>
      <c r="F446" s="18">
        <v>0</v>
      </c>
      <c r="G446" s="18">
        <v>0</v>
      </c>
      <c r="H446" s="18">
        <v>0</v>
      </c>
      <c r="I446" s="18">
        <v>0</v>
      </c>
      <c r="J446" s="19">
        <v>1.17</v>
      </c>
      <c r="S446"/>
    </row>
    <row r="447" spans="1:19">
      <c r="A447" s="18">
        <v>1953</v>
      </c>
      <c r="B447" s="18">
        <v>108</v>
      </c>
      <c r="C447" s="18">
        <v>0.85824</v>
      </c>
      <c r="D447" s="18">
        <v>0.60053999999999996</v>
      </c>
      <c r="E447" s="18">
        <v>0.5</v>
      </c>
      <c r="F447" s="18">
        <v>0</v>
      </c>
      <c r="G447" s="18">
        <v>0</v>
      </c>
      <c r="H447" s="18">
        <v>0</v>
      </c>
      <c r="I447" s="18">
        <v>0</v>
      </c>
      <c r="J447" s="19">
        <v>1.1499999999999999</v>
      </c>
      <c r="S447"/>
    </row>
    <row r="448" spans="1:19">
      <c r="A448" s="18">
        <v>1953</v>
      </c>
      <c r="B448" s="18">
        <v>109</v>
      </c>
      <c r="C448" s="18">
        <v>0.87316000000000005</v>
      </c>
      <c r="D448" s="18">
        <v>0.60780000000000001</v>
      </c>
      <c r="E448" s="18">
        <v>0.5</v>
      </c>
      <c r="F448" s="18">
        <v>0</v>
      </c>
      <c r="G448" s="18">
        <v>0</v>
      </c>
      <c r="H448" s="18">
        <v>0</v>
      </c>
      <c r="I448" s="18">
        <v>0</v>
      </c>
      <c r="J448" s="19">
        <v>1.1399999999999999</v>
      </c>
      <c r="S448"/>
    </row>
    <row r="449" spans="1:19">
      <c r="A449" s="18">
        <v>1953</v>
      </c>
      <c r="B449" s="18" t="s">
        <v>11</v>
      </c>
      <c r="C449" s="18">
        <v>0.88671999999999995</v>
      </c>
      <c r="D449" s="18">
        <v>1</v>
      </c>
      <c r="E449" s="20">
        <v>1.1299999999999999</v>
      </c>
      <c r="F449" s="18">
        <v>0</v>
      </c>
      <c r="G449" s="18">
        <v>0</v>
      </c>
      <c r="H449" s="18">
        <v>0</v>
      </c>
      <c r="I449" s="18">
        <v>0</v>
      </c>
      <c r="J449" s="19">
        <v>1.1299999999999999</v>
      </c>
      <c r="S449"/>
    </row>
    <row r="450" spans="1:19">
      <c r="A450" s="18">
        <v>1954</v>
      </c>
      <c r="B450" s="18">
        <v>0</v>
      </c>
      <c r="C450" s="18">
        <v>5.885E-2</v>
      </c>
      <c r="D450" s="18">
        <v>5.6259999999999998E-2</v>
      </c>
      <c r="E450" s="18">
        <v>0.22</v>
      </c>
      <c r="F450" s="18">
        <v>100000</v>
      </c>
      <c r="G450" s="18">
        <v>5626</v>
      </c>
      <c r="H450" s="18">
        <v>95599</v>
      </c>
      <c r="I450" s="18">
        <v>6727720</v>
      </c>
      <c r="J450" s="19">
        <v>67.28</v>
      </c>
      <c r="S450"/>
    </row>
    <row r="451" spans="1:19">
      <c r="A451" s="18">
        <v>1954</v>
      </c>
      <c r="B451" s="18">
        <v>1</v>
      </c>
      <c r="C451" s="18">
        <v>4.79E-3</v>
      </c>
      <c r="D451" s="18">
        <v>4.7800000000000004E-3</v>
      </c>
      <c r="E451" s="18">
        <v>0.5</v>
      </c>
      <c r="F451" s="18">
        <v>94374</v>
      </c>
      <c r="G451" s="18">
        <v>451</v>
      </c>
      <c r="H451" s="18">
        <v>94149</v>
      </c>
      <c r="I451" s="18">
        <v>6632121</v>
      </c>
      <c r="J451" s="19">
        <v>70.27</v>
      </c>
      <c r="S451"/>
    </row>
    <row r="452" spans="1:19">
      <c r="A452" s="18">
        <v>1954</v>
      </c>
      <c r="B452" s="18">
        <v>2</v>
      </c>
      <c r="C452" s="18">
        <v>2.0300000000000001E-3</v>
      </c>
      <c r="D452" s="18">
        <v>2.0300000000000001E-3</v>
      </c>
      <c r="E452" s="18">
        <v>0.5</v>
      </c>
      <c r="F452" s="18">
        <v>93923</v>
      </c>
      <c r="G452" s="18">
        <v>190</v>
      </c>
      <c r="H452" s="18">
        <v>93828</v>
      </c>
      <c r="I452" s="18">
        <v>6537972</v>
      </c>
      <c r="J452" s="19">
        <v>69.61</v>
      </c>
      <c r="S452"/>
    </row>
    <row r="453" spans="1:19">
      <c r="A453" s="18">
        <v>1954</v>
      </c>
      <c r="B453" s="18">
        <v>3</v>
      </c>
      <c r="C453" s="18">
        <v>1.2099999999999999E-3</v>
      </c>
      <c r="D453" s="18">
        <v>1.2099999999999999E-3</v>
      </c>
      <c r="E453" s="18">
        <v>0.5</v>
      </c>
      <c r="F453" s="18">
        <v>93733</v>
      </c>
      <c r="G453" s="18">
        <v>113</v>
      </c>
      <c r="H453" s="18">
        <v>93676</v>
      </c>
      <c r="I453" s="18">
        <v>6444144</v>
      </c>
      <c r="J453" s="19">
        <v>68.75</v>
      </c>
      <c r="S453"/>
    </row>
    <row r="454" spans="1:19">
      <c r="A454" s="18">
        <v>1954</v>
      </c>
      <c r="B454" s="18">
        <v>4</v>
      </c>
      <c r="C454" s="18">
        <v>7.6000000000000004E-4</v>
      </c>
      <c r="D454" s="18">
        <v>7.6000000000000004E-4</v>
      </c>
      <c r="E454" s="18">
        <v>0.5</v>
      </c>
      <c r="F454" s="18">
        <v>93620</v>
      </c>
      <c r="G454" s="18">
        <v>71</v>
      </c>
      <c r="H454" s="18">
        <v>93584</v>
      </c>
      <c r="I454" s="18">
        <v>6350467</v>
      </c>
      <c r="J454" s="19">
        <v>67.83</v>
      </c>
      <c r="S454"/>
    </row>
    <row r="455" spans="1:19">
      <c r="A455" s="18">
        <v>1954</v>
      </c>
      <c r="B455" s="18">
        <v>5</v>
      </c>
      <c r="C455" s="18">
        <v>6.4999999999999997E-4</v>
      </c>
      <c r="D455" s="18">
        <v>6.4999999999999997E-4</v>
      </c>
      <c r="E455" s="18">
        <v>0.5</v>
      </c>
      <c r="F455" s="18">
        <v>93549</v>
      </c>
      <c r="G455" s="18">
        <v>61</v>
      </c>
      <c r="H455" s="18">
        <v>93518</v>
      </c>
      <c r="I455" s="18">
        <v>6256883</v>
      </c>
      <c r="J455" s="19">
        <v>66.88</v>
      </c>
      <c r="S455"/>
    </row>
    <row r="456" spans="1:19">
      <c r="A456" s="18">
        <v>1954</v>
      </c>
      <c r="B456" s="18">
        <v>6</v>
      </c>
      <c r="C456" s="18">
        <v>5.9000000000000003E-4</v>
      </c>
      <c r="D456" s="18">
        <v>5.9000000000000003E-4</v>
      </c>
      <c r="E456" s="18">
        <v>0.5</v>
      </c>
      <c r="F456" s="18">
        <v>93488</v>
      </c>
      <c r="G456" s="18">
        <v>56</v>
      </c>
      <c r="H456" s="18">
        <v>93460</v>
      </c>
      <c r="I456" s="18">
        <v>6163365</v>
      </c>
      <c r="J456" s="19">
        <v>65.930000000000007</v>
      </c>
      <c r="S456"/>
    </row>
    <row r="457" spans="1:19">
      <c r="A457" s="18">
        <v>1954</v>
      </c>
      <c r="B457" s="18">
        <v>7</v>
      </c>
      <c r="C457" s="18">
        <v>5.4000000000000001E-4</v>
      </c>
      <c r="D457" s="18">
        <v>5.4000000000000001E-4</v>
      </c>
      <c r="E457" s="18">
        <v>0.5</v>
      </c>
      <c r="F457" s="18">
        <v>93432</v>
      </c>
      <c r="G457" s="18">
        <v>50</v>
      </c>
      <c r="H457" s="18">
        <v>93407</v>
      </c>
      <c r="I457" s="18">
        <v>6069905</v>
      </c>
      <c r="J457" s="19">
        <v>64.97</v>
      </c>
      <c r="S457"/>
    </row>
    <row r="458" spans="1:19">
      <c r="A458" s="18">
        <v>1954</v>
      </c>
      <c r="B458" s="18">
        <v>8</v>
      </c>
      <c r="C458" s="18">
        <v>2.5000000000000001E-4</v>
      </c>
      <c r="D458" s="18">
        <v>2.5000000000000001E-4</v>
      </c>
      <c r="E458" s="18">
        <v>0.5</v>
      </c>
      <c r="F458" s="18">
        <v>93382</v>
      </c>
      <c r="G458" s="18">
        <v>24</v>
      </c>
      <c r="H458" s="18">
        <v>93370</v>
      </c>
      <c r="I458" s="18">
        <v>5976498</v>
      </c>
      <c r="J458" s="19">
        <v>64</v>
      </c>
      <c r="S458"/>
    </row>
    <row r="459" spans="1:19">
      <c r="A459" s="18">
        <v>1954</v>
      </c>
      <c r="B459" s="18">
        <v>9</v>
      </c>
      <c r="C459" s="18">
        <v>4.2000000000000002E-4</v>
      </c>
      <c r="D459" s="18">
        <v>4.2000000000000002E-4</v>
      </c>
      <c r="E459" s="18">
        <v>0.5</v>
      </c>
      <c r="F459" s="18">
        <v>93358</v>
      </c>
      <c r="G459" s="18">
        <v>39</v>
      </c>
      <c r="H459" s="18">
        <v>93339</v>
      </c>
      <c r="I459" s="18">
        <v>5883128</v>
      </c>
      <c r="J459" s="19">
        <v>63.02</v>
      </c>
      <c r="S459"/>
    </row>
    <row r="460" spans="1:19">
      <c r="A460" s="18">
        <v>1954</v>
      </c>
      <c r="B460" s="18">
        <v>10</v>
      </c>
      <c r="C460" s="18">
        <v>3.6999999999999999E-4</v>
      </c>
      <c r="D460" s="18">
        <v>3.6999999999999999E-4</v>
      </c>
      <c r="E460" s="18">
        <v>0.5</v>
      </c>
      <c r="F460" s="18">
        <v>93319</v>
      </c>
      <c r="G460" s="18">
        <v>35</v>
      </c>
      <c r="H460" s="18">
        <v>93301</v>
      </c>
      <c r="I460" s="18">
        <v>5789789</v>
      </c>
      <c r="J460" s="19">
        <v>62.04</v>
      </c>
      <c r="S460"/>
    </row>
    <row r="461" spans="1:19">
      <c r="A461" s="18">
        <v>1954</v>
      </c>
      <c r="B461" s="18">
        <v>11</v>
      </c>
      <c r="C461" s="18">
        <v>3.4000000000000002E-4</v>
      </c>
      <c r="D461" s="18">
        <v>3.4000000000000002E-4</v>
      </c>
      <c r="E461" s="18">
        <v>0.5</v>
      </c>
      <c r="F461" s="18">
        <v>93284</v>
      </c>
      <c r="G461" s="18">
        <v>32</v>
      </c>
      <c r="H461" s="18">
        <v>93268</v>
      </c>
      <c r="I461" s="18">
        <v>5696488</v>
      </c>
      <c r="J461" s="19">
        <v>61.07</v>
      </c>
      <c r="S461"/>
    </row>
    <row r="462" spans="1:19">
      <c r="A462" s="18">
        <v>1954</v>
      </c>
      <c r="B462" s="18">
        <v>12</v>
      </c>
      <c r="C462" s="18">
        <v>3.8999999999999999E-4</v>
      </c>
      <c r="D462" s="18">
        <v>3.8999999999999999E-4</v>
      </c>
      <c r="E462" s="18">
        <v>0.5</v>
      </c>
      <c r="F462" s="18">
        <v>93252</v>
      </c>
      <c r="G462" s="18">
        <v>36</v>
      </c>
      <c r="H462" s="18">
        <v>93234</v>
      </c>
      <c r="I462" s="18">
        <v>5603220</v>
      </c>
      <c r="J462" s="19">
        <v>60.09</v>
      </c>
      <c r="S462"/>
    </row>
    <row r="463" spans="1:19">
      <c r="A463" s="18">
        <v>1954</v>
      </c>
      <c r="B463" s="18">
        <v>13</v>
      </c>
      <c r="C463" s="18">
        <v>6.4999999999999997E-4</v>
      </c>
      <c r="D463" s="18">
        <v>6.4999999999999997E-4</v>
      </c>
      <c r="E463" s="18">
        <v>0.5</v>
      </c>
      <c r="F463" s="18">
        <v>93216</v>
      </c>
      <c r="G463" s="18">
        <v>60</v>
      </c>
      <c r="H463" s="18">
        <v>93186</v>
      </c>
      <c r="I463" s="18">
        <v>5509986</v>
      </c>
      <c r="J463" s="19">
        <v>59.11</v>
      </c>
      <c r="S463"/>
    </row>
    <row r="464" spans="1:19">
      <c r="A464" s="18">
        <v>1954</v>
      </c>
      <c r="B464" s="18">
        <v>14</v>
      </c>
      <c r="C464" s="18">
        <v>5.6999999999999998E-4</v>
      </c>
      <c r="D464" s="18">
        <v>5.6999999999999998E-4</v>
      </c>
      <c r="E464" s="18">
        <v>0.5</v>
      </c>
      <c r="F464" s="18">
        <v>93155</v>
      </c>
      <c r="G464" s="18">
        <v>53</v>
      </c>
      <c r="H464" s="18">
        <v>93129</v>
      </c>
      <c r="I464" s="18">
        <v>5416800</v>
      </c>
      <c r="J464" s="19">
        <v>58.15</v>
      </c>
      <c r="S464"/>
    </row>
    <row r="465" spans="1:19">
      <c r="A465" s="18">
        <v>1954</v>
      </c>
      <c r="B465" s="18">
        <v>15</v>
      </c>
      <c r="C465" s="18">
        <v>5.5000000000000003E-4</v>
      </c>
      <c r="D465" s="18">
        <v>5.5000000000000003E-4</v>
      </c>
      <c r="E465" s="18">
        <v>0.5</v>
      </c>
      <c r="F465" s="18">
        <v>93102</v>
      </c>
      <c r="G465" s="18">
        <v>52</v>
      </c>
      <c r="H465" s="18">
        <v>93077</v>
      </c>
      <c r="I465" s="18">
        <v>5323671</v>
      </c>
      <c r="J465" s="19">
        <v>57.18</v>
      </c>
      <c r="S465"/>
    </row>
    <row r="466" spans="1:19">
      <c r="A466" s="18">
        <v>1954</v>
      </c>
      <c r="B466" s="18">
        <v>16</v>
      </c>
      <c r="C466" s="18">
        <v>5.6999999999999998E-4</v>
      </c>
      <c r="D466" s="18">
        <v>5.6999999999999998E-4</v>
      </c>
      <c r="E466" s="18">
        <v>0.5</v>
      </c>
      <c r="F466" s="18">
        <v>93051</v>
      </c>
      <c r="G466" s="18">
        <v>53</v>
      </c>
      <c r="H466" s="18">
        <v>93024</v>
      </c>
      <c r="I466" s="18">
        <v>5230595</v>
      </c>
      <c r="J466" s="19">
        <v>56.21</v>
      </c>
      <c r="S466"/>
    </row>
    <row r="467" spans="1:19">
      <c r="A467" s="18">
        <v>1954</v>
      </c>
      <c r="B467" s="18">
        <v>17</v>
      </c>
      <c r="C467" s="18">
        <v>7.7999999999999999E-4</v>
      </c>
      <c r="D467" s="18">
        <v>7.7999999999999999E-4</v>
      </c>
      <c r="E467" s="18">
        <v>0.5</v>
      </c>
      <c r="F467" s="18">
        <v>92998</v>
      </c>
      <c r="G467" s="18">
        <v>73</v>
      </c>
      <c r="H467" s="18">
        <v>92962</v>
      </c>
      <c r="I467" s="18">
        <v>5137571</v>
      </c>
      <c r="J467" s="19">
        <v>55.24</v>
      </c>
      <c r="S467"/>
    </row>
    <row r="468" spans="1:19">
      <c r="A468" s="18">
        <v>1954</v>
      </c>
      <c r="B468" s="18">
        <v>18</v>
      </c>
      <c r="C468" s="18">
        <v>8.4999999999999995E-4</v>
      </c>
      <c r="D468" s="18">
        <v>8.4999999999999995E-4</v>
      </c>
      <c r="E468" s="18">
        <v>0.5</v>
      </c>
      <c r="F468" s="18">
        <v>92925</v>
      </c>
      <c r="G468" s="18">
        <v>79</v>
      </c>
      <c r="H468" s="18">
        <v>92886</v>
      </c>
      <c r="I468" s="18">
        <v>5044609</v>
      </c>
      <c r="J468" s="19">
        <v>54.29</v>
      </c>
      <c r="S468"/>
    </row>
    <row r="469" spans="1:19">
      <c r="A469" s="18">
        <v>1954</v>
      </c>
      <c r="B469" s="18">
        <v>19</v>
      </c>
      <c r="C469" s="18">
        <v>8.7000000000000001E-4</v>
      </c>
      <c r="D469" s="18">
        <v>8.7000000000000001E-4</v>
      </c>
      <c r="E469" s="18">
        <v>0.5</v>
      </c>
      <c r="F469" s="18">
        <v>92847</v>
      </c>
      <c r="G469" s="18">
        <v>80</v>
      </c>
      <c r="H469" s="18">
        <v>92806</v>
      </c>
      <c r="I469" s="18">
        <v>4951723</v>
      </c>
      <c r="J469" s="19">
        <v>53.33</v>
      </c>
      <c r="S469"/>
    </row>
    <row r="470" spans="1:19">
      <c r="A470" s="18">
        <v>1954</v>
      </c>
      <c r="B470" s="18">
        <v>20</v>
      </c>
      <c r="C470" s="18">
        <v>9.3999999999999997E-4</v>
      </c>
      <c r="D470" s="18">
        <v>9.3999999999999997E-4</v>
      </c>
      <c r="E470" s="18">
        <v>0.5</v>
      </c>
      <c r="F470" s="18">
        <v>92766</v>
      </c>
      <c r="G470" s="18">
        <v>87</v>
      </c>
      <c r="H470" s="18">
        <v>92723</v>
      </c>
      <c r="I470" s="18">
        <v>4858916</v>
      </c>
      <c r="J470" s="19">
        <v>52.38</v>
      </c>
      <c r="S470"/>
    </row>
    <row r="471" spans="1:19">
      <c r="A471" s="18">
        <v>1954</v>
      </c>
      <c r="B471" s="18">
        <v>21</v>
      </c>
      <c r="C471" s="18">
        <v>1.25E-3</v>
      </c>
      <c r="D471" s="18">
        <v>1.25E-3</v>
      </c>
      <c r="E471" s="18">
        <v>0.5</v>
      </c>
      <c r="F471" s="18">
        <v>92679</v>
      </c>
      <c r="G471" s="18">
        <v>115</v>
      </c>
      <c r="H471" s="18">
        <v>92622</v>
      </c>
      <c r="I471" s="18">
        <v>4766194</v>
      </c>
      <c r="J471" s="19">
        <v>51.43</v>
      </c>
      <c r="S471"/>
    </row>
    <row r="472" spans="1:19">
      <c r="A472" s="18">
        <v>1954</v>
      </c>
      <c r="B472" s="18">
        <v>22</v>
      </c>
      <c r="C472" s="18">
        <v>1.24E-3</v>
      </c>
      <c r="D472" s="18">
        <v>1.24E-3</v>
      </c>
      <c r="E472" s="18">
        <v>0.5</v>
      </c>
      <c r="F472" s="18">
        <v>92564</v>
      </c>
      <c r="G472" s="18">
        <v>115</v>
      </c>
      <c r="H472" s="18">
        <v>92506</v>
      </c>
      <c r="I472" s="18">
        <v>4673572</v>
      </c>
      <c r="J472" s="19">
        <v>50.49</v>
      </c>
      <c r="S472"/>
    </row>
    <row r="473" spans="1:19">
      <c r="A473" s="18">
        <v>1954</v>
      </c>
      <c r="B473" s="18">
        <v>23</v>
      </c>
      <c r="C473" s="18">
        <v>1.07E-3</v>
      </c>
      <c r="D473" s="18">
        <v>1.07E-3</v>
      </c>
      <c r="E473" s="18">
        <v>0.5</v>
      </c>
      <c r="F473" s="18">
        <v>92449</v>
      </c>
      <c r="G473" s="18">
        <v>99</v>
      </c>
      <c r="H473" s="18">
        <v>92399</v>
      </c>
      <c r="I473" s="18">
        <v>4581066</v>
      </c>
      <c r="J473" s="19">
        <v>49.55</v>
      </c>
      <c r="S473"/>
    </row>
    <row r="474" spans="1:19">
      <c r="A474" s="18">
        <v>1954</v>
      </c>
      <c r="B474" s="18">
        <v>24</v>
      </c>
      <c r="C474" s="18">
        <v>1.2099999999999999E-3</v>
      </c>
      <c r="D474" s="18">
        <v>1.2099999999999999E-3</v>
      </c>
      <c r="E474" s="18">
        <v>0.5</v>
      </c>
      <c r="F474" s="18">
        <v>92350</v>
      </c>
      <c r="G474" s="18">
        <v>112</v>
      </c>
      <c r="H474" s="18">
        <v>92294</v>
      </c>
      <c r="I474" s="18">
        <v>4488666</v>
      </c>
      <c r="J474" s="19">
        <v>48.6</v>
      </c>
      <c r="S474"/>
    </row>
    <row r="475" spans="1:19">
      <c r="A475" s="18">
        <v>1954</v>
      </c>
      <c r="B475" s="18">
        <v>25</v>
      </c>
      <c r="C475" s="18">
        <v>1.34E-3</v>
      </c>
      <c r="D475" s="18">
        <v>1.33E-3</v>
      </c>
      <c r="E475" s="18">
        <v>0.5</v>
      </c>
      <c r="F475" s="18">
        <v>92238</v>
      </c>
      <c r="G475" s="18">
        <v>123</v>
      </c>
      <c r="H475" s="18">
        <v>92177</v>
      </c>
      <c r="I475" s="18">
        <v>4396372</v>
      </c>
      <c r="J475" s="19">
        <v>47.66</v>
      </c>
      <c r="S475"/>
    </row>
    <row r="476" spans="1:19">
      <c r="A476" s="18">
        <v>1954</v>
      </c>
      <c r="B476" s="18">
        <v>26</v>
      </c>
      <c r="C476" s="18">
        <v>1.3600000000000001E-3</v>
      </c>
      <c r="D476" s="18">
        <v>1.3600000000000001E-3</v>
      </c>
      <c r="E476" s="18">
        <v>0.5</v>
      </c>
      <c r="F476" s="18">
        <v>92115</v>
      </c>
      <c r="G476" s="18">
        <v>126</v>
      </c>
      <c r="H476" s="18">
        <v>92052</v>
      </c>
      <c r="I476" s="18">
        <v>4304195</v>
      </c>
      <c r="J476" s="19">
        <v>46.73</v>
      </c>
      <c r="S476"/>
    </row>
    <row r="477" spans="1:19">
      <c r="A477" s="18">
        <v>1954</v>
      </c>
      <c r="B477" s="18">
        <v>27</v>
      </c>
      <c r="C477" s="18">
        <v>1.3600000000000001E-3</v>
      </c>
      <c r="D477" s="18">
        <v>1.3600000000000001E-3</v>
      </c>
      <c r="E477" s="18">
        <v>0.5</v>
      </c>
      <c r="F477" s="18">
        <v>91990</v>
      </c>
      <c r="G477" s="18">
        <v>125</v>
      </c>
      <c r="H477" s="18">
        <v>91927</v>
      </c>
      <c r="I477" s="18">
        <v>4212143</v>
      </c>
      <c r="J477" s="19">
        <v>45.79</v>
      </c>
      <c r="S477"/>
    </row>
    <row r="478" spans="1:19">
      <c r="A478" s="18">
        <v>1954</v>
      </c>
      <c r="B478" s="18">
        <v>28</v>
      </c>
      <c r="C478" s="18">
        <v>1.2899999999999999E-3</v>
      </c>
      <c r="D478" s="18">
        <v>1.2800000000000001E-3</v>
      </c>
      <c r="E478" s="18">
        <v>0.5</v>
      </c>
      <c r="F478" s="18">
        <v>91864</v>
      </c>
      <c r="G478" s="18">
        <v>118</v>
      </c>
      <c r="H478" s="18">
        <v>91805</v>
      </c>
      <c r="I478" s="18">
        <v>4120216</v>
      </c>
      <c r="J478" s="19">
        <v>44.85</v>
      </c>
      <c r="S478"/>
    </row>
    <row r="479" spans="1:19">
      <c r="A479" s="18">
        <v>1954</v>
      </c>
      <c r="B479" s="18">
        <v>29</v>
      </c>
      <c r="C479" s="18">
        <v>1.65E-3</v>
      </c>
      <c r="D479" s="18">
        <v>1.64E-3</v>
      </c>
      <c r="E479" s="18">
        <v>0.5</v>
      </c>
      <c r="F479" s="18">
        <v>91746</v>
      </c>
      <c r="G479" s="18">
        <v>151</v>
      </c>
      <c r="H479" s="18">
        <v>91671</v>
      </c>
      <c r="I479" s="18">
        <v>4028411</v>
      </c>
      <c r="J479" s="19">
        <v>43.91</v>
      </c>
      <c r="S479"/>
    </row>
    <row r="480" spans="1:19">
      <c r="A480" s="18">
        <v>1954</v>
      </c>
      <c r="B480" s="18">
        <v>30</v>
      </c>
      <c r="C480" s="18">
        <v>1.49E-3</v>
      </c>
      <c r="D480" s="18">
        <v>1.49E-3</v>
      </c>
      <c r="E480" s="18">
        <v>0.5</v>
      </c>
      <c r="F480" s="18">
        <v>91595</v>
      </c>
      <c r="G480" s="18">
        <v>136</v>
      </c>
      <c r="H480" s="18">
        <v>91527</v>
      </c>
      <c r="I480" s="18">
        <v>3936740</v>
      </c>
      <c r="J480" s="19">
        <v>42.98</v>
      </c>
      <c r="S480"/>
    </row>
    <row r="481" spans="1:19">
      <c r="A481" s="18">
        <v>1954</v>
      </c>
      <c r="B481" s="18">
        <v>31</v>
      </c>
      <c r="C481" s="18">
        <v>1.5299999999999999E-3</v>
      </c>
      <c r="D481" s="18">
        <v>1.5299999999999999E-3</v>
      </c>
      <c r="E481" s="18">
        <v>0.5</v>
      </c>
      <c r="F481" s="18">
        <v>91459</v>
      </c>
      <c r="G481" s="18">
        <v>140</v>
      </c>
      <c r="H481" s="18">
        <v>91389</v>
      </c>
      <c r="I481" s="18">
        <v>3845213</v>
      </c>
      <c r="J481" s="19">
        <v>42.04</v>
      </c>
      <c r="S481"/>
    </row>
    <row r="482" spans="1:19">
      <c r="A482" s="18">
        <v>1954</v>
      </c>
      <c r="B482" s="18">
        <v>32</v>
      </c>
      <c r="C482" s="18">
        <v>1.8500000000000001E-3</v>
      </c>
      <c r="D482" s="18">
        <v>1.8500000000000001E-3</v>
      </c>
      <c r="E482" s="18">
        <v>0.5</v>
      </c>
      <c r="F482" s="18">
        <v>91319</v>
      </c>
      <c r="G482" s="18">
        <v>169</v>
      </c>
      <c r="H482" s="18">
        <v>91235</v>
      </c>
      <c r="I482" s="18">
        <v>3753823</v>
      </c>
      <c r="J482" s="19">
        <v>41.11</v>
      </c>
      <c r="S482"/>
    </row>
    <row r="483" spans="1:19">
      <c r="A483" s="18">
        <v>1954</v>
      </c>
      <c r="B483" s="18">
        <v>33</v>
      </c>
      <c r="C483" s="18">
        <v>1.66E-3</v>
      </c>
      <c r="D483" s="18">
        <v>1.66E-3</v>
      </c>
      <c r="E483" s="18">
        <v>0.5</v>
      </c>
      <c r="F483" s="18">
        <v>91150</v>
      </c>
      <c r="G483" s="18">
        <v>152</v>
      </c>
      <c r="H483" s="18">
        <v>91074</v>
      </c>
      <c r="I483" s="18">
        <v>3662589</v>
      </c>
      <c r="J483" s="19">
        <v>40.18</v>
      </c>
      <c r="S483"/>
    </row>
    <row r="484" spans="1:19">
      <c r="A484" s="18">
        <v>1954</v>
      </c>
      <c r="B484" s="18">
        <v>34</v>
      </c>
      <c r="C484" s="18">
        <v>1.99E-3</v>
      </c>
      <c r="D484" s="18">
        <v>1.98E-3</v>
      </c>
      <c r="E484" s="18">
        <v>0.5</v>
      </c>
      <c r="F484" s="18">
        <v>90999</v>
      </c>
      <c r="G484" s="18">
        <v>181</v>
      </c>
      <c r="H484" s="18">
        <v>90908</v>
      </c>
      <c r="I484" s="18">
        <v>3571514</v>
      </c>
      <c r="J484" s="19">
        <v>39.25</v>
      </c>
      <c r="S484"/>
    </row>
    <row r="485" spans="1:19">
      <c r="A485" s="18">
        <v>1954</v>
      </c>
      <c r="B485" s="18">
        <v>35</v>
      </c>
      <c r="C485" s="18">
        <v>1.8699999999999999E-3</v>
      </c>
      <c r="D485" s="18">
        <v>1.8699999999999999E-3</v>
      </c>
      <c r="E485" s="18">
        <v>0.5</v>
      </c>
      <c r="F485" s="18">
        <v>90818</v>
      </c>
      <c r="G485" s="18">
        <v>170</v>
      </c>
      <c r="H485" s="18">
        <v>90733</v>
      </c>
      <c r="I485" s="18">
        <v>3480606</v>
      </c>
      <c r="J485" s="19">
        <v>38.33</v>
      </c>
      <c r="S485"/>
    </row>
    <row r="486" spans="1:19">
      <c r="A486" s="18">
        <v>1954</v>
      </c>
      <c r="B486" s="18">
        <v>36</v>
      </c>
      <c r="C486" s="18">
        <v>2.0300000000000001E-3</v>
      </c>
      <c r="D486" s="18">
        <v>2.0300000000000001E-3</v>
      </c>
      <c r="E486" s="18">
        <v>0.5</v>
      </c>
      <c r="F486" s="18">
        <v>90648</v>
      </c>
      <c r="G486" s="18">
        <v>184</v>
      </c>
      <c r="H486" s="18">
        <v>90556</v>
      </c>
      <c r="I486" s="18">
        <v>3389873</v>
      </c>
      <c r="J486" s="19">
        <v>37.4</v>
      </c>
      <c r="S486"/>
    </row>
    <row r="487" spans="1:19">
      <c r="A487" s="18">
        <v>1954</v>
      </c>
      <c r="B487" s="18">
        <v>37</v>
      </c>
      <c r="C487" s="18">
        <v>2.2499999999999998E-3</v>
      </c>
      <c r="D487" s="18">
        <v>2.2499999999999998E-3</v>
      </c>
      <c r="E487" s="18">
        <v>0.5</v>
      </c>
      <c r="F487" s="18">
        <v>90464</v>
      </c>
      <c r="G487" s="18">
        <v>204</v>
      </c>
      <c r="H487" s="18">
        <v>90362</v>
      </c>
      <c r="I487" s="18">
        <v>3299317</v>
      </c>
      <c r="J487" s="19">
        <v>36.47</v>
      </c>
      <c r="S487"/>
    </row>
    <row r="488" spans="1:19">
      <c r="A488" s="18">
        <v>1954</v>
      </c>
      <c r="B488" s="18">
        <v>38</v>
      </c>
      <c r="C488" s="18">
        <v>2.1199999999999999E-3</v>
      </c>
      <c r="D488" s="18">
        <v>2.1099999999999999E-3</v>
      </c>
      <c r="E488" s="18">
        <v>0.5</v>
      </c>
      <c r="F488" s="18">
        <v>90260</v>
      </c>
      <c r="G488" s="18">
        <v>191</v>
      </c>
      <c r="H488" s="18">
        <v>90165</v>
      </c>
      <c r="I488" s="18">
        <v>3208955</v>
      </c>
      <c r="J488" s="19">
        <v>35.549999999999997</v>
      </c>
      <c r="S488"/>
    </row>
    <row r="489" spans="1:19">
      <c r="A489" s="18">
        <v>1954</v>
      </c>
      <c r="B489" s="18">
        <v>39</v>
      </c>
      <c r="C489" s="18">
        <v>2.4599999999999999E-3</v>
      </c>
      <c r="D489" s="18">
        <v>2.4599999999999999E-3</v>
      </c>
      <c r="E489" s="18">
        <v>0.5</v>
      </c>
      <c r="F489" s="18">
        <v>90069</v>
      </c>
      <c r="G489" s="18">
        <v>222</v>
      </c>
      <c r="H489" s="18">
        <v>89959</v>
      </c>
      <c r="I489" s="18">
        <v>3118790</v>
      </c>
      <c r="J489" s="19">
        <v>34.630000000000003</v>
      </c>
      <c r="S489"/>
    </row>
    <row r="490" spans="1:19">
      <c r="A490" s="18">
        <v>1954</v>
      </c>
      <c r="B490" s="18">
        <v>40</v>
      </c>
      <c r="C490" s="18">
        <v>2.6099999999999999E-3</v>
      </c>
      <c r="D490" s="18">
        <v>2.6099999999999999E-3</v>
      </c>
      <c r="E490" s="18">
        <v>0.5</v>
      </c>
      <c r="F490" s="18">
        <v>89848</v>
      </c>
      <c r="G490" s="18">
        <v>235</v>
      </c>
      <c r="H490" s="18">
        <v>89730</v>
      </c>
      <c r="I490" s="18">
        <v>3028831</v>
      </c>
      <c r="J490" s="19">
        <v>33.71</v>
      </c>
      <c r="S490"/>
    </row>
    <row r="491" spans="1:19">
      <c r="A491" s="18">
        <v>1954</v>
      </c>
      <c r="B491" s="18">
        <v>41</v>
      </c>
      <c r="C491" s="18">
        <v>2.96E-3</v>
      </c>
      <c r="D491" s="18">
        <v>2.96E-3</v>
      </c>
      <c r="E491" s="18">
        <v>0.5</v>
      </c>
      <c r="F491" s="18">
        <v>89613</v>
      </c>
      <c r="G491" s="18">
        <v>265</v>
      </c>
      <c r="H491" s="18">
        <v>89481</v>
      </c>
      <c r="I491" s="18">
        <v>2939101</v>
      </c>
      <c r="J491" s="19">
        <v>32.799999999999997</v>
      </c>
      <c r="S491"/>
    </row>
    <row r="492" spans="1:19">
      <c r="A492" s="18">
        <v>1954</v>
      </c>
      <c r="B492" s="18">
        <v>42</v>
      </c>
      <c r="C492" s="18">
        <v>3.0699999999999998E-3</v>
      </c>
      <c r="D492" s="18">
        <v>3.0699999999999998E-3</v>
      </c>
      <c r="E492" s="18">
        <v>0.5</v>
      </c>
      <c r="F492" s="18">
        <v>89348</v>
      </c>
      <c r="G492" s="18">
        <v>274</v>
      </c>
      <c r="H492" s="18">
        <v>89211</v>
      </c>
      <c r="I492" s="18">
        <v>2849620</v>
      </c>
      <c r="J492" s="19">
        <v>31.89</v>
      </c>
      <c r="S492"/>
    </row>
    <row r="493" spans="1:19">
      <c r="A493" s="18">
        <v>1954</v>
      </c>
      <c r="B493" s="18">
        <v>43</v>
      </c>
      <c r="C493" s="18">
        <v>3.47E-3</v>
      </c>
      <c r="D493" s="18">
        <v>3.47E-3</v>
      </c>
      <c r="E493" s="18">
        <v>0.5</v>
      </c>
      <c r="F493" s="18">
        <v>89074</v>
      </c>
      <c r="G493" s="18">
        <v>309</v>
      </c>
      <c r="H493" s="18">
        <v>88920</v>
      </c>
      <c r="I493" s="18">
        <v>2760409</v>
      </c>
      <c r="J493" s="19">
        <v>30.99</v>
      </c>
      <c r="S493"/>
    </row>
    <row r="494" spans="1:19">
      <c r="A494" s="18">
        <v>1954</v>
      </c>
      <c r="B494" s="18">
        <v>44</v>
      </c>
      <c r="C494" s="18">
        <v>3.2200000000000002E-3</v>
      </c>
      <c r="D494" s="18">
        <v>3.2200000000000002E-3</v>
      </c>
      <c r="E494" s="18">
        <v>0.5</v>
      </c>
      <c r="F494" s="18">
        <v>88765</v>
      </c>
      <c r="G494" s="18">
        <v>286</v>
      </c>
      <c r="H494" s="18">
        <v>88622</v>
      </c>
      <c r="I494" s="18">
        <v>2671489</v>
      </c>
      <c r="J494" s="19">
        <v>30.1</v>
      </c>
      <c r="S494"/>
    </row>
    <row r="495" spans="1:19">
      <c r="A495" s="18">
        <v>1954</v>
      </c>
      <c r="B495" s="18">
        <v>45</v>
      </c>
      <c r="C495" s="18">
        <v>3.7200000000000002E-3</v>
      </c>
      <c r="D495" s="18">
        <v>3.7100000000000002E-3</v>
      </c>
      <c r="E495" s="18">
        <v>0.5</v>
      </c>
      <c r="F495" s="18">
        <v>88479</v>
      </c>
      <c r="G495" s="18">
        <v>328</v>
      </c>
      <c r="H495" s="18">
        <v>88315</v>
      </c>
      <c r="I495" s="18">
        <v>2582867</v>
      </c>
      <c r="J495" s="19">
        <v>29.19</v>
      </c>
      <c r="S495"/>
    </row>
    <row r="496" spans="1:19">
      <c r="A496" s="18">
        <v>1954</v>
      </c>
      <c r="B496" s="18">
        <v>46</v>
      </c>
      <c r="C496" s="18">
        <v>4.1999999999999997E-3</v>
      </c>
      <c r="D496" s="18">
        <v>4.1900000000000001E-3</v>
      </c>
      <c r="E496" s="18">
        <v>0.5</v>
      </c>
      <c r="F496" s="18">
        <v>88151</v>
      </c>
      <c r="G496" s="18">
        <v>370</v>
      </c>
      <c r="H496" s="18">
        <v>87966</v>
      </c>
      <c r="I496" s="18">
        <v>2494552</v>
      </c>
      <c r="J496" s="19">
        <v>28.3</v>
      </c>
      <c r="S496"/>
    </row>
    <row r="497" spans="1:19">
      <c r="A497" s="18">
        <v>1954</v>
      </c>
      <c r="B497" s="18">
        <v>47</v>
      </c>
      <c r="C497" s="18">
        <v>4.62E-3</v>
      </c>
      <c r="D497" s="18">
        <v>4.6100000000000004E-3</v>
      </c>
      <c r="E497" s="18">
        <v>0.5</v>
      </c>
      <c r="F497" s="18">
        <v>87781</v>
      </c>
      <c r="G497" s="18">
        <v>405</v>
      </c>
      <c r="H497" s="18">
        <v>87579</v>
      </c>
      <c r="I497" s="18">
        <v>2406586</v>
      </c>
      <c r="J497" s="19">
        <v>27.42</v>
      </c>
      <c r="S497"/>
    </row>
    <row r="498" spans="1:19">
      <c r="A498" s="18">
        <v>1954</v>
      </c>
      <c r="B498" s="18">
        <v>48</v>
      </c>
      <c r="C498" s="18">
        <v>5.0800000000000003E-3</v>
      </c>
      <c r="D498" s="18">
        <v>5.0699999999999999E-3</v>
      </c>
      <c r="E498" s="18">
        <v>0.5</v>
      </c>
      <c r="F498" s="18">
        <v>87377</v>
      </c>
      <c r="G498" s="18">
        <v>443</v>
      </c>
      <c r="H498" s="18">
        <v>87155</v>
      </c>
      <c r="I498" s="18">
        <v>2319007</v>
      </c>
      <c r="J498" s="19">
        <v>26.54</v>
      </c>
      <c r="S498"/>
    </row>
    <row r="499" spans="1:19">
      <c r="A499" s="18">
        <v>1954</v>
      </c>
      <c r="B499" s="18">
        <v>49</v>
      </c>
      <c r="C499" s="18">
        <v>5.6699999999999997E-3</v>
      </c>
      <c r="D499" s="18">
        <v>5.6600000000000001E-3</v>
      </c>
      <c r="E499" s="18">
        <v>0.5</v>
      </c>
      <c r="F499" s="18">
        <v>86934</v>
      </c>
      <c r="G499" s="18">
        <v>492</v>
      </c>
      <c r="H499" s="18">
        <v>86688</v>
      </c>
      <c r="I499" s="18">
        <v>2231852</v>
      </c>
      <c r="J499" s="19">
        <v>25.67</v>
      </c>
      <c r="S499"/>
    </row>
    <row r="500" spans="1:19">
      <c r="A500" s="18">
        <v>1954</v>
      </c>
      <c r="B500" s="18">
        <v>50</v>
      </c>
      <c r="C500" s="18">
        <v>5.6800000000000002E-3</v>
      </c>
      <c r="D500" s="18">
        <v>5.6699999999999997E-3</v>
      </c>
      <c r="E500" s="18">
        <v>0.5</v>
      </c>
      <c r="F500" s="18">
        <v>86442</v>
      </c>
      <c r="G500" s="18">
        <v>490</v>
      </c>
      <c r="H500" s="18">
        <v>86197</v>
      </c>
      <c r="I500" s="18">
        <v>2145163</v>
      </c>
      <c r="J500" s="19">
        <v>24.82</v>
      </c>
      <c r="S500"/>
    </row>
    <row r="501" spans="1:19">
      <c r="A501" s="18">
        <v>1954</v>
      </c>
      <c r="B501" s="18">
        <v>51</v>
      </c>
      <c r="C501" s="18">
        <v>6.0800000000000003E-3</v>
      </c>
      <c r="D501" s="18">
        <v>6.0600000000000003E-3</v>
      </c>
      <c r="E501" s="18">
        <v>0.5</v>
      </c>
      <c r="F501" s="18">
        <v>85952</v>
      </c>
      <c r="G501" s="18">
        <v>521</v>
      </c>
      <c r="H501" s="18">
        <v>85692</v>
      </c>
      <c r="I501" s="18">
        <v>2058966</v>
      </c>
      <c r="J501" s="19">
        <v>23.95</v>
      </c>
      <c r="S501"/>
    </row>
    <row r="502" spans="1:19">
      <c r="A502" s="18">
        <v>1954</v>
      </c>
      <c r="B502" s="18">
        <v>52</v>
      </c>
      <c r="C502" s="18">
        <v>6.6699999999999997E-3</v>
      </c>
      <c r="D502" s="18">
        <v>6.6499999999999997E-3</v>
      </c>
      <c r="E502" s="18">
        <v>0.5</v>
      </c>
      <c r="F502" s="18">
        <v>85431</v>
      </c>
      <c r="G502" s="18">
        <v>568</v>
      </c>
      <c r="H502" s="18">
        <v>85147</v>
      </c>
      <c r="I502" s="18">
        <v>1973275</v>
      </c>
      <c r="J502" s="19">
        <v>23.1</v>
      </c>
      <c r="S502"/>
    </row>
    <row r="503" spans="1:19">
      <c r="A503" s="18">
        <v>1954</v>
      </c>
      <c r="B503" s="18">
        <v>53</v>
      </c>
      <c r="C503" s="18">
        <v>6.8799999999999998E-3</v>
      </c>
      <c r="D503" s="18">
        <v>6.8599999999999998E-3</v>
      </c>
      <c r="E503" s="18">
        <v>0.5</v>
      </c>
      <c r="F503" s="18">
        <v>84863</v>
      </c>
      <c r="G503" s="18">
        <v>582</v>
      </c>
      <c r="H503" s="18">
        <v>84572</v>
      </c>
      <c r="I503" s="18">
        <v>1888127</v>
      </c>
      <c r="J503" s="19">
        <v>22.25</v>
      </c>
      <c r="S503"/>
    </row>
    <row r="504" spans="1:19">
      <c r="A504" s="18">
        <v>1954</v>
      </c>
      <c r="B504" s="18">
        <v>54</v>
      </c>
      <c r="C504" s="18">
        <v>8.3800000000000003E-3</v>
      </c>
      <c r="D504" s="18">
        <v>8.3400000000000002E-3</v>
      </c>
      <c r="E504" s="18">
        <v>0.5</v>
      </c>
      <c r="F504" s="18">
        <v>84281</v>
      </c>
      <c r="G504" s="18">
        <v>703</v>
      </c>
      <c r="H504" s="18">
        <v>83929</v>
      </c>
      <c r="I504" s="18">
        <v>1803555</v>
      </c>
      <c r="J504" s="19">
        <v>21.4</v>
      </c>
      <c r="S504"/>
    </row>
    <row r="505" spans="1:19">
      <c r="A505" s="18">
        <v>1954</v>
      </c>
      <c r="B505" s="18">
        <v>55</v>
      </c>
      <c r="C505" s="18">
        <v>8.8800000000000007E-3</v>
      </c>
      <c r="D505" s="18">
        <v>8.8400000000000006E-3</v>
      </c>
      <c r="E505" s="18">
        <v>0.5</v>
      </c>
      <c r="F505" s="18">
        <v>83578</v>
      </c>
      <c r="G505" s="18">
        <v>739</v>
      </c>
      <c r="H505" s="18">
        <v>83209</v>
      </c>
      <c r="I505" s="18">
        <v>1719626</v>
      </c>
      <c r="J505" s="19">
        <v>20.58</v>
      </c>
      <c r="S505"/>
    </row>
    <row r="506" spans="1:19">
      <c r="A506" s="18">
        <v>1954</v>
      </c>
      <c r="B506" s="18">
        <v>56</v>
      </c>
      <c r="C506" s="18">
        <v>9.7999999999999997E-3</v>
      </c>
      <c r="D506" s="18">
        <v>9.75E-3</v>
      </c>
      <c r="E506" s="18">
        <v>0.5</v>
      </c>
      <c r="F506" s="18">
        <v>82839</v>
      </c>
      <c r="G506" s="18">
        <v>808</v>
      </c>
      <c r="H506" s="18">
        <v>82435</v>
      </c>
      <c r="I506" s="18">
        <v>1636417</v>
      </c>
      <c r="J506" s="19">
        <v>19.75</v>
      </c>
      <c r="S506"/>
    </row>
    <row r="507" spans="1:19">
      <c r="A507" s="18">
        <v>1954</v>
      </c>
      <c r="B507" s="18">
        <v>57</v>
      </c>
      <c r="C507" s="18">
        <v>1.1169999999999999E-2</v>
      </c>
      <c r="D507" s="18">
        <v>1.111E-2</v>
      </c>
      <c r="E507" s="18">
        <v>0.5</v>
      </c>
      <c r="F507" s="18">
        <v>82031</v>
      </c>
      <c r="G507" s="18">
        <v>911</v>
      </c>
      <c r="H507" s="18">
        <v>81576</v>
      </c>
      <c r="I507" s="18">
        <v>1553982</v>
      </c>
      <c r="J507" s="19">
        <v>18.940000000000001</v>
      </c>
      <c r="S507"/>
    </row>
    <row r="508" spans="1:19">
      <c r="A508" s="18">
        <v>1954</v>
      </c>
      <c r="B508" s="18">
        <v>58</v>
      </c>
      <c r="C508" s="18">
        <v>1.21E-2</v>
      </c>
      <c r="D508" s="18">
        <v>1.2019999999999999E-2</v>
      </c>
      <c r="E508" s="18">
        <v>0.5</v>
      </c>
      <c r="F508" s="18">
        <v>81120</v>
      </c>
      <c r="G508" s="18">
        <v>975</v>
      </c>
      <c r="H508" s="18">
        <v>80633</v>
      </c>
      <c r="I508" s="18">
        <v>1472407</v>
      </c>
      <c r="J508" s="19">
        <v>18.149999999999999</v>
      </c>
      <c r="S508"/>
    </row>
    <row r="509" spans="1:19">
      <c r="A509" s="18">
        <v>1954</v>
      </c>
      <c r="B509" s="18">
        <v>59</v>
      </c>
      <c r="C509" s="18">
        <v>1.306E-2</v>
      </c>
      <c r="D509" s="18">
        <v>1.2970000000000001E-2</v>
      </c>
      <c r="E509" s="18">
        <v>0.5</v>
      </c>
      <c r="F509" s="18">
        <v>80145</v>
      </c>
      <c r="G509" s="18">
        <v>1040</v>
      </c>
      <c r="H509" s="18">
        <v>79625</v>
      </c>
      <c r="I509" s="18">
        <v>1391774</v>
      </c>
      <c r="J509" s="19">
        <v>17.37</v>
      </c>
      <c r="S509"/>
    </row>
    <row r="510" spans="1:19">
      <c r="A510" s="18">
        <v>1954</v>
      </c>
      <c r="B510" s="18">
        <v>60</v>
      </c>
      <c r="C510" s="18">
        <v>1.4E-2</v>
      </c>
      <c r="D510" s="18">
        <v>1.391E-2</v>
      </c>
      <c r="E510" s="18">
        <v>0.5</v>
      </c>
      <c r="F510" s="18">
        <v>79105</v>
      </c>
      <c r="G510" s="18">
        <v>1100</v>
      </c>
      <c r="H510" s="18">
        <v>78555</v>
      </c>
      <c r="I510" s="18">
        <v>1312149</v>
      </c>
      <c r="J510" s="19">
        <v>16.59</v>
      </c>
      <c r="S510"/>
    </row>
    <row r="511" spans="1:19">
      <c r="A511" s="18">
        <v>1954</v>
      </c>
      <c r="B511" s="18">
        <v>61</v>
      </c>
      <c r="C511" s="18">
        <v>1.566E-2</v>
      </c>
      <c r="D511" s="18">
        <v>1.554E-2</v>
      </c>
      <c r="E511" s="18">
        <v>0.5</v>
      </c>
      <c r="F511" s="18">
        <v>78005</v>
      </c>
      <c r="G511" s="18">
        <v>1212</v>
      </c>
      <c r="H511" s="18">
        <v>77399</v>
      </c>
      <c r="I511" s="18">
        <v>1233594</v>
      </c>
      <c r="J511" s="19">
        <v>15.81</v>
      </c>
      <c r="S511"/>
    </row>
    <row r="512" spans="1:19">
      <c r="A512" s="18">
        <v>1954</v>
      </c>
      <c r="B512" s="18">
        <v>62</v>
      </c>
      <c r="C512" s="18">
        <v>1.762E-2</v>
      </c>
      <c r="D512" s="18">
        <v>1.7469999999999999E-2</v>
      </c>
      <c r="E512" s="18">
        <v>0.5</v>
      </c>
      <c r="F512" s="18">
        <v>76793</v>
      </c>
      <c r="G512" s="18">
        <v>1342</v>
      </c>
      <c r="H512" s="18">
        <v>76122</v>
      </c>
      <c r="I512" s="18">
        <v>1156195</v>
      </c>
      <c r="J512" s="19">
        <v>15.06</v>
      </c>
      <c r="S512"/>
    </row>
    <row r="513" spans="1:19">
      <c r="A513" s="18">
        <v>1954</v>
      </c>
      <c r="B513" s="18">
        <v>63</v>
      </c>
      <c r="C513" s="18">
        <v>2.043E-2</v>
      </c>
      <c r="D513" s="18">
        <v>2.0219999999999998E-2</v>
      </c>
      <c r="E513" s="18">
        <v>0.5</v>
      </c>
      <c r="F513" s="18">
        <v>75451</v>
      </c>
      <c r="G513" s="18">
        <v>1526</v>
      </c>
      <c r="H513" s="18">
        <v>74689</v>
      </c>
      <c r="I513" s="18">
        <v>1080072</v>
      </c>
      <c r="J513" s="19">
        <v>14.31</v>
      </c>
      <c r="S513"/>
    </row>
    <row r="514" spans="1:19">
      <c r="A514" s="18">
        <v>1954</v>
      </c>
      <c r="B514" s="18">
        <v>64</v>
      </c>
      <c r="C514" s="18">
        <v>2.172E-2</v>
      </c>
      <c r="D514" s="18">
        <v>2.1479999999999999E-2</v>
      </c>
      <c r="E514" s="18">
        <v>0.5</v>
      </c>
      <c r="F514" s="18">
        <v>73926</v>
      </c>
      <c r="G514" s="18">
        <v>1588</v>
      </c>
      <c r="H514" s="18">
        <v>73132</v>
      </c>
      <c r="I514" s="18">
        <v>1005384</v>
      </c>
      <c r="J514" s="19">
        <v>13.6</v>
      </c>
      <c r="S514"/>
    </row>
    <row r="515" spans="1:19">
      <c r="A515" s="18">
        <v>1954</v>
      </c>
      <c r="B515" s="18">
        <v>65</v>
      </c>
      <c r="C515" s="18">
        <v>2.5700000000000001E-2</v>
      </c>
      <c r="D515" s="18">
        <v>2.537E-2</v>
      </c>
      <c r="E515" s="18">
        <v>0.5</v>
      </c>
      <c r="F515" s="18">
        <v>72338</v>
      </c>
      <c r="G515" s="18">
        <v>1835</v>
      </c>
      <c r="H515" s="18">
        <v>71420</v>
      </c>
      <c r="I515" s="18">
        <v>932252</v>
      </c>
      <c r="J515" s="19">
        <v>12.89</v>
      </c>
      <c r="S515"/>
    </row>
    <row r="516" spans="1:19">
      <c r="A516" s="18">
        <v>1954</v>
      </c>
      <c r="B516" s="18">
        <v>66</v>
      </c>
      <c r="C516" s="18">
        <v>2.784E-2</v>
      </c>
      <c r="D516" s="18">
        <v>2.7459999999999998E-2</v>
      </c>
      <c r="E516" s="18">
        <v>0.5</v>
      </c>
      <c r="F516" s="18">
        <v>70503</v>
      </c>
      <c r="G516" s="18">
        <v>1936</v>
      </c>
      <c r="H516" s="18">
        <v>69535</v>
      </c>
      <c r="I516" s="18">
        <v>860832</v>
      </c>
      <c r="J516" s="19">
        <v>12.21</v>
      </c>
      <c r="S516"/>
    </row>
    <row r="517" spans="1:19">
      <c r="A517" s="18">
        <v>1954</v>
      </c>
      <c r="B517" s="18">
        <v>67</v>
      </c>
      <c r="C517" s="18">
        <v>3.209E-2</v>
      </c>
      <c r="D517" s="18">
        <v>3.1579999999999997E-2</v>
      </c>
      <c r="E517" s="18">
        <v>0.5</v>
      </c>
      <c r="F517" s="18">
        <v>68567</v>
      </c>
      <c r="G517" s="18">
        <v>2166</v>
      </c>
      <c r="H517" s="18">
        <v>67484</v>
      </c>
      <c r="I517" s="18">
        <v>791297</v>
      </c>
      <c r="J517" s="19">
        <v>11.54</v>
      </c>
      <c r="S517"/>
    </row>
    <row r="518" spans="1:19">
      <c r="A518" s="18">
        <v>1954</v>
      </c>
      <c r="B518" s="18">
        <v>68</v>
      </c>
      <c r="C518" s="18">
        <v>3.5839999999999997E-2</v>
      </c>
      <c r="D518" s="18">
        <v>3.5209999999999998E-2</v>
      </c>
      <c r="E518" s="18">
        <v>0.5</v>
      </c>
      <c r="F518" s="18">
        <v>66401</v>
      </c>
      <c r="G518" s="18">
        <v>2338</v>
      </c>
      <c r="H518" s="18">
        <v>65232</v>
      </c>
      <c r="I518" s="18">
        <v>723813</v>
      </c>
      <c r="J518" s="19">
        <v>10.9</v>
      </c>
      <c r="S518"/>
    </row>
    <row r="519" spans="1:19">
      <c r="A519" s="18">
        <v>1954</v>
      </c>
      <c r="B519" s="18">
        <v>69</v>
      </c>
      <c r="C519" s="18">
        <v>4.1399999999999999E-2</v>
      </c>
      <c r="D519" s="18">
        <v>4.0559999999999999E-2</v>
      </c>
      <c r="E519" s="18">
        <v>0.5</v>
      </c>
      <c r="F519" s="18">
        <v>64064</v>
      </c>
      <c r="G519" s="18">
        <v>2598</v>
      </c>
      <c r="H519" s="18">
        <v>62764</v>
      </c>
      <c r="I519" s="18">
        <v>658581</v>
      </c>
      <c r="J519" s="19">
        <v>10.28</v>
      </c>
      <c r="S519"/>
    </row>
    <row r="520" spans="1:19">
      <c r="A520" s="18">
        <v>1954</v>
      </c>
      <c r="B520" s="18">
        <v>70</v>
      </c>
      <c r="C520" s="18">
        <v>4.3139999999999998E-2</v>
      </c>
      <c r="D520" s="18">
        <v>4.2229999999999997E-2</v>
      </c>
      <c r="E520" s="18">
        <v>0.5</v>
      </c>
      <c r="F520" s="18">
        <v>61465</v>
      </c>
      <c r="G520" s="18">
        <v>2596</v>
      </c>
      <c r="H520" s="18">
        <v>60168</v>
      </c>
      <c r="I520" s="18">
        <v>595816</v>
      </c>
      <c r="J520" s="19">
        <v>9.69</v>
      </c>
      <c r="S520"/>
    </row>
    <row r="521" spans="1:19">
      <c r="A521" s="18">
        <v>1954</v>
      </c>
      <c r="B521" s="18">
        <v>71</v>
      </c>
      <c r="C521" s="18">
        <v>5.1049999999999998E-2</v>
      </c>
      <c r="D521" s="18">
        <v>4.9779999999999998E-2</v>
      </c>
      <c r="E521" s="18">
        <v>0.5</v>
      </c>
      <c r="F521" s="18">
        <v>58870</v>
      </c>
      <c r="G521" s="18">
        <v>2930</v>
      </c>
      <c r="H521" s="18">
        <v>57405</v>
      </c>
      <c r="I521" s="18">
        <v>535649</v>
      </c>
      <c r="J521" s="19">
        <v>9.1</v>
      </c>
      <c r="S521"/>
    </row>
    <row r="522" spans="1:19">
      <c r="A522" s="18">
        <v>1954</v>
      </c>
      <c r="B522" s="18">
        <v>72</v>
      </c>
      <c r="C522" s="18">
        <v>5.509E-2</v>
      </c>
      <c r="D522" s="18">
        <v>5.3609999999999998E-2</v>
      </c>
      <c r="E522" s="18">
        <v>0.5</v>
      </c>
      <c r="F522" s="18">
        <v>55939</v>
      </c>
      <c r="G522" s="18">
        <v>2999</v>
      </c>
      <c r="H522" s="18">
        <v>54440</v>
      </c>
      <c r="I522" s="18">
        <v>478244</v>
      </c>
      <c r="J522" s="19">
        <v>8.5500000000000007</v>
      </c>
      <c r="S522"/>
    </row>
    <row r="523" spans="1:19">
      <c r="A523" s="18">
        <v>1954</v>
      </c>
      <c r="B523" s="18">
        <v>73</v>
      </c>
      <c r="C523" s="18">
        <v>6.2700000000000006E-2</v>
      </c>
      <c r="D523" s="18">
        <v>6.0789999999999997E-2</v>
      </c>
      <c r="E523" s="18">
        <v>0.5</v>
      </c>
      <c r="F523" s="18">
        <v>52940</v>
      </c>
      <c r="G523" s="18">
        <v>3218</v>
      </c>
      <c r="H523" s="18">
        <v>51331</v>
      </c>
      <c r="I523" s="18">
        <v>423804</v>
      </c>
      <c r="J523" s="19">
        <v>8.01</v>
      </c>
      <c r="S523"/>
    </row>
    <row r="524" spans="1:19">
      <c r="A524" s="18">
        <v>1954</v>
      </c>
      <c r="B524" s="18">
        <v>74</v>
      </c>
      <c r="C524" s="18">
        <v>7.1400000000000005E-2</v>
      </c>
      <c r="D524" s="18">
        <v>6.8940000000000001E-2</v>
      </c>
      <c r="E524" s="18">
        <v>0.5</v>
      </c>
      <c r="F524" s="18">
        <v>49722</v>
      </c>
      <c r="G524" s="18">
        <v>3428</v>
      </c>
      <c r="H524" s="18">
        <v>48008</v>
      </c>
      <c r="I524" s="18">
        <v>372473</v>
      </c>
      <c r="J524" s="19">
        <v>7.49</v>
      </c>
      <c r="S524"/>
    </row>
    <row r="525" spans="1:19">
      <c r="A525" s="18">
        <v>1954</v>
      </c>
      <c r="B525" s="18">
        <v>75</v>
      </c>
      <c r="C525" s="18">
        <v>8.2680000000000003E-2</v>
      </c>
      <c r="D525" s="18">
        <v>7.9399999999999998E-2</v>
      </c>
      <c r="E525" s="18">
        <v>0.5</v>
      </c>
      <c r="F525" s="18">
        <v>46294</v>
      </c>
      <c r="G525" s="18">
        <v>3676</v>
      </c>
      <c r="H525" s="18">
        <v>44456</v>
      </c>
      <c r="I525" s="18">
        <v>324465</v>
      </c>
      <c r="J525" s="19">
        <v>7.01</v>
      </c>
      <c r="S525"/>
    </row>
    <row r="526" spans="1:19">
      <c r="A526" s="18">
        <v>1954</v>
      </c>
      <c r="B526" s="18">
        <v>76</v>
      </c>
      <c r="C526" s="18">
        <v>8.7620000000000003E-2</v>
      </c>
      <c r="D526" s="18">
        <v>8.3949999999999997E-2</v>
      </c>
      <c r="E526" s="18">
        <v>0.5</v>
      </c>
      <c r="F526" s="18">
        <v>42619</v>
      </c>
      <c r="G526" s="18">
        <v>3578</v>
      </c>
      <c r="H526" s="18">
        <v>40830</v>
      </c>
      <c r="I526" s="18">
        <v>280008</v>
      </c>
      <c r="J526" s="19">
        <v>6.57</v>
      </c>
      <c r="S526"/>
    </row>
    <row r="527" spans="1:19">
      <c r="A527" s="18">
        <v>1954</v>
      </c>
      <c r="B527" s="18">
        <v>77</v>
      </c>
      <c r="C527" s="18">
        <v>0.10485</v>
      </c>
      <c r="D527" s="18">
        <v>9.962E-2</v>
      </c>
      <c r="E527" s="18">
        <v>0.5</v>
      </c>
      <c r="F527" s="18">
        <v>39041</v>
      </c>
      <c r="G527" s="18">
        <v>3889</v>
      </c>
      <c r="H527" s="18">
        <v>37096</v>
      </c>
      <c r="I527" s="18">
        <v>239179</v>
      </c>
      <c r="J527" s="19">
        <v>6.13</v>
      </c>
      <c r="S527"/>
    </row>
    <row r="528" spans="1:19">
      <c r="A528" s="18">
        <v>1954</v>
      </c>
      <c r="B528" s="18">
        <v>78</v>
      </c>
      <c r="C528" s="18">
        <v>0.11379</v>
      </c>
      <c r="D528" s="18">
        <v>0.10766000000000001</v>
      </c>
      <c r="E528" s="18">
        <v>0.5</v>
      </c>
      <c r="F528" s="18">
        <v>35151</v>
      </c>
      <c r="G528" s="18">
        <v>3784</v>
      </c>
      <c r="H528" s="18">
        <v>33259</v>
      </c>
      <c r="I528" s="18">
        <v>202082</v>
      </c>
      <c r="J528" s="19">
        <v>5.75</v>
      </c>
      <c r="S528"/>
    </row>
    <row r="529" spans="1:19">
      <c r="A529" s="18">
        <v>1954</v>
      </c>
      <c r="B529" s="18">
        <v>79</v>
      </c>
      <c r="C529" s="18">
        <v>0.12453</v>
      </c>
      <c r="D529" s="18">
        <v>0.11723</v>
      </c>
      <c r="E529" s="18">
        <v>0.5</v>
      </c>
      <c r="F529" s="18">
        <v>31367</v>
      </c>
      <c r="G529" s="18">
        <v>3677</v>
      </c>
      <c r="H529" s="18">
        <v>29528</v>
      </c>
      <c r="I529" s="18">
        <v>168823</v>
      </c>
      <c r="J529" s="19">
        <v>5.38</v>
      </c>
      <c r="S529"/>
    </row>
    <row r="530" spans="1:19">
      <c r="A530" s="18">
        <v>1954</v>
      </c>
      <c r="B530" s="18">
        <v>80</v>
      </c>
      <c r="C530" s="18">
        <v>0.14132</v>
      </c>
      <c r="D530" s="18">
        <v>0.13199</v>
      </c>
      <c r="E530" s="18">
        <v>0.5</v>
      </c>
      <c r="F530" s="18">
        <v>27690</v>
      </c>
      <c r="G530" s="18">
        <v>3655</v>
      </c>
      <c r="H530" s="18">
        <v>25863</v>
      </c>
      <c r="I530" s="18">
        <v>139295</v>
      </c>
      <c r="J530" s="19">
        <v>5.03</v>
      </c>
      <c r="S530"/>
    </row>
    <row r="531" spans="1:19">
      <c r="A531" s="18">
        <v>1954</v>
      </c>
      <c r="B531" s="18">
        <v>81</v>
      </c>
      <c r="C531" s="18">
        <v>0.14868999999999999</v>
      </c>
      <c r="D531" s="18">
        <v>0.1384</v>
      </c>
      <c r="E531" s="18">
        <v>0.5</v>
      </c>
      <c r="F531" s="18">
        <v>24035</v>
      </c>
      <c r="G531" s="18">
        <v>3327</v>
      </c>
      <c r="H531" s="18">
        <v>22372</v>
      </c>
      <c r="I531" s="18">
        <v>113432</v>
      </c>
      <c r="J531" s="19">
        <v>4.72</v>
      </c>
      <c r="S531"/>
    </row>
    <row r="532" spans="1:19">
      <c r="A532" s="18">
        <v>1954</v>
      </c>
      <c r="B532" s="18">
        <v>82</v>
      </c>
      <c r="C532" s="18">
        <v>0.17499000000000001</v>
      </c>
      <c r="D532" s="18">
        <v>0.16091</v>
      </c>
      <c r="E532" s="18">
        <v>0.5</v>
      </c>
      <c r="F532" s="18">
        <v>20709</v>
      </c>
      <c r="G532" s="18">
        <v>3332</v>
      </c>
      <c r="H532" s="18">
        <v>19042</v>
      </c>
      <c r="I532" s="18">
        <v>91060</v>
      </c>
      <c r="J532" s="19">
        <v>4.4000000000000004</v>
      </c>
      <c r="S532"/>
    </row>
    <row r="533" spans="1:19">
      <c r="A533" s="18">
        <v>1954</v>
      </c>
      <c r="B533" s="18">
        <v>83</v>
      </c>
      <c r="C533" s="18">
        <v>0.19186</v>
      </c>
      <c r="D533" s="18">
        <v>0.17505999999999999</v>
      </c>
      <c r="E533" s="18">
        <v>0.5</v>
      </c>
      <c r="F533" s="18">
        <v>17376</v>
      </c>
      <c r="G533" s="18">
        <v>3042</v>
      </c>
      <c r="H533" s="18">
        <v>15855</v>
      </c>
      <c r="I533" s="18">
        <v>72018</v>
      </c>
      <c r="J533" s="19">
        <v>4.1399999999999997</v>
      </c>
      <c r="S533"/>
    </row>
    <row r="534" spans="1:19">
      <c r="A534" s="18">
        <v>1954</v>
      </c>
      <c r="B534" s="18">
        <v>84</v>
      </c>
      <c r="C534" s="18">
        <v>0.20191999999999999</v>
      </c>
      <c r="D534" s="18">
        <v>0.18340999999999999</v>
      </c>
      <c r="E534" s="18">
        <v>0.5</v>
      </c>
      <c r="F534" s="18">
        <v>14334</v>
      </c>
      <c r="G534" s="18">
        <v>2629</v>
      </c>
      <c r="H534" s="18">
        <v>13020</v>
      </c>
      <c r="I534" s="18">
        <v>56162</v>
      </c>
      <c r="J534" s="19">
        <v>3.92</v>
      </c>
      <c r="S534"/>
    </row>
    <row r="535" spans="1:19">
      <c r="A535" s="18">
        <v>1954</v>
      </c>
      <c r="B535" s="18">
        <v>85</v>
      </c>
      <c r="C535" s="18">
        <v>0.22320000000000001</v>
      </c>
      <c r="D535" s="18">
        <v>0.20079</v>
      </c>
      <c r="E535" s="18">
        <v>0.5</v>
      </c>
      <c r="F535" s="18">
        <v>11705</v>
      </c>
      <c r="G535" s="18">
        <v>2350</v>
      </c>
      <c r="H535" s="18">
        <v>10530</v>
      </c>
      <c r="I535" s="18">
        <v>43143</v>
      </c>
      <c r="J535" s="19">
        <v>3.69</v>
      </c>
      <c r="S535"/>
    </row>
    <row r="536" spans="1:19">
      <c r="A536" s="18">
        <v>1954</v>
      </c>
      <c r="B536" s="18">
        <v>86</v>
      </c>
      <c r="C536" s="18">
        <v>0.22516</v>
      </c>
      <c r="D536" s="18">
        <v>0.20238</v>
      </c>
      <c r="E536" s="18">
        <v>0.5</v>
      </c>
      <c r="F536" s="18">
        <v>9355</v>
      </c>
      <c r="G536" s="18">
        <v>1893</v>
      </c>
      <c r="H536" s="18">
        <v>8408</v>
      </c>
      <c r="I536" s="18">
        <v>32612</v>
      </c>
      <c r="J536" s="19">
        <v>3.49</v>
      </c>
      <c r="S536"/>
    </row>
    <row r="537" spans="1:19">
      <c r="A537" s="18">
        <v>1954</v>
      </c>
      <c r="B537" s="18">
        <v>87</v>
      </c>
      <c r="C537" s="18">
        <v>0.25370999999999999</v>
      </c>
      <c r="D537" s="18">
        <v>0.22514999999999999</v>
      </c>
      <c r="E537" s="18">
        <v>0.5</v>
      </c>
      <c r="F537" s="18">
        <v>7462</v>
      </c>
      <c r="G537" s="18">
        <v>1680</v>
      </c>
      <c r="H537" s="18">
        <v>6622</v>
      </c>
      <c r="I537" s="18">
        <v>24204</v>
      </c>
      <c r="J537" s="19">
        <v>3.24</v>
      </c>
      <c r="S537"/>
    </row>
    <row r="538" spans="1:19">
      <c r="A538" s="18">
        <v>1954</v>
      </c>
      <c r="B538" s="18">
        <v>88</v>
      </c>
      <c r="C538" s="18">
        <v>0.28343000000000002</v>
      </c>
      <c r="D538" s="18">
        <v>0.24825</v>
      </c>
      <c r="E538" s="18">
        <v>0.5</v>
      </c>
      <c r="F538" s="18">
        <v>5782</v>
      </c>
      <c r="G538" s="18">
        <v>1435</v>
      </c>
      <c r="H538" s="18">
        <v>5064</v>
      </c>
      <c r="I538" s="18">
        <v>17582</v>
      </c>
      <c r="J538" s="19">
        <v>3.04</v>
      </c>
      <c r="S538"/>
    </row>
    <row r="539" spans="1:19">
      <c r="A539" s="18">
        <v>1954</v>
      </c>
      <c r="B539" s="18">
        <v>89</v>
      </c>
      <c r="C539" s="18">
        <v>0.30377999999999999</v>
      </c>
      <c r="D539" s="18">
        <v>0.26373000000000002</v>
      </c>
      <c r="E539" s="18">
        <v>0.5</v>
      </c>
      <c r="F539" s="18">
        <v>4346</v>
      </c>
      <c r="G539" s="18">
        <v>1146</v>
      </c>
      <c r="H539" s="18">
        <v>3773</v>
      </c>
      <c r="I539" s="18">
        <v>12518</v>
      </c>
      <c r="J539" s="19">
        <v>2.88</v>
      </c>
      <c r="S539"/>
    </row>
    <row r="540" spans="1:19">
      <c r="A540" s="18">
        <v>1954</v>
      </c>
      <c r="B540" s="18">
        <v>90</v>
      </c>
      <c r="C540" s="18">
        <v>0.34627000000000002</v>
      </c>
      <c r="D540" s="18">
        <v>0.29516999999999999</v>
      </c>
      <c r="E540" s="18">
        <v>0.5</v>
      </c>
      <c r="F540" s="18">
        <v>3200</v>
      </c>
      <c r="G540" s="18">
        <v>945</v>
      </c>
      <c r="H540" s="18">
        <v>2728</v>
      </c>
      <c r="I540" s="18">
        <v>8745</v>
      </c>
      <c r="J540" s="19">
        <v>2.73</v>
      </c>
      <c r="S540"/>
    </row>
    <row r="541" spans="1:19">
      <c r="A541" s="18">
        <v>1954</v>
      </c>
      <c r="B541" s="18">
        <v>91</v>
      </c>
      <c r="C541" s="18">
        <v>0.32249</v>
      </c>
      <c r="D541" s="18">
        <v>0.27771000000000001</v>
      </c>
      <c r="E541" s="18">
        <v>0.5</v>
      </c>
      <c r="F541" s="18">
        <v>2256</v>
      </c>
      <c r="G541" s="18">
        <v>626</v>
      </c>
      <c r="H541" s="18">
        <v>1942</v>
      </c>
      <c r="I541" s="18">
        <v>6017</v>
      </c>
      <c r="J541" s="19">
        <v>2.67</v>
      </c>
      <c r="S541"/>
    </row>
    <row r="542" spans="1:19">
      <c r="A542" s="18">
        <v>1954</v>
      </c>
      <c r="B542" s="18">
        <v>92</v>
      </c>
      <c r="C542" s="18">
        <v>0.33542</v>
      </c>
      <c r="D542" s="18">
        <v>0.28725000000000001</v>
      </c>
      <c r="E542" s="18">
        <v>0.5</v>
      </c>
      <c r="F542" s="18">
        <v>1629</v>
      </c>
      <c r="G542" s="18">
        <v>468</v>
      </c>
      <c r="H542" s="18">
        <v>1395</v>
      </c>
      <c r="I542" s="18">
        <v>4075</v>
      </c>
      <c r="J542" s="19">
        <v>2.5</v>
      </c>
      <c r="S542"/>
    </row>
    <row r="543" spans="1:19">
      <c r="A543" s="18">
        <v>1954</v>
      </c>
      <c r="B543" s="18">
        <v>93</v>
      </c>
      <c r="C543" s="18">
        <v>0.39251000000000003</v>
      </c>
      <c r="D543" s="18">
        <v>0.32811000000000001</v>
      </c>
      <c r="E543" s="18">
        <v>0.5</v>
      </c>
      <c r="F543" s="18">
        <v>1161</v>
      </c>
      <c r="G543" s="18">
        <v>381</v>
      </c>
      <c r="H543" s="18">
        <v>971</v>
      </c>
      <c r="I543" s="18">
        <v>2679</v>
      </c>
      <c r="J543" s="19">
        <v>2.31</v>
      </c>
      <c r="S543"/>
    </row>
    <row r="544" spans="1:19">
      <c r="A544" s="18">
        <v>1954</v>
      </c>
      <c r="B544" s="18">
        <v>94</v>
      </c>
      <c r="C544" s="18">
        <v>0.41771000000000003</v>
      </c>
      <c r="D544" s="18">
        <v>0.34554000000000001</v>
      </c>
      <c r="E544" s="18">
        <v>0.5</v>
      </c>
      <c r="F544" s="18">
        <v>780</v>
      </c>
      <c r="G544" s="18">
        <v>270</v>
      </c>
      <c r="H544" s="18">
        <v>645</v>
      </c>
      <c r="I544" s="18">
        <v>1709</v>
      </c>
      <c r="J544" s="19">
        <v>2.19</v>
      </c>
      <c r="S544"/>
    </row>
    <row r="545" spans="1:19">
      <c r="A545" s="18">
        <v>1954</v>
      </c>
      <c r="B545" s="18">
        <v>95</v>
      </c>
      <c r="C545" s="18">
        <v>0.44334000000000001</v>
      </c>
      <c r="D545" s="18">
        <v>0.3629</v>
      </c>
      <c r="E545" s="18">
        <v>0.5</v>
      </c>
      <c r="F545" s="18">
        <v>511</v>
      </c>
      <c r="G545" s="18">
        <v>185</v>
      </c>
      <c r="H545" s="18">
        <v>418</v>
      </c>
      <c r="I545" s="18">
        <v>1063</v>
      </c>
      <c r="J545" s="19">
        <v>2.08</v>
      </c>
      <c r="S545"/>
    </row>
    <row r="546" spans="1:19">
      <c r="A546" s="18">
        <v>1954</v>
      </c>
      <c r="B546" s="18">
        <v>96</v>
      </c>
      <c r="C546" s="18">
        <v>0.46927999999999997</v>
      </c>
      <c r="D546" s="18">
        <v>0.38008999999999998</v>
      </c>
      <c r="E546" s="18">
        <v>0.5</v>
      </c>
      <c r="F546" s="18">
        <v>325</v>
      </c>
      <c r="G546" s="18">
        <v>124</v>
      </c>
      <c r="H546" s="18">
        <v>263</v>
      </c>
      <c r="I546" s="18">
        <v>645</v>
      </c>
      <c r="J546" s="19">
        <v>1.98</v>
      </c>
      <c r="S546"/>
    </row>
    <row r="547" spans="1:19">
      <c r="A547" s="18">
        <v>1954</v>
      </c>
      <c r="B547" s="18">
        <v>97</v>
      </c>
      <c r="C547" s="18">
        <v>0.49537999999999999</v>
      </c>
      <c r="D547" s="18">
        <v>0.39704</v>
      </c>
      <c r="E547" s="18">
        <v>0.5</v>
      </c>
      <c r="F547" s="18">
        <v>202</v>
      </c>
      <c r="G547" s="18">
        <v>80</v>
      </c>
      <c r="H547" s="18">
        <v>162</v>
      </c>
      <c r="I547" s="18">
        <v>382</v>
      </c>
      <c r="J547" s="19">
        <v>1.89</v>
      </c>
      <c r="S547"/>
    </row>
    <row r="548" spans="1:19">
      <c r="A548" s="18">
        <v>1954</v>
      </c>
      <c r="B548" s="18">
        <v>98</v>
      </c>
      <c r="C548" s="18">
        <v>0.52151000000000003</v>
      </c>
      <c r="D548" s="18">
        <v>0.41365000000000002</v>
      </c>
      <c r="E548" s="18">
        <v>0.5</v>
      </c>
      <c r="F548" s="18">
        <v>122</v>
      </c>
      <c r="G548" s="18">
        <v>50</v>
      </c>
      <c r="H548" s="18">
        <v>96</v>
      </c>
      <c r="I548" s="18">
        <v>220</v>
      </c>
      <c r="J548" s="19">
        <v>1.81</v>
      </c>
      <c r="S548"/>
    </row>
    <row r="549" spans="1:19">
      <c r="A549" s="18">
        <v>1954</v>
      </c>
      <c r="B549" s="18">
        <v>99</v>
      </c>
      <c r="C549" s="18">
        <v>0.54752999999999996</v>
      </c>
      <c r="D549" s="18">
        <v>0.42985000000000001</v>
      </c>
      <c r="E549" s="18">
        <v>0.5</v>
      </c>
      <c r="F549" s="18">
        <v>71</v>
      </c>
      <c r="G549" s="18">
        <v>31</v>
      </c>
      <c r="H549" s="18">
        <v>56</v>
      </c>
      <c r="I549" s="18">
        <v>124</v>
      </c>
      <c r="J549" s="19">
        <v>1.74</v>
      </c>
      <c r="S549"/>
    </row>
    <row r="550" spans="1:19">
      <c r="A550" s="18">
        <v>1954</v>
      </c>
      <c r="B550" s="18">
        <v>100</v>
      </c>
      <c r="C550" s="18">
        <v>0.57328999999999997</v>
      </c>
      <c r="D550" s="18">
        <v>0.44557000000000002</v>
      </c>
      <c r="E550" s="18">
        <v>0.5</v>
      </c>
      <c r="F550" s="18">
        <v>41</v>
      </c>
      <c r="G550" s="18">
        <v>18</v>
      </c>
      <c r="H550" s="18">
        <v>32</v>
      </c>
      <c r="I550" s="18">
        <v>68</v>
      </c>
      <c r="J550" s="19">
        <v>1.67</v>
      </c>
      <c r="S550"/>
    </row>
    <row r="551" spans="1:19">
      <c r="A551" s="18">
        <v>1954</v>
      </c>
      <c r="B551" s="18">
        <v>101</v>
      </c>
      <c r="C551" s="18">
        <v>0.59865000000000002</v>
      </c>
      <c r="D551" s="18">
        <v>0.46073999999999998</v>
      </c>
      <c r="E551" s="18">
        <v>0.5</v>
      </c>
      <c r="F551" s="18">
        <v>23</v>
      </c>
      <c r="G551" s="18">
        <v>10</v>
      </c>
      <c r="H551" s="18">
        <v>17</v>
      </c>
      <c r="I551" s="18">
        <v>36</v>
      </c>
      <c r="J551" s="19">
        <v>1.6</v>
      </c>
      <c r="S551"/>
    </row>
    <row r="552" spans="1:19">
      <c r="A552" s="18">
        <v>1954</v>
      </c>
      <c r="B552" s="18">
        <v>102</v>
      </c>
      <c r="C552" s="18">
        <v>0.62350000000000005</v>
      </c>
      <c r="D552" s="18">
        <v>0.47532000000000002</v>
      </c>
      <c r="E552" s="18">
        <v>0.5</v>
      </c>
      <c r="F552" s="18">
        <v>12</v>
      </c>
      <c r="G552" s="18">
        <v>6</v>
      </c>
      <c r="H552" s="18">
        <v>9</v>
      </c>
      <c r="I552" s="18">
        <v>19</v>
      </c>
      <c r="J552" s="19">
        <v>1.55</v>
      </c>
      <c r="S552"/>
    </row>
    <row r="553" spans="1:19">
      <c r="A553" s="18">
        <v>1954</v>
      </c>
      <c r="B553" s="18">
        <v>103</v>
      </c>
      <c r="C553" s="18">
        <v>0.64771000000000001</v>
      </c>
      <c r="D553" s="18">
        <v>0.48925999999999997</v>
      </c>
      <c r="E553" s="18">
        <v>0.5</v>
      </c>
      <c r="F553" s="18">
        <v>6</v>
      </c>
      <c r="G553" s="18">
        <v>3</v>
      </c>
      <c r="H553" s="18">
        <v>5</v>
      </c>
      <c r="I553" s="18">
        <v>10</v>
      </c>
      <c r="J553" s="19">
        <v>1.49</v>
      </c>
      <c r="S553"/>
    </row>
    <row r="554" spans="1:19">
      <c r="A554" s="18">
        <v>1954</v>
      </c>
      <c r="B554" s="18">
        <v>104</v>
      </c>
      <c r="C554" s="18">
        <v>0.67118999999999995</v>
      </c>
      <c r="D554" s="18">
        <v>0.50253999999999999</v>
      </c>
      <c r="E554" s="18">
        <v>0.5</v>
      </c>
      <c r="F554" s="18">
        <v>3</v>
      </c>
      <c r="G554" s="18">
        <v>2</v>
      </c>
      <c r="H554" s="18">
        <v>2</v>
      </c>
      <c r="I554" s="18">
        <v>5</v>
      </c>
      <c r="J554" s="19">
        <v>1.45</v>
      </c>
      <c r="S554"/>
    </row>
    <row r="555" spans="1:19">
      <c r="A555" s="18">
        <v>1954</v>
      </c>
      <c r="B555" s="18">
        <v>105</v>
      </c>
      <c r="C555" s="18">
        <v>0.69384999999999997</v>
      </c>
      <c r="D555" s="18">
        <v>0.51512999999999998</v>
      </c>
      <c r="E555" s="18">
        <v>0.5</v>
      </c>
      <c r="F555" s="18">
        <v>2</v>
      </c>
      <c r="G555" s="18">
        <v>1</v>
      </c>
      <c r="H555" s="18">
        <v>1</v>
      </c>
      <c r="I555" s="18">
        <v>2</v>
      </c>
      <c r="J555" s="19">
        <v>1.41</v>
      </c>
      <c r="S555"/>
    </row>
    <row r="556" spans="1:19">
      <c r="A556" s="18">
        <v>1954</v>
      </c>
      <c r="B556" s="18">
        <v>106</v>
      </c>
      <c r="C556" s="18">
        <v>0.71560000000000001</v>
      </c>
      <c r="D556" s="18">
        <v>0.52703</v>
      </c>
      <c r="E556" s="18">
        <v>0.5</v>
      </c>
      <c r="F556" s="18">
        <v>1</v>
      </c>
      <c r="G556" s="18">
        <v>0</v>
      </c>
      <c r="H556" s="18">
        <v>1</v>
      </c>
      <c r="I556" s="18">
        <v>1</v>
      </c>
      <c r="J556" s="19">
        <v>1.37</v>
      </c>
      <c r="S556"/>
    </row>
    <row r="557" spans="1:19">
      <c r="A557" s="18">
        <v>1954</v>
      </c>
      <c r="B557" s="18">
        <v>107</v>
      </c>
      <c r="C557" s="18">
        <v>0.73640000000000005</v>
      </c>
      <c r="D557" s="18">
        <v>0.53822000000000003</v>
      </c>
      <c r="E557" s="18">
        <v>0.5</v>
      </c>
      <c r="F557" s="18">
        <v>0</v>
      </c>
      <c r="G557" s="18">
        <v>0</v>
      </c>
      <c r="H557" s="18">
        <v>0</v>
      </c>
      <c r="I557" s="18">
        <v>0</v>
      </c>
      <c r="J557" s="19">
        <v>1.33</v>
      </c>
      <c r="S557"/>
    </row>
    <row r="558" spans="1:19">
      <c r="A558" s="18">
        <v>1954</v>
      </c>
      <c r="B558" s="18">
        <v>108</v>
      </c>
      <c r="C558" s="18">
        <v>0.75619000000000003</v>
      </c>
      <c r="D558" s="18">
        <v>0.54871999999999999</v>
      </c>
      <c r="E558" s="18">
        <v>0.5</v>
      </c>
      <c r="F558" s="18">
        <v>0</v>
      </c>
      <c r="G558" s="18">
        <v>0</v>
      </c>
      <c r="H558" s="18">
        <v>0</v>
      </c>
      <c r="I558" s="18">
        <v>0</v>
      </c>
      <c r="J558" s="19">
        <v>1.3</v>
      </c>
      <c r="S558"/>
    </row>
    <row r="559" spans="1:19">
      <c r="A559" s="18">
        <v>1954</v>
      </c>
      <c r="B559" s="18">
        <v>109</v>
      </c>
      <c r="C559" s="18">
        <v>0.77495000000000003</v>
      </c>
      <c r="D559" s="18">
        <v>0.55852999999999997</v>
      </c>
      <c r="E559" s="18">
        <v>0.5</v>
      </c>
      <c r="F559" s="18">
        <v>0</v>
      </c>
      <c r="G559" s="18">
        <v>0</v>
      </c>
      <c r="H559" s="18">
        <v>0</v>
      </c>
      <c r="I559" s="18">
        <v>0</v>
      </c>
      <c r="J559" s="19">
        <v>1.28</v>
      </c>
      <c r="S559"/>
    </row>
    <row r="560" spans="1:19">
      <c r="A560" s="18">
        <v>1954</v>
      </c>
      <c r="B560" s="18" t="s">
        <v>11</v>
      </c>
      <c r="C560" s="18">
        <v>0.79266000000000003</v>
      </c>
      <c r="D560" s="18">
        <v>1</v>
      </c>
      <c r="E560" s="20">
        <v>1.26</v>
      </c>
      <c r="F560" s="18">
        <v>0</v>
      </c>
      <c r="G560" s="18">
        <v>0</v>
      </c>
      <c r="H560" s="18">
        <v>0</v>
      </c>
      <c r="I560" s="18">
        <v>0</v>
      </c>
      <c r="J560" s="19">
        <v>1.26</v>
      </c>
      <c r="S560"/>
    </row>
    <row r="561" spans="1:19">
      <c r="A561" s="18">
        <v>1955</v>
      </c>
      <c r="B561" s="18">
        <v>0</v>
      </c>
      <c r="C561" s="18">
        <v>5.3010000000000002E-2</v>
      </c>
      <c r="D561" s="18">
        <v>5.0860000000000002E-2</v>
      </c>
      <c r="E561" s="18">
        <v>0.2</v>
      </c>
      <c r="F561" s="18">
        <v>100000</v>
      </c>
      <c r="G561" s="18">
        <v>5086</v>
      </c>
      <c r="H561" s="18">
        <v>95939</v>
      </c>
      <c r="I561" s="18">
        <v>6874392</v>
      </c>
      <c r="J561" s="19">
        <v>68.739999999999995</v>
      </c>
      <c r="S561"/>
    </row>
    <row r="562" spans="1:19">
      <c r="A562" s="18">
        <v>1955</v>
      </c>
      <c r="B562" s="18">
        <v>1</v>
      </c>
      <c r="C562" s="18">
        <v>4.3200000000000001E-3</v>
      </c>
      <c r="D562" s="18">
        <v>4.3099999999999996E-3</v>
      </c>
      <c r="E562" s="18">
        <v>0.5</v>
      </c>
      <c r="F562" s="18">
        <v>94914</v>
      </c>
      <c r="G562" s="18">
        <v>409</v>
      </c>
      <c r="H562" s="18">
        <v>94710</v>
      </c>
      <c r="I562" s="18">
        <v>6778454</v>
      </c>
      <c r="J562" s="19">
        <v>71.42</v>
      </c>
      <c r="S562"/>
    </row>
    <row r="563" spans="1:19">
      <c r="A563" s="18">
        <v>1955</v>
      </c>
      <c r="B563" s="18">
        <v>2</v>
      </c>
      <c r="C563" s="18">
        <v>1.6800000000000001E-3</v>
      </c>
      <c r="D563" s="18">
        <v>1.6800000000000001E-3</v>
      </c>
      <c r="E563" s="18">
        <v>0.5</v>
      </c>
      <c r="F563" s="18">
        <v>94506</v>
      </c>
      <c r="G563" s="18">
        <v>158</v>
      </c>
      <c r="H563" s="18">
        <v>94426</v>
      </c>
      <c r="I563" s="18">
        <v>6683744</v>
      </c>
      <c r="J563" s="19">
        <v>70.72</v>
      </c>
      <c r="S563"/>
    </row>
    <row r="564" spans="1:19">
      <c r="A564" s="18">
        <v>1955</v>
      </c>
      <c r="B564" s="18">
        <v>3</v>
      </c>
      <c r="C564" s="18">
        <v>1.3500000000000001E-3</v>
      </c>
      <c r="D564" s="18">
        <v>1.3500000000000001E-3</v>
      </c>
      <c r="E564" s="18">
        <v>0.5</v>
      </c>
      <c r="F564" s="18">
        <v>94347</v>
      </c>
      <c r="G564" s="18">
        <v>127</v>
      </c>
      <c r="H564" s="18">
        <v>94283</v>
      </c>
      <c r="I564" s="18">
        <v>6589317</v>
      </c>
      <c r="J564" s="19">
        <v>69.84</v>
      </c>
      <c r="S564"/>
    </row>
    <row r="565" spans="1:19">
      <c r="A565" s="18">
        <v>1955</v>
      </c>
      <c r="B565" s="18">
        <v>4</v>
      </c>
      <c r="C565" s="18">
        <v>6.9999999999999999E-4</v>
      </c>
      <c r="D565" s="18">
        <v>6.9999999999999999E-4</v>
      </c>
      <c r="E565" s="18">
        <v>0.5</v>
      </c>
      <c r="F565" s="18">
        <v>94220</v>
      </c>
      <c r="G565" s="18">
        <v>66</v>
      </c>
      <c r="H565" s="18">
        <v>94187</v>
      </c>
      <c r="I565" s="18">
        <v>6495034</v>
      </c>
      <c r="J565" s="19">
        <v>68.930000000000007</v>
      </c>
      <c r="S565"/>
    </row>
    <row r="566" spans="1:19">
      <c r="A566" s="18">
        <v>1955</v>
      </c>
      <c r="B566" s="18">
        <v>5</v>
      </c>
      <c r="C566" s="18">
        <v>8.0000000000000004E-4</v>
      </c>
      <c r="D566" s="18">
        <v>8.0000000000000004E-4</v>
      </c>
      <c r="E566" s="18">
        <v>0.5</v>
      </c>
      <c r="F566" s="18">
        <v>94154</v>
      </c>
      <c r="G566" s="18">
        <v>76</v>
      </c>
      <c r="H566" s="18">
        <v>94116</v>
      </c>
      <c r="I566" s="18">
        <v>6400847</v>
      </c>
      <c r="J566" s="19">
        <v>67.98</v>
      </c>
      <c r="S566"/>
    </row>
    <row r="567" spans="1:19">
      <c r="A567" s="18">
        <v>1955</v>
      </c>
      <c r="B567" s="18">
        <v>6</v>
      </c>
      <c r="C567" s="18">
        <v>5.9000000000000003E-4</v>
      </c>
      <c r="D567" s="18">
        <v>5.9000000000000003E-4</v>
      </c>
      <c r="E567" s="18">
        <v>0.5</v>
      </c>
      <c r="F567" s="18">
        <v>94078</v>
      </c>
      <c r="G567" s="18">
        <v>56</v>
      </c>
      <c r="H567" s="18">
        <v>94050</v>
      </c>
      <c r="I567" s="18">
        <v>6306731</v>
      </c>
      <c r="J567" s="19">
        <v>67.040000000000006</v>
      </c>
      <c r="S567"/>
    </row>
    <row r="568" spans="1:19">
      <c r="A568" s="18">
        <v>1955</v>
      </c>
      <c r="B568" s="18">
        <v>7</v>
      </c>
      <c r="C568" s="18">
        <v>5.6999999999999998E-4</v>
      </c>
      <c r="D568" s="18">
        <v>5.6999999999999998E-4</v>
      </c>
      <c r="E568" s="18">
        <v>0.5</v>
      </c>
      <c r="F568" s="18">
        <v>94022</v>
      </c>
      <c r="G568" s="18">
        <v>54</v>
      </c>
      <c r="H568" s="18">
        <v>93995</v>
      </c>
      <c r="I568" s="18">
        <v>6212681</v>
      </c>
      <c r="J568" s="19">
        <v>66.08</v>
      </c>
      <c r="S568"/>
    </row>
    <row r="569" spans="1:19">
      <c r="A569" s="18">
        <v>1955</v>
      </c>
      <c r="B569" s="18">
        <v>8</v>
      </c>
      <c r="C569" s="18">
        <v>3.8999999999999999E-4</v>
      </c>
      <c r="D569" s="18">
        <v>3.8999999999999999E-4</v>
      </c>
      <c r="E569" s="18">
        <v>0.5</v>
      </c>
      <c r="F569" s="18">
        <v>93969</v>
      </c>
      <c r="G569" s="18">
        <v>37</v>
      </c>
      <c r="H569" s="18">
        <v>93950</v>
      </c>
      <c r="I569" s="18">
        <v>6118686</v>
      </c>
      <c r="J569" s="19">
        <v>65.11</v>
      </c>
      <c r="S569"/>
    </row>
    <row r="570" spans="1:19">
      <c r="A570" s="18">
        <v>1955</v>
      </c>
      <c r="B570" s="18">
        <v>9</v>
      </c>
      <c r="C570" s="18">
        <v>6.4999999999999997E-4</v>
      </c>
      <c r="D570" s="18">
        <v>6.4999999999999997E-4</v>
      </c>
      <c r="E570" s="18">
        <v>0.5</v>
      </c>
      <c r="F570" s="18">
        <v>93932</v>
      </c>
      <c r="G570" s="18">
        <v>61</v>
      </c>
      <c r="H570" s="18">
        <v>93901</v>
      </c>
      <c r="I570" s="18">
        <v>6024736</v>
      </c>
      <c r="J570" s="19">
        <v>64.14</v>
      </c>
      <c r="S570"/>
    </row>
    <row r="571" spans="1:19">
      <c r="A571" s="18">
        <v>1955</v>
      </c>
      <c r="B571" s="18">
        <v>10</v>
      </c>
      <c r="C571" s="18">
        <v>3.6000000000000002E-4</v>
      </c>
      <c r="D571" s="18">
        <v>3.6000000000000002E-4</v>
      </c>
      <c r="E571" s="18">
        <v>0.5</v>
      </c>
      <c r="F571" s="18">
        <v>93871</v>
      </c>
      <c r="G571" s="18">
        <v>33</v>
      </c>
      <c r="H571" s="18">
        <v>93854</v>
      </c>
      <c r="I571" s="18">
        <v>5930835</v>
      </c>
      <c r="J571" s="19">
        <v>63.18</v>
      </c>
      <c r="S571"/>
    </row>
    <row r="572" spans="1:19">
      <c r="A572" s="18">
        <v>1955</v>
      </c>
      <c r="B572" s="18">
        <v>11</v>
      </c>
      <c r="C572" s="18">
        <v>4.4000000000000002E-4</v>
      </c>
      <c r="D572" s="18">
        <v>4.4000000000000002E-4</v>
      </c>
      <c r="E572" s="18">
        <v>0.5</v>
      </c>
      <c r="F572" s="18">
        <v>93838</v>
      </c>
      <c r="G572" s="18">
        <v>41</v>
      </c>
      <c r="H572" s="18">
        <v>93817</v>
      </c>
      <c r="I572" s="18">
        <v>5836981</v>
      </c>
      <c r="J572" s="19">
        <v>62.2</v>
      </c>
      <c r="S572"/>
    </row>
    <row r="573" spans="1:19">
      <c r="A573" s="18">
        <v>1955</v>
      </c>
      <c r="B573" s="18">
        <v>12</v>
      </c>
      <c r="C573" s="18">
        <v>3.6999999999999999E-4</v>
      </c>
      <c r="D573" s="18">
        <v>3.6999999999999999E-4</v>
      </c>
      <c r="E573" s="18">
        <v>0.5</v>
      </c>
      <c r="F573" s="18">
        <v>93796</v>
      </c>
      <c r="G573" s="18">
        <v>35</v>
      </c>
      <c r="H573" s="18">
        <v>93779</v>
      </c>
      <c r="I573" s="18">
        <v>5743163</v>
      </c>
      <c r="J573" s="19">
        <v>61.23</v>
      </c>
      <c r="S573"/>
    </row>
    <row r="574" spans="1:19">
      <c r="A574" s="18">
        <v>1955</v>
      </c>
      <c r="B574" s="18">
        <v>13</v>
      </c>
      <c r="C574" s="18">
        <v>4.6999999999999999E-4</v>
      </c>
      <c r="D574" s="18">
        <v>4.6999999999999999E-4</v>
      </c>
      <c r="E574" s="18">
        <v>0.5</v>
      </c>
      <c r="F574" s="18">
        <v>93762</v>
      </c>
      <c r="G574" s="18">
        <v>44</v>
      </c>
      <c r="H574" s="18">
        <v>93740</v>
      </c>
      <c r="I574" s="18">
        <v>5649384</v>
      </c>
      <c r="J574" s="19">
        <v>60.25</v>
      </c>
      <c r="S574"/>
    </row>
    <row r="575" spans="1:19">
      <c r="A575" s="18">
        <v>1955</v>
      </c>
      <c r="B575" s="18">
        <v>14</v>
      </c>
      <c r="C575" s="18">
        <v>4.8999999999999998E-4</v>
      </c>
      <c r="D575" s="18">
        <v>4.8999999999999998E-4</v>
      </c>
      <c r="E575" s="18">
        <v>0.5</v>
      </c>
      <c r="F575" s="18">
        <v>93718</v>
      </c>
      <c r="G575" s="18">
        <v>45</v>
      </c>
      <c r="H575" s="18">
        <v>93695</v>
      </c>
      <c r="I575" s="18">
        <v>5555644</v>
      </c>
      <c r="J575" s="19">
        <v>59.28</v>
      </c>
      <c r="S575"/>
    </row>
    <row r="576" spans="1:19">
      <c r="A576" s="18">
        <v>1955</v>
      </c>
      <c r="B576" s="18">
        <v>15</v>
      </c>
      <c r="C576" s="18">
        <v>5.4000000000000001E-4</v>
      </c>
      <c r="D576" s="18">
        <v>5.4000000000000001E-4</v>
      </c>
      <c r="E576" s="18">
        <v>0.5</v>
      </c>
      <c r="F576" s="18">
        <v>93673</v>
      </c>
      <c r="G576" s="18">
        <v>51</v>
      </c>
      <c r="H576" s="18">
        <v>93647</v>
      </c>
      <c r="I576" s="18">
        <v>5461949</v>
      </c>
      <c r="J576" s="19">
        <v>58.31</v>
      </c>
      <c r="S576"/>
    </row>
    <row r="577" spans="1:19">
      <c r="A577" s="18">
        <v>1955</v>
      </c>
      <c r="B577" s="18">
        <v>16</v>
      </c>
      <c r="C577" s="18">
        <v>5.8E-4</v>
      </c>
      <c r="D577" s="18">
        <v>5.8E-4</v>
      </c>
      <c r="E577" s="18">
        <v>0.5</v>
      </c>
      <c r="F577" s="18">
        <v>93622</v>
      </c>
      <c r="G577" s="18">
        <v>54</v>
      </c>
      <c r="H577" s="18">
        <v>93594</v>
      </c>
      <c r="I577" s="18">
        <v>5368302</v>
      </c>
      <c r="J577" s="19">
        <v>57.34</v>
      </c>
      <c r="S577"/>
    </row>
    <row r="578" spans="1:19">
      <c r="A578" s="18">
        <v>1955</v>
      </c>
      <c r="B578" s="18">
        <v>17</v>
      </c>
      <c r="C578" s="18">
        <v>8.0000000000000004E-4</v>
      </c>
      <c r="D578" s="18">
        <v>8.0000000000000004E-4</v>
      </c>
      <c r="E578" s="18">
        <v>0.5</v>
      </c>
      <c r="F578" s="18">
        <v>93567</v>
      </c>
      <c r="G578" s="18">
        <v>75</v>
      </c>
      <c r="H578" s="18">
        <v>93530</v>
      </c>
      <c r="I578" s="18">
        <v>5274707</v>
      </c>
      <c r="J578" s="19">
        <v>56.37</v>
      </c>
      <c r="S578"/>
    </row>
    <row r="579" spans="1:19">
      <c r="A579" s="18">
        <v>1955</v>
      </c>
      <c r="B579" s="18">
        <v>18</v>
      </c>
      <c r="C579" s="18">
        <v>6.8999999999999997E-4</v>
      </c>
      <c r="D579" s="18">
        <v>6.8000000000000005E-4</v>
      </c>
      <c r="E579" s="18">
        <v>0.5</v>
      </c>
      <c r="F579" s="18">
        <v>93492</v>
      </c>
      <c r="G579" s="18">
        <v>64</v>
      </c>
      <c r="H579" s="18">
        <v>93460</v>
      </c>
      <c r="I579" s="18">
        <v>5181178</v>
      </c>
      <c r="J579" s="19">
        <v>55.42</v>
      </c>
      <c r="S579"/>
    </row>
    <row r="580" spans="1:19">
      <c r="A580" s="18">
        <v>1955</v>
      </c>
      <c r="B580" s="18">
        <v>19</v>
      </c>
      <c r="C580" s="18">
        <v>7.9000000000000001E-4</v>
      </c>
      <c r="D580" s="18">
        <v>7.9000000000000001E-4</v>
      </c>
      <c r="E580" s="18">
        <v>0.5</v>
      </c>
      <c r="F580" s="18">
        <v>93428</v>
      </c>
      <c r="G580" s="18">
        <v>74</v>
      </c>
      <c r="H580" s="18">
        <v>93391</v>
      </c>
      <c r="I580" s="18">
        <v>5087717</v>
      </c>
      <c r="J580" s="19">
        <v>54.46</v>
      </c>
      <c r="S580"/>
    </row>
    <row r="581" spans="1:19">
      <c r="A581" s="18">
        <v>1955</v>
      </c>
      <c r="B581" s="18">
        <v>20</v>
      </c>
      <c r="C581" s="18">
        <v>9.7999999999999997E-4</v>
      </c>
      <c r="D581" s="18">
        <v>9.7999999999999997E-4</v>
      </c>
      <c r="E581" s="18">
        <v>0.5</v>
      </c>
      <c r="F581" s="18">
        <v>93354</v>
      </c>
      <c r="G581" s="18">
        <v>91</v>
      </c>
      <c r="H581" s="18">
        <v>93309</v>
      </c>
      <c r="I581" s="18">
        <v>4994326</v>
      </c>
      <c r="J581" s="19">
        <v>53.5</v>
      </c>
      <c r="S581"/>
    </row>
    <row r="582" spans="1:19">
      <c r="A582" s="18">
        <v>1955</v>
      </c>
      <c r="B582" s="18">
        <v>21</v>
      </c>
      <c r="C582" s="18">
        <v>8.3000000000000001E-4</v>
      </c>
      <c r="D582" s="18">
        <v>8.3000000000000001E-4</v>
      </c>
      <c r="E582" s="18">
        <v>0.5</v>
      </c>
      <c r="F582" s="18">
        <v>93263</v>
      </c>
      <c r="G582" s="18">
        <v>77</v>
      </c>
      <c r="H582" s="18">
        <v>93224</v>
      </c>
      <c r="I582" s="18">
        <v>4901017</v>
      </c>
      <c r="J582" s="19">
        <v>52.55</v>
      </c>
      <c r="S582"/>
    </row>
    <row r="583" spans="1:19">
      <c r="A583" s="18">
        <v>1955</v>
      </c>
      <c r="B583" s="18">
        <v>22</v>
      </c>
      <c r="C583" s="18">
        <v>9.7999999999999997E-4</v>
      </c>
      <c r="D583" s="18">
        <v>9.7999999999999997E-4</v>
      </c>
      <c r="E583" s="18">
        <v>0.5</v>
      </c>
      <c r="F583" s="18">
        <v>93186</v>
      </c>
      <c r="G583" s="18">
        <v>91</v>
      </c>
      <c r="H583" s="18">
        <v>93140</v>
      </c>
      <c r="I583" s="18">
        <v>4807793</v>
      </c>
      <c r="J583" s="19">
        <v>51.59</v>
      </c>
      <c r="S583"/>
    </row>
    <row r="584" spans="1:19">
      <c r="A584" s="18">
        <v>1955</v>
      </c>
      <c r="B584" s="18">
        <v>23</v>
      </c>
      <c r="C584" s="18">
        <v>9.5E-4</v>
      </c>
      <c r="D584" s="18">
        <v>9.5E-4</v>
      </c>
      <c r="E584" s="18">
        <v>0.5</v>
      </c>
      <c r="F584" s="18">
        <v>93094</v>
      </c>
      <c r="G584" s="18">
        <v>89</v>
      </c>
      <c r="H584" s="18">
        <v>93050</v>
      </c>
      <c r="I584" s="18">
        <v>4714653</v>
      </c>
      <c r="J584" s="19">
        <v>50.64</v>
      </c>
      <c r="S584"/>
    </row>
    <row r="585" spans="1:19">
      <c r="A585" s="18">
        <v>1955</v>
      </c>
      <c r="B585" s="18">
        <v>24</v>
      </c>
      <c r="C585" s="18">
        <v>1.01E-3</v>
      </c>
      <c r="D585" s="18">
        <v>1.01E-3</v>
      </c>
      <c r="E585" s="18">
        <v>0.5</v>
      </c>
      <c r="F585" s="18">
        <v>93006</v>
      </c>
      <c r="G585" s="18">
        <v>94</v>
      </c>
      <c r="H585" s="18">
        <v>92959</v>
      </c>
      <c r="I585" s="18">
        <v>4621603</v>
      </c>
      <c r="J585" s="19">
        <v>49.69</v>
      </c>
      <c r="S585"/>
    </row>
    <row r="586" spans="1:19">
      <c r="A586" s="18">
        <v>1955</v>
      </c>
      <c r="B586" s="18">
        <v>25</v>
      </c>
      <c r="C586" s="18">
        <v>1.2600000000000001E-3</v>
      </c>
      <c r="D586" s="18">
        <v>1.2600000000000001E-3</v>
      </c>
      <c r="E586" s="18">
        <v>0.5</v>
      </c>
      <c r="F586" s="18">
        <v>92912</v>
      </c>
      <c r="G586" s="18">
        <v>117</v>
      </c>
      <c r="H586" s="18">
        <v>92853</v>
      </c>
      <c r="I586" s="18">
        <v>4528644</v>
      </c>
      <c r="J586" s="19">
        <v>48.74</v>
      </c>
      <c r="S586"/>
    </row>
    <row r="587" spans="1:19">
      <c r="A587" s="18">
        <v>1955</v>
      </c>
      <c r="B587" s="18">
        <v>26</v>
      </c>
      <c r="C587" s="18">
        <v>1.0499999999999999E-3</v>
      </c>
      <c r="D587" s="18">
        <v>1.0499999999999999E-3</v>
      </c>
      <c r="E587" s="18">
        <v>0.5</v>
      </c>
      <c r="F587" s="18">
        <v>92795</v>
      </c>
      <c r="G587" s="18">
        <v>98</v>
      </c>
      <c r="H587" s="18">
        <v>92746</v>
      </c>
      <c r="I587" s="18">
        <v>4435791</v>
      </c>
      <c r="J587" s="19">
        <v>47.8</v>
      </c>
      <c r="S587"/>
    </row>
    <row r="588" spans="1:19">
      <c r="A588" s="18">
        <v>1955</v>
      </c>
      <c r="B588" s="18">
        <v>27</v>
      </c>
      <c r="C588" s="18">
        <v>1.15E-3</v>
      </c>
      <c r="D588" s="18">
        <v>1.15E-3</v>
      </c>
      <c r="E588" s="18">
        <v>0.5</v>
      </c>
      <c r="F588" s="18">
        <v>92697</v>
      </c>
      <c r="G588" s="18">
        <v>106</v>
      </c>
      <c r="H588" s="18">
        <v>92644</v>
      </c>
      <c r="I588" s="18">
        <v>4343045</v>
      </c>
      <c r="J588" s="19">
        <v>46.85</v>
      </c>
      <c r="S588"/>
    </row>
    <row r="589" spans="1:19">
      <c r="A589" s="18">
        <v>1955</v>
      </c>
      <c r="B589" s="18">
        <v>28</v>
      </c>
      <c r="C589" s="18">
        <v>1.47E-3</v>
      </c>
      <c r="D589" s="18">
        <v>1.4599999999999999E-3</v>
      </c>
      <c r="E589" s="18">
        <v>0.5</v>
      </c>
      <c r="F589" s="18">
        <v>92591</v>
      </c>
      <c r="G589" s="18">
        <v>136</v>
      </c>
      <c r="H589" s="18">
        <v>92523</v>
      </c>
      <c r="I589" s="18">
        <v>4250401</v>
      </c>
      <c r="J589" s="19">
        <v>45.91</v>
      </c>
      <c r="S589"/>
    </row>
    <row r="590" spans="1:19">
      <c r="A590" s="18">
        <v>1955</v>
      </c>
      <c r="B590" s="18">
        <v>29</v>
      </c>
      <c r="C590" s="18">
        <v>1.2899999999999999E-3</v>
      </c>
      <c r="D590" s="18">
        <v>1.2800000000000001E-3</v>
      </c>
      <c r="E590" s="18">
        <v>0.5</v>
      </c>
      <c r="F590" s="18">
        <v>92455</v>
      </c>
      <c r="G590" s="18">
        <v>119</v>
      </c>
      <c r="H590" s="18">
        <v>92396</v>
      </c>
      <c r="I590" s="18">
        <v>4157878</v>
      </c>
      <c r="J590" s="19">
        <v>44.97</v>
      </c>
      <c r="S590"/>
    </row>
    <row r="591" spans="1:19">
      <c r="A591" s="18">
        <v>1955</v>
      </c>
      <c r="B591" s="18">
        <v>30</v>
      </c>
      <c r="C591" s="18">
        <v>1.16E-3</v>
      </c>
      <c r="D591" s="18">
        <v>1.16E-3</v>
      </c>
      <c r="E591" s="18">
        <v>0.5</v>
      </c>
      <c r="F591" s="18">
        <v>92337</v>
      </c>
      <c r="G591" s="18">
        <v>107</v>
      </c>
      <c r="H591" s="18">
        <v>92283</v>
      </c>
      <c r="I591" s="18">
        <v>4065482</v>
      </c>
      <c r="J591" s="19">
        <v>44.03</v>
      </c>
      <c r="S591"/>
    </row>
    <row r="592" spans="1:19">
      <c r="A592" s="18">
        <v>1955</v>
      </c>
      <c r="B592" s="18">
        <v>31</v>
      </c>
      <c r="C592" s="18">
        <v>1.5299999999999999E-3</v>
      </c>
      <c r="D592" s="18">
        <v>1.5299999999999999E-3</v>
      </c>
      <c r="E592" s="18">
        <v>0.5</v>
      </c>
      <c r="F592" s="18">
        <v>92230</v>
      </c>
      <c r="G592" s="18">
        <v>141</v>
      </c>
      <c r="H592" s="18">
        <v>92159</v>
      </c>
      <c r="I592" s="18">
        <v>3973199</v>
      </c>
      <c r="J592" s="19">
        <v>43.08</v>
      </c>
      <c r="S592"/>
    </row>
    <row r="593" spans="1:19">
      <c r="A593" s="18">
        <v>1955</v>
      </c>
      <c r="B593" s="18">
        <v>32</v>
      </c>
      <c r="C593" s="18">
        <v>1.2600000000000001E-3</v>
      </c>
      <c r="D593" s="18">
        <v>1.2600000000000001E-3</v>
      </c>
      <c r="E593" s="18">
        <v>0.5</v>
      </c>
      <c r="F593" s="18">
        <v>92089</v>
      </c>
      <c r="G593" s="18">
        <v>116</v>
      </c>
      <c r="H593" s="18">
        <v>92031</v>
      </c>
      <c r="I593" s="18">
        <v>3881040</v>
      </c>
      <c r="J593" s="19">
        <v>42.14</v>
      </c>
      <c r="S593"/>
    </row>
    <row r="594" spans="1:19">
      <c r="A594" s="18">
        <v>1955</v>
      </c>
      <c r="B594" s="18">
        <v>33</v>
      </c>
      <c r="C594" s="18">
        <v>1.58E-3</v>
      </c>
      <c r="D594" s="18">
        <v>1.58E-3</v>
      </c>
      <c r="E594" s="18">
        <v>0.5</v>
      </c>
      <c r="F594" s="18">
        <v>91973</v>
      </c>
      <c r="G594" s="18">
        <v>145</v>
      </c>
      <c r="H594" s="18">
        <v>91901</v>
      </c>
      <c r="I594" s="18">
        <v>3789008</v>
      </c>
      <c r="J594" s="19">
        <v>41.2</v>
      </c>
      <c r="S594"/>
    </row>
    <row r="595" spans="1:19">
      <c r="A595" s="18">
        <v>1955</v>
      </c>
      <c r="B595" s="18">
        <v>34</v>
      </c>
      <c r="C595" s="18">
        <v>1.7799999999999999E-3</v>
      </c>
      <c r="D595" s="18">
        <v>1.7799999999999999E-3</v>
      </c>
      <c r="E595" s="18">
        <v>0.5</v>
      </c>
      <c r="F595" s="18">
        <v>91828</v>
      </c>
      <c r="G595" s="18">
        <v>163</v>
      </c>
      <c r="H595" s="18">
        <v>91747</v>
      </c>
      <c r="I595" s="18">
        <v>3697107</v>
      </c>
      <c r="J595" s="19">
        <v>40.26</v>
      </c>
      <c r="S595"/>
    </row>
    <row r="596" spans="1:19">
      <c r="A596" s="18">
        <v>1955</v>
      </c>
      <c r="B596" s="18">
        <v>35</v>
      </c>
      <c r="C596" s="18">
        <v>1.9E-3</v>
      </c>
      <c r="D596" s="18">
        <v>1.9E-3</v>
      </c>
      <c r="E596" s="18">
        <v>0.5</v>
      </c>
      <c r="F596" s="18">
        <v>91665</v>
      </c>
      <c r="G596" s="18">
        <v>174</v>
      </c>
      <c r="H596" s="18">
        <v>91578</v>
      </c>
      <c r="I596" s="18">
        <v>3605361</v>
      </c>
      <c r="J596" s="19">
        <v>39.33</v>
      </c>
      <c r="S596"/>
    </row>
    <row r="597" spans="1:19">
      <c r="A597" s="18">
        <v>1955</v>
      </c>
      <c r="B597" s="18">
        <v>36</v>
      </c>
      <c r="C597" s="18">
        <v>1.5900000000000001E-3</v>
      </c>
      <c r="D597" s="18">
        <v>1.5900000000000001E-3</v>
      </c>
      <c r="E597" s="18">
        <v>0.5</v>
      </c>
      <c r="F597" s="18">
        <v>91491</v>
      </c>
      <c r="G597" s="18">
        <v>145</v>
      </c>
      <c r="H597" s="18">
        <v>91419</v>
      </c>
      <c r="I597" s="18">
        <v>3513782</v>
      </c>
      <c r="J597" s="19">
        <v>38.409999999999997</v>
      </c>
      <c r="S597"/>
    </row>
    <row r="598" spans="1:19">
      <c r="A598" s="18">
        <v>1955</v>
      </c>
      <c r="B598" s="18">
        <v>37</v>
      </c>
      <c r="C598" s="18">
        <v>2.2399999999999998E-3</v>
      </c>
      <c r="D598" s="18">
        <v>2.2399999999999998E-3</v>
      </c>
      <c r="E598" s="18">
        <v>0.5</v>
      </c>
      <c r="F598" s="18">
        <v>91346</v>
      </c>
      <c r="G598" s="18">
        <v>204</v>
      </c>
      <c r="H598" s="18">
        <v>91244</v>
      </c>
      <c r="I598" s="18">
        <v>3422364</v>
      </c>
      <c r="J598" s="19">
        <v>37.47</v>
      </c>
      <c r="S598"/>
    </row>
    <row r="599" spans="1:19">
      <c r="A599" s="18">
        <v>1955</v>
      </c>
      <c r="B599" s="18">
        <v>38</v>
      </c>
      <c r="C599" s="18">
        <v>2.4299999999999999E-3</v>
      </c>
      <c r="D599" s="18">
        <v>2.4299999999999999E-3</v>
      </c>
      <c r="E599" s="18">
        <v>0.5</v>
      </c>
      <c r="F599" s="18">
        <v>91142</v>
      </c>
      <c r="G599" s="18">
        <v>221</v>
      </c>
      <c r="H599" s="18">
        <v>91031</v>
      </c>
      <c r="I599" s="18">
        <v>3331119</v>
      </c>
      <c r="J599" s="19">
        <v>36.549999999999997</v>
      </c>
      <c r="S599"/>
    </row>
    <row r="600" spans="1:19">
      <c r="A600" s="18">
        <v>1955</v>
      </c>
      <c r="B600" s="18">
        <v>39</v>
      </c>
      <c r="C600" s="18">
        <v>2.31E-3</v>
      </c>
      <c r="D600" s="18">
        <v>2.31E-3</v>
      </c>
      <c r="E600" s="18">
        <v>0.5</v>
      </c>
      <c r="F600" s="18">
        <v>90921</v>
      </c>
      <c r="G600" s="18">
        <v>210</v>
      </c>
      <c r="H600" s="18">
        <v>90816</v>
      </c>
      <c r="I600" s="18">
        <v>3240088</v>
      </c>
      <c r="J600" s="19">
        <v>35.64</v>
      </c>
      <c r="S600"/>
    </row>
    <row r="601" spans="1:19">
      <c r="A601" s="18">
        <v>1955</v>
      </c>
      <c r="B601" s="18">
        <v>40</v>
      </c>
      <c r="C601" s="18">
        <v>2.7699999999999999E-3</v>
      </c>
      <c r="D601" s="18">
        <v>2.7699999999999999E-3</v>
      </c>
      <c r="E601" s="18">
        <v>0.5</v>
      </c>
      <c r="F601" s="18">
        <v>90711</v>
      </c>
      <c r="G601" s="18">
        <v>251</v>
      </c>
      <c r="H601" s="18">
        <v>90585</v>
      </c>
      <c r="I601" s="18">
        <v>3149273</v>
      </c>
      <c r="J601" s="19">
        <v>34.72</v>
      </c>
      <c r="S601"/>
    </row>
    <row r="602" spans="1:19">
      <c r="A602" s="18">
        <v>1955</v>
      </c>
      <c r="B602" s="18">
        <v>41</v>
      </c>
      <c r="C602" s="18">
        <v>2.5200000000000001E-3</v>
      </c>
      <c r="D602" s="18">
        <v>2.5200000000000001E-3</v>
      </c>
      <c r="E602" s="18">
        <v>0.5</v>
      </c>
      <c r="F602" s="18">
        <v>90460</v>
      </c>
      <c r="G602" s="18">
        <v>228</v>
      </c>
      <c r="H602" s="18">
        <v>90346</v>
      </c>
      <c r="I602" s="18">
        <v>3058687</v>
      </c>
      <c r="J602" s="19">
        <v>33.81</v>
      </c>
      <c r="S602"/>
    </row>
    <row r="603" spans="1:19">
      <c r="A603" s="18">
        <v>1955</v>
      </c>
      <c r="B603" s="18">
        <v>42</v>
      </c>
      <c r="C603" s="18">
        <v>2.8300000000000001E-3</v>
      </c>
      <c r="D603" s="18">
        <v>2.8300000000000001E-3</v>
      </c>
      <c r="E603" s="18">
        <v>0.5</v>
      </c>
      <c r="F603" s="18">
        <v>90232</v>
      </c>
      <c r="G603" s="18">
        <v>255</v>
      </c>
      <c r="H603" s="18">
        <v>90105</v>
      </c>
      <c r="I603" s="18">
        <v>2968341</v>
      </c>
      <c r="J603" s="19">
        <v>32.9</v>
      </c>
      <c r="S603"/>
    </row>
    <row r="604" spans="1:19">
      <c r="A604" s="18">
        <v>1955</v>
      </c>
      <c r="B604" s="18">
        <v>43</v>
      </c>
      <c r="C604" s="18">
        <v>3.2100000000000002E-3</v>
      </c>
      <c r="D604" s="18">
        <v>3.2100000000000002E-3</v>
      </c>
      <c r="E604" s="18">
        <v>0.5</v>
      </c>
      <c r="F604" s="18">
        <v>89977</v>
      </c>
      <c r="G604" s="18">
        <v>289</v>
      </c>
      <c r="H604" s="18">
        <v>89833</v>
      </c>
      <c r="I604" s="18">
        <v>2878237</v>
      </c>
      <c r="J604" s="19">
        <v>31.99</v>
      </c>
      <c r="S604"/>
    </row>
    <row r="605" spans="1:19">
      <c r="A605" s="18">
        <v>1955</v>
      </c>
      <c r="B605" s="18">
        <v>44</v>
      </c>
      <c r="C605" s="18">
        <v>2.96E-3</v>
      </c>
      <c r="D605" s="18">
        <v>2.9499999999999999E-3</v>
      </c>
      <c r="E605" s="18">
        <v>0.5</v>
      </c>
      <c r="F605" s="18">
        <v>89688</v>
      </c>
      <c r="G605" s="18">
        <v>265</v>
      </c>
      <c r="H605" s="18">
        <v>89556</v>
      </c>
      <c r="I605" s="18">
        <v>2788404</v>
      </c>
      <c r="J605" s="19">
        <v>31.09</v>
      </c>
      <c r="S605"/>
    </row>
    <row r="606" spans="1:19">
      <c r="A606" s="18">
        <v>1955</v>
      </c>
      <c r="B606" s="18">
        <v>45</v>
      </c>
      <c r="C606" s="18">
        <v>3.7100000000000002E-3</v>
      </c>
      <c r="D606" s="18">
        <v>3.7000000000000002E-3</v>
      </c>
      <c r="E606" s="18">
        <v>0.5</v>
      </c>
      <c r="F606" s="18">
        <v>89423</v>
      </c>
      <c r="G606" s="18">
        <v>331</v>
      </c>
      <c r="H606" s="18">
        <v>89258</v>
      </c>
      <c r="I606" s="18">
        <v>2698848</v>
      </c>
      <c r="J606" s="19">
        <v>30.18</v>
      </c>
      <c r="S606"/>
    </row>
    <row r="607" spans="1:19">
      <c r="A607" s="18">
        <v>1955</v>
      </c>
      <c r="B607" s="18">
        <v>46</v>
      </c>
      <c r="C607" s="18">
        <v>3.49E-3</v>
      </c>
      <c r="D607" s="18">
        <v>3.48E-3</v>
      </c>
      <c r="E607" s="18">
        <v>0.5</v>
      </c>
      <c r="F607" s="18">
        <v>89093</v>
      </c>
      <c r="G607" s="18">
        <v>310</v>
      </c>
      <c r="H607" s="18">
        <v>88937</v>
      </c>
      <c r="I607" s="18">
        <v>2609590</v>
      </c>
      <c r="J607" s="19">
        <v>29.29</v>
      </c>
      <c r="S607"/>
    </row>
    <row r="608" spans="1:19">
      <c r="A608" s="18">
        <v>1955</v>
      </c>
      <c r="B608" s="18">
        <v>47</v>
      </c>
      <c r="C608" s="18">
        <v>3.9199999999999999E-3</v>
      </c>
      <c r="D608" s="18">
        <v>3.9100000000000003E-3</v>
      </c>
      <c r="E608" s="18">
        <v>0.5</v>
      </c>
      <c r="F608" s="18">
        <v>88782</v>
      </c>
      <c r="G608" s="18">
        <v>347</v>
      </c>
      <c r="H608" s="18">
        <v>88609</v>
      </c>
      <c r="I608" s="18">
        <v>2520653</v>
      </c>
      <c r="J608" s="19">
        <v>28.39</v>
      </c>
      <c r="S608"/>
    </row>
    <row r="609" spans="1:19">
      <c r="A609" s="18">
        <v>1955</v>
      </c>
      <c r="B609" s="18">
        <v>48</v>
      </c>
      <c r="C609" s="18">
        <v>4.1200000000000004E-3</v>
      </c>
      <c r="D609" s="18">
        <v>4.1099999999999999E-3</v>
      </c>
      <c r="E609" s="18">
        <v>0.5</v>
      </c>
      <c r="F609" s="18">
        <v>88435</v>
      </c>
      <c r="G609" s="18">
        <v>364</v>
      </c>
      <c r="H609" s="18">
        <v>88254</v>
      </c>
      <c r="I609" s="18">
        <v>2432044</v>
      </c>
      <c r="J609" s="19">
        <v>27.5</v>
      </c>
      <c r="S609"/>
    </row>
    <row r="610" spans="1:19">
      <c r="A610" s="18">
        <v>1955</v>
      </c>
      <c r="B610" s="18">
        <v>49</v>
      </c>
      <c r="C610" s="18">
        <v>5.13E-3</v>
      </c>
      <c r="D610" s="18">
        <v>5.1200000000000004E-3</v>
      </c>
      <c r="E610" s="18">
        <v>0.5</v>
      </c>
      <c r="F610" s="18">
        <v>88072</v>
      </c>
      <c r="G610" s="18">
        <v>451</v>
      </c>
      <c r="H610" s="18">
        <v>87847</v>
      </c>
      <c r="I610" s="18">
        <v>2343791</v>
      </c>
      <c r="J610" s="19">
        <v>26.61</v>
      </c>
      <c r="S610"/>
    </row>
    <row r="611" spans="1:19">
      <c r="A611" s="18">
        <v>1955</v>
      </c>
      <c r="B611" s="18">
        <v>50</v>
      </c>
      <c r="C611" s="18">
        <v>5.2100000000000002E-3</v>
      </c>
      <c r="D611" s="18">
        <v>5.1900000000000002E-3</v>
      </c>
      <c r="E611" s="18">
        <v>0.5</v>
      </c>
      <c r="F611" s="18">
        <v>87621</v>
      </c>
      <c r="G611" s="18">
        <v>455</v>
      </c>
      <c r="H611" s="18">
        <v>87394</v>
      </c>
      <c r="I611" s="18">
        <v>2255944</v>
      </c>
      <c r="J611" s="19">
        <v>25.75</v>
      </c>
      <c r="S611"/>
    </row>
    <row r="612" spans="1:19">
      <c r="A612" s="18">
        <v>1955</v>
      </c>
      <c r="B612" s="18">
        <v>51</v>
      </c>
      <c r="C612" s="18">
        <v>5.7600000000000004E-3</v>
      </c>
      <c r="D612" s="18">
        <v>5.7400000000000003E-3</v>
      </c>
      <c r="E612" s="18">
        <v>0.5</v>
      </c>
      <c r="F612" s="18">
        <v>87166</v>
      </c>
      <c r="G612" s="18">
        <v>501</v>
      </c>
      <c r="H612" s="18">
        <v>86916</v>
      </c>
      <c r="I612" s="18">
        <v>2168550</v>
      </c>
      <c r="J612" s="19">
        <v>24.88</v>
      </c>
      <c r="S612"/>
    </row>
    <row r="613" spans="1:19">
      <c r="A613" s="18">
        <v>1955</v>
      </c>
      <c r="B613" s="18">
        <v>52</v>
      </c>
      <c r="C613" s="18">
        <v>6.2899999999999996E-3</v>
      </c>
      <c r="D613" s="18">
        <v>6.2700000000000004E-3</v>
      </c>
      <c r="E613" s="18">
        <v>0.5</v>
      </c>
      <c r="F613" s="18">
        <v>86666</v>
      </c>
      <c r="G613" s="18">
        <v>544</v>
      </c>
      <c r="H613" s="18">
        <v>86394</v>
      </c>
      <c r="I613" s="18">
        <v>2081634</v>
      </c>
      <c r="J613" s="19">
        <v>24.02</v>
      </c>
      <c r="S613"/>
    </row>
    <row r="614" spans="1:19">
      <c r="A614" s="18">
        <v>1955</v>
      </c>
      <c r="B614" s="18">
        <v>53</v>
      </c>
      <c r="C614" s="18">
        <v>7.3099999999999997E-3</v>
      </c>
      <c r="D614" s="18">
        <v>7.28E-3</v>
      </c>
      <c r="E614" s="18">
        <v>0.5</v>
      </c>
      <c r="F614" s="18">
        <v>86122</v>
      </c>
      <c r="G614" s="18">
        <v>627</v>
      </c>
      <c r="H614" s="18">
        <v>85809</v>
      </c>
      <c r="I614" s="18">
        <v>1995240</v>
      </c>
      <c r="J614" s="19">
        <v>23.17</v>
      </c>
      <c r="S614"/>
    </row>
    <row r="615" spans="1:19">
      <c r="A615" s="18">
        <v>1955</v>
      </c>
      <c r="B615" s="18">
        <v>54</v>
      </c>
      <c r="C615" s="18">
        <v>7.3800000000000003E-3</v>
      </c>
      <c r="D615" s="18">
        <v>7.3499999999999998E-3</v>
      </c>
      <c r="E615" s="18">
        <v>0.5</v>
      </c>
      <c r="F615" s="18">
        <v>85495</v>
      </c>
      <c r="G615" s="18">
        <v>629</v>
      </c>
      <c r="H615" s="18">
        <v>85181</v>
      </c>
      <c r="I615" s="18">
        <v>1909432</v>
      </c>
      <c r="J615" s="19">
        <v>22.33</v>
      </c>
      <c r="S615"/>
    </row>
    <row r="616" spans="1:19">
      <c r="A616" s="18">
        <v>1955</v>
      </c>
      <c r="B616" s="18">
        <v>55</v>
      </c>
      <c r="C616" s="18">
        <v>8.1700000000000002E-3</v>
      </c>
      <c r="D616" s="18">
        <v>8.1300000000000001E-3</v>
      </c>
      <c r="E616" s="18">
        <v>0.5</v>
      </c>
      <c r="F616" s="18">
        <v>84866</v>
      </c>
      <c r="G616" s="18">
        <v>690</v>
      </c>
      <c r="H616" s="18">
        <v>84521</v>
      </c>
      <c r="I616" s="18">
        <v>1824251</v>
      </c>
      <c r="J616" s="19">
        <v>21.5</v>
      </c>
      <c r="S616"/>
    </row>
    <row r="617" spans="1:19">
      <c r="A617" s="18">
        <v>1955</v>
      </c>
      <c r="B617" s="18">
        <v>56</v>
      </c>
      <c r="C617" s="18">
        <v>9.2200000000000008E-3</v>
      </c>
      <c r="D617" s="18">
        <v>9.1800000000000007E-3</v>
      </c>
      <c r="E617" s="18">
        <v>0.5</v>
      </c>
      <c r="F617" s="18">
        <v>84176</v>
      </c>
      <c r="G617" s="18">
        <v>773</v>
      </c>
      <c r="H617" s="18">
        <v>83790</v>
      </c>
      <c r="I617" s="18">
        <v>1739730</v>
      </c>
      <c r="J617" s="19">
        <v>20.67</v>
      </c>
      <c r="S617"/>
    </row>
    <row r="618" spans="1:19">
      <c r="A618" s="18">
        <v>1955</v>
      </c>
      <c r="B618" s="18">
        <v>57</v>
      </c>
      <c r="C618" s="18">
        <v>1.0149999999999999E-2</v>
      </c>
      <c r="D618" s="18">
        <v>1.01E-2</v>
      </c>
      <c r="E618" s="18">
        <v>0.5</v>
      </c>
      <c r="F618" s="18">
        <v>83403</v>
      </c>
      <c r="G618" s="18">
        <v>842</v>
      </c>
      <c r="H618" s="18">
        <v>82982</v>
      </c>
      <c r="I618" s="18">
        <v>1655940</v>
      </c>
      <c r="J618" s="19">
        <v>19.850000000000001</v>
      </c>
      <c r="S618"/>
    </row>
    <row r="619" spans="1:19">
      <c r="A619" s="18">
        <v>1955</v>
      </c>
      <c r="B619" s="18">
        <v>58</v>
      </c>
      <c r="C619" s="18">
        <v>1.1379999999999999E-2</v>
      </c>
      <c r="D619" s="18">
        <v>1.1310000000000001E-2</v>
      </c>
      <c r="E619" s="18">
        <v>0.5</v>
      </c>
      <c r="F619" s="18">
        <v>82561</v>
      </c>
      <c r="G619" s="18">
        <v>934</v>
      </c>
      <c r="H619" s="18">
        <v>82094</v>
      </c>
      <c r="I619" s="18">
        <v>1572958</v>
      </c>
      <c r="J619" s="19">
        <v>19.05</v>
      </c>
      <c r="S619"/>
    </row>
    <row r="620" spans="1:19">
      <c r="A620" s="18">
        <v>1955</v>
      </c>
      <c r="B620" s="18">
        <v>59</v>
      </c>
      <c r="C620" s="18">
        <v>1.21E-2</v>
      </c>
      <c r="D620" s="18">
        <v>1.2030000000000001E-2</v>
      </c>
      <c r="E620" s="18">
        <v>0.5</v>
      </c>
      <c r="F620" s="18">
        <v>81627</v>
      </c>
      <c r="G620" s="18">
        <v>982</v>
      </c>
      <c r="H620" s="18">
        <v>81136</v>
      </c>
      <c r="I620" s="18">
        <v>1490864</v>
      </c>
      <c r="J620" s="19">
        <v>18.260000000000002</v>
      </c>
      <c r="S620"/>
    </row>
    <row r="621" spans="1:19">
      <c r="A621" s="18">
        <v>1955</v>
      </c>
      <c r="B621" s="18">
        <v>60</v>
      </c>
      <c r="C621" s="18">
        <v>1.4420000000000001E-2</v>
      </c>
      <c r="D621" s="18">
        <v>1.431E-2</v>
      </c>
      <c r="E621" s="18">
        <v>0.5</v>
      </c>
      <c r="F621" s="18">
        <v>80645</v>
      </c>
      <c r="G621" s="18">
        <v>1154</v>
      </c>
      <c r="H621" s="18">
        <v>80068</v>
      </c>
      <c r="I621" s="18">
        <v>1409728</v>
      </c>
      <c r="J621" s="19">
        <v>17.48</v>
      </c>
      <c r="S621"/>
    </row>
    <row r="622" spans="1:19">
      <c r="A622" s="18">
        <v>1955</v>
      </c>
      <c r="B622" s="18">
        <v>61</v>
      </c>
      <c r="C622" s="18">
        <v>1.4670000000000001E-2</v>
      </c>
      <c r="D622" s="18">
        <v>1.456E-2</v>
      </c>
      <c r="E622" s="18">
        <v>0.5</v>
      </c>
      <c r="F622" s="18">
        <v>79491</v>
      </c>
      <c r="G622" s="18">
        <v>1157</v>
      </c>
      <c r="H622" s="18">
        <v>78912</v>
      </c>
      <c r="I622" s="18">
        <v>1329660</v>
      </c>
      <c r="J622" s="19">
        <v>16.73</v>
      </c>
      <c r="S622"/>
    </row>
    <row r="623" spans="1:19">
      <c r="A623" s="18">
        <v>1955</v>
      </c>
      <c r="B623" s="18">
        <v>62</v>
      </c>
      <c r="C623" s="18">
        <v>1.6879999999999999E-2</v>
      </c>
      <c r="D623" s="18">
        <v>1.6740000000000001E-2</v>
      </c>
      <c r="E623" s="18">
        <v>0.5</v>
      </c>
      <c r="F623" s="18">
        <v>78334</v>
      </c>
      <c r="G623" s="18">
        <v>1311</v>
      </c>
      <c r="H623" s="18">
        <v>77678</v>
      </c>
      <c r="I623" s="18">
        <v>1250748</v>
      </c>
      <c r="J623" s="19">
        <v>15.97</v>
      </c>
      <c r="S623"/>
    </row>
    <row r="624" spans="1:19">
      <c r="A624" s="18">
        <v>1955</v>
      </c>
      <c r="B624" s="18">
        <v>63</v>
      </c>
      <c r="C624" s="18">
        <v>1.8880000000000001E-2</v>
      </c>
      <c r="D624" s="18">
        <v>1.8700000000000001E-2</v>
      </c>
      <c r="E624" s="18">
        <v>0.5</v>
      </c>
      <c r="F624" s="18">
        <v>77023</v>
      </c>
      <c r="G624" s="18">
        <v>1440</v>
      </c>
      <c r="H624" s="18">
        <v>76302</v>
      </c>
      <c r="I624" s="18">
        <v>1173069</v>
      </c>
      <c r="J624" s="19">
        <v>15.23</v>
      </c>
      <c r="S624"/>
    </row>
    <row r="625" spans="1:19">
      <c r="A625" s="18">
        <v>1955</v>
      </c>
      <c r="B625" s="18">
        <v>64</v>
      </c>
      <c r="C625" s="18">
        <v>2.2790000000000001E-2</v>
      </c>
      <c r="D625" s="18">
        <v>2.2530000000000001E-2</v>
      </c>
      <c r="E625" s="18">
        <v>0.5</v>
      </c>
      <c r="F625" s="18">
        <v>75582</v>
      </c>
      <c r="G625" s="18">
        <v>1703</v>
      </c>
      <c r="H625" s="18">
        <v>74731</v>
      </c>
      <c r="I625" s="18">
        <v>1096767</v>
      </c>
      <c r="J625" s="19">
        <v>14.51</v>
      </c>
      <c r="S625"/>
    </row>
    <row r="626" spans="1:19">
      <c r="A626" s="18">
        <v>1955</v>
      </c>
      <c r="B626" s="18">
        <v>65</v>
      </c>
      <c r="C626" s="18">
        <v>2.222E-2</v>
      </c>
      <c r="D626" s="18">
        <v>2.197E-2</v>
      </c>
      <c r="E626" s="18">
        <v>0.5</v>
      </c>
      <c r="F626" s="18">
        <v>73879</v>
      </c>
      <c r="G626" s="18">
        <v>1623</v>
      </c>
      <c r="H626" s="18">
        <v>73067</v>
      </c>
      <c r="I626" s="18">
        <v>1022036</v>
      </c>
      <c r="J626" s="19">
        <v>13.83</v>
      </c>
      <c r="S626"/>
    </row>
    <row r="627" spans="1:19">
      <c r="A627" s="18">
        <v>1955</v>
      </c>
      <c r="B627" s="18">
        <v>66</v>
      </c>
      <c r="C627" s="18">
        <v>2.537E-2</v>
      </c>
      <c r="D627" s="18">
        <v>2.5049999999999999E-2</v>
      </c>
      <c r="E627" s="18">
        <v>0.5</v>
      </c>
      <c r="F627" s="18">
        <v>72256</v>
      </c>
      <c r="G627" s="18">
        <v>1810</v>
      </c>
      <c r="H627" s="18">
        <v>71351</v>
      </c>
      <c r="I627" s="18">
        <v>948969</v>
      </c>
      <c r="J627" s="19">
        <v>13.13</v>
      </c>
      <c r="S627"/>
    </row>
    <row r="628" spans="1:19">
      <c r="A628" s="18">
        <v>1955</v>
      </c>
      <c r="B628" s="18">
        <v>67</v>
      </c>
      <c r="C628" s="18">
        <v>2.8139999999999998E-2</v>
      </c>
      <c r="D628" s="18">
        <v>2.775E-2</v>
      </c>
      <c r="E628" s="18">
        <v>0.5</v>
      </c>
      <c r="F628" s="18">
        <v>70446</v>
      </c>
      <c r="G628" s="18">
        <v>1955</v>
      </c>
      <c r="H628" s="18">
        <v>69468</v>
      </c>
      <c r="I628" s="18">
        <v>877618</v>
      </c>
      <c r="J628" s="19">
        <v>12.46</v>
      </c>
      <c r="S628"/>
    </row>
    <row r="629" spans="1:19">
      <c r="A629" s="18">
        <v>1955</v>
      </c>
      <c r="B629" s="18">
        <v>68</v>
      </c>
      <c r="C629" s="18">
        <v>3.1669999999999997E-2</v>
      </c>
      <c r="D629" s="18">
        <v>3.117E-2</v>
      </c>
      <c r="E629" s="18">
        <v>0.5</v>
      </c>
      <c r="F629" s="18">
        <v>68491</v>
      </c>
      <c r="G629" s="18">
        <v>2135</v>
      </c>
      <c r="H629" s="18">
        <v>67423</v>
      </c>
      <c r="I629" s="18">
        <v>808150</v>
      </c>
      <c r="J629" s="19">
        <v>11.8</v>
      </c>
      <c r="S629"/>
    </row>
    <row r="630" spans="1:19">
      <c r="A630" s="18">
        <v>1955</v>
      </c>
      <c r="B630" s="18">
        <v>69</v>
      </c>
      <c r="C630" s="18">
        <v>3.5060000000000001E-2</v>
      </c>
      <c r="D630" s="18">
        <v>3.4459999999999998E-2</v>
      </c>
      <c r="E630" s="18">
        <v>0.5</v>
      </c>
      <c r="F630" s="18">
        <v>66356</v>
      </c>
      <c r="G630" s="18">
        <v>2287</v>
      </c>
      <c r="H630" s="18">
        <v>65212</v>
      </c>
      <c r="I630" s="18">
        <v>740726</v>
      </c>
      <c r="J630" s="19">
        <v>11.16</v>
      </c>
      <c r="S630"/>
    </row>
    <row r="631" spans="1:19">
      <c r="A631" s="18">
        <v>1955</v>
      </c>
      <c r="B631" s="18">
        <v>70</v>
      </c>
      <c r="C631" s="18">
        <v>4.0689999999999997E-2</v>
      </c>
      <c r="D631" s="18">
        <v>3.9879999999999999E-2</v>
      </c>
      <c r="E631" s="18">
        <v>0.5</v>
      </c>
      <c r="F631" s="18">
        <v>64069</v>
      </c>
      <c r="G631" s="18">
        <v>2555</v>
      </c>
      <c r="H631" s="18">
        <v>62792</v>
      </c>
      <c r="I631" s="18">
        <v>675514</v>
      </c>
      <c r="J631" s="19">
        <v>10.54</v>
      </c>
      <c r="S631"/>
    </row>
    <row r="632" spans="1:19">
      <c r="A632" s="18">
        <v>1955</v>
      </c>
      <c r="B632" s="18">
        <v>71</v>
      </c>
      <c r="C632" s="18">
        <v>4.2799999999999998E-2</v>
      </c>
      <c r="D632" s="18">
        <v>4.19E-2</v>
      </c>
      <c r="E632" s="18">
        <v>0.5</v>
      </c>
      <c r="F632" s="18">
        <v>61514</v>
      </c>
      <c r="G632" s="18">
        <v>2577</v>
      </c>
      <c r="H632" s="18">
        <v>60226</v>
      </c>
      <c r="I632" s="18">
        <v>612723</v>
      </c>
      <c r="J632" s="19">
        <v>9.9600000000000009</v>
      </c>
      <c r="S632"/>
    </row>
    <row r="633" spans="1:19">
      <c r="A633" s="18">
        <v>1955</v>
      </c>
      <c r="B633" s="18">
        <v>72</v>
      </c>
      <c r="C633" s="18">
        <v>5.0099999999999999E-2</v>
      </c>
      <c r="D633" s="18">
        <v>4.888E-2</v>
      </c>
      <c r="E633" s="18">
        <v>0.5</v>
      </c>
      <c r="F633" s="18">
        <v>58937</v>
      </c>
      <c r="G633" s="18">
        <v>2881</v>
      </c>
      <c r="H633" s="18">
        <v>57496</v>
      </c>
      <c r="I633" s="18">
        <v>552497</v>
      </c>
      <c r="J633" s="19">
        <v>9.3699999999999992</v>
      </c>
      <c r="S633"/>
    </row>
    <row r="634" spans="1:19">
      <c r="A634" s="18">
        <v>1955</v>
      </c>
      <c r="B634" s="18">
        <v>73</v>
      </c>
      <c r="C634" s="18">
        <v>5.6149999999999999E-2</v>
      </c>
      <c r="D634" s="18">
        <v>5.4609999999999999E-2</v>
      </c>
      <c r="E634" s="18">
        <v>0.5</v>
      </c>
      <c r="F634" s="18">
        <v>56056</v>
      </c>
      <c r="G634" s="18">
        <v>3061</v>
      </c>
      <c r="H634" s="18">
        <v>54525</v>
      </c>
      <c r="I634" s="18">
        <v>495001</v>
      </c>
      <c r="J634" s="19">
        <v>8.83</v>
      </c>
      <c r="S634"/>
    </row>
    <row r="635" spans="1:19">
      <c r="A635" s="18">
        <v>1955</v>
      </c>
      <c r="B635" s="18">
        <v>74</v>
      </c>
      <c r="C635" s="18">
        <v>5.833E-2</v>
      </c>
      <c r="D635" s="18">
        <v>5.6680000000000001E-2</v>
      </c>
      <c r="E635" s="18">
        <v>0.5</v>
      </c>
      <c r="F635" s="18">
        <v>52995</v>
      </c>
      <c r="G635" s="18">
        <v>3004</v>
      </c>
      <c r="H635" s="18">
        <v>51493</v>
      </c>
      <c r="I635" s="18">
        <v>440475</v>
      </c>
      <c r="J635" s="19">
        <v>8.31</v>
      </c>
      <c r="S635"/>
    </row>
    <row r="636" spans="1:19">
      <c r="A636" s="18">
        <v>1955</v>
      </c>
      <c r="B636" s="18">
        <v>75</v>
      </c>
      <c r="C636" s="18">
        <v>6.7040000000000002E-2</v>
      </c>
      <c r="D636" s="18">
        <v>6.4869999999999997E-2</v>
      </c>
      <c r="E636" s="18">
        <v>0.5</v>
      </c>
      <c r="F636" s="18">
        <v>49991</v>
      </c>
      <c r="G636" s="18">
        <v>3243</v>
      </c>
      <c r="H636" s="18">
        <v>48370</v>
      </c>
      <c r="I636" s="18">
        <v>388983</v>
      </c>
      <c r="J636" s="19">
        <v>7.78</v>
      </c>
      <c r="S636"/>
    </row>
    <row r="637" spans="1:19">
      <c r="A637" s="18">
        <v>1955</v>
      </c>
      <c r="B637" s="18">
        <v>76</v>
      </c>
      <c r="C637" s="18">
        <v>7.621E-2</v>
      </c>
      <c r="D637" s="18">
        <v>7.3410000000000003E-2</v>
      </c>
      <c r="E637" s="18">
        <v>0.5</v>
      </c>
      <c r="F637" s="18">
        <v>46748</v>
      </c>
      <c r="G637" s="18">
        <v>3432</v>
      </c>
      <c r="H637" s="18">
        <v>45032</v>
      </c>
      <c r="I637" s="18">
        <v>340613</v>
      </c>
      <c r="J637" s="19">
        <v>7.29</v>
      </c>
      <c r="S637"/>
    </row>
    <row r="638" spans="1:19">
      <c r="A638" s="18">
        <v>1955</v>
      </c>
      <c r="B638" s="18">
        <v>77</v>
      </c>
      <c r="C638" s="18">
        <v>8.473E-2</v>
      </c>
      <c r="D638" s="18">
        <v>8.1280000000000005E-2</v>
      </c>
      <c r="E638" s="18">
        <v>0.5</v>
      </c>
      <c r="F638" s="18">
        <v>43316</v>
      </c>
      <c r="G638" s="18">
        <v>3521</v>
      </c>
      <c r="H638" s="18">
        <v>41556</v>
      </c>
      <c r="I638" s="18">
        <v>295581</v>
      </c>
      <c r="J638" s="19">
        <v>6.82</v>
      </c>
      <c r="S638"/>
    </row>
    <row r="639" spans="1:19">
      <c r="A639" s="18">
        <v>1955</v>
      </c>
      <c r="B639" s="18">
        <v>78</v>
      </c>
      <c r="C639" s="18">
        <v>9.5500000000000002E-2</v>
      </c>
      <c r="D639" s="18">
        <v>9.1139999999999999E-2</v>
      </c>
      <c r="E639" s="18">
        <v>0.5</v>
      </c>
      <c r="F639" s="18">
        <v>39796</v>
      </c>
      <c r="G639" s="18">
        <v>3627</v>
      </c>
      <c r="H639" s="18">
        <v>37982</v>
      </c>
      <c r="I639" s="18">
        <v>254025</v>
      </c>
      <c r="J639" s="19">
        <v>6.38</v>
      </c>
      <c r="S639"/>
    </row>
    <row r="640" spans="1:19">
      <c r="A640" s="18">
        <v>1955</v>
      </c>
      <c r="B640" s="18">
        <v>79</v>
      </c>
      <c r="C640" s="18">
        <v>0.11015</v>
      </c>
      <c r="D640" s="18">
        <v>0.10440000000000001</v>
      </c>
      <c r="E640" s="18">
        <v>0.5</v>
      </c>
      <c r="F640" s="18">
        <v>36168</v>
      </c>
      <c r="G640" s="18">
        <v>3776</v>
      </c>
      <c r="H640" s="18">
        <v>34280</v>
      </c>
      <c r="I640" s="18">
        <v>216043</v>
      </c>
      <c r="J640" s="19">
        <v>5.97</v>
      </c>
      <c r="S640"/>
    </row>
    <row r="641" spans="1:19">
      <c r="A641" s="18">
        <v>1955</v>
      </c>
      <c r="B641" s="18">
        <v>80</v>
      </c>
      <c r="C641" s="18">
        <v>0.12239999999999999</v>
      </c>
      <c r="D641" s="18">
        <v>0.11534</v>
      </c>
      <c r="E641" s="18">
        <v>0.5</v>
      </c>
      <c r="F641" s="18">
        <v>32392</v>
      </c>
      <c r="G641" s="18">
        <v>3736</v>
      </c>
      <c r="H641" s="18">
        <v>30524</v>
      </c>
      <c r="I641" s="18">
        <v>181762</v>
      </c>
      <c r="J641" s="19">
        <v>5.61</v>
      </c>
      <c r="S641"/>
    </row>
    <row r="642" spans="1:19">
      <c r="A642" s="18">
        <v>1955</v>
      </c>
      <c r="B642" s="18">
        <v>81</v>
      </c>
      <c r="C642" s="18">
        <v>0.13003000000000001</v>
      </c>
      <c r="D642" s="18">
        <v>0.12209</v>
      </c>
      <c r="E642" s="18">
        <v>0.5</v>
      </c>
      <c r="F642" s="18">
        <v>28656</v>
      </c>
      <c r="G642" s="18">
        <v>3499</v>
      </c>
      <c r="H642" s="18">
        <v>26907</v>
      </c>
      <c r="I642" s="18">
        <v>151238</v>
      </c>
      <c r="J642" s="19">
        <v>5.28</v>
      </c>
      <c r="S642"/>
    </row>
    <row r="643" spans="1:19">
      <c r="A643" s="18">
        <v>1955</v>
      </c>
      <c r="B643" s="18">
        <v>82</v>
      </c>
      <c r="C643" s="18">
        <v>0.14557999999999999</v>
      </c>
      <c r="D643" s="18">
        <v>0.13569999999999999</v>
      </c>
      <c r="E643" s="18">
        <v>0.5</v>
      </c>
      <c r="F643" s="18">
        <v>25157</v>
      </c>
      <c r="G643" s="18">
        <v>3414</v>
      </c>
      <c r="H643" s="18">
        <v>23450</v>
      </c>
      <c r="I643" s="18">
        <v>124331</v>
      </c>
      <c r="J643" s="19">
        <v>4.9400000000000004</v>
      </c>
      <c r="S643"/>
    </row>
    <row r="644" spans="1:19">
      <c r="A644" s="18">
        <v>1955</v>
      </c>
      <c r="B644" s="18">
        <v>83</v>
      </c>
      <c r="C644" s="18">
        <v>0.16031000000000001</v>
      </c>
      <c r="D644" s="18">
        <v>0.14840999999999999</v>
      </c>
      <c r="E644" s="18">
        <v>0.5</v>
      </c>
      <c r="F644" s="18">
        <v>21744</v>
      </c>
      <c r="G644" s="18">
        <v>3227</v>
      </c>
      <c r="H644" s="18">
        <v>20130</v>
      </c>
      <c r="I644" s="18">
        <v>100881</v>
      </c>
      <c r="J644" s="19">
        <v>4.6399999999999997</v>
      </c>
      <c r="S644"/>
    </row>
    <row r="645" spans="1:19">
      <c r="A645" s="18">
        <v>1955</v>
      </c>
      <c r="B645" s="18">
        <v>84</v>
      </c>
      <c r="C645" s="18">
        <v>0.17283999999999999</v>
      </c>
      <c r="D645" s="18">
        <v>0.15909000000000001</v>
      </c>
      <c r="E645" s="18">
        <v>0.5</v>
      </c>
      <c r="F645" s="18">
        <v>18517</v>
      </c>
      <c r="G645" s="18">
        <v>2946</v>
      </c>
      <c r="H645" s="18">
        <v>17044</v>
      </c>
      <c r="I645" s="18">
        <v>80751</v>
      </c>
      <c r="J645" s="19">
        <v>4.3600000000000003</v>
      </c>
      <c r="S645"/>
    </row>
    <row r="646" spans="1:19">
      <c r="A646" s="18">
        <v>1955</v>
      </c>
      <c r="B646" s="18">
        <v>85</v>
      </c>
      <c r="C646" s="18">
        <v>0.19062000000000001</v>
      </c>
      <c r="D646" s="18">
        <v>0.17402999999999999</v>
      </c>
      <c r="E646" s="18">
        <v>0.5</v>
      </c>
      <c r="F646" s="18">
        <v>15571</v>
      </c>
      <c r="G646" s="18">
        <v>2710</v>
      </c>
      <c r="H646" s="18">
        <v>14216</v>
      </c>
      <c r="I646" s="18">
        <v>63707</v>
      </c>
      <c r="J646" s="19">
        <v>4.09</v>
      </c>
      <c r="S646"/>
    </row>
    <row r="647" spans="1:19">
      <c r="A647" s="18">
        <v>1955</v>
      </c>
      <c r="B647" s="18">
        <v>86</v>
      </c>
      <c r="C647" s="18">
        <v>0.19345999999999999</v>
      </c>
      <c r="D647" s="18">
        <v>0.17638999999999999</v>
      </c>
      <c r="E647" s="18">
        <v>0.5</v>
      </c>
      <c r="F647" s="18">
        <v>12861</v>
      </c>
      <c r="G647" s="18">
        <v>2269</v>
      </c>
      <c r="H647" s="18">
        <v>11727</v>
      </c>
      <c r="I647" s="18">
        <v>49491</v>
      </c>
      <c r="J647" s="19">
        <v>3.85</v>
      </c>
      <c r="S647"/>
    </row>
    <row r="648" spans="1:19">
      <c r="A648" s="18">
        <v>1955</v>
      </c>
      <c r="B648" s="18">
        <v>87</v>
      </c>
      <c r="C648" s="18">
        <v>0.21978</v>
      </c>
      <c r="D648" s="18">
        <v>0.19802</v>
      </c>
      <c r="E648" s="18">
        <v>0.5</v>
      </c>
      <c r="F648" s="18">
        <v>10592</v>
      </c>
      <c r="G648" s="18">
        <v>2097</v>
      </c>
      <c r="H648" s="18">
        <v>9544</v>
      </c>
      <c r="I648" s="18">
        <v>37765</v>
      </c>
      <c r="J648" s="19">
        <v>3.57</v>
      </c>
      <c r="S648"/>
    </row>
    <row r="649" spans="1:19">
      <c r="A649" s="18">
        <v>1955</v>
      </c>
      <c r="B649" s="18">
        <v>88</v>
      </c>
      <c r="C649" s="18">
        <v>0.25780999999999998</v>
      </c>
      <c r="D649" s="18">
        <v>0.22836999999999999</v>
      </c>
      <c r="E649" s="18">
        <v>0.5</v>
      </c>
      <c r="F649" s="18">
        <v>8495</v>
      </c>
      <c r="G649" s="18">
        <v>1940</v>
      </c>
      <c r="H649" s="18">
        <v>7525</v>
      </c>
      <c r="I649" s="18">
        <v>28221</v>
      </c>
      <c r="J649" s="19">
        <v>3.32</v>
      </c>
      <c r="S649"/>
    </row>
    <row r="650" spans="1:19">
      <c r="A650" s="18">
        <v>1955</v>
      </c>
      <c r="B650" s="18">
        <v>89</v>
      </c>
      <c r="C650" s="18">
        <v>0.26762999999999998</v>
      </c>
      <c r="D650" s="18">
        <v>0.23604</v>
      </c>
      <c r="E650" s="18">
        <v>0.5</v>
      </c>
      <c r="F650" s="18">
        <v>6555</v>
      </c>
      <c r="G650" s="18">
        <v>1547</v>
      </c>
      <c r="H650" s="18">
        <v>5781</v>
      </c>
      <c r="I650" s="18">
        <v>20696</v>
      </c>
      <c r="J650" s="19">
        <v>3.16</v>
      </c>
      <c r="S650"/>
    </row>
    <row r="651" spans="1:19">
      <c r="A651" s="18">
        <v>1955</v>
      </c>
      <c r="B651" s="18">
        <v>90</v>
      </c>
      <c r="C651" s="18">
        <v>0.29296</v>
      </c>
      <c r="D651" s="18">
        <v>0.25552999999999998</v>
      </c>
      <c r="E651" s="18">
        <v>0.5</v>
      </c>
      <c r="F651" s="18">
        <v>5008</v>
      </c>
      <c r="G651" s="18">
        <v>1280</v>
      </c>
      <c r="H651" s="18">
        <v>4368</v>
      </c>
      <c r="I651" s="18">
        <v>14915</v>
      </c>
      <c r="J651" s="19">
        <v>2.98</v>
      </c>
      <c r="S651"/>
    </row>
    <row r="652" spans="1:19">
      <c r="A652" s="18">
        <v>1955</v>
      </c>
      <c r="B652" s="18">
        <v>91</v>
      </c>
      <c r="C652" s="18">
        <v>0.30592000000000003</v>
      </c>
      <c r="D652" s="18">
        <v>0.26533000000000001</v>
      </c>
      <c r="E652" s="18">
        <v>0.5</v>
      </c>
      <c r="F652" s="18">
        <v>3728</v>
      </c>
      <c r="G652" s="18">
        <v>989</v>
      </c>
      <c r="H652" s="18">
        <v>3233</v>
      </c>
      <c r="I652" s="18">
        <v>10547</v>
      </c>
      <c r="J652" s="19">
        <v>2.83</v>
      </c>
      <c r="S652"/>
    </row>
    <row r="653" spans="1:19">
      <c r="A653" s="18">
        <v>1955</v>
      </c>
      <c r="B653" s="18">
        <v>92</v>
      </c>
      <c r="C653" s="18">
        <v>0.32826</v>
      </c>
      <c r="D653" s="18">
        <v>0.28198000000000001</v>
      </c>
      <c r="E653" s="18">
        <v>0.5</v>
      </c>
      <c r="F653" s="18">
        <v>2739</v>
      </c>
      <c r="G653" s="18">
        <v>772</v>
      </c>
      <c r="H653" s="18">
        <v>2353</v>
      </c>
      <c r="I653" s="18">
        <v>7314</v>
      </c>
      <c r="J653" s="19">
        <v>2.67</v>
      </c>
      <c r="S653"/>
    </row>
    <row r="654" spans="1:19">
      <c r="A654" s="18">
        <v>1955</v>
      </c>
      <c r="B654" s="18">
        <v>93</v>
      </c>
      <c r="C654" s="18">
        <v>0.35198000000000002</v>
      </c>
      <c r="D654" s="18">
        <v>0.29930000000000001</v>
      </c>
      <c r="E654" s="18">
        <v>0.5</v>
      </c>
      <c r="F654" s="18">
        <v>1967</v>
      </c>
      <c r="G654" s="18">
        <v>589</v>
      </c>
      <c r="H654" s="18">
        <v>1672</v>
      </c>
      <c r="I654" s="18">
        <v>4961</v>
      </c>
      <c r="J654" s="19">
        <v>2.52</v>
      </c>
      <c r="S654"/>
    </row>
    <row r="655" spans="1:19">
      <c r="A655" s="18">
        <v>1955</v>
      </c>
      <c r="B655" s="18">
        <v>94</v>
      </c>
      <c r="C655" s="18">
        <v>0.37646000000000002</v>
      </c>
      <c r="D655" s="18">
        <v>0.31681999999999999</v>
      </c>
      <c r="E655" s="18">
        <v>0.5</v>
      </c>
      <c r="F655" s="18">
        <v>1378</v>
      </c>
      <c r="G655" s="18">
        <v>437</v>
      </c>
      <c r="H655" s="18">
        <v>1160</v>
      </c>
      <c r="I655" s="18">
        <v>3289</v>
      </c>
      <c r="J655" s="19">
        <v>2.39</v>
      </c>
      <c r="S655"/>
    </row>
    <row r="656" spans="1:19">
      <c r="A656" s="18">
        <v>1955</v>
      </c>
      <c r="B656" s="18">
        <v>95</v>
      </c>
      <c r="C656" s="18">
        <v>0.40157999999999999</v>
      </c>
      <c r="D656" s="18">
        <v>0.33443000000000001</v>
      </c>
      <c r="E656" s="18">
        <v>0.5</v>
      </c>
      <c r="F656" s="18">
        <v>941</v>
      </c>
      <c r="G656" s="18">
        <v>315</v>
      </c>
      <c r="H656" s="18">
        <v>784</v>
      </c>
      <c r="I656" s="18">
        <v>2129</v>
      </c>
      <c r="J656" s="19">
        <v>2.2599999999999998</v>
      </c>
      <c r="S656"/>
    </row>
    <row r="657" spans="1:19">
      <c r="A657" s="18">
        <v>1955</v>
      </c>
      <c r="B657" s="18">
        <v>96</v>
      </c>
      <c r="C657" s="18">
        <v>0.42723</v>
      </c>
      <c r="D657" s="18">
        <v>0.35203000000000001</v>
      </c>
      <c r="E657" s="18">
        <v>0.5</v>
      </c>
      <c r="F657" s="18">
        <v>627</v>
      </c>
      <c r="G657" s="18">
        <v>221</v>
      </c>
      <c r="H657" s="18">
        <v>516</v>
      </c>
      <c r="I657" s="18">
        <v>1345</v>
      </c>
      <c r="J657" s="19">
        <v>2.15</v>
      </c>
      <c r="S657"/>
    </row>
    <row r="658" spans="1:19">
      <c r="A658" s="18">
        <v>1955</v>
      </c>
      <c r="B658" s="18">
        <v>97</v>
      </c>
      <c r="C658" s="18">
        <v>0.45328000000000002</v>
      </c>
      <c r="D658" s="18">
        <v>0.36953000000000003</v>
      </c>
      <c r="E658" s="18">
        <v>0.5</v>
      </c>
      <c r="F658" s="18">
        <v>406</v>
      </c>
      <c r="G658" s="18">
        <v>150</v>
      </c>
      <c r="H658" s="18">
        <v>331</v>
      </c>
      <c r="I658" s="18">
        <v>829</v>
      </c>
      <c r="J658" s="19">
        <v>2.04</v>
      </c>
      <c r="S658"/>
    </row>
    <row r="659" spans="1:19">
      <c r="A659" s="18">
        <v>1955</v>
      </c>
      <c r="B659" s="18">
        <v>98</v>
      </c>
      <c r="C659" s="18">
        <v>0.47959000000000002</v>
      </c>
      <c r="D659" s="18">
        <v>0.38683000000000001</v>
      </c>
      <c r="E659" s="18">
        <v>0.5</v>
      </c>
      <c r="F659" s="18">
        <v>256</v>
      </c>
      <c r="G659" s="18">
        <v>99</v>
      </c>
      <c r="H659" s="18">
        <v>206</v>
      </c>
      <c r="I659" s="18">
        <v>498</v>
      </c>
      <c r="J659" s="19">
        <v>1.95</v>
      </c>
      <c r="S659"/>
    </row>
    <row r="660" spans="1:19">
      <c r="A660" s="18">
        <v>1955</v>
      </c>
      <c r="B660" s="18">
        <v>99</v>
      </c>
      <c r="C660" s="18">
        <v>0.50600999999999996</v>
      </c>
      <c r="D660" s="18">
        <v>0.40383999999999998</v>
      </c>
      <c r="E660" s="18">
        <v>0.5</v>
      </c>
      <c r="F660" s="18">
        <v>157</v>
      </c>
      <c r="G660" s="18">
        <v>63</v>
      </c>
      <c r="H660" s="18">
        <v>125</v>
      </c>
      <c r="I660" s="18">
        <v>292</v>
      </c>
      <c r="J660" s="19">
        <v>1.86</v>
      </c>
      <c r="S660"/>
    </row>
    <row r="661" spans="1:19">
      <c r="A661" s="18">
        <v>1955</v>
      </c>
      <c r="B661" s="18">
        <v>100</v>
      </c>
      <c r="C661" s="18">
        <v>0.53239999999999998</v>
      </c>
      <c r="D661" s="18">
        <v>0.42047000000000001</v>
      </c>
      <c r="E661" s="18">
        <v>0.5</v>
      </c>
      <c r="F661" s="18">
        <v>94</v>
      </c>
      <c r="G661" s="18">
        <v>39</v>
      </c>
      <c r="H661" s="18">
        <v>74</v>
      </c>
      <c r="I661" s="18">
        <v>166</v>
      </c>
      <c r="J661" s="19">
        <v>1.78</v>
      </c>
      <c r="S661"/>
    </row>
    <row r="662" spans="1:19">
      <c r="A662" s="18">
        <v>1955</v>
      </c>
      <c r="B662" s="18">
        <v>101</v>
      </c>
      <c r="C662" s="18">
        <v>0.55859999999999999</v>
      </c>
      <c r="D662" s="18">
        <v>0.43664999999999998</v>
      </c>
      <c r="E662" s="18">
        <v>0.5</v>
      </c>
      <c r="F662" s="18">
        <v>54</v>
      </c>
      <c r="G662" s="18">
        <v>24</v>
      </c>
      <c r="H662" s="18">
        <v>42</v>
      </c>
      <c r="I662" s="18">
        <v>92</v>
      </c>
      <c r="J662" s="19">
        <v>1.7</v>
      </c>
      <c r="S662"/>
    </row>
    <row r="663" spans="1:19">
      <c r="A663" s="18">
        <v>1955</v>
      </c>
      <c r="B663" s="18">
        <v>102</v>
      </c>
      <c r="C663" s="18">
        <v>0.58448999999999995</v>
      </c>
      <c r="D663" s="18">
        <v>0.45229999999999998</v>
      </c>
      <c r="E663" s="18">
        <v>0.5</v>
      </c>
      <c r="F663" s="18">
        <v>31</v>
      </c>
      <c r="G663" s="18">
        <v>14</v>
      </c>
      <c r="H663" s="18">
        <v>24</v>
      </c>
      <c r="I663" s="18">
        <v>50</v>
      </c>
      <c r="J663" s="19">
        <v>1.64</v>
      </c>
      <c r="S663"/>
    </row>
    <row r="664" spans="1:19">
      <c r="A664" s="18">
        <v>1955</v>
      </c>
      <c r="B664" s="18">
        <v>103</v>
      </c>
      <c r="C664" s="18">
        <v>0.60992000000000002</v>
      </c>
      <c r="D664" s="18">
        <v>0.46738000000000002</v>
      </c>
      <c r="E664" s="18">
        <v>0.5</v>
      </c>
      <c r="F664" s="18">
        <v>17</v>
      </c>
      <c r="G664" s="18">
        <v>8</v>
      </c>
      <c r="H664" s="18">
        <v>13</v>
      </c>
      <c r="I664" s="18">
        <v>26</v>
      </c>
      <c r="J664" s="19">
        <v>1.58</v>
      </c>
      <c r="S664"/>
    </row>
    <row r="665" spans="1:19">
      <c r="A665" s="18">
        <v>1955</v>
      </c>
      <c r="B665" s="18">
        <v>104</v>
      </c>
      <c r="C665" s="18">
        <v>0.63475999999999999</v>
      </c>
      <c r="D665" s="18">
        <v>0.48182999999999998</v>
      </c>
      <c r="E665" s="18">
        <v>0.5</v>
      </c>
      <c r="F665" s="18">
        <v>9</v>
      </c>
      <c r="G665" s="18">
        <v>4</v>
      </c>
      <c r="H665" s="18">
        <v>7</v>
      </c>
      <c r="I665" s="18">
        <v>14</v>
      </c>
      <c r="J665" s="19">
        <v>1.52</v>
      </c>
      <c r="S665"/>
    </row>
    <row r="666" spans="1:19">
      <c r="A666" s="18">
        <v>1955</v>
      </c>
      <c r="B666" s="18">
        <v>105</v>
      </c>
      <c r="C666" s="18">
        <v>0.65890000000000004</v>
      </c>
      <c r="D666" s="18">
        <v>0.49562</v>
      </c>
      <c r="E666" s="18">
        <v>0.5</v>
      </c>
      <c r="F666" s="18">
        <v>5</v>
      </c>
      <c r="G666" s="18">
        <v>2</v>
      </c>
      <c r="H666" s="18">
        <v>3</v>
      </c>
      <c r="I666" s="18">
        <v>7</v>
      </c>
      <c r="J666" s="19">
        <v>1.47</v>
      </c>
      <c r="S666"/>
    </row>
    <row r="667" spans="1:19">
      <c r="A667" s="18">
        <v>1955</v>
      </c>
      <c r="B667" s="18">
        <v>106</v>
      </c>
      <c r="C667" s="18">
        <v>0.68225000000000002</v>
      </c>
      <c r="D667" s="18">
        <v>0.50871999999999995</v>
      </c>
      <c r="E667" s="18">
        <v>0.5</v>
      </c>
      <c r="F667" s="18">
        <v>2</v>
      </c>
      <c r="G667" s="18">
        <v>1</v>
      </c>
      <c r="H667" s="18">
        <v>2</v>
      </c>
      <c r="I667" s="18">
        <v>3</v>
      </c>
      <c r="J667" s="19">
        <v>1.43</v>
      </c>
      <c r="S667"/>
    </row>
    <row r="668" spans="1:19">
      <c r="A668" s="18">
        <v>1955</v>
      </c>
      <c r="B668" s="18">
        <v>107</v>
      </c>
      <c r="C668" s="18">
        <v>0.70472000000000001</v>
      </c>
      <c r="D668" s="18">
        <v>0.52110000000000001</v>
      </c>
      <c r="E668" s="18">
        <v>0.5</v>
      </c>
      <c r="F668" s="18">
        <v>1</v>
      </c>
      <c r="G668" s="18">
        <v>1</v>
      </c>
      <c r="H668" s="18">
        <v>1</v>
      </c>
      <c r="I668" s="18">
        <v>2</v>
      </c>
      <c r="J668" s="19">
        <v>1.39</v>
      </c>
      <c r="S668"/>
    </row>
    <row r="669" spans="1:19">
      <c r="A669" s="18">
        <v>1955</v>
      </c>
      <c r="B669" s="18">
        <v>108</v>
      </c>
      <c r="C669" s="18">
        <v>0.72624</v>
      </c>
      <c r="D669" s="18">
        <v>0.53278000000000003</v>
      </c>
      <c r="E669" s="18">
        <v>0.5</v>
      </c>
      <c r="F669" s="18">
        <v>1</v>
      </c>
      <c r="G669" s="18">
        <v>0</v>
      </c>
      <c r="H669" s="18">
        <v>0</v>
      </c>
      <c r="I669" s="18">
        <v>1</v>
      </c>
      <c r="J669" s="19">
        <v>1.35</v>
      </c>
      <c r="S669"/>
    </row>
    <row r="670" spans="1:19">
      <c r="A670" s="18">
        <v>1955</v>
      </c>
      <c r="B670" s="18">
        <v>109</v>
      </c>
      <c r="C670" s="18">
        <v>0.74675000000000002</v>
      </c>
      <c r="D670" s="18">
        <v>0.54373000000000005</v>
      </c>
      <c r="E670" s="18">
        <v>0.5</v>
      </c>
      <c r="F670" s="18">
        <v>0</v>
      </c>
      <c r="G670" s="18">
        <v>0</v>
      </c>
      <c r="H670" s="18">
        <v>0</v>
      </c>
      <c r="I670" s="18">
        <v>0</v>
      </c>
      <c r="J670" s="19">
        <v>1.32</v>
      </c>
      <c r="S670"/>
    </row>
    <row r="671" spans="1:19">
      <c r="A671" s="18">
        <v>1955</v>
      </c>
      <c r="B671" s="18" t="s">
        <v>11</v>
      </c>
      <c r="C671" s="18">
        <v>0.76622000000000001</v>
      </c>
      <c r="D671" s="18">
        <v>1</v>
      </c>
      <c r="E671" s="20">
        <v>1.31</v>
      </c>
      <c r="F671" s="18">
        <v>0</v>
      </c>
      <c r="G671" s="18">
        <v>0</v>
      </c>
      <c r="H671" s="18">
        <v>0</v>
      </c>
      <c r="I671" s="18">
        <v>0</v>
      </c>
      <c r="J671" s="19">
        <v>1.31</v>
      </c>
      <c r="S671"/>
    </row>
    <row r="672" spans="1:19">
      <c r="A672" s="18">
        <v>1956</v>
      </c>
      <c r="B672" s="18">
        <v>0</v>
      </c>
      <c r="C672" s="18">
        <v>5.2409999999999998E-2</v>
      </c>
      <c r="D672" s="18">
        <v>5.0299999999999997E-2</v>
      </c>
      <c r="E672" s="18">
        <v>0.2</v>
      </c>
      <c r="F672" s="18">
        <v>100000</v>
      </c>
      <c r="G672" s="18">
        <v>5030</v>
      </c>
      <c r="H672" s="18">
        <v>95975</v>
      </c>
      <c r="I672" s="18">
        <v>6844195</v>
      </c>
      <c r="J672" s="19">
        <v>68.44</v>
      </c>
      <c r="S672"/>
    </row>
    <row r="673" spans="1:19">
      <c r="A673" s="18">
        <v>1956</v>
      </c>
      <c r="B673" s="18">
        <v>1</v>
      </c>
      <c r="C673" s="18">
        <v>4.3600000000000002E-3</v>
      </c>
      <c r="D673" s="18">
        <v>4.3499999999999997E-3</v>
      </c>
      <c r="E673" s="18">
        <v>0.5</v>
      </c>
      <c r="F673" s="18">
        <v>94970</v>
      </c>
      <c r="G673" s="18">
        <v>413</v>
      </c>
      <c r="H673" s="18">
        <v>94764</v>
      </c>
      <c r="I673" s="18">
        <v>6748220</v>
      </c>
      <c r="J673" s="19">
        <v>71.06</v>
      </c>
      <c r="S673"/>
    </row>
    <row r="674" spans="1:19">
      <c r="A674" s="18">
        <v>1956</v>
      </c>
      <c r="B674" s="18">
        <v>2</v>
      </c>
      <c r="C674" s="18">
        <v>1.83E-3</v>
      </c>
      <c r="D674" s="18">
        <v>1.83E-3</v>
      </c>
      <c r="E674" s="18">
        <v>0.5</v>
      </c>
      <c r="F674" s="18">
        <v>94557</v>
      </c>
      <c r="G674" s="18">
        <v>173</v>
      </c>
      <c r="H674" s="18">
        <v>94471</v>
      </c>
      <c r="I674" s="18">
        <v>6653456</v>
      </c>
      <c r="J674" s="19">
        <v>70.36</v>
      </c>
      <c r="S674"/>
    </row>
    <row r="675" spans="1:19">
      <c r="A675" s="18">
        <v>1956</v>
      </c>
      <c r="B675" s="18">
        <v>3</v>
      </c>
      <c r="C675" s="18">
        <v>1.1100000000000001E-3</v>
      </c>
      <c r="D675" s="18">
        <v>1.1100000000000001E-3</v>
      </c>
      <c r="E675" s="18">
        <v>0.5</v>
      </c>
      <c r="F675" s="18">
        <v>94384</v>
      </c>
      <c r="G675" s="18">
        <v>105</v>
      </c>
      <c r="H675" s="18">
        <v>94332</v>
      </c>
      <c r="I675" s="18">
        <v>6558985</v>
      </c>
      <c r="J675" s="19">
        <v>69.489999999999995</v>
      </c>
      <c r="S675"/>
    </row>
    <row r="676" spans="1:19">
      <c r="A676" s="18">
        <v>1956</v>
      </c>
      <c r="B676" s="18">
        <v>4</v>
      </c>
      <c r="C676" s="18">
        <v>8.0000000000000004E-4</v>
      </c>
      <c r="D676" s="18">
        <v>8.0000000000000004E-4</v>
      </c>
      <c r="E676" s="18">
        <v>0.5</v>
      </c>
      <c r="F676" s="18">
        <v>94279</v>
      </c>
      <c r="G676" s="18">
        <v>76</v>
      </c>
      <c r="H676" s="18">
        <v>94241</v>
      </c>
      <c r="I676" s="18">
        <v>6464654</v>
      </c>
      <c r="J676" s="19">
        <v>68.569999999999993</v>
      </c>
      <c r="S676"/>
    </row>
    <row r="677" spans="1:19">
      <c r="A677" s="18">
        <v>1956</v>
      </c>
      <c r="B677" s="18">
        <v>5</v>
      </c>
      <c r="C677" s="18">
        <v>6.6E-4</v>
      </c>
      <c r="D677" s="18">
        <v>6.6E-4</v>
      </c>
      <c r="E677" s="18">
        <v>0.5</v>
      </c>
      <c r="F677" s="18">
        <v>94204</v>
      </c>
      <c r="G677" s="18">
        <v>62</v>
      </c>
      <c r="H677" s="18">
        <v>94173</v>
      </c>
      <c r="I677" s="18">
        <v>6370412</v>
      </c>
      <c r="J677" s="19">
        <v>67.62</v>
      </c>
      <c r="S677"/>
    </row>
    <row r="678" spans="1:19">
      <c r="A678" s="18">
        <v>1956</v>
      </c>
      <c r="B678" s="18">
        <v>6</v>
      </c>
      <c r="C678" s="18">
        <v>4.4000000000000002E-4</v>
      </c>
      <c r="D678" s="18">
        <v>4.4000000000000002E-4</v>
      </c>
      <c r="E678" s="18">
        <v>0.5</v>
      </c>
      <c r="F678" s="18">
        <v>94141</v>
      </c>
      <c r="G678" s="18">
        <v>42</v>
      </c>
      <c r="H678" s="18">
        <v>94121</v>
      </c>
      <c r="I678" s="18">
        <v>6276239</v>
      </c>
      <c r="J678" s="19">
        <v>66.67</v>
      </c>
      <c r="S678"/>
    </row>
    <row r="679" spans="1:19">
      <c r="A679" s="18">
        <v>1956</v>
      </c>
      <c r="B679" s="18">
        <v>7</v>
      </c>
      <c r="C679" s="18">
        <v>6.6E-4</v>
      </c>
      <c r="D679" s="18">
        <v>6.6E-4</v>
      </c>
      <c r="E679" s="18">
        <v>0.5</v>
      </c>
      <c r="F679" s="18">
        <v>94100</v>
      </c>
      <c r="G679" s="18">
        <v>62</v>
      </c>
      <c r="H679" s="18">
        <v>94069</v>
      </c>
      <c r="I679" s="18">
        <v>6182119</v>
      </c>
      <c r="J679" s="19">
        <v>65.7</v>
      </c>
      <c r="S679"/>
    </row>
    <row r="680" spans="1:19">
      <c r="A680" s="18">
        <v>1956</v>
      </c>
      <c r="B680" s="18">
        <v>8</v>
      </c>
      <c r="C680" s="18">
        <v>3.4000000000000002E-4</v>
      </c>
      <c r="D680" s="18">
        <v>3.4000000000000002E-4</v>
      </c>
      <c r="E680" s="18">
        <v>0.5</v>
      </c>
      <c r="F680" s="18">
        <v>94038</v>
      </c>
      <c r="G680" s="18">
        <v>32</v>
      </c>
      <c r="H680" s="18">
        <v>94022</v>
      </c>
      <c r="I680" s="18">
        <v>6088050</v>
      </c>
      <c r="J680" s="19">
        <v>64.739999999999995</v>
      </c>
      <c r="S680"/>
    </row>
    <row r="681" spans="1:19">
      <c r="A681" s="18">
        <v>1956</v>
      </c>
      <c r="B681" s="18">
        <v>9</v>
      </c>
      <c r="C681" s="18">
        <v>4.4000000000000002E-4</v>
      </c>
      <c r="D681" s="18">
        <v>4.4000000000000002E-4</v>
      </c>
      <c r="E681" s="18">
        <v>0.5</v>
      </c>
      <c r="F681" s="18">
        <v>94006</v>
      </c>
      <c r="G681" s="18">
        <v>41</v>
      </c>
      <c r="H681" s="18">
        <v>93986</v>
      </c>
      <c r="I681" s="18">
        <v>5994028</v>
      </c>
      <c r="J681" s="19">
        <v>63.76</v>
      </c>
      <c r="S681"/>
    </row>
    <row r="682" spans="1:19">
      <c r="A682" s="18">
        <v>1956</v>
      </c>
      <c r="B682" s="18">
        <v>10</v>
      </c>
      <c r="C682" s="18">
        <v>5.5999999999999995E-4</v>
      </c>
      <c r="D682" s="18">
        <v>5.5999999999999995E-4</v>
      </c>
      <c r="E682" s="18">
        <v>0.5</v>
      </c>
      <c r="F682" s="18">
        <v>93965</v>
      </c>
      <c r="G682" s="18">
        <v>53</v>
      </c>
      <c r="H682" s="18">
        <v>93939</v>
      </c>
      <c r="I682" s="18">
        <v>5900043</v>
      </c>
      <c r="J682" s="19">
        <v>62.79</v>
      </c>
      <c r="S682"/>
    </row>
    <row r="683" spans="1:19">
      <c r="A683" s="18">
        <v>1956</v>
      </c>
      <c r="B683" s="18">
        <v>11</v>
      </c>
      <c r="C683" s="18">
        <v>3.8000000000000002E-4</v>
      </c>
      <c r="D683" s="18">
        <v>3.8000000000000002E-4</v>
      </c>
      <c r="E683" s="18">
        <v>0.5</v>
      </c>
      <c r="F683" s="18">
        <v>93912</v>
      </c>
      <c r="G683" s="18">
        <v>36</v>
      </c>
      <c r="H683" s="18">
        <v>93894</v>
      </c>
      <c r="I683" s="18">
        <v>5806104</v>
      </c>
      <c r="J683" s="19">
        <v>61.82</v>
      </c>
      <c r="S683"/>
    </row>
    <row r="684" spans="1:19">
      <c r="A684" s="18">
        <v>1956</v>
      </c>
      <c r="B684" s="18">
        <v>12</v>
      </c>
      <c r="C684" s="18">
        <v>5.2999999999999998E-4</v>
      </c>
      <c r="D684" s="18">
        <v>5.2999999999999998E-4</v>
      </c>
      <c r="E684" s="18">
        <v>0.5</v>
      </c>
      <c r="F684" s="18">
        <v>93876</v>
      </c>
      <c r="G684" s="18">
        <v>50</v>
      </c>
      <c r="H684" s="18">
        <v>93851</v>
      </c>
      <c r="I684" s="18">
        <v>5712210</v>
      </c>
      <c r="J684" s="19">
        <v>60.85</v>
      </c>
      <c r="S684"/>
    </row>
    <row r="685" spans="1:19">
      <c r="A685" s="18">
        <v>1956</v>
      </c>
      <c r="B685" s="18">
        <v>13</v>
      </c>
      <c r="C685" s="18">
        <v>4.6000000000000001E-4</v>
      </c>
      <c r="D685" s="18">
        <v>4.6000000000000001E-4</v>
      </c>
      <c r="E685" s="18">
        <v>0.5</v>
      </c>
      <c r="F685" s="18">
        <v>93826</v>
      </c>
      <c r="G685" s="18">
        <v>43</v>
      </c>
      <c r="H685" s="18">
        <v>93805</v>
      </c>
      <c r="I685" s="18">
        <v>5618359</v>
      </c>
      <c r="J685" s="19">
        <v>59.88</v>
      </c>
      <c r="S685"/>
    </row>
    <row r="686" spans="1:19">
      <c r="A686" s="18">
        <v>1956</v>
      </c>
      <c r="B686" s="18">
        <v>14</v>
      </c>
      <c r="C686" s="18">
        <v>6.2E-4</v>
      </c>
      <c r="D686" s="18">
        <v>6.2E-4</v>
      </c>
      <c r="E686" s="18">
        <v>0.5</v>
      </c>
      <c r="F686" s="18">
        <v>93783</v>
      </c>
      <c r="G686" s="18">
        <v>58</v>
      </c>
      <c r="H686" s="18">
        <v>93754</v>
      </c>
      <c r="I686" s="18">
        <v>5524554</v>
      </c>
      <c r="J686" s="19">
        <v>58.91</v>
      </c>
      <c r="S686"/>
    </row>
    <row r="687" spans="1:19">
      <c r="A687" s="18">
        <v>1956</v>
      </c>
      <c r="B687" s="18">
        <v>15</v>
      </c>
      <c r="C687" s="18">
        <v>6.0999999999999997E-4</v>
      </c>
      <c r="D687" s="18">
        <v>6.0999999999999997E-4</v>
      </c>
      <c r="E687" s="18">
        <v>0.5</v>
      </c>
      <c r="F687" s="18">
        <v>93725</v>
      </c>
      <c r="G687" s="18">
        <v>57</v>
      </c>
      <c r="H687" s="18">
        <v>93696</v>
      </c>
      <c r="I687" s="18">
        <v>5430800</v>
      </c>
      <c r="J687" s="19">
        <v>57.94</v>
      </c>
      <c r="S687"/>
    </row>
    <row r="688" spans="1:19">
      <c r="A688" s="18">
        <v>1956</v>
      </c>
      <c r="B688" s="18">
        <v>16</v>
      </c>
      <c r="C688" s="18">
        <v>7.1000000000000002E-4</v>
      </c>
      <c r="D688" s="18">
        <v>7.1000000000000002E-4</v>
      </c>
      <c r="E688" s="18">
        <v>0.5</v>
      </c>
      <c r="F688" s="18">
        <v>93667</v>
      </c>
      <c r="G688" s="18">
        <v>67</v>
      </c>
      <c r="H688" s="18">
        <v>93634</v>
      </c>
      <c r="I688" s="18">
        <v>5337104</v>
      </c>
      <c r="J688" s="19">
        <v>56.98</v>
      </c>
      <c r="S688"/>
    </row>
    <row r="689" spans="1:19">
      <c r="A689" s="18">
        <v>1956</v>
      </c>
      <c r="B689" s="18">
        <v>17</v>
      </c>
      <c r="C689" s="18">
        <v>7.6999999999999996E-4</v>
      </c>
      <c r="D689" s="18">
        <v>7.6999999999999996E-4</v>
      </c>
      <c r="E689" s="18">
        <v>0.5</v>
      </c>
      <c r="F689" s="18">
        <v>93601</v>
      </c>
      <c r="G689" s="18">
        <v>72</v>
      </c>
      <c r="H689" s="18">
        <v>93565</v>
      </c>
      <c r="I689" s="18">
        <v>5243470</v>
      </c>
      <c r="J689" s="19">
        <v>56.02</v>
      </c>
      <c r="S689"/>
    </row>
    <row r="690" spans="1:19">
      <c r="A690" s="18">
        <v>1956</v>
      </c>
      <c r="B690" s="18">
        <v>18</v>
      </c>
      <c r="C690" s="18">
        <v>7.6999999999999996E-4</v>
      </c>
      <c r="D690" s="18">
        <v>7.6999999999999996E-4</v>
      </c>
      <c r="E690" s="18">
        <v>0.5</v>
      </c>
      <c r="F690" s="18">
        <v>93529</v>
      </c>
      <c r="G690" s="18">
        <v>72</v>
      </c>
      <c r="H690" s="18">
        <v>93493</v>
      </c>
      <c r="I690" s="18">
        <v>5149905</v>
      </c>
      <c r="J690" s="19">
        <v>55.06</v>
      </c>
      <c r="S690"/>
    </row>
    <row r="691" spans="1:19">
      <c r="A691" s="18">
        <v>1956</v>
      </c>
      <c r="B691" s="18">
        <v>19</v>
      </c>
      <c r="C691" s="18">
        <v>1.1299999999999999E-3</v>
      </c>
      <c r="D691" s="18">
        <v>1.1299999999999999E-3</v>
      </c>
      <c r="E691" s="18">
        <v>0.5</v>
      </c>
      <c r="F691" s="18">
        <v>93457</v>
      </c>
      <c r="G691" s="18">
        <v>106</v>
      </c>
      <c r="H691" s="18">
        <v>93404</v>
      </c>
      <c r="I691" s="18">
        <v>5056412</v>
      </c>
      <c r="J691" s="19">
        <v>54.1</v>
      </c>
      <c r="S691"/>
    </row>
    <row r="692" spans="1:19">
      <c r="A692" s="18">
        <v>1956</v>
      </c>
      <c r="B692" s="18">
        <v>20</v>
      </c>
      <c r="C692" s="18">
        <v>1.08E-3</v>
      </c>
      <c r="D692" s="18">
        <v>1.08E-3</v>
      </c>
      <c r="E692" s="18">
        <v>0.5</v>
      </c>
      <c r="F692" s="18">
        <v>93351</v>
      </c>
      <c r="G692" s="18">
        <v>101</v>
      </c>
      <c r="H692" s="18">
        <v>93301</v>
      </c>
      <c r="I692" s="18">
        <v>4963008</v>
      </c>
      <c r="J692" s="19">
        <v>53.16</v>
      </c>
      <c r="S692"/>
    </row>
    <row r="693" spans="1:19">
      <c r="A693" s="18">
        <v>1956</v>
      </c>
      <c r="B693" s="18">
        <v>21</v>
      </c>
      <c r="C693" s="18">
        <v>1.16E-3</v>
      </c>
      <c r="D693" s="18">
        <v>1.16E-3</v>
      </c>
      <c r="E693" s="18">
        <v>0.5</v>
      </c>
      <c r="F693" s="18">
        <v>93250</v>
      </c>
      <c r="G693" s="18">
        <v>108</v>
      </c>
      <c r="H693" s="18">
        <v>93196</v>
      </c>
      <c r="I693" s="18">
        <v>4869707</v>
      </c>
      <c r="J693" s="19">
        <v>52.22</v>
      </c>
      <c r="S693"/>
    </row>
    <row r="694" spans="1:19">
      <c r="A694" s="18">
        <v>1956</v>
      </c>
      <c r="B694" s="18">
        <v>22</v>
      </c>
      <c r="C694" s="18">
        <v>1.1000000000000001E-3</v>
      </c>
      <c r="D694" s="18">
        <v>1.1000000000000001E-3</v>
      </c>
      <c r="E694" s="18">
        <v>0.5</v>
      </c>
      <c r="F694" s="18">
        <v>93142</v>
      </c>
      <c r="G694" s="18">
        <v>102</v>
      </c>
      <c r="H694" s="18">
        <v>93091</v>
      </c>
      <c r="I694" s="18">
        <v>4776511</v>
      </c>
      <c r="J694" s="19">
        <v>51.28</v>
      </c>
      <c r="S694"/>
    </row>
    <row r="695" spans="1:19">
      <c r="A695" s="18">
        <v>1956</v>
      </c>
      <c r="B695" s="18">
        <v>23</v>
      </c>
      <c r="C695" s="18">
        <v>1.1000000000000001E-3</v>
      </c>
      <c r="D695" s="18">
        <v>1.1000000000000001E-3</v>
      </c>
      <c r="E695" s="18">
        <v>0.5</v>
      </c>
      <c r="F695" s="18">
        <v>93040</v>
      </c>
      <c r="G695" s="18">
        <v>102</v>
      </c>
      <c r="H695" s="18">
        <v>92989</v>
      </c>
      <c r="I695" s="18">
        <v>4683420</v>
      </c>
      <c r="J695" s="19">
        <v>50.34</v>
      </c>
      <c r="S695"/>
    </row>
    <row r="696" spans="1:19">
      <c r="A696" s="18">
        <v>1956</v>
      </c>
      <c r="B696" s="18">
        <v>24</v>
      </c>
      <c r="C696" s="18">
        <v>1.14E-3</v>
      </c>
      <c r="D696" s="18">
        <v>1.14E-3</v>
      </c>
      <c r="E696" s="18">
        <v>0.5</v>
      </c>
      <c r="F696" s="18">
        <v>92938</v>
      </c>
      <c r="G696" s="18">
        <v>106</v>
      </c>
      <c r="H696" s="18">
        <v>92885</v>
      </c>
      <c r="I696" s="18">
        <v>4590432</v>
      </c>
      <c r="J696" s="19">
        <v>49.39</v>
      </c>
      <c r="S696"/>
    </row>
    <row r="697" spans="1:19">
      <c r="A697" s="18">
        <v>1956</v>
      </c>
      <c r="B697" s="18">
        <v>25</v>
      </c>
      <c r="C697" s="18">
        <v>9.7000000000000005E-4</v>
      </c>
      <c r="D697" s="18">
        <v>9.6000000000000002E-4</v>
      </c>
      <c r="E697" s="18">
        <v>0.5</v>
      </c>
      <c r="F697" s="18">
        <v>92832</v>
      </c>
      <c r="G697" s="18">
        <v>90</v>
      </c>
      <c r="H697" s="18">
        <v>92787</v>
      </c>
      <c r="I697" s="18">
        <v>4497547</v>
      </c>
      <c r="J697" s="19">
        <v>48.45</v>
      </c>
      <c r="S697"/>
    </row>
    <row r="698" spans="1:19">
      <c r="A698" s="18">
        <v>1956</v>
      </c>
      <c r="B698" s="18">
        <v>26</v>
      </c>
      <c r="C698" s="18">
        <v>1.1299999999999999E-3</v>
      </c>
      <c r="D698" s="18">
        <v>1.1299999999999999E-3</v>
      </c>
      <c r="E698" s="18">
        <v>0.5</v>
      </c>
      <c r="F698" s="18">
        <v>92742</v>
      </c>
      <c r="G698" s="18">
        <v>105</v>
      </c>
      <c r="H698" s="18">
        <v>92690</v>
      </c>
      <c r="I698" s="18">
        <v>4404760</v>
      </c>
      <c r="J698" s="19">
        <v>47.49</v>
      </c>
      <c r="S698"/>
    </row>
    <row r="699" spans="1:19">
      <c r="A699" s="18">
        <v>1956</v>
      </c>
      <c r="B699" s="18">
        <v>27</v>
      </c>
      <c r="C699" s="18">
        <v>1.3600000000000001E-3</v>
      </c>
      <c r="D699" s="18">
        <v>1.3600000000000001E-3</v>
      </c>
      <c r="E699" s="18">
        <v>0.5</v>
      </c>
      <c r="F699" s="18">
        <v>92637</v>
      </c>
      <c r="G699" s="18">
        <v>126</v>
      </c>
      <c r="H699" s="18">
        <v>92574</v>
      </c>
      <c r="I699" s="18">
        <v>4312070</v>
      </c>
      <c r="J699" s="19">
        <v>46.55</v>
      </c>
      <c r="S699"/>
    </row>
    <row r="700" spans="1:19">
      <c r="A700" s="18">
        <v>1956</v>
      </c>
      <c r="B700" s="18">
        <v>28</v>
      </c>
      <c r="C700" s="18">
        <v>1.5100000000000001E-3</v>
      </c>
      <c r="D700" s="18">
        <v>1.5100000000000001E-3</v>
      </c>
      <c r="E700" s="18">
        <v>0.5</v>
      </c>
      <c r="F700" s="18">
        <v>92511</v>
      </c>
      <c r="G700" s="18">
        <v>139</v>
      </c>
      <c r="H700" s="18">
        <v>92442</v>
      </c>
      <c r="I700" s="18">
        <v>4219496</v>
      </c>
      <c r="J700" s="19">
        <v>45.61</v>
      </c>
      <c r="S700"/>
    </row>
    <row r="701" spans="1:19">
      <c r="A701" s="18">
        <v>1956</v>
      </c>
      <c r="B701" s="18">
        <v>29</v>
      </c>
      <c r="C701" s="18">
        <v>1.25E-3</v>
      </c>
      <c r="D701" s="18">
        <v>1.25E-3</v>
      </c>
      <c r="E701" s="18">
        <v>0.5</v>
      </c>
      <c r="F701" s="18">
        <v>92372</v>
      </c>
      <c r="G701" s="18">
        <v>115</v>
      </c>
      <c r="H701" s="18">
        <v>92314</v>
      </c>
      <c r="I701" s="18">
        <v>4127054</v>
      </c>
      <c r="J701" s="19">
        <v>44.68</v>
      </c>
      <c r="S701"/>
    </row>
    <row r="702" spans="1:19">
      <c r="A702" s="18">
        <v>1956</v>
      </c>
      <c r="B702" s="18">
        <v>30</v>
      </c>
      <c r="C702" s="18">
        <v>1.32E-3</v>
      </c>
      <c r="D702" s="18">
        <v>1.32E-3</v>
      </c>
      <c r="E702" s="18">
        <v>0.5</v>
      </c>
      <c r="F702" s="18">
        <v>92257</v>
      </c>
      <c r="G702" s="18">
        <v>122</v>
      </c>
      <c r="H702" s="18">
        <v>92196</v>
      </c>
      <c r="I702" s="18">
        <v>4034740</v>
      </c>
      <c r="J702" s="19">
        <v>43.73</v>
      </c>
      <c r="S702"/>
    </row>
    <row r="703" spans="1:19">
      <c r="A703" s="18">
        <v>1956</v>
      </c>
      <c r="B703" s="18">
        <v>31</v>
      </c>
      <c r="C703" s="18">
        <v>1.6000000000000001E-3</v>
      </c>
      <c r="D703" s="18">
        <v>1.6000000000000001E-3</v>
      </c>
      <c r="E703" s="18">
        <v>0.5</v>
      </c>
      <c r="F703" s="18">
        <v>92135</v>
      </c>
      <c r="G703" s="18">
        <v>147</v>
      </c>
      <c r="H703" s="18">
        <v>92062</v>
      </c>
      <c r="I703" s="18">
        <v>3942544</v>
      </c>
      <c r="J703" s="19">
        <v>42.79</v>
      </c>
      <c r="S703"/>
    </row>
    <row r="704" spans="1:19">
      <c r="A704" s="18">
        <v>1956</v>
      </c>
      <c r="B704" s="18">
        <v>32</v>
      </c>
      <c r="C704" s="18">
        <v>1.7099999999999999E-3</v>
      </c>
      <c r="D704" s="18">
        <v>1.7099999999999999E-3</v>
      </c>
      <c r="E704" s="18">
        <v>0.5</v>
      </c>
      <c r="F704" s="18">
        <v>91988</v>
      </c>
      <c r="G704" s="18">
        <v>157</v>
      </c>
      <c r="H704" s="18">
        <v>91910</v>
      </c>
      <c r="I704" s="18">
        <v>3850482</v>
      </c>
      <c r="J704" s="19">
        <v>41.86</v>
      </c>
      <c r="S704"/>
    </row>
    <row r="705" spans="1:19">
      <c r="A705" s="18">
        <v>1956</v>
      </c>
      <c r="B705" s="18">
        <v>33</v>
      </c>
      <c r="C705" s="18">
        <v>1.6999999999999999E-3</v>
      </c>
      <c r="D705" s="18">
        <v>1.6999999999999999E-3</v>
      </c>
      <c r="E705" s="18">
        <v>0.5</v>
      </c>
      <c r="F705" s="18">
        <v>91831</v>
      </c>
      <c r="G705" s="18">
        <v>156</v>
      </c>
      <c r="H705" s="18">
        <v>91753</v>
      </c>
      <c r="I705" s="18">
        <v>3758573</v>
      </c>
      <c r="J705" s="19">
        <v>40.93</v>
      </c>
      <c r="S705"/>
    </row>
    <row r="706" spans="1:19">
      <c r="A706" s="18">
        <v>1956</v>
      </c>
      <c r="B706" s="18">
        <v>34</v>
      </c>
      <c r="C706" s="18">
        <v>1.7899999999999999E-3</v>
      </c>
      <c r="D706" s="18">
        <v>1.7899999999999999E-3</v>
      </c>
      <c r="E706" s="18">
        <v>0.5</v>
      </c>
      <c r="F706" s="18">
        <v>91675</v>
      </c>
      <c r="G706" s="18">
        <v>164</v>
      </c>
      <c r="H706" s="18">
        <v>91593</v>
      </c>
      <c r="I706" s="18">
        <v>3666820</v>
      </c>
      <c r="J706" s="19">
        <v>40</v>
      </c>
      <c r="S706"/>
    </row>
    <row r="707" spans="1:19">
      <c r="A707" s="18">
        <v>1956</v>
      </c>
      <c r="B707" s="18">
        <v>35</v>
      </c>
      <c r="C707" s="18">
        <v>1.6299999999999999E-3</v>
      </c>
      <c r="D707" s="18">
        <v>1.6299999999999999E-3</v>
      </c>
      <c r="E707" s="18">
        <v>0.5</v>
      </c>
      <c r="F707" s="18">
        <v>91511</v>
      </c>
      <c r="G707" s="18">
        <v>149</v>
      </c>
      <c r="H707" s="18">
        <v>91437</v>
      </c>
      <c r="I707" s="18">
        <v>3575227</v>
      </c>
      <c r="J707" s="19">
        <v>39.07</v>
      </c>
      <c r="S707"/>
    </row>
    <row r="708" spans="1:19">
      <c r="A708" s="18">
        <v>1956</v>
      </c>
      <c r="B708" s="18">
        <v>36</v>
      </c>
      <c r="C708" s="18">
        <v>2.15E-3</v>
      </c>
      <c r="D708" s="18">
        <v>2.15E-3</v>
      </c>
      <c r="E708" s="18">
        <v>0.5</v>
      </c>
      <c r="F708" s="18">
        <v>91362</v>
      </c>
      <c r="G708" s="18">
        <v>196</v>
      </c>
      <c r="H708" s="18">
        <v>91264</v>
      </c>
      <c r="I708" s="18">
        <v>3483790</v>
      </c>
      <c r="J708" s="19">
        <v>38.130000000000003</v>
      </c>
      <c r="S708"/>
    </row>
    <row r="709" spans="1:19">
      <c r="A709" s="18">
        <v>1956</v>
      </c>
      <c r="B709" s="18">
        <v>37</v>
      </c>
      <c r="C709" s="18">
        <v>2.0699999999999998E-3</v>
      </c>
      <c r="D709" s="18">
        <v>2.0699999999999998E-3</v>
      </c>
      <c r="E709" s="18">
        <v>0.5</v>
      </c>
      <c r="F709" s="18">
        <v>91166</v>
      </c>
      <c r="G709" s="18">
        <v>189</v>
      </c>
      <c r="H709" s="18">
        <v>91071</v>
      </c>
      <c r="I709" s="18">
        <v>3392526</v>
      </c>
      <c r="J709" s="19">
        <v>37.21</v>
      </c>
      <c r="S709"/>
    </row>
    <row r="710" spans="1:19">
      <c r="A710" s="18">
        <v>1956</v>
      </c>
      <c r="B710" s="18">
        <v>38</v>
      </c>
      <c r="C710" s="18">
        <v>2.6199999999999999E-3</v>
      </c>
      <c r="D710" s="18">
        <v>2.6099999999999999E-3</v>
      </c>
      <c r="E710" s="18">
        <v>0.5</v>
      </c>
      <c r="F710" s="18">
        <v>90977</v>
      </c>
      <c r="G710" s="18">
        <v>238</v>
      </c>
      <c r="H710" s="18">
        <v>90858</v>
      </c>
      <c r="I710" s="18">
        <v>3301455</v>
      </c>
      <c r="J710" s="19">
        <v>36.29</v>
      </c>
      <c r="S710"/>
    </row>
    <row r="711" spans="1:19">
      <c r="A711" s="18">
        <v>1956</v>
      </c>
      <c r="B711" s="18">
        <v>39</v>
      </c>
      <c r="C711" s="18">
        <v>2.3E-3</v>
      </c>
      <c r="D711" s="18">
        <v>2.3E-3</v>
      </c>
      <c r="E711" s="18">
        <v>0.5</v>
      </c>
      <c r="F711" s="18">
        <v>90739</v>
      </c>
      <c r="G711" s="18">
        <v>209</v>
      </c>
      <c r="H711" s="18">
        <v>90635</v>
      </c>
      <c r="I711" s="18">
        <v>3210597</v>
      </c>
      <c r="J711" s="19">
        <v>35.380000000000003</v>
      </c>
      <c r="S711"/>
    </row>
    <row r="712" spans="1:19">
      <c r="A712" s="18">
        <v>1956</v>
      </c>
      <c r="B712" s="18">
        <v>40</v>
      </c>
      <c r="C712" s="18">
        <v>2.33E-3</v>
      </c>
      <c r="D712" s="18">
        <v>2.32E-3</v>
      </c>
      <c r="E712" s="18">
        <v>0.5</v>
      </c>
      <c r="F712" s="18">
        <v>90531</v>
      </c>
      <c r="G712" s="18">
        <v>210</v>
      </c>
      <c r="H712" s="18">
        <v>90425</v>
      </c>
      <c r="I712" s="18">
        <v>3119962</v>
      </c>
      <c r="J712" s="19">
        <v>34.46</v>
      </c>
      <c r="S712"/>
    </row>
    <row r="713" spans="1:19">
      <c r="A713" s="18">
        <v>1956</v>
      </c>
      <c r="B713" s="18">
        <v>41</v>
      </c>
      <c r="C713" s="18">
        <v>2.5799999999999998E-3</v>
      </c>
      <c r="D713" s="18">
        <v>2.5699999999999998E-3</v>
      </c>
      <c r="E713" s="18">
        <v>0.5</v>
      </c>
      <c r="F713" s="18">
        <v>90320</v>
      </c>
      <c r="G713" s="18">
        <v>233</v>
      </c>
      <c r="H713" s="18">
        <v>90204</v>
      </c>
      <c r="I713" s="18">
        <v>3029537</v>
      </c>
      <c r="J713" s="19">
        <v>33.54</v>
      </c>
      <c r="S713"/>
    </row>
    <row r="714" spans="1:19">
      <c r="A714" s="18">
        <v>1956</v>
      </c>
      <c r="B714" s="18">
        <v>42</v>
      </c>
      <c r="C714" s="18">
        <v>2.64E-3</v>
      </c>
      <c r="D714" s="18">
        <v>2.64E-3</v>
      </c>
      <c r="E714" s="18">
        <v>0.5</v>
      </c>
      <c r="F714" s="18">
        <v>90088</v>
      </c>
      <c r="G714" s="18">
        <v>238</v>
      </c>
      <c r="H714" s="18">
        <v>89969</v>
      </c>
      <c r="I714" s="18">
        <v>2939333</v>
      </c>
      <c r="J714" s="19">
        <v>32.630000000000003</v>
      </c>
      <c r="S714"/>
    </row>
    <row r="715" spans="1:19">
      <c r="A715" s="18">
        <v>1956</v>
      </c>
      <c r="B715" s="18">
        <v>43</v>
      </c>
      <c r="C715" s="18">
        <v>3.0699999999999998E-3</v>
      </c>
      <c r="D715" s="18">
        <v>3.0599999999999998E-3</v>
      </c>
      <c r="E715" s="18">
        <v>0.5</v>
      </c>
      <c r="F715" s="18">
        <v>89850</v>
      </c>
      <c r="G715" s="18">
        <v>275</v>
      </c>
      <c r="H715" s="18">
        <v>89712</v>
      </c>
      <c r="I715" s="18">
        <v>2849364</v>
      </c>
      <c r="J715" s="19">
        <v>31.71</v>
      </c>
      <c r="S715"/>
    </row>
    <row r="716" spans="1:19">
      <c r="A716" s="18">
        <v>1956</v>
      </c>
      <c r="B716" s="18">
        <v>44</v>
      </c>
      <c r="C716" s="18">
        <v>3.3400000000000001E-3</v>
      </c>
      <c r="D716" s="18">
        <v>3.3400000000000001E-3</v>
      </c>
      <c r="E716" s="18">
        <v>0.5</v>
      </c>
      <c r="F716" s="18">
        <v>89575</v>
      </c>
      <c r="G716" s="18">
        <v>299</v>
      </c>
      <c r="H716" s="18">
        <v>89425</v>
      </c>
      <c r="I716" s="18">
        <v>2759651</v>
      </c>
      <c r="J716" s="19">
        <v>30.81</v>
      </c>
      <c r="S716"/>
    </row>
    <row r="717" spans="1:19">
      <c r="A717" s="18">
        <v>1956</v>
      </c>
      <c r="B717" s="18">
        <v>45</v>
      </c>
      <c r="C717" s="18">
        <v>3.5400000000000002E-3</v>
      </c>
      <c r="D717" s="18">
        <v>3.5300000000000002E-3</v>
      </c>
      <c r="E717" s="18">
        <v>0.5</v>
      </c>
      <c r="F717" s="18">
        <v>89276</v>
      </c>
      <c r="G717" s="18">
        <v>315</v>
      </c>
      <c r="H717" s="18">
        <v>89119</v>
      </c>
      <c r="I717" s="18">
        <v>2670226</v>
      </c>
      <c r="J717" s="19">
        <v>29.91</v>
      </c>
      <c r="S717"/>
    </row>
    <row r="718" spans="1:19">
      <c r="A718" s="18">
        <v>1956</v>
      </c>
      <c r="B718" s="18">
        <v>46</v>
      </c>
      <c r="C718" s="18">
        <v>4.1099999999999999E-3</v>
      </c>
      <c r="D718" s="18">
        <v>4.1099999999999999E-3</v>
      </c>
      <c r="E718" s="18">
        <v>0.5</v>
      </c>
      <c r="F718" s="18">
        <v>88961</v>
      </c>
      <c r="G718" s="18">
        <v>365</v>
      </c>
      <c r="H718" s="18">
        <v>88778</v>
      </c>
      <c r="I718" s="18">
        <v>2581107</v>
      </c>
      <c r="J718" s="19">
        <v>29.01</v>
      </c>
      <c r="S718"/>
    </row>
    <row r="719" spans="1:19">
      <c r="A719" s="18">
        <v>1956</v>
      </c>
      <c r="B719" s="18">
        <v>47</v>
      </c>
      <c r="C719" s="18">
        <v>4.0800000000000003E-3</v>
      </c>
      <c r="D719" s="18">
        <v>4.0699999999999998E-3</v>
      </c>
      <c r="E719" s="18">
        <v>0.5</v>
      </c>
      <c r="F719" s="18">
        <v>88596</v>
      </c>
      <c r="G719" s="18">
        <v>361</v>
      </c>
      <c r="H719" s="18">
        <v>88415</v>
      </c>
      <c r="I719" s="18">
        <v>2492329</v>
      </c>
      <c r="J719" s="19">
        <v>28.13</v>
      </c>
      <c r="S719"/>
    </row>
    <row r="720" spans="1:19">
      <c r="A720" s="18">
        <v>1956</v>
      </c>
      <c r="B720" s="18">
        <v>48</v>
      </c>
      <c r="C720" s="18">
        <v>4.4600000000000004E-3</v>
      </c>
      <c r="D720" s="18">
        <v>4.45E-3</v>
      </c>
      <c r="E720" s="18">
        <v>0.5</v>
      </c>
      <c r="F720" s="18">
        <v>88235</v>
      </c>
      <c r="G720" s="18">
        <v>392</v>
      </c>
      <c r="H720" s="18">
        <v>88039</v>
      </c>
      <c r="I720" s="18">
        <v>2403914</v>
      </c>
      <c r="J720" s="19">
        <v>27.24</v>
      </c>
      <c r="S720"/>
    </row>
    <row r="721" spans="1:19">
      <c r="A721" s="18">
        <v>1956</v>
      </c>
      <c r="B721" s="18">
        <v>49</v>
      </c>
      <c r="C721" s="18">
        <v>5.0899999999999999E-3</v>
      </c>
      <c r="D721" s="18">
        <v>5.0800000000000003E-3</v>
      </c>
      <c r="E721" s="18">
        <v>0.5</v>
      </c>
      <c r="F721" s="18">
        <v>87843</v>
      </c>
      <c r="G721" s="18">
        <v>446</v>
      </c>
      <c r="H721" s="18">
        <v>87620</v>
      </c>
      <c r="I721" s="18">
        <v>2315875</v>
      </c>
      <c r="J721" s="19">
        <v>26.36</v>
      </c>
      <c r="S721"/>
    </row>
    <row r="722" spans="1:19">
      <c r="A722" s="18">
        <v>1956</v>
      </c>
      <c r="B722" s="18">
        <v>50</v>
      </c>
      <c r="C722" s="18">
        <v>5.7299999999999999E-3</v>
      </c>
      <c r="D722" s="18">
        <v>5.7099999999999998E-3</v>
      </c>
      <c r="E722" s="18">
        <v>0.5</v>
      </c>
      <c r="F722" s="18">
        <v>87397</v>
      </c>
      <c r="G722" s="18">
        <v>499</v>
      </c>
      <c r="H722" s="18">
        <v>87147</v>
      </c>
      <c r="I722" s="18">
        <v>2228255</v>
      </c>
      <c r="J722" s="19">
        <v>25.5</v>
      </c>
      <c r="S722"/>
    </row>
    <row r="723" spans="1:19">
      <c r="A723" s="18">
        <v>1956</v>
      </c>
      <c r="B723" s="18">
        <v>51</v>
      </c>
      <c r="C723" s="18">
        <v>5.5100000000000001E-3</v>
      </c>
      <c r="D723" s="18">
        <v>5.4999999999999997E-3</v>
      </c>
      <c r="E723" s="18">
        <v>0.5</v>
      </c>
      <c r="F723" s="18">
        <v>86897</v>
      </c>
      <c r="G723" s="18">
        <v>478</v>
      </c>
      <c r="H723" s="18">
        <v>86659</v>
      </c>
      <c r="I723" s="18">
        <v>2141108</v>
      </c>
      <c r="J723" s="19">
        <v>24.64</v>
      </c>
      <c r="S723"/>
    </row>
    <row r="724" spans="1:19">
      <c r="A724" s="18">
        <v>1956</v>
      </c>
      <c r="B724" s="18">
        <v>52</v>
      </c>
      <c r="C724" s="18">
        <v>6.77E-3</v>
      </c>
      <c r="D724" s="18">
        <v>6.7400000000000003E-3</v>
      </c>
      <c r="E724" s="18">
        <v>0.5</v>
      </c>
      <c r="F724" s="18">
        <v>86420</v>
      </c>
      <c r="G724" s="18">
        <v>583</v>
      </c>
      <c r="H724" s="18">
        <v>86128</v>
      </c>
      <c r="I724" s="18">
        <v>2054449</v>
      </c>
      <c r="J724" s="19">
        <v>23.77</v>
      </c>
      <c r="S724"/>
    </row>
    <row r="725" spans="1:19">
      <c r="A725" s="18">
        <v>1956</v>
      </c>
      <c r="B725" s="18">
        <v>53</v>
      </c>
      <c r="C725" s="18">
        <v>6.6899999999999998E-3</v>
      </c>
      <c r="D725" s="18">
        <v>6.6699999999999997E-3</v>
      </c>
      <c r="E725" s="18">
        <v>0.5</v>
      </c>
      <c r="F725" s="18">
        <v>85837</v>
      </c>
      <c r="G725" s="18">
        <v>573</v>
      </c>
      <c r="H725" s="18">
        <v>85551</v>
      </c>
      <c r="I725" s="18">
        <v>1968321</v>
      </c>
      <c r="J725" s="19">
        <v>22.93</v>
      </c>
      <c r="S725"/>
    </row>
    <row r="726" spans="1:19">
      <c r="A726" s="18">
        <v>1956</v>
      </c>
      <c r="B726" s="18">
        <v>54</v>
      </c>
      <c r="C726" s="18">
        <v>7.9799999999999992E-3</v>
      </c>
      <c r="D726" s="18">
        <v>7.9500000000000005E-3</v>
      </c>
      <c r="E726" s="18">
        <v>0.5</v>
      </c>
      <c r="F726" s="18">
        <v>85264</v>
      </c>
      <c r="G726" s="18">
        <v>678</v>
      </c>
      <c r="H726" s="18">
        <v>84926</v>
      </c>
      <c r="I726" s="18">
        <v>1882770</v>
      </c>
      <c r="J726" s="19">
        <v>22.08</v>
      </c>
      <c r="S726"/>
    </row>
    <row r="727" spans="1:19">
      <c r="A727" s="18">
        <v>1956</v>
      </c>
      <c r="B727" s="18">
        <v>55</v>
      </c>
      <c r="C727" s="18">
        <v>8.3499999999999998E-3</v>
      </c>
      <c r="D727" s="18">
        <v>8.3199999999999993E-3</v>
      </c>
      <c r="E727" s="18">
        <v>0.5</v>
      </c>
      <c r="F727" s="18">
        <v>84587</v>
      </c>
      <c r="G727" s="18">
        <v>704</v>
      </c>
      <c r="H727" s="18">
        <v>84235</v>
      </c>
      <c r="I727" s="18">
        <v>1797845</v>
      </c>
      <c r="J727" s="19">
        <v>21.25</v>
      </c>
      <c r="S727"/>
    </row>
    <row r="728" spans="1:19">
      <c r="A728" s="18">
        <v>1956</v>
      </c>
      <c r="B728" s="18">
        <v>56</v>
      </c>
      <c r="C728" s="18">
        <v>8.5500000000000003E-3</v>
      </c>
      <c r="D728" s="18">
        <v>8.5199999999999998E-3</v>
      </c>
      <c r="E728" s="18">
        <v>0.5</v>
      </c>
      <c r="F728" s="18">
        <v>83883</v>
      </c>
      <c r="G728" s="18">
        <v>714</v>
      </c>
      <c r="H728" s="18">
        <v>83526</v>
      </c>
      <c r="I728" s="18">
        <v>1713610</v>
      </c>
      <c r="J728" s="19">
        <v>20.43</v>
      </c>
      <c r="S728"/>
    </row>
    <row r="729" spans="1:19">
      <c r="A729" s="18">
        <v>1956</v>
      </c>
      <c r="B729" s="18">
        <v>57</v>
      </c>
      <c r="C729" s="18">
        <v>1.022E-2</v>
      </c>
      <c r="D729" s="18">
        <v>1.017E-2</v>
      </c>
      <c r="E729" s="18">
        <v>0.5</v>
      </c>
      <c r="F729" s="18">
        <v>83169</v>
      </c>
      <c r="G729" s="18">
        <v>845</v>
      </c>
      <c r="H729" s="18">
        <v>82746</v>
      </c>
      <c r="I729" s="18">
        <v>1630084</v>
      </c>
      <c r="J729" s="19">
        <v>19.600000000000001</v>
      </c>
      <c r="S729"/>
    </row>
    <row r="730" spans="1:19">
      <c r="A730" s="18">
        <v>1956</v>
      </c>
      <c r="B730" s="18">
        <v>58</v>
      </c>
      <c r="C730" s="18">
        <v>1.073E-2</v>
      </c>
      <c r="D730" s="18">
        <v>1.0670000000000001E-2</v>
      </c>
      <c r="E730" s="18">
        <v>0.5</v>
      </c>
      <c r="F730" s="18">
        <v>82323</v>
      </c>
      <c r="G730" s="18">
        <v>879</v>
      </c>
      <c r="H730" s="18">
        <v>81884</v>
      </c>
      <c r="I730" s="18">
        <v>1547338</v>
      </c>
      <c r="J730" s="19">
        <v>18.8</v>
      </c>
      <c r="S730"/>
    </row>
    <row r="731" spans="1:19">
      <c r="A731" s="18">
        <v>1956</v>
      </c>
      <c r="B731" s="18">
        <v>59</v>
      </c>
      <c r="C731" s="18">
        <v>1.239E-2</v>
      </c>
      <c r="D731" s="18">
        <v>1.231E-2</v>
      </c>
      <c r="E731" s="18">
        <v>0.5</v>
      </c>
      <c r="F731" s="18">
        <v>81445</v>
      </c>
      <c r="G731" s="18">
        <v>1003</v>
      </c>
      <c r="H731" s="18">
        <v>80943</v>
      </c>
      <c r="I731" s="18">
        <v>1465454</v>
      </c>
      <c r="J731" s="19">
        <v>17.989999999999998</v>
      </c>
      <c r="S731"/>
    </row>
    <row r="732" spans="1:19">
      <c r="A732" s="18">
        <v>1956</v>
      </c>
      <c r="B732" s="18">
        <v>60</v>
      </c>
      <c r="C732" s="18">
        <v>1.371E-2</v>
      </c>
      <c r="D732" s="18">
        <v>1.3610000000000001E-2</v>
      </c>
      <c r="E732" s="18">
        <v>0.5</v>
      </c>
      <c r="F732" s="18">
        <v>80442</v>
      </c>
      <c r="G732" s="18">
        <v>1095</v>
      </c>
      <c r="H732" s="18">
        <v>79894</v>
      </c>
      <c r="I732" s="18">
        <v>1384510</v>
      </c>
      <c r="J732" s="19">
        <v>17.21</v>
      </c>
      <c r="S732"/>
    </row>
    <row r="733" spans="1:19">
      <c r="A733" s="18">
        <v>1956</v>
      </c>
      <c r="B733" s="18">
        <v>61</v>
      </c>
      <c r="C733" s="18">
        <v>1.5429999999999999E-2</v>
      </c>
      <c r="D733" s="18">
        <v>1.5310000000000001E-2</v>
      </c>
      <c r="E733" s="18">
        <v>0.5</v>
      </c>
      <c r="F733" s="18">
        <v>79347</v>
      </c>
      <c r="G733" s="18">
        <v>1215</v>
      </c>
      <c r="H733" s="18">
        <v>78739</v>
      </c>
      <c r="I733" s="18">
        <v>1304616</v>
      </c>
      <c r="J733" s="19">
        <v>16.440000000000001</v>
      </c>
      <c r="S733"/>
    </row>
    <row r="734" spans="1:19">
      <c r="A734" s="18">
        <v>1956</v>
      </c>
      <c r="B734" s="18">
        <v>62</v>
      </c>
      <c r="C734" s="18">
        <v>1.754E-2</v>
      </c>
      <c r="D734" s="18">
        <v>1.7389999999999999E-2</v>
      </c>
      <c r="E734" s="18">
        <v>0.5</v>
      </c>
      <c r="F734" s="18">
        <v>78132</v>
      </c>
      <c r="G734" s="18">
        <v>1358</v>
      </c>
      <c r="H734" s="18">
        <v>77453</v>
      </c>
      <c r="I734" s="18">
        <v>1225877</v>
      </c>
      <c r="J734" s="19">
        <v>15.69</v>
      </c>
      <c r="S734"/>
    </row>
    <row r="735" spans="1:19">
      <c r="A735" s="18">
        <v>1956</v>
      </c>
      <c r="B735" s="18">
        <v>63</v>
      </c>
      <c r="C735" s="18">
        <v>1.7350000000000001E-2</v>
      </c>
      <c r="D735" s="18">
        <v>1.721E-2</v>
      </c>
      <c r="E735" s="18">
        <v>0.5</v>
      </c>
      <c r="F735" s="18">
        <v>76774</v>
      </c>
      <c r="G735" s="18">
        <v>1321</v>
      </c>
      <c r="H735" s="18">
        <v>76113</v>
      </c>
      <c r="I735" s="18">
        <v>1148424</v>
      </c>
      <c r="J735" s="19">
        <v>14.96</v>
      </c>
      <c r="S735"/>
    </row>
    <row r="736" spans="1:19">
      <c r="A736" s="18">
        <v>1956</v>
      </c>
      <c r="B736" s="18">
        <v>64</v>
      </c>
      <c r="C736" s="18">
        <v>2.0920000000000001E-2</v>
      </c>
      <c r="D736" s="18">
        <v>2.07E-2</v>
      </c>
      <c r="E736" s="18">
        <v>0.5</v>
      </c>
      <c r="F736" s="18">
        <v>75453</v>
      </c>
      <c r="G736" s="18">
        <v>1562</v>
      </c>
      <c r="H736" s="18">
        <v>74672</v>
      </c>
      <c r="I736" s="18">
        <v>1072311</v>
      </c>
      <c r="J736" s="19">
        <v>14.21</v>
      </c>
      <c r="S736"/>
    </row>
    <row r="737" spans="1:19">
      <c r="A737" s="18">
        <v>1956</v>
      </c>
      <c r="B737" s="18">
        <v>65</v>
      </c>
      <c r="C737" s="18">
        <v>2.4680000000000001E-2</v>
      </c>
      <c r="D737" s="18">
        <v>2.4379999999999999E-2</v>
      </c>
      <c r="E737" s="18">
        <v>0.5</v>
      </c>
      <c r="F737" s="18">
        <v>73891</v>
      </c>
      <c r="G737" s="18">
        <v>1801</v>
      </c>
      <c r="H737" s="18">
        <v>72990</v>
      </c>
      <c r="I737" s="18">
        <v>997639</v>
      </c>
      <c r="J737" s="19">
        <v>13.5</v>
      </c>
      <c r="S737"/>
    </row>
    <row r="738" spans="1:19">
      <c r="A738" s="18">
        <v>1956</v>
      </c>
      <c r="B738" s="18">
        <v>66</v>
      </c>
      <c r="C738" s="18">
        <v>2.6419999999999999E-2</v>
      </c>
      <c r="D738" s="18">
        <v>2.6079999999999999E-2</v>
      </c>
      <c r="E738" s="18">
        <v>0.5</v>
      </c>
      <c r="F738" s="18">
        <v>72090</v>
      </c>
      <c r="G738" s="18">
        <v>1880</v>
      </c>
      <c r="H738" s="18">
        <v>71150</v>
      </c>
      <c r="I738" s="18">
        <v>924649</v>
      </c>
      <c r="J738" s="19">
        <v>12.83</v>
      </c>
      <c r="S738"/>
    </row>
    <row r="739" spans="1:19">
      <c r="A739" s="18">
        <v>1956</v>
      </c>
      <c r="B739" s="18">
        <v>67</v>
      </c>
      <c r="C739" s="18">
        <v>2.92E-2</v>
      </c>
      <c r="D739" s="18">
        <v>2.878E-2</v>
      </c>
      <c r="E739" s="18">
        <v>0.5</v>
      </c>
      <c r="F739" s="18">
        <v>70210</v>
      </c>
      <c r="G739" s="18">
        <v>2020</v>
      </c>
      <c r="H739" s="18">
        <v>69199</v>
      </c>
      <c r="I739" s="18">
        <v>853499</v>
      </c>
      <c r="J739" s="19">
        <v>12.16</v>
      </c>
      <c r="S739"/>
    </row>
    <row r="740" spans="1:19">
      <c r="A740" s="18">
        <v>1956</v>
      </c>
      <c r="B740" s="18">
        <v>68</v>
      </c>
      <c r="C740" s="18">
        <v>3.2190000000000003E-2</v>
      </c>
      <c r="D740" s="18">
        <v>3.168E-2</v>
      </c>
      <c r="E740" s="18">
        <v>0.5</v>
      </c>
      <c r="F740" s="18">
        <v>68189</v>
      </c>
      <c r="G740" s="18">
        <v>2160</v>
      </c>
      <c r="H740" s="18">
        <v>67109</v>
      </c>
      <c r="I740" s="18">
        <v>784300</v>
      </c>
      <c r="J740" s="19">
        <v>11.5</v>
      </c>
      <c r="S740"/>
    </row>
    <row r="741" spans="1:19">
      <c r="A741" s="18">
        <v>1956</v>
      </c>
      <c r="B741" s="18">
        <v>69</v>
      </c>
      <c r="C741" s="18">
        <v>3.773E-2</v>
      </c>
      <c r="D741" s="18">
        <v>3.7039999999999997E-2</v>
      </c>
      <c r="E741" s="18">
        <v>0.5</v>
      </c>
      <c r="F741" s="18">
        <v>66029</v>
      </c>
      <c r="G741" s="18">
        <v>2445</v>
      </c>
      <c r="H741" s="18">
        <v>64806</v>
      </c>
      <c r="I741" s="18">
        <v>717191</v>
      </c>
      <c r="J741" s="19">
        <v>10.86</v>
      </c>
      <c r="S741"/>
    </row>
    <row r="742" spans="1:19">
      <c r="A742" s="18">
        <v>1956</v>
      </c>
      <c r="B742" s="18">
        <v>70</v>
      </c>
      <c r="C742" s="18">
        <v>4.0730000000000002E-2</v>
      </c>
      <c r="D742" s="18">
        <v>3.9919999999999997E-2</v>
      </c>
      <c r="E742" s="18">
        <v>0.5</v>
      </c>
      <c r="F742" s="18">
        <v>63583</v>
      </c>
      <c r="G742" s="18">
        <v>2538</v>
      </c>
      <c r="H742" s="18">
        <v>62314</v>
      </c>
      <c r="I742" s="18">
        <v>652385</v>
      </c>
      <c r="J742" s="19">
        <v>10.26</v>
      </c>
      <c r="S742"/>
    </row>
    <row r="743" spans="1:19">
      <c r="A743" s="18">
        <v>1956</v>
      </c>
      <c r="B743" s="18">
        <v>71</v>
      </c>
      <c r="C743" s="18">
        <v>4.7539999999999999E-2</v>
      </c>
      <c r="D743" s="18">
        <v>4.6429999999999999E-2</v>
      </c>
      <c r="E743" s="18">
        <v>0.5</v>
      </c>
      <c r="F743" s="18">
        <v>61045</v>
      </c>
      <c r="G743" s="18">
        <v>2835</v>
      </c>
      <c r="H743" s="18">
        <v>59628</v>
      </c>
      <c r="I743" s="18">
        <v>590070</v>
      </c>
      <c r="J743" s="19">
        <v>9.67</v>
      </c>
      <c r="S743"/>
    </row>
    <row r="744" spans="1:19">
      <c r="A744" s="18">
        <v>1956</v>
      </c>
      <c r="B744" s="18">
        <v>72</v>
      </c>
      <c r="C744" s="18">
        <v>5.1229999999999998E-2</v>
      </c>
      <c r="D744" s="18">
        <v>4.9950000000000001E-2</v>
      </c>
      <c r="E744" s="18">
        <v>0.5</v>
      </c>
      <c r="F744" s="18">
        <v>58211</v>
      </c>
      <c r="G744" s="18">
        <v>2908</v>
      </c>
      <c r="H744" s="18">
        <v>56757</v>
      </c>
      <c r="I744" s="18">
        <v>530443</v>
      </c>
      <c r="J744" s="19">
        <v>9.11</v>
      </c>
      <c r="S744"/>
    </row>
    <row r="745" spans="1:19">
      <c r="A745" s="18">
        <v>1956</v>
      </c>
      <c r="B745" s="18">
        <v>73</v>
      </c>
      <c r="C745" s="18">
        <v>5.5570000000000001E-2</v>
      </c>
      <c r="D745" s="18">
        <v>5.407E-2</v>
      </c>
      <c r="E745" s="18">
        <v>0.5</v>
      </c>
      <c r="F745" s="18">
        <v>55303</v>
      </c>
      <c r="G745" s="18">
        <v>2990</v>
      </c>
      <c r="H745" s="18">
        <v>53808</v>
      </c>
      <c r="I745" s="18">
        <v>473686</v>
      </c>
      <c r="J745" s="19">
        <v>8.57</v>
      </c>
      <c r="S745"/>
    </row>
    <row r="746" spans="1:19">
      <c r="A746" s="18">
        <v>1956</v>
      </c>
      <c r="B746" s="18">
        <v>74</v>
      </c>
      <c r="C746" s="18">
        <v>6.3509999999999997E-2</v>
      </c>
      <c r="D746" s="18">
        <v>6.1559999999999997E-2</v>
      </c>
      <c r="E746" s="18">
        <v>0.5</v>
      </c>
      <c r="F746" s="18">
        <v>52313</v>
      </c>
      <c r="G746" s="18">
        <v>3220</v>
      </c>
      <c r="H746" s="18">
        <v>50703</v>
      </c>
      <c r="I746" s="18">
        <v>419878</v>
      </c>
      <c r="J746" s="19">
        <v>8.0299999999999994</v>
      </c>
      <c r="S746"/>
    </row>
    <row r="747" spans="1:19">
      <c r="A747" s="18">
        <v>1956</v>
      </c>
      <c r="B747" s="18">
        <v>75</v>
      </c>
      <c r="C747" s="18">
        <v>6.8479999999999999E-2</v>
      </c>
      <c r="D747" s="18">
        <v>6.6210000000000005E-2</v>
      </c>
      <c r="E747" s="18">
        <v>0.5</v>
      </c>
      <c r="F747" s="18">
        <v>49092</v>
      </c>
      <c r="G747" s="18">
        <v>3250</v>
      </c>
      <c r="H747" s="18">
        <v>47467</v>
      </c>
      <c r="I747" s="18">
        <v>369175</v>
      </c>
      <c r="J747" s="19">
        <v>7.52</v>
      </c>
      <c r="S747"/>
    </row>
    <row r="748" spans="1:19">
      <c r="A748" s="18">
        <v>1956</v>
      </c>
      <c r="B748" s="18">
        <v>76</v>
      </c>
      <c r="C748" s="18">
        <v>8.5330000000000003E-2</v>
      </c>
      <c r="D748" s="18">
        <v>8.1839999999999996E-2</v>
      </c>
      <c r="E748" s="18">
        <v>0.5</v>
      </c>
      <c r="F748" s="18">
        <v>45842</v>
      </c>
      <c r="G748" s="18">
        <v>3752</v>
      </c>
      <c r="H748" s="18">
        <v>43966</v>
      </c>
      <c r="I748" s="18">
        <v>321708</v>
      </c>
      <c r="J748" s="19">
        <v>7.02</v>
      </c>
      <c r="S748"/>
    </row>
    <row r="749" spans="1:19">
      <c r="A749" s="18">
        <v>1956</v>
      </c>
      <c r="B749" s="18">
        <v>77</v>
      </c>
      <c r="C749" s="18">
        <v>9.3100000000000002E-2</v>
      </c>
      <c r="D749" s="18">
        <v>8.8959999999999997E-2</v>
      </c>
      <c r="E749" s="18">
        <v>0.5</v>
      </c>
      <c r="F749" s="18">
        <v>42090</v>
      </c>
      <c r="G749" s="18">
        <v>3744</v>
      </c>
      <c r="H749" s="18">
        <v>40218</v>
      </c>
      <c r="I749" s="18">
        <v>277742</v>
      </c>
      <c r="J749" s="19">
        <v>6.6</v>
      </c>
      <c r="S749"/>
    </row>
    <row r="750" spans="1:19">
      <c r="A750" s="18">
        <v>1956</v>
      </c>
      <c r="B750" s="18">
        <v>78</v>
      </c>
      <c r="C750" s="18">
        <v>0.10159</v>
      </c>
      <c r="D750" s="18">
        <v>9.6680000000000002E-2</v>
      </c>
      <c r="E750" s="18">
        <v>0.5</v>
      </c>
      <c r="F750" s="18">
        <v>38346</v>
      </c>
      <c r="G750" s="18">
        <v>3707</v>
      </c>
      <c r="H750" s="18">
        <v>36492</v>
      </c>
      <c r="I750" s="18">
        <v>237524</v>
      </c>
      <c r="J750" s="19">
        <v>6.19</v>
      </c>
      <c r="S750"/>
    </row>
    <row r="751" spans="1:19">
      <c r="A751" s="18">
        <v>1956</v>
      </c>
      <c r="B751" s="18">
        <v>79</v>
      </c>
      <c r="C751" s="18">
        <v>0.11335000000000001</v>
      </c>
      <c r="D751" s="18">
        <v>0.10727</v>
      </c>
      <c r="E751" s="18">
        <v>0.5</v>
      </c>
      <c r="F751" s="18">
        <v>34639</v>
      </c>
      <c r="G751" s="18">
        <v>3716</v>
      </c>
      <c r="H751" s="18">
        <v>32781</v>
      </c>
      <c r="I751" s="18">
        <v>201032</v>
      </c>
      <c r="J751" s="19">
        <v>5.8</v>
      </c>
      <c r="S751"/>
    </row>
    <row r="752" spans="1:19">
      <c r="A752" s="18">
        <v>1956</v>
      </c>
      <c r="B752" s="18">
        <v>80</v>
      </c>
      <c r="C752" s="18">
        <v>0.12418</v>
      </c>
      <c r="D752" s="18">
        <v>0.11692</v>
      </c>
      <c r="E752" s="18">
        <v>0.5</v>
      </c>
      <c r="F752" s="18">
        <v>30923</v>
      </c>
      <c r="G752" s="18">
        <v>3616</v>
      </c>
      <c r="H752" s="18">
        <v>29115</v>
      </c>
      <c r="I752" s="18">
        <v>168251</v>
      </c>
      <c r="J752" s="19">
        <v>5.44</v>
      </c>
      <c r="S752"/>
    </row>
    <row r="753" spans="1:19">
      <c r="A753" s="18">
        <v>1956</v>
      </c>
      <c r="B753" s="18">
        <v>81</v>
      </c>
      <c r="C753" s="18">
        <v>0.13614000000000001</v>
      </c>
      <c r="D753" s="18">
        <v>0.12745999999999999</v>
      </c>
      <c r="E753" s="18">
        <v>0.5</v>
      </c>
      <c r="F753" s="18">
        <v>27308</v>
      </c>
      <c r="G753" s="18">
        <v>3481</v>
      </c>
      <c r="H753" s="18">
        <v>25567</v>
      </c>
      <c r="I753" s="18">
        <v>139136</v>
      </c>
      <c r="J753" s="19">
        <v>5.0999999999999996</v>
      </c>
      <c r="S753"/>
    </row>
    <row r="754" spans="1:19">
      <c r="A754" s="18">
        <v>1956</v>
      </c>
      <c r="B754" s="18">
        <v>82</v>
      </c>
      <c r="C754" s="18">
        <v>0.14446000000000001</v>
      </c>
      <c r="D754" s="18">
        <v>0.13472999999999999</v>
      </c>
      <c r="E754" s="18">
        <v>0.5</v>
      </c>
      <c r="F754" s="18">
        <v>23827</v>
      </c>
      <c r="G754" s="18">
        <v>3210</v>
      </c>
      <c r="H754" s="18">
        <v>22222</v>
      </c>
      <c r="I754" s="18">
        <v>113569</v>
      </c>
      <c r="J754" s="19">
        <v>4.7699999999999996</v>
      </c>
      <c r="S754"/>
    </row>
    <row r="755" spans="1:19">
      <c r="A755" s="18">
        <v>1956</v>
      </c>
      <c r="B755" s="18">
        <v>83</v>
      </c>
      <c r="C755" s="18">
        <v>0.17702999999999999</v>
      </c>
      <c r="D755" s="18">
        <v>0.16263</v>
      </c>
      <c r="E755" s="18">
        <v>0.5</v>
      </c>
      <c r="F755" s="18">
        <v>20617</v>
      </c>
      <c r="G755" s="18">
        <v>3353</v>
      </c>
      <c r="H755" s="18">
        <v>18940</v>
      </c>
      <c r="I755" s="18">
        <v>91347</v>
      </c>
      <c r="J755" s="19">
        <v>4.43</v>
      </c>
      <c r="S755"/>
    </row>
    <row r="756" spans="1:19">
      <c r="A756" s="18">
        <v>1956</v>
      </c>
      <c r="B756" s="18">
        <v>84</v>
      </c>
      <c r="C756" s="18">
        <v>0.1903</v>
      </c>
      <c r="D756" s="18">
        <v>0.17376</v>
      </c>
      <c r="E756" s="18">
        <v>0.5</v>
      </c>
      <c r="F756" s="18">
        <v>17264</v>
      </c>
      <c r="G756" s="18">
        <v>3000</v>
      </c>
      <c r="H756" s="18">
        <v>15764</v>
      </c>
      <c r="I756" s="18">
        <v>72407</v>
      </c>
      <c r="J756" s="19">
        <v>4.1900000000000004</v>
      </c>
      <c r="S756"/>
    </row>
    <row r="757" spans="1:19">
      <c r="A757" s="18">
        <v>1956</v>
      </c>
      <c r="B757" s="18">
        <v>85</v>
      </c>
      <c r="C757" s="18">
        <v>0.18754999999999999</v>
      </c>
      <c r="D757" s="18">
        <v>0.17147000000000001</v>
      </c>
      <c r="E757" s="18">
        <v>0.5</v>
      </c>
      <c r="F757" s="18">
        <v>14264</v>
      </c>
      <c r="G757" s="18">
        <v>2446</v>
      </c>
      <c r="H757" s="18">
        <v>13041</v>
      </c>
      <c r="I757" s="18">
        <v>56643</v>
      </c>
      <c r="J757" s="19">
        <v>3.97</v>
      </c>
      <c r="S757"/>
    </row>
    <row r="758" spans="1:19">
      <c r="A758" s="18">
        <v>1956</v>
      </c>
      <c r="B758" s="18">
        <v>86</v>
      </c>
      <c r="C758" s="18">
        <v>0.21287</v>
      </c>
      <c r="D758" s="18">
        <v>0.19239000000000001</v>
      </c>
      <c r="E758" s="18">
        <v>0.5</v>
      </c>
      <c r="F758" s="18">
        <v>11818</v>
      </c>
      <c r="G758" s="18">
        <v>2274</v>
      </c>
      <c r="H758" s="18">
        <v>10681</v>
      </c>
      <c r="I758" s="18">
        <v>43602</v>
      </c>
      <c r="J758" s="19">
        <v>3.69</v>
      </c>
      <c r="S758"/>
    </row>
    <row r="759" spans="1:19">
      <c r="A759" s="18">
        <v>1956</v>
      </c>
      <c r="B759" s="18">
        <v>87</v>
      </c>
      <c r="C759" s="18">
        <v>0.22277</v>
      </c>
      <c r="D759" s="18">
        <v>0.20044999999999999</v>
      </c>
      <c r="E759" s="18">
        <v>0.5</v>
      </c>
      <c r="F759" s="18">
        <v>9544</v>
      </c>
      <c r="G759" s="18">
        <v>1913</v>
      </c>
      <c r="H759" s="18">
        <v>8588</v>
      </c>
      <c r="I759" s="18">
        <v>32921</v>
      </c>
      <c r="J759" s="19">
        <v>3.45</v>
      </c>
      <c r="S759"/>
    </row>
    <row r="760" spans="1:19">
      <c r="A760" s="18">
        <v>1956</v>
      </c>
      <c r="B760" s="18">
        <v>88</v>
      </c>
      <c r="C760" s="18">
        <v>0.26465</v>
      </c>
      <c r="D760" s="18">
        <v>0.23372000000000001</v>
      </c>
      <c r="E760" s="18">
        <v>0.5</v>
      </c>
      <c r="F760" s="18">
        <v>7631</v>
      </c>
      <c r="G760" s="18">
        <v>1784</v>
      </c>
      <c r="H760" s="18">
        <v>6739</v>
      </c>
      <c r="I760" s="18">
        <v>24333</v>
      </c>
      <c r="J760" s="19">
        <v>3.19</v>
      </c>
      <c r="S760"/>
    </row>
    <row r="761" spans="1:19">
      <c r="A761" s="18">
        <v>1956</v>
      </c>
      <c r="B761" s="18">
        <v>89</v>
      </c>
      <c r="C761" s="18">
        <v>0.27428000000000002</v>
      </c>
      <c r="D761" s="18">
        <v>0.24121000000000001</v>
      </c>
      <c r="E761" s="18">
        <v>0.5</v>
      </c>
      <c r="F761" s="18">
        <v>5848</v>
      </c>
      <c r="G761" s="18">
        <v>1410</v>
      </c>
      <c r="H761" s="18">
        <v>5142</v>
      </c>
      <c r="I761" s="18">
        <v>17594</v>
      </c>
      <c r="J761" s="19">
        <v>3.01</v>
      </c>
      <c r="S761"/>
    </row>
    <row r="762" spans="1:19">
      <c r="A762" s="18">
        <v>1956</v>
      </c>
      <c r="B762" s="18">
        <v>90</v>
      </c>
      <c r="C762" s="18">
        <v>0.32086999999999999</v>
      </c>
      <c r="D762" s="18">
        <v>0.27650999999999998</v>
      </c>
      <c r="E762" s="18">
        <v>0.5</v>
      </c>
      <c r="F762" s="18">
        <v>4437</v>
      </c>
      <c r="G762" s="18">
        <v>1227</v>
      </c>
      <c r="H762" s="18">
        <v>3824</v>
      </c>
      <c r="I762" s="18">
        <v>12452</v>
      </c>
      <c r="J762" s="19">
        <v>2.81</v>
      </c>
      <c r="S762"/>
    </row>
    <row r="763" spans="1:19">
      <c r="A763" s="18">
        <v>1956</v>
      </c>
      <c r="B763" s="18">
        <v>91</v>
      </c>
      <c r="C763" s="18">
        <v>0.34137000000000001</v>
      </c>
      <c r="D763" s="18">
        <v>0.29160000000000003</v>
      </c>
      <c r="E763" s="18">
        <v>0.5</v>
      </c>
      <c r="F763" s="18">
        <v>3210</v>
      </c>
      <c r="G763" s="18">
        <v>936</v>
      </c>
      <c r="H763" s="18">
        <v>2742</v>
      </c>
      <c r="I763" s="18">
        <v>8628</v>
      </c>
      <c r="J763" s="19">
        <v>2.69</v>
      </c>
      <c r="S763"/>
    </row>
    <row r="764" spans="1:19">
      <c r="A764" s="18">
        <v>1956</v>
      </c>
      <c r="B764" s="18">
        <v>92</v>
      </c>
      <c r="C764" s="18">
        <v>0.33407999999999999</v>
      </c>
      <c r="D764" s="18">
        <v>0.28626000000000001</v>
      </c>
      <c r="E764" s="18">
        <v>0.5</v>
      </c>
      <c r="F764" s="18">
        <v>2274</v>
      </c>
      <c r="G764" s="18">
        <v>651</v>
      </c>
      <c r="H764" s="18">
        <v>1949</v>
      </c>
      <c r="I764" s="18">
        <v>5886</v>
      </c>
      <c r="J764" s="19">
        <v>2.59</v>
      </c>
      <c r="S764"/>
    </row>
    <row r="765" spans="1:19">
      <c r="A765" s="18">
        <v>1956</v>
      </c>
      <c r="B765" s="18">
        <v>93</v>
      </c>
      <c r="C765" s="18">
        <v>0.36834</v>
      </c>
      <c r="D765" s="18">
        <v>0.31104999999999999</v>
      </c>
      <c r="E765" s="18">
        <v>0.5</v>
      </c>
      <c r="F765" s="18">
        <v>1623</v>
      </c>
      <c r="G765" s="18">
        <v>505</v>
      </c>
      <c r="H765" s="18">
        <v>1371</v>
      </c>
      <c r="I765" s="18">
        <v>3937</v>
      </c>
      <c r="J765" s="19">
        <v>2.4300000000000002</v>
      </c>
      <c r="S765"/>
    </row>
    <row r="766" spans="1:19">
      <c r="A766" s="18">
        <v>1956</v>
      </c>
      <c r="B766" s="18">
        <v>94</v>
      </c>
      <c r="C766" s="18">
        <v>0.39382</v>
      </c>
      <c r="D766" s="18">
        <v>0.32902999999999999</v>
      </c>
      <c r="E766" s="18">
        <v>0.5</v>
      </c>
      <c r="F766" s="18">
        <v>1118</v>
      </c>
      <c r="G766" s="18">
        <v>368</v>
      </c>
      <c r="H766" s="18">
        <v>934</v>
      </c>
      <c r="I766" s="18">
        <v>2566</v>
      </c>
      <c r="J766" s="19">
        <v>2.2999999999999998</v>
      </c>
      <c r="S766"/>
    </row>
    <row r="767" spans="1:19">
      <c r="A767" s="18">
        <v>1956</v>
      </c>
      <c r="B767" s="18">
        <v>95</v>
      </c>
      <c r="C767" s="18">
        <v>0.4199</v>
      </c>
      <c r="D767" s="18">
        <v>0.34704000000000002</v>
      </c>
      <c r="E767" s="18">
        <v>0.5</v>
      </c>
      <c r="F767" s="18">
        <v>750</v>
      </c>
      <c r="G767" s="18">
        <v>260</v>
      </c>
      <c r="H767" s="18">
        <v>620</v>
      </c>
      <c r="I767" s="18">
        <v>1632</v>
      </c>
      <c r="J767" s="19">
        <v>2.1800000000000002</v>
      </c>
      <c r="S767"/>
    </row>
    <row r="768" spans="1:19">
      <c r="A768" s="18">
        <v>1956</v>
      </c>
      <c r="B768" s="18">
        <v>96</v>
      </c>
      <c r="C768" s="18">
        <v>0.44641999999999998</v>
      </c>
      <c r="D768" s="18">
        <v>0.36496000000000001</v>
      </c>
      <c r="E768" s="18">
        <v>0.5</v>
      </c>
      <c r="F768" s="18">
        <v>490</v>
      </c>
      <c r="G768" s="18">
        <v>179</v>
      </c>
      <c r="H768" s="18">
        <v>401</v>
      </c>
      <c r="I768" s="18">
        <v>1012</v>
      </c>
      <c r="J768" s="19">
        <v>2.0699999999999998</v>
      </c>
      <c r="S768"/>
    </row>
    <row r="769" spans="1:19">
      <c r="A769" s="18">
        <v>1956</v>
      </c>
      <c r="B769" s="18">
        <v>97</v>
      </c>
      <c r="C769" s="18">
        <v>0.47326000000000001</v>
      </c>
      <c r="D769" s="18">
        <v>0.38269999999999998</v>
      </c>
      <c r="E769" s="18">
        <v>0.5</v>
      </c>
      <c r="F769" s="18">
        <v>311</v>
      </c>
      <c r="G769" s="18">
        <v>119</v>
      </c>
      <c r="H769" s="18">
        <v>252</v>
      </c>
      <c r="I769" s="18">
        <v>612</v>
      </c>
      <c r="J769" s="19">
        <v>1.97</v>
      </c>
      <c r="S769"/>
    </row>
    <row r="770" spans="1:19">
      <c r="A770" s="18">
        <v>1956</v>
      </c>
      <c r="B770" s="18">
        <v>98</v>
      </c>
      <c r="C770" s="18">
        <v>0.50024999999999997</v>
      </c>
      <c r="D770" s="18">
        <v>0.40016000000000002</v>
      </c>
      <c r="E770" s="18">
        <v>0.5</v>
      </c>
      <c r="F770" s="18">
        <v>192</v>
      </c>
      <c r="G770" s="18">
        <v>77</v>
      </c>
      <c r="H770" s="18">
        <v>154</v>
      </c>
      <c r="I770" s="18">
        <v>360</v>
      </c>
      <c r="J770" s="19">
        <v>1.87</v>
      </c>
      <c r="S770"/>
    </row>
    <row r="771" spans="1:19">
      <c r="A771" s="18">
        <v>1956</v>
      </c>
      <c r="B771" s="18">
        <v>99</v>
      </c>
      <c r="C771" s="18">
        <v>0.52724000000000004</v>
      </c>
      <c r="D771" s="18">
        <v>0.41725000000000001</v>
      </c>
      <c r="E771" s="18">
        <v>0.5</v>
      </c>
      <c r="F771" s="18">
        <v>115</v>
      </c>
      <c r="G771" s="18">
        <v>48</v>
      </c>
      <c r="H771" s="18">
        <v>91</v>
      </c>
      <c r="I771" s="18">
        <v>206</v>
      </c>
      <c r="J771" s="19">
        <v>1.79</v>
      </c>
      <c r="S771"/>
    </row>
    <row r="772" spans="1:19">
      <c r="A772" s="18">
        <v>1956</v>
      </c>
      <c r="B772" s="18">
        <v>100</v>
      </c>
      <c r="C772" s="18">
        <v>0.55406999999999995</v>
      </c>
      <c r="D772" s="18">
        <v>0.43386999999999998</v>
      </c>
      <c r="E772" s="18">
        <v>0.5</v>
      </c>
      <c r="F772" s="18">
        <v>67</v>
      </c>
      <c r="G772" s="18">
        <v>29</v>
      </c>
      <c r="H772" s="18">
        <v>53</v>
      </c>
      <c r="I772" s="18">
        <v>115</v>
      </c>
      <c r="J772" s="19">
        <v>1.71</v>
      </c>
      <c r="S772"/>
    </row>
    <row r="773" spans="1:19">
      <c r="A773" s="18">
        <v>1956</v>
      </c>
      <c r="B773" s="18">
        <v>101</v>
      </c>
      <c r="C773" s="18">
        <v>0.58059000000000005</v>
      </c>
      <c r="D773" s="18">
        <v>0.44996999999999998</v>
      </c>
      <c r="E773" s="18">
        <v>0.5</v>
      </c>
      <c r="F773" s="18">
        <v>38</v>
      </c>
      <c r="G773" s="18">
        <v>17</v>
      </c>
      <c r="H773" s="18">
        <v>29</v>
      </c>
      <c r="I773" s="18">
        <v>63</v>
      </c>
      <c r="J773" s="19">
        <v>1.65</v>
      </c>
      <c r="S773"/>
    </row>
    <row r="774" spans="1:19">
      <c r="A774" s="18">
        <v>1956</v>
      </c>
      <c r="B774" s="18">
        <v>102</v>
      </c>
      <c r="C774" s="18">
        <v>0.60665000000000002</v>
      </c>
      <c r="D774" s="18">
        <v>0.46546999999999999</v>
      </c>
      <c r="E774" s="18">
        <v>0.5</v>
      </c>
      <c r="F774" s="18">
        <v>21</v>
      </c>
      <c r="G774" s="18">
        <v>10</v>
      </c>
      <c r="H774" s="18">
        <v>16</v>
      </c>
      <c r="I774" s="18">
        <v>33</v>
      </c>
      <c r="J774" s="19">
        <v>1.58</v>
      </c>
      <c r="S774"/>
    </row>
    <row r="775" spans="1:19">
      <c r="A775" s="18">
        <v>1956</v>
      </c>
      <c r="B775" s="18">
        <v>103</v>
      </c>
      <c r="C775" s="18">
        <v>0.63212000000000002</v>
      </c>
      <c r="D775" s="18">
        <v>0.48031000000000001</v>
      </c>
      <c r="E775" s="18">
        <v>0.5</v>
      </c>
      <c r="F775" s="18">
        <v>11</v>
      </c>
      <c r="G775" s="18">
        <v>5</v>
      </c>
      <c r="H775" s="18">
        <v>8</v>
      </c>
      <c r="I775" s="18">
        <v>17</v>
      </c>
      <c r="J775" s="19">
        <v>1.53</v>
      </c>
      <c r="S775"/>
    </row>
    <row r="776" spans="1:19">
      <c r="A776" s="18">
        <v>1956</v>
      </c>
      <c r="B776" s="18">
        <v>104</v>
      </c>
      <c r="C776" s="18">
        <v>0.65688000000000002</v>
      </c>
      <c r="D776" s="18">
        <v>0.49447000000000002</v>
      </c>
      <c r="E776" s="18">
        <v>0.5</v>
      </c>
      <c r="F776" s="18">
        <v>6</v>
      </c>
      <c r="G776" s="18">
        <v>3</v>
      </c>
      <c r="H776" s="18">
        <v>4</v>
      </c>
      <c r="I776" s="18">
        <v>9</v>
      </c>
      <c r="J776" s="19">
        <v>1.47</v>
      </c>
      <c r="S776"/>
    </row>
    <row r="777" spans="1:19">
      <c r="A777" s="18">
        <v>1956</v>
      </c>
      <c r="B777" s="18">
        <v>105</v>
      </c>
      <c r="C777" s="18">
        <v>0.68079999999999996</v>
      </c>
      <c r="D777" s="18">
        <v>0.50790999999999997</v>
      </c>
      <c r="E777" s="18">
        <v>0.5</v>
      </c>
      <c r="F777" s="18">
        <v>3</v>
      </c>
      <c r="G777" s="18">
        <v>1</v>
      </c>
      <c r="H777" s="18">
        <v>2</v>
      </c>
      <c r="I777" s="18">
        <v>4</v>
      </c>
      <c r="J777" s="19">
        <v>1.43</v>
      </c>
      <c r="S777"/>
    </row>
    <row r="778" spans="1:19">
      <c r="A778" s="18">
        <v>1956</v>
      </c>
      <c r="B778" s="18">
        <v>106</v>
      </c>
      <c r="C778" s="18">
        <v>0.70382</v>
      </c>
      <c r="D778" s="18">
        <v>0.52061000000000002</v>
      </c>
      <c r="E778" s="18">
        <v>0.5</v>
      </c>
      <c r="F778" s="18">
        <v>1</v>
      </c>
      <c r="G778" s="18">
        <v>1</v>
      </c>
      <c r="H778" s="18">
        <v>1</v>
      </c>
      <c r="I778" s="18">
        <v>2</v>
      </c>
      <c r="J778" s="19">
        <v>1.39</v>
      </c>
      <c r="S778"/>
    </row>
    <row r="779" spans="1:19">
      <c r="A779" s="18">
        <v>1956</v>
      </c>
      <c r="B779" s="18">
        <v>107</v>
      </c>
      <c r="C779" s="18">
        <v>0.72584000000000004</v>
      </c>
      <c r="D779" s="18">
        <v>0.53256000000000003</v>
      </c>
      <c r="E779" s="18">
        <v>0.5</v>
      </c>
      <c r="F779" s="18">
        <v>1</v>
      </c>
      <c r="G779" s="18">
        <v>0</v>
      </c>
      <c r="H779" s="18">
        <v>1</v>
      </c>
      <c r="I779" s="18">
        <v>1</v>
      </c>
      <c r="J779" s="19">
        <v>1.35</v>
      </c>
      <c r="S779"/>
    </row>
    <row r="780" spans="1:19">
      <c r="A780" s="18">
        <v>1956</v>
      </c>
      <c r="B780" s="18">
        <v>108</v>
      </c>
      <c r="C780" s="18">
        <v>0.74680999999999997</v>
      </c>
      <c r="D780" s="18">
        <v>0.54376999999999998</v>
      </c>
      <c r="E780" s="18">
        <v>0.5</v>
      </c>
      <c r="F780" s="18">
        <v>0</v>
      </c>
      <c r="G780" s="18">
        <v>0</v>
      </c>
      <c r="H780" s="18">
        <v>0</v>
      </c>
      <c r="I780" s="18">
        <v>0</v>
      </c>
      <c r="J780" s="19">
        <v>1.32</v>
      </c>
      <c r="S780"/>
    </row>
    <row r="781" spans="1:19">
      <c r="A781" s="18">
        <v>1956</v>
      </c>
      <c r="B781" s="18">
        <v>109</v>
      </c>
      <c r="C781" s="18">
        <v>0.76668999999999998</v>
      </c>
      <c r="D781" s="18">
        <v>0.55423</v>
      </c>
      <c r="E781" s="18">
        <v>0.5</v>
      </c>
      <c r="F781" s="18">
        <v>0</v>
      </c>
      <c r="G781" s="18">
        <v>0</v>
      </c>
      <c r="H781" s="18">
        <v>0</v>
      </c>
      <c r="I781" s="18">
        <v>0</v>
      </c>
      <c r="J781" s="19">
        <v>1.29</v>
      </c>
      <c r="S781"/>
    </row>
    <row r="782" spans="1:19">
      <c r="A782" s="18">
        <v>1956</v>
      </c>
      <c r="B782" s="18" t="s">
        <v>11</v>
      </c>
      <c r="C782" s="18">
        <v>0.78547</v>
      </c>
      <c r="D782" s="18">
        <v>1</v>
      </c>
      <c r="E782" s="20">
        <v>1.27</v>
      </c>
      <c r="F782" s="18">
        <v>0</v>
      </c>
      <c r="G782" s="18">
        <v>0</v>
      </c>
      <c r="H782" s="18">
        <v>0</v>
      </c>
      <c r="I782" s="18">
        <v>0</v>
      </c>
      <c r="J782" s="19">
        <v>1.27</v>
      </c>
      <c r="S782"/>
    </row>
    <row r="783" spans="1:19">
      <c r="A783" s="18">
        <v>1957</v>
      </c>
      <c r="B783" s="18">
        <v>0</v>
      </c>
      <c r="C783" s="18">
        <v>5.2690000000000001E-2</v>
      </c>
      <c r="D783" s="18">
        <v>5.0560000000000001E-2</v>
      </c>
      <c r="E783" s="18">
        <v>0.2</v>
      </c>
      <c r="F783" s="18">
        <v>100000</v>
      </c>
      <c r="G783" s="18">
        <v>5056</v>
      </c>
      <c r="H783" s="18">
        <v>95958</v>
      </c>
      <c r="I783" s="18">
        <v>6857606</v>
      </c>
      <c r="J783" s="19">
        <v>68.58</v>
      </c>
      <c r="S783"/>
    </row>
    <row r="784" spans="1:19">
      <c r="A784" s="18">
        <v>1957</v>
      </c>
      <c r="B784" s="18">
        <v>1</v>
      </c>
      <c r="C784" s="18">
        <v>4.3E-3</v>
      </c>
      <c r="D784" s="18">
        <v>4.3E-3</v>
      </c>
      <c r="E784" s="18">
        <v>0.5</v>
      </c>
      <c r="F784" s="18">
        <v>94944</v>
      </c>
      <c r="G784" s="18">
        <v>408</v>
      </c>
      <c r="H784" s="18">
        <v>94740</v>
      </c>
      <c r="I784" s="18">
        <v>6761648</v>
      </c>
      <c r="J784" s="19">
        <v>71.22</v>
      </c>
      <c r="S784"/>
    </row>
    <row r="785" spans="1:19">
      <c r="A785" s="18">
        <v>1957</v>
      </c>
      <c r="B785" s="18">
        <v>2</v>
      </c>
      <c r="C785" s="18">
        <v>1.6900000000000001E-3</v>
      </c>
      <c r="D785" s="18">
        <v>1.6800000000000001E-3</v>
      </c>
      <c r="E785" s="18">
        <v>0.5</v>
      </c>
      <c r="F785" s="18">
        <v>94536</v>
      </c>
      <c r="G785" s="18">
        <v>159</v>
      </c>
      <c r="H785" s="18">
        <v>94456</v>
      </c>
      <c r="I785" s="18">
        <v>6666908</v>
      </c>
      <c r="J785" s="19">
        <v>70.52</v>
      </c>
      <c r="S785"/>
    </row>
    <row r="786" spans="1:19">
      <c r="A786" s="18">
        <v>1957</v>
      </c>
      <c r="B786" s="18">
        <v>3</v>
      </c>
      <c r="C786" s="18">
        <v>1.0399999999999999E-3</v>
      </c>
      <c r="D786" s="18">
        <v>1.0399999999999999E-3</v>
      </c>
      <c r="E786" s="18">
        <v>0.5</v>
      </c>
      <c r="F786" s="18">
        <v>94377</v>
      </c>
      <c r="G786" s="18">
        <v>98</v>
      </c>
      <c r="H786" s="18">
        <v>94327</v>
      </c>
      <c r="I786" s="18">
        <v>6572452</v>
      </c>
      <c r="J786" s="19">
        <v>69.64</v>
      </c>
      <c r="S786"/>
    </row>
    <row r="787" spans="1:19">
      <c r="A787" s="18">
        <v>1957</v>
      </c>
      <c r="B787" s="18">
        <v>4</v>
      </c>
      <c r="C787" s="18">
        <v>8.8999999999999995E-4</v>
      </c>
      <c r="D787" s="18">
        <v>8.8999999999999995E-4</v>
      </c>
      <c r="E787" s="18">
        <v>0.5</v>
      </c>
      <c r="F787" s="18">
        <v>94278</v>
      </c>
      <c r="G787" s="18">
        <v>84</v>
      </c>
      <c r="H787" s="18">
        <v>94236</v>
      </c>
      <c r="I787" s="18">
        <v>6478125</v>
      </c>
      <c r="J787" s="19">
        <v>68.709999999999994</v>
      </c>
      <c r="S787"/>
    </row>
    <row r="788" spans="1:19">
      <c r="A788" s="18">
        <v>1957</v>
      </c>
      <c r="B788" s="18">
        <v>5</v>
      </c>
      <c r="C788" s="18">
        <v>5.8E-4</v>
      </c>
      <c r="D788" s="18">
        <v>5.8E-4</v>
      </c>
      <c r="E788" s="18">
        <v>0.5</v>
      </c>
      <c r="F788" s="18">
        <v>94194</v>
      </c>
      <c r="G788" s="18">
        <v>55</v>
      </c>
      <c r="H788" s="18">
        <v>94167</v>
      </c>
      <c r="I788" s="18">
        <v>6383888</v>
      </c>
      <c r="J788" s="19">
        <v>67.77</v>
      </c>
      <c r="S788"/>
    </row>
    <row r="789" spans="1:19">
      <c r="A789" s="18">
        <v>1957</v>
      </c>
      <c r="B789" s="18">
        <v>6</v>
      </c>
      <c r="C789" s="18">
        <v>4.0999999999999999E-4</v>
      </c>
      <c r="D789" s="18">
        <v>4.0999999999999999E-4</v>
      </c>
      <c r="E789" s="18">
        <v>0.5</v>
      </c>
      <c r="F789" s="18">
        <v>94139</v>
      </c>
      <c r="G789" s="18">
        <v>38</v>
      </c>
      <c r="H789" s="18">
        <v>94120</v>
      </c>
      <c r="I789" s="18">
        <v>6289722</v>
      </c>
      <c r="J789" s="19">
        <v>66.81</v>
      </c>
      <c r="S789"/>
    </row>
    <row r="790" spans="1:19">
      <c r="A790" s="18">
        <v>1957</v>
      </c>
      <c r="B790" s="18">
        <v>7</v>
      </c>
      <c r="C790" s="18">
        <v>5.1999999999999995E-4</v>
      </c>
      <c r="D790" s="18">
        <v>5.1999999999999995E-4</v>
      </c>
      <c r="E790" s="18">
        <v>0.5</v>
      </c>
      <c r="F790" s="18">
        <v>94101</v>
      </c>
      <c r="G790" s="18">
        <v>49</v>
      </c>
      <c r="H790" s="18">
        <v>94077</v>
      </c>
      <c r="I790" s="18">
        <v>6195601</v>
      </c>
      <c r="J790" s="19">
        <v>65.84</v>
      </c>
      <c r="S790"/>
    </row>
    <row r="791" spans="1:19">
      <c r="A791" s="18">
        <v>1957</v>
      </c>
      <c r="B791" s="18">
        <v>8</v>
      </c>
      <c r="C791" s="18">
        <v>3.6999999999999999E-4</v>
      </c>
      <c r="D791" s="18">
        <v>3.6999999999999999E-4</v>
      </c>
      <c r="E791" s="18">
        <v>0.5</v>
      </c>
      <c r="F791" s="18">
        <v>94052</v>
      </c>
      <c r="G791" s="18">
        <v>35</v>
      </c>
      <c r="H791" s="18">
        <v>94035</v>
      </c>
      <c r="I791" s="18">
        <v>6101525</v>
      </c>
      <c r="J791" s="19">
        <v>64.87</v>
      </c>
      <c r="S791"/>
    </row>
    <row r="792" spans="1:19">
      <c r="A792" s="18">
        <v>1957</v>
      </c>
      <c r="B792" s="18">
        <v>9</v>
      </c>
      <c r="C792" s="18">
        <v>3.3E-4</v>
      </c>
      <c r="D792" s="18">
        <v>3.3E-4</v>
      </c>
      <c r="E792" s="18">
        <v>0.5</v>
      </c>
      <c r="F792" s="18">
        <v>94017</v>
      </c>
      <c r="G792" s="18">
        <v>31</v>
      </c>
      <c r="H792" s="18">
        <v>94002</v>
      </c>
      <c r="I792" s="18">
        <v>6007490</v>
      </c>
      <c r="J792" s="19">
        <v>63.9</v>
      </c>
      <c r="S792"/>
    </row>
    <row r="793" spans="1:19">
      <c r="A793" s="18">
        <v>1957</v>
      </c>
      <c r="B793" s="18">
        <v>10</v>
      </c>
      <c r="C793" s="18">
        <v>4.6000000000000001E-4</v>
      </c>
      <c r="D793" s="18">
        <v>4.6000000000000001E-4</v>
      </c>
      <c r="E793" s="18">
        <v>0.5</v>
      </c>
      <c r="F793" s="18">
        <v>93986</v>
      </c>
      <c r="G793" s="18">
        <v>44</v>
      </c>
      <c r="H793" s="18">
        <v>93965</v>
      </c>
      <c r="I793" s="18">
        <v>5913488</v>
      </c>
      <c r="J793" s="19">
        <v>62.92</v>
      </c>
      <c r="S793"/>
    </row>
    <row r="794" spans="1:19">
      <c r="A794" s="18">
        <v>1957</v>
      </c>
      <c r="B794" s="18">
        <v>11</v>
      </c>
      <c r="C794" s="18">
        <v>5.2999999999999998E-4</v>
      </c>
      <c r="D794" s="18">
        <v>5.2999999999999998E-4</v>
      </c>
      <c r="E794" s="18">
        <v>0.5</v>
      </c>
      <c r="F794" s="18">
        <v>93943</v>
      </c>
      <c r="G794" s="18">
        <v>49</v>
      </c>
      <c r="H794" s="18">
        <v>93918</v>
      </c>
      <c r="I794" s="18">
        <v>5819523</v>
      </c>
      <c r="J794" s="19">
        <v>61.95</v>
      </c>
      <c r="S794"/>
    </row>
    <row r="795" spans="1:19">
      <c r="A795" s="18">
        <v>1957</v>
      </c>
      <c r="B795" s="18">
        <v>12</v>
      </c>
      <c r="C795" s="18">
        <v>4.8000000000000001E-4</v>
      </c>
      <c r="D795" s="18">
        <v>4.8000000000000001E-4</v>
      </c>
      <c r="E795" s="18">
        <v>0.5</v>
      </c>
      <c r="F795" s="18">
        <v>93893</v>
      </c>
      <c r="G795" s="18">
        <v>45</v>
      </c>
      <c r="H795" s="18">
        <v>93871</v>
      </c>
      <c r="I795" s="18">
        <v>5725605</v>
      </c>
      <c r="J795" s="19">
        <v>60.98</v>
      </c>
      <c r="S795"/>
    </row>
    <row r="796" spans="1:19">
      <c r="A796" s="18">
        <v>1957</v>
      </c>
      <c r="B796" s="18">
        <v>13</v>
      </c>
      <c r="C796" s="18">
        <v>4.8000000000000001E-4</v>
      </c>
      <c r="D796" s="18">
        <v>4.8000000000000001E-4</v>
      </c>
      <c r="E796" s="18">
        <v>0.5</v>
      </c>
      <c r="F796" s="18">
        <v>93848</v>
      </c>
      <c r="G796" s="18">
        <v>45</v>
      </c>
      <c r="H796" s="18">
        <v>93826</v>
      </c>
      <c r="I796" s="18">
        <v>5631734</v>
      </c>
      <c r="J796" s="19">
        <v>60.01</v>
      </c>
      <c r="S796"/>
    </row>
    <row r="797" spans="1:19">
      <c r="A797" s="18">
        <v>1957</v>
      </c>
      <c r="B797" s="18">
        <v>14</v>
      </c>
      <c r="C797" s="18">
        <v>4.2999999999999999E-4</v>
      </c>
      <c r="D797" s="18">
        <v>4.2999999999999999E-4</v>
      </c>
      <c r="E797" s="18">
        <v>0.5</v>
      </c>
      <c r="F797" s="18">
        <v>93803</v>
      </c>
      <c r="G797" s="18">
        <v>40</v>
      </c>
      <c r="H797" s="18">
        <v>93783</v>
      </c>
      <c r="I797" s="18">
        <v>5537908</v>
      </c>
      <c r="J797" s="19">
        <v>59.04</v>
      </c>
      <c r="S797"/>
    </row>
    <row r="798" spans="1:19">
      <c r="A798" s="18">
        <v>1957</v>
      </c>
      <c r="B798" s="18">
        <v>15</v>
      </c>
      <c r="C798" s="18">
        <v>6.6E-4</v>
      </c>
      <c r="D798" s="18">
        <v>6.6E-4</v>
      </c>
      <c r="E798" s="18">
        <v>0.5</v>
      </c>
      <c r="F798" s="18">
        <v>93763</v>
      </c>
      <c r="G798" s="18">
        <v>62</v>
      </c>
      <c r="H798" s="18">
        <v>93732</v>
      </c>
      <c r="I798" s="18">
        <v>5444125</v>
      </c>
      <c r="J798" s="19">
        <v>58.06</v>
      </c>
      <c r="S798"/>
    </row>
    <row r="799" spans="1:19">
      <c r="A799" s="18">
        <v>1957</v>
      </c>
      <c r="B799" s="18">
        <v>16</v>
      </c>
      <c r="C799" s="18">
        <v>8.5999999999999998E-4</v>
      </c>
      <c r="D799" s="18">
        <v>8.5999999999999998E-4</v>
      </c>
      <c r="E799" s="18">
        <v>0.5</v>
      </c>
      <c r="F799" s="18">
        <v>93701</v>
      </c>
      <c r="G799" s="18">
        <v>81</v>
      </c>
      <c r="H799" s="18">
        <v>93660</v>
      </c>
      <c r="I799" s="18">
        <v>5350393</v>
      </c>
      <c r="J799" s="19">
        <v>57.1</v>
      </c>
      <c r="S799"/>
    </row>
    <row r="800" spans="1:19">
      <c r="A800" s="18">
        <v>1957</v>
      </c>
      <c r="B800" s="18">
        <v>17</v>
      </c>
      <c r="C800" s="18">
        <v>8.7000000000000001E-4</v>
      </c>
      <c r="D800" s="18">
        <v>8.7000000000000001E-4</v>
      </c>
      <c r="E800" s="18">
        <v>0.5</v>
      </c>
      <c r="F800" s="18">
        <v>93620</v>
      </c>
      <c r="G800" s="18">
        <v>82</v>
      </c>
      <c r="H800" s="18">
        <v>93579</v>
      </c>
      <c r="I800" s="18">
        <v>5256733</v>
      </c>
      <c r="J800" s="19">
        <v>56.15</v>
      </c>
      <c r="S800"/>
    </row>
    <row r="801" spans="1:19">
      <c r="A801" s="18">
        <v>1957</v>
      </c>
      <c r="B801" s="18">
        <v>18</v>
      </c>
      <c r="C801" s="18">
        <v>7.3999999999999999E-4</v>
      </c>
      <c r="D801" s="18">
        <v>7.3999999999999999E-4</v>
      </c>
      <c r="E801" s="18">
        <v>0.5</v>
      </c>
      <c r="F801" s="18">
        <v>93538</v>
      </c>
      <c r="G801" s="18">
        <v>69</v>
      </c>
      <c r="H801" s="18">
        <v>93504</v>
      </c>
      <c r="I801" s="18">
        <v>5163153</v>
      </c>
      <c r="J801" s="19">
        <v>55.2</v>
      </c>
      <c r="S801"/>
    </row>
    <row r="802" spans="1:19">
      <c r="A802" s="18">
        <v>1957</v>
      </c>
      <c r="B802" s="18">
        <v>19</v>
      </c>
      <c r="C802" s="18">
        <v>8.4000000000000003E-4</v>
      </c>
      <c r="D802" s="18">
        <v>8.4000000000000003E-4</v>
      </c>
      <c r="E802" s="18">
        <v>0.5</v>
      </c>
      <c r="F802" s="18">
        <v>93470</v>
      </c>
      <c r="G802" s="18">
        <v>78</v>
      </c>
      <c r="H802" s="18">
        <v>93430</v>
      </c>
      <c r="I802" s="18">
        <v>5069649</v>
      </c>
      <c r="J802" s="19">
        <v>54.24</v>
      </c>
      <c r="S802"/>
    </row>
    <row r="803" spans="1:19">
      <c r="A803" s="18">
        <v>1957</v>
      </c>
      <c r="B803" s="18">
        <v>20</v>
      </c>
      <c r="C803" s="18">
        <v>9.8999999999999999E-4</v>
      </c>
      <c r="D803" s="18">
        <v>9.8999999999999999E-4</v>
      </c>
      <c r="E803" s="18">
        <v>0.5</v>
      </c>
      <c r="F803" s="18">
        <v>93391</v>
      </c>
      <c r="G803" s="18">
        <v>93</v>
      </c>
      <c r="H803" s="18">
        <v>93345</v>
      </c>
      <c r="I803" s="18">
        <v>4976219</v>
      </c>
      <c r="J803" s="19">
        <v>53.28</v>
      </c>
      <c r="S803"/>
    </row>
    <row r="804" spans="1:19">
      <c r="A804" s="18">
        <v>1957</v>
      </c>
      <c r="B804" s="18">
        <v>21</v>
      </c>
      <c r="C804" s="18">
        <v>1E-3</v>
      </c>
      <c r="D804" s="18">
        <v>1E-3</v>
      </c>
      <c r="E804" s="18">
        <v>0.5</v>
      </c>
      <c r="F804" s="18">
        <v>93298</v>
      </c>
      <c r="G804" s="18">
        <v>93</v>
      </c>
      <c r="H804" s="18">
        <v>93252</v>
      </c>
      <c r="I804" s="18">
        <v>4882874</v>
      </c>
      <c r="J804" s="19">
        <v>52.34</v>
      </c>
      <c r="S804"/>
    </row>
    <row r="805" spans="1:19">
      <c r="A805" s="18">
        <v>1957</v>
      </c>
      <c r="B805" s="18">
        <v>22</v>
      </c>
      <c r="C805" s="18">
        <v>1.07E-3</v>
      </c>
      <c r="D805" s="18">
        <v>1.07E-3</v>
      </c>
      <c r="E805" s="18">
        <v>0.5</v>
      </c>
      <c r="F805" s="18">
        <v>93205</v>
      </c>
      <c r="G805" s="18">
        <v>100</v>
      </c>
      <c r="H805" s="18">
        <v>93155</v>
      </c>
      <c r="I805" s="18">
        <v>4789623</v>
      </c>
      <c r="J805" s="19">
        <v>51.39</v>
      </c>
      <c r="S805"/>
    </row>
    <row r="806" spans="1:19">
      <c r="A806" s="18">
        <v>1957</v>
      </c>
      <c r="B806" s="18">
        <v>23</v>
      </c>
      <c r="C806" s="18">
        <v>9.8999999999999999E-4</v>
      </c>
      <c r="D806" s="18">
        <v>9.8999999999999999E-4</v>
      </c>
      <c r="E806" s="18">
        <v>0.5</v>
      </c>
      <c r="F806" s="18">
        <v>93105</v>
      </c>
      <c r="G806" s="18">
        <v>92</v>
      </c>
      <c r="H806" s="18">
        <v>93059</v>
      </c>
      <c r="I806" s="18">
        <v>4696467</v>
      </c>
      <c r="J806" s="19">
        <v>50.44</v>
      </c>
      <c r="S806"/>
    </row>
    <row r="807" spans="1:19">
      <c r="A807" s="18">
        <v>1957</v>
      </c>
      <c r="B807" s="18">
        <v>24</v>
      </c>
      <c r="C807" s="18">
        <v>8.5999999999999998E-4</v>
      </c>
      <c r="D807" s="18">
        <v>8.5999999999999998E-4</v>
      </c>
      <c r="E807" s="18">
        <v>0.5</v>
      </c>
      <c r="F807" s="18">
        <v>93013</v>
      </c>
      <c r="G807" s="18">
        <v>80</v>
      </c>
      <c r="H807" s="18">
        <v>92973</v>
      </c>
      <c r="I807" s="18">
        <v>4603408</v>
      </c>
      <c r="J807" s="19">
        <v>49.49</v>
      </c>
      <c r="S807"/>
    </row>
    <row r="808" spans="1:19">
      <c r="A808" s="18">
        <v>1957</v>
      </c>
      <c r="B808" s="18">
        <v>25</v>
      </c>
      <c r="C808" s="18">
        <v>1.1000000000000001E-3</v>
      </c>
      <c r="D808" s="18">
        <v>1.1000000000000001E-3</v>
      </c>
      <c r="E808" s="18">
        <v>0.5</v>
      </c>
      <c r="F808" s="18">
        <v>92934</v>
      </c>
      <c r="G808" s="18">
        <v>102</v>
      </c>
      <c r="H808" s="18">
        <v>92883</v>
      </c>
      <c r="I808" s="18">
        <v>4510435</v>
      </c>
      <c r="J808" s="19">
        <v>48.53</v>
      </c>
      <c r="S808"/>
    </row>
    <row r="809" spans="1:19">
      <c r="A809" s="18">
        <v>1957</v>
      </c>
      <c r="B809" s="18">
        <v>26</v>
      </c>
      <c r="C809" s="18">
        <v>1.1199999999999999E-3</v>
      </c>
      <c r="D809" s="18">
        <v>1.1199999999999999E-3</v>
      </c>
      <c r="E809" s="18">
        <v>0.5</v>
      </c>
      <c r="F809" s="18">
        <v>92832</v>
      </c>
      <c r="G809" s="18">
        <v>104</v>
      </c>
      <c r="H809" s="18">
        <v>92780</v>
      </c>
      <c r="I809" s="18">
        <v>4417552</v>
      </c>
      <c r="J809" s="19">
        <v>47.59</v>
      </c>
      <c r="S809"/>
    </row>
    <row r="810" spans="1:19">
      <c r="A810" s="18">
        <v>1957</v>
      </c>
      <c r="B810" s="18">
        <v>27</v>
      </c>
      <c r="C810" s="18">
        <v>1.2199999999999999E-3</v>
      </c>
      <c r="D810" s="18">
        <v>1.2199999999999999E-3</v>
      </c>
      <c r="E810" s="18">
        <v>0.5</v>
      </c>
      <c r="F810" s="18">
        <v>92728</v>
      </c>
      <c r="G810" s="18">
        <v>113</v>
      </c>
      <c r="H810" s="18">
        <v>92671</v>
      </c>
      <c r="I810" s="18">
        <v>4324773</v>
      </c>
      <c r="J810" s="19">
        <v>46.64</v>
      </c>
      <c r="S810"/>
    </row>
    <row r="811" spans="1:19">
      <c r="A811" s="18">
        <v>1957</v>
      </c>
      <c r="B811" s="18">
        <v>28</v>
      </c>
      <c r="C811" s="18">
        <v>1.15E-3</v>
      </c>
      <c r="D811" s="18">
        <v>1.15E-3</v>
      </c>
      <c r="E811" s="18">
        <v>0.5</v>
      </c>
      <c r="F811" s="18">
        <v>92614</v>
      </c>
      <c r="G811" s="18">
        <v>107</v>
      </c>
      <c r="H811" s="18">
        <v>92561</v>
      </c>
      <c r="I811" s="18">
        <v>4232102</v>
      </c>
      <c r="J811" s="19">
        <v>45.7</v>
      </c>
      <c r="S811"/>
    </row>
    <row r="812" spans="1:19">
      <c r="A812" s="18">
        <v>1957</v>
      </c>
      <c r="B812" s="18">
        <v>29</v>
      </c>
      <c r="C812" s="18">
        <v>1.2700000000000001E-3</v>
      </c>
      <c r="D812" s="18">
        <v>1.2700000000000001E-3</v>
      </c>
      <c r="E812" s="18">
        <v>0.5</v>
      </c>
      <c r="F812" s="18">
        <v>92508</v>
      </c>
      <c r="G812" s="18">
        <v>118</v>
      </c>
      <c r="H812" s="18">
        <v>92449</v>
      </c>
      <c r="I812" s="18">
        <v>4139541</v>
      </c>
      <c r="J812" s="19">
        <v>44.75</v>
      </c>
      <c r="S812"/>
    </row>
    <row r="813" spans="1:19">
      <c r="A813" s="18">
        <v>1957</v>
      </c>
      <c r="B813" s="18">
        <v>30</v>
      </c>
      <c r="C813" s="18">
        <v>1.4E-3</v>
      </c>
      <c r="D813" s="18">
        <v>1.4E-3</v>
      </c>
      <c r="E813" s="18">
        <v>0.5</v>
      </c>
      <c r="F813" s="18">
        <v>92390</v>
      </c>
      <c r="G813" s="18">
        <v>129</v>
      </c>
      <c r="H813" s="18">
        <v>92325</v>
      </c>
      <c r="I813" s="18">
        <v>4047092</v>
      </c>
      <c r="J813" s="19">
        <v>43.8</v>
      </c>
      <c r="S813"/>
    </row>
    <row r="814" spans="1:19">
      <c r="A814" s="18">
        <v>1957</v>
      </c>
      <c r="B814" s="18">
        <v>31</v>
      </c>
      <c r="C814" s="18">
        <v>1.58E-3</v>
      </c>
      <c r="D814" s="18">
        <v>1.58E-3</v>
      </c>
      <c r="E814" s="18">
        <v>0.5</v>
      </c>
      <c r="F814" s="18">
        <v>92260</v>
      </c>
      <c r="G814" s="18">
        <v>146</v>
      </c>
      <c r="H814" s="18">
        <v>92188</v>
      </c>
      <c r="I814" s="18">
        <v>3954767</v>
      </c>
      <c r="J814" s="19">
        <v>42.87</v>
      </c>
      <c r="S814"/>
    </row>
    <row r="815" spans="1:19">
      <c r="A815" s="18">
        <v>1957</v>
      </c>
      <c r="B815" s="18">
        <v>32</v>
      </c>
      <c r="C815" s="18">
        <v>1.33E-3</v>
      </c>
      <c r="D815" s="18">
        <v>1.33E-3</v>
      </c>
      <c r="E815" s="18">
        <v>0.5</v>
      </c>
      <c r="F815" s="18">
        <v>92115</v>
      </c>
      <c r="G815" s="18">
        <v>123</v>
      </c>
      <c r="H815" s="18">
        <v>92053</v>
      </c>
      <c r="I815" s="18">
        <v>3862579</v>
      </c>
      <c r="J815" s="19">
        <v>41.93</v>
      </c>
      <c r="S815"/>
    </row>
    <row r="816" spans="1:19">
      <c r="A816" s="18">
        <v>1957</v>
      </c>
      <c r="B816" s="18">
        <v>33</v>
      </c>
      <c r="C816" s="18">
        <v>1.5200000000000001E-3</v>
      </c>
      <c r="D816" s="18">
        <v>1.5200000000000001E-3</v>
      </c>
      <c r="E816" s="18">
        <v>0.5</v>
      </c>
      <c r="F816" s="18">
        <v>91992</v>
      </c>
      <c r="G816" s="18">
        <v>139</v>
      </c>
      <c r="H816" s="18">
        <v>91922</v>
      </c>
      <c r="I816" s="18">
        <v>3770526</v>
      </c>
      <c r="J816" s="19">
        <v>40.99</v>
      </c>
      <c r="S816"/>
    </row>
    <row r="817" spans="1:19">
      <c r="A817" s="18">
        <v>1957</v>
      </c>
      <c r="B817" s="18">
        <v>34</v>
      </c>
      <c r="C817" s="18">
        <v>1.9599999999999999E-3</v>
      </c>
      <c r="D817" s="18">
        <v>1.9499999999999999E-3</v>
      </c>
      <c r="E817" s="18">
        <v>0.5</v>
      </c>
      <c r="F817" s="18">
        <v>91852</v>
      </c>
      <c r="G817" s="18">
        <v>179</v>
      </c>
      <c r="H817" s="18">
        <v>91763</v>
      </c>
      <c r="I817" s="18">
        <v>3678604</v>
      </c>
      <c r="J817" s="19">
        <v>40.049999999999997</v>
      </c>
      <c r="S817"/>
    </row>
    <row r="818" spans="1:19">
      <c r="A818" s="18">
        <v>1957</v>
      </c>
      <c r="B818" s="18">
        <v>35</v>
      </c>
      <c r="C818" s="18">
        <v>1.9499999999999999E-3</v>
      </c>
      <c r="D818" s="18">
        <v>1.9499999999999999E-3</v>
      </c>
      <c r="E818" s="18">
        <v>0.5</v>
      </c>
      <c r="F818" s="18">
        <v>91673</v>
      </c>
      <c r="G818" s="18">
        <v>179</v>
      </c>
      <c r="H818" s="18">
        <v>91584</v>
      </c>
      <c r="I818" s="18">
        <v>3586841</v>
      </c>
      <c r="J818" s="19">
        <v>39.130000000000003</v>
      </c>
      <c r="S818"/>
    </row>
    <row r="819" spans="1:19">
      <c r="A819" s="18">
        <v>1957</v>
      </c>
      <c r="B819" s="18">
        <v>36</v>
      </c>
      <c r="C819" s="18">
        <v>1.6199999999999999E-3</v>
      </c>
      <c r="D819" s="18">
        <v>1.6199999999999999E-3</v>
      </c>
      <c r="E819" s="18">
        <v>0.5</v>
      </c>
      <c r="F819" s="18">
        <v>91494</v>
      </c>
      <c r="G819" s="18">
        <v>148</v>
      </c>
      <c r="H819" s="18">
        <v>91420</v>
      </c>
      <c r="I819" s="18">
        <v>3495258</v>
      </c>
      <c r="J819" s="19">
        <v>38.200000000000003</v>
      </c>
      <c r="S819"/>
    </row>
    <row r="820" spans="1:19">
      <c r="A820" s="18">
        <v>1957</v>
      </c>
      <c r="B820" s="18">
        <v>37</v>
      </c>
      <c r="C820" s="18">
        <v>2.1700000000000001E-3</v>
      </c>
      <c r="D820" s="18">
        <v>2.1700000000000001E-3</v>
      </c>
      <c r="E820" s="18">
        <v>0.5</v>
      </c>
      <c r="F820" s="18">
        <v>91346</v>
      </c>
      <c r="G820" s="18">
        <v>198</v>
      </c>
      <c r="H820" s="18">
        <v>91247</v>
      </c>
      <c r="I820" s="18">
        <v>3403837</v>
      </c>
      <c r="J820" s="19">
        <v>37.26</v>
      </c>
      <c r="S820"/>
    </row>
    <row r="821" spans="1:19">
      <c r="A821" s="18">
        <v>1957</v>
      </c>
      <c r="B821" s="18">
        <v>38</v>
      </c>
      <c r="C821" s="18">
        <v>2.0200000000000001E-3</v>
      </c>
      <c r="D821" s="18">
        <v>2.0200000000000001E-3</v>
      </c>
      <c r="E821" s="18">
        <v>0.5</v>
      </c>
      <c r="F821" s="18">
        <v>91148</v>
      </c>
      <c r="G821" s="18">
        <v>184</v>
      </c>
      <c r="H821" s="18">
        <v>91056</v>
      </c>
      <c r="I821" s="18">
        <v>3312590</v>
      </c>
      <c r="J821" s="19">
        <v>36.340000000000003</v>
      </c>
      <c r="S821"/>
    </row>
    <row r="822" spans="1:19">
      <c r="A822" s="18">
        <v>1957</v>
      </c>
      <c r="B822" s="18">
        <v>39</v>
      </c>
      <c r="C822" s="18">
        <v>2.7200000000000002E-3</v>
      </c>
      <c r="D822" s="18">
        <v>2.7200000000000002E-3</v>
      </c>
      <c r="E822" s="18">
        <v>0.5</v>
      </c>
      <c r="F822" s="18">
        <v>90964</v>
      </c>
      <c r="G822" s="18">
        <v>247</v>
      </c>
      <c r="H822" s="18">
        <v>90841</v>
      </c>
      <c r="I822" s="18">
        <v>3221534</v>
      </c>
      <c r="J822" s="19">
        <v>35.42</v>
      </c>
      <c r="S822"/>
    </row>
    <row r="823" spans="1:19">
      <c r="A823" s="18">
        <v>1957</v>
      </c>
      <c r="B823" s="18">
        <v>40</v>
      </c>
      <c r="C823" s="18">
        <v>2.9299999999999999E-3</v>
      </c>
      <c r="D823" s="18">
        <v>2.9299999999999999E-3</v>
      </c>
      <c r="E823" s="18">
        <v>0.5</v>
      </c>
      <c r="F823" s="18">
        <v>90717</v>
      </c>
      <c r="G823" s="18">
        <v>265</v>
      </c>
      <c r="H823" s="18">
        <v>90584</v>
      </c>
      <c r="I823" s="18">
        <v>3130693</v>
      </c>
      <c r="J823" s="19">
        <v>34.51</v>
      </c>
      <c r="S823"/>
    </row>
    <row r="824" spans="1:19">
      <c r="A824" s="18">
        <v>1957</v>
      </c>
      <c r="B824" s="18">
        <v>41</v>
      </c>
      <c r="C824" s="18">
        <v>2.5999999999999999E-3</v>
      </c>
      <c r="D824" s="18">
        <v>2.5999999999999999E-3</v>
      </c>
      <c r="E824" s="18">
        <v>0.5</v>
      </c>
      <c r="F824" s="18">
        <v>90452</v>
      </c>
      <c r="G824" s="18">
        <v>235</v>
      </c>
      <c r="H824" s="18">
        <v>90334</v>
      </c>
      <c r="I824" s="18">
        <v>3040109</v>
      </c>
      <c r="J824" s="19">
        <v>33.61</v>
      </c>
      <c r="S824"/>
    </row>
    <row r="825" spans="1:19">
      <c r="A825" s="18">
        <v>1957</v>
      </c>
      <c r="B825" s="18">
        <v>42</v>
      </c>
      <c r="C825" s="18">
        <v>2.81E-3</v>
      </c>
      <c r="D825" s="18">
        <v>2.81E-3</v>
      </c>
      <c r="E825" s="18">
        <v>0.5</v>
      </c>
      <c r="F825" s="18">
        <v>90216</v>
      </c>
      <c r="G825" s="18">
        <v>254</v>
      </c>
      <c r="H825" s="18">
        <v>90090</v>
      </c>
      <c r="I825" s="18">
        <v>2949775</v>
      </c>
      <c r="J825" s="19">
        <v>32.700000000000003</v>
      </c>
      <c r="S825"/>
    </row>
    <row r="826" spans="1:19">
      <c r="A826" s="18">
        <v>1957</v>
      </c>
      <c r="B826" s="18">
        <v>43</v>
      </c>
      <c r="C826" s="18">
        <v>2.7399999999999998E-3</v>
      </c>
      <c r="D826" s="18">
        <v>2.7399999999999998E-3</v>
      </c>
      <c r="E826" s="18">
        <v>0.5</v>
      </c>
      <c r="F826" s="18">
        <v>89963</v>
      </c>
      <c r="G826" s="18">
        <v>246</v>
      </c>
      <c r="H826" s="18">
        <v>89840</v>
      </c>
      <c r="I826" s="18">
        <v>2859685</v>
      </c>
      <c r="J826" s="19">
        <v>31.79</v>
      </c>
      <c r="S826"/>
    </row>
    <row r="827" spans="1:19">
      <c r="A827" s="18">
        <v>1957</v>
      </c>
      <c r="B827" s="18">
        <v>44</v>
      </c>
      <c r="C827" s="18">
        <v>3.0899999999999999E-3</v>
      </c>
      <c r="D827" s="18">
        <v>3.0899999999999999E-3</v>
      </c>
      <c r="E827" s="18">
        <v>0.5</v>
      </c>
      <c r="F827" s="18">
        <v>89717</v>
      </c>
      <c r="G827" s="18">
        <v>277</v>
      </c>
      <c r="H827" s="18">
        <v>89578</v>
      </c>
      <c r="I827" s="18">
        <v>2769845</v>
      </c>
      <c r="J827" s="19">
        <v>30.87</v>
      </c>
      <c r="S827"/>
    </row>
    <row r="828" spans="1:19">
      <c r="A828" s="18">
        <v>1957</v>
      </c>
      <c r="B828" s="18">
        <v>45</v>
      </c>
      <c r="C828" s="18">
        <v>3.4499999999999999E-3</v>
      </c>
      <c r="D828" s="18">
        <v>3.4399999999999999E-3</v>
      </c>
      <c r="E828" s="18">
        <v>0.5</v>
      </c>
      <c r="F828" s="18">
        <v>89440</v>
      </c>
      <c r="G828" s="18">
        <v>308</v>
      </c>
      <c r="H828" s="18">
        <v>89286</v>
      </c>
      <c r="I828" s="18">
        <v>2680267</v>
      </c>
      <c r="J828" s="19">
        <v>29.97</v>
      </c>
      <c r="S828"/>
    </row>
    <row r="829" spans="1:19">
      <c r="A829" s="18">
        <v>1957</v>
      </c>
      <c r="B829" s="18">
        <v>46</v>
      </c>
      <c r="C829" s="18">
        <v>3.98E-3</v>
      </c>
      <c r="D829" s="18">
        <v>3.9699999999999996E-3</v>
      </c>
      <c r="E829" s="18">
        <v>0.5</v>
      </c>
      <c r="F829" s="18">
        <v>89132</v>
      </c>
      <c r="G829" s="18">
        <v>354</v>
      </c>
      <c r="H829" s="18">
        <v>88955</v>
      </c>
      <c r="I829" s="18">
        <v>2590981</v>
      </c>
      <c r="J829" s="19">
        <v>29.07</v>
      </c>
      <c r="S829"/>
    </row>
    <row r="830" spans="1:19">
      <c r="A830" s="18">
        <v>1957</v>
      </c>
      <c r="B830" s="18">
        <v>47</v>
      </c>
      <c r="C830" s="18">
        <v>4.6100000000000004E-3</v>
      </c>
      <c r="D830" s="18">
        <v>4.5999999999999999E-3</v>
      </c>
      <c r="E830" s="18">
        <v>0.5</v>
      </c>
      <c r="F830" s="18">
        <v>88778</v>
      </c>
      <c r="G830" s="18">
        <v>409</v>
      </c>
      <c r="H830" s="18">
        <v>88574</v>
      </c>
      <c r="I830" s="18">
        <v>2502026</v>
      </c>
      <c r="J830" s="19">
        <v>28.18</v>
      </c>
      <c r="S830"/>
    </row>
    <row r="831" spans="1:19">
      <c r="A831" s="18">
        <v>1957</v>
      </c>
      <c r="B831" s="18">
        <v>48</v>
      </c>
      <c r="C831" s="18">
        <v>4.3299999999999996E-3</v>
      </c>
      <c r="D831" s="18">
        <v>4.3200000000000001E-3</v>
      </c>
      <c r="E831" s="18">
        <v>0.5</v>
      </c>
      <c r="F831" s="18">
        <v>88369</v>
      </c>
      <c r="G831" s="18">
        <v>381</v>
      </c>
      <c r="H831" s="18">
        <v>88178</v>
      </c>
      <c r="I831" s="18">
        <v>2413453</v>
      </c>
      <c r="J831" s="19">
        <v>27.31</v>
      </c>
      <c r="S831"/>
    </row>
    <row r="832" spans="1:19">
      <c r="A832" s="18">
        <v>1957</v>
      </c>
      <c r="B832" s="18">
        <v>49</v>
      </c>
      <c r="C832" s="18">
        <v>4.9899999999999996E-3</v>
      </c>
      <c r="D832" s="18">
        <v>4.9699999999999996E-3</v>
      </c>
      <c r="E832" s="18">
        <v>0.5</v>
      </c>
      <c r="F832" s="18">
        <v>87988</v>
      </c>
      <c r="G832" s="18">
        <v>438</v>
      </c>
      <c r="H832" s="18">
        <v>87769</v>
      </c>
      <c r="I832" s="18">
        <v>2325274</v>
      </c>
      <c r="J832" s="19">
        <v>26.43</v>
      </c>
      <c r="S832"/>
    </row>
    <row r="833" spans="1:19">
      <c r="A833" s="18">
        <v>1957</v>
      </c>
      <c r="B833" s="18">
        <v>50</v>
      </c>
      <c r="C833" s="18">
        <v>5.3499999999999997E-3</v>
      </c>
      <c r="D833" s="18">
        <v>5.3400000000000001E-3</v>
      </c>
      <c r="E833" s="18">
        <v>0.5</v>
      </c>
      <c r="F833" s="18">
        <v>87550</v>
      </c>
      <c r="G833" s="18">
        <v>467</v>
      </c>
      <c r="H833" s="18">
        <v>87317</v>
      </c>
      <c r="I833" s="18">
        <v>2237506</v>
      </c>
      <c r="J833" s="19">
        <v>25.56</v>
      </c>
      <c r="S833"/>
    </row>
    <row r="834" spans="1:19">
      <c r="A834" s="18">
        <v>1957</v>
      </c>
      <c r="B834" s="18">
        <v>51</v>
      </c>
      <c r="C834" s="18">
        <v>5.5900000000000004E-3</v>
      </c>
      <c r="D834" s="18">
        <v>5.5700000000000003E-3</v>
      </c>
      <c r="E834" s="18">
        <v>0.5</v>
      </c>
      <c r="F834" s="18">
        <v>87083</v>
      </c>
      <c r="G834" s="18">
        <v>485</v>
      </c>
      <c r="H834" s="18">
        <v>86840</v>
      </c>
      <c r="I834" s="18">
        <v>2150189</v>
      </c>
      <c r="J834" s="19">
        <v>24.69</v>
      </c>
      <c r="S834"/>
    </row>
    <row r="835" spans="1:19">
      <c r="A835" s="18">
        <v>1957</v>
      </c>
      <c r="B835" s="18">
        <v>52</v>
      </c>
      <c r="C835" s="18">
        <v>6.0200000000000002E-3</v>
      </c>
      <c r="D835" s="18">
        <v>6.0000000000000001E-3</v>
      </c>
      <c r="E835" s="18">
        <v>0.5</v>
      </c>
      <c r="F835" s="18">
        <v>86598</v>
      </c>
      <c r="G835" s="18">
        <v>520</v>
      </c>
      <c r="H835" s="18">
        <v>86338</v>
      </c>
      <c r="I835" s="18">
        <v>2063349</v>
      </c>
      <c r="J835" s="19">
        <v>23.83</v>
      </c>
      <c r="S835"/>
    </row>
    <row r="836" spans="1:19">
      <c r="A836" s="18">
        <v>1957</v>
      </c>
      <c r="B836" s="18">
        <v>53</v>
      </c>
      <c r="C836" s="18">
        <v>6.8100000000000001E-3</v>
      </c>
      <c r="D836" s="18">
        <v>6.79E-3</v>
      </c>
      <c r="E836" s="18">
        <v>0.5</v>
      </c>
      <c r="F836" s="18">
        <v>86078</v>
      </c>
      <c r="G836" s="18">
        <v>584</v>
      </c>
      <c r="H836" s="18">
        <v>85786</v>
      </c>
      <c r="I836" s="18">
        <v>1977011</v>
      </c>
      <c r="J836" s="19">
        <v>22.97</v>
      </c>
      <c r="S836"/>
    </row>
    <row r="837" spans="1:19">
      <c r="A837" s="18">
        <v>1957</v>
      </c>
      <c r="B837" s="18">
        <v>54</v>
      </c>
      <c r="C837" s="18">
        <v>7.2199999999999999E-3</v>
      </c>
      <c r="D837" s="18">
        <v>7.1900000000000002E-3</v>
      </c>
      <c r="E837" s="18">
        <v>0.5</v>
      </c>
      <c r="F837" s="18">
        <v>85493</v>
      </c>
      <c r="G837" s="18">
        <v>615</v>
      </c>
      <c r="H837" s="18">
        <v>85186</v>
      </c>
      <c r="I837" s="18">
        <v>1891226</v>
      </c>
      <c r="J837" s="19">
        <v>22.12</v>
      </c>
      <c r="S837"/>
    </row>
    <row r="838" spans="1:19">
      <c r="A838" s="18">
        <v>1957</v>
      </c>
      <c r="B838" s="18">
        <v>55</v>
      </c>
      <c r="C838" s="18">
        <v>8.5800000000000008E-3</v>
      </c>
      <c r="D838" s="18">
        <v>8.5400000000000007E-3</v>
      </c>
      <c r="E838" s="18">
        <v>0.5</v>
      </c>
      <c r="F838" s="18">
        <v>84879</v>
      </c>
      <c r="G838" s="18">
        <v>725</v>
      </c>
      <c r="H838" s="18">
        <v>84516</v>
      </c>
      <c r="I838" s="18">
        <v>1806040</v>
      </c>
      <c r="J838" s="19">
        <v>21.28</v>
      </c>
      <c r="S838"/>
    </row>
    <row r="839" spans="1:19">
      <c r="A839" s="18">
        <v>1957</v>
      </c>
      <c r="B839" s="18">
        <v>56</v>
      </c>
      <c r="C839" s="18">
        <v>9.2399999999999999E-3</v>
      </c>
      <c r="D839" s="18">
        <v>9.1999999999999998E-3</v>
      </c>
      <c r="E839" s="18">
        <v>0.5</v>
      </c>
      <c r="F839" s="18">
        <v>84154</v>
      </c>
      <c r="G839" s="18">
        <v>774</v>
      </c>
      <c r="H839" s="18">
        <v>83767</v>
      </c>
      <c r="I839" s="18">
        <v>1721523</v>
      </c>
      <c r="J839" s="19">
        <v>20.46</v>
      </c>
      <c r="S839"/>
    </row>
    <row r="840" spans="1:19">
      <c r="A840" s="18">
        <v>1957</v>
      </c>
      <c r="B840" s="18">
        <v>57</v>
      </c>
      <c r="C840" s="18">
        <v>9.9600000000000001E-3</v>
      </c>
      <c r="D840" s="18">
        <v>9.9100000000000004E-3</v>
      </c>
      <c r="E840" s="18">
        <v>0.5</v>
      </c>
      <c r="F840" s="18">
        <v>83380</v>
      </c>
      <c r="G840" s="18">
        <v>826</v>
      </c>
      <c r="H840" s="18">
        <v>82966</v>
      </c>
      <c r="I840" s="18">
        <v>1637757</v>
      </c>
      <c r="J840" s="19">
        <v>19.64</v>
      </c>
      <c r="S840"/>
    </row>
    <row r="841" spans="1:19">
      <c r="A841" s="18">
        <v>1957</v>
      </c>
      <c r="B841" s="18">
        <v>58</v>
      </c>
      <c r="C841" s="18">
        <v>1.013E-2</v>
      </c>
      <c r="D841" s="18">
        <v>1.008E-2</v>
      </c>
      <c r="E841" s="18">
        <v>0.5</v>
      </c>
      <c r="F841" s="18">
        <v>82553</v>
      </c>
      <c r="G841" s="18">
        <v>832</v>
      </c>
      <c r="H841" s="18">
        <v>82137</v>
      </c>
      <c r="I841" s="18">
        <v>1554790</v>
      </c>
      <c r="J841" s="19">
        <v>18.829999999999998</v>
      </c>
      <c r="S841"/>
    </row>
    <row r="842" spans="1:19">
      <c r="A842" s="18">
        <v>1957</v>
      </c>
      <c r="B842" s="18">
        <v>59</v>
      </c>
      <c r="C842" s="18">
        <v>1.235E-2</v>
      </c>
      <c r="D842" s="18">
        <v>1.227E-2</v>
      </c>
      <c r="E842" s="18">
        <v>0.5</v>
      </c>
      <c r="F842" s="18">
        <v>81721</v>
      </c>
      <c r="G842" s="18">
        <v>1003</v>
      </c>
      <c r="H842" s="18">
        <v>81220</v>
      </c>
      <c r="I842" s="18">
        <v>1472653</v>
      </c>
      <c r="J842" s="19">
        <v>18.02</v>
      </c>
      <c r="S842"/>
    </row>
    <row r="843" spans="1:19">
      <c r="A843" s="18">
        <v>1957</v>
      </c>
      <c r="B843" s="18">
        <v>60</v>
      </c>
      <c r="C843" s="18">
        <v>1.4189999999999999E-2</v>
      </c>
      <c r="D843" s="18">
        <v>1.409E-2</v>
      </c>
      <c r="E843" s="18">
        <v>0.5</v>
      </c>
      <c r="F843" s="18">
        <v>80718</v>
      </c>
      <c r="G843" s="18">
        <v>1138</v>
      </c>
      <c r="H843" s="18">
        <v>80149</v>
      </c>
      <c r="I843" s="18">
        <v>1391433</v>
      </c>
      <c r="J843" s="19">
        <v>17.239999999999998</v>
      </c>
      <c r="S843"/>
    </row>
    <row r="844" spans="1:19">
      <c r="A844" s="18">
        <v>1957</v>
      </c>
      <c r="B844" s="18">
        <v>61</v>
      </c>
      <c r="C844" s="18">
        <v>1.434E-2</v>
      </c>
      <c r="D844" s="18">
        <v>1.4239999999999999E-2</v>
      </c>
      <c r="E844" s="18">
        <v>0.5</v>
      </c>
      <c r="F844" s="18">
        <v>79580</v>
      </c>
      <c r="G844" s="18">
        <v>1133</v>
      </c>
      <c r="H844" s="18">
        <v>79014</v>
      </c>
      <c r="I844" s="18">
        <v>1311284</v>
      </c>
      <c r="J844" s="19">
        <v>16.48</v>
      </c>
      <c r="S844"/>
    </row>
    <row r="845" spans="1:19">
      <c r="A845" s="18">
        <v>1957</v>
      </c>
      <c r="B845" s="18">
        <v>62</v>
      </c>
      <c r="C845" s="18">
        <v>1.7520000000000001E-2</v>
      </c>
      <c r="D845" s="18">
        <v>1.737E-2</v>
      </c>
      <c r="E845" s="18">
        <v>0.5</v>
      </c>
      <c r="F845" s="18">
        <v>78448</v>
      </c>
      <c r="G845" s="18">
        <v>1362</v>
      </c>
      <c r="H845" s="18">
        <v>77766</v>
      </c>
      <c r="I845" s="18">
        <v>1232270</v>
      </c>
      <c r="J845" s="19">
        <v>15.71</v>
      </c>
      <c r="S845"/>
    </row>
    <row r="846" spans="1:19">
      <c r="A846" s="18">
        <v>1957</v>
      </c>
      <c r="B846" s="18">
        <v>63</v>
      </c>
      <c r="C846" s="18">
        <v>1.9109999999999999E-2</v>
      </c>
      <c r="D846" s="18">
        <v>1.8929999999999999E-2</v>
      </c>
      <c r="E846" s="18">
        <v>0.5</v>
      </c>
      <c r="F846" s="18">
        <v>77085</v>
      </c>
      <c r="G846" s="18">
        <v>1459</v>
      </c>
      <c r="H846" s="18">
        <v>76356</v>
      </c>
      <c r="I846" s="18">
        <v>1154504</v>
      </c>
      <c r="J846" s="19">
        <v>14.98</v>
      </c>
      <c r="S846"/>
    </row>
    <row r="847" spans="1:19">
      <c r="A847" s="18">
        <v>1957</v>
      </c>
      <c r="B847" s="18">
        <v>64</v>
      </c>
      <c r="C847" s="18">
        <v>1.9949999999999999E-2</v>
      </c>
      <c r="D847" s="18">
        <v>1.976E-2</v>
      </c>
      <c r="E847" s="18">
        <v>0.5</v>
      </c>
      <c r="F847" s="18">
        <v>75626</v>
      </c>
      <c r="G847" s="18">
        <v>1494</v>
      </c>
      <c r="H847" s="18">
        <v>74879</v>
      </c>
      <c r="I847" s="18">
        <v>1078148</v>
      </c>
      <c r="J847" s="19">
        <v>14.26</v>
      </c>
      <c r="S847"/>
    </row>
    <row r="848" spans="1:19">
      <c r="A848" s="18">
        <v>1957</v>
      </c>
      <c r="B848" s="18">
        <v>65</v>
      </c>
      <c r="C848" s="18">
        <v>2.3359999999999999E-2</v>
      </c>
      <c r="D848" s="18">
        <v>2.3089999999999999E-2</v>
      </c>
      <c r="E848" s="18">
        <v>0.5</v>
      </c>
      <c r="F848" s="18">
        <v>74132</v>
      </c>
      <c r="G848" s="18">
        <v>1711</v>
      </c>
      <c r="H848" s="18">
        <v>73276</v>
      </c>
      <c r="I848" s="18">
        <v>1003269</v>
      </c>
      <c r="J848" s="19">
        <v>13.53</v>
      </c>
      <c r="S848"/>
    </row>
    <row r="849" spans="1:19">
      <c r="A849" s="18">
        <v>1957</v>
      </c>
      <c r="B849" s="18">
        <v>66</v>
      </c>
      <c r="C849" s="18">
        <v>2.529E-2</v>
      </c>
      <c r="D849" s="18">
        <v>2.4979999999999999E-2</v>
      </c>
      <c r="E849" s="18">
        <v>0.5</v>
      </c>
      <c r="F849" s="18">
        <v>72420</v>
      </c>
      <c r="G849" s="18">
        <v>1809</v>
      </c>
      <c r="H849" s="18">
        <v>71516</v>
      </c>
      <c r="I849" s="18">
        <v>929993</v>
      </c>
      <c r="J849" s="19">
        <v>12.84</v>
      </c>
      <c r="S849"/>
    </row>
    <row r="850" spans="1:19">
      <c r="A850" s="18">
        <v>1957</v>
      </c>
      <c r="B850" s="18">
        <v>67</v>
      </c>
      <c r="C850" s="18">
        <v>2.8000000000000001E-2</v>
      </c>
      <c r="D850" s="18">
        <v>2.7609999999999999E-2</v>
      </c>
      <c r="E850" s="18">
        <v>0.5</v>
      </c>
      <c r="F850" s="18">
        <v>70612</v>
      </c>
      <c r="G850" s="18">
        <v>1950</v>
      </c>
      <c r="H850" s="18">
        <v>69637</v>
      </c>
      <c r="I850" s="18">
        <v>858477</v>
      </c>
      <c r="J850" s="19">
        <v>12.16</v>
      </c>
      <c r="S850"/>
    </row>
    <row r="851" spans="1:19">
      <c r="A851" s="18">
        <v>1957</v>
      </c>
      <c r="B851" s="18">
        <v>68</v>
      </c>
      <c r="C851" s="18">
        <v>3.1870000000000002E-2</v>
      </c>
      <c r="D851" s="18">
        <v>3.1370000000000002E-2</v>
      </c>
      <c r="E851" s="18">
        <v>0.5</v>
      </c>
      <c r="F851" s="18">
        <v>68662</v>
      </c>
      <c r="G851" s="18">
        <v>2154</v>
      </c>
      <c r="H851" s="18">
        <v>67585</v>
      </c>
      <c r="I851" s="18">
        <v>788840</v>
      </c>
      <c r="J851" s="19">
        <v>11.49</v>
      </c>
      <c r="S851"/>
    </row>
    <row r="852" spans="1:19">
      <c r="A852" s="18">
        <v>1957</v>
      </c>
      <c r="B852" s="18">
        <v>69</v>
      </c>
      <c r="C852" s="18">
        <v>3.7769999999999998E-2</v>
      </c>
      <c r="D852" s="18">
        <v>3.7069999999999999E-2</v>
      </c>
      <c r="E852" s="18">
        <v>0.5</v>
      </c>
      <c r="F852" s="18">
        <v>66508</v>
      </c>
      <c r="G852" s="18">
        <v>2465</v>
      </c>
      <c r="H852" s="18">
        <v>65275</v>
      </c>
      <c r="I852" s="18">
        <v>721256</v>
      </c>
      <c r="J852" s="19">
        <v>10.84</v>
      </c>
      <c r="S852"/>
    </row>
    <row r="853" spans="1:19">
      <c r="A853" s="18">
        <v>1957</v>
      </c>
      <c r="B853" s="18">
        <v>70</v>
      </c>
      <c r="C853" s="18">
        <v>4.2779999999999999E-2</v>
      </c>
      <c r="D853" s="18">
        <v>4.1880000000000001E-2</v>
      </c>
      <c r="E853" s="18">
        <v>0.5</v>
      </c>
      <c r="F853" s="18">
        <v>64042</v>
      </c>
      <c r="G853" s="18">
        <v>2682</v>
      </c>
      <c r="H853" s="18">
        <v>62701</v>
      </c>
      <c r="I853" s="18">
        <v>655981</v>
      </c>
      <c r="J853" s="19">
        <v>10.24</v>
      </c>
      <c r="S853"/>
    </row>
    <row r="854" spans="1:19">
      <c r="A854" s="18">
        <v>1957</v>
      </c>
      <c r="B854" s="18">
        <v>71</v>
      </c>
      <c r="C854" s="18">
        <v>4.6730000000000001E-2</v>
      </c>
      <c r="D854" s="18">
        <v>4.5659999999999999E-2</v>
      </c>
      <c r="E854" s="18">
        <v>0.5</v>
      </c>
      <c r="F854" s="18">
        <v>61360</v>
      </c>
      <c r="G854" s="18">
        <v>2802</v>
      </c>
      <c r="H854" s="18">
        <v>59959</v>
      </c>
      <c r="I854" s="18">
        <v>593279</v>
      </c>
      <c r="J854" s="19">
        <v>9.67</v>
      </c>
      <c r="S854"/>
    </row>
    <row r="855" spans="1:19">
      <c r="A855" s="18">
        <v>1957</v>
      </c>
      <c r="B855" s="18">
        <v>72</v>
      </c>
      <c r="C855" s="18">
        <v>5.2130000000000003E-2</v>
      </c>
      <c r="D855" s="18">
        <v>5.0810000000000001E-2</v>
      </c>
      <c r="E855" s="18">
        <v>0.5</v>
      </c>
      <c r="F855" s="18">
        <v>58558</v>
      </c>
      <c r="G855" s="18">
        <v>2975</v>
      </c>
      <c r="H855" s="18">
        <v>57071</v>
      </c>
      <c r="I855" s="18">
        <v>533320</v>
      </c>
      <c r="J855" s="19">
        <v>9.11</v>
      </c>
      <c r="S855"/>
    </row>
    <row r="856" spans="1:19">
      <c r="A856" s="18">
        <v>1957</v>
      </c>
      <c r="B856" s="18">
        <v>73</v>
      </c>
      <c r="C856" s="18">
        <v>5.7790000000000001E-2</v>
      </c>
      <c r="D856" s="18">
        <v>5.6160000000000002E-2</v>
      </c>
      <c r="E856" s="18">
        <v>0.5</v>
      </c>
      <c r="F856" s="18">
        <v>55583</v>
      </c>
      <c r="G856" s="18">
        <v>3122</v>
      </c>
      <c r="H856" s="18">
        <v>54022</v>
      </c>
      <c r="I856" s="18">
        <v>476249</v>
      </c>
      <c r="J856" s="19">
        <v>8.57</v>
      </c>
      <c r="S856"/>
    </row>
    <row r="857" spans="1:19">
      <c r="A857" s="18">
        <v>1957</v>
      </c>
      <c r="B857" s="18">
        <v>74</v>
      </c>
      <c r="C857" s="18">
        <v>6.4149999999999999E-2</v>
      </c>
      <c r="D857" s="18">
        <v>6.216E-2</v>
      </c>
      <c r="E857" s="18">
        <v>0.5</v>
      </c>
      <c r="F857" s="18">
        <v>52461</v>
      </c>
      <c r="G857" s="18">
        <v>3261</v>
      </c>
      <c r="H857" s="18">
        <v>50831</v>
      </c>
      <c r="I857" s="18">
        <v>422227</v>
      </c>
      <c r="J857" s="19">
        <v>8.0500000000000007</v>
      </c>
      <c r="S857"/>
    </row>
    <row r="858" spans="1:19">
      <c r="A858" s="18">
        <v>1957</v>
      </c>
      <c r="B858" s="18">
        <v>75</v>
      </c>
      <c r="C858" s="18">
        <v>7.0430000000000006E-2</v>
      </c>
      <c r="D858" s="18">
        <v>6.8029999999999993E-2</v>
      </c>
      <c r="E858" s="18">
        <v>0.5</v>
      </c>
      <c r="F858" s="18">
        <v>49201</v>
      </c>
      <c r="G858" s="18">
        <v>3347</v>
      </c>
      <c r="H858" s="18">
        <v>47527</v>
      </c>
      <c r="I858" s="18">
        <v>371396</v>
      </c>
      <c r="J858" s="19">
        <v>7.55</v>
      </c>
      <c r="S858"/>
    </row>
    <row r="859" spans="1:19">
      <c r="A859" s="18">
        <v>1957</v>
      </c>
      <c r="B859" s="18">
        <v>76</v>
      </c>
      <c r="C859" s="18">
        <v>7.7729999999999994E-2</v>
      </c>
      <c r="D859" s="18">
        <v>7.4819999999999998E-2</v>
      </c>
      <c r="E859" s="18">
        <v>0.5</v>
      </c>
      <c r="F859" s="18">
        <v>45853</v>
      </c>
      <c r="G859" s="18">
        <v>3431</v>
      </c>
      <c r="H859" s="18">
        <v>44138</v>
      </c>
      <c r="I859" s="18">
        <v>323869</v>
      </c>
      <c r="J859" s="19">
        <v>7.06</v>
      </c>
      <c r="S859"/>
    </row>
    <row r="860" spans="1:19">
      <c r="A860" s="18">
        <v>1957</v>
      </c>
      <c r="B860" s="18">
        <v>77</v>
      </c>
      <c r="C860" s="18">
        <v>9.5350000000000004E-2</v>
      </c>
      <c r="D860" s="18">
        <v>9.1009999999999994E-2</v>
      </c>
      <c r="E860" s="18">
        <v>0.5</v>
      </c>
      <c r="F860" s="18">
        <v>42423</v>
      </c>
      <c r="G860" s="18">
        <v>3861</v>
      </c>
      <c r="H860" s="18">
        <v>40492</v>
      </c>
      <c r="I860" s="18">
        <v>279731</v>
      </c>
      <c r="J860" s="19">
        <v>6.59</v>
      </c>
      <c r="S860"/>
    </row>
    <row r="861" spans="1:19">
      <c r="A861" s="18">
        <v>1957</v>
      </c>
      <c r="B861" s="18">
        <v>78</v>
      </c>
      <c r="C861" s="18">
        <v>9.5890000000000003E-2</v>
      </c>
      <c r="D861" s="18">
        <v>9.1499999999999998E-2</v>
      </c>
      <c r="E861" s="18">
        <v>0.5</v>
      </c>
      <c r="F861" s="18">
        <v>38562</v>
      </c>
      <c r="G861" s="18">
        <v>3528</v>
      </c>
      <c r="H861" s="18">
        <v>36797</v>
      </c>
      <c r="I861" s="18">
        <v>239239</v>
      </c>
      <c r="J861" s="19">
        <v>6.2</v>
      </c>
      <c r="S861"/>
    </row>
    <row r="862" spans="1:19">
      <c r="A862" s="18">
        <v>1957</v>
      </c>
      <c r="B862" s="18">
        <v>79</v>
      </c>
      <c r="C862" s="18">
        <v>0.11237999999999999</v>
      </c>
      <c r="D862" s="18">
        <v>0.10639999999999999</v>
      </c>
      <c r="E862" s="18">
        <v>0.5</v>
      </c>
      <c r="F862" s="18">
        <v>35033</v>
      </c>
      <c r="G862" s="18">
        <v>3728</v>
      </c>
      <c r="H862" s="18">
        <v>33169</v>
      </c>
      <c r="I862" s="18">
        <v>202442</v>
      </c>
      <c r="J862" s="19">
        <v>5.78</v>
      </c>
      <c r="S862"/>
    </row>
    <row r="863" spans="1:19">
      <c r="A863" s="18">
        <v>1957</v>
      </c>
      <c r="B863" s="18">
        <v>80</v>
      </c>
      <c r="C863" s="18">
        <v>0.12432</v>
      </c>
      <c r="D863" s="18">
        <v>0.11705</v>
      </c>
      <c r="E863" s="18">
        <v>0.5</v>
      </c>
      <c r="F863" s="18">
        <v>31306</v>
      </c>
      <c r="G863" s="18">
        <v>3664</v>
      </c>
      <c r="H863" s="18">
        <v>29474</v>
      </c>
      <c r="I863" s="18">
        <v>169272</v>
      </c>
      <c r="J863" s="19">
        <v>5.41</v>
      </c>
      <c r="S863"/>
    </row>
    <row r="864" spans="1:19">
      <c r="A864" s="18">
        <v>1957</v>
      </c>
      <c r="B864" s="18">
        <v>81</v>
      </c>
      <c r="C864" s="18">
        <v>0.13871</v>
      </c>
      <c r="D864" s="18">
        <v>0.12970999999999999</v>
      </c>
      <c r="E864" s="18">
        <v>0.5</v>
      </c>
      <c r="F864" s="18">
        <v>27641</v>
      </c>
      <c r="G864" s="18">
        <v>3585</v>
      </c>
      <c r="H864" s="18">
        <v>25849</v>
      </c>
      <c r="I864" s="18">
        <v>139799</v>
      </c>
      <c r="J864" s="19">
        <v>5.0599999999999996</v>
      </c>
      <c r="S864"/>
    </row>
    <row r="865" spans="1:19">
      <c r="A865" s="18">
        <v>1957</v>
      </c>
      <c r="B865" s="18">
        <v>82</v>
      </c>
      <c r="C865" s="18">
        <v>0.15223</v>
      </c>
      <c r="D865" s="18">
        <v>0.14146</v>
      </c>
      <c r="E865" s="18">
        <v>0.5</v>
      </c>
      <c r="F865" s="18">
        <v>24056</v>
      </c>
      <c r="G865" s="18">
        <v>3403</v>
      </c>
      <c r="H865" s="18">
        <v>22355</v>
      </c>
      <c r="I865" s="18">
        <v>113950</v>
      </c>
      <c r="J865" s="19">
        <v>4.74</v>
      </c>
      <c r="S865"/>
    </row>
    <row r="866" spans="1:19">
      <c r="A866" s="18">
        <v>1957</v>
      </c>
      <c r="B866" s="18">
        <v>83</v>
      </c>
      <c r="C866" s="18">
        <v>0.15953000000000001</v>
      </c>
      <c r="D866" s="18">
        <v>0.14774999999999999</v>
      </c>
      <c r="E866" s="18">
        <v>0.5</v>
      </c>
      <c r="F866" s="18">
        <v>20653</v>
      </c>
      <c r="G866" s="18">
        <v>3051</v>
      </c>
      <c r="H866" s="18">
        <v>19127</v>
      </c>
      <c r="I866" s="18">
        <v>91595</v>
      </c>
      <c r="J866" s="19">
        <v>4.43</v>
      </c>
      <c r="S866"/>
    </row>
    <row r="867" spans="1:19">
      <c r="A867" s="18">
        <v>1957</v>
      </c>
      <c r="B867" s="18">
        <v>84</v>
      </c>
      <c r="C867" s="18">
        <v>0.18071999999999999</v>
      </c>
      <c r="D867" s="18">
        <v>0.16574</v>
      </c>
      <c r="E867" s="18">
        <v>0.5</v>
      </c>
      <c r="F867" s="18">
        <v>17602</v>
      </c>
      <c r="G867" s="18">
        <v>2917</v>
      </c>
      <c r="H867" s="18">
        <v>16143</v>
      </c>
      <c r="I867" s="18">
        <v>72468</v>
      </c>
      <c r="J867" s="19">
        <v>4.12</v>
      </c>
      <c r="S867"/>
    </row>
    <row r="868" spans="1:19">
      <c r="A868" s="18">
        <v>1957</v>
      </c>
      <c r="B868" s="18">
        <v>85</v>
      </c>
      <c r="C868" s="18">
        <v>0.20780000000000001</v>
      </c>
      <c r="D868" s="18">
        <v>0.18823999999999999</v>
      </c>
      <c r="E868" s="18">
        <v>0.5</v>
      </c>
      <c r="F868" s="18">
        <v>14684</v>
      </c>
      <c r="G868" s="18">
        <v>2764</v>
      </c>
      <c r="H868" s="18">
        <v>13302</v>
      </c>
      <c r="I868" s="18">
        <v>56325</v>
      </c>
      <c r="J868" s="19">
        <v>3.84</v>
      </c>
      <c r="S868"/>
    </row>
    <row r="869" spans="1:19">
      <c r="A869" s="18">
        <v>1957</v>
      </c>
      <c r="B869" s="18">
        <v>86</v>
      </c>
      <c r="C869" s="18">
        <v>0.21462999999999999</v>
      </c>
      <c r="D869" s="18">
        <v>0.19383</v>
      </c>
      <c r="E869" s="18">
        <v>0.5</v>
      </c>
      <c r="F869" s="18">
        <v>11920</v>
      </c>
      <c r="G869" s="18">
        <v>2310</v>
      </c>
      <c r="H869" s="18">
        <v>10765</v>
      </c>
      <c r="I869" s="18">
        <v>43023</v>
      </c>
      <c r="J869" s="19">
        <v>3.61</v>
      </c>
      <c r="S869"/>
    </row>
    <row r="870" spans="1:19">
      <c r="A870" s="18">
        <v>1957</v>
      </c>
      <c r="B870" s="18">
        <v>87</v>
      </c>
      <c r="C870" s="18">
        <v>0.23426</v>
      </c>
      <c r="D870" s="18">
        <v>0.2097</v>
      </c>
      <c r="E870" s="18">
        <v>0.5</v>
      </c>
      <c r="F870" s="18">
        <v>9610</v>
      </c>
      <c r="G870" s="18">
        <v>2015</v>
      </c>
      <c r="H870" s="18">
        <v>8602</v>
      </c>
      <c r="I870" s="18">
        <v>32258</v>
      </c>
      <c r="J870" s="19">
        <v>3.36</v>
      </c>
      <c r="S870"/>
    </row>
    <row r="871" spans="1:19">
      <c r="A871" s="18">
        <v>1957</v>
      </c>
      <c r="B871" s="18">
        <v>88</v>
      </c>
      <c r="C871" s="18">
        <v>0.26526</v>
      </c>
      <c r="D871" s="18">
        <v>0.23419999999999999</v>
      </c>
      <c r="E871" s="18">
        <v>0.5</v>
      </c>
      <c r="F871" s="18">
        <v>7595</v>
      </c>
      <c r="G871" s="18">
        <v>1779</v>
      </c>
      <c r="H871" s="18">
        <v>6705</v>
      </c>
      <c r="I871" s="18">
        <v>23656</v>
      </c>
      <c r="J871" s="19">
        <v>3.11</v>
      </c>
      <c r="S871"/>
    </row>
    <row r="872" spans="1:19">
      <c r="A872" s="18">
        <v>1957</v>
      </c>
      <c r="B872" s="18">
        <v>89</v>
      </c>
      <c r="C872" s="18">
        <v>0.29132999999999998</v>
      </c>
      <c r="D872" s="18">
        <v>0.25429000000000002</v>
      </c>
      <c r="E872" s="18">
        <v>0.5</v>
      </c>
      <c r="F872" s="18">
        <v>5816</v>
      </c>
      <c r="G872" s="18">
        <v>1479</v>
      </c>
      <c r="H872" s="18">
        <v>5076</v>
      </c>
      <c r="I872" s="18">
        <v>16951</v>
      </c>
      <c r="J872" s="19">
        <v>2.91</v>
      </c>
      <c r="S872"/>
    </row>
    <row r="873" spans="1:19">
      <c r="A873" s="18">
        <v>1957</v>
      </c>
      <c r="B873" s="18">
        <v>90</v>
      </c>
      <c r="C873" s="18">
        <v>0.31746000000000002</v>
      </c>
      <c r="D873" s="18">
        <v>0.27396999999999999</v>
      </c>
      <c r="E873" s="18">
        <v>0.5</v>
      </c>
      <c r="F873" s="18">
        <v>4337</v>
      </c>
      <c r="G873" s="18">
        <v>1188</v>
      </c>
      <c r="H873" s="18">
        <v>3743</v>
      </c>
      <c r="I873" s="18">
        <v>11874</v>
      </c>
      <c r="J873" s="19">
        <v>2.74</v>
      </c>
      <c r="S873"/>
    </row>
    <row r="874" spans="1:19">
      <c r="A874" s="18">
        <v>1957</v>
      </c>
      <c r="B874" s="18">
        <v>91</v>
      </c>
      <c r="C874" s="18">
        <v>0.34176000000000001</v>
      </c>
      <c r="D874" s="18">
        <v>0.29187999999999997</v>
      </c>
      <c r="E874" s="18">
        <v>0.5</v>
      </c>
      <c r="F874" s="18">
        <v>3149</v>
      </c>
      <c r="G874" s="18">
        <v>919</v>
      </c>
      <c r="H874" s="18">
        <v>2689</v>
      </c>
      <c r="I874" s="18">
        <v>8131</v>
      </c>
      <c r="J874" s="19">
        <v>2.58</v>
      </c>
      <c r="S874"/>
    </row>
    <row r="875" spans="1:19">
      <c r="A875" s="18">
        <v>1957</v>
      </c>
      <c r="B875" s="18">
        <v>92</v>
      </c>
      <c r="C875" s="18">
        <v>0.36059000000000002</v>
      </c>
      <c r="D875" s="18">
        <v>0.30551</v>
      </c>
      <c r="E875" s="18">
        <v>0.5</v>
      </c>
      <c r="F875" s="18">
        <v>2230</v>
      </c>
      <c r="G875" s="18">
        <v>681</v>
      </c>
      <c r="H875" s="18">
        <v>1889</v>
      </c>
      <c r="I875" s="18">
        <v>5442</v>
      </c>
      <c r="J875" s="19">
        <v>2.44</v>
      </c>
      <c r="S875"/>
    </row>
    <row r="876" spans="1:19">
      <c r="A876" s="18">
        <v>1957</v>
      </c>
      <c r="B876" s="18">
        <v>93</v>
      </c>
      <c r="C876" s="18">
        <v>0.39093</v>
      </c>
      <c r="D876" s="18">
        <v>0.32701000000000002</v>
      </c>
      <c r="E876" s="18">
        <v>0.5</v>
      </c>
      <c r="F876" s="18">
        <v>1549</v>
      </c>
      <c r="G876" s="18">
        <v>506</v>
      </c>
      <c r="H876" s="18">
        <v>1295</v>
      </c>
      <c r="I876" s="18">
        <v>3553</v>
      </c>
      <c r="J876" s="19">
        <v>2.29</v>
      </c>
      <c r="S876"/>
    </row>
    <row r="877" spans="1:19">
      <c r="A877" s="18">
        <v>1957</v>
      </c>
      <c r="B877" s="18">
        <v>94</v>
      </c>
      <c r="C877" s="18">
        <v>0.41908000000000001</v>
      </c>
      <c r="D877" s="18">
        <v>0.34648000000000001</v>
      </c>
      <c r="E877" s="18">
        <v>0.5</v>
      </c>
      <c r="F877" s="18">
        <v>1042</v>
      </c>
      <c r="G877" s="18">
        <v>361</v>
      </c>
      <c r="H877" s="18">
        <v>862</v>
      </c>
      <c r="I877" s="18">
        <v>2258</v>
      </c>
      <c r="J877" s="19">
        <v>2.17</v>
      </c>
      <c r="S877"/>
    </row>
    <row r="878" spans="1:19">
      <c r="A878" s="18">
        <v>1957</v>
      </c>
      <c r="B878" s="18">
        <v>95</v>
      </c>
      <c r="C878" s="18">
        <v>0.44775999999999999</v>
      </c>
      <c r="D878" s="18">
        <v>0.36586000000000002</v>
      </c>
      <c r="E878" s="18">
        <v>0.5</v>
      </c>
      <c r="F878" s="18">
        <v>681</v>
      </c>
      <c r="G878" s="18">
        <v>249</v>
      </c>
      <c r="H878" s="18">
        <v>556</v>
      </c>
      <c r="I878" s="18">
        <v>1396</v>
      </c>
      <c r="J878" s="19">
        <v>2.0499999999999998</v>
      </c>
      <c r="S878"/>
    </row>
    <row r="879" spans="1:19">
      <c r="A879" s="18">
        <v>1957</v>
      </c>
      <c r="B879" s="18">
        <v>96</v>
      </c>
      <c r="C879" s="18">
        <v>0.4768</v>
      </c>
      <c r="D879" s="18">
        <v>0.38501000000000002</v>
      </c>
      <c r="E879" s="18">
        <v>0.5</v>
      </c>
      <c r="F879" s="18">
        <v>432</v>
      </c>
      <c r="G879" s="18">
        <v>166</v>
      </c>
      <c r="H879" s="18">
        <v>349</v>
      </c>
      <c r="I879" s="18">
        <v>840</v>
      </c>
      <c r="J879" s="19">
        <v>1.94</v>
      </c>
      <c r="S879"/>
    </row>
    <row r="880" spans="1:19">
      <c r="A880" s="18">
        <v>1957</v>
      </c>
      <c r="B880" s="18">
        <v>97</v>
      </c>
      <c r="C880" s="18">
        <v>0.50600000000000001</v>
      </c>
      <c r="D880" s="18">
        <v>0.40383000000000002</v>
      </c>
      <c r="E880" s="18">
        <v>0.5</v>
      </c>
      <c r="F880" s="18">
        <v>266</v>
      </c>
      <c r="G880" s="18">
        <v>107</v>
      </c>
      <c r="H880" s="18">
        <v>212</v>
      </c>
      <c r="I880" s="18">
        <v>491</v>
      </c>
      <c r="J880" s="19">
        <v>1.85</v>
      </c>
      <c r="S880"/>
    </row>
    <row r="881" spans="1:19">
      <c r="A881" s="18">
        <v>1957</v>
      </c>
      <c r="B881" s="18">
        <v>98</v>
      </c>
      <c r="C881" s="18">
        <v>0.53515000000000001</v>
      </c>
      <c r="D881" s="18">
        <v>0.42218</v>
      </c>
      <c r="E881" s="18">
        <v>0.5</v>
      </c>
      <c r="F881" s="18">
        <v>158</v>
      </c>
      <c r="G881" s="18">
        <v>67</v>
      </c>
      <c r="H881" s="18">
        <v>125</v>
      </c>
      <c r="I881" s="18">
        <v>279</v>
      </c>
      <c r="J881" s="19">
        <v>1.76</v>
      </c>
      <c r="S881"/>
    </row>
    <row r="882" spans="1:19">
      <c r="A882" s="18">
        <v>1957</v>
      </c>
      <c r="B882" s="18">
        <v>99</v>
      </c>
      <c r="C882" s="18">
        <v>0.56406000000000001</v>
      </c>
      <c r="D882" s="18">
        <v>0.43997999999999998</v>
      </c>
      <c r="E882" s="18">
        <v>0.5</v>
      </c>
      <c r="F882" s="18">
        <v>91</v>
      </c>
      <c r="G882" s="18">
        <v>40</v>
      </c>
      <c r="H882" s="18">
        <v>71</v>
      </c>
      <c r="I882" s="18">
        <v>154</v>
      </c>
      <c r="J882" s="19">
        <v>1.68</v>
      </c>
      <c r="S882"/>
    </row>
    <row r="883" spans="1:19">
      <c r="A883" s="18">
        <v>1957</v>
      </c>
      <c r="B883" s="18">
        <v>100</v>
      </c>
      <c r="C883" s="18">
        <v>0.59255000000000002</v>
      </c>
      <c r="D883" s="18">
        <v>0.45712000000000003</v>
      </c>
      <c r="E883" s="18">
        <v>0.5</v>
      </c>
      <c r="F883" s="18">
        <v>51</v>
      </c>
      <c r="G883" s="18">
        <v>23</v>
      </c>
      <c r="H883" s="18">
        <v>40</v>
      </c>
      <c r="I883" s="18">
        <v>83</v>
      </c>
      <c r="J883" s="19">
        <v>1.61</v>
      </c>
      <c r="S883"/>
    </row>
    <row r="884" spans="1:19">
      <c r="A884" s="18">
        <v>1957</v>
      </c>
      <c r="B884" s="18">
        <v>101</v>
      </c>
      <c r="C884" s="18">
        <v>0.62043000000000004</v>
      </c>
      <c r="D884" s="18">
        <v>0.47353000000000001</v>
      </c>
      <c r="E884" s="18">
        <v>0.5</v>
      </c>
      <c r="F884" s="18">
        <v>28</v>
      </c>
      <c r="G884" s="18">
        <v>13</v>
      </c>
      <c r="H884" s="18">
        <v>21</v>
      </c>
      <c r="I884" s="18">
        <v>43</v>
      </c>
      <c r="J884" s="19">
        <v>1.55</v>
      </c>
      <c r="S884"/>
    </row>
    <row r="885" spans="1:19">
      <c r="A885" s="18">
        <v>1957</v>
      </c>
      <c r="B885" s="18">
        <v>102</v>
      </c>
      <c r="C885" s="18">
        <v>0.64753000000000005</v>
      </c>
      <c r="D885" s="18">
        <v>0.48915999999999998</v>
      </c>
      <c r="E885" s="18">
        <v>0.5</v>
      </c>
      <c r="F885" s="18">
        <v>15</v>
      </c>
      <c r="G885" s="18">
        <v>7</v>
      </c>
      <c r="H885" s="18">
        <v>11</v>
      </c>
      <c r="I885" s="18">
        <v>22</v>
      </c>
      <c r="J885" s="19">
        <v>1.49</v>
      </c>
      <c r="S885"/>
    </row>
    <row r="886" spans="1:19">
      <c r="A886" s="18">
        <v>1957</v>
      </c>
      <c r="B886" s="18">
        <v>103</v>
      </c>
      <c r="C886" s="18">
        <v>0.67371999999999999</v>
      </c>
      <c r="D886" s="18">
        <v>0.50395999999999996</v>
      </c>
      <c r="E886" s="18">
        <v>0.5</v>
      </c>
      <c r="F886" s="18">
        <v>7</v>
      </c>
      <c r="G886" s="18">
        <v>4</v>
      </c>
      <c r="H886" s="18">
        <v>6</v>
      </c>
      <c r="I886" s="18">
        <v>11</v>
      </c>
      <c r="J886" s="19">
        <v>1.44</v>
      </c>
      <c r="S886"/>
    </row>
    <row r="887" spans="1:19">
      <c r="A887" s="18">
        <v>1957</v>
      </c>
      <c r="B887" s="18">
        <v>104</v>
      </c>
      <c r="C887" s="18">
        <v>0.69886999999999999</v>
      </c>
      <c r="D887" s="18">
        <v>0.51790000000000003</v>
      </c>
      <c r="E887" s="18">
        <v>0.5</v>
      </c>
      <c r="F887" s="18">
        <v>4</v>
      </c>
      <c r="G887" s="18">
        <v>2</v>
      </c>
      <c r="H887" s="18">
        <v>3</v>
      </c>
      <c r="I887" s="18">
        <v>5</v>
      </c>
      <c r="J887" s="19">
        <v>1.39</v>
      </c>
      <c r="S887"/>
    </row>
    <row r="888" spans="1:19">
      <c r="A888" s="18">
        <v>1957</v>
      </c>
      <c r="B888" s="18">
        <v>105</v>
      </c>
      <c r="C888" s="18">
        <v>0.72287000000000001</v>
      </c>
      <c r="D888" s="18">
        <v>0.53095999999999999</v>
      </c>
      <c r="E888" s="18">
        <v>0.5</v>
      </c>
      <c r="F888" s="18">
        <v>2</v>
      </c>
      <c r="G888" s="18">
        <v>1</v>
      </c>
      <c r="H888" s="18">
        <v>1</v>
      </c>
      <c r="I888" s="18">
        <v>2</v>
      </c>
      <c r="J888" s="19">
        <v>1.35</v>
      </c>
      <c r="S888"/>
    </row>
    <row r="889" spans="1:19">
      <c r="A889" s="18">
        <v>1957</v>
      </c>
      <c r="B889" s="18">
        <v>106</v>
      </c>
      <c r="C889" s="18">
        <v>0.74565999999999999</v>
      </c>
      <c r="D889" s="18">
        <v>0.54315999999999998</v>
      </c>
      <c r="E889" s="18">
        <v>0.5</v>
      </c>
      <c r="F889" s="18">
        <v>1</v>
      </c>
      <c r="G889" s="18">
        <v>0</v>
      </c>
      <c r="H889" s="18">
        <v>1</v>
      </c>
      <c r="I889" s="18">
        <v>1</v>
      </c>
      <c r="J889" s="19">
        <v>1.31</v>
      </c>
      <c r="S889"/>
    </row>
    <row r="890" spans="1:19">
      <c r="A890" s="18">
        <v>1957</v>
      </c>
      <c r="B890" s="18">
        <v>107</v>
      </c>
      <c r="C890" s="18">
        <v>0.76717999999999997</v>
      </c>
      <c r="D890" s="18">
        <v>0.55447999999999997</v>
      </c>
      <c r="E890" s="18">
        <v>0.5</v>
      </c>
      <c r="F890" s="18">
        <v>0</v>
      </c>
      <c r="G890" s="18">
        <v>0</v>
      </c>
      <c r="H890" s="18">
        <v>0</v>
      </c>
      <c r="I890" s="18">
        <v>0</v>
      </c>
      <c r="J890" s="19">
        <v>1.28</v>
      </c>
      <c r="S890"/>
    </row>
    <row r="891" spans="1:19">
      <c r="A891" s="18">
        <v>1957</v>
      </c>
      <c r="B891" s="18">
        <v>108</v>
      </c>
      <c r="C891" s="18">
        <v>0.78739000000000003</v>
      </c>
      <c r="D891" s="18">
        <v>0.56496999999999997</v>
      </c>
      <c r="E891" s="18">
        <v>0.5</v>
      </c>
      <c r="F891" s="18">
        <v>0</v>
      </c>
      <c r="G891" s="18">
        <v>0</v>
      </c>
      <c r="H891" s="18">
        <v>0</v>
      </c>
      <c r="I891" s="18">
        <v>0</v>
      </c>
      <c r="J891" s="19">
        <v>1.25</v>
      </c>
      <c r="S891"/>
    </row>
    <row r="892" spans="1:19">
      <c r="A892" s="18">
        <v>1957</v>
      </c>
      <c r="B892" s="18">
        <v>109</v>
      </c>
      <c r="C892" s="18">
        <v>0.80630000000000002</v>
      </c>
      <c r="D892" s="18">
        <v>0.57462999999999997</v>
      </c>
      <c r="E892" s="18">
        <v>0.5</v>
      </c>
      <c r="F892" s="18">
        <v>0</v>
      </c>
      <c r="G892" s="18">
        <v>0</v>
      </c>
      <c r="H892" s="18">
        <v>0</v>
      </c>
      <c r="I892" s="18">
        <v>0</v>
      </c>
      <c r="J892" s="19">
        <v>1.23</v>
      </c>
      <c r="S892"/>
    </row>
    <row r="893" spans="1:19">
      <c r="A893" s="18">
        <v>1957</v>
      </c>
      <c r="B893" s="18" t="s">
        <v>11</v>
      </c>
      <c r="C893" s="18">
        <v>0.82389999999999997</v>
      </c>
      <c r="D893" s="18">
        <v>1</v>
      </c>
      <c r="E893" s="20">
        <v>1.21</v>
      </c>
      <c r="F893" s="18">
        <v>0</v>
      </c>
      <c r="G893" s="18">
        <v>0</v>
      </c>
      <c r="H893" s="18">
        <v>0</v>
      </c>
      <c r="I893" s="18">
        <v>0</v>
      </c>
      <c r="J893" s="19">
        <v>1.21</v>
      </c>
      <c r="S893"/>
    </row>
    <row r="894" spans="1:19">
      <c r="A894" s="18">
        <v>1958</v>
      </c>
      <c r="B894" s="18">
        <v>0</v>
      </c>
      <c r="C894" s="18">
        <v>5.0520000000000002E-2</v>
      </c>
      <c r="D894" s="18">
        <v>4.8550000000000003E-2</v>
      </c>
      <c r="E894" s="18">
        <v>0.19</v>
      </c>
      <c r="F894" s="18">
        <v>100000</v>
      </c>
      <c r="G894" s="18">
        <v>4855</v>
      </c>
      <c r="H894" s="18">
        <v>96089</v>
      </c>
      <c r="I894" s="18">
        <v>6944573</v>
      </c>
      <c r="J894" s="19">
        <v>69.45</v>
      </c>
      <c r="S894"/>
    </row>
    <row r="895" spans="1:19">
      <c r="A895" s="18">
        <v>1958</v>
      </c>
      <c r="B895" s="18">
        <v>1</v>
      </c>
      <c r="C895" s="18">
        <v>4.45E-3</v>
      </c>
      <c r="D895" s="18">
        <v>4.4400000000000004E-3</v>
      </c>
      <c r="E895" s="18">
        <v>0.5</v>
      </c>
      <c r="F895" s="18">
        <v>95145</v>
      </c>
      <c r="G895" s="18">
        <v>422</v>
      </c>
      <c r="H895" s="18">
        <v>94934</v>
      </c>
      <c r="I895" s="18">
        <v>6848483</v>
      </c>
      <c r="J895" s="19">
        <v>71.98</v>
      </c>
      <c r="S895"/>
    </row>
    <row r="896" spans="1:19">
      <c r="A896" s="18">
        <v>1958</v>
      </c>
      <c r="B896" s="18">
        <v>2</v>
      </c>
      <c r="C896" s="18">
        <v>1.48E-3</v>
      </c>
      <c r="D896" s="18">
        <v>1.48E-3</v>
      </c>
      <c r="E896" s="18">
        <v>0.5</v>
      </c>
      <c r="F896" s="18">
        <v>94723</v>
      </c>
      <c r="G896" s="18">
        <v>140</v>
      </c>
      <c r="H896" s="18">
        <v>94653</v>
      </c>
      <c r="I896" s="18">
        <v>6753549</v>
      </c>
      <c r="J896" s="19">
        <v>71.3</v>
      </c>
      <c r="S896"/>
    </row>
    <row r="897" spans="1:19">
      <c r="A897" s="18">
        <v>1958</v>
      </c>
      <c r="B897" s="18">
        <v>3</v>
      </c>
      <c r="C897" s="18">
        <v>8.7000000000000001E-4</v>
      </c>
      <c r="D897" s="18">
        <v>8.7000000000000001E-4</v>
      </c>
      <c r="E897" s="18">
        <v>0.5</v>
      </c>
      <c r="F897" s="18">
        <v>94582</v>
      </c>
      <c r="G897" s="18">
        <v>82</v>
      </c>
      <c r="H897" s="18">
        <v>94541</v>
      </c>
      <c r="I897" s="18">
        <v>6658897</v>
      </c>
      <c r="J897" s="19">
        <v>70.400000000000006</v>
      </c>
      <c r="S897"/>
    </row>
    <row r="898" spans="1:19">
      <c r="A898" s="18">
        <v>1958</v>
      </c>
      <c r="B898" s="18">
        <v>4</v>
      </c>
      <c r="C898" s="18">
        <v>7.2999999999999996E-4</v>
      </c>
      <c r="D898" s="18">
        <v>7.2000000000000005E-4</v>
      </c>
      <c r="E898" s="18">
        <v>0.5</v>
      </c>
      <c r="F898" s="18">
        <v>94500</v>
      </c>
      <c r="G898" s="18">
        <v>69</v>
      </c>
      <c r="H898" s="18">
        <v>94466</v>
      </c>
      <c r="I898" s="18">
        <v>6564355</v>
      </c>
      <c r="J898" s="19">
        <v>69.459999999999994</v>
      </c>
      <c r="S898"/>
    </row>
    <row r="899" spans="1:19">
      <c r="A899" s="18">
        <v>1958</v>
      </c>
      <c r="B899" s="18">
        <v>5</v>
      </c>
      <c r="C899" s="18">
        <v>4.0999999999999999E-4</v>
      </c>
      <c r="D899" s="18">
        <v>4.0999999999999999E-4</v>
      </c>
      <c r="E899" s="18">
        <v>0.5</v>
      </c>
      <c r="F899" s="18">
        <v>94432</v>
      </c>
      <c r="G899" s="18">
        <v>39</v>
      </c>
      <c r="H899" s="18">
        <v>94412</v>
      </c>
      <c r="I899" s="18">
        <v>6469890</v>
      </c>
      <c r="J899" s="19">
        <v>68.510000000000005</v>
      </c>
      <c r="S899"/>
    </row>
    <row r="900" spans="1:19">
      <c r="A900" s="18">
        <v>1958</v>
      </c>
      <c r="B900" s="18">
        <v>6</v>
      </c>
      <c r="C900" s="18">
        <v>6.0999999999999997E-4</v>
      </c>
      <c r="D900" s="18">
        <v>6.0999999999999997E-4</v>
      </c>
      <c r="E900" s="18">
        <v>0.5</v>
      </c>
      <c r="F900" s="18">
        <v>94393</v>
      </c>
      <c r="G900" s="18">
        <v>57</v>
      </c>
      <c r="H900" s="18">
        <v>94364</v>
      </c>
      <c r="I900" s="18">
        <v>6375477</v>
      </c>
      <c r="J900" s="19">
        <v>67.540000000000006</v>
      </c>
      <c r="S900"/>
    </row>
    <row r="901" spans="1:19">
      <c r="A901" s="18">
        <v>1958</v>
      </c>
      <c r="B901" s="18">
        <v>7</v>
      </c>
      <c r="C901" s="18">
        <v>4.0000000000000002E-4</v>
      </c>
      <c r="D901" s="18">
        <v>4.0000000000000002E-4</v>
      </c>
      <c r="E901" s="18">
        <v>0.5</v>
      </c>
      <c r="F901" s="18">
        <v>94336</v>
      </c>
      <c r="G901" s="18">
        <v>37</v>
      </c>
      <c r="H901" s="18">
        <v>94317</v>
      </c>
      <c r="I901" s="18">
        <v>6281113</v>
      </c>
      <c r="J901" s="19">
        <v>66.58</v>
      </c>
      <c r="S901"/>
    </row>
    <row r="902" spans="1:19">
      <c r="A902" s="18">
        <v>1958</v>
      </c>
      <c r="B902" s="18">
        <v>8</v>
      </c>
      <c r="C902" s="18">
        <v>4.6999999999999999E-4</v>
      </c>
      <c r="D902" s="18">
        <v>4.6999999999999999E-4</v>
      </c>
      <c r="E902" s="18">
        <v>0.5</v>
      </c>
      <c r="F902" s="18">
        <v>94298</v>
      </c>
      <c r="G902" s="18">
        <v>44</v>
      </c>
      <c r="H902" s="18">
        <v>94276</v>
      </c>
      <c r="I902" s="18">
        <v>6186796</v>
      </c>
      <c r="J902" s="19">
        <v>65.61</v>
      </c>
      <c r="S902"/>
    </row>
    <row r="903" spans="1:19">
      <c r="A903" s="18">
        <v>1958</v>
      </c>
      <c r="B903" s="18">
        <v>9</v>
      </c>
      <c r="C903" s="18">
        <v>1.8000000000000001E-4</v>
      </c>
      <c r="D903" s="18">
        <v>1.8000000000000001E-4</v>
      </c>
      <c r="E903" s="18">
        <v>0.5</v>
      </c>
      <c r="F903" s="18">
        <v>94254</v>
      </c>
      <c r="G903" s="18">
        <v>17</v>
      </c>
      <c r="H903" s="18">
        <v>94246</v>
      </c>
      <c r="I903" s="18">
        <v>6092519</v>
      </c>
      <c r="J903" s="19">
        <v>64.64</v>
      </c>
      <c r="S903"/>
    </row>
    <row r="904" spans="1:19">
      <c r="A904" s="18">
        <v>1958</v>
      </c>
      <c r="B904" s="18">
        <v>10</v>
      </c>
      <c r="C904" s="18">
        <v>3.1E-4</v>
      </c>
      <c r="D904" s="18">
        <v>3.1E-4</v>
      </c>
      <c r="E904" s="18">
        <v>0.5</v>
      </c>
      <c r="F904" s="18">
        <v>94237</v>
      </c>
      <c r="G904" s="18">
        <v>29</v>
      </c>
      <c r="H904" s="18">
        <v>94223</v>
      </c>
      <c r="I904" s="18">
        <v>5998274</v>
      </c>
      <c r="J904" s="19">
        <v>63.65</v>
      </c>
      <c r="S904"/>
    </row>
    <row r="905" spans="1:19">
      <c r="A905" s="18">
        <v>1958</v>
      </c>
      <c r="B905" s="18">
        <v>11</v>
      </c>
      <c r="C905" s="18">
        <v>4.4999999999999999E-4</v>
      </c>
      <c r="D905" s="18">
        <v>4.4999999999999999E-4</v>
      </c>
      <c r="E905" s="18">
        <v>0.5</v>
      </c>
      <c r="F905" s="18">
        <v>94208</v>
      </c>
      <c r="G905" s="18">
        <v>43</v>
      </c>
      <c r="H905" s="18">
        <v>94187</v>
      </c>
      <c r="I905" s="18">
        <v>5904051</v>
      </c>
      <c r="J905" s="19">
        <v>62.67</v>
      </c>
      <c r="S905"/>
    </row>
    <row r="906" spans="1:19">
      <c r="A906" s="18">
        <v>1958</v>
      </c>
      <c r="B906" s="18">
        <v>12</v>
      </c>
      <c r="C906" s="18">
        <v>4.0999999999999999E-4</v>
      </c>
      <c r="D906" s="18">
        <v>4.0999999999999999E-4</v>
      </c>
      <c r="E906" s="18">
        <v>0.5</v>
      </c>
      <c r="F906" s="18">
        <v>94166</v>
      </c>
      <c r="G906" s="18">
        <v>39</v>
      </c>
      <c r="H906" s="18">
        <v>94146</v>
      </c>
      <c r="I906" s="18">
        <v>5809864</v>
      </c>
      <c r="J906" s="19">
        <v>61.7</v>
      </c>
      <c r="S906"/>
    </row>
    <row r="907" spans="1:19">
      <c r="A907" s="18">
        <v>1958</v>
      </c>
      <c r="B907" s="18">
        <v>13</v>
      </c>
      <c r="C907" s="18">
        <v>5.9000000000000003E-4</v>
      </c>
      <c r="D907" s="18">
        <v>5.9000000000000003E-4</v>
      </c>
      <c r="E907" s="18">
        <v>0.5</v>
      </c>
      <c r="F907" s="18">
        <v>94127</v>
      </c>
      <c r="G907" s="18">
        <v>55</v>
      </c>
      <c r="H907" s="18">
        <v>94099</v>
      </c>
      <c r="I907" s="18">
        <v>5715718</v>
      </c>
      <c r="J907" s="19">
        <v>60.72</v>
      </c>
      <c r="S907"/>
    </row>
    <row r="908" spans="1:19">
      <c r="A908" s="18">
        <v>1958</v>
      </c>
      <c r="B908" s="18">
        <v>14</v>
      </c>
      <c r="C908" s="18">
        <v>5.2999999999999998E-4</v>
      </c>
      <c r="D908" s="18">
        <v>5.2999999999999998E-4</v>
      </c>
      <c r="E908" s="18">
        <v>0.5</v>
      </c>
      <c r="F908" s="18">
        <v>94071</v>
      </c>
      <c r="G908" s="18">
        <v>50</v>
      </c>
      <c r="H908" s="18">
        <v>94046</v>
      </c>
      <c r="I908" s="18">
        <v>5621619</v>
      </c>
      <c r="J908" s="19">
        <v>59.76</v>
      </c>
      <c r="S908"/>
    </row>
    <row r="909" spans="1:19">
      <c r="A909" s="18">
        <v>1958</v>
      </c>
      <c r="B909" s="18">
        <v>15</v>
      </c>
      <c r="C909" s="18">
        <v>4.8000000000000001E-4</v>
      </c>
      <c r="D909" s="18">
        <v>4.8000000000000001E-4</v>
      </c>
      <c r="E909" s="18">
        <v>0.5</v>
      </c>
      <c r="F909" s="18">
        <v>94021</v>
      </c>
      <c r="G909" s="18">
        <v>45</v>
      </c>
      <c r="H909" s="18">
        <v>93999</v>
      </c>
      <c r="I909" s="18">
        <v>5527573</v>
      </c>
      <c r="J909" s="19">
        <v>58.79</v>
      </c>
      <c r="S909"/>
    </row>
    <row r="910" spans="1:19">
      <c r="A910" s="18">
        <v>1958</v>
      </c>
      <c r="B910" s="18">
        <v>16</v>
      </c>
      <c r="C910" s="18">
        <v>5.5999999999999995E-4</v>
      </c>
      <c r="D910" s="18">
        <v>5.5999999999999995E-4</v>
      </c>
      <c r="E910" s="18">
        <v>0.5</v>
      </c>
      <c r="F910" s="18">
        <v>93976</v>
      </c>
      <c r="G910" s="18">
        <v>52</v>
      </c>
      <c r="H910" s="18">
        <v>93950</v>
      </c>
      <c r="I910" s="18">
        <v>5433574</v>
      </c>
      <c r="J910" s="19">
        <v>57.82</v>
      </c>
      <c r="S910"/>
    </row>
    <row r="911" spans="1:19">
      <c r="A911" s="18">
        <v>1958</v>
      </c>
      <c r="B911" s="18">
        <v>17</v>
      </c>
      <c r="C911" s="18">
        <v>5.9000000000000003E-4</v>
      </c>
      <c r="D911" s="18">
        <v>5.9000000000000003E-4</v>
      </c>
      <c r="E911" s="18">
        <v>0.5</v>
      </c>
      <c r="F911" s="18">
        <v>93924</v>
      </c>
      <c r="G911" s="18">
        <v>55</v>
      </c>
      <c r="H911" s="18">
        <v>93896</v>
      </c>
      <c r="I911" s="18">
        <v>5339624</v>
      </c>
      <c r="J911" s="19">
        <v>56.85</v>
      </c>
      <c r="S911"/>
    </row>
    <row r="912" spans="1:19">
      <c r="A912" s="18">
        <v>1958</v>
      </c>
      <c r="B912" s="18">
        <v>18</v>
      </c>
      <c r="C912" s="18">
        <v>6.8000000000000005E-4</v>
      </c>
      <c r="D912" s="18">
        <v>6.8000000000000005E-4</v>
      </c>
      <c r="E912" s="18">
        <v>0.5</v>
      </c>
      <c r="F912" s="18">
        <v>93868</v>
      </c>
      <c r="G912" s="18">
        <v>64</v>
      </c>
      <c r="H912" s="18">
        <v>93836</v>
      </c>
      <c r="I912" s="18">
        <v>5245729</v>
      </c>
      <c r="J912" s="19">
        <v>55.88</v>
      </c>
      <c r="S912"/>
    </row>
    <row r="913" spans="1:19">
      <c r="A913" s="18">
        <v>1958</v>
      </c>
      <c r="B913" s="18">
        <v>19</v>
      </c>
      <c r="C913" s="18">
        <v>5.9999999999999995E-4</v>
      </c>
      <c r="D913" s="18">
        <v>5.9999999999999995E-4</v>
      </c>
      <c r="E913" s="18">
        <v>0.5</v>
      </c>
      <c r="F913" s="18">
        <v>93804</v>
      </c>
      <c r="G913" s="18">
        <v>56</v>
      </c>
      <c r="H913" s="18">
        <v>93776</v>
      </c>
      <c r="I913" s="18">
        <v>5151892</v>
      </c>
      <c r="J913" s="19">
        <v>54.92</v>
      </c>
      <c r="S913"/>
    </row>
    <row r="914" spans="1:19">
      <c r="A914" s="18">
        <v>1958</v>
      </c>
      <c r="B914" s="18">
        <v>20</v>
      </c>
      <c r="C914" s="18">
        <v>7.6000000000000004E-4</v>
      </c>
      <c r="D914" s="18">
        <v>7.6000000000000004E-4</v>
      </c>
      <c r="E914" s="18">
        <v>0.5</v>
      </c>
      <c r="F914" s="18">
        <v>93748</v>
      </c>
      <c r="G914" s="18">
        <v>71</v>
      </c>
      <c r="H914" s="18">
        <v>93713</v>
      </c>
      <c r="I914" s="18">
        <v>5058116</v>
      </c>
      <c r="J914" s="19">
        <v>53.95</v>
      </c>
      <c r="S914"/>
    </row>
    <row r="915" spans="1:19">
      <c r="A915" s="18">
        <v>1958</v>
      </c>
      <c r="B915" s="18">
        <v>21</v>
      </c>
      <c r="C915" s="18">
        <v>8.1999999999999998E-4</v>
      </c>
      <c r="D915" s="18">
        <v>8.1999999999999998E-4</v>
      </c>
      <c r="E915" s="18">
        <v>0.5</v>
      </c>
      <c r="F915" s="18">
        <v>93677</v>
      </c>
      <c r="G915" s="18">
        <v>77</v>
      </c>
      <c r="H915" s="18">
        <v>93639</v>
      </c>
      <c r="I915" s="18">
        <v>4964403</v>
      </c>
      <c r="J915" s="19">
        <v>52.99</v>
      </c>
      <c r="S915"/>
    </row>
    <row r="916" spans="1:19">
      <c r="A916" s="18">
        <v>1958</v>
      </c>
      <c r="B916" s="18">
        <v>22</v>
      </c>
      <c r="C916" s="18">
        <v>8.3000000000000001E-4</v>
      </c>
      <c r="D916" s="18">
        <v>8.3000000000000001E-4</v>
      </c>
      <c r="E916" s="18">
        <v>0.5</v>
      </c>
      <c r="F916" s="18">
        <v>93600</v>
      </c>
      <c r="G916" s="18">
        <v>78</v>
      </c>
      <c r="H916" s="18">
        <v>93561</v>
      </c>
      <c r="I916" s="18">
        <v>4870764</v>
      </c>
      <c r="J916" s="19">
        <v>52.04</v>
      </c>
      <c r="S916"/>
    </row>
    <row r="917" spans="1:19">
      <c r="A917" s="18">
        <v>1958</v>
      </c>
      <c r="B917" s="18">
        <v>23</v>
      </c>
      <c r="C917" s="18">
        <v>7.6999999999999996E-4</v>
      </c>
      <c r="D917" s="18">
        <v>7.6999999999999996E-4</v>
      </c>
      <c r="E917" s="18">
        <v>0.5</v>
      </c>
      <c r="F917" s="18">
        <v>93523</v>
      </c>
      <c r="G917" s="18">
        <v>72</v>
      </c>
      <c r="H917" s="18">
        <v>93487</v>
      </c>
      <c r="I917" s="18">
        <v>4777203</v>
      </c>
      <c r="J917" s="19">
        <v>51.08</v>
      </c>
      <c r="S917"/>
    </row>
    <row r="918" spans="1:19">
      <c r="A918" s="18">
        <v>1958</v>
      </c>
      <c r="B918" s="18">
        <v>24</v>
      </c>
      <c r="C918" s="18">
        <v>9.6000000000000002E-4</v>
      </c>
      <c r="D918" s="18">
        <v>9.6000000000000002E-4</v>
      </c>
      <c r="E918" s="18">
        <v>0.5</v>
      </c>
      <c r="F918" s="18">
        <v>93451</v>
      </c>
      <c r="G918" s="18">
        <v>90</v>
      </c>
      <c r="H918" s="18">
        <v>93406</v>
      </c>
      <c r="I918" s="18">
        <v>4683716</v>
      </c>
      <c r="J918" s="19">
        <v>50.12</v>
      </c>
      <c r="S918"/>
    </row>
    <row r="919" spans="1:19">
      <c r="A919" s="18">
        <v>1958</v>
      </c>
      <c r="B919" s="18">
        <v>25</v>
      </c>
      <c r="C919" s="18">
        <v>1.09E-3</v>
      </c>
      <c r="D919" s="18">
        <v>1.09E-3</v>
      </c>
      <c r="E919" s="18">
        <v>0.5</v>
      </c>
      <c r="F919" s="18">
        <v>93361</v>
      </c>
      <c r="G919" s="18">
        <v>102</v>
      </c>
      <c r="H919" s="18">
        <v>93310</v>
      </c>
      <c r="I919" s="18">
        <v>4590310</v>
      </c>
      <c r="J919" s="19">
        <v>49.17</v>
      </c>
      <c r="S919"/>
    </row>
    <row r="920" spans="1:19">
      <c r="A920" s="18">
        <v>1958</v>
      </c>
      <c r="B920" s="18">
        <v>26</v>
      </c>
      <c r="C920" s="18">
        <v>9.3999999999999997E-4</v>
      </c>
      <c r="D920" s="18">
        <v>9.3999999999999997E-4</v>
      </c>
      <c r="E920" s="18">
        <v>0.5</v>
      </c>
      <c r="F920" s="18">
        <v>93259</v>
      </c>
      <c r="G920" s="18">
        <v>88</v>
      </c>
      <c r="H920" s="18">
        <v>93215</v>
      </c>
      <c r="I920" s="18">
        <v>4497000</v>
      </c>
      <c r="J920" s="19">
        <v>48.22</v>
      </c>
      <c r="S920"/>
    </row>
    <row r="921" spans="1:19">
      <c r="A921" s="18">
        <v>1958</v>
      </c>
      <c r="B921" s="18">
        <v>27</v>
      </c>
      <c r="C921" s="18">
        <v>1.07E-3</v>
      </c>
      <c r="D921" s="18">
        <v>1.07E-3</v>
      </c>
      <c r="E921" s="18">
        <v>0.5</v>
      </c>
      <c r="F921" s="18">
        <v>93172</v>
      </c>
      <c r="G921" s="18">
        <v>100</v>
      </c>
      <c r="H921" s="18">
        <v>93122</v>
      </c>
      <c r="I921" s="18">
        <v>4403785</v>
      </c>
      <c r="J921" s="19">
        <v>47.27</v>
      </c>
      <c r="S921"/>
    </row>
    <row r="922" spans="1:19">
      <c r="A922" s="18">
        <v>1958</v>
      </c>
      <c r="B922" s="18">
        <v>28</v>
      </c>
      <c r="C922" s="18">
        <v>9.7999999999999997E-4</v>
      </c>
      <c r="D922" s="18">
        <v>9.7999999999999997E-4</v>
      </c>
      <c r="E922" s="18">
        <v>0.5</v>
      </c>
      <c r="F922" s="18">
        <v>93072</v>
      </c>
      <c r="G922" s="18">
        <v>91</v>
      </c>
      <c r="H922" s="18">
        <v>93026</v>
      </c>
      <c r="I922" s="18">
        <v>4310663</v>
      </c>
      <c r="J922" s="19">
        <v>46.32</v>
      </c>
      <c r="S922"/>
    </row>
    <row r="923" spans="1:19">
      <c r="A923" s="18">
        <v>1958</v>
      </c>
      <c r="B923" s="18">
        <v>29</v>
      </c>
      <c r="C923" s="18">
        <v>1.2099999999999999E-3</v>
      </c>
      <c r="D923" s="18">
        <v>1.2099999999999999E-3</v>
      </c>
      <c r="E923" s="18">
        <v>0.5</v>
      </c>
      <c r="F923" s="18">
        <v>92981</v>
      </c>
      <c r="G923" s="18">
        <v>112</v>
      </c>
      <c r="H923" s="18">
        <v>92924</v>
      </c>
      <c r="I923" s="18">
        <v>4217637</v>
      </c>
      <c r="J923" s="19">
        <v>45.36</v>
      </c>
      <c r="S923"/>
    </row>
    <row r="924" spans="1:19">
      <c r="A924" s="18">
        <v>1958</v>
      </c>
      <c r="B924" s="18">
        <v>30</v>
      </c>
      <c r="C924" s="18">
        <v>1.49E-3</v>
      </c>
      <c r="D924" s="18">
        <v>1.49E-3</v>
      </c>
      <c r="E924" s="18">
        <v>0.5</v>
      </c>
      <c r="F924" s="18">
        <v>92868</v>
      </c>
      <c r="G924" s="18">
        <v>138</v>
      </c>
      <c r="H924" s="18">
        <v>92799</v>
      </c>
      <c r="I924" s="18">
        <v>4124712</v>
      </c>
      <c r="J924" s="19">
        <v>44.41</v>
      </c>
      <c r="S924"/>
    </row>
    <row r="925" spans="1:19">
      <c r="A925" s="18">
        <v>1958</v>
      </c>
      <c r="B925" s="18">
        <v>31</v>
      </c>
      <c r="C925" s="18">
        <v>1.24E-3</v>
      </c>
      <c r="D925" s="18">
        <v>1.24E-3</v>
      </c>
      <c r="E925" s="18">
        <v>0.5</v>
      </c>
      <c r="F925" s="18">
        <v>92730</v>
      </c>
      <c r="G925" s="18">
        <v>115</v>
      </c>
      <c r="H925" s="18">
        <v>92673</v>
      </c>
      <c r="I925" s="18">
        <v>4031913</v>
      </c>
      <c r="J925" s="19">
        <v>43.48</v>
      </c>
      <c r="S925"/>
    </row>
    <row r="926" spans="1:19">
      <c r="A926" s="18">
        <v>1958</v>
      </c>
      <c r="B926" s="18">
        <v>32</v>
      </c>
      <c r="C926" s="18">
        <v>1.49E-3</v>
      </c>
      <c r="D926" s="18">
        <v>1.49E-3</v>
      </c>
      <c r="E926" s="18">
        <v>0.5</v>
      </c>
      <c r="F926" s="18">
        <v>92616</v>
      </c>
      <c r="G926" s="18">
        <v>138</v>
      </c>
      <c r="H926" s="18">
        <v>92547</v>
      </c>
      <c r="I926" s="18">
        <v>3939240</v>
      </c>
      <c r="J926" s="19">
        <v>42.53</v>
      </c>
      <c r="S926"/>
    </row>
    <row r="927" spans="1:19">
      <c r="A927" s="18">
        <v>1958</v>
      </c>
      <c r="B927" s="18">
        <v>33</v>
      </c>
      <c r="C927" s="18">
        <v>1.56E-3</v>
      </c>
      <c r="D927" s="18">
        <v>1.56E-3</v>
      </c>
      <c r="E927" s="18">
        <v>0.5</v>
      </c>
      <c r="F927" s="18">
        <v>92478</v>
      </c>
      <c r="G927" s="18">
        <v>144</v>
      </c>
      <c r="H927" s="18">
        <v>92406</v>
      </c>
      <c r="I927" s="18">
        <v>3846694</v>
      </c>
      <c r="J927" s="19">
        <v>41.6</v>
      </c>
      <c r="S927"/>
    </row>
    <row r="928" spans="1:19">
      <c r="A928" s="18">
        <v>1958</v>
      </c>
      <c r="B928" s="18">
        <v>34</v>
      </c>
      <c r="C928" s="18">
        <v>1.6000000000000001E-3</v>
      </c>
      <c r="D928" s="18">
        <v>1.6000000000000001E-3</v>
      </c>
      <c r="E928" s="18">
        <v>0.5</v>
      </c>
      <c r="F928" s="18">
        <v>92334</v>
      </c>
      <c r="G928" s="18">
        <v>148</v>
      </c>
      <c r="H928" s="18">
        <v>92260</v>
      </c>
      <c r="I928" s="18">
        <v>3754288</v>
      </c>
      <c r="J928" s="19">
        <v>40.659999999999997</v>
      </c>
      <c r="S928"/>
    </row>
    <row r="929" spans="1:19">
      <c r="A929" s="18">
        <v>1958</v>
      </c>
      <c r="B929" s="18">
        <v>35</v>
      </c>
      <c r="C929" s="18">
        <v>1.75E-3</v>
      </c>
      <c r="D929" s="18">
        <v>1.75E-3</v>
      </c>
      <c r="E929" s="18">
        <v>0.5</v>
      </c>
      <c r="F929" s="18">
        <v>92186</v>
      </c>
      <c r="G929" s="18">
        <v>162</v>
      </c>
      <c r="H929" s="18">
        <v>92105</v>
      </c>
      <c r="I929" s="18">
        <v>3662028</v>
      </c>
      <c r="J929" s="19">
        <v>39.72</v>
      </c>
      <c r="S929"/>
    </row>
    <row r="930" spans="1:19">
      <c r="A930" s="18">
        <v>1958</v>
      </c>
      <c r="B930" s="18">
        <v>36</v>
      </c>
      <c r="C930" s="18">
        <v>1.7600000000000001E-3</v>
      </c>
      <c r="D930" s="18">
        <v>1.7600000000000001E-3</v>
      </c>
      <c r="E930" s="18">
        <v>0.5</v>
      </c>
      <c r="F930" s="18">
        <v>92024</v>
      </c>
      <c r="G930" s="18">
        <v>162</v>
      </c>
      <c r="H930" s="18">
        <v>91943</v>
      </c>
      <c r="I930" s="18">
        <v>3569923</v>
      </c>
      <c r="J930" s="19">
        <v>38.79</v>
      </c>
      <c r="S930"/>
    </row>
    <row r="931" spans="1:19">
      <c r="A931" s="18">
        <v>1958</v>
      </c>
      <c r="B931" s="18">
        <v>37</v>
      </c>
      <c r="C931" s="18">
        <v>1.5900000000000001E-3</v>
      </c>
      <c r="D931" s="18">
        <v>1.5900000000000001E-3</v>
      </c>
      <c r="E931" s="18">
        <v>0.5</v>
      </c>
      <c r="F931" s="18">
        <v>91862</v>
      </c>
      <c r="G931" s="18">
        <v>146</v>
      </c>
      <c r="H931" s="18">
        <v>91789</v>
      </c>
      <c r="I931" s="18">
        <v>3477979</v>
      </c>
      <c r="J931" s="19">
        <v>37.86</v>
      </c>
      <c r="S931"/>
    </row>
    <row r="932" spans="1:19">
      <c r="A932" s="18">
        <v>1958</v>
      </c>
      <c r="B932" s="18">
        <v>38</v>
      </c>
      <c r="C932" s="18">
        <v>2.0600000000000002E-3</v>
      </c>
      <c r="D932" s="18">
        <v>2.0600000000000002E-3</v>
      </c>
      <c r="E932" s="18">
        <v>0.5</v>
      </c>
      <c r="F932" s="18">
        <v>91716</v>
      </c>
      <c r="G932" s="18">
        <v>188</v>
      </c>
      <c r="H932" s="18">
        <v>91622</v>
      </c>
      <c r="I932" s="18">
        <v>3386190</v>
      </c>
      <c r="J932" s="19">
        <v>36.92</v>
      </c>
      <c r="S932"/>
    </row>
    <row r="933" spans="1:19">
      <c r="A933" s="18">
        <v>1958</v>
      </c>
      <c r="B933" s="18">
        <v>39</v>
      </c>
      <c r="C933" s="18">
        <v>1.92E-3</v>
      </c>
      <c r="D933" s="18">
        <v>1.92E-3</v>
      </c>
      <c r="E933" s="18">
        <v>0.5</v>
      </c>
      <c r="F933" s="18">
        <v>91528</v>
      </c>
      <c r="G933" s="18">
        <v>175</v>
      </c>
      <c r="H933" s="18">
        <v>91440</v>
      </c>
      <c r="I933" s="18">
        <v>3294568</v>
      </c>
      <c r="J933" s="19">
        <v>36</v>
      </c>
      <c r="S933"/>
    </row>
    <row r="934" spans="1:19">
      <c r="A934" s="18">
        <v>1958</v>
      </c>
      <c r="B934" s="18">
        <v>40</v>
      </c>
      <c r="C934" s="18">
        <v>2.0699999999999998E-3</v>
      </c>
      <c r="D934" s="18">
        <v>2.0699999999999998E-3</v>
      </c>
      <c r="E934" s="18">
        <v>0.5</v>
      </c>
      <c r="F934" s="18">
        <v>91352</v>
      </c>
      <c r="G934" s="18">
        <v>189</v>
      </c>
      <c r="H934" s="18">
        <v>91258</v>
      </c>
      <c r="I934" s="18">
        <v>3203129</v>
      </c>
      <c r="J934" s="19">
        <v>35.06</v>
      </c>
      <c r="S934"/>
    </row>
    <row r="935" spans="1:19">
      <c r="A935" s="18">
        <v>1958</v>
      </c>
      <c r="B935" s="18">
        <v>41</v>
      </c>
      <c r="C935" s="18">
        <v>2.4399999999999999E-3</v>
      </c>
      <c r="D935" s="18">
        <v>2.4399999999999999E-3</v>
      </c>
      <c r="E935" s="18">
        <v>0.5</v>
      </c>
      <c r="F935" s="18">
        <v>91164</v>
      </c>
      <c r="G935" s="18">
        <v>222</v>
      </c>
      <c r="H935" s="18">
        <v>91052</v>
      </c>
      <c r="I935" s="18">
        <v>3111871</v>
      </c>
      <c r="J935" s="19">
        <v>34.14</v>
      </c>
      <c r="S935"/>
    </row>
    <row r="936" spans="1:19">
      <c r="A936" s="18">
        <v>1958</v>
      </c>
      <c r="B936" s="18">
        <v>42</v>
      </c>
      <c r="C936" s="18">
        <v>2.64E-3</v>
      </c>
      <c r="D936" s="18">
        <v>2.64E-3</v>
      </c>
      <c r="E936" s="18">
        <v>0.5</v>
      </c>
      <c r="F936" s="18">
        <v>90941</v>
      </c>
      <c r="G936" s="18">
        <v>240</v>
      </c>
      <c r="H936" s="18">
        <v>90821</v>
      </c>
      <c r="I936" s="18">
        <v>3020818</v>
      </c>
      <c r="J936" s="19">
        <v>33.22</v>
      </c>
      <c r="S936"/>
    </row>
    <row r="937" spans="1:19">
      <c r="A937" s="18">
        <v>1958</v>
      </c>
      <c r="B937" s="18">
        <v>43</v>
      </c>
      <c r="C937" s="18">
        <v>3.0599999999999998E-3</v>
      </c>
      <c r="D937" s="18">
        <v>3.0599999999999998E-3</v>
      </c>
      <c r="E937" s="18">
        <v>0.5</v>
      </c>
      <c r="F937" s="18">
        <v>90701</v>
      </c>
      <c r="G937" s="18">
        <v>277</v>
      </c>
      <c r="H937" s="18">
        <v>90563</v>
      </c>
      <c r="I937" s="18">
        <v>2929997</v>
      </c>
      <c r="J937" s="19">
        <v>32.299999999999997</v>
      </c>
      <c r="S937"/>
    </row>
    <row r="938" spans="1:19">
      <c r="A938" s="18">
        <v>1958</v>
      </c>
      <c r="B938" s="18">
        <v>44</v>
      </c>
      <c r="C938" s="18">
        <v>3.31E-3</v>
      </c>
      <c r="D938" s="18">
        <v>3.3E-3</v>
      </c>
      <c r="E938" s="18">
        <v>0.5</v>
      </c>
      <c r="F938" s="18">
        <v>90424</v>
      </c>
      <c r="G938" s="18">
        <v>299</v>
      </c>
      <c r="H938" s="18">
        <v>90275</v>
      </c>
      <c r="I938" s="18">
        <v>2839434</v>
      </c>
      <c r="J938" s="19">
        <v>31.4</v>
      </c>
      <c r="S938"/>
    </row>
    <row r="939" spans="1:19">
      <c r="A939" s="18">
        <v>1958</v>
      </c>
      <c r="B939" s="18">
        <v>45</v>
      </c>
      <c r="C939" s="18">
        <v>3.63E-3</v>
      </c>
      <c r="D939" s="18">
        <v>3.63E-3</v>
      </c>
      <c r="E939" s="18">
        <v>0.5</v>
      </c>
      <c r="F939" s="18">
        <v>90126</v>
      </c>
      <c r="G939" s="18">
        <v>327</v>
      </c>
      <c r="H939" s="18">
        <v>89962</v>
      </c>
      <c r="I939" s="18">
        <v>2749159</v>
      </c>
      <c r="J939" s="19">
        <v>30.5</v>
      </c>
      <c r="S939"/>
    </row>
    <row r="940" spans="1:19">
      <c r="A940" s="18">
        <v>1958</v>
      </c>
      <c r="B940" s="18">
        <v>46</v>
      </c>
      <c r="C940" s="18">
        <v>3.8899999999999998E-3</v>
      </c>
      <c r="D940" s="18">
        <v>3.8800000000000002E-3</v>
      </c>
      <c r="E940" s="18">
        <v>0.5</v>
      </c>
      <c r="F940" s="18">
        <v>89799</v>
      </c>
      <c r="G940" s="18">
        <v>349</v>
      </c>
      <c r="H940" s="18">
        <v>89624</v>
      </c>
      <c r="I940" s="18">
        <v>2659197</v>
      </c>
      <c r="J940" s="19">
        <v>29.61</v>
      </c>
      <c r="S940"/>
    </row>
    <row r="941" spans="1:19">
      <c r="A941" s="18">
        <v>1958</v>
      </c>
      <c r="B941" s="18">
        <v>47</v>
      </c>
      <c r="C941" s="18">
        <v>3.8999999999999998E-3</v>
      </c>
      <c r="D941" s="18">
        <v>3.8899999999999998E-3</v>
      </c>
      <c r="E941" s="18">
        <v>0.5</v>
      </c>
      <c r="F941" s="18">
        <v>89450</v>
      </c>
      <c r="G941" s="18">
        <v>348</v>
      </c>
      <c r="H941" s="18">
        <v>89276</v>
      </c>
      <c r="I941" s="18">
        <v>2569572</v>
      </c>
      <c r="J941" s="19">
        <v>28.73</v>
      </c>
      <c r="S941"/>
    </row>
    <row r="942" spans="1:19">
      <c r="A942" s="18">
        <v>1958</v>
      </c>
      <c r="B942" s="18">
        <v>48</v>
      </c>
      <c r="C942" s="18">
        <v>4.0499999999999998E-3</v>
      </c>
      <c r="D942" s="18">
        <v>4.0499999999999998E-3</v>
      </c>
      <c r="E942" s="18">
        <v>0.5</v>
      </c>
      <c r="F942" s="18">
        <v>89102</v>
      </c>
      <c r="G942" s="18">
        <v>360</v>
      </c>
      <c r="H942" s="18">
        <v>88922</v>
      </c>
      <c r="I942" s="18">
        <v>2480296</v>
      </c>
      <c r="J942" s="19">
        <v>27.84</v>
      </c>
      <c r="S942"/>
    </row>
    <row r="943" spans="1:19">
      <c r="A943" s="18">
        <v>1958</v>
      </c>
      <c r="B943" s="18">
        <v>49</v>
      </c>
      <c r="C943" s="18">
        <v>4.5199999999999997E-3</v>
      </c>
      <c r="D943" s="18">
        <v>4.5100000000000001E-3</v>
      </c>
      <c r="E943" s="18">
        <v>0.5</v>
      </c>
      <c r="F943" s="18">
        <v>88741</v>
      </c>
      <c r="G943" s="18">
        <v>400</v>
      </c>
      <c r="H943" s="18">
        <v>88541</v>
      </c>
      <c r="I943" s="18">
        <v>2391375</v>
      </c>
      <c r="J943" s="19">
        <v>26.95</v>
      </c>
      <c r="S943"/>
    </row>
    <row r="944" spans="1:19">
      <c r="A944" s="18">
        <v>1958</v>
      </c>
      <c r="B944" s="18">
        <v>50</v>
      </c>
      <c r="C944" s="18">
        <v>5.0699999999999999E-3</v>
      </c>
      <c r="D944" s="18">
        <v>5.0499999999999998E-3</v>
      </c>
      <c r="E944" s="18">
        <v>0.5</v>
      </c>
      <c r="F944" s="18">
        <v>88341</v>
      </c>
      <c r="G944" s="18">
        <v>446</v>
      </c>
      <c r="H944" s="18">
        <v>88118</v>
      </c>
      <c r="I944" s="18">
        <v>2302833</v>
      </c>
      <c r="J944" s="19">
        <v>26.07</v>
      </c>
      <c r="S944"/>
    </row>
    <row r="945" spans="1:19">
      <c r="A945" s="18">
        <v>1958</v>
      </c>
      <c r="B945" s="18">
        <v>51</v>
      </c>
      <c r="C945" s="18">
        <v>5.6600000000000001E-3</v>
      </c>
      <c r="D945" s="18">
        <v>5.64E-3</v>
      </c>
      <c r="E945" s="18">
        <v>0.5</v>
      </c>
      <c r="F945" s="18">
        <v>87895</v>
      </c>
      <c r="G945" s="18">
        <v>496</v>
      </c>
      <c r="H945" s="18">
        <v>87647</v>
      </c>
      <c r="I945" s="18">
        <v>2214715</v>
      </c>
      <c r="J945" s="19">
        <v>25.2</v>
      </c>
      <c r="S945"/>
    </row>
    <row r="946" spans="1:19">
      <c r="A946" s="18">
        <v>1958</v>
      </c>
      <c r="B946" s="18">
        <v>52</v>
      </c>
      <c r="C946" s="18">
        <v>5.7600000000000004E-3</v>
      </c>
      <c r="D946" s="18">
        <v>5.7400000000000003E-3</v>
      </c>
      <c r="E946" s="18">
        <v>0.5</v>
      </c>
      <c r="F946" s="18">
        <v>87399</v>
      </c>
      <c r="G946" s="18">
        <v>502</v>
      </c>
      <c r="H946" s="18">
        <v>87148</v>
      </c>
      <c r="I946" s="18">
        <v>2127068</v>
      </c>
      <c r="J946" s="19">
        <v>24.34</v>
      </c>
      <c r="S946"/>
    </row>
    <row r="947" spans="1:19">
      <c r="A947" s="18">
        <v>1958</v>
      </c>
      <c r="B947" s="18">
        <v>53</v>
      </c>
      <c r="C947" s="18">
        <v>6.3899999999999998E-3</v>
      </c>
      <c r="D947" s="18">
        <v>6.3699999999999998E-3</v>
      </c>
      <c r="E947" s="18">
        <v>0.5</v>
      </c>
      <c r="F947" s="18">
        <v>86897</v>
      </c>
      <c r="G947" s="18">
        <v>554</v>
      </c>
      <c r="H947" s="18">
        <v>86621</v>
      </c>
      <c r="I947" s="18">
        <v>2039920</v>
      </c>
      <c r="J947" s="19">
        <v>23.48</v>
      </c>
      <c r="S947"/>
    </row>
    <row r="948" spans="1:19">
      <c r="A948" s="18">
        <v>1958</v>
      </c>
      <c r="B948" s="18">
        <v>54</v>
      </c>
      <c r="C948" s="18">
        <v>7.4700000000000001E-3</v>
      </c>
      <c r="D948" s="18">
        <v>7.4400000000000004E-3</v>
      </c>
      <c r="E948" s="18">
        <v>0.5</v>
      </c>
      <c r="F948" s="18">
        <v>86344</v>
      </c>
      <c r="G948" s="18">
        <v>642</v>
      </c>
      <c r="H948" s="18">
        <v>86022</v>
      </c>
      <c r="I948" s="18">
        <v>1953299</v>
      </c>
      <c r="J948" s="19">
        <v>22.62</v>
      </c>
      <c r="S948"/>
    </row>
    <row r="949" spans="1:19">
      <c r="A949" s="18">
        <v>1958</v>
      </c>
      <c r="B949" s="18">
        <v>55</v>
      </c>
      <c r="C949" s="18">
        <v>7.4999999999999997E-3</v>
      </c>
      <c r="D949" s="18">
        <v>7.4700000000000001E-3</v>
      </c>
      <c r="E949" s="18">
        <v>0.5</v>
      </c>
      <c r="F949" s="18">
        <v>85701</v>
      </c>
      <c r="G949" s="18">
        <v>640</v>
      </c>
      <c r="H949" s="18">
        <v>85381</v>
      </c>
      <c r="I949" s="18">
        <v>1867277</v>
      </c>
      <c r="J949" s="19">
        <v>21.79</v>
      </c>
      <c r="S949"/>
    </row>
    <row r="950" spans="1:19">
      <c r="A950" s="18">
        <v>1958</v>
      </c>
      <c r="B950" s="18">
        <v>56</v>
      </c>
      <c r="C950" s="18">
        <v>7.7499999999999999E-3</v>
      </c>
      <c r="D950" s="18">
        <v>7.7200000000000003E-3</v>
      </c>
      <c r="E950" s="18">
        <v>0.5</v>
      </c>
      <c r="F950" s="18">
        <v>85061</v>
      </c>
      <c r="G950" s="18">
        <v>657</v>
      </c>
      <c r="H950" s="18">
        <v>84733</v>
      </c>
      <c r="I950" s="18">
        <v>1781896</v>
      </c>
      <c r="J950" s="19">
        <v>20.95</v>
      </c>
      <c r="S950"/>
    </row>
    <row r="951" spans="1:19">
      <c r="A951" s="18">
        <v>1958</v>
      </c>
      <c r="B951" s="18">
        <v>57</v>
      </c>
      <c r="C951" s="18">
        <v>9.1599999999999997E-3</v>
      </c>
      <c r="D951" s="18">
        <v>9.1199999999999996E-3</v>
      </c>
      <c r="E951" s="18">
        <v>0.5</v>
      </c>
      <c r="F951" s="18">
        <v>84404</v>
      </c>
      <c r="G951" s="18">
        <v>770</v>
      </c>
      <c r="H951" s="18">
        <v>84019</v>
      </c>
      <c r="I951" s="18">
        <v>1697163</v>
      </c>
      <c r="J951" s="19">
        <v>20.11</v>
      </c>
      <c r="S951"/>
    </row>
    <row r="952" spans="1:19">
      <c r="A952" s="18">
        <v>1958</v>
      </c>
      <c r="B952" s="18">
        <v>58</v>
      </c>
      <c r="C952" s="18">
        <v>1.008E-2</v>
      </c>
      <c r="D952" s="18">
        <v>1.0030000000000001E-2</v>
      </c>
      <c r="E952" s="18">
        <v>0.5</v>
      </c>
      <c r="F952" s="18">
        <v>83634</v>
      </c>
      <c r="G952" s="18">
        <v>839</v>
      </c>
      <c r="H952" s="18">
        <v>83215</v>
      </c>
      <c r="I952" s="18">
        <v>1613144</v>
      </c>
      <c r="J952" s="19">
        <v>19.29</v>
      </c>
      <c r="S952"/>
    </row>
    <row r="953" spans="1:19">
      <c r="A953" s="18">
        <v>1958</v>
      </c>
      <c r="B953" s="18">
        <v>59</v>
      </c>
      <c r="C953" s="18">
        <v>1.106E-2</v>
      </c>
      <c r="D953" s="18">
        <v>1.0999999999999999E-2</v>
      </c>
      <c r="E953" s="18">
        <v>0.5</v>
      </c>
      <c r="F953" s="18">
        <v>82796</v>
      </c>
      <c r="G953" s="18">
        <v>910</v>
      </c>
      <c r="H953" s="18">
        <v>82340</v>
      </c>
      <c r="I953" s="18">
        <v>1529929</v>
      </c>
      <c r="J953" s="19">
        <v>18.48</v>
      </c>
      <c r="S953"/>
    </row>
    <row r="954" spans="1:19">
      <c r="A954" s="18">
        <v>1958</v>
      </c>
      <c r="B954" s="18">
        <v>60</v>
      </c>
      <c r="C954" s="18">
        <v>1.2370000000000001E-2</v>
      </c>
      <c r="D954" s="18">
        <v>1.23E-2</v>
      </c>
      <c r="E954" s="18">
        <v>0.5</v>
      </c>
      <c r="F954" s="18">
        <v>81885</v>
      </c>
      <c r="G954" s="18">
        <v>1007</v>
      </c>
      <c r="H954" s="18">
        <v>81382</v>
      </c>
      <c r="I954" s="18">
        <v>1447589</v>
      </c>
      <c r="J954" s="19">
        <v>17.68</v>
      </c>
      <c r="S954"/>
    </row>
    <row r="955" spans="1:19">
      <c r="A955" s="18">
        <v>1958</v>
      </c>
      <c r="B955" s="18">
        <v>61</v>
      </c>
      <c r="C955" s="18">
        <v>1.3599999999999999E-2</v>
      </c>
      <c r="D955" s="18">
        <v>1.3509999999999999E-2</v>
      </c>
      <c r="E955" s="18">
        <v>0.5</v>
      </c>
      <c r="F955" s="18">
        <v>80878</v>
      </c>
      <c r="G955" s="18">
        <v>1092</v>
      </c>
      <c r="H955" s="18">
        <v>80332</v>
      </c>
      <c r="I955" s="18">
        <v>1366207</v>
      </c>
      <c r="J955" s="19">
        <v>16.89</v>
      </c>
      <c r="S955"/>
    </row>
    <row r="956" spans="1:19">
      <c r="A956" s="18">
        <v>1958</v>
      </c>
      <c r="B956" s="18">
        <v>62</v>
      </c>
      <c r="C956" s="18">
        <v>1.5990000000000001E-2</v>
      </c>
      <c r="D956" s="18">
        <v>1.5859999999999999E-2</v>
      </c>
      <c r="E956" s="18">
        <v>0.5</v>
      </c>
      <c r="F956" s="18">
        <v>79786</v>
      </c>
      <c r="G956" s="18">
        <v>1266</v>
      </c>
      <c r="H956" s="18">
        <v>79153</v>
      </c>
      <c r="I956" s="18">
        <v>1285875</v>
      </c>
      <c r="J956" s="19">
        <v>16.12</v>
      </c>
      <c r="S956"/>
    </row>
    <row r="957" spans="1:19">
      <c r="A957" s="18">
        <v>1958</v>
      </c>
      <c r="B957" s="18">
        <v>63</v>
      </c>
      <c r="C957" s="18">
        <v>1.719E-2</v>
      </c>
      <c r="D957" s="18">
        <v>1.704E-2</v>
      </c>
      <c r="E957" s="18">
        <v>0.5</v>
      </c>
      <c r="F957" s="18">
        <v>78520</v>
      </c>
      <c r="G957" s="18">
        <v>1338</v>
      </c>
      <c r="H957" s="18">
        <v>77851</v>
      </c>
      <c r="I957" s="18">
        <v>1206722</v>
      </c>
      <c r="J957" s="19">
        <v>15.37</v>
      </c>
      <c r="S957"/>
    </row>
    <row r="958" spans="1:19">
      <c r="A958" s="18">
        <v>1958</v>
      </c>
      <c r="B958" s="18">
        <v>64</v>
      </c>
      <c r="C958" s="18">
        <v>1.9709999999999998E-2</v>
      </c>
      <c r="D958" s="18">
        <v>1.9519999999999999E-2</v>
      </c>
      <c r="E958" s="18">
        <v>0.5</v>
      </c>
      <c r="F958" s="18">
        <v>77182</v>
      </c>
      <c r="G958" s="18">
        <v>1506</v>
      </c>
      <c r="H958" s="18">
        <v>76429</v>
      </c>
      <c r="I958" s="18">
        <v>1128870</v>
      </c>
      <c r="J958" s="19">
        <v>14.63</v>
      </c>
      <c r="S958"/>
    </row>
    <row r="959" spans="1:19">
      <c r="A959" s="18">
        <v>1958</v>
      </c>
      <c r="B959" s="18">
        <v>65</v>
      </c>
      <c r="C959" s="18">
        <v>2.3189999999999999E-2</v>
      </c>
      <c r="D959" s="18">
        <v>2.2919999999999999E-2</v>
      </c>
      <c r="E959" s="18">
        <v>0.5</v>
      </c>
      <c r="F959" s="18">
        <v>75676</v>
      </c>
      <c r="G959" s="18">
        <v>1734</v>
      </c>
      <c r="H959" s="18">
        <v>74809</v>
      </c>
      <c r="I959" s="18">
        <v>1052441</v>
      </c>
      <c r="J959" s="19">
        <v>13.91</v>
      </c>
      <c r="S959"/>
    </row>
    <row r="960" spans="1:19">
      <c r="A960" s="18">
        <v>1958</v>
      </c>
      <c r="B960" s="18">
        <v>66</v>
      </c>
      <c r="C960" s="18">
        <v>2.4719999999999999E-2</v>
      </c>
      <c r="D960" s="18">
        <v>2.4420000000000001E-2</v>
      </c>
      <c r="E960" s="18">
        <v>0.5</v>
      </c>
      <c r="F960" s="18">
        <v>73942</v>
      </c>
      <c r="G960" s="18">
        <v>1805</v>
      </c>
      <c r="H960" s="18">
        <v>73039</v>
      </c>
      <c r="I960" s="18">
        <v>977632</v>
      </c>
      <c r="J960" s="19">
        <v>13.22</v>
      </c>
      <c r="S960"/>
    </row>
    <row r="961" spans="1:19">
      <c r="A961" s="18">
        <v>1958</v>
      </c>
      <c r="B961" s="18">
        <v>67</v>
      </c>
      <c r="C961" s="18">
        <v>2.733E-2</v>
      </c>
      <c r="D961" s="18">
        <v>2.6960000000000001E-2</v>
      </c>
      <c r="E961" s="18">
        <v>0.5</v>
      </c>
      <c r="F961" s="18">
        <v>72136</v>
      </c>
      <c r="G961" s="18">
        <v>1945</v>
      </c>
      <c r="H961" s="18">
        <v>71164</v>
      </c>
      <c r="I961" s="18">
        <v>904593</v>
      </c>
      <c r="J961" s="19">
        <v>12.54</v>
      </c>
      <c r="S961"/>
    </row>
    <row r="962" spans="1:19">
      <c r="A962" s="18">
        <v>1958</v>
      </c>
      <c r="B962" s="18">
        <v>68</v>
      </c>
      <c r="C962" s="18">
        <v>3.1269999999999999E-2</v>
      </c>
      <c r="D962" s="18">
        <v>3.0790000000000001E-2</v>
      </c>
      <c r="E962" s="18">
        <v>0.5</v>
      </c>
      <c r="F962" s="18">
        <v>70191</v>
      </c>
      <c r="G962" s="18">
        <v>2161</v>
      </c>
      <c r="H962" s="18">
        <v>69111</v>
      </c>
      <c r="I962" s="18">
        <v>833429</v>
      </c>
      <c r="J962" s="19">
        <v>11.87</v>
      </c>
      <c r="S962"/>
    </row>
    <row r="963" spans="1:19">
      <c r="A963" s="18">
        <v>1958</v>
      </c>
      <c r="B963" s="18">
        <v>69</v>
      </c>
      <c r="C963" s="18">
        <v>3.2930000000000001E-2</v>
      </c>
      <c r="D963" s="18">
        <v>3.2390000000000002E-2</v>
      </c>
      <c r="E963" s="18">
        <v>0.5</v>
      </c>
      <c r="F963" s="18">
        <v>68030</v>
      </c>
      <c r="G963" s="18">
        <v>2204</v>
      </c>
      <c r="H963" s="18">
        <v>66929</v>
      </c>
      <c r="I963" s="18">
        <v>764318</v>
      </c>
      <c r="J963" s="19">
        <v>11.23</v>
      </c>
      <c r="S963"/>
    </row>
    <row r="964" spans="1:19">
      <c r="A964" s="18">
        <v>1958</v>
      </c>
      <c r="B964" s="18">
        <v>70</v>
      </c>
      <c r="C964" s="18">
        <v>3.7769999999999998E-2</v>
      </c>
      <c r="D964" s="18">
        <v>3.7069999999999999E-2</v>
      </c>
      <c r="E964" s="18">
        <v>0.5</v>
      </c>
      <c r="F964" s="18">
        <v>65827</v>
      </c>
      <c r="G964" s="18">
        <v>2440</v>
      </c>
      <c r="H964" s="18">
        <v>64607</v>
      </c>
      <c r="I964" s="18">
        <v>697390</v>
      </c>
      <c r="J964" s="19">
        <v>10.59</v>
      </c>
      <c r="S964"/>
    </row>
    <row r="965" spans="1:19">
      <c r="A965" s="18">
        <v>1958</v>
      </c>
      <c r="B965" s="18">
        <v>71</v>
      </c>
      <c r="C965" s="18">
        <v>4.3589999999999997E-2</v>
      </c>
      <c r="D965" s="18">
        <v>4.2659999999999997E-2</v>
      </c>
      <c r="E965" s="18">
        <v>0.5</v>
      </c>
      <c r="F965" s="18">
        <v>63387</v>
      </c>
      <c r="G965" s="18">
        <v>2704</v>
      </c>
      <c r="H965" s="18">
        <v>62034</v>
      </c>
      <c r="I965" s="18">
        <v>632783</v>
      </c>
      <c r="J965" s="19">
        <v>9.98</v>
      </c>
      <c r="S965"/>
    </row>
    <row r="966" spans="1:19">
      <c r="A966" s="18">
        <v>1958</v>
      </c>
      <c r="B966" s="18">
        <v>72</v>
      </c>
      <c r="C966" s="18">
        <v>4.8379999999999999E-2</v>
      </c>
      <c r="D966" s="18">
        <v>4.7239999999999997E-2</v>
      </c>
      <c r="E966" s="18">
        <v>0.5</v>
      </c>
      <c r="F966" s="18">
        <v>60682</v>
      </c>
      <c r="G966" s="18">
        <v>2867</v>
      </c>
      <c r="H966" s="18">
        <v>59249</v>
      </c>
      <c r="I966" s="18">
        <v>570749</v>
      </c>
      <c r="J966" s="19">
        <v>9.41</v>
      </c>
      <c r="S966"/>
    </row>
    <row r="967" spans="1:19">
      <c r="A967" s="18">
        <v>1958</v>
      </c>
      <c r="B967" s="18">
        <v>73</v>
      </c>
      <c r="C967" s="18">
        <v>5.5570000000000001E-2</v>
      </c>
      <c r="D967" s="18">
        <v>5.407E-2</v>
      </c>
      <c r="E967" s="18">
        <v>0.5</v>
      </c>
      <c r="F967" s="18">
        <v>57816</v>
      </c>
      <c r="G967" s="18">
        <v>3126</v>
      </c>
      <c r="H967" s="18">
        <v>56253</v>
      </c>
      <c r="I967" s="18">
        <v>511500</v>
      </c>
      <c r="J967" s="19">
        <v>8.85</v>
      </c>
      <c r="S967"/>
    </row>
    <row r="968" spans="1:19">
      <c r="A968" s="18">
        <v>1958</v>
      </c>
      <c r="B968" s="18">
        <v>74</v>
      </c>
      <c r="C968" s="18">
        <v>6.3490000000000005E-2</v>
      </c>
      <c r="D968" s="18">
        <v>6.1530000000000001E-2</v>
      </c>
      <c r="E968" s="18">
        <v>0.5</v>
      </c>
      <c r="F968" s="18">
        <v>54690</v>
      </c>
      <c r="G968" s="18">
        <v>3365</v>
      </c>
      <c r="H968" s="18">
        <v>53007</v>
      </c>
      <c r="I968" s="18">
        <v>455247</v>
      </c>
      <c r="J968" s="19">
        <v>8.32</v>
      </c>
      <c r="S968"/>
    </row>
    <row r="969" spans="1:19">
      <c r="A969" s="18">
        <v>1958</v>
      </c>
      <c r="B969" s="18">
        <v>75</v>
      </c>
      <c r="C969" s="18">
        <v>6.9610000000000005E-2</v>
      </c>
      <c r="D969" s="18">
        <v>6.7269999999999996E-2</v>
      </c>
      <c r="E969" s="18">
        <v>0.5</v>
      </c>
      <c r="F969" s="18">
        <v>51324</v>
      </c>
      <c r="G969" s="18">
        <v>3453</v>
      </c>
      <c r="H969" s="18">
        <v>49598</v>
      </c>
      <c r="I969" s="18">
        <v>402240</v>
      </c>
      <c r="J969" s="19">
        <v>7.84</v>
      </c>
      <c r="S969"/>
    </row>
    <row r="970" spans="1:19">
      <c r="A970" s="18">
        <v>1958</v>
      </c>
      <c r="B970" s="18">
        <v>76</v>
      </c>
      <c r="C970" s="18">
        <v>7.5380000000000003E-2</v>
      </c>
      <c r="D970" s="18">
        <v>7.2639999999999996E-2</v>
      </c>
      <c r="E970" s="18">
        <v>0.5</v>
      </c>
      <c r="F970" s="18">
        <v>47872</v>
      </c>
      <c r="G970" s="18">
        <v>3478</v>
      </c>
      <c r="H970" s="18">
        <v>46133</v>
      </c>
      <c r="I970" s="18">
        <v>352642</v>
      </c>
      <c r="J970" s="19">
        <v>7.37</v>
      </c>
      <c r="S970"/>
    </row>
    <row r="971" spans="1:19">
      <c r="A971" s="18">
        <v>1958</v>
      </c>
      <c r="B971" s="18">
        <v>77</v>
      </c>
      <c r="C971" s="18">
        <v>8.0610000000000001E-2</v>
      </c>
      <c r="D971" s="18">
        <v>7.7490000000000003E-2</v>
      </c>
      <c r="E971" s="18">
        <v>0.5</v>
      </c>
      <c r="F971" s="18">
        <v>44394</v>
      </c>
      <c r="G971" s="18">
        <v>3440</v>
      </c>
      <c r="H971" s="18">
        <v>42674</v>
      </c>
      <c r="I971" s="18">
        <v>306509</v>
      </c>
      <c r="J971" s="19">
        <v>6.9</v>
      </c>
      <c r="S971"/>
    </row>
    <row r="972" spans="1:19">
      <c r="A972" s="18">
        <v>1958</v>
      </c>
      <c r="B972" s="18">
        <v>78</v>
      </c>
      <c r="C972" s="18">
        <v>9.4659999999999994E-2</v>
      </c>
      <c r="D972" s="18">
        <v>9.0389999999999998E-2</v>
      </c>
      <c r="E972" s="18">
        <v>0.5</v>
      </c>
      <c r="F972" s="18">
        <v>40954</v>
      </c>
      <c r="G972" s="18">
        <v>3702</v>
      </c>
      <c r="H972" s="18">
        <v>39103</v>
      </c>
      <c r="I972" s="18">
        <v>263834</v>
      </c>
      <c r="J972" s="19">
        <v>6.44</v>
      </c>
      <c r="S972"/>
    </row>
    <row r="973" spans="1:19">
      <c r="A973" s="18">
        <v>1958</v>
      </c>
      <c r="B973" s="18">
        <v>79</v>
      </c>
      <c r="C973" s="18">
        <v>0.10581</v>
      </c>
      <c r="D973" s="18">
        <v>0.10049</v>
      </c>
      <c r="E973" s="18">
        <v>0.5</v>
      </c>
      <c r="F973" s="18">
        <v>37252</v>
      </c>
      <c r="G973" s="18">
        <v>3744</v>
      </c>
      <c r="H973" s="18">
        <v>35381</v>
      </c>
      <c r="I973" s="18">
        <v>224731</v>
      </c>
      <c r="J973" s="19">
        <v>6.03</v>
      </c>
      <c r="S973"/>
    </row>
    <row r="974" spans="1:19">
      <c r="A974" s="18">
        <v>1958</v>
      </c>
      <c r="B974" s="18">
        <v>80</v>
      </c>
      <c r="C974" s="18">
        <v>0.12256</v>
      </c>
      <c r="D974" s="18">
        <v>0.11549</v>
      </c>
      <c r="E974" s="18">
        <v>0.5</v>
      </c>
      <c r="F974" s="18">
        <v>33509</v>
      </c>
      <c r="G974" s="18">
        <v>3870</v>
      </c>
      <c r="H974" s="18">
        <v>31574</v>
      </c>
      <c r="I974" s="18">
        <v>189350</v>
      </c>
      <c r="J974" s="19">
        <v>5.65</v>
      </c>
      <c r="S974"/>
    </row>
    <row r="975" spans="1:19">
      <c r="A975" s="18">
        <v>1958</v>
      </c>
      <c r="B975" s="18">
        <v>81</v>
      </c>
      <c r="C975" s="18">
        <v>0.12645999999999999</v>
      </c>
      <c r="D975" s="18">
        <v>0.11894</v>
      </c>
      <c r="E975" s="18">
        <v>0.5</v>
      </c>
      <c r="F975" s="18">
        <v>29639</v>
      </c>
      <c r="G975" s="18">
        <v>3525</v>
      </c>
      <c r="H975" s="18">
        <v>27876</v>
      </c>
      <c r="I975" s="18">
        <v>157777</v>
      </c>
      <c r="J975" s="19">
        <v>5.32</v>
      </c>
      <c r="S975"/>
    </row>
    <row r="976" spans="1:19">
      <c r="A976" s="18">
        <v>1958</v>
      </c>
      <c r="B976" s="18">
        <v>82</v>
      </c>
      <c r="C976" s="18">
        <v>0.14373</v>
      </c>
      <c r="D976" s="18">
        <v>0.1341</v>
      </c>
      <c r="E976" s="18">
        <v>0.5</v>
      </c>
      <c r="F976" s="18">
        <v>26114</v>
      </c>
      <c r="G976" s="18">
        <v>3502</v>
      </c>
      <c r="H976" s="18">
        <v>24363</v>
      </c>
      <c r="I976" s="18">
        <v>129900</v>
      </c>
      <c r="J976" s="19">
        <v>4.97</v>
      </c>
      <c r="S976"/>
    </row>
    <row r="977" spans="1:19">
      <c r="A977" s="18">
        <v>1958</v>
      </c>
      <c r="B977" s="18">
        <v>83</v>
      </c>
      <c r="C977" s="18">
        <v>0.15728</v>
      </c>
      <c r="D977" s="18">
        <v>0.14581</v>
      </c>
      <c r="E977" s="18">
        <v>0.5</v>
      </c>
      <c r="F977" s="18">
        <v>22612</v>
      </c>
      <c r="G977" s="18">
        <v>3297</v>
      </c>
      <c r="H977" s="18">
        <v>20963</v>
      </c>
      <c r="I977" s="18">
        <v>105537</v>
      </c>
      <c r="J977" s="19">
        <v>4.67</v>
      </c>
      <c r="S977"/>
    </row>
    <row r="978" spans="1:19">
      <c r="A978" s="18">
        <v>1958</v>
      </c>
      <c r="B978" s="18">
        <v>84</v>
      </c>
      <c r="C978" s="18">
        <v>0.17474999999999999</v>
      </c>
      <c r="D978" s="18">
        <v>0.16070999999999999</v>
      </c>
      <c r="E978" s="18">
        <v>0.5</v>
      </c>
      <c r="F978" s="18">
        <v>19315</v>
      </c>
      <c r="G978" s="18">
        <v>3104</v>
      </c>
      <c r="H978" s="18">
        <v>17763</v>
      </c>
      <c r="I978" s="18">
        <v>84574</v>
      </c>
      <c r="J978" s="19">
        <v>4.38</v>
      </c>
      <c r="S978"/>
    </row>
    <row r="979" spans="1:19">
      <c r="A979" s="18">
        <v>1958</v>
      </c>
      <c r="B979" s="18">
        <v>85</v>
      </c>
      <c r="C979" s="18">
        <v>0.19250999999999999</v>
      </c>
      <c r="D979" s="18">
        <v>0.17560999999999999</v>
      </c>
      <c r="E979" s="18">
        <v>0.5</v>
      </c>
      <c r="F979" s="18">
        <v>16211</v>
      </c>
      <c r="G979" s="18">
        <v>2847</v>
      </c>
      <c r="H979" s="18">
        <v>14787</v>
      </c>
      <c r="I979" s="18">
        <v>66811</v>
      </c>
      <c r="J979" s="19">
        <v>4.12</v>
      </c>
      <c r="S979"/>
    </row>
    <row r="980" spans="1:19">
      <c r="A980" s="18">
        <v>1958</v>
      </c>
      <c r="B980" s="18">
        <v>86</v>
      </c>
      <c r="C980" s="18">
        <v>0.21056</v>
      </c>
      <c r="D980" s="18">
        <v>0.19051000000000001</v>
      </c>
      <c r="E980" s="18">
        <v>0.5</v>
      </c>
      <c r="F980" s="18">
        <v>13364</v>
      </c>
      <c r="G980" s="18">
        <v>2546</v>
      </c>
      <c r="H980" s="18">
        <v>12091</v>
      </c>
      <c r="I980" s="18">
        <v>52024</v>
      </c>
      <c r="J980" s="19">
        <v>3.89</v>
      </c>
      <c r="S980"/>
    </row>
    <row r="981" spans="1:19">
      <c r="A981" s="18">
        <v>1958</v>
      </c>
      <c r="B981" s="18">
        <v>87</v>
      </c>
      <c r="C981" s="18">
        <v>0.20277000000000001</v>
      </c>
      <c r="D981" s="18">
        <v>0.18410000000000001</v>
      </c>
      <c r="E981" s="18">
        <v>0.5</v>
      </c>
      <c r="F981" s="18">
        <v>10818</v>
      </c>
      <c r="G981" s="18">
        <v>1992</v>
      </c>
      <c r="H981" s="18">
        <v>9822</v>
      </c>
      <c r="I981" s="18">
        <v>39933</v>
      </c>
      <c r="J981" s="19">
        <v>3.69</v>
      </c>
      <c r="S981"/>
    </row>
    <row r="982" spans="1:19">
      <c r="A982" s="18">
        <v>1958</v>
      </c>
      <c r="B982" s="18">
        <v>88</v>
      </c>
      <c r="C982" s="18">
        <v>0.24947</v>
      </c>
      <c r="D982" s="18">
        <v>0.2218</v>
      </c>
      <c r="E982" s="18">
        <v>0.5</v>
      </c>
      <c r="F982" s="18">
        <v>8826</v>
      </c>
      <c r="G982" s="18">
        <v>1958</v>
      </c>
      <c r="H982" s="18">
        <v>7848</v>
      </c>
      <c r="I982" s="18">
        <v>30111</v>
      </c>
      <c r="J982" s="19">
        <v>3.41</v>
      </c>
      <c r="S982"/>
    </row>
    <row r="983" spans="1:19">
      <c r="A983" s="18">
        <v>1958</v>
      </c>
      <c r="B983" s="18">
        <v>89</v>
      </c>
      <c r="C983" s="18">
        <v>0.25462000000000001</v>
      </c>
      <c r="D983" s="18">
        <v>0.22586000000000001</v>
      </c>
      <c r="E983" s="18">
        <v>0.5</v>
      </c>
      <c r="F983" s="18">
        <v>6869</v>
      </c>
      <c r="G983" s="18">
        <v>1551</v>
      </c>
      <c r="H983" s="18">
        <v>6093</v>
      </c>
      <c r="I983" s="18">
        <v>22263</v>
      </c>
      <c r="J983" s="19">
        <v>3.24</v>
      </c>
      <c r="S983"/>
    </row>
    <row r="984" spans="1:19">
      <c r="A984" s="18">
        <v>1958</v>
      </c>
      <c r="B984" s="18">
        <v>90</v>
      </c>
      <c r="C984" s="18">
        <v>0.27868999999999999</v>
      </c>
      <c r="D984" s="18">
        <v>0.24460000000000001</v>
      </c>
      <c r="E984" s="18">
        <v>0.5</v>
      </c>
      <c r="F984" s="18">
        <v>5317</v>
      </c>
      <c r="G984" s="18">
        <v>1301</v>
      </c>
      <c r="H984" s="18">
        <v>4667</v>
      </c>
      <c r="I984" s="18">
        <v>16170</v>
      </c>
      <c r="J984" s="19">
        <v>3.04</v>
      </c>
      <c r="S984"/>
    </row>
    <row r="985" spans="1:19">
      <c r="A985" s="18">
        <v>1958</v>
      </c>
      <c r="B985" s="18">
        <v>91</v>
      </c>
      <c r="C985" s="18">
        <v>0.29387000000000002</v>
      </c>
      <c r="D985" s="18">
        <v>0.25622</v>
      </c>
      <c r="E985" s="18">
        <v>0.5</v>
      </c>
      <c r="F985" s="18">
        <v>4017</v>
      </c>
      <c r="G985" s="18">
        <v>1029</v>
      </c>
      <c r="H985" s="18">
        <v>3502</v>
      </c>
      <c r="I985" s="18">
        <v>11503</v>
      </c>
      <c r="J985" s="19">
        <v>2.86</v>
      </c>
      <c r="S985"/>
    </row>
    <row r="986" spans="1:19">
      <c r="A986" s="18">
        <v>1958</v>
      </c>
      <c r="B986" s="18">
        <v>92</v>
      </c>
      <c r="C986" s="18">
        <v>0.33084000000000002</v>
      </c>
      <c r="D986" s="18">
        <v>0.28388000000000002</v>
      </c>
      <c r="E986" s="18">
        <v>0.5</v>
      </c>
      <c r="F986" s="18">
        <v>2988</v>
      </c>
      <c r="G986" s="18">
        <v>848</v>
      </c>
      <c r="H986" s="18">
        <v>2563</v>
      </c>
      <c r="I986" s="18">
        <v>8001</v>
      </c>
      <c r="J986" s="19">
        <v>2.68</v>
      </c>
      <c r="S986"/>
    </row>
    <row r="987" spans="1:19">
      <c r="A987" s="18">
        <v>1958</v>
      </c>
      <c r="B987" s="18">
        <v>93</v>
      </c>
      <c r="C987" s="18">
        <v>0.34893999999999997</v>
      </c>
      <c r="D987" s="18">
        <v>0.29710999999999999</v>
      </c>
      <c r="E987" s="18">
        <v>0.5</v>
      </c>
      <c r="F987" s="18">
        <v>2139</v>
      </c>
      <c r="G987" s="18">
        <v>636</v>
      </c>
      <c r="H987" s="18">
        <v>1822</v>
      </c>
      <c r="I987" s="18">
        <v>5437</v>
      </c>
      <c r="J987" s="19">
        <v>2.54</v>
      </c>
      <c r="S987"/>
    </row>
    <row r="988" spans="1:19">
      <c r="A988" s="18">
        <v>1958</v>
      </c>
      <c r="B988" s="18">
        <v>94</v>
      </c>
      <c r="C988" s="18">
        <v>0.37325000000000003</v>
      </c>
      <c r="D988" s="18">
        <v>0.31455</v>
      </c>
      <c r="E988" s="18">
        <v>0.5</v>
      </c>
      <c r="F988" s="18">
        <v>1504</v>
      </c>
      <c r="G988" s="18">
        <v>473</v>
      </c>
      <c r="H988" s="18">
        <v>1267</v>
      </c>
      <c r="I988" s="18">
        <v>3616</v>
      </c>
      <c r="J988" s="19">
        <v>2.4</v>
      </c>
      <c r="S988"/>
    </row>
    <row r="989" spans="1:19">
      <c r="A989" s="18">
        <v>1958</v>
      </c>
      <c r="B989" s="18">
        <v>95</v>
      </c>
      <c r="C989" s="18">
        <v>0.39822000000000002</v>
      </c>
      <c r="D989" s="18">
        <v>0.33210000000000001</v>
      </c>
      <c r="E989" s="18">
        <v>0.5</v>
      </c>
      <c r="F989" s="18">
        <v>1031</v>
      </c>
      <c r="G989" s="18">
        <v>342</v>
      </c>
      <c r="H989" s="18">
        <v>860</v>
      </c>
      <c r="I989" s="18">
        <v>2348</v>
      </c>
      <c r="J989" s="19">
        <v>2.2799999999999998</v>
      </c>
      <c r="S989"/>
    </row>
    <row r="990" spans="1:19">
      <c r="A990" s="18">
        <v>1958</v>
      </c>
      <c r="B990" s="18">
        <v>96</v>
      </c>
      <c r="C990" s="18">
        <v>0.42373</v>
      </c>
      <c r="D990" s="18">
        <v>0.34965000000000002</v>
      </c>
      <c r="E990" s="18">
        <v>0.5</v>
      </c>
      <c r="F990" s="18">
        <v>688</v>
      </c>
      <c r="G990" s="18">
        <v>241</v>
      </c>
      <c r="H990" s="18">
        <v>568</v>
      </c>
      <c r="I990" s="18">
        <v>1489</v>
      </c>
      <c r="J990" s="19">
        <v>2.16</v>
      </c>
      <c r="S990"/>
    </row>
    <row r="991" spans="1:19">
      <c r="A991" s="18">
        <v>1958</v>
      </c>
      <c r="B991" s="18">
        <v>97</v>
      </c>
      <c r="C991" s="18">
        <v>0.44966</v>
      </c>
      <c r="D991" s="18">
        <v>0.36712</v>
      </c>
      <c r="E991" s="18">
        <v>0.5</v>
      </c>
      <c r="F991" s="18">
        <v>448</v>
      </c>
      <c r="G991" s="18">
        <v>164</v>
      </c>
      <c r="H991" s="18">
        <v>366</v>
      </c>
      <c r="I991" s="18">
        <v>921</v>
      </c>
      <c r="J991" s="19">
        <v>2.06</v>
      </c>
      <c r="S991"/>
    </row>
    <row r="992" spans="1:19">
      <c r="A992" s="18">
        <v>1958</v>
      </c>
      <c r="B992" s="18">
        <v>98</v>
      </c>
      <c r="C992" s="18">
        <v>0.47586000000000001</v>
      </c>
      <c r="D992" s="18">
        <v>0.38440000000000002</v>
      </c>
      <c r="E992" s="18">
        <v>0.5</v>
      </c>
      <c r="F992" s="18">
        <v>283</v>
      </c>
      <c r="G992" s="18">
        <v>109</v>
      </c>
      <c r="H992" s="18">
        <v>229</v>
      </c>
      <c r="I992" s="18">
        <v>555</v>
      </c>
      <c r="J992" s="19">
        <v>1.96</v>
      </c>
      <c r="S992"/>
    </row>
    <row r="993" spans="1:19">
      <c r="A993" s="18">
        <v>1958</v>
      </c>
      <c r="B993" s="18">
        <v>99</v>
      </c>
      <c r="C993" s="18">
        <v>0.50219000000000003</v>
      </c>
      <c r="D993" s="18">
        <v>0.40139999999999998</v>
      </c>
      <c r="E993" s="18">
        <v>0.5</v>
      </c>
      <c r="F993" s="18">
        <v>174</v>
      </c>
      <c r="G993" s="18">
        <v>70</v>
      </c>
      <c r="H993" s="18">
        <v>139</v>
      </c>
      <c r="I993" s="18">
        <v>326</v>
      </c>
      <c r="J993" s="19">
        <v>1.87</v>
      </c>
      <c r="S993"/>
    </row>
    <row r="994" spans="1:19">
      <c r="A994" s="18">
        <v>1958</v>
      </c>
      <c r="B994" s="18">
        <v>100</v>
      </c>
      <c r="C994" s="18">
        <v>0.52851000000000004</v>
      </c>
      <c r="D994" s="18">
        <v>0.41804000000000002</v>
      </c>
      <c r="E994" s="18">
        <v>0.5</v>
      </c>
      <c r="F994" s="18">
        <v>104</v>
      </c>
      <c r="G994" s="18">
        <v>44</v>
      </c>
      <c r="H994" s="18">
        <v>83</v>
      </c>
      <c r="I994" s="18">
        <v>187</v>
      </c>
      <c r="J994" s="19">
        <v>1.79</v>
      </c>
      <c r="S994"/>
    </row>
    <row r="995" spans="1:19">
      <c r="A995" s="18">
        <v>1958</v>
      </c>
      <c r="B995" s="18">
        <v>101</v>
      </c>
      <c r="C995" s="18">
        <v>0.55467999999999995</v>
      </c>
      <c r="D995" s="18">
        <v>0.43424000000000001</v>
      </c>
      <c r="E995" s="18">
        <v>0.5</v>
      </c>
      <c r="F995" s="18">
        <v>61</v>
      </c>
      <c r="G995" s="18">
        <v>26</v>
      </c>
      <c r="H995" s="18">
        <v>48</v>
      </c>
      <c r="I995" s="18">
        <v>104</v>
      </c>
      <c r="J995" s="19">
        <v>1.71</v>
      </c>
      <c r="S995"/>
    </row>
    <row r="996" spans="1:19">
      <c r="A996" s="18">
        <v>1958</v>
      </c>
      <c r="B996" s="18">
        <v>102</v>
      </c>
      <c r="C996" s="18">
        <v>0.58053999999999994</v>
      </c>
      <c r="D996" s="18">
        <v>0.44994000000000001</v>
      </c>
      <c r="E996" s="18">
        <v>0.5</v>
      </c>
      <c r="F996" s="18">
        <v>34</v>
      </c>
      <c r="G996" s="18">
        <v>15</v>
      </c>
      <c r="H996" s="18">
        <v>27</v>
      </c>
      <c r="I996" s="18">
        <v>57</v>
      </c>
      <c r="J996" s="19">
        <v>1.65</v>
      </c>
      <c r="S996"/>
    </row>
    <row r="997" spans="1:19">
      <c r="A997" s="18">
        <v>1958</v>
      </c>
      <c r="B997" s="18">
        <v>103</v>
      </c>
      <c r="C997" s="18">
        <v>0.60597000000000001</v>
      </c>
      <c r="D997" s="18">
        <v>0.46505999999999997</v>
      </c>
      <c r="E997" s="18">
        <v>0.5</v>
      </c>
      <c r="F997" s="18">
        <v>19</v>
      </c>
      <c r="G997" s="18">
        <v>9</v>
      </c>
      <c r="H997" s="18">
        <v>15</v>
      </c>
      <c r="I997" s="18">
        <v>30</v>
      </c>
      <c r="J997" s="19">
        <v>1.59</v>
      </c>
      <c r="S997"/>
    </row>
    <row r="998" spans="1:19">
      <c r="A998" s="18">
        <v>1958</v>
      </c>
      <c r="B998" s="18">
        <v>104</v>
      </c>
      <c r="C998" s="18">
        <v>0.63083999999999996</v>
      </c>
      <c r="D998" s="18">
        <v>0.47957</v>
      </c>
      <c r="E998" s="18">
        <v>0.5</v>
      </c>
      <c r="F998" s="18">
        <v>10</v>
      </c>
      <c r="G998" s="18">
        <v>5</v>
      </c>
      <c r="H998" s="18">
        <v>8</v>
      </c>
      <c r="I998" s="18">
        <v>15</v>
      </c>
      <c r="J998" s="19">
        <v>1.53</v>
      </c>
      <c r="S998"/>
    </row>
    <row r="999" spans="1:19">
      <c r="A999" s="18">
        <v>1958</v>
      </c>
      <c r="B999" s="18">
        <v>105</v>
      </c>
      <c r="C999" s="18">
        <v>0.65503</v>
      </c>
      <c r="D999" s="18">
        <v>0.49342000000000003</v>
      </c>
      <c r="E999" s="18">
        <v>0.5</v>
      </c>
      <c r="F999" s="18">
        <v>5</v>
      </c>
      <c r="G999" s="18">
        <v>3</v>
      </c>
      <c r="H999" s="18">
        <v>4</v>
      </c>
      <c r="I999" s="18">
        <v>8</v>
      </c>
      <c r="J999" s="19">
        <v>1.48</v>
      </c>
      <c r="S999"/>
    </row>
    <row r="1000" spans="1:19">
      <c r="A1000" s="18">
        <v>1958</v>
      </c>
      <c r="B1000" s="18">
        <v>106</v>
      </c>
      <c r="C1000" s="18">
        <v>0.67844000000000004</v>
      </c>
      <c r="D1000" s="18">
        <v>0.50658999999999998</v>
      </c>
      <c r="E1000" s="18">
        <v>0.5</v>
      </c>
      <c r="F1000" s="18">
        <v>3</v>
      </c>
      <c r="G1000" s="18">
        <v>1</v>
      </c>
      <c r="H1000" s="18">
        <v>2</v>
      </c>
      <c r="I1000" s="18">
        <v>4</v>
      </c>
      <c r="J1000" s="19">
        <v>1.43</v>
      </c>
      <c r="S1000"/>
    </row>
    <row r="1001" spans="1:19">
      <c r="A1001" s="18">
        <v>1958</v>
      </c>
      <c r="B1001" s="18">
        <v>107</v>
      </c>
      <c r="C1001" s="18">
        <v>0.70099</v>
      </c>
      <c r="D1001" s="18">
        <v>0.51905999999999997</v>
      </c>
      <c r="E1001" s="18">
        <v>0.5</v>
      </c>
      <c r="F1001" s="18">
        <v>1</v>
      </c>
      <c r="G1001" s="18">
        <v>1</v>
      </c>
      <c r="H1001" s="18">
        <v>1</v>
      </c>
      <c r="I1001" s="18">
        <v>2</v>
      </c>
      <c r="J1001" s="19">
        <v>1.39</v>
      </c>
      <c r="S1001"/>
    </row>
    <row r="1002" spans="1:19">
      <c r="A1002" s="18">
        <v>1958</v>
      </c>
      <c r="B1002" s="18">
        <v>108</v>
      </c>
      <c r="C1002" s="18">
        <v>0.72260999999999997</v>
      </c>
      <c r="D1002" s="18">
        <v>0.53081999999999996</v>
      </c>
      <c r="E1002" s="18">
        <v>0.5</v>
      </c>
      <c r="F1002" s="18">
        <v>1</v>
      </c>
      <c r="G1002" s="18">
        <v>0</v>
      </c>
      <c r="H1002" s="18">
        <v>0</v>
      </c>
      <c r="I1002" s="18">
        <v>1</v>
      </c>
      <c r="J1002" s="19">
        <v>1.36</v>
      </c>
      <c r="S1002"/>
    </row>
    <row r="1003" spans="1:19">
      <c r="A1003" s="18">
        <v>1958</v>
      </c>
      <c r="B1003" s="18">
        <v>109</v>
      </c>
      <c r="C1003" s="18">
        <v>0.74322999999999995</v>
      </c>
      <c r="D1003" s="18">
        <v>0.54186999999999996</v>
      </c>
      <c r="E1003" s="18">
        <v>0.5</v>
      </c>
      <c r="F1003" s="18">
        <v>0</v>
      </c>
      <c r="G1003" s="18">
        <v>0</v>
      </c>
      <c r="H1003" s="18">
        <v>0</v>
      </c>
      <c r="I1003" s="18">
        <v>0</v>
      </c>
      <c r="J1003" s="19">
        <v>1.33</v>
      </c>
      <c r="S1003"/>
    </row>
    <row r="1004" spans="1:19">
      <c r="A1004" s="18">
        <v>1958</v>
      </c>
      <c r="B1004" s="18" t="s">
        <v>11</v>
      </c>
      <c r="C1004" s="18">
        <v>0.76283000000000001</v>
      </c>
      <c r="D1004" s="18">
        <v>1</v>
      </c>
      <c r="E1004" s="20">
        <v>1.31</v>
      </c>
      <c r="F1004" s="18">
        <v>0</v>
      </c>
      <c r="G1004" s="18">
        <v>0</v>
      </c>
      <c r="H1004" s="18">
        <v>0</v>
      </c>
      <c r="I1004" s="18">
        <v>0</v>
      </c>
      <c r="J1004" s="19">
        <v>1.31</v>
      </c>
      <c r="S1004"/>
    </row>
    <row r="1005" spans="1:19">
      <c r="A1005" s="18">
        <v>1959</v>
      </c>
      <c r="B1005" s="18">
        <v>0</v>
      </c>
      <c r="C1005" s="18">
        <v>4.7129999999999998E-2</v>
      </c>
      <c r="D1005" s="18">
        <v>4.539E-2</v>
      </c>
      <c r="E1005" s="18">
        <v>0.18</v>
      </c>
      <c r="F1005" s="18">
        <v>100000</v>
      </c>
      <c r="G1005" s="18">
        <v>4539</v>
      </c>
      <c r="H1005" s="18">
        <v>96301</v>
      </c>
      <c r="I1005" s="18">
        <v>6951372</v>
      </c>
      <c r="J1005" s="19">
        <v>69.510000000000005</v>
      </c>
      <c r="S1005"/>
    </row>
    <row r="1006" spans="1:19">
      <c r="A1006" s="18">
        <v>1959</v>
      </c>
      <c r="B1006" s="18">
        <v>1</v>
      </c>
      <c r="C1006" s="18">
        <v>3.5899999999999999E-3</v>
      </c>
      <c r="D1006" s="18">
        <v>3.5799999999999998E-3</v>
      </c>
      <c r="E1006" s="18">
        <v>0.5</v>
      </c>
      <c r="F1006" s="18">
        <v>95461</v>
      </c>
      <c r="G1006" s="18">
        <v>342</v>
      </c>
      <c r="H1006" s="18">
        <v>95290</v>
      </c>
      <c r="I1006" s="18">
        <v>6855071</v>
      </c>
      <c r="J1006" s="19">
        <v>71.81</v>
      </c>
      <c r="S1006"/>
    </row>
    <row r="1007" spans="1:19">
      <c r="A1007" s="18">
        <v>1959</v>
      </c>
      <c r="B1007" s="18">
        <v>2</v>
      </c>
      <c r="C1007" s="18">
        <v>1.5E-3</v>
      </c>
      <c r="D1007" s="18">
        <v>1.49E-3</v>
      </c>
      <c r="E1007" s="18">
        <v>0.5</v>
      </c>
      <c r="F1007" s="18">
        <v>95119</v>
      </c>
      <c r="G1007" s="18">
        <v>142</v>
      </c>
      <c r="H1007" s="18">
        <v>95048</v>
      </c>
      <c r="I1007" s="18">
        <v>6759781</v>
      </c>
      <c r="J1007" s="19">
        <v>71.069999999999993</v>
      </c>
      <c r="S1007"/>
    </row>
    <row r="1008" spans="1:19">
      <c r="A1008" s="18">
        <v>1959</v>
      </c>
      <c r="B1008" s="18">
        <v>3</v>
      </c>
      <c r="C1008" s="18">
        <v>8.8999999999999995E-4</v>
      </c>
      <c r="D1008" s="18">
        <v>8.8000000000000003E-4</v>
      </c>
      <c r="E1008" s="18">
        <v>0.5</v>
      </c>
      <c r="F1008" s="18">
        <v>94977</v>
      </c>
      <c r="G1008" s="18">
        <v>84</v>
      </c>
      <c r="H1008" s="18">
        <v>94935</v>
      </c>
      <c r="I1008" s="18">
        <v>6664733</v>
      </c>
      <c r="J1008" s="19">
        <v>70.17</v>
      </c>
      <c r="S1008"/>
    </row>
    <row r="1009" spans="1:19">
      <c r="A1009" s="18">
        <v>1959</v>
      </c>
      <c r="B1009" s="18">
        <v>4</v>
      </c>
      <c r="C1009" s="18">
        <v>6.9999999999999999E-4</v>
      </c>
      <c r="D1009" s="18">
        <v>6.9999999999999999E-4</v>
      </c>
      <c r="E1009" s="18">
        <v>0.5</v>
      </c>
      <c r="F1009" s="18">
        <v>94893</v>
      </c>
      <c r="G1009" s="18">
        <v>66</v>
      </c>
      <c r="H1009" s="18">
        <v>94860</v>
      </c>
      <c r="I1009" s="18">
        <v>6569798</v>
      </c>
      <c r="J1009" s="19">
        <v>69.23</v>
      </c>
      <c r="S1009"/>
    </row>
    <row r="1010" spans="1:19">
      <c r="A1010" s="18">
        <v>1959</v>
      </c>
      <c r="B1010" s="18">
        <v>5</v>
      </c>
      <c r="C1010" s="18">
        <v>5.0000000000000001E-4</v>
      </c>
      <c r="D1010" s="18">
        <v>5.0000000000000001E-4</v>
      </c>
      <c r="E1010" s="18">
        <v>0.5</v>
      </c>
      <c r="F1010" s="18">
        <v>94827</v>
      </c>
      <c r="G1010" s="18">
        <v>47</v>
      </c>
      <c r="H1010" s="18">
        <v>94803</v>
      </c>
      <c r="I1010" s="18">
        <v>6474938</v>
      </c>
      <c r="J1010" s="19">
        <v>68.28</v>
      </c>
      <c r="S1010"/>
    </row>
    <row r="1011" spans="1:19">
      <c r="A1011" s="18">
        <v>1959</v>
      </c>
      <c r="B1011" s="18">
        <v>6</v>
      </c>
      <c r="C1011" s="18">
        <v>5.4000000000000001E-4</v>
      </c>
      <c r="D1011" s="18">
        <v>5.4000000000000001E-4</v>
      </c>
      <c r="E1011" s="18">
        <v>0.5</v>
      </c>
      <c r="F1011" s="18">
        <v>94780</v>
      </c>
      <c r="G1011" s="18">
        <v>52</v>
      </c>
      <c r="H1011" s="18">
        <v>94754</v>
      </c>
      <c r="I1011" s="18">
        <v>6380135</v>
      </c>
      <c r="J1011" s="19">
        <v>67.319999999999993</v>
      </c>
      <c r="S1011"/>
    </row>
    <row r="1012" spans="1:19">
      <c r="A1012" s="18">
        <v>1959</v>
      </c>
      <c r="B1012" s="18">
        <v>7</v>
      </c>
      <c r="C1012" s="18">
        <v>3.8999999999999999E-4</v>
      </c>
      <c r="D1012" s="18">
        <v>3.8999999999999999E-4</v>
      </c>
      <c r="E1012" s="18">
        <v>0.5</v>
      </c>
      <c r="F1012" s="18">
        <v>94728</v>
      </c>
      <c r="G1012" s="18">
        <v>37</v>
      </c>
      <c r="H1012" s="18">
        <v>94710</v>
      </c>
      <c r="I1012" s="18">
        <v>6285381</v>
      </c>
      <c r="J1012" s="19">
        <v>66.349999999999994</v>
      </c>
      <c r="S1012"/>
    </row>
    <row r="1013" spans="1:19">
      <c r="A1013" s="18">
        <v>1959</v>
      </c>
      <c r="B1013" s="18">
        <v>8</v>
      </c>
      <c r="C1013" s="18">
        <v>2.9999999999999997E-4</v>
      </c>
      <c r="D1013" s="18">
        <v>2.9999999999999997E-4</v>
      </c>
      <c r="E1013" s="18">
        <v>0.5</v>
      </c>
      <c r="F1013" s="18">
        <v>94691</v>
      </c>
      <c r="G1013" s="18">
        <v>29</v>
      </c>
      <c r="H1013" s="18">
        <v>94677</v>
      </c>
      <c r="I1013" s="18">
        <v>6190671</v>
      </c>
      <c r="J1013" s="19">
        <v>65.38</v>
      </c>
      <c r="S1013"/>
    </row>
    <row r="1014" spans="1:19">
      <c r="A1014" s="18">
        <v>1959</v>
      </c>
      <c r="B1014" s="18">
        <v>9</v>
      </c>
      <c r="C1014" s="18">
        <v>4.2000000000000002E-4</v>
      </c>
      <c r="D1014" s="18">
        <v>4.2000000000000002E-4</v>
      </c>
      <c r="E1014" s="18">
        <v>0.5</v>
      </c>
      <c r="F1014" s="18">
        <v>94662</v>
      </c>
      <c r="G1014" s="18">
        <v>40</v>
      </c>
      <c r="H1014" s="18">
        <v>94642</v>
      </c>
      <c r="I1014" s="18">
        <v>6095994</v>
      </c>
      <c r="J1014" s="19">
        <v>64.400000000000006</v>
      </c>
      <c r="S1014"/>
    </row>
    <row r="1015" spans="1:19">
      <c r="A1015" s="18">
        <v>1959</v>
      </c>
      <c r="B1015" s="18">
        <v>10</v>
      </c>
      <c r="C1015" s="18">
        <v>2.9999999999999997E-4</v>
      </c>
      <c r="D1015" s="18">
        <v>2.9999999999999997E-4</v>
      </c>
      <c r="E1015" s="18">
        <v>0.5</v>
      </c>
      <c r="F1015" s="18">
        <v>94622</v>
      </c>
      <c r="G1015" s="18">
        <v>28</v>
      </c>
      <c r="H1015" s="18">
        <v>94608</v>
      </c>
      <c r="I1015" s="18">
        <v>6001352</v>
      </c>
      <c r="J1015" s="19">
        <v>63.42</v>
      </c>
      <c r="S1015"/>
    </row>
    <row r="1016" spans="1:19">
      <c r="A1016" s="18">
        <v>1959</v>
      </c>
      <c r="B1016" s="18">
        <v>11</v>
      </c>
      <c r="C1016" s="18">
        <v>2.7E-4</v>
      </c>
      <c r="D1016" s="18">
        <v>2.7E-4</v>
      </c>
      <c r="E1016" s="18">
        <v>0.5</v>
      </c>
      <c r="F1016" s="18">
        <v>94594</v>
      </c>
      <c r="G1016" s="18">
        <v>26</v>
      </c>
      <c r="H1016" s="18">
        <v>94581</v>
      </c>
      <c r="I1016" s="18">
        <v>5906744</v>
      </c>
      <c r="J1016" s="19">
        <v>62.44</v>
      </c>
      <c r="S1016"/>
    </row>
    <row r="1017" spans="1:19">
      <c r="A1017" s="18">
        <v>1959</v>
      </c>
      <c r="B1017" s="18">
        <v>12</v>
      </c>
      <c r="C1017" s="18">
        <v>2.9E-4</v>
      </c>
      <c r="D1017" s="18">
        <v>2.9E-4</v>
      </c>
      <c r="E1017" s="18">
        <v>0.5</v>
      </c>
      <c r="F1017" s="18">
        <v>94568</v>
      </c>
      <c r="G1017" s="18">
        <v>28</v>
      </c>
      <c r="H1017" s="18">
        <v>94554</v>
      </c>
      <c r="I1017" s="18">
        <v>5812163</v>
      </c>
      <c r="J1017" s="19">
        <v>61.46</v>
      </c>
      <c r="S1017"/>
    </row>
    <row r="1018" spans="1:19">
      <c r="A1018" s="18">
        <v>1959</v>
      </c>
      <c r="B1018" s="18">
        <v>13</v>
      </c>
      <c r="C1018" s="18">
        <v>4.2999999999999999E-4</v>
      </c>
      <c r="D1018" s="18">
        <v>4.2999999999999999E-4</v>
      </c>
      <c r="E1018" s="18">
        <v>0.5</v>
      </c>
      <c r="F1018" s="18">
        <v>94541</v>
      </c>
      <c r="G1018" s="18">
        <v>40</v>
      </c>
      <c r="H1018" s="18">
        <v>94520</v>
      </c>
      <c r="I1018" s="18">
        <v>5717609</v>
      </c>
      <c r="J1018" s="19">
        <v>60.48</v>
      </c>
      <c r="S1018"/>
    </row>
    <row r="1019" spans="1:19">
      <c r="A1019" s="18">
        <v>1959</v>
      </c>
      <c r="B1019" s="18">
        <v>14</v>
      </c>
      <c r="C1019" s="18">
        <v>5.1000000000000004E-4</v>
      </c>
      <c r="D1019" s="18">
        <v>5.1000000000000004E-4</v>
      </c>
      <c r="E1019" s="18">
        <v>0.5</v>
      </c>
      <c r="F1019" s="18">
        <v>94500</v>
      </c>
      <c r="G1019" s="18">
        <v>48</v>
      </c>
      <c r="H1019" s="18">
        <v>94476</v>
      </c>
      <c r="I1019" s="18">
        <v>5623088</v>
      </c>
      <c r="J1019" s="19">
        <v>59.5</v>
      </c>
      <c r="S1019"/>
    </row>
    <row r="1020" spans="1:19">
      <c r="A1020" s="18">
        <v>1959</v>
      </c>
      <c r="B1020" s="18">
        <v>15</v>
      </c>
      <c r="C1020" s="18">
        <v>5.1999999999999995E-4</v>
      </c>
      <c r="D1020" s="18">
        <v>5.1999999999999995E-4</v>
      </c>
      <c r="E1020" s="18">
        <v>0.5</v>
      </c>
      <c r="F1020" s="18">
        <v>94452</v>
      </c>
      <c r="G1020" s="18">
        <v>49</v>
      </c>
      <c r="H1020" s="18">
        <v>94428</v>
      </c>
      <c r="I1020" s="18">
        <v>5528612</v>
      </c>
      <c r="J1020" s="19">
        <v>58.53</v>
      </c>
      <c r="S1020"/>
    </row>
    <row r="1021" spans="1:19">
      <c r="A1021" s="18">
        <v>1959</v>
      </c>
      <c r="B1021" s="18">
        <v>16</v>
      </c>
      <c r="C1021" s="18">
        <v>4.8000000000000001E-4</v>
      </c>
      <c r="D1021" s="18">
        <v>4.8000000000000001E-4</v>
      </c>
      <c r="E1021" s="18">
        <v>0.5</v>
      </c>
      <c r="F1021" s="18">
        <v>94403</v>
      </c>
      <c r="G1021" s="18">
        <v>45</v>
      </c>
      <c r="H1021" s="18">
        <v>94380</v>
      </c>
      <c r="I1021" s="18">
        <v>5434185</v>
      </c>
      <c r="J1021" s="19">
        <v>57.56</v>
      </c>
      <c r="S1021"/>
    </row>
    <row r="1022" spans="1:19">
      <c r="A1022" s="18">
        <v>1959</v>
      </c>
      <c r="B1022" s="18">
        <v>17</v>
      </c>
      <c r="C1022" s="18">
        <v>5.9999999999999995E-4</v>
      </c>
      <c r="D1022" s="18">
        <v>5.9999999999999995E-4</v>
      </c>
      <c r="E1022" s="18">
        <v>0.5</v>
      </c>
      <c r="F1022" s="18">
        <v>94358</v>
      </c>
      <c r="G1022" s="18">
        <v>56</v>
      </c>
      <c r="H1022" s="18">
        <v>94329</v>
      </c>
      <c r="I1022" s="18">
        <v>5339804</v>
      </c>
      <c r="J1022" s="19">
        <v>56.59</v>
      </c>
      <c r="S1022"/>
    </row>
    <row r="1023" spans="1:19">
      <c r="A1023" s="18">
        <v>1959</v>
      </c>
      <c r="B1023" s="18">
        <v>18</v>
      </c>
      <c r="C1023" s="18">
        <v>5.4000000000000001E-4</v>
      </c>
      <c r="D1023" s="18">
        <v>5.4000000000000001E-4</v>
      </c>
      <c r="E1023" s="18">
        <v>0.5</v>
      </c>
      <c r="F1023" s="18">
        <v>94301</v>
      </c>
      <c r="G1023" s="18">
        <v>51</v>
      </c>
      <c r="H1023" s="18">
        <v>94276</v>
      </c>
      <c r="I1023" s="18">
        <v>5245475</v>
      </c>
      <c r="J1023" s="19">
        <v>55.62</v>
      </c>
      <c r="S1023"/>
    </row>
    <row r="1024" spans="1:19">
      <c r="A1024" s="18">
        <v>1959</v>
      </c>
      <c r="B1024" s="18">
        <v>19</v>
      </c>
      <c r="C1024" s="18">
        <v>9.3999999999999997E-4</v>
      </c>
      <c r="D1024" s="18">
        <v>9.3999999999999997E-4</v>
      </c>
      <c r="E1024" s="18">
        <v>0.5</v>
      </c>
      <c r="F1024" s="18">
        <v>94251</v>
      </c>
      <c r="G1024" s="18">
        <v>89</v>
      </c>
      <c r="H1024" s="18">
        <v>94206</v>
      </c>
      <c r="I1024" s="18">
        <v>5151199</v>
      </c>
      <c r="J1024" s="19">
        <v>54.65</v>
      </c>
      <c r="S1024"/>
    </row>
    <row r="1025" spans="1:19">
      <c r="A1025" s="18">
        <v>1959</v>
      </c>
      <c r="B1025" s="18">
        <v>20</v>
      </c>
      <c r="C1025" s="18">
        <v>6.4999999999999997E-4</v>
      </c>
      <c r="D1025" s="18">
        <v>6.4999999999999997E-4</v>
      </c>
      <c r="E1025" s="18">
        <v>0.5</v>
      </c>
      <c r="F1025" s="18">
        <v>94162</v>
      </c>
      <c r="G1025" s="18">
        <v>62</v>
      </c>
      <c r="H1025" s="18">
        <v>94131</v>
      </c>
      <c r="I1025" s="18">
        <v>5056993</v>
      </c>
      <c r="J1025" s="19">
        <v>53.71</v>
      </c>
      <c r="S1025"/>
    </row>
    <row r="1026" spans="1:19">
      <c r="A1026" s="18">
        <v>1959</v>
      </c>
      <c r="B1026" s="18">
        <v>21</v>
      </c>
      <c r="C1026" s="18">
        <v>7.9000000000000001E-4</v>
      </c>
      <c r="D1026" s="18">
        <v>7.9000000000000001E-4</v>
      </c>
      <c r="E1026" s="18">
        <v>0.5</v>
      </c>
      <c r="F1026" s="18">
        <v>94100</v>
      </c>
      <c r="G1026" s="18">
        <v>74</v>
      </c>
      <c r="H1026" s="18">
        <v>94063</v>
      </c>
      <c r="I1026" s="18">
        <v>4962862</v>
      </c>
      <c r="J1026" s="19">
        <v>52.74</v>
      </c>
      <c r="S1026"/>
    </row>
    <row r="1027" spans="1:19">
      <c r="A1027" s="18">
        <v>1959</v>
      </c>
      <c r="B1027" s="18">
        <v>22</v>
      </c>
      <c r="C1027" s="18">
        <v>8.7000000000000001E-4</v>
      </c>
      <c r="D1027" s="18">
        <v>8.7000000000000001E-4</v>
      </c>
      <c r="E1027" s="18">
        <v>0.5</v>
      </c>
      <c r="F1027" s="18">
        <v>94026</v>
      </c>
      <c r="G1027" s="18">
        <v>82</v>
      </c>
      <c r="H1027" s="18">
        <v>93986</v>
      </c>
      <c r="I1027" s="18">
        <v>4868799</v>
      </c>
      <c r="J1027" s="19">
        <v>51.78</v>
      </c>
      <c r="S1027"/>
    </row>
    <row r="1028" spans="1:19">
      <c r="A1028" s="18">
        <v>1959</v>
      </c>
      <c r="B1028" s="18">
        <v>23</v>
      </c>
      <c r="C1028" s="18">
        <v>8.1999999999999998E-4</v>
      </c>
      <c r="D1028" s="18">
        <v>8.1999999999999998E-4</v>
      </c>
      <c r="E1028" s="18">
        <v>0.5</v>
      </c>
      <c r="F1028" s="18">
        <v>93945</v>
      </c>
      <c r="G1028" s="18">
        <v>77</v>
      </c>
      <c r="H1028" s="18">
        <v>93906</v>
      </c>
      <c r="I1028" s="18">
        <v>4774813</v>
      </c>
      <c r="J1028" s="19">
        <v>50.83</v>
      </c>
      <c r="S1028"/>
    </row>
    <row r="1029" spans="1:19">
      <c r="A1029" s="18">
        <v>1959</v>
      </c>
      <c r="B1029" s="18">
        <v>24</v>
      </c>
      <c r="C1029" s="18">
        <v>9.1E-4</v>
      </c>
      <c r="D1029" s="18">
        <v>9.1E-4</v>
      </c>
      <c r="E1029" s="18">
        <v>0.5</v>
      </c>
      <c r="F1029" s="18">
        <v>93868</v>
      </c>
      <c r="G1029" s="18">
        <v>85</v>
      </c>
      <c r="H1029" s="18">
        <v>93825</v>
      </c>
      <c r="I1029" s="18">
        <v>4680907</v>
      </c>
      <c r="J1029" s="19">
        <v>49.87</v>
      </c>
      <c r="S1029"/>
    </row>
    <row r="1030" spans="1:19">
      <c r="A1030" s="18">
        <v>1959</v>
      </c>
      <c r="B1030" s="18">
        <v>25</v>
      </c>
      <c r="C1030" s="18">
        <v>8.4999999999999995E-4</v>
      </c>
      <c r="D1030" s="18">
        <v>8.4999999999999995E-4</v>
      </c>
      <c r="E1030" s="18">
        <v>0.5</v>
      </c>
      <c r="F1030" s="18">
        <v>93783</v>
      </c>
      <c r="G1030" s="18">
        <v>80</v>
      </c>
      <c r="H1030" s="18">
        <v>93743</v>
      </c>
      <c r="I1030" s="18">
        <v>4587081</v>
      </c>
      <c r="J1030" s="19">
        <v>48.91</v>
      </c>
      <c r="S1030"/>
    </row>
    <row r="1031" spans="1:19">
      <c r="A1031" s="18">
        <v>1959</v>
      </c>
      <c r="B1031" s="18">
        <v>26</v>
      </c>
      <c r="C1031" s="18">
        <v>1.1900000000000001E-3</v>
      </c>
      <c r="D1031" s="18">
        <v>1.1900000000000001E-3</v>
      </c>
      <c r="E1031" s="18">
        <v>0.5</v>
      </c>
      <c r="F1031" s="18">
        <v>93703</v>
      </c>
      <c r="G1031" s="18">
        <v>111</v>
      </c>
      <c r="H1031" s="18">
        <v>93647</v>
      </c>
      <c r="I1031" s="18">
        <v>4493338</v>
      </c>
      <c r="J1031" s="19">
        <v>47.95</v>
      </c>
      <c r="S1031"/>
    </row>
    <row r="1032" spans="1:19">
      <c r="A1032" s="18">
        <v>1959</v>
      </c>
      <c r="B1032" s="18">
        <v>27</v>
      </c>
      <c r="C1032" s="18">
        <v>9.3000000000000005E-4</v>
      </c>
      <c r="D1032" s="18">
        <v>9.3000000000000005E-4</v>
      </c>
      <c r="E1032" s="18">
        <v>0.5</v>
      </c>
      <c r="F1032" s="18">
        <v>93592</v>
      </c>
      <c r="G1032" s="18">
        <v>87</v>
      </c>
      <c r="H1032" s="18">
        <v>93548</v>
      </c>
      <c r="I1032" s="18">
        <v>4399691</v>
      </c>
      <c r="J1032" s="19">
        <v>47.01</v>
      </c>
      <c r="S1032"/>
    </row>
    <row r="1033" spans="1:19">
      <c r="A1033" s="18">
        <v>1959</v>
      </c>
      <c r="B1033" s="18">
        <v>28</v>
      </c>
      <c r="C1033" s="18">
        <v>1.2899999999999999E-3</v>
      </c>
      <c r="D1033" s="18">
        <v>1.2899999999999999E-3</v>
      </c>
      <c r="E1033" s="18">
        <v>0.5</v>
      </c>
      <c r="F1033" s="18">
        <v>93505</v>
      </c>
      <c r="G1033" s="18">
        <v>120</v>
      </c>
      <c r="H1033" s="18">
        <v>93445</v>
      </c>
      <c r="I1033" s="18">
        <v>4306143</v>
      </c>
      <c r="J1033" s="19">
        <v>46.05</v>
      </c>
      <c r="S1033"/>
    </row>
    <row r="1034" spans="1:19">
      <c r="A1034" s="18">
        <v>1959</v>
      </c>
      <c r="B1034" s="18">
        <v>29</v>
      </c>
      <c r="C1034" s="18">
        <v>1.06E-3</v>
      </c>
      <c r="D1034" s="18">
        <v>1.06E-3</v>
      </c>
      <c r="E1034" s="18">
        <v>0.5</v>
      </c>
      <c r="F1034" s="18">
        <v>93385</v>
      </c>
      <c r="G1034" s="18">
        <v>99</v>
      </c>
      <c r="H1034" s="18">
        <v>93335</v>
      </c>
      <c r="I1034" s="18">
        <v>4212698</v>
      </c>
      <c r="J1034" s="19">
        <v>45.11</v>
      </c>
      <c r="S1034"/>
    </row>
    <row r="1035" spans="1:19">
      <c r="A1035" s="18">
        <v>1959</v>
      </c>
      <c r="B1035" s="18">
        <v>30</v>
      </c>
      <c r="C1035" s="18">
        <v>1.0499999999999999E-3</v>
      </c>
      <c r="D1035" s="18">
        <v>1.0499999999999999E-3</v>
      </c>
      <c r="E1035" s="18">
        <v>0.5</v>
      </c>
      <c r="F1035" s="18">
        <v>93286</v>
      </c>
      <c r="G1035" s="18">
        <v>98</v>
      </c>
      <c r="H1035" s="18">
        <v>93237</v>
      </c>
      <c r="I1035" s="18">
        <v>4119363</v>
      </c>
      <c r="J1035" s="19">
        <v>44.16</v>
      </c>
      <c r="S1035"/>
    </row>
    <row r="1036" spans="1:19">
      <c r="A1036" s="18">
        <v>1959</v>
      </c>
      <c r="B1036" s="18">
        <v>31</v>
      </c>
      <c r="C1036" s="18">
        <v>1.15E-3</v>
      </c>
      <c r="D1036" s="18">
        <v>1.15E-3</v>
      </c>
      <c r="E1036" s="18">
        <v>0.5</v>
      </c>
      <c r="F1036" s="18">
        <v>93188</v>
      </c>
      <c r="G1036" s="18">
        <v>107</v>
      </c>
      <c r="H1036" s="18">
        <v>93134</v>
      </c>
      <c r="I1036" s="18">
        <v>4026126</v>
      </c>
      <c r="J1036" s="19">
        <v>43.2</v>
      </c>
      <c r="S1036"/>
    </row>
    <row r="1037" spans="1:19">
      <c r="A1037" s="18">
        <v>1959</v>
      </c>
      <c r="B1037" s="18">
        <v>32</v>
      </c>
      <c r="C1037" s="18">
        <v>1.41E-3</v>
      </c>
      <c r="D1037" s="18">
        <v>1.41E-3</v>
      </c>
      <c r="E1037" s="18">
        <v>0.5</v>
      </c>
      <c r="F1037" s="18">
        <v>93081</v>
      </c>
      <c r="G1037" s="18">
        <v>131</v>
      </c>
      <c r="H1037" s="18">
        <v>93015</v>
      </c>
      <c r="I1037" s="18">
        <v>3932992</v>
      </c>
      <c r="J1037" s="19">
        <v>42.25</v>
      </c>
      <c r="S1037"/>
    </row>
    <row r="1038" spans="1:19">
      <c r="A1038" s="18">
        <v>1959</v>
      </c>
      <c r="B1038" s="18">
        <v>33</v>
      </c>
      <c r="C1038" s="18">
        <v>1.1999999999999999E-3</v>
      </c>
      <c r="D1038" s="18">
        <v>1.1999999999999999E-3</v>
      </c>
      <c r="E1038" s="18">
        <v>0.5</v>
      </c>
      <c r="F1038" s="18">
        <v>92950</v>
      </c>
      <c r="G1038" s="18">
        <v>112</v>
      </c>
      <c r="H1038" s="18">
        <v>92894</v>
      </c>
      <c r="I1038" s="18">
        <v>3839976</v>
      </c>
      <c r="J1038" s="19">
        <v>41.31</v>
      </c>
      <c r="S1038"/>
    </row>
    <row r="1039" spans="1:19">
      <c r="A1039" s="18">
        <v>1959</v>
      </c>
      <c r="B1039" s="18">
        <v>34</v>
      </c>
      <c r="C1039" s="18">
        <v>1.4599999999999999E-3</v>
      </c>
      <c r="D1039" s="18">
        <v>1.4599999999999999E-3</v>
      </c>
      <c r="E1039" s="18">
        <v>0.5</v>
      </c>
      <c r="F1039" s="18">
        <v>92838</v>
      </c>
      <c r="G1039" s="18">
        <v>135</v>
      </c>
      <c r="H1039" s="18">
        <v>92771</v>
      </c>
      <c r="I1039" s="18">
        <v>3747082</v>
      </c>
      <c r="J1039" s="19">
        <v>40.36</v>
      </c>
      <c r="S1039"/>
    </row>
    <row r="1040" spans="1:19">
      <c r="A1040" s="18">
        <v>1959</v>
      </c>
      <c r="B1040" s="18">
        <v>35</v>
      </c>
      <c r="C1040" s="18">
        <v>1.6100000000000001E-3</v>
      </c>
      <c r="D1040" s="18">
        <v>1.6000000000000001E-3</v>
      </c>
      <c r="E1040" s="18">
        <v>0.5</v>
      </c>
      <c r="F1040" s="18">
        <v>92703</v>
      </c>
      <c r="G1040" s="18">
        <v>149</v>
      </c>
      <c r="H1040" s="18">
        <v>92629</v>
      </c>
      <c r="I1040" s="18">
        <v>3654311</v>
      </c>
      <c r="J1040" s="19">
        <v>39.42</v>
      </c>
      <c r="S1040"/>
    </row>
    <row r="1041" spans="1:19">
      <c r="A1041" s="18">
        <v>1959</v>
      </c>
      <c r="B1041" s="18">
        <v>36</v>
      </c>
      <c r="C1041" s="18">
        <v>1.7799999999999999E-3</v>
      </c>
      <c r="D1041" s="18">
        <v>1.7799999999999999E-3</v>
      </c>
      <c r="E1041" s="18">
        <v>0.5</v>
      </c>
      <c r="F1041" s="18">
        <v>92554</v>
      </c>
      <c r="G1041" s="18">
        <v>165</v>
      </c>
      <c r="H1041" s="18">
        <v>92472</v>
      </c>
      <c r="I1041" s="18">
        <v>3561682</v>
      </c>
      <c r="J1041" s="19">
        <v>38.479999999999997</v>
      </c>
      <c r="S1041"/>
    </row>
    <row r="1042" spans="1:19">
      <c r="A1042" s="18">
        <v>1959</v>
      </c>
      <c r="B1042" s="18">
        <v>37</v>
      </c>
      <c r="C1042" s="18">
        <v>1.8400000000000001E-3</v>
      </c>
      <c r="D1042" s="18">
        <v>1.8400000000000001E-3</v>
      </c>
      <c r="E1042" s="18">
        <v>0.5</v>
      </c>
      <c r="F1042" s="18">
        <v>92389</v>
      </c>
      <c r="G1042" s="18">
        <v>170</v>
      </c>
      <c r="H1042" s="18">
        <v>92305</v>
      </c>
      <c r="I1042" s="18">
        <v>3469211</v>
      </c>
      <c r="J1042" s="19">
        <v>37.549999999999997</v>
      </c>
      <c r="S1042"/>
    </row>
    <row r="1043" spans="1:19">
      <c r="A1043" s="18">
        <v>1959</v>
      </c>
      <c r="B1043" s="18">
        <v>38</v>
      </c>
      <c r="C1043" s="18">
        <v>1.8500000000000001E-3</v>
      </c>
      <c r="D1043" s="18">
        <v>1.8400000000000001E-3</v>
      </c>
      <c r="E1043" s="18">
        <v>0.5</v>
      </c>
      <c r="F1043" s="18">
        <v>92220</v>
      </c>
      <c r="G1043" s="18">
        <v>170</v>
      </c>
      <c r="H1043" s="18">
        <v>92135</v>
      </c>
      <c r="I1043" s="18">
        <v>3376906</v>
      </c>
      <c r="J1043" s="19">
        <v>36.619999999999997</v>
      </c>
      <c r="S1043"/>
    </row>
    <row r="1044" spans="1:19">
      <c r="A1044" s="18">
        <v>1959</v>
      </c>
      <c r="B1044" s="18">
        <v>39</v>
      </c>
      <c r="C1044" s="18">
        <v>2.3400000000000001E-3</v>
      </c>
      <c r="D1044" s="18">
        <v>2.3400000000000001E-3</v>
      </c>
      <c r="E1044" s="18">
        <v>0.5</v>
      </c>
      <c r="F1044" s="18">
        <v>92050</v>
      </c>
      <c r="G1044" s="18">
        <v>215</v>
      </c>
      <c r="H1044" s="18">
        <v>91942</v>
      </c>
      <c r="I1044" s="18">
        <v>3284771</v>
      </c>
      <c r="J1044" s="19">
        <v>35.68</v>
      </c>
      <c r="S1044"/>
    </row>
    <row r="1045" spans="1:19">
      <c r="A1045" s="18">
        <v>1959</v>
      </c>
      <c r="B1045" s="18">
        <v>40</v>
      </c>
      <c r="C1045" s="18">
        <v>2.16E-3</v>
      </c>
      <c r="D1045" s="18">
        <v>2.16E-3</v>
      </c>
      <c r="E1045" s="18">
        <v>0.5</v>
      </c>
      <c r="F1045" s="18">
        <v>91834</v>
      </c>
      <c r="G1045" s="18">
        <v>198</v>
      </c>
      <c r="H1045" s="18">
        <v>91735</v>
      </c>
      <c r="I1045" s="18">
        <v>3192830</v>
      </c>
      <c r="J1045" s="19">
        <v>34.770000000000003</v>
      </c>
      <c r="S1045"/>
    </row>
    <row r="1046" spans="1:19">
      <c r="A1046" s="18">
        <v>1959</v>
      </c>
      <c r="B1046" s="18">
        <v>41</v>
      </c>
      <c r="C1046" s="18">
        <v>2.15E-3</v>
      </c>
      <c r="D1046" s="18">
        <v>2.15E-3</v>
      </c>
      <c r="E1046" s="18">
        <v>0.5</v>
      </c>
      <c r="F1046" s="18">
        <v>91636</v>
      </c>
      <c r="G1046" s="18">
        <v>197</v>
      </c>
      <c r="H1046" s="18">
        <v>91537</v>
      </c>
      <c r="I1046" s="18">
        <v>3101095</v>
      </c>
      <c r="J1046" s="19">
        <v>33.840000000000003</v>
      </c>
      <c r="S1046"/>
    </row>
    <row r="1047" spans="1:19">
      <c r="A1047" s="18">
        <v>1959</v>
      </c>
      <c r="B1047" s="18">
        <v>42</v>
      </c>
      <c r="C1047" s="18">
        <v>2.65E-3</v>
      </c>
      <c r="D1047" s="18">
        <v>2.65E-3</v>
      </c>
      <c r="E1047" s="18">
        <v>0.5</v>
      </c>
      <c r="F1047" s="18">
        <v>91439</v>
      </c>
      <c r="G1047" s="18">
        <v>242</v>
      </c>
      <c r="H1047" s="18">
        <v>91318</v>
      </c>
      <c r="I1047" s="18">
        <v>3009557</v>
      </c>
      <c r="J1047" s="19">
        <v>32.909999999999997</v>
      </c>
      <c r="S1047"/>
    </row>
    <row r="1048" spans="1:19">
      <c r="A1048" s="18">
        <v>1959</v>
      </c>
      <c r="B1048" s="18">
        <v>43</v>
      </c>
      <c r="C1048" s="18">
        <v>3.0200000000000001E-3</v>
      </c>
      <c r="D1048" s="18">
        <v>3.0100000000000001E-3</v>
      </c>
      <c r="E1048" s="18">
        <v>0.5</v>
      </c>
      <c r="F1048" s="18">
        <v>91197</v>
      </c>
      <c r="G1048" s="18">
        <v>275</v>
      </c>
      <c r="H1048" s="18">
        <v>91059</v>
      </c>
      <c r="I1048" s="18">
        <v>2918240</v>
      </c>
      <c r="J1048" s="19">
        <v>32</v>
      </c>
      <c r="S1048"/>
    </row>
    <row r="1049" spans="1:19">
      <c r="A1049" s="18">
        <v>1959</v>
      </c>
      <c r="B1049" s="18">
        <v>44</v>
      </c>
      <c r="C1049" s="18">
        <v>3.3800000000000002E-3</v>
      </c>
      <c r="D1049" s="18">
        <v>3.3800000000000002E-3</v>
      </c>
      <c r="E1049" s="18">
        <v>0.5</v>
      </c>
      <c r="F1049" s="18">
        <v>90922</v>
      </c>
      <c r="G1049" s="18">
        <v>307</v>
      </c>
      <c r="H1049" s="18">
        <v>90768</v>
      </c>
      <c r="I1049" s="18">
        <v>2827181</v>
      </c>
      <c r="J1049" s="19">
        <v>31.09</v>
      </c>
      <c r="S1049"/>
    </row>
    <row r="1050" spans="1:19">
      <c r="A1050" s="18">
        <v>1959</v>
      </c>
      <c r="B1050" s="18">
        <v>45</v>
      </c>
      <c r="C1050" s="18">
        <v>3.48E-3</v>
      </c>
      <c r="D1050" s="18">
        <v>3.47E-3</v>
      </c>
      <c r="E1050" s="18">
        <v>0.5</v>
      </c>
      <c r="F1050" s="18">
        <v>90615</v>
      </c>
      <c r="G1050" s="18">
        <v>315</v>
      </c>
      <c r="H1050" s="18">
        <v>90457</v>
      </c>
      <c r="I1050" s="18">
        <v>2736413</v>
      </c>
      <c r="J1050" s="19">
        <v>30.2</v>
      </c>
      <c r="S1050"/>
    </row>
    <row r="1051" spans="1:19">
      <c r="A1051" s="18">
        <v>1959</v>
      </c>
      <c r="B1051" s="18">
        <v>46</v>
      </c>
      <c r="C1051" s="18">
        <v>3.5000000000000001E-3</v>
      </c>
      <c r="D1051" s="18">
        <v>3.5000000000000001E-3</v>
      </c>
      <c r="E1051" s="18">
        <v>0.5</v>
      </c>
      <c r="F1051" s="18">
        <v>90300</v>
      </c>
      <c r="G1051" s="18">
        <v>316</v>
      </c>
      <c r="H1051" s="18">
        <v>90142</v>
      </c>
      <c r="I1051" s="18">
        <v>2645955</v>
      </c>
      <c r="J1051" s="19">
        <v>29.3</v>
      </c>
      <c r="S1051"/>
    </row>
    <row r="1052" spans="1:19">
      <c r="A1052" s="18">
        <v>1959</v>
      </c>
      <c r="B1052" s="18">
        <v>47</v>
      </c>
      <c r="C1052" s="18">
        <v>4.0699999999999998E-3</v>
      </c>
      <c r="D1052" s="18">
        <v>4.0600000000000002E-3</v>
      </c>
      <c r="E1052" s="18">
        <v>0.5</v>
      </c>
      <c r="F1052" s="18">
        <v>89984</v>
      </c>
      <c r="G1052" s="18">
        <v>365</v>
      </c>
      <c r="H1052" s="18">
        <v>89802</v>
      </c>
      <c r="I1052" s="18">
        <v>2555813</v>
      </c>
      <c r="J1052" s="19">
        <v>28.4</v>
      </c>
      <c r="S1052"/>
    </row>
    <row r="1053" spans="1:19">
      <c r="A1053" s="18">
        <v>1959</v>
      </c>
      <c r="B1053" s="18">
        <v>48</v>
      </c>
      <c r="C1053" s="18">
        <v>3.8400000000000001E-3</v>
      </c>
      <c r="D1053" s="18">
        <v>3.8300000000000001E-3</v>
      </c>
      <c r="E1053" s="18">
        <v>0.5</v>
      </c>
      <c r="F1053" s="18">
        <v>89619</v>
      </c>
      <c r="G1053" s="18">
        <v>343</v>
      </c>
      <c r="H1053" s="18">
        <v>89447</v>
      </c>
      <c r="I1053" s="18">
        <v>2466011</v>
      </c>
      <c r="J1053" s="19">
        <v>27.52</v>
      </c>
      <c r="S1053"/>
    </row>
    <row r="1054" spans="1:19">
      <c r="A1054" s="18">
        <v>1959</v>
      </c>
      <c r="B1054" s="18">
        <v>49</v>
      </c>
      <c r="C1054" s="18">
        <v>4.4200000000000003E-3</v>
      </c>
      <c r="D1054" s="18">
        <v>4.4099999999999999E-3</v>
      </c>
      <c r="E1054" s="18">
        <v>0.5</v>
      </c>
      <c r="F1054" s="18">
        <v>89276</v>
      </c>
      <c r="G1054" s="18">
        <v>394</v>
      </c>
      <c r="H1054" s="18">
        <v>89079</v>
      </c>
      <c r="I1054" s="18">
        <v>2376564</v>
      </c>
      <c r="J1054" s="19">
        <v>26.62</v>
      </c>
      <c r="S1054"/>
    </row>
    <row r="1055" spans="1:19">
      <c r="A1055" s="18">
        <v>1959</v>
      </c>
      <c r="B1055" s="18">
        <v>50</v>
      </c>
      <c r="C1055" s="18">
        <v>4.9399999999999999E-3</v>
      </c>
      <c r="D1055" s="18">
        <v>4.9300000000000004E-3</v>
      </c>
      <c r="E1055" s="18">
        <v>0.5</v>
      </c>
      <c r="F1055" s="18">
        <v>88882</v>
      </c>
      <c r="G1055" s="18">
        <v>438</v>
      </c>
      <c r="H1055" s="18">
        <v>88663</v>
      </c>
      <c r="I1055" s="18">
        <v>2287485</v>
      </c>
      <c r="J1055" s="19">
        <v>25.74</v>
      </c>
      <c r="S1055"/>
    </row>
    <row r="1056" spans="1:19">
      <c r="A1056" s="18">
        <v>1959</v>
      </c>
      <c r="B1056" s="18">
        <v>51</v>
      </c>
      <c r="C1056" s="18">
        <v>5.45E-3</v>
      </c>
      <c r="D1056" s="18">
        <v>5.4400000000000004E-3</v>
      </c>
      <c r="E1056" s="18">
        <v>0.5</v>
      </c>
      <c r="F1056" s="18">
        <v>88444</v>
      </c>
      <c r="G1056" s="18">
        <v>481</v>
      </c>
      <c r="H1056" s="18">
        <v>88203</v>
      </c>
      <c r="I1056" s="18">
        <v>2198822</v>
      </c>
      <c r="J1056" s="19">
        <v>24.86</v>
      </c>
      <c r="S1056"/>
    </row>
    <row r="1057" spans="1:19">
      <c r="A1057" s="18">
        <v>1959</v>
      </c>
      <c r="B1057" s="18">
        <v>52</v>
      </c>
      <c r="C1057" s="18">
        <v>6.0899999999999999E-3</v>
      </c>
      <c r="D1057" s="18">
        <v>6.0699999999999999E-3</v>
      </c>
      <c r="E1057" s="18">
        <v>0.5</v>
      </c>
      <c r="F1057" s="18">
        <v>87963</v>
      </c>
      <c r="G1057" s="18">
        <v>534</v>
      </c>
      <c r="H1057" s="18">
        <v>87696</v>
      </c>
      <c r="I1057" s="18">
        <v>2110619</v>
      </c>
      <c r="J1057" s="19">
        <v>23.99</v>
      </c>
      <c r="S1057"/>
    </row>
    <row r="1058" spans="1:19">
      <c r="A1058" s="18">
        <v>1959</v>
      </c>
      <c r="B1058" s="18">
        <v>53</v>
      </c>
      <c r="C1058" s="18">
        <v>6.4700000000000001E-3</v>
      </c>
      <c r="D1058" s="18">
        <v>6.45E-3</v>
      </c>
      <c r="E1058" s="18">
        <v>0.5</v>
      </c>
      <c r="F1058" s="18">
        <v>87429</v>
      </c>
      <c r="G1058" s="18">
        <v>564</v>
      </c>
      <c r="H1058" s="18">
        <v>87147</v>
      </c>
      <c r="I1058" s="18">
        <v>2022923</v>
      </c>
      <c r="J1058" s="19">
        <v>23.14</v>
      </c>
      <c r="S1058"/>
    </row>
    <row r="1059" spans="1:19">
      <c r="A1059" s="18">
        <v>1959</v>
      </c>
      <c r="B1059" s="18">
        <v>54</v>
      </c>
      <c r="C1059" s="18">
        <v>7.4599999999999996E-3</v>
      </c>
      <c r="D1059" s="18">
        <v>7.43E-3</v>
      </c>
      <c r="E1059" s="18">
        <v>0.5</v>
      </c>
      <c r="F1059" s="18">
        <v>86865</v>
      </c>
      <c r="G1059" s="18">
        <v>646</v>
      </c>
      <c r="H1059" s="18">
        <v>86542</v>
      </c>
      <c r="I1059" s="18">
        <v>1935776</v>
      </c>
      <c r="J1059" s="19">
        <v>22.28</v>
      </c>
      <c r="S1059"/>
    </row>
    <row r="1060" spans="1:19">
      <c r="A1060" s="18">
        <v>1959</v>
      </c>
      <c r="B1060" s="18">
        <v>55</v>
      </c>
      <c r="C1060" s="18">
        <v>8.2699999999999996E-3</v>
      </c>
      <c r="D1060" s="18">
        <v>8.2400000000000008E-3</v>
      </c>
      <c r="E1060" s="18">
        <v>0.5</v>
      </c>
      <c r="F1060" s="18">
        <v>86219</v>
      </c>
      <c r="G1060" s="18">
        <v>710</v>
      </c>
      <c r="H1060" s="18">
        <v>85864</v>
      </c>
      <c r="I1060" s="18">
        <v>1849234</v>
      </c>
      <c r="J1060" s="19">
        <v>21.45</v>
      </c>
      <c r="S1060"/>
    </row>
    <row r="1061" spans="1:19">
      <c r="A1061" s="18">
        <v>1959</v>
      </c>
      <c r="B1061" s="18">
        <v>56</v>
      </c>
      <c r="C1061" s="18">
        <v>7.9399999999999991E-3</v>
      </c>
      <c r="D1061" s="18">
        <v>7.9100000000000004E-3</v>
      </c>
      <c r="E1061" s="18">
        <v>0.5</v>
      </c>
      <c r="F1061" s="18">
        <v>85509</v>
      </c>
      <c r="G1061" s="18">
        <v>676</v>
      </c>
      <c r="H1061" s="18">
        <v>85171</v>
      </c>
      <c r="I1061" s="18">
        <v>1763370</v>
      </c>
      <c r="J1061" s="19">
        <v>20.62</v>
      </c>
      <c r="S1061"/>
    </row>
    <row r="1062" spans="1:19">
      <c r="A1062" s="18">
        <v>1959</v>
      </c>
      <c r="B1062" s="18">
        <v>57</v>
      </c>
      <c r="C1062" s="18">
        <v>9.5300000000000003E-3</v>
      </c>
      <c r="D1062" s="18">
        <v>9.4800000000000006E-3</v>
      </c>
      <c r="E1062" s="18">
        <v>0.5</v>
      </c>
      <c r="F1062" s="18">
        <v>84833</v>
      </c>
      <c r="G1062" s="18">
        <v>804</v>
      </c>
      <c r="H1062" s="18">
        <v>84430</v>
      </c>
      <c r="I1062" s="18">
        <v>1678200</v>
      </c>
      <c r="J1062" s="19">
        <v>19.78</v>
      </c>
      <c r="S1062"/>
    </row>
    <row r="1063" spans="1:19">
      <c r="A1063" s="18">
        <v>1959</v>
      </c>
      <c r="B1063" s="18">
        <v>58</v>
      </c>
      <c r="C1063" s="18">
        <v>1.0529999999999999E-2</v>
      </c>
      <c r="D1063" s="18">
        <v>1.048E-2</v>
      </c>
      <c r="E1063" s="18">
        <v>0.5</v>
      </c>
      <c r="F1063" s="18">
        <v>84028</v>
      </c>
      <c r="G1063" s="18">
        <v>880</v>
      </c>
      <c r="H1063" s="18">
        <v>83588</v>
      </c>
      <c r="I1063" s="18">
        <v>1593769</v>
      </c>
      <c r="J1063" s="19">
        <v>18.97</v>
      </c>
      <c r="S1063"/>
    </row>
    <row r="1064" spans="1:19">
      <c r="A1064" s="18">
        <v>1959</v>
      </c>
      <c r="B1064" s="18">
        <v>59</v>
      </c>
      <c r="C1064" s="18">
        <v>1.3270000000000001E-2</v>
      </c>
      <c r="D1064" s="18">
        <v>1.3180000000000001E-2</v>
      </c>
      <c r="E1064" s="18">
        <v>0.5</v>
      </c>
      <c r="F1064" s="18">
        <v>83148</v>
      </c>
      <c r="G1064" s="18">
        <v>1096</v>
      </c>
      <c r="H1064" s="18">
        <v>82600</v>
      </c>
      <c r="I1064" s="18">
        <v>1510181</v>
      </c>
      <c r="J1064" s="19">
        <v>18.16</v>
      </c>
      <c r="S1064"/>
    </row>
    <row r="1065" spans="1:19">
      <c r="A1065" s="18">
        <v>1959</v>
      </c>
      <c r="B1065" s="18">
        <v>60</v>
      </c>
      <c r="C1065" s="18">
        <v>1.2449999999999999E-2</v>
      </c>
      <c r="D1065" s="18">
        <v>1.238E-2</v>
      </c>
      <c r="E1065" s="18">
        <v>0.5</v>
      </c>
      <c r="F1065" s="18">
        <v>82052</v>
      </c>
      <c r="G1065" s="18">
        <v>1016</v>
      </c>
      <c r="H1065" s="18">
        <v>81544</v>
      </c>
      <c r="I1065" s="18">
        <v>1427581</v>
      </c>
      <c r="J1065" s="19">
        <v>17.399999999999999</v>
      </c>
      <c r="S1065"/>
    </row>
    <row r="1066" spans="1:19">
      <c r="A1066" s="18">
        <v>1959</v>
      </c>
      <c r="B1066" s="18">
        <v>61</v>
      </c>
      <c r="C1066" s="18">
        <v>1.4080000000000001E-2</v>
      </c>
      <c r="D1066" s="18">
        <v>1.3979999999999999E-2</v>
      </c>
      <c r="E1066" s="18">
        <v>0.5</v>
      </c>
      <c r="F1066" s="18">
        <v>81036</v>
      </c>
      <c r="G1066" s="18">
        <v>1133</v>
      </c>
      <c r="H1066" s="18">
        <v>80470</v>
      </c>
      <c r="I1066" s="18">
        <v>1346038</v>
      </c>
      <c r="J1066" s="19">
        <v>16.61</v>
      </c>
      <c r="S1066"/>
    </row>
    <row r="1067" spans="1:19">
      <c r="A1067" s="18">
        <v>1959</v>
      </c>
      <c r="B1067" s="18">
        <v>62</v>
      </c>
      <c r="C1067" s="18">
        <v>1.6129999999999999E-2</v>
      </c>
      <c r="D1067" s="18">
        <v>1.6E-2</v>
      </c>
      <c r="E1067" s="18">
        <v>0.5</v>
      </c>
      <c r="F1067" s="18">
        <v>79903</v>
      </c>
      <c r="G1067" s="18">
        <v>1279</v>
      </c>
      <c r="H1067" s="18">
        <v>79264</v>
      </c>
      <c r="I1067" s="18">
        <v>1265568</v>
      </c>
      <c r="J1067" s="19">
        <v>15.84</v>
      </c>
      <c r="S1067"/>
    </row>
    <row r="1068" spans="1:19">
      <c r="A1068" s="18">
        <v>1959</v>
      </c>
      <c r="B1068" s="18">
        <v>63</v>
      </c>
      <c r="C1068" s="18">
        <v>1.78E-2</v>
      </c>
      <c r="D1068" s="18">
        <v>1.7639999999999999E-2</v>
      </c>
      <c r="E1068" s="18">
        <v>0.5</v>
      </c>
      <c r="F1068" s="18">
        <v>78625</v>
      </c>
      <c r="G1068" s="18">
        <v>1387</v>
      </c>
      <c r="H1068" s="18">
        <v>77931</v>
      </c>
      <c r="I1068" s="18">
        <v>1186304</v>
      </c>
      <c r="J1068" s="19">
        <v>15.09</v>
      </c>
      <c r="S1068"/>
    </row>
    <row r="1069" spans="1:19">
      <c r="A1069" s="18">
        <v>1959</v>
      </c>
      <c r="B1069" s="18">
        <v>64</v>
      </c>
      <c r="C1069" s="18">
        <v>2.027E-2</v>
      </c>
      <c r="D1069" s="18">
        <v>2.0060000000000001E-2</v>
      </c>
      <c r="E1069" s="18">
        <v>0.5</v>
      </c>
      <c r="F1069" s="18">
        <v>77237</v>
      </c>
      <c r="G1069" s="18">
        <v>1550</v>
      </c>
      <c r="H1069" s="18">
        <v>76463</v>
      </c>
      <c r="I1069" s="18">
        <v>1108373</v>
      </c>
      <c r="J1069" s="19">
        <v>14.35</v>
      </c>
      <c r="S1069"/>
    </row>
    <row r="1070" spans="1:19">
      <c r="A1070" s="18">
        <v>1959</v>
      </c>
      <c r="B1070" s="18">
        <v>65</v>
      </c>
      <c r="C1070" s="18">
        <v>2.3369999999999998E-2</v>
      </c>
      <c r="D1070" s="18">
        <v>2.3099999999999999E-2</v>
      </c>
      <c r="E1070" s="18">
        <v>0.5</v>
      </c>
      <c r="F1070" s="18">
        <v>75688</v>
      </c>
      <c r="G1070" s="18">
        <v>1748</v>
      </c>
      <c r="H1070" s="18">
        <v>74814</v>
      </c>
      <c r="I1070" s="18">
        <v>1031911</v>
      </c>
      <c r="J1070" s="19">
        <v>13.63</v>
      </c>
      <c r="S1070"/>
    </row>
    <row r="1071" spans="1:19">
      <c r="A1071" s="18">
        <v>1959</v>
      </c>
      <c r="B1071" s="18">
        <v>66</v>
      </c>
      <c r="C1071" s="18">
        <v>2.589E-2</v>
      </c>
      <c r="D1071" s="18">
        <v>2.5559999999999999E-2</v>
      </c>
      <c r="E1071" s="18">
        <v>0.5</v>
      </c>
      <c r="F1071" s="18">
        <v>73939</v>
      </c>
      <c r="G1071" s="18">
        <v>1890</v>
      </c>
      <c r="H1071" s="18">
        <v>72994</v>
      </c>
      <c r="I1071" s="18">
        <v>957097</v>
      </c>
      <c r="J1071" s="19">
        <v>12.94</v>
      </c>
      <c r="S1071"/>
    </row>
    <row r="1072" spans="1:19">
      <c r="A1072" s="18">
        <v>1959</v>
      </c>
      <c r="B1072" s="18">
        <v>67</v>
      </c>
      <c r="C1072" s="18">
        <v>2.8570000000000002E-2</v>
      </c>
      <c r="D1072" s="18">
        <v>2.8160000000000001E-2</v>
      </c>
      <c r="E1072" s="18">
        <v>0.5</v>
      </c>
      <c r="F1072" s="18">
        <v>72049</v>
      </c>
      <c r="G1072" s="18">
        <v>2029</v>
      </c>
      <c r="H1072" s="18">
        <v>71035</v>
      </c>
      <c r="I1072" s="18">
        <v>884103</v>
      </c>
      <c r="J1072" s="19">
        <v>12.27</v>
      </c>
      <c r="S1072"/>
    </row>
    <row r="1073" spans="1:19">
      <c r="A1073" s="18">
        <v>1959</v>
      </c>
      <c r="B1073" s="18">
        <v>68</v>
      </c>
      <c r="C1073" s="18">
        <v>3.1379999999999998E-2</v>
      </c>
      <c r="D1073" s="18">
        <v>3.09E-2</v>
      </c>
      <c r="E1073" s="18">
        <v>0.5</v>
      </c>
      <c r="F1073" s="18">
        <v>70020</v>
      </c>
      <c r="G1073" s="18">
        <v>2164</v>
      </c>
      <c r="H1073" s="18">
        <v>68938</v>
      </c>
      <c r="I1073" s="18">
        <v>813068</v>
      </c>
      <c r="J1073" s="19">
        <v>11.61</v>
      </c>
      <c r="S1073"/>
    </row>
    <row r="1074" spans="1:19">
      <c r="A1074" s="18">
        <v>1959</v>
      </c>
      <c r="B1074" s="18">
        <v>69</v>
      </c>
      <c r="C1074" s="18">
        <v>3.662E-2</v>
      </c>
      <c r="D1074" s="18">
        <v>3.5959999999999999E-2</v>
      </c>
      <c r="E1074" s="18">
        <v>0.5</v>
      </c>
      <c r="F1074" s="18">
        <v>67857</v>
      </c>
      <c r="G1074" s="18">
        <v>2440</v>
      </c>
      <c r="H1074" s="18">
        <v>66636</v>
      </c>
      <c r="I1074" s="18">
        <v>744130</v>
      </c>
      <c r="J1074" s="19">
        <v>10.97</v>
      </c>
      <c r="S1074"/>
    </row>
    <row r="1075" spans="1:19">
      <c r="A1075" s="18">
        <v>1959</v>
      </c>
      <c r="B1075" s="18">
        <v>70</v>
      </c>
      <c r="C1075" s="18">
        <v>3.8809999999999997E-2</v>
      </c>
      <c r="D1075" s="18">
        <v>3.807E-2</v>
      </c>
      <c r="E1075" s="18">
        <v>0.5</v>
      </c>
      <c r="F1075" s="18">
        <v>65416</v>
      </c>
      <c r="G1075" s="18">
        <v>2490</v>
      </c>
      <c r="H1075" s="18">
        <v>64171</v>
      </c>
      <c r="I1075" s="18">
        <v>677493</v>
      </c>
      <c r="J1075" s="19">
        <v>10.36</v>
      </c>
      <c r="S1075"/>
    </row>
    <row r="1076" spans="1:19">
      <c r="A1076" s="18">
        <v>1959</v>
      </c>
      <c r="B1076" s="18">
        <v>71</v>
      </c>
      <c r="C1076" s="18">
        <v>4.4679999999999997E-2</v>
      </c>
      <c r="D1076" s="18">
        <v>4.3700000000000003E-2</v>
      </c>
      <c r="E1076" s="18">
        <v>0.5</v>
      </c>
      <c r="F1076" s="18">
        <v>62926</v>
      </c>
      <c r="G1076" s="18">
        <v>2750</v>
      </c>
      <c r="H1076" s="18">
        <v>61551</v>
      </c>
      <c r="I1076" s="18">
        <v>613322</v>
      </c>
      <c r="J1076" s="19">
        <v>9.75</v>
      </c>
      <c r="S1076"/>
    </row>
    <row r="1077" spans="1:19">
      <c r="A1077" s="18">
        <v>1959</v>
      </c>
      <c r="B1077" s="18">
        <v>72</v>
      </c>
      <c r="C1077" s="18">
        <v>5.0200000000000002E-2</v>
      </c>
      <c r="D1077" s="18">
        <v>4.897E-2</v>
      </c>
      <c r="E1077" s="18">
        <v>0.5</v>
      </c>
      <c r="F1077" s="18">
        <v>60176</v>
      </c>
      <c r="G1077" s="18">
        <v>2947</v>
      </c>
      <c r="H1077" s="18">
        <v>58702</v>
      </c>
      <c r="I1077" s="18">
        <v>551771</v>
      </c>
      <c r="J1077" s="19">
        <v>9.17</v>
      </c>
      <c r="S1077"/>
    </row>
    <row r="1078" spans="1:19">
      <c r="A1078" s="18">
        <v>1959</v>
      </c>
      <c r="B1078" s="18">
        <v>73</v>
      </c>
      <c r="C1078" s="18">
        <v>5.6919999999999998E-2</v>
      </c>
      <c r="D1078" s="18">
        <v>5.534E-2</v>
      </c>
      <c r="E1078" s="18">
        <v>0.5</v>
      </c>
      <c r="F1078" s="18">
        <v>57229</v>
      </c>
      <c r="G1078" s="18">
        <v>3167</v>
      </c>
      <c r="H1078" s="18">
        <v>55645</v>
      </c>
      <c r="I1078" s="18">
        <v>493069</v>
      </c>
      <c r="J1078" s="19">
        <v>8.6199999999999992</v>
      </c>
      <c r="S1078"/>
    </row>
    <row r="1079" spans="1:19">
      <c r="A1079" s="18">
        <v>1959</v>
      </c>
      <c r="B1079" s="18">
        <v>74</v>
      </c>
      <c r="C1079" s="18">
        <v>6.0170000000000001E-2</v>
      </c>
      <c r="D1079" s="18">
        <v>5.8409999999999997E-2</v>
      </c>
      <c r="E1079" s="18">
        <v>0.5</v>
      </c>
      <c r="F1079" s="18">
        <v>54062</v>
      </c>
      <c r="G1079" s="18">
        <v>3158</v>
      </c>
      <c r="H1079" s="18">
        <v>52483</v>
      </c>
      <c r="I1079" s="18">
        <v>437423</v>
      </c>
      <c r="J1079" s="19">
        <v>8.09</v>
      </c>
      <c r="S1079"/>
    </row>
    <row r="1080" spans="1:19">
      <c r="A1080" s="18">
        <v>1959</v>
      </c>
      <c r="B1080" s="18">
        <v>75</v>
      </c>
      <c r="C1080" s="18">
        <v>7.3260000000000006E-2</v>
      </c>
      <c r="D1080" s="18">
        <v>7.0669999999999997E-2</v>
      </c>
      <c r="E1080" s="18">
        <v>0.5</v>
      </c>
      <c r="F1080" s="18">
        <v>50904</v>
      </c>
      <c r="G1080" s="18">
        <v>3597</v>
      </c>
      <c r="H1080" s="18">
        <v>49106</v>
      </c>
      <c r="I1080" s="18">
        <v>384940</v>
      </c>
      <c r="J1080" s="19">
        <v>7.56</v>
      </c>
      <c r="S1080"/>
    </row>
    <row r="1081" spans="1:19">
      <c r="A1081" s="18">
        <v>1959</v>
      </c>
      <c r="B1081" s="18">
        <v>76</v>
      </c>
      <c r="C1081" s="18">
        <v>8.0659999999999996E-2</v>
      </c>
      <c r="D1081" s="18">
        <v>7.7530000000000002E-2</v>
      </c>
      <c r="E1081" s="18">
        <v>0.5</v>
      </c>
      <c r="F1081" s="18">
        <v>47307</v>
      </c>
      <c r="G1081" s="18">
        <v>3668</v>
      </c>
      <c r="H1081" s="18">
        <v>45473</v>
      </c>
      <c r="I1081" s="18">
        <v>335835</v>
      </c>
      <c r="J1081" s="19">
        <v>7.1</v>
      </c>
      <c r="S1081"/>
    </row>
    <row r="1082" spans="1:19">
      <c r="A1082" s="18">
        <v>1959</v>
      </c>
      <c r="B1082" s="18">
        <v>77</v>
      </c>
      <c r="C1082" s="18">
        <v>9.1569999999999999E-2</v>
      </c>
      <c r="D1082" s="18">
        <v>8.7559999999999999E-2</v>
      </c>
      <c r="E1082" s="18">
        <v>0.5</v>
      </c>
      <c r="F1082" s="18">
        <v>43639</v>
      </c>
      <c r="G1082" s="18">
        <v>3821</v>
      </c>
      <c r="H1082" s="18">
        <v>41729</v>
      </c>
      <c r="I1082" s="18">
        <v>290362</v>
      </c>
      <c r="J1082" s="19">
        <v>6.65</v>
      </c>
      <c r="S1082"/>
    </row>
    <row r="1083" spans="1:19">
      <c r="A1083" s="18">
        <v>1959</v>
      </c>
      <c r="B1083" s="18">
        <v>78</v>
      </c>
      <c r="C1083" s="18">
        <v>9.4259999999999997E-2</v>
      </c>
      <c r="D1083" s="18">
        <v>9.0020000000000003E-2</v>
      </c>
      <c r="E1083" s="18">
        <v>0.5</v>
      </c>
      <c r="F1083" s="18">
        <v>39818</v>
      </c>
      <c r="G1083" s="18">
        <v>3584</v>
      </c>
      <c r="H1083" s="18">
        <v>38026</v>
      </c>
      <c r="I1083" s="18">
        <v>248633</v>
      </c>
      <c r="J1083" s="19">
        <v>6.24</v>
      </c>
      <c r="S1083"/>
    </row>
    <row r="1084" spans="1:19">
      <c r="A1084" s="18">
        <v>1959</v>
      </c>
      <c r="B1084" s="18">
        <v>79</v>
      </c>
      <c r="C1084" s="18">
        <v>0.10892</v>
      </c>
      <c r="D1084" s="18">
        <v>0.10329000000000001</v>
      </c>
      <c r="E1084" s="18">
        <v>0.5</v>
      </c>
      <c r="F1084" s="18">
        <v>36234</v>
      </c>
      <c r="G1084" s="18">
        <v>3743</v>
      </c>
      <c r="H1084" s="18">
        <v>34362</v>
      </c>
      <c r="I1084" s="18">
        <v>210607</v>
      </c>
      <c r="J1084" s="19">
        <v>5.81</v>
      </c>
      <c r="S1084"/>
    </row>
    <row r="1085" spans="1:19">
      <c r="A1085" s="18">
        <v>1959</v>
      </c>
      <c r="B1085" s="18">
        <v>80</v>
      </c>
      <c r="C1085" s="18">
        <v>0.12129</v>
      </c>
      <c r="D1085" s="18">
        <v>0.11434999999999999</v>
      </c>
      <c r="E1085" s="18">
        <v>0.5</v>
      </c>
      <c r="F1085" s="18">
        <v>32491</v>
      </c>
      <c r="G1085" s="18">
        <v>3715</v>
      </c>
      <c r="H1085" s="18">
        <v>30633</v>
      </c>
      <c r="I1085" s="18">
        <v>176245</v>
      </c>
      <c r="J1085" s="19">
        <v>5.42</v>
      </c>
      <c r="S1085"/>
    </row>
    <row r="1086" spans="1:19">
      <c r="A1086" s="18">
        <v>1959</v>
      </c>
      <c r="B1086" s="18">
        <v>81</v>
      </c>
      <c r="C1086" s="18">
        <v>0.13516</v>
      </c>
      <c r="D1086" s="18">
        <v>0.12659999999999999</v>
      </c>
      <c r="E1086" s="18">
        <v>0.5</v>
      </c>
      <c r="F1086" s="18">
        <v>28776</v>
      </c>
      <c r="G1086" s="18">
        <v>3643</v>
      </c>
      <c r="H1086" s="18">
        <v>26954</v>
      </c>
      <c r="I1086" s="18">
        <v>145611</v>
      </c>
      <c r="J1086" s="19">
        <v>5.0599999999999996</v>
      </c>
      <c r="S1086"/>
    </row>
    <row r="1087" spans="1:19">
      <c r="A1087" s="18">
        <v>1959</v>
      </c>
      <c r="B1087" s="18">
        <v>82</v>
      </c>
      <c r="C1087" s="18">
        <v>0.15356</v>
      </c>
      <c r="D1087" s="18">
        <v>0.14260999999999999</v>
      </c>
      <c r="E1087" s="18">
        <v>0.5</v>
      </c>
      <c r="F1087" s="18">
        <v>25133</v>
      </c>
      <c r="G1087" s="18">
        <v>3584</v>
      </c>
      <c r="H1087" s="18">
        <v>23340</v>
      </c>
      <c r="I1087" s="18">
        <v>118657</v>
      </c>
      <c r="J1087" s="19">
        <v>4.72</v>
      </c>
      <c r="S1087"/>
    </row>
    <row r="1088" spans="1:19">
      <c r="A1088" s="18">
        <v>1959</v>
      </c>
      <c r="B1088" s="18">
        <v>83</v>
      </c>
      <c r="C1088" s="18">
        <v>0.16816999999999999</v>
      </c>
      <c r="D1088" s="18">
        <v>0.15512999999999999</v>
      </c>
      <c r="E1088" s="18">
        <v>0.5</v>
      </c>
      <c r="F1088" s="18">
        <v>21548</v>
      </c>
      <c r="G1088" s="18">
        <v>3343</v>
      </c>
      <c r="H1088" s="18">
        <v>19877</v>
      </c>
      <c r="I1088" s="18">
        <v>95317</v>
      </c>
      <c r="J1088" s="19">
        <v>4.42</v>
      </c>
      <c r="S1088"/>
    </row>
    <row r="1089" spans="1:19">
      <c r="A1089" s="18">
        <v>1959</v>
      </c>
      <c r="B1089" s="18">
        <v>84</v>
      </c>
      <c r="C1089" s="18">
        <v>0.18575</v>
      </c>
      <c r="D1089" s="18">
        <v>0.16996</v>
      </c>
      <c r="E1089" s="18">
        <v>0.5</v>
      </c>
      <c r="F1089" s="18">
        <v>18206</v>
      </c>
      <c r="G1089" s="18">
        <v>3094</v>
      </c>
      <c r="H1089" s="18">
        <v>16659</v>
      </c>
      <c r="I1089" s="18">
        <v>75440</v>
      </c>
      <c r="J1089" s="19">
        <v>4.1399999999999997</v>
      </c>
      <c r="S1089"/>
    </row>
    <row r="1090" spans="1:19">
      <c r="A1090" s="18">
        <v>1959</v>
      </c>
      <c r="B1090" s="18">
        <v>85</v>
      </c>
      <c r="C1090" s="18">
        <v>0.19311</v>
      </c>
      <c r="D1090" s="18">
        <v>0.17610000000000001</v>
      </c>
      <c r="E1090" s="18">
        <v>0.5</v>
      </c>
      <c r="F1090" s="18">
        <v>15111</v>
      </c>
      <c r="G1090" s="18">
        <v>2661</v>
      </c>
      <c r="H1090" s="18">
        <v>13781</v>
      </c>
      <c r="I1090" s="18">
        <v>58781</v>
      </c>
      <c r="J1090" s="19">
        <v>3.89</v>
      </c>
      <c r="S1090"/>
    </row>
    <row r="1091" spans="1:19">
      <c r="A1091" s="18">
        <v>1959</v>
      </c>
      <c r="B1091" s="18">
        <v>86</v>
      </c>
      <c r="C1091" s="18">
        <v>0.21703</v>
      </c>
      <c r="D1091" s="18">
        <v>0.19578999999999999</v>
      </c>
      <c r="E1091" s="18">
        <v>0.5</v>
      </c>
      <c r="F1091" s="18">
        <v>12450</v>
      </c>
      <c r="G1091" s="18">
        <v>2438</v>
      </c>
      <c r="H1091" s="18">
        <v>11231</v>
      </c>
      <c r="I1091" s="18">
        <v>45001</v>
      </c>
      <c r="J1091" s="19">
        <v>3.61</v>
      </c>
      <c r="S1091"/>
    </row>
    <row r="1092" spans="1:19">
      <c r="A1092" s="18">
        <v>1959</v>
      </c>
      <c r="B1092" s="18">
        <v>87</v>
      </c>
      <c r="C1092" s="18">
        <v>0.23921000000000001</v>
      </c>
      <c r="D1092" s="18">
        <v>0.21365999999999999</v>
      </c>
      <c r="E1092" s="18">
        <v>0.5</v>
      </c>
      <c r="F1092" s="18">
        <v>10013</v>
      </c>
      <c r="G1092" s="18">
        <v>2139</v>
      </c>
      <c r="H1092" s="18">
        <v>8943</v>
      </c>
      <c r="I1092" s="18">
        <v>33769</v>
      </c>
      <c r="J1092" s="19">
        <v>3.37</v>
      </c>
      <c r="S1092"/>
    </row>
    <row r="1093" spans="1:19">
      <c r="A1093" s="18">
        <v>1959</v>
      </c>
      <c r="B1093" s="18">
        <v>88</v>
      </c>
      <c r="C1093" s="18">
        <v>0.26207000000000003</v>
      </c>
      <c r="D1093" s="18">
        <v>0.23171</v>
      </c>
      <c r="E1093" s="18">
        <v>0.5</v>
      </c>
      <c r="F1093" s="18">
        <v>7873</v>
      </c>
      <c r="G1093" s="18">
        <v>1824</v>
      </c>
      <c r="H1093" s="18">
        <v>6961</v>
      </c>
      <c r="I1093" s="18">
        <v>24826</v>
      </c>
      <c r="J1093" s="19">
        <v>3.15</v>
      </c>
      <c r="S1093"/>
    </row>
    <row r="1094" spans="1:19">
      <c r="A1094" s="18">
        <v>1959</v>
      </c>
      <c r="B1094" s="18">
        <v>89</v>
      </c>
      <c r="C1094" s="18">
        <v>0.30491000000000001</v>
      </c>
      <c r="D1094" s="18">
        <v>0.26457000000000003</v>
      </c>
      <c r="E1094" s="18">
        <v>0.5</v>
      </c>
      <c r="F1094" s="18">
        <v>6049</v>
      </c>
      <c r="G1094" s="18">
        <v>1600</v>
      </c>
      <c r="H1094" s="18">
        <v>5249</v>
      </c>
      <c r="I1094" s="18">
        <v>17865</v>
      </c>
      <c r="J1094" s="19">
        <v>2.95</v>
      </c>
      <c r="S1094"/>
    </row>
    <row r="1095" spans="1:19">
      <c r="A1095" s="18">
        <v>1959</v>
      </c>
      <c r="B1095" s="18">
        <v>90</v>
      </c>
      <c r="C1095" s="18">
        <v>0.30674000000000001</v>
      </c>
      <c r="D1095" s="18">
        <v>0.26595000000000002</v>
      </c>
      <c r="E1095" s="18">
        <v>0.5</v>
      </c>
      <c r="F1095" s="18">
        <v>4449</v>
      </c>
      <c r="G1095" s="18">
        <v>1183</v>
      </c>
      <c r="H1095" s="18">
        <v>3857</v>
      </c>
      <c r="I1095" s="18">
        <v>12616</v>
      </c>
      <c r="J1095" s="19">
        <v>2.84</v>
      </c>
      <c r="S1095"/>
    </row>
    <row r="1096" spans="1:19">
      <c r="A1096" s="18">
        <v>1959</v>
      </c>
      <c r="B1096" s="18">
        <v>91</v>
      </c>
      <c r="C1096" s="18">
        <v>0.32416</v>
      </c>
      <c r="D1096" s="18">
        <v>0.27894999999999998</v>
      </c>
      <c r="E1096" s="18">
        <v>0.5</v>
      </c>
      <c r="F1096" s="18">
        <v>3266</v>
      </c>
      <c r="G1096" s="18">
        <v>911</v>
      </c>
      <c r="H1096" s="18">
        <v>2810</v>
      </c>
      <c r="I1096" s="18">
        <v>8759</v>
      </c>
      <c r="J1096" s="19">
        <v>2.68</v>
      </c>
      <c r="S1096"/>
    </row>
    <row r="1097" spans="1:19">
      <c r="A1097" s="18">
        <v>1959</v>
      </c>
      <c r="B1097" s="18">
        <v>92</v>
      </c>
      <c r="C1097" s="18">
        <v>0.33915000000000001</v>
      </c>
      <c r="D1097" s="18">
        <v>0.28998000000000002</v>
      </c>
      <c r="E1097" s="18">
        <v>0.5</v>
      </c>
      <c r="F1097" s="18">
        <v>2355</v>
      </c>
      <c r="G1097" s="18">
        <v>683</v>
      </c>
      <c r="H1097" s="18">
        <v>2013</v>
      </c>
      <c r="I1097" s="18">
        <v>5949</v>
      </c>
      <c r="J1097" s="19">
        <v>2.5299999999999998</v>
      </c>
      <c r="S1097"/>
    </row>
    <row r="1098" spans="1:19">
      <c r="A1098" s="18">
        <v>1959</v>
      </c>
      <c r="B1098" s="18">
        <v>93</v>
      </c>
      <c r="C1098" s="18">
        <v>0.38029000000000002</v>
      </c>
      <c r="D1098" s="18">
        <v>0.31952999999999998</v>
      </c>
      <c r="E1098" s="18">
        <v>0.5</v>
      </c>
      <c r="F1098" s="18">
        <v>1672</v>
      </c>
      <c r="G1098" s="18">
        <v>534</v>
      </c>
      <c r="H1098" s="18">
        <v>1405</v>
      </c>
      <c r="I1098" s="18">
        <v>3936</v>
      </c>
      <c r="J1098" s="19">
        <v>2.35</v>
      </c>
      <c r="S1098"/>
    </row>
    <row r="1099" spans="1:19">
      <c r="A1099" s="18">
        <v>1959</v>
      </c>
      <c r="B1099" s="18">
        <v>94</v>
      </c>
      <c r="C1099" s="18">
        <v>0.40721000000000002</v>
      </c>
      <c r="D1099" s="18">
        <v>0.33833000000000002</v>
      </c>
      <c r="E1099" s="18">
        <v>0.5</v>
      </c>
      <c r="F1099" s="18">
        <v>1138</v>
      </c>
      <c r="G1099" s="18">
        <v>385</v>
      </c>
      <c r="H1099" s="18">
        <v>945</v>
      </c>
      <c r="I1099" s="18">
        <v>2531</v>
      </c>
      <c r="J1099" s="19">
        <v>2.2200000000000002</v>
      </c>
      <c r="S1099"/>
    </row>
    <row r="1100" spans="1:19">
      <c r="A1100" s="18">
        <v>1959</v>
      </c>
      <c r="B1100" s="18">
        <v>95</v>
      </c>
      <c r="C1100" s="18">
        <v>0.43469999999999998</v>
      </c>
      <c r="D1100" s="18">
        <v>0.35709000000000002</v>
      </c>
      <c r="E1100" s="18">
        <v>0.5</v>
      </c>
      <c r="F1100" s="18">
        <v>753</v>
      </c>
      <c r="G1100" s="18">
        <v>269</v>
      </c>
      <c r="H1100" s="18">
        <v>618</v>
      </c>
      <c r="I1100" s="18">
        <v>1586</v>
      </c>
      <c r="J1100" s="19">
        <v>2.11</v>
      </c>
      <c r="S1100"/>
    </row>
    <row r="1101" spans="1:19">
      <c r="A1101" s="18">
        <v>1959</v>
      </c>
      <c r="B1101" s="18">
        <v>96</v>
      </c>
      <c r="C1101" s="18">
        <v>0.46260000000000001</v>
      </c>
      <c r="D1101" s="18">
        <v>0.37569999999999998</v>
      </c>
      <c r="E1101" s="18">
        <v>0.5</v>
      </c>
      <c r="F1101" s="18">
        <v>484</v>
      </c>
      <c r="G1101" s="18">
        <v>182</v>
      </c>
      <c r="H1101" s="18">
        <v>393</v>
      </c>
      <c r="I1101" s="18">
        <v>967</v>
      </c>
      <c r="J1101" s="19">
        <v>2</v>
      </c>
      <c r="S1101"/>
    </row>
    <row r="1102" spans="1:19">
      <c r="A1102" s="18">
        <v>1959</v>
      </c>
      <c r="B1102" s="18">
        <v>97</v>
      </c>
      <c r="C1102" s="18">
        <v>0.49074000000000001</v>
      </c>
      <c r="D1102" s="18">
        <v>0.39405000000000001</v>
      </c>
      <c r="E1102" s="18">
        <v>0.5</v>
      </c>
      <c r="F1102" s="18">
        <v>302</v>
      </c>
      <c r="G1102" s="18">
        <v>119</v>
      </c>
      <c r="H1102" s="18">
        <v>243</v>
      </c>
      <c r="I1102" s="18">
        <v>574</v>
      </c>
      <c r="J1102" s="19">
        <v>1.9</v>
      </c>
      <c r="S1102"/>
    </row>
    <row r="1103" spans="1:19">
      <c r="A1103" s="18">
        <v>1959</v>
      </c>
      <c r="B1103" s="18">
        <v>98</v>
      </c>
      <c r="C1103" s="18">
        <v>0.51893999999999996</v>
      </c>
      <c r="D1103" s="18">
        <v>0.41203000000000001</v>
      </c>
      <c r="E1103" s="18">
        <v>0.5</v>
      </c>
      <c r="F1103" s="18">
        <v>183</v>
      </c>
      <c r="G1103" s="18">
        <v>75</v>
      </c>
      <c r="H1103" s="18">
        <v>145</v>
      </c>
      <c r="I1103" s="18">
        <v>332</v>
      </c>
      <c r="J1103" s="19">
        <v>1.81</v>
      </c>
      <c r="S1103"/>
    </row>
    <row r="1104" spans="1:19">
      <c r="A1104" s="18">
        <v>1959</v>
      </c>
      <c r="B1104" s="18">
        <v>99</v>
      </c>
      <c r="C1104" s="18">
        <v>0.54701</v>
      </c>
      <c r="D1104" s="18">
        <v>0.42953000000000002</v>
      </c>
      <c r="E1104" s="18">
        <v>0.5</v>
      </c>
      <c r="F1104" s="18">
        <v>108</v>
      </c>
      <c r="G1104" s="18">
        <v>46</v>
      </c>
      <c r="H1104" s="18">
        <v>85</v>
      </c>
      <c r="I1104" s="18">
        <v>186</v>
      </c>
      <c r="J1104" s="19">
        <v>1.73</v>
      </c>
      <c r="S1104"/>
    </row>
    <row r="1105" spans="1:19">
      <c r="A1105" s="18">
        <v>1959</v>
      </c>
      <c r="B1105" s="18">
        <v>100</v>
      </c>
      <c r="C1105" s="18">
        <v>0.57479000000000002</v>
      </c>
      <c r="D1105" s="18">
        <v>0.44646999999999998</v>
      </c>
      <c r="E1105" s="18">
        <v>0.5</v>
      </c>
      <c r="F1105" s="18">
        <v>61</v>
      </c>
      <c r="G1105" s="18">
        <v>27</v>
      </c>
      <c r="H1105" s="18">
        <v>48</v>
      </c>
      <c r="I1105" s="18">
        <v>102</v>
      </c>
      <c r="J1105" s="19">
        <v>1.66</v>
      </c>
      <c r="S1105"/>
    </row>
    <row r="1106" spans="1:19">
      <c r="A1106" s="18">
        <v>1959</v>
      </c>
      <c r="B1106" s="18">
        <v>101</v>
      </c>
      <c r="C1106" s="18">
        <v>0.60209999999999997</v>
      </c>
      <c r="D1106" s="18">
        <v>0.46278000000000002</v>
      </c>
      <c r="E1106" s="18">
        <v>0.5</v>
      </c>
      <c r="F1106" s="18">
        <v>34</v>
      </c>
      <c r="G1106" s="18">
        <v>16</v>
      </c>
      <c r="H1106" s="18">
        <v>26</v>
      </c>
      <c r="I1106" s="18">
        <v>54</v>
      </c>
      <c r="J1106" s="19">
        <v>1.59</v>
      </c>
      <c r="S1106"/>
    </row>
    <row r="1107" spans="1:19">
      <c r="A1107" s="18">
        <v>1959</v>
      </c>
      <c r="B1107" s="18">
        <v>102</v>
      </c>
      <c r="C1107" s="18">
        <v>0.62880000000000003</v>
      </c>
      <c r="D1107" s="18">
        <v>0.47838999999999998</v>
      </c>
      <c r="E1107" s="18">
        <v>0.5</v>
      </c>
      <c r="F1107" s="18">
        <v>18</v>
      </c>
      <c r="G1107" s="18">
        <v>9</v>
      </c>
      <c r="H1107" s="18">
        <v>14</v>
      </c>
      <c r="I1107" s="18">
        <v>28</v>
      </c>
      <c r="J1107" s="19">
        <v>1.53</v>
      </c>
      <c r="S1107"/>
    </row>
    <row r="1108" spans="1:19">
      <c r="A1108" s="18">
        <v>1959</v>
      </c>
      <c r="B1108" s="18">
        <v>103</v>
      </c>
      <c r="C1108" s="18">
        <v>0.65473000000000003</v>
      </c>
      <c r="D1108" s="18">
        <v>0.49325000000000002</v>
      </c>
      <c r="E1108" s="18">
        <v>0.5</v>
      </c>
      <c r="F1108" s="18">
        <v>10</v>
      </c>
      <c r="G1108" s="18">
        <v>5</v>
      </c>
      <c r="H1108" s="18">
        <v>7</v>
      </c>
      <c r="I1108" s="18">
        <v>14</v>
      </c>
      <c r="J1108" s="19">
        <v>1.48</v>
      </c>
      <c r="S1108"/>
    </row>
    <row r="1109" spans="1:19">
      <c r="A1109" s="18">
        <v>1959</v>
      </c>
      <c r="B1109" s="18">
        <v>104</v>
      </c>
      <c r="C1109" s="18">
        <v>0.67976999999999999</v>
      </c>
      <c r="D1109" s="18">
        <v>0.50732999999999995</v>
      </c>
      <c r="E1109" s="18">
        <v>0.5</v>
      </c>
      <c r="F1109" s="18">
        <v>5</v>
      </c>
      <c r="G1109" s="18">
        <v>2</v>
      </c>
      <c r="H1109" s="18">
        <v>4</v>
      </c>
      <c r="I1109" s="18">
        <v>7</v>
      </c>
      <c r="J1109" s="19">
        <v>1.43</v>
      </c>
      <c r="S1109"/>
    </row>
    <row r="1110" spans="1:19">
      <c r="A1110" s="18">
        <v>1959</v>
      </c>
      <c r="B1110" s="18">
        <v>105</v>
      </c>
      <c r="C1110" s="18">
        <v>0.70381000000000005</v>
      </c>
      <c r="D1110" s="18">
        <v>0.52061000000000002</v>
      </c>
      <c r="E1110" s="18">
        <v>0.5</v>
      </c>
      <c r="F1110" s="18">
        <v>2</v>
      </c>
      <c r="G1110" s="18">
        <v>1</v>
      </c>
      <c r="H1110" s="18">
        <v>2</v>
      </c>
      <c r="I1110" s="18">
        <v>3</v>
      </c>
      <c r="J1110" s="19">
        <v>1.38</v>
      </c>
      <c r="S1110"/>
    </row>
    <row r="1111" spans="1:19">
      <c r="A1111" s="18">
        <v>1959</v>
      </c>
      <c r="B1111" s="18">
        <v>106</v>
      </c>
      <c r="C1111" s="18">
        <v>0.72677999999999998</v>
      </c>
      <c r="D1111" s="18">
        <v>0.53307000000000004</v>
      </c>
      <c r="E1111" s="18">
        <v>0.5</v>
      </c>
      <c r="F1111" s="18">
        <v>1</v>
      </c>
      <c r="G1111" s="18">
        <v>1</v>
      </c>
      <c r="H1111" s="18">
        <v>1</v>
      </c>
      <c r="I1111" s="18">
        <v>2</v>
      </c>
      <c r="J1111" s="19">
        <v>1.35</v>
      </c>
      <c r="S1111"/>
    </row>
    <row r="1112" spans="1:19">
      <c r="A1112" s="18">
        <v>1959</v>
      </c>
      <c r="B1112" s="18">
        <v>107</v>
      </c>
      <c r="C1112" s="18">
        <v>0.74860000000000004</v>
      </c>
      <c r="D1112" s="18">
        <v>0.54471000000000003</v>
      </c>
      <c r="E1112" s="18">
        <v>0.5</v>
      </c>
      <c r="F1112" s="18">
        <v>1</v>
      </c>
      <c r="G1112" s="18">
        <v>0</v>
      </c>
      <c r="H1112" s="18">
        <v>0</v>
      </c>
      <c r="I1112" s="18">
        <v>1</v>
      </c>
      <c r="J1112" s="19">
        <v>1.31</v>
      </c>
      <c r="S1112"/>
    </row>
    <row r="1113" spans="1:19">
      <c r="A1113" s="18">
        <v>1959</v>
      </c>
      <c r="B1113" s="18">
        <v>108</v>
      </c>
      <c r="C1113" s="18">
        <v>0.76922999999999997</v>
      </c>
      <c r="D1113" s="18">
        <v>0.55556000000000005</v>
      </c>
      <c r="E1113" s="18">
        <v>0.5</v>
      </c>
      <c r="F1113" s="18">
        <v>0</v>
      </c>
      <c r="G1113" s="18">
        <v>0</v>
      </c>
      <c r="H1113" s="18">
        <v>0</v>
      </c>
      <c r="I1113" s="18">
        <v>0</v>
      </c>
      <c r="J1113" s="19">
        <v>1.28</v>
      </c>
      <c r="S1113"/>
    </row>
    <row r="1114" spans="1:19">
      <c r="A1114" s="18">
        <v>1959</v>
      </c>
      <c r="B1114" s="18">
        <v>109</v>
      </c>
      <c r="C1114" s="18">
        <v>0.78864999999999996</v>
      </c>
      <c r="D1114" s="18">
        <v>0.56560999999999995</v>
      </c>
      <c r="E1114" s="18">
        <v>0.5</v>
      </c>
      <c r="F1114" s="18">
        <v>0</v>
      </c>
      <c r="G1114" s="18">
        <v>0</v>
      </c>
      <c r="H1114" s="18">
        <v>0</v>
      </c>
      <c r="I1114" s="18">
        <v>0</v>
      </c>
      <c r="J1114" s="19">
        <v>1.26</v>
      </c>
      <c r="S1114"/>
    </row>
    <row r="1115" spans="1:19">
      <c r="A1115" s="18">
        <v>1959</v>
      </c>
      <c r="B1115" s="18" t="s">
        <v>11</v>
      </c>
      <c r="C1115" s="18">
        <v>0.80684</v>
      </c>
      <c r="D1115" s="18">
        <v>1</v>
      </c>
      <c r="E1115" s="20">
        <v>1.24</v>
      </c>
      <c r="F1115" s="18">
        <v>0</v>
      </c>
      <c r="G1115" s="18">
        <v>0</v>
      </c>
      <c r="H1115" s="18">
        <v>0</v>
      </c>
      <c r="I1115" s="18">
        <v>0</v>
      </c>
      <c r="J1115" s="19">
        <v>1.24</v>
      </c>
      <c r="S1115"/>
    </row>
    <row r="1116" spans="1:19">
      <c r="A1116" s="18">
        <v>1960</v>
      </c>
      <c r="B1116" s="18">
        <v>0</v>
      </c>
      <c r="C1116" s="18">
        <v>4.2729999999999997E-2</v>
      </c>
      <c r="D1116" s="18">
        <v>4.1270000000000001E-2</v>
      </c>
      <c r="E1116" s="18">
        <v>0.17</v>
      </c>
      <c r="F1116" s="18">
        <v>100000</v>
      </c>
      <c r="G1116" s="18">
        <v>4127</v>
      </c>
      <c r="H1116" s="18">
        <v>96585</v>
      </c>
      <c r="I1116" s="18">
        <v>7017136</v>
      </c>
      <c r="J1116" s="19">
        <v>70.17</v>
      </c>
      <c r="S1116"/>
    </row>
    <row r="1117" spans="1:19">
      <c r="A1117" s="18">
        <v>1960</v>
      </c>
      <c r="B1117" s="18">
        <v>1</v>
      </c>
      <c r="C1117" s="18">
        <v>3.8E-3</v>
      </c>
      <c r="D1117" s="18">
        <v>3.8E-3</v>
      </c>
      <c r="E1117" s="18">
        <v>0.5</v>
      </c>
      <c r="F1117" s="18">
        <v>95873</v>
      </c>
      <c r="G1117" s="18">
        <v>364</v>
      </c>
      <c r="H1117" s="18">
        <v>95691</v>
      </c>
      <c r="I1117" s="18">
        <v>6920550</v>
      </c>
      <c r="J1117" s="19">
        <v>72.180000000000007</v>
      </c>
      <c r="S1117"/>
    </row>
    <row r="1118" spans="1:19">
      <c r="A1118" s="18">
        <v>1960</v>
      </c>
      <c r="B1118" s="18">
        <v>2</v>
      </c>
      <c r="C1118" s="18">
        <v>1.34E-3</v>
      </c>
      <c r="D1118" s="18">
        <v>1.34E-3</v>
      </c>
      <c r="E1118" s="18">
        <v>0.5</v>
      </c>
      <c r="F1118" s="18">
        <v>95509</v>
      </c>
      <c r="G1118" s="18">
        <v>128</v>
      </c>
      <c r="H1118" s="18">
        <v>95445</v>
      </c>
      <c r="I1118" s="18">
        <v>6824859</v>
      </c>
      <c r="J1118" s="19">
        <v>71.459999999999994</v>
      </c>
      <c r="S1118"/>
    </row>
    <row r="1119" spans="1:19">
      <c r="A1119" s="18">
        <v>1960</v>
      </c>
      <c r="B1119" s="18">
        <v>3</v>
      </c>
      <c r="C1119" s="18">
        <v>7.5000000000000002E-4</v>
      </c>
      <c r="D1119" s="18">
        <v>7.5000000000000002E-4</v>
      </c>
      <c r="E1119" s="18">
        <v>0.5</v>
      </c>
      <c r="F1119" s="18">
        <v>95381</v>
      </c>
      <c r="G1119" s="18">
        <v>72</v>
      </c>
      <c r="H1119" s="18">
        <v>95345</v>
      </c>
      <c r="I1119" s="18">
        <v>6729414</v>
      </c>
      <c r="J1119" s="19">
        <v>70.55</v>
      </c>
      <c r="S1119"/>
    </row>
    <row r="1120" spans="1:19">
      <c r="A1120" s="18">
        <v>1960</v>
      </c>
      <c r="B1120" s="18">
        <v>4</v>
      </c>
      <c r="C1120" s="18">
        <v>4.6000000000000001E-4</v>
      </c>
      <c r="D1120" s="18">
        <v>4.6000000000000001E-4</v>
      </c>
      <c r="E1120" s="18">
        <v>0.5</v>
      </c>
      <c r="F1120" s="18">
        <v>95309</v>
      </c>
      <c r="G1120" s="18">
        <v>44</v>
      </c>
      <c r="H1120" s="18">
        <v>95287</v>
      </c>
      <c r="I1120" s="18">
        <v>6634069</v>
      </c>
      <c r="J1120" s="19">
        <v>69.61</v>
      </c>
      <c r="S1120"/>
    </row>
    <row r="1121" spans="1:19">
      <c r="A1121" s="18">
        <v>1960</v>
      </c>
      <c r="B1121" s="18">
        <v>5</v>
      </c>
      <c r="C1121" s="18">
        <v>4.8000000000000001E-4</v>
      </c>
      <c r="D1121" s="18">
        <v>4.8000000000000001E-4</v>
      </c>
      <c r="E1121" s="18">
        <v>0.5</v>
      </c>
      <c r="F1121" s="18">
        <v>95266</v>
      </c>
      <c r="G1121" s="18">
        <v>46</v>
      </c>
      <c r="H1121" s="18">
        <v>95243</v>
      </c>
      <c r="I1121" s="18">
        <v>6538782</v>
      </c>
      <c r="J1121" s="19">
        <v>68.64</v>
      </c>
      <c r="S1121"/>
    </row>
    <row r="1122" spans="1:19">
      <c r="A1122" s="18">
        <v>1960</v>
      </c>
      <c r="B1122" s="18">
        <v>6</v>
      </c>
      <c r="C1122" s="18">
        <v>3.6000000000000002E-4</v>
      </c>
      <c r="D1122" s="18">
        <v>3.6000000000000002E-4</v>
      </c>
      <c r="E1122" s="18">
        <v>0.5</v>
      </c>
      <c r="F1122" s="18">
        <v>95220</v>
      </c>
      <c r="G1122" s="18">
        <v>35</v>
      </c>
      <c r="H1122" s="18">
        <v>95202</v>
      </c>
      <c r="I1122" s="18">
        <v>6443539</v>
      </c>
      <c r="J1122" s="19">
        <v>67.67</v>
      </c>
      <c r="S1122"/>
    </row>
    <row r="1123" spans="1:19">
      <c r="A1123" s="18">
        <v>1960</v>
      </c>
      <c r="B1123" s="18">
        <v>7</v>
      </c>
      <c r="C1123" s="18">
        <v>4.2000000000000002E-4</v>
      </c>
      <c r="D1123" s="18">
        <v>4.2000000000000002E-4</v>
      </c>
      <c r="E1123" s="18">
        <v>0.5</v>
      </c>
      <c r="F1123" s="18">
        <v>95185</v>
      </c>
      <c r="G1123" s="18">
        <v>40</v>
      </c>
      <c r="H1123" s="18">
        <v>95165</v>
      </c>
      <c r="I1123" s="18">
        <v>6348337</v>
      </c>
      <c r="J1123" s="19">
        <v>66.69</v>
      </c>
      <c r="S1123"/>
    </row>
    <row r="1124" spans="1:19">
      <c r="A1124" s="18">
        <v>1960</v>
      </c>
      <c r="B1124" s="18">
        <v>8</v>
      </c>
      <c r="C1124" s="18">
        <v>2.7999999999999998E-4</v>
      </c>
      <c r="D1124" s="18">
        <v>2.7999999999999998E-4</v>
      </c>
      <c r="E1124" s="18">
        <v>0.5</v>
      </c>
      <c r="F1124" s="18">
        <v>95145</v>
      </c>
      <c r="G1124" s="18">
        <v>27</v>
      </c>
      <c r="H1124" s="18">
        <v>95132</v>
      </c>
      <c r="I1124" s="18">
        <v>6253171</v>
      </c>
      <c r="J1124" s="19">
        <v>65.72</v>
      </c>
      <c r="S1124"/>
    </row>
    <row r="1125" spans="1:19">
      <c r="A1125" s="18">
        <v>1960</v>
      </c>
      <c r="B1125" s="18">
        <v>9</v>
      </c>
      <c r="C1125" s="18">
        <v>3.3E-4</v>
      </c>
      <c r="D1125" s="18">
        <v>3.3E-4</v>
      </c>
      <c r="E1125" s="18">
        <v>0.5</v>
      </c>
      <c r="F1125" s="18">
        <v>95118</v>
      </c>
      <c r="G1125" s="18">
        <v>31</v>
      </c>
      <c r="H1125" s="18">
        <v>95102</v>
      </c>
      <c r="I1125" s="18">
        <v>6158040</v>
      </c>
      <c r="J1125" s="19">
        <v>64.739999999999995</v>
      </c>
      <c r="S1125"/>
    </row>
    <row r="1126" spans="1:19">
      <c r="A1126" s="18">
        <v>1960</v>
      </c>
      <c r="B1126" s="18">
        <v>10</v>
      </c>
      <c r="C1126" s="18">
        <v>2.9E-4</v>
      </c>
      <c r="D1126" s="18">
        <v>2.9E-4</v>
      </c>
      <c r="E1126" s="18">
        <v>0.5</v>
      </c>
      <c r="F1126" s="18">
        <v>95087</v>
      </c>
      <c r="G1126" s="18">
        <v>28</v>
      </c>
      <c r="H1126" s="18">
        <v>95073</v>
      </c>
      <c r="I1126" s="18">
        <v>6062937</v>
      </c>
      <c r="J1126" s="19">
        <v>63.76</v>
      </c>
      <c r="S1126"/>
    </row>
    <row r="1127" spans="1:19">
      <c r="A1127" s="18">
        <v>1960</v>
      </c>
      <c r="B1127" s="18">
        <v>11</v>
      </c>
      <c r="C1127" s="18">
        <v>1.6000000000000001E-4</v>
      </c>
      <c r="D1127" s="18">
        <v>1.6000000000000001E-4</v>
      </c>
      <c r="E1127" s="18">
        <v>0.5</v>
      </c>
      <c r="F1127" s="18">
        <v>95059</v>
      </c>
      <c r="G1127" s="18">
        <v>15</v>
      </c>
      <c r="H1127" s="18">
        <v>95051</v>
      </c>
      <c r="I1127" s="18">
        <v>5967864</v>
      </c>
      <c r="J1127" s="19">
        <v>62.78</v>
      </c>
      <c r="S1127"/>
    </row>
    <row r="1128" spans="1:19">
      <c r="A1128" s="18">
        <v>1960</v>
      </c>
      <c r="B1128" s="18">
        <v>12</v>
      </c>
      <c r="C1128" s="18">
        <v>2.9E-4</v>
      </c>
      <c r="D1128" s="18">
        <v>2.9E-4</v>
      </c>
      <c r="E1128" s="18">
        <v>0.5</v>
      </c>
      <c r="F1128" s="18">
        <v>95044</v>
      </c>
      <c r="G1128" s="18">
        <v>28</v>
      </c>
      <c r="H1128" s="18">
        <v>95030</v>
      </c>
      <c r="I1128" s="18">
        <v>5872813</v>
      </c>
      <c r="J1128" s="19">
        <v>61.79</v>
      </c>
      <c r="S1128"/>
    </row>
    <row r="1129" spans="1:19">
      <c r="A1129" s="18">
        <v>1960</v>
      </c>
      <c r="B1129" s="18">
        <v>13</v>
      </c>
      <c r="C1129" s="18">
        <v>3.6000000000000002E-4</v>
      </c>
      <c r="D1129" s="18">
        <v>3.6000000000000002E-4</v>
      </c>
      <c r="E1129" s="18">
        <v>0.5</v>
      </c>
      <c r="F1129" s="18">
        <v>95016</v>
      </c>
      <c r="G1129" s="18">
        <v>34</v>
      </c>
      <c r="H1129" s="18">
        <v>94999</v>
      </c>
      <c r="I1129" s="18">
        <v>5777783</v>
      </c>
      <c r="J1129" s="19">
        <v>60.81</v>
      </c>
      <c r="S1129"/>
    </row>
    <row r="1130" spans="1:19">
      <c r="A1130" s="18">
        <v>1960</v>
      </c>
      <c r="B1130" s="18">
        <v>14</v>
      </c>
      <c r="C1130" s="18">
        <v>3.6000000000000002E-4</v>
      </c>
      <c r="D1130" s="18">
        <v>3.6000000000000002E-4</v>
      </c>
      <c r="E1130" s="18">
        <v>0.5</v>
      </c>
      <c r="F1130" s="18">
        <v>94982</v>
      </c>
      <c r="G1130" s="18">
        <v>34</v>
      </c>
      <c r="H1130" s="18">
        <v>94965</v>
      </c>
      <c r="I1130" s="18">
        <v>5682784</v>
      </c>
      <c r="J1130" s="19">
        <v>59.83</v>
      </c>
      <c r="S1130"/>
    </row>
    <row r="1131" spans="1:19">
      <c r="A1131" s="18">
        <v>1960</v>
      </c>
      <c r="B1131" s="18">
        <v>15</v>
      </c>
      <c r="C1131" s="18">
        <v>4.8999999999999998E-4</v>
      </c>
      <c r="D1131" s="18">
        <v>4.8999999999999998E-4</v>
      </c>
      <c r="E1131" s="18">
        <v>0.5</v>
      </c>
      <c r="F1131" s="18">
        <v>94948</v>
      </c>
      <c r="G1131" s="18">
        <v>47</v>
      </c>
      <c r="H1131" s="18">
        <v>94925</v>
      </c>
      <c r="I1131" s="18">
        <v>5587819</v>
      </c>
      <c r="J1131" s="19">
        <v>58.85</v>
      </c>
      <c r="S1131"/>
    </row>
    <row r="1132" spans="1:19">
      <c r="A1132" s="18">
        <v>1960</v>
      </c>
      <c r="B1132" s="18">
        <v>16</v>
      </c>
      <c r="C1132" s="18">
        <v>5.0000000000000001E-4</v>
      </c>
      <c r="D1132" s="18">
        <v>5.0000000000000001E-4</v>
      </c>
      <c r="E1132" s="18">
        <v>0.5</v>
      </c>
      <c r="F1132" s="18">
        <v>94901</v>
      </c>
      <c r="G1132" s="18">
        <v>47</v>
      </c>
      <c r="H1132" s="18">
        <v>94878</v>
      </c>
      <c r="I1132" s="18">
        <v>5492894</v>
      </c>
      <c r="J1132" s="19">
        <v>57.88</v>
      </c>
      <c r="S1132"/>
    </row>
    <row r="1133" spans="1:19">
      <c r="A1133" s="18">
        <v>1960</v>
      </c>
      <c r="B1133" s="18">
        <v>17</v>
      </c>
      <c r="C1133" s="18">
        <v>5.5999999999999995E-4</v>
      </c>
      <c r="D1133" s="18">
        <v>5.5999999999999995E-4</v>
      </c>
      <c r="E1133" s="18">
        <v>0.5</v>
      </c>
      <c r="F1133" s="18">
        <v>94854</v>
      </c>
      <c r="G1133" s="18">
        <v>53</v>
      </c>
      <c r="H1133" s="18">
        <v>94827</v>
      </c>
      <c r="I1133" s="18">
        <v>5398017</v>
      </c>
      <c r="J1133" s="19">
        <v>56.91</v>
      </c>
      <c r="S1133"/>
    </row>
    <row r="1134" spans="1:19">
      <c r="A1134" s="18">
        <v>1960</v>
      </c>
      <c r="B1134" s="18">
        <v>18</v>
      </c>
      <c r="C1134" s="18">
        <v>6.3000000000000003E-4</v>
      </c>
      <c r="D1134" s="18">
        <v>6.3000000000000003E-4</v>
      </c>
      <c r="E1134" s="18">
        <v>0.5</v>
      </c>
      <c r="F1134" s="18">
        <v>94801</v>
      </c>
      <c r="G1134" s="18">
        <v>59</v>
      </c>
      <c r="H1134" s="18">
        <v>94771</v>
      </c>
      <c r="I1134" s="18">
        <v>5303189</v>
      </c>
      <c r="J1134" s="19">
        <v>55.94</v>
      </c>
      <c r="S1134"/>
    </row>
    <row r="1135" spans="1:19">
      <c r="A1135" s="18">
        <v>1960</v>
      </c>
      <c r="B1135" s="18">
        <v>19</v>
      </c>
      <c r="C1135" s="18">
        <v>7.3999999999999999E-4</v>
      </c>
      <c r="D1135" s="18">
        <v>7.3999999999999999E-4</v>
      </c>
      <c r="E1135" s="18">
        <v>0.5</v>
      </c>
      <c r="F1135" s="18">
        <v>94741</v>
      </c>
      <c r="G1135" s="18">
        <v>70</v>
      </c>
      <c r="H1135" s="18">
        <v>94706</v>
      </c>
      <c r="I1135" s="18">
        <v>5208418</v>
      </c>
      <c r="J1135" s="19">
        <v>54.98</v>
      </c>
      <c r="S1135"/>
    </row>
    <row r="1136" spans="1:19">
      <c r="A1136" s="18">
        <v>1960</v>
      </c>
      <c r="B1136" s="18">
        <v>20</v>
      </c>
      <c r="C1136" s="18">
        <v>7.6000000000000004E-4</v>
      </c>
      <c r="D1136" s="18">
        <v>7.6000000000000004E-4</v>
      </c>
      <c r="E1136" s="18">
        <v>0.5</v>
      </c>
      <c r="F1136" s="18">
        <v>94671</v>
      </c>
      <c r="G1136" s="18">
        <v>72</v>
      </c>
      <c r="H1136" s="18">
        <v>94635</v>
      </c>
      <c r="I1136" s="18">
        <v>5113712</v>
      </c>
      <c r="J1136" s="19">
        <v>54.02</v>
      </c>
      <c r="S1136"/>
    </row>
    <row r="1137" spans="1:19">
      <c r="A1137" s="18">
        <v>1960</v>
      </c>
      <c r="B1137" s="18">
        <v>21</v>
      </c>
      <c r="C1137" s="18">
        <v>7.1000000000000002E-4</v>
      </c>
      <c r="D1137" s="18">
        <v>7.1000000000000002E-4</v>
      </c>
      <c r="E1137" s="18">
        <v>0.5</v>
      </c>
      <c r="F1137" s="18">
        <v>94599</v>
      </c>
      <c r="G1137" s="18">
        <v>67</v>
      </c>
      <c r="H1137" s="18">
        <v>94565</v>
      </c>
      <c r="I1137" s="18">
        <v>5019077</v>
      </c>
      <c r="J1137" s="19">
        <v>53.06</v>
      </c>
      <c r="S1137"/>
    </row>
    <row r="1138" spans="1:19">
      <c r="A1138" s="18">
        <v>1960</v>
      </c>
      <c r="B1138" s="18">
        <v>22</v>
      </c>
      <c r="C1138" s="18">
        <v>8.0000000000000004E-4</v>
      </c>
      <c r="D1138" s="18">
        <v>8.0000000000000004E-4</v>
      </c>
      <c r="E1138" s="18">
        <v>0.5</v>
      </c>
      <c r="F1138" s="18">
        <v>94532</v>
      </c>
      <c r="G1138" s="18">
        <v>76</v>
      </c>
      <c r="H1138" s="18">
        <v>94494</v>
      </c>
      <c r="I1138" s="18">
        <v>4924512</v>
      </c>
      <c r="J1138" s="19">
        <v>52.09</v>
      </c>
      <c r="S1138"/>
    </row>
    <row r="1139" spans="1:19">
      <c r="A1139" s="18">
        <v>1960</v>
      </c>
      <c r="B1139" s="18">
        <v>23</v>
      </c>
      <c r="C1139" s="18">
        <v>8.9999999999999998E-4</v>
      </c>
      <c r="D1139" s="18">
        <v>8.9999999999999998E-4</v>
      </c>
      <c r="E1139" s="18">
        <v>0.5</v>
      </c>
      <c r="F1139" s="18">
        <v>94456</v>
      </c>
      <c r="G1139" s="18">
        <v>85</v>
      </c>
      <c r="H1139" s="18">
        <v>94414</v>
      </c>
      <c r="I1139" s="18">
        <v>4830018</v>
      </c>
      <c r="J1139" s="19">
        <v>51.14</v>
      </c>
      <c r="S1139"/>
    </row>
    <row r="1140" spans="1:19">
      <c r="A1140" s="18">
        <v>1960</v>
      </c>
      <c r="B1140" s="18">
        <v>24</v>
      </c>
      <c r="C1140" s="18">
        <v>6.8999999999999997E-4</v>
      </c>
      <c r="D1140" s="18">
        <v>6.8999999999999997E-4</v>
      </c>
      <c r="E1140" s="18">
        <v>0.5</v>
      </c>
      <c r="F1140" s="18">
        <v>94371</v>
      </c>
      <c r="G1140" s="18">
        <v>65</v>
      </c>
      <c r="H1140" s="18">
        <v>94339</v>
      </c>
      <c r="I1140" s="18">
        <v>4735604</v>
      </c>
      <c r="J1140" s="19">
        <v>50.18</v>
      </c>
      <c r="S1140"/>
    </row>
    <row r="1141" spans="1:19">
      <c r="A1141" s="18">
        <v>1960</v>
      </c>
      <c r="B1141" s="18">
        <v>25</v>
      </c>
      <c r="C1141" s="18">
        <v>8.8000000000000003E-4</v>
      </c>
      <c r="D1141" s="18">
        <v>8.8000000000000003E-4</v>
      </c>
      <c r="E1141" s="18">
        <v>0.5</v>
      </c>
      <c r="F1141" s="18">
        <v>94306</v>
      </c>
      <c r="G1141" s="18">
        <v>83</v>
      </c>
      <c r="H1141" s="18">
        <v>94265</v>
      </c>
      <c r="I1141" s="18">
        <v>4641266</v>
      </c>
      <c r="J1141" s="19">
        <v>49.21</v>
      </c>
      <c r="S1141"/>
    </row>
    <row r="1142" spans="1:19">
      <c r="A1142" s="18">
        <v>1960</v>
      </c>
      <c r="B1142" s="18">
        <v>26</v>
      </c>
      <c r="C1142" s="18">
        <v>8.4999999999999995E-4</v>
      </c>
      <c r="D1142" s="18">
        <v>8.4999999999999995E-4</v>
      </c>
      <c r="E1142" s="18">
        <v>0.5</v>
      </c>
      <c r="F1142" s="18">
        <v>94223</v>
      </c>
      <c r="G1142" s="18">
        <v>80</v>
      </c>
      <c r="H1142" s="18">
        <v>94183</v>
      </c>
      <c r="I1142" s="18">
        <v>4547001</v>
      </c>
      <c r="J1142" s="19">
        <v>48.26</v>
      </c>
      <c r="S1142"/>
    </row>
    <row r="1143" spans="1:19">
      <c r="A1143" s="18">
        <v>1960</v>
      </c>
      <c r="B1143" s="18">
        <v>27</v>
      </c>
      <c r="C1143" s="18">
        <v>9.3000000000000005E-4</v>
      </c>
      <c r="D1143" s="18">
        <v>9.3000000000000005E-4</v>
      </c>
      <c r="E1143" s="18">
        <v>0.5</v>
      </c>
      <c r="F1143" s="18">
        <v>94143</v>
      </c>
      <c r="G1143" s="18">
        <v>87</v>
      </c>
      <c r="H1143" s="18">
        <v>94099</v>
      </c>
      <c r="I1143" s="18">
        <v>4452818</v>
      </c>
      <c r="J1143" s="19">
        <v>47.3</v>
      </c>
      <c r="S1143"/>
    </row>
    <row r="1144" spans="1:19">
      <c r="A1144" s="18">
        <v>1960</v>
      </c>
      <c r="B1144" s="18">
        <v>28</v>
      </c>
      <c r="C1144" s="18">
        <v>9.3000000000000005E-4</v>
      </c>
      <c r="D1144" s="18">
        <v>9.3000000000000005E-4</v>
      </c>
      <c r="E1144" s="18">
        <v>0.5</v>
      </c>
      <c r="F1144" s="18">
        <v>94055</v>
      </c>
      <c r="G1144" s="18">
        <v>87</v>
      </c>
      <c r="H1144" s="18">
        <v>94012</v>
      </c>
      <c r="I1144" s="18">
        <v>4358719</v>
      </c>
      <c r="J1144" s="19">
        <v>46.34</v>
      </c>
      <c r="S1144"/>
    </row>
    <row r="1145" spans="1:19">
      <c r="A1145" s="18">
        <v>1960</v>
      </c>
      <c r="B1145" s="18">
        <v>29</v>
      </c>
      <c r="C1145" s="18">
        <v>9.7000000000000005E-4</v>
      </c>
      <c r="D1145" s="18">
        <v>9.7000000000000005E-4</v>
      </c>
      <c r="E1145" s="18">
        <v>0.5</v>
      </c>
      <c r="F1145" s="18">
        <v>93968</v>
      </c>
      <c r="G1145" s="18">
        <v>91</v>
      </c>
      <c r="H1145" s="18">
        <v>93923</v>
      </c>
      <c r="I1145" s="18">
        <v>4264707</v>
      </c>
      <c r="J1145" s="19">
        <v>45.38</v>
      </c>
      <c r="S1145"/>
    </row>
    <row r="1146" spans="1:19">
      <c r="A1146" s="18">
        <v>1960</v>
      </c>
      <c r="B1146" s="18">
        <v>30</v>
      </c>
      <c r="C1146" s="18">
        <v>9.8999999999999999E-4</v>
      </c>
      <c r="D1146" s="18">
        <v>9.8999999999999999E-4</v>
      </c>
      <c r="E1146" s="18">
        <v>0.5</v>
      </c>
      <c r="F1146" s="18">
        <v>93877</v>
      </c>
      <c r="G1146" s="18">
        <v>93</v>
      </c>
      <c r="H1146" s="18">
        <v>93830</v>
      </c>
      <c r="I1146" s="18">
        <v>4170784</v>
      </c>
      <c r="J1146" s="19">
        <v>44.43</v>
      </c>
      <c r="S1146"/>
    </row>
    <row r="1147" spans="1:19">
      <c r="A1147" s="18">
        <v>1960</v>
      </c>
      <c r="B1147" s="18">
        <v>31</v>
      </c>
      <c r="C1147" s="18">
        <v>1.41E-3</v>
      </c>
      <c r="D1147" s="18">
        <v>1.41E-3</v>
      </c>
      <c r="E1147" s="18">
        <v>0.5</v>
      </c>
      <c r="F1147" s="18">
        <v>93784</v>
      </c>
      <c r="G1147" s="18">
        <v>132</v>
      </c>
      <c r="H1147" s="18">
        <v>93718</v>
      </c>
      <c r="I1147" s="18">
        <v>4076954</v>
      </c>
      <c r="J1147" s="19">
        <v>43.47</v>
      </c>
      <c r="S1147"/>
    </row>
    <row r="1148" spans="1:19">
      <c r="A1148" s="18">
        <v>1960</v>
      </c>
      <c r="B1148" s="18">
        <v>32</v>
      </c>
      <c r="C1148" s="18">
        <v>1.25E-3</v>
      </c>
      <c r="D1148" s="18">
        <v>1.25E-3</v>
      </c>
      <c r="E1148" s="18">
        <v>0.5</v>
      </c>
      <c r="F1148" s="18">
        <v>93652</v>
      </c>
      <c r="G1148" s="18">
        <v>117</v>
      </c>
      <c r="H1148" s="18">
        <v>93593</v>
      </c>
      <c r="I1148" s="18">
        <v>3983236</v>
      </c>
      <c r="J1148" s="19">
        <v>42.53</v>
      </c>
      <c r="S1148"/>
    </row>
    <row r="1149" spans="1:19">
      <c r="A1149" s="18">
        <v>1960</v>
      </c>
      <c r="B1149" s="18">
        <v>33</v>
      </c>
      <c r="C1149" s="18">
        <v>1.3699999999999999E-3</v>
      </c>
      <c r="D1149" s="18">
        <v>1.3699999999999999E-3</v>
      </c>
      <c r="E1149" s="18">
        <v>0.5</v>
      </c>
      <c r="F1149" s="18">
        <v>93534</v>
      </c>
      <c r="G1149" s="18">
        <v>128</v>
      </c>
      <c r="H1149" s="18">
        <v>93470</v>
      </c>
      <c r="I1149" s="18">
        <v>3889643</v>
      </c>
      <c r="J1149" s="19">
        <v>41.59</v>
      </c>
      <c r="S1149"/>
    </row>
    <row r="1150" spans="1:19">
      <c r="A1150" s="18">
        <v>1960</v>
      </c>
      <c r="B1150" s="18">
        <v>34</v>
      </c>
      <c r="C1150" s="18">
        <v>1.5299999999999999E-3</v>
      </c>
      <c r="D1150" s="18">
        <v>1.5299999999999999E-3</v>
      </c>
      <c r="E1150" s="18">
        <v>0.5</v>
      </c>
      <c r="F1150" s="18">
        <v>93406</v>
      </c>
      <c r="G1150" s="18">
        <v>143</v>
      </c>
      <c r="H1150" s="18">
        <v>93335</v>
      </c>
      <c r="I1150" s="18">
        <v>3796172</v>
      </c>
      <c r="J1150" s="19">
        <v>40.64</v>
      </c>
      <c r="S1150"/>
    </row>
    <row r="1151" spans="1:19">
      <c r="A1151" s="18">
        <v>1960</v>
      </c>
      <c r="B1151" s="18">
        <v>35</v>
      </c>
      <c r="C1151" s="18">
        <v>1.3799999999999999E-3</v>
      </c>
      <c r="D1151" s="18">
        <v>1.3799999999999999E-3</v>
      </c>
      <c r="E1151" s="18">
        <v>0.5</v>
      </c>
      <c r="F1151" s="18">
        <v>93263</v>
      </c>
      <c r="G1151" s="18">
        <v>129</v>
      </c>
      <c r="H1151" s="18">
        <v>93199</v>
      </c>
      <c r="I1151" s="18">
        <v>3702838</v>
      </c>
      <c r="J1151" s="19">
        <v>39.700000000000003</v>
      </c>
      <c r="S1151"/>
    </row>
    <row r="1152" spans="1:19">
      <c r="A1152" s="18">
        <v>1960</v>
      </c>
      <c r="B1152" s="18">
        <v>36</v>
      </c>
      <c r="C1152" s="18">
        <v>1.7099999999999999E-3</v>
      </c>
      <c r="D1152" s="18">
        <v>1.7099999999999999E-3</v>
      </c>
      <c r="E1152" s="18">
        <v>0.5</v>
      </c>
      <c r="F1152" s="18">
        <v>93135</v>
      </c>
      <c r="G1152" s="18">
        <v>159</v>
      </c>
      <c r="H1152" s="18">
        <v>93055</v>
      </c>
      <c r="I1152" s="18">
        <v>3609638</v>
      </c>
      <c r="J1152" s="19">
        <v>38.76</v>
      </c>
      <c r="S1152"/>
    </row>
    <row r="1153" spans="1:19">
      <c r="A1153" s="18">
        <v>1960</v>
      </c>
      <c r="B1153" s="18">
        <v>37</v>
      </c>
      <c r="C1153" s="18">
        <v>1.72E-3</v>
      </c>
      <c r="D1153" s="18">
        <v>1.72E-3</v>
      </c>
      <c r="E1153" s="18">
        <v>0.5</v>
      </c>
      <c r="F1153" s="18">
        <v>92975</v>
      </c>
      <c r="G1153" s="18">
        <v>160</v>
      </c>
      <c r="H1153" s="18">
        <v>92895</v>
      </c>
      <c r="I1153" s="18">
        <v>3516583</v>
      </c>
      <c r="J1153" s="19">
        <v>37.82</v>
      </c>
      <c r="S1153"/>
    </row>
    <row r="1154" spans="1:19">
      <c r="A1154" s="18">
        <v>1960</v>
      </c>
      <c r="B1154" s="18">
        <v>38</v>
      </c>
      <c r="C1154" s="18">
        <v>1.98E-3</v>
      </c>
      <c r="D1154" s="18">
        <v>1.98E-3</v>
      </c>
      <c r="E1154" s="18">
        <v>0.5</v>
      </c>
      <c r="F1154" s="18">
        <v>92815</v>
      </c>
      <c r="G1154" s="18">
        <v>184</v>
      </c>
      <c r="H1154" s="18">
        <v>92723</v>
      </c>
      <c r="I1154" s="18">
        <v>3423688</v>
      </c>
      <c r="J1154" s="19">
        <v>36.89</v>
      </c>
      <c r="S1154"/>
    </row>
    <row r="1155" spans="1:19">
      <c r="A1155" s="18">
        <v>1960</v>
      </c>
      <c r="B1155" s="18">
        <v>39</v>
      </c>
      <c r="C1155" s="18">
        <v>2.2699999999999999E-3</v>
      </c>
      <c r="D1155" s="18">
        <v>2.2699999999999999E-3</v>
      </c>
      <c r="E1155" s="18">
        <v>0.5</v>
      </c>
      <c r="F1155" s="18">
        <v>92632</v>
      </c>
      <c r="G1155" s="18">
        <v>210</v>
      </c>
      <c r="H1155" s="18">
        <v>92526</v>
      </c>
      <c r="I1155" s="18">
        <v>3330965</v>
      </c>
      <c r="J1155" s="19">
        <v>35.96</v>
      </c>
      <c r="S1155"/>
    </row>
    <row r="1156" spans="1:19">
      <c r="A1156" s="18">
        <v>1960</v>
      </c>
      <c r="B1156" s="18">
        <v>40</v>
      </c>
      <c r="C1156" s="18">
        <v>2.5799999999999998E-3</v>
      </c>
      <c r="D1156" s="18">
        <v>2.5699999999999998E-3</v>
      </c>
      <c r="E1156" s="18">
        <v>0.5</v>
      </c>
      <c r="F1156" s="18">
        <v>92421</v>
      </c>
      <c r="G1156" s="18">
        <v>238</v>
      </c>
      <c r="H1156" s="18">
        <v>92302</v>
      </c>
      <c r="I1156" s="18">
        <v>3238439</v>
      </c>
      <c r="J1156" s="19">
        <v>35.04</v>
      </c>
      <c r="S1156"/>
    </row>
    <row r="1157" spans="1:19">
      <c r="A1157" s="18">
        <v>1960</v>
      </c>
      <c r="B1157" s="18">
        <v>41</v>
      </c>
      <c r="C1157" s="18">
        <v>2.4099999999999998E-3</v>
      </c>
      <c r="D1157" s="18">
        <v>2.4099999999999998E-3</v>
      </c>
      <c r="E1157" s="18">
        <v>0.5</v>
      </c>
      <c r="F1157" s="18">
        <v>92183</v>
      </c>
      <c r="G1157" s="18">
        <v>222</v>
      </c>
      <c r="H1157" s="18">
        <v>92072</v>
      </c>
      <c r="I1157" s="18">
        <v>3146136</v>
      </c>
      <c r="J1157" s="19">
        <v>34.130000000000003</v>
      </c>
      <c r="S1157"/>
    </row>
    <row r="1158" spans="1:19">
      <c r="A1158" s="18">
        <v>1960</v>
      </c>
      <c r="B1158" s="18">
        <v>42</v>
      </c>
      <c r="C1158" s="18">
        <v>2.4399999999999999E-3</v>
      </c>
      <c r="D1158" s="18">
        <v>2.4399999999999999E-3</v>
      </c>
      <c r="E1158" s="18">
        <v>0.5</v>
      </c>
      <c r="F1158" s="18">
        <v>91961</v>
      </c>
      <c r="G1158" s="18">
        <v>225</v>
      </c>
      <c r="H1158" s="18">
        <v>91849</v>
      </c>
      <c r="I1158" s="18">
        <v>3054064</v>
      </c>
      <c r="J1158" s="19">
        <v>33.21</v>
      </c>
      <c r="S1158"/>
    </row>
    <row r="1159" spans="1:19">
      <c r="A1159" s="18">
        <v>1960</v>
      </c>
      <c r="B1159" s="18">
        <v>43</v>
      </c>
      <c r="C1159" s="18">
        <v>2.5600000000000002E-3</v>
      </c>
      <c r="D1159" s="18">
        <v>2.5500000000000002E-3</v>
      </c>
      <c r="E1159" s="18">
        <v>0.5</v>
      </c>
      <c r="F1159" s="18">
        <v>91737</v>
      </c>
      <c r="G1159" s="18">
        <v>234</v>
      </c>
      <c r="H1159" s="18">
        <v>91620</v>
      </c>
      <c r="I1159" s="18">
        <v>2962215</v>
      </c>
      <c r="J1159" s="19">
        <v>32.29</v>
      </c>
      <c r="S1159"/>
    </row>
    <row r="1160" spans="1:19">
      <c r="A1160" s="18">
        <v>1960</v>
      </c>
      <c r="B1160" s="18">
        <v>44</v>
      </c>
      <c r="C1160" s="18">
        <v>2.5999999999999999E-3</v>
      </c>
      <c r="D1160" s="18">
        <v>2.5899999999999999E-3</v>
      </c>
      <c r="E1160" s="18">
        <v>0.5</v>
      </c>
      <c r="F1160" s="18">
        <v>91503</v>
      </c>
      <c r="G1160" s="18">
        <v>237</v>
      </c>
      <c r="H1160" s="18">
        <v>91384</v>
      </c>
      <c r="I1160" s="18">
        <v>2870595</v>
      </c>
      <c r="J1160" s="19">
        <v>31.37</v>
      </c>
      <c r="S1160"/>
    </row>
    <row r="1161" spans="1:19">
      <c r="A1161" s="18">
        <v>1960</v>
      </c>
      <c r="B1161" s="18">
        <v>45</v>
      </c>
      <c r="C1161" s="18">
        <v>3.5000000000000001E-3</v>
      </c>
      <c r="D1161" s="18">
        <v>3.5000000000000001E-3</v>
      </c>
      <c r="E1161" s="18">
        <v>0.5</v>
      </c>
      <c r="F1161" s="18">
        <v>91265</v>
      </c>
      <c r="G1161" s="18">
        <v>319</v>
      </c>
      <c r="H1161" s="18">
        <v>91106</v>
      </c>
      <c r="I1161" s="18">
        <v>2779211</v>
      </c>
      <c r="J1161" s="19">
        <v>30.45</v>
      </c>
      <c r="S1161"/>
    </row>
    <row r="1162" spans="1:19">
      <c r="A1162" s="18">
        <v>1960</v>
      </c>
      <c r="B1162" s="18">
        <v>46</v>
      </c>
      <c r="C1162" s="18">
        <v>3.64E-3</v>
      </c>
      <c r="D1162" s="18">
        <v>3.63E-3</v>
      </c>
      <c r="E1162" s="18">
        <v>0.5</v>
      </c>
      <c r="F1162" s="18">
        <v>90946</v>
      </c>
      <c r="G1162" s="18">
        <v>330</v>
      </c>
      <c r="H1162" s="18">
        <v>90781</v>
      </c>
      <c r="I1162" s="18">
        <v>2688106</v>
      </c>
      <c r="J1162" s="19">
        <v>29.56</v>
      </c>
      <c r="S1162"/>
    </row>
    <row r="1163" spans="1:19">
      <c r="A1163" s="18">
        <v>1960</v>
      </c>
      <c r="B1163" s="18">
        <v>47</v>
      </c>
      <c r="C1163" s="18">
        <v>3.6900000000000001E-3</v>
      </c>
      <c r="D1163" s="18">
        <v>3.6800000000000001E-3</v>
      </c>
      <c r="E1163" s="18">
        <v>0.5</v>
      </c>
      <c r="F1163" s="18">
        <v>90616</v>
      </c>
      <c r="G1163" s="18">
        <v>334</v>
      </c>
      <c r="H1163" s="18">
        <v>90449</v>
      </c>
      <c r="I1163" s="18">
        <v>2597324</v>
      </c>
      <c r="J1163" s="19">
        <v>28.66</v>
      </c>
      <c r="S1163"/>
    </row>
    <row r="1164" spans="1:19">
      <c r="A1164" s="18">
        <v>1960</v>
      </c>
      <c r="B1164" s="18">
        <v>48</v>
      </c>
      <c r="C1164" s="18">
        <v>4.1099999999999999E-3</v>
      </c>
      <c r="D1164" s="18">
        <v>4.1000000000000003E-3</v>
      </c>
      <c r="E1164" s="18">
        <v>0.5</v>
      </c>
      <c r="F1164" s="18">
        <v>90283</v>
      </c>
      <c r="G1164" s="18">
        <v>370</v>
      </c>
      <c r="H1164" s="18">
        <v>90097</v>
      </c>
      <c r="I1164" s="18">
        <v>2506875</v>
      </c>
      <c r="J1164" s="19">
        <v>27.77</v>
      </c>
      <c r="S1164"/>
    </row>
    <row r="1165" spans="1:19">
      <c r="A1165" s="18">
        <v>1960</v>
      </c>
      <c r="B1165" s="18">
        <v>49</v>
      </c>
      <c r="C1165" s="18">
        <v>4.8999999999999998E-3</v>
      </c>
      <c r="D1165" s="18">
        <v>4.8900000000000002E-3</v>
      </c>
      <c r="E1165" s="18">
        <v>0.5</v>
      </c>
      <c r="F1165" s="18">
        <v>89912</v>
      </c>
      <c r="G1165" s="18">
        <v>440</v>
      </c>
      <c r="H1165" s="18">
        <v>89692</v>
      </c>
      <c r="I1165" s="18">
        <v>2416778</v>
      </c>
      <c r="J1165" s="19">
        <v>26.88</v>
      </c>
      <c r="S1165"/>
    </row>
    <row r="1166" spans="1:19">
      <c r="A1166" s="18">
        <v>1960</v>
      </c>
      <c r="B1166" s="18">
        <v>50</v>
      </c>
      <c r="C1166" s="18">
        <v>4.8199999999999996E-3</v>
      </c>
      <c r="D1166" s="18">
        <v>4.81E-3</v>
      </c>
      <c r="E1166" s="18">
        <v>0.5</v>
      </c>
      <c r="F1166" s="18">
        <v>89473</v>
      </c>
      <c r="G1166" s="18">
        <v>430</v>
      </c>
      <c r="H1166" s="18">
        <v>89257</v>
      </c>
      <c r="I1166" s="18">
        <v>2327085</v>
      </c>
      <c r="J1166" s="19">
        <v>26.01</v>
      </c>
      <c r="S1166"/>
    </row>
    <row r="1167" spans="1:19">
      <c r="A1167" s="18">
        <v>1960</v>
      </c>
      <c r="B1167" s="18">
        <v>51</v>
      </c>
      <c r="C1167" s="18">
        <v>5.4999999999999997E-3</v>
      </c>
      <c r="D1167" s="18">
        <v>5.4799999999999996E-3</v>
      </c>
      <c r="E1167" s="18">
        <v>0.5</v>
      </c>
      <c r="F1167" s="18">
        <v>89042</v>
      </c>
      <c r="G1167" s="18">
        <v>488</v>
      </c>
      <c r="H1167" s="18">
        <v>88798</v>
      </c>
      <c r="I1167" s="18">
        <v>2237828</v>
      </c>
      <c r="J1167" s="19">
        <v>25.13</v>
      </c>
      <c r="S1167"/>
    </row>
    <row r="1168" spans="1:19">
      <c r="A1168" s="18">
        <v>1960</v>
      </c>
      <c r="B1168" s="18">
        <v>52</v>
      </c>
      <c r="C1168" s="18">
        <v>6.13E-3</v>
      </c>
      <c r="D1168" s="18">
        <v>6.11E-3</v>
      </c>
      <c r="E1168" s="18">
        <v>0.5</v>
      </c>
      <c r="F1168" s="18">
        <v>88554</v>
      </c>
      <c r="G1168" s="18">
        <v>541</v>
      </c>
      <c r="H1168" s="18">
        <v>88284</v>
      </c>
      <c r="I1168" s="18">
        <v>2149029</v>
      </c>
      <c r="J1168" s="19">
        <v>24.27</v>
      </c>
      <c r="S1168"/>
    </row>
    <row r="1169" spans="1:19">
      <c r="A1169" s="18">
        <v>1960</v>
      </c>
      <c r="B1169" s="18">
        <v>53</v>
      </c>
      <c r="C1169" s="18">
        <v>6.1199999999999996E-3</v>
      </c>
      <c r="D1169" s="18">
        <v>6.1000000000000004E-3</v>
      </c>
      <c r="E1169" s="18">
        <v>0.5</v>
      </c>
      <c r="F1169" s="18">
        <v>88013</v>
      </c>
      <c r="G1169" s="18">
        <v>537</v>
      </c>
      <c r="H1169" s="18">
        <v>87745</v>
      </c>
      <c r="I1169" s="18">
        <v>2060746</v>
      </c>
      <c r="J1169" s="19">
        <v>23.41</v>
      </c>
      <c r="S1169"/>
    </row>
    <row r="1170" spans="1:19">
      <c r="A1170" s="18">
        <v>1960</v>
      </c>
      <c r="B1170" s="18">
        <v>54</v>
      </c>
      <c r="C1170" s="18">
        <v>6.6899999999999998E-3</v>
      </c>
      <c r="D1170" s="18">
        <v>6.6600000000000001E-3</v>
      </c>
      <c r="E1170" s="18">
        <v>0.5</v>
      </c>
      <c r="F1170" s="18">
        <v>87477</v>
      </c>
      <c r="G1170" s="18">
        <v>583</v>
      </c>
      <c r="H1170" s="18">
        <v>87185</v>
      </c>
      <c r="I1170" s="18">
        <v>1973001</v>
      </c>
      <c r="J1170" s="19">
        <v>22.55</v>
      </c>
      <c r="S1170"/>
    </row>
    <row r="1171" spans="1:19">
      <c r="A1171" s="18">
        <v>1960</v>
      </c>
      <c r="B1171" s="18">
        <v>55</v>
      </c>
      <c r="C1171" s="18">
        <v>7.45E-3</v>
      </c>
      <c r="D1171" s="18">
        <v>7.4200000000000004E-3</v>
      </c>
      <c r="E1171" s="18">
        <v>0.5</v>
      </c>
      <c r="F1171" s="18">
        <v>86894</v>
      </c>
      <c r="G1171" s="18">
        <v>645</v>
      </c>
      <c r="H1171" s="18">
        <v>86571</v>
      </c>
      <c r="I1171" s="18">
        <v>1885816</v>
      </c>
      <c r="J1171" s="19">
        <v>21.7</v>
      </c>
      <c r="S1171"/>
    </row>
    <row r="1172" spans="1:19">
      <c r="A1172" s="18">
        <v>1960</v>
      </c>
      <c r="B1172" s="18">
        <v>56</v>
      </c>
      <c r="C1172" s="18">
        <v>7.5900000000000004E-3</v>
      </c>
      <c r="D1172" s="18">
        <v>7.5599999999999999E-3</v>
      </c>
      <c r="E1172" s="18">
        <v>0.5</v>
      </c>
      <c r="F1172" s="18">
        <v>86249</v>
      </c>
      <c r="G1172" s="18">
        <v>652</v>
      </c>
      <c r="H1172" s="18">
        <v>85922</v>
      </c>
      <c r="I1172" s="18">
        <v>1799244</v>
      </c>
      <c r="J1172" s="19">
        <v>20.86</v>
      </c>
      <c r="S1172"/>
    </row>
    <row r="1173" spans="1:19">
      <c r="A1173" s="18">
        <v>1960</v>
      </c>
      <c r="B1173" s="18">
        <v>57</v>
      </c>
      <c r="C1173" s="18">
        <v>9.2800000000000001E-3</v>
      </c>
      <c r="D1173" s="18">
        <v>9.2300000000000004E-3</v>
      </c>
      <c r="E1173" s="18">
        <v>0.5</v>
      </c>
      <c r="F1173" s="18">
        <v>85596</v>
      </c>
      <c r="G1173" s="18">
        <v>790</v>
      </c>
      <c r="H1173" s="18">
        <v>85201</v>
      </c>
      <c r="I1173" s="18">
        <v>1713322</v>
      </c>
      <c r="J1173" s="19">
        <v>20.02</v>
      </c>
      <c r="S1173"/>
    </row>
    <row r="1174" spans="1:19">
      <c r="A1174" s="18">
        <v>1960</v>
      </c>
      <c r="B1174" s="18">
        <v>58</v>
      </c>
      <c r="C1174" s="18">
        <v>9.7199999999999995E-3</v>
      </c>
      <c r="D1174" s="18">
        <v>9.6699999999999998E-3</v>
      </c>
      <c r="E1174" s="18">
        <v>0.5</v>
      </c>
      <c r="F1174" s="18">
        <v>84806</v>
      </c>
      <c r="G1174" s="18">
        <v>820</v>
      </c>
      <c r="H1174" s="18">
        <v>84396</v>
      </c>
      <c r="I1174" s="18">
        <v>1628121</v>
      </c>
      <c r="J1174" s="19">
        <v>19.2</v>
      </c>
      <c r="S1174"/>
    </row>
    <row r="1175" spans="1:19">
      <c r="A1175" s="18">
        <v>1960</v>
      </c>
      <c r="B1175" s="18">
        <v>59</v>
      </c>
      <c r="C1175" s="18">
        <v>1.123E-2</v>
      </c>
      <c r="D1175" s="18">
        <v>1.116E-2</v>
      </c>
      <c r="E1175" s="18">
        <v>0.5</v>
      </c>
      <c r="F1175" s="18">
        <v>83986</v>
      </c>
      <c r="G1175" s="18">
        <v>938</v>
      </c>
      <c r="H1175" s="18">
        <v>83517</v>
      </c>
      <c r="I1175" s="18">
        <v>1543725</v>
      </c>
      <c r="J1175" s="19">
        <v>18.38</v>
      </c>
      <c r="S1175"/>
    </row>
    <row r="1176" spans="1:19">
      <c r="A1176" s="18">
        <v>1960</v>
      </c>
      <c r="B1176" s="18">
        <v>60</v>
      </c>
      <c r="C1176" s="18">
        <v>1.3440000000000001E-2</v>
      </c>
      <c r="D1176" s="18">
        <v>1.3350000000000001E-2</v>
      </c>
      <c r="E1176" s="18">
        <v>0.5</v>
      </c>
      <c r="F1176" s="18">
        <v>83048</v>
      </c>
      <c r="G1176" s="18">
        <v>1109</v>
      </c>
      <c r="H1176" s="18">
        <v>82494</v>
      </c>
      <c r="I1176" s="18">
        <v>1460208</v>
      </c>
      <c r="J1176" s="19">
        <v>17.579999999999998</v>
      </c>
      <c r="S1176"/>
    </row>
    <row r="1177" spans="1:19">
      <c r="A1177" s="18">
        <v>1960</v>
      </c>
      <c r="B1177" s="18">
        <v>61</v>
      </c>
      <c r="C1177" s="18">
        <v>1.4019999999999999E-2</v>
      </c>
      <c r="D1177" s="18">
        <v>1.392E-2</v>
      </c>
      <c r="E1177" s="18">
        <v>0.5</v>
      </c>
      <c r="F1177" s="18">
        <v>81939</v>
      </c>
      <c r="G1177" s="18">
        <v>1141</v>
      </c>
      <c r="H1177" s="18">
        <v>81369</v>
      </c>
      <c r="I1177" s="18">
        <v>1377715</v>
      </c>
      <c r="J1177" s="19">
        <v>16.809999999999999</v>
      </c>
      <c r="S1177"/>
    </row>
    <row r="1178" spans="1:19">
      <c r="A1178" s="18">
        <v>1960</v>
      </c>
      <c r="B1178" s="18">
        <v>62</v>
      </c>
      <c r="C1178" s="18">
        <v>1.5480000000000001E-2</v>
      </c>
      <c r="D1178" s="18">
        <v>1.536E-2</v>
      </c>
      <c r="E1178" s="18">
        <v>0.5</v>
      </c>
      <c r="F1178" s="18">
        <v>80798</v>
      </c>
      <c r="G1178" s="18">
        <v>1241</v>
      </c>
      <c r="H1178" s="18">
        <v>80178</v>
      </c>
      <c r="I1178" s="18">
        <v>1296346</v>
      </c>
      <c r="J1178" s="19">
        <v>16.04</v>
      </c>
      <c r="S1178"/>
    </row>
    <row r="1179" spans="1:19">
      <c r="A1179" s="18">
        <v>1960</v>
      </c>
      <c r="B1179" s="18">
        <v>63</v>
      </c>
      <c r="C1179" s="18">
        <v>1.7010000000000001E-2</v>
      </c>
      <c r="D1179" s="18">
        <v>1.686E-2</v>
      </c>
      <c r="E1179" s="18">
        <v>0.5</v>
      </c>
      <c r="F1179" s="18">
        <v>79557</v>
      </c>
      <c r="G1179" s="18">
        <v>1342</v>
      </c>
      <c r="H1179" s="18">
        <v>78887</v>
      </c>
      <c r="I1179" s="18">
        <v>1216168</v>
      </c>
      <c r="J1179" s="19">
        <v>15.29</v>
      </c>
      <c r="S1179"/>
    </row>
    <row r="1180" spans="1:19">
      <c r="A1180" s="18">
        <v>1960</v>
      </c>
      <c r="B1180" s="18">
        <v>64</v>
      </c>
      <c r="C1180" s="18">
        <v>1.8329999999999999E-2</v>
      </c>
      <c r="D1180" s="18">
        <v>1.8169999999999999E-2</v>
      </c>
      <c r="E1180" s="18">
        <v>0.5</v>
      </c>
      <c r="F1180" s="18">
        <v>78216</v>
      </c>
      <c r="G1180" s="18">
        <v>1421</v>
      </c>
      <c r="H1180" s="18">
        <v>77505</v>
      </c>
      <c r="I1180" s="18">
        <v>1137281</v>
      </c>
      <c r="J1180" s="19">
        <v>14.54</v>
      </c>
      <c r="S1180"/>
    </row>
    <row r="1181" spans="1:19">
      <c r="A1181" s="18">
        <v>1960</v>
      </c>
      <c r="B1181" s="18">
        <v>65</v>
      </c>
      <c r="C1181" s="18">
        <v>2.2339999999999999E-2</v>
      </c>
      <c r="D1181" s="18">
        <v>2.2100000000000002E-2</v>
      </c>
      <c r="E1181" s="18">
        <v>0.5</v>
      </c>
      <c r="F1181" s="18">
        <v>76795</v>
      </c>
      <c r="G1181" s="18">
        <v>1697</v>
      </c>
      <c r="H1181" s="18">
        <v>75946</v>
      </c>
      <c r="I1181" s="18">
        <v>1059776</v>
      </c>
      <c r="J1181" s="19">
        <v>13.8</v>
      </c>
      <c r="S1181"/>
    </row>
    <row r="1182" spans="1:19">
      <c r="A1182" s="18">
        <v>1960</v>
      </c>
      <c r="B1182" s="18">
        <v>66</v>
      </c>
      <c r="C1182" s="18">
        <v>2.418E-2</v>
      </c>
      <c r="D1182" s="18">
        <v>2.3890000000000002E-2</v>
      </c>
      <c r="E1182" s="18">
        <v>0.5</v>
      </c>
      <c r="F1182" s="18">
        <v>75098</v>
      </c>
      <c r="G1182" s="18">
        <v>1794</v>
      </c>
      <c r="H1182" s="18">
        <v>74201</v>
      </c>
      <c r="I1182" s="18">
        <v>983829</v>
      </c>
      <c r="J1182" s="19">
        <v>13.1</v>
      </c>
      <c r="S1182"/>
    </row>
    <row r="1183" spans="1:19">
      <c r="A1183" s="18">
        <v>1960</v>
      </c>
      <c r="B1183" s="18">
        <v>67</v>
      </c>
      <c r="C1183" s="18">
        <v>2.7019999999999999E-2</v>
      </c>
      <c r="D1183" s="18">
        <v>2.666E-2</v>
      </c>
      <c r="E1183" s="18">
        <v>0.5</v>
      </c>
      <c r="F1183" s="18">
        <v>73304</v>
      </c>
      <c r="G1183" s="18">
        <v>1954</v>
      </c>
      <c r="H1183" s="18">
        <v>72326</v>
      </c>
      <c r="I1183" s="18">
        <v>909629</v>
      </c>
      <c r="J1183" s="19">
        <v>12.41</v>
      </c>
      <c r="S1183"/>
    </row>
    <row r="1184" spans="1:19">
      <c r="A1184" s="18">
        <v>1960</v>
      </c>
      <c r="B1184" s="18">
        <v>68</v>
      </c>
      <c r="C1184" s="18">
        <v>2.9960000000000001E-2</v>
      </c>
      <c r="D1184" s="18">
        <v>2.9520000000000001E-2</v>
      </c>
      <c r="E1184" s="18">
        <v>0.5</v>
      </c>
      <c r="F1184" s="18">
        <v>71349</v>
      </c>
      <c r="G1184" s="18">
        <v>2106</v>
      </c>
      <c r="H1184" s="18">
        <v>70296</v>
      </c>
      <c r="I1184" s="18">
        <v>837302</v>
      </c>
      <c r="J1184" s="19">
        <v>11.74</v>
      </c>
      <c r="S1184"/>
    </row>
    <row r="1185" spans="1:19">
      <c r="A1185" s="18">
        <v>1960</v>
      </c>
      <c r="B1185" s="18">
        <v>69</v>
      </c>
      <c r="C1185" s="18">
        <v>3.5270000000000003E-2</v>
      </c>
      <c r="D1185" s="18">
        <v>3.4660000000000003E-2</v>
      </c>
      <c r="E1185" s="18">
        <v>0.5</v>
      </c>
      <c r="F1185" s="18">
        <v>69243</v>
      </c>
      <c r="G1185" s="18">
        <v>2400</v>
      </c>
      <c r="H1185" s="18">
        <v>68043</v>
      </c>
      <c r="I1185" s="18">
        <v>767006</v>
      </c>
      <c r="J1185" s="19">
        <v>11.08</v>
      </c>
      <c r="S1185"/>
    </row>
    <row r="1186" spans="1:19">
      <c r="A1186" s="18">
        <v>1960</v>
      </c>
      <c r="B1186" s="18">
        <v>70</v>
      </c>
      <c r="C1186" s="18">
        <v>3.8339999999999999E-2</v>
      </c>
      <c r="D1186" s="18">
        <v>3.7620000000000001E-2</v>
      </c>
      <c r="E1186" s="18">
        <v>0.5</v>
      </c>
      <c r="F1186" s="18">
        <v>66843</v>
      </c>
      <c r="G1186" s="18">
        <v>2514</v>
      </c>
      <c r="H1186" s="18">
        <v>65586</v>
      </c>
      <c r="I1186" s="18">
        <v>698963</v>
      </c>
      <c r="J1186" s="19">
        <v>10.46</v>
      </c>
      <c r="S1186"/>
    </row>
    <row r="1187" spans="1:19">
      <c r="A1187" s="18">
        <v>1960</v>
      </c>
      <c r="B1187" s="18">
        <v>71</v>
      </c>
      <c r="C1187" s="18">
        <v>4.1189999999999997E-2</v>
      </c>
      <c r="D1187" s="18">
        <v>4.0349999999999997E-2</v>
      </c>
      <c r="E1187" s="18">
        <v>0.5</v>
      </c>
      <c r="F1187" s="18">
        <v>64328</v>
      </c>
      <c r="G1187" s="18">
        <v>2596</v>
      </c>
      <c r="H1187" s="18">
        <v>63030</v>
      </c>
      <c r="I1187" s="18">
        <v>633377</v>
      </c>
      <c r="J1187" s="19">
        <v>9.85</v>
      </c>
      <c r="S1187"/>
    </row>
    <row r="1188" spans="1:19">
      <c r="A1188" s="18">
        <v>1960</v>
      </c>
      <c r="B1188" s="18">
        <v>72</v>
      </c>
      <c r="C1188" s="18">
        <v>4.9459999999999997E-2</v>
      </c>
      <c r="D1188" s="18">
        <v>4.827E-2</v>
      </c>
      <c r="E1188" s="18">
        <v>0.5</v>
      </c>
      <c r="F1188" s="18">
        <v>61733</v>
      </c>
      <c r="G1188" s="18">
        <v>2980</v>
      </c>
      <c r="H1188" s="18">
        <v>60243</v>
      </c>
      <c r="I1188" s="18">
        <v>570347</v>
      </c>
      <c r="J1188" s="19">
        <v>9.24</v>
      </c>
      <c r="S1188"/>
    </row>
    <row r="1189" spans="1:19">
      <c r="A1189" s="18">
        <v>1960</v>
      </c>
      <c r="B1189" s="18">
        <v>73</v>
      </c>
      <c r="C1189" s="18">
        <v>5.62E-2</v>
      </c>
      <c r="D1189" s="18">
        <v>5.4670000000000003E-2</v>
      </c>
      <c r="E1189" s="18">
        <v>0.5</v>
      </c>
      <c r="F1189" s="18">
        <v>58753</v>
      </c>
      <c r="G1189" s="18">
        <v>3212</v>
      </c>
      <c r="H1189" s="18">
        <v>57147</v>
      </c>
      <c r="I1189" s="18">
        <v>510104</v>
      </c>
      <c r="J1189" s="19">
        <v>8.68</v>
      </c>
      <c r="S1189"/>
    </row>
    <row r="1190" spans="1:19">
      <c r="A1190" s="18">
        <v>1960</v>
      </c>
      <c r="B1190" s="18">
        <v>74</v>
      </c>
      <c r="C1190" s="18">
        <v>6.3270000000000007E-2</v>
      </c>
      <c r="D1190" s="18">
        <v>6.1330000000000003E-2</v>
      </c>
      <c r="E1190" s="18">
        <v>0.5</v>
      </c>
      <c r="F1190" s="18">
        <v>55541</v>
      </c>
      <c r="G1190" s="18">
        <v>3406</v>
      </c>
      <c r="H1190" s="18">
        <v>53838</v>
      </c>
      <c r="I1190" s="18">
        <v>452957</v>
      </c>
      <c r="J1190" s="19">
        <v>8.16</v>
      </c>
      <c r="S1190"/>
    </row>
    <row r="1191" spans="1:19">
      <c r="A1191" s="18">
        <v>1960</v>
      </c>
      <c r="B1191" s="18">
        <v>75</v>
      </c>
      <c r="C1191" s="18">
        <v>7.3419999999999999E-2</v>
      </c>
      <c r="D1191" s="18">
        <v>7.0819999999999994E-2</v>
      </c>
      <c r="E1191" s="18">
        <v>0.5</v>
      </c>
      <c r="F1191" s="18">
        <v>52135</v>
      </c>
      <c r="G1191" s="18">
        <v>3692</v>
      </c>
      <c r="H1191" s="18">
        <v>50289</v>
      </c>
      <c r="I1191" s="18">
        <v>399119</v>
      </c>
      <c r="J1191" s="19">
        <v>7.66</v>
      </c>
      <c r="S1191"/>
    </row>
    <row r="1192" spans="1:19">
      <c r="A1192" s="18">
        <v>1960</v>
      </c>
      <c r="B1192" s="18">
        <v>76</v>
      </c>
      <c r="C1192" s="18">
        <v>7.9729999999999995E-2</v>
      </c>
      <c r="D1192" s="18">
        <v>7.6670000000000002E-2</v>
      </c>
      <c r="E1192" s="18">
        <v>0.5</v>
      </c>
      <c r="F1192" s="18">
        <v>48443</v>
      </c>
      <c r="G1192" s="18">
        <v>3714</v>
      </c>
      <c r="H1192" s="18">
        <v>46586</v>
      </c>
      <c r="I1192" s="18">
        <v>348830</v>
      </c>
      <c r="J1192" s="19">
        <v>7.2</v>
      </c>
      <c r="S1192"/>
    </row>
    <row r="1193" spans="1:19">
      <c r="A1193" s="18">
        <v>1960</v>
      </c>
      <c r="B1193" s="18">
        <v>77</v>
      </c>
      <c r="C1193" s="18">
        <v>8.5199999999999998E-2</v>
      </c>
      <c r="D1193" s="18">
        <v>8.1720000000000001E-2</v>
      </c>
      <c r="E1193" s="18">
        <v>0.5</v>
      </c>
      <c r="F1193" s="18">
        <v>44729</v>
      </c>
      <c r="G1193" s="18">
        <v>3655</v>
      </c>
      <c r="H1193" s="18">
        <v>42901</v>
      </c>
      <c r="I1193" s="18">
        <v>302244</v>
      </c>
      <c r="J1193" s="19">
        <v>6.76</v>
      </c>
      <c r="S1193"/>
    </row>
    <row r="1194" spans="1:19">
      <c r="A1194" s="18">
        <v>1960</v>
      </c>
      <c r="B1194" s="18">
        <v>78</v>
      </c>
      <c r="C1194" s="18">
        <v>0.10077</v>
      </c>
      <c r="D1194" s="18">
        <v>9.5930000000000001E-2</v>
      </c>
      <c r="E1194" s="18">
        <v>0.5</v>
      </c>
      <c r="F1194" s="18">
        <v>41073</v>
      </c>
      <c r="G1194" s="18">
        <v>3940</v>
      </c>
      <c r="H1194" s="18">
        <v>39103</v>
      </c>
      <c r="I1194" s="18">
        <v>259343</v>
      </c>
      <c r="J1194" s="19">
        <v>6.31</v>
      </c>
      <c r="S1194"/>
    </row>
    <row r="1195" spans="1:19">
      <c r="A1195" s="18">
        <v>1960</v>
      </c>
      <c r="B1195" s="18">
        <v>79</v>
      </c>
      <c r="C1195" s="18">
        <v>0.10702</v>
      </c>
      <c r="D1195" s="18">
        <v>0.10159</v>
      </c>
      <c r="E1195" s="18">
        <v>0.5</v>
      </c>
      <c r="F1195" s="18">
        <v>37133</v>
      </c>
      <c r="G1195" s="18">
        <v>3772</v>
      </c>
      <c r="H1195" s="18">
        <v>35247</v>
      </c>
      <c r="I1195" s="18">
        <v>220240</v>
      </c>
      <c r="J1195" s="19">
        <v>5.93</v>
      </c>
      <c r="S1195"/>
    </row>
    <row r="1196" spans="1:19">
      <c r="A1196" s="18">
        <v>1960</v>
      </c>
      <c r="B1196" s="18">
        <v>80</v>
      </c>
      <c r="C1196" s="18">
        <v>0.11988</v>
      </c>
      <c r="D1196" s="18">
        <v>0.11311</v>
      </c>
      <c r="E1196" s="18">
        <v>0.5</v>
      </c>
      <c r="F1196" s="18">
        <v>33361</v>
      </c>
      <c r="G1196" s="18">
        <v>3773</v>
      </c>
      <c r="H1196" s="18">
        <v>31474</v>
      </c>
      <c r="I1196" s="18">
        <v>184993</v>
      </c>
      <c r="J1196" s="19">
        <v>5.55</v>
      </c>
      <c r="S1196"/>
    </row>
    <row r="1197" spans="1:19">
      <c r="A1197" s="18">
        <v>1960</v>
      </c>
      <c r="B1197" s="18">
        <v>81</v>
      </c>
      <c r="C1197" s="18">
        <v>0.13419</v>
      </c>
      <c r="D1197" s="18">
        <v>0.12575</v>
      </c>
      <c r="E1197" s="18">
        <v>0.5</v>
      </c>
      <c r="F1197" s="18">
        <v>29588</v>
      </c>
      <c r="G1197" s="18">
        <v>3721</v>
      </c>
      <c r="H1197" s="18">
        <v>27727</v>
      </c>
      <c r="I1197" s="18">
        <v>153519</v>
      </c>
      <c r="J1197" s="19">
        <v>5.19</v>
      </c>
      <c r="S1197"/>
    </row>
    <row r="1198" spans="1:19">
      <c r="A1198" s="18">
        <v>1960</v>
      </c>
      <c r="B1198" s="18">
        <v>82</v>
      </c>
      <c r="C1198" s="18">
        <v>0.14002000000000001</v>
      </c>
      <c r="D1198" s="18">
        <v>0.13086</v>
      </c>
      <c r="E1198" s="18">
        <v>0.5</v>
      </c>
      <c r="F1198" s="18">
        <v>25867</v>
      </c>
      <c r="G1198" s="18">
        <v>3385</v>
      </c>
      <c r="H1198" s="18">
        <v>24174</v>
      </c>
      <c r="I1198" s="18">
        <v>125792</v>
      </c>
      <c r="J1198" s="19">
        <v>4.8600000000000003</v>
      </c>
      <c r="S1198"/>
    </row>
    <row r="1199" spans="1:19">
      <c r="A1199" s="18">
        <v>1960</v>
      </c>
      <c r="B1199" s="18">
        <v>83</v>
      </c>
      <c r="C1199" s="18">
        <v>0.16358</v>
      </c>
      <c r="D1199" s="18">
        <v>0.15121000000000001</v>
      </c>
      <c r="E1199" s="18">
        <v>0.5</v>
      </c>
      <c r="F1199" s="18">
        <v>22482</v>
      </c>
      <c r="G1199" s="18">
        <v>3400</v>
      </c>
      <c r="H1199" s="18">
        <v>20782</v>
      </c>
      <c r="I1199" s="18">
        <v>101617</v>
      </c>
      <c r="J1199" s="19">
        <v>4.5199999999999996</v>
      </c>
      <c r="S1199"/>
    </row>
    <row r="1200" spans="1:19">
      <c r="A1200" s="18">
        <v>1960</v>
      </c>
      <c r="B1200" s="18">
        <v>84</v>
      </c>
      <c r="C1200" s="18">
        <v>0.18443000000000001</v>
      </c>
      <c r="D1200" s="18">
        <v>0.16886000000000001</v>
      </c>
      <c r="E1200" s="18">
        <v>0.5</v>
      </c>
      <c r="F1200" s="18">
        <v>19082</v>
      </c>
      <c r="G1200" s="18">
        <v>3222</v>
      </c>
      <c r="H1200" s="18">
        <v>17471</v>
      </c>
      <c r="I1200" s="18">
        <v>80835</v>
      </c>
      <c r="J1200" s="19">
        <v>4.24</v>
      </c>
      <c r="S1200"/>
    </row>
    <row r="1201" spans="1:19">
      <c r="A1201" s="18">
        <v>1960</v>
      </c>
      <c r="B1201" s="18">
        <v>85</v>
      </c>
      <c r="C1201" s="18">
        <v>0.19553999999999999</v>
      </c>
      <c r="D1201" s="18">
        <v>0.17813000000000001</v>
      </c>
      <c r="E1201" s="18">
        <v>0.5</v>
      </c>
      <c r="F1201" s="18">
        <v>15860</v>
      </c>
      <c r="G1201" s="18">
        <v>2825</v>
      </c>
      <c r="H1201" s="18">
        <v>14448</v>
      </c>
      <c r="I1201" s="18">
        <v>63364</v>
      </c>
      <c r="J1201" s="19">
        <v>4</v>
      </c>
      <c r="S1201"/>
    </row>
    <row r="1202" spans="1:19">
      <c r="A1202" s="18">
        <v>1960</v>
      </c>
      <c r="B1202" s="18">
        <v>86</v>
      </c>
      <c r="C1202" s="18">
        <v>0.20405999999999999</v>
      </c>
      <c r="D1202" s="18">
        <v>0.18517</v>
      </c>
      <c r="E1202" s="18">
        <v>0.5</v>
      </c>
      <c r="F1202" s="18">
        <v>13035</v>
      </c>
      <c r="G1202" s="18">
        <v>2414</v>
      </c>
      <c r="H1202" s="18">
        <v>11828</v>
      </c>
      <c r="I1202" s="18">
        <v>48916</v>
      </c>
      <c r="J1202" s="19">
        <v>3.75</v>
      </c>
      <c r="S1202"/>
    </row>
    <row r="1203" spans="1:19">
      <c r="A1203" s="18">
        <v>1960</v>
      </c>
      <c r="B1203" s="18">
        <v>87</v>
      </c>
      <c r="C1203" s="18">
        <v>0.22871</v>
      </c>
      <c r="D1203" s="18">
        <v>0.20524000000000001</v>
      </c>
      <c r="E1203" s="18">
        <v>0.5</v>
      </c>
      <c r="F1203" s="18">
        <v>10621</v>
      </c>
      <c r="G1203" s="18">
        <v>2180</v>
      </c>
      <c r="H1203" s="18">
        <v>9531</v>
      </c>
      <c r="I1203" s="18">
        <v>37088</v>
      </c>
      <c r="J1203" s="19">
        <v>3.49</v>
      </c>
      <c r="S1203"/>
    </row>
    <row r="1204" spans="1:19">
      <c r="A1204" s="18">
        <v>1960</v>
      </c>
      <c r="B1204" s="18">
        <v>88</v>
      </c>
      <c r="C1204" s="18">
        <v>0.25245000000000001</v>
      </c>
      <c r="D1204" s="18">
        <v>0.22414999999999999</v>
      </c>
      <c r="E1204" s="18">
        <v>0.5</v>
      </c>
      <c r="F1204" s="18">
        <v>8441</v>
      </c>
      <c r="G1204" s="18">
        <v>1892</v>
      </c>
      <c r="H1204" s="18">
        <v>7495</v>
      </c>
      <c r="I1204" s="18">
        <v>27557</v>
      </c>
      <c r="J1204" s="19">
        <v>3.26</v>
      </c>
      <c r="S1204"/>
    </row>
    <row r="1205" spans="1:19">
      <c r="A1205" s="18">
        <v>1960</v>
      </c>
      <c r="B1205" s="18">
        <v>89</v>
      </c>
      <c r="C1205" s="18">
        <v>0.29113</v>
      </c>
      <c r="D1205" s="18">
        <v>0.25413999999999998</v>
      </c>
      <c r="E1205" s="18">
        <v>0.5</v>
      </c>
      <c r="F1205" s="18">
        <v>6549</v>
      </c>
      <c r="G1205" s="18">
        <v>1664</v>
      </c>
      <c r="H1205" s="18">
        <v>5717</v>
      </c>
      <c r="I1205" s="18">
        <v>20062</v>
      </c>
      <c r="J1205" s="19">
        <v>3.06</v>
      </c>
      <c r="S1205"/>
    </row>
    <row r="1206" spans="1:19">
      <c r="A1206" s="18">
        <v>1960</v>
      </c>
      <c r="B1206" s="18">
        <v>90</v>
      </c>
      <c r="C1206" s="18">
        <v>0.27703</v>
      </c>
      <c r="D1206" s="18">
        <v>0.24332000000000001</v>
      </c>
      <c r="E1206" s="18">
        <v>0.5</v>
      </c>
      <c r="F1206" s="18">
        <v>4885</v>
      </c>
      <c r="G1206" s="18">
        <v>1189</v>
      </c>
      <c r="H1206" s="18">
        <v>4291</v>
      </c>
      <c r="I1206" s="18">
        <v>14345</v>
      </c>
      <c r="J1206" s="19">
        <v>2.94</v>
      </c>
      <c r="S1206"/>
    </row>
    <row r="1207" spans="1:19">
      <c r="A1207" s="18">
        <v>1960</v>
      </c>
      <c r="B1207" s="18">
        <v>91</v>
      </c>
      <c r="C1207" s="18">
        <v>0.30157</v>
      </c>
      <c r="D1207" s="18">
        <v>0.26205000000000001</v>
      </c>
      <c r="E1207" s="18">
        <v>0.5</v>
      </c>
      <c r="F1207" s="18">
        <v>3696</v>
      </c>
      <c r="G1207" s="18">
        <v>969</v>
      </c>
      <c r="H1207" s="18">
        <v>3212</v>
      </c>
      <c r="I1207" s="18">
        <v>10054</v>
      </c>
      <c r="J1207" s="19">
        <v>2.72</v>
      </c>
      <c r="S1207"/>
    </row>
    <row r="1208" spans="1:19">
      <c r="A1208" s="18">
        <v>1960</v>
      </c>
      <c r="B1208" s="18">
        <v>92</v>
      </c>
      <c r="C1208" s="18">
        <v>0.34811999999999999</v>
      </c>
      <c r="D1208" s="18">
        <v>0.29651</v>
      </c>
      <c r="E1208" s="18">
        <v>0.5</v>
      </c>
      <c r="F1208" s="18">
        <v>2728</v>
      </c>
      <c r="G1208" s="18">
        <v>809</v>
      </c>
      <c r="H1208" s="18">
        <v>2323</v>
      </c>
      <c r="I1208" s="18">
        <v>6842</v>
      </c>
      <c r="J1208" s="19">
        <v>2.5099999999999998</v>
      </c>
      <c r="S1208"/>
    </row>
    <row r="1209" spans="1:19">
      <c r="A1209" s="18">
        <v>1960</v>
      </c>
      <c r="B1209" s="18">
        <v>93</v>
      </c>
      <c r="C1209" s="18">
        <v>0.37907000000000002</v>
      </c>
      <c r="D1209" s="18">
        <v>0.31867000000000001</v>
      </c>
      <c r="E1209" s="18">
        <v>0.5</v>
      </c>
      <c r="F1209" s="18">
        <v>1919</v>
      </c>
      <c r="G1209" s="18">
        <v>611</v>
      </c>
      <c r="H1209" s="18">
        <v>1613</v>
      </c>
      <c r="I1209" s="18">
        <v>4519</v>
      </c>
      <c r="J1209" s="19">
        <v>2.35</v>
      </c>
      <c r="S1209"/>
    </row>
    <row r="1210" spans="1:19">
      <c r="A1210" s="18">
        <v>1960</v>
      </c>
      <c r="B1210" s="18">
        <v>94</v>
      </c>
      <c r="C1210" s="18">
        <v>0.40667999999999999</v>
      </c>
      <c r="D1210" s="18">
        <v>0.33795999999999998</v>
      </c>
      <c r="E1210" s="18">
        <v>0.5</v>
      </c>
      <c r="F1210" s="18">
        <v>1307</v>
      </c>
      <c r="G1210" s="18">
        <v>442</v>
      </c>
      <c r="H1210" s="18">
        <v>1086</v>
      </c>
      <c r="I1210" s="18">
        <v>2906</v>
      </c>
      <c r="J1210" s="19">
        <v>2.2200000000000002</v>
      </c>
      <c r="S1210"/>
    </row>
    <row r="1211" spans="1:19">
      <c r="A1211" s="18">
        <v>1960</v>
      </c>
      <c r="B1211" s="18">
        <v>95</v>
      </c>
      <c r="C1211" s="18">
        <v>0.43489</v>
      </c>
      <c r="D1211" s="18">
        <v>0.35721999999999998</v>
      </c>
      <c r="E1211" s="18">
        <v>0.5</v>
      </c>
      <c r="F1211" s="18">
        <v>866</v>
      </c>
      <c r="G1211" s="18">
        <v>309</v>
      </c>
      <c r="H1211" s="18">
        <v>711</v>
      </c>
      <c r="I1211" s="18">
        <v>1819</v>
      </c>
      <c r="J1211" s="19">
        <v>2.1</v>
      </c>
      <c r="S1211"/>
    </row>
    <row r="1212" spans="1:19">
      <c r="A1212" s="18">
        <v>1960</v>
      </c>
      <c r="B1212" s="18">
        <v>96</v>
      </c>
      <c r="C1212" s="18">
        <v>0.46353</v>
      </c>
      <c r="D1212" s="18">
        <v>0.37630999999999998</v>
      </c>
      <c r="E1212" s="18">
        <v>0.5</v>
      </c>
      <c r="F1212" s="18">
        <v>556</v>
      </c>
      <c r="G1212" s="18">
        <v>209</v>
      </c>
      <c r="H1212" s="18">
        <v>452</v>
      </c>
      <c r="I1212" s="18">
        <v>1108</v>
      </c>
      <c r="J1212" s="19">
        <v>1.99</v>
      </c>
      <c r="S1212"/>
    </row>
    <row r="1213" spans="1:19">
      <c r="A1213" s="18">
        <v>1960</v>
      </c>
      <c r="B1213" s="18">
        <v>97</v>
      </c>
      <c r="C1213" s="18">
        <v>0.49242000000000002</v>
      </c>
      <c r="D1213" s="18">
        <v>0.39512999999999998</v>
      </c>
      <c r="E1213" s="18">
        <v>0.5</v>
      </c>
      <c r="F1213" s="18">
        <v>347</v>
      </c>
      <c r="G1213" s="18">
        <v>137</v>
      </c>
      <c r="H1213" s="18">
        <v>278</v>
      </c>
      <c r="I1213" s="18">
        <v>657</v>
      </c>
      <c r="J1213" s="19">
        <v>1.89</v>
      </c>
      <c r="S1213"/>
    </row>
    <row r="1214" spans="1:19">
      <c r="A1214" s="18">
        <v>1960</v>
      </c>
      <c r="B1214" s="18">
        <v>98</v>
      </c>
      <c r="C1214" s="18">
        <v>0.52134999999999998</v>
      </c>
      <c r="D1214" s="18">
        <v>0.41354999999999997</v>
      </c>
      <c r="E1214" s="18">
        <v>0.5</v>
      </c>
      <c r="F1214" s="18">
        <v>210</v>
      </c>
      <c r="G1214" s="18">
        <v>87</v>
      </c>
      <c r="H1214" s="18">
        <v>166</v>
      </c>
      <c r="I1214" s="18">
        <v>378</v>
      </c>
      <c r="J1214" s="19">
        <v>1.8</v>
      </c>
      <c r="S1214"/>
    </row>
    <row r="1215" spans="1:19">
      <c r="A1215" s="18">
        <v>1960</v>
      </c>
      <c r="B1215" s="18">
        <v>99</v>
      </c>
      <c r="C1215" s="18">
        <v>0.55013999999999996</v>
      </c>
      <c r="D1215" s="18">
        <v>0.43146000000000001</v>
      </c>
      <c r="E1215" s="18">
        <v>0.5</v>
      </c>
      <c r="F1215" s="18">
        <v>123</v>
      </c>
      <c r="G1215" s="18">
        <v>53</v>
      </c>
      <c r="H1215" s="18">
        <v>97</v>
      </c>
      <c r="I1215" s="18">
        <v>212</v>
      </c>
      <c r="J1215" s="19">
        <v>1.72</v>
      </c>
      <c r="S1215"/>
    </row>
    <row r="1216" spans="1:19">
      <c r="A1216" s="18">
        <v>1960</v>
      </c>
      <c r="B1216" s="18">
        <v>100</v>
      </c>
      <c r="C1216" s="18">
        <v>0.5786</v>
      </c>
      <c r="D1216" s="18">
        <v>0.44877</v>
      </c>
      <c r="E1216" s="18">
        <v>0.5</v>
      </c>
      <c r="F1216" s="18">
        <v>70</v>
      </c>
      <c r="G1216" s="18">
        <v>31</v>
      </c>
      <c r="H1216" s="18">
        <v>54</v>
      </c>
      <c r="I1216" s="18">
        <v>115</v>
      </c>
      <c r="J1216" s="19">
        <v>1.65</v>
      </c>
      <c r="S1216"/>
    </row>
    <row r="1217" spans="1:19">
      <c r="A1217" s="18">
        <v>1960</v>
      </c>
      <c r="B1217" s="18">
        <v>101</v>
      </c>
      <c r="C1217" s="18">
        <v>0.60655000000000003</v>
      </c>
      <c r="D1217" s="18">
        <v>0.46539999999999998</v>
      </c>
      <c r="E1217" s="18">
        <v>0.5</v>
      </c>
      <c r="F1217" s="18">
        <v>39</v>
      </c>
      <c r="G1217" s="18">
        <v>18</v>
      </c>
      <c r="H1217" s="18">
        <v>30</v>
      </c>
      <c r="I1217" s="18">
        <v>61</v>
      </c>
      <c r="J1217" s="19">
        <v>1.58</v>
      </c>
      <c r="S1217"/>
    </row>
    <row r="1218" spans="1:19">
      <c r="A1218" s="18">
        <v>1960</v>
      </c>
      <c r="B1218" s="18">
        <v>102</v>
      </c>
      <c r="C1218" s="18">
        <v>0.63380999999999998</v>
      </c>
      <c r="D1218" s="18">
        <v>0.48129</v>
      </c>
      <c r="E1218" s="18">
        <v>0.5</v>
      </c>
      <c r="F1218" s="18">
        <v>21</v>
      </c>
      <c r="G1218" s="18">
        <v>10</v>
      </c>
      <c r="H1218" s="18">
        <v>16</v>
      </c>
      <c r="I1218" s="18">
        <v>31</v>
      </c>
      <c r="J1218" s="19">
        <v>1.52</v>
      </c>
      <c r="S1218"/>
    </row>
    <row r="1219" spans="1:19">
      <c r="A1219" s="18">
        <v>1960</v>
      </c>
      <c r="B1219" s="18">
        <v>103</v>
      </c>
      <c r="C1219" s="18">
        <v>0.66025</v>
      </c>
      <c r="D1219" s="18">
        <v>0.49637999999999999</v>
      </c>
      <c r="E1219" s="18">
        <v>0.5</v>
      </c>
      <c r="F1219" s="18">
        <v>11</v>
      </c>
      <c r="G1219" s="18">
        <v>5</v>
      </c>
      <c r="H1219" s="18">
        <v>8</v>
      </c>
      <c r="I1219" s="18">
        <v>16</v>
      </c>
      <c r="J1219" s="19">
        <v>1.47</v>
      </c>
      <c r="S1219"/>
    </row>
    <row r="1220" spans="1:19">
      <c r="A1220" s="18">
        <v>1960</v>
      </c>
      <c r="B1220" s="18">
        <v>104</v>
      </c>
      <c r="C1220" s="18">
        <v>0.68572</v>
      </c>
      <c r="D1220" s="18">
        <v>0.51063999999999998</v>
      </c>
      <c r="E1220" s="18">
        <v>0.5</v>
      </c>
      <c r="F1220" s="18">
        <v>5</v>
      </c>
      <c r="G1220" s="18">
        <v>3</v>
      </c>
      <c r="H1220" s="18">
        <v>4</v>
      </c>
      <c r="I1220" s="18">
        <v>8</v>
      </c>
      <c r="J1220" s="19">
        <v>1.42</v>
      </c>
      <c r="S1220"/>
    </row>
    <row r="1221" spans="1:19">
      <c r="A1221" s="18">
        <v>1960</v>
      </c>
      <c r="B1221" s="18">
        <v>105</v>
      </c>
      <c r="C1221" s="18">
        <v>0.71011999999999997</v>
      </c>
      <c r="D1221" s="18">
        <v>0.52405000000000002</v>
      </c>
      <c r="E1221" s="18">
        <v>0.5</v>
      </c>
      <c r="F1221" s="18">
        <v>3</v>
      </c>
      <c r="G1221" s="18">
        <v>1</v>
      </c>
      <c r="H1221" s="18">
        <v>2</v>
      </c>
      <c r="I1221" s="18">
        <v>4</v>
      </c>
      <c r="J1221" s="19">
        <v>1.37</v>
      </c>
      <c r="S1221"/>
    </row>
    <row r="1222" spans="1:19">
      <c r="A1222" s="18">
        <v>1960</v>
      </c>
      <c r="B1222" s="18">
        <v>106</v>
      </c>
      <c r="C1222" s="18">
        <v>0.73336999999999997</v>
      </c>
      <c r="D1222" s="18">
        <v>0.53659999999999997</v>
      </c>
      <c r="E1222" s="18">
        <v>0.5</v>
      </c>
      <c r="F1222" s="18">
        <v>1</v>
      </c>
      <c r="G1222" s="18">
        <v>1</v>
      </c>
      <c r="H1222" s="18">
        <v>1</v>
      </c>
      <c r="I1222" s="18">
        <v>2</v>
      </c>
      <c r="J1222" s="19">
        <v>1.33</v>
      </c>
      <c r="S1222"/>
    </row>
    <row r="1223" spans="1:19">
      <c r="A1223" s="18">
        <v>1960</v>
      </c>
      <c r="B1223" s="18">
        <v>107</v>
      </c>
      <c r="C1223" s="18">
        <v>0.75539000000000001</v>
      </c>
      <c r="D1223" s="18">
        <v>0.54830000000000001</v>
      </c>
      <c r="E1223" s="18">
        <v>0.5</v>
      </c>
      <c r="F1223" s="18">
        <v>1</v>
      </c>
      <c r="G1223" s="18">
        <v>0</v>
      </c>
      <c r="H1223" s="18">
        <v>0</v>
      </c>
      <c r="I1223" s="18">
        <v>1</v>
      </c>
      <c r="J1223" s="19">
        <v>1.3</v>
      </c>
      <c r="S1223"/>
    </row>
    <row r="1224" spans="1:19">
      <c r="A1224" s="18">
        <v>1960</v>
      </c>
      <c r="B1224" s="18">
        <v>108</v>
      </c>
      <c r="C1224" s="18">
        <v>0.77615000000000001</v>
      </c>
      <c r="D1224" s="18">
        <v>0.55915999999999999</v>
      </c>
      <c r="E1224" s="18">
        <v>0.5</v>
      </c>
      <c r="F1224" s="18">
        <v>0</v>
      </c>
      <c r="G1224" s="18">
        <v>0</v>
      </c>
      <c r="H1224" s="18">
        <v>0</v>
      </c>
      <c r="I1224" s="18">
        <v>0</v>
      </c>
      <c r="J1224" s="19">
        <v>1.27</v>
      </c>
      <c r="S1224"/>
    </row>
    <row r="1225" spans="1:19">
      <c r="A1225" s="18">
        <v>1960</v>
      </c>
      <c r="B1225" s="18">
        <v>109</v>
      </c>
      <c r="C1225" s="18">
        <v>0.79561999999999999</v>
      </c>
      <c r="D1225" s="18">
        <v>0.56918999999999997</v>
      </c>
      <c r="E1225" s="18">
        <v>0.5</v>
      </c>
      <c r="F1225" s="18">
        <v>0</v>
      </c>
      <c r="G1225" s="18">
        <v>0</v>
      </c>
      <c r="H1225" s="18">
        <v>0</v>
      </c>
      <c r="I1225" s="18">
        <v>0</v>
      </c>
      <c r="J1225" s="19">
        <v>1.24</v>
      </c>
      <c r="S1225"/>
    </row>
    <row r="1226" spans="1:19">
      <c r="A1226" s="18">
        <v>1960</v>
      </c>
      <c r="B1226" s="18" t="s">
        <v>11</v>
      </c>
      <c r="C1226" s="18">
        <v>0.81381000000000003</v>
      </c>
      <c r="D1226" s="18">
        <v>1</v>
      </c>
      <c r="E1226" s="20">
        <v>1.23</v>
      </c>
      <c r="F1226" s="18">
        <v>0</v>
      </c>
      <c r="G1226" s="18">
        <v>0</v>
      </c>
      <c r="H1226" s="18">
        <v>0</v>
      </c>
      <c r="I1226" s="18">
        <v>0</v>
      </c>
      <c r="J1226" s="19">
        <v>1.23</v>
      </c>
      <c r="S1226"/>
    </row>
    <row r="1227" spans="1:19">
      <c r="A1227" s="18">
        <v>1961</v>
      </c>
      <c r="B1227" s="18">
        <v>0</v>
      </c>
      <c r="C1227" s="18">
        <v>3.9190000000000003E-2</v>
      </c>
      <c r="D1227" s="18">
        <v>3.7940000000000002E-2</v>
      </c>
      <c r="E1227" s="18">
        <v>0.16</v>
      </c>
      <c r="F1227" s="18">
        <v>100000</v>
      </c>
      <c r="G1227" s="18">
        <v>3794</v>
      </c>
      <c r="H1227" s="18">
        <v>96823</v>
      </c>
      <c r="I1227" s="18">
        <v>7118578</v>
      </c>
      <c r="J1227" s="19">
        <v>71.19</v>
      </c>
      <c r="S1227"/>
    </row>
    <row r="1228" spans="1:19">
      <c r="A1228" s="18">
        <v>1961</v>
      </c>
      <c r="B1228" s="18">
        <v>1</v>
      </c>
      <c r="C1228" s="18">
        <v>2.7200000000000002E-3</v>
      </c>
      <c r="D1228" s="18">
        <v>2.7200000000000002E-3</v>
      </c>
      <c r="E1228" s="18">
        <v>0.5</v>
      </c>
      <c r="F1228" s="18">
        <v>96206</v>
      </c>
      <c r="G1228" s="18">
        <v>262</v>
      </c>
      <c r="H1228" s="18">
        <v>96075</v>
      </c>
      <c r="I1228" s="18">
        <v>7021755</v>
      </c>
      <c r="J1228" s="19">
        <v>72.989999999999995</v>
      </c>
      <c r="S1228"/>
    </row>
    <row r="1229" spans="1:19">
      <c r="A1229" s="18">
        <v>1961</v>
      </c>
      <c r="B1229" s="18">
        <v>2</v>
      </c>
      <c r="C1229" s="18">
        <v>1.1199999999999999E-3</v>
      </c>
      <c r="D1229" s="18">
        <v>1.1199999999999999E-3</v>
      </c>
      <c r="E1229" s="18">
        <v>0.5</v>
      </c>
      <c r="F1229" s="18">
        <v>95944</v>
      </c>
      <c r="G1229" s="18">
        <v>107</v>
      </c>
      <c r="H1229" s="18">
        <v>95890</v>
      </c>
      <c r="I1229" s="18">
        <v>6925680</v>
      </c>
      <c r="J1229" s="19">
        <v>72.180000000000007</v>
      </c>
      <c r="S1229"/>
    </row>
    <row r="1230" spans="1:19">
      <c r="A1230" s="18">
        <v>1961</v>
      </c>
      <c r="B1230" s="18">
        <v>3</v>
      </c>
      <c r="C1230" s="18">
        <v>7.9000000000000001E-4</v>
      </c>
      <c r="D1230" s="18">
        <v>7.9000000000000001E-4</v>
      </c>
      <c r="E1230" s="18">
        <v>0.5</v>
      </c>
      <c r="F1230" s="18">
        <v>95837</v>
      </c>
      <c r="G1230" s="18">
        <v>76</v>
      </c>
      <c r="H1230" s="18">
        <v>95799</v>
      </c>
      <c r="I1230" s="18">
        <v>6829790</v>
      </c>
      <c r="J1230" s="19">
        <v>71.260000000000005</v>
      </c>
      <c r="S1230"/>
    </row>
    <row r="1231" spans="1:19">
      <c r="A1231" s="18">
        <v>1961</v>
      </c>
      <c r="B1231" s="18">
        <v>4</v>
      </c>
      <c r="C1231" s="18">
        <v>6.6E-4</v>
      </c>
      <c r="D1231" s="18">
        <v>6.6E-4</v>
      </c>
      <c r="E1231" s="18">
        <v>0.5</v>
      </c>
      <c r="F1231" s="18">
        <v>95761</v>
      </c>
      <c r="G1231" s="18">
        <v>63</v>
      </c>
      <c r="H1231" s="18">
        <v>95730</v>
      </c>
      <c r="I1231" s="18">
        <v>6733991</v>
      </c>
      <c r="J1231" s="19">
        <v>70.319999999999993</v>
      </c>
      <c r="S1231"/>
    </row>
    <row r="1232" spans="1:19">
      <c r="A1232" s="18">
        <v>1961</v>
      </c>
      <c r="B1232" s="18">
        <v>5</v>
      </c>
      <c r="C1232" s="18">
        <v>5.1000000000000004E-4</v>
      </c>
      <c r="D1232" s="18">
        <v>5.1000000000000004E-4</v>
      </c>
      <c r="E1232" s="18">
        <v>0.5</v>
      </c>
      <c r="F1232" s="18">
        <v>95698</v>
      </c>
      <c r="G1232" s="18">
        <v>49</v>
      </c>
      <c r="H1232" s="18">
        <v>95674</v>
      </c>
      <c r="I1232" s="18">
        <v>6638261</v>
      </c>
      <c r="J1232" s="19">
        <v>69.37</v>
      </c>
      <c r="S1232"/>
    </row>
    <row r="1233" spans="1:19">
      <c r="A1233" s="18">
        <v>1961</v>
      </c>
      <c r="B1233" s="18">
        <v>6</v>
      </c>
      <c r="C1233" s="18">
        <v>4.2999999999999999E-4</v>
      </c>
      <c r="D1233" s="18">
        <v>4.2999999999999999E-4</v>
      </c>
      <c r="E1233" s="18">
        <v>0.5</v>
      </c>
      <c r="F1233" s="18">
        <v>95649</v>
      </c>
      <c r="G1233" s="18">
        <v>41</v>
      </c>
      <c r="H1233" s="18">
        <v>95628</v>
      </c>
      <c r="I1233" s="18">
        <v>6542588</v>
      </c>
      <c r="J1233" s="19">
        <v>68.400000000000006</v>
      </c>
      <c r="S1233"/>
    </row>
    <row r="1234" spans="1:19">
      <c r="A1234" s="18">
        <v>1961</v>
      </c>
      <c r="B1234" s="18">
        <v>7</v>
      </c>
      <c r="C1234" s="18">
        <v>2.0000000000000001E-4</v>
      </c>
      <c r="D1234" s="18">
        <v>2.0000000000000001E-4</v>
      </c>
      <c r="E1234" s="18">
        <v>0.5</v>
      </c>
      <c r="F1234" s="18">
        <v>95608</v>
      </c>
      <c r="G1234" s="18">
        <v>19</v>
      </c>
      <c r="H1234" s="18">
        <v>95598</v>
      </c>
      <c r="I1234" s="18">
        <v>6446960</v>
      </c>
      <c r="J1234" s="19">
        <v>67.430000000000007</v>
      </c>
      <c r="S1234"/>
    </row>
    <row r="1235" spans="1:19">
      <c r="A1235" s="18">
        <v>1961</v>
      </c>
      <c r="B1235" s="18">
        <v>8</v>
      </c>
      <c r="C1235" s="18">
        <v>4.0000000000000002E-4</v>
      </c>
      <c r="D1235" s="18">
        <v>4.0000000000000002E-4</v>
      </c>
      <c r="E1235" s="18">
        <v>0.5</v>
      </c>
      <c r="F1235" s="18">
        <v>95589</v>
      </c>
      <c r="G1235" s="18">
        <v>38</v>
      </c>
      <c r="H1235" s="18">
        <v>95570</v>
      </c>
      <c r="I1235" s="18">
        <v>6351361</v>
      </c>
      <c r="J1235" s="19">
        <v>66.44</v>
      </c>
      <c r="S1235"/>
    </row>
    <row r="1236" spans="1:19">
      <c r="A1236" s="18">
        <v>1961</v>
      </c>
      <c r="B1236" s="18">
        <v>9</v>
      </c>
      <c r="C1236" s="18">
        <v>2.5999999999999998E-4</v>
      </c>
      <c r="D1236" s="18">
        <v>2.5999999999999998E-4</v>
      </c>
      <c r="E1236" s="18">
        <v>0.5</v>
      </c>
      <c r="F1236" s="18">
        <v>95551</v>
      </c>
      <c r="G1236" s="18">
        <v>25</v>
      </c>
      <c r="H1236" s="18">
        <v>95538</v>
      </c>
      <c r="I1236" s="18">
        <v>6255791</v>
      </c>
      <c r="J1236" s="19">
        <v>65.47</v>
      </c>
      <c r="S1236"/>
    </row>
    <row r="1237" spans="1:19">
      <c r="A1237" s="18">
        <v>1961</v>
      </c>
      <c r="B1237" s="18">
        <v>10</v>
      </c>
      <c r="C1237" s="18">
        <v>3.5E-4</v>
      </c>
      <c r="D1237" s="18">
        <v>3.5E-4</v>
      </c>
      <c r="E1237" s="18">
        <v>0.5</v>
      </c>
      <c r="F1237" s="18">
        <v>95526</v>
      </c>
      <c r="G1237" s="18">
        <v>34</v>
      </c>
      <c r="H1237" s="18">
        <v>95509</v>
      </c>
      <c r="I1237" s="18">
        <v>6160253</v>
      </c>
      <c r="J1237" s="19">
        <v>64.489999999999995</v>
      </c>
      <c r="S1237"/>
    </row>
    <row r="1238" spans="1:19">
      <c r="A1238" s="18">
        <v>1961</v>
      </c>
      <c r="B1238" s="18">
        <v>11</v>
      </c>
      <c r="C1238" s="18">
        <v>3.2000000000000003E-4</v>
      </c>
      <c r="D1238" s="18">
        <v>3.2000000000000003E-4</v>
      </c>
      <c r="E1238" s="18">
        <v>0.5</v>
      </c>
      <c r="F1238" s="18">
        <v>95492</v>
      </c>
      <c r="G1238" s="18">
        <v>30</v>
      </c>
      <c r="H1238" s="18">
        <v>95477</v>
      </c>
      <c r="I1238" s="18">
        <v>6064744</v>
      </c>
      <c r="J1238" s="19">
        <v>63.51</v>
      </c>
      <c r="S1238"/>
    </row>
    <row r="1239" spans="1:19">
      <c r="A1239" s="18">
        <v>1961</v>
      </c>
      <c r="B1239" s="18">
        <v>12</v>
      </c>
      <c r="C1239" s="18">
        <v>3.5E-4</v>
      </c>
      <c r="D1239" s="18">
        <v>3.5E-4</v>
      </c>
      <c r="E1239" s="18">
        <v>0.5</v>
      </c>
      <c r="F1239" s="18">
        <v>95462</v>
      </c>
      <c r="G1239" s="18">
        <v>33</v>
      </c>
      <c r="H1239" s="18">
        <v>95445</v>
      </c>
      <c r="I1239" s="18">
        <v>5969267</v>
      </c>
      <c r="J1239" s="19">
        <v>62.53</v>
      </c>
      <c r="S1239"/>
    </row>
    <row r="1240" spans="1:19">
      <c r="A1240" s="18">
        <v>1961</v>
      </c>
      <c r="B1240" s="18">
        <v>13</v>
      </c>
      <c r="C1240" s="18">
        <v>3.6999999999999999E-4</v>
      </c>
      <c r="D1240" s="18">
        <v>3.6999999999999999E-4</v>
      </c>
      <c r="E1240" s="18">
        <v>0.5</v>
      </c>
      <c r="F1240" s="18">
        <v>95429</v>
      </c>
      <c r="G1240" s="18">
        <v>35</v>
      </c>
      <c r="H1240" s="18">
        <v>95411</v>
      </c>
      <c r="I1240" s="18">
        <v>5873821</v>
      </c>
      <c r="J1240" s="19">
        <v>61.55</v>
      </c>
      <c r="S1240"/>
    </row>
    <row r="1241" spans="1:19">
      <c r="A1241" s="18">
        <v>1961</v>
      </c>
      <c r="B1241" s="18">
        <v>14</v>
      </c>
      <c r="C1241" s="18">
        <v>4.8000000000000001E-4</v>
      </c>
      <c r="D1241" s="18">
        <v>4.8000000000000001E-4</v>
      </c>
      <c r="E1241" s="18">
        <v>0.5</v>
      </c>
      <c r="F1241" s="18">
        <v>95394</v>
      </c>
      <c r="G1241" s="18">
        <v>46</v>
      </c>
      <c r="H1241" s="18">
        <v>95371</v>
      </c>
      <c r="I1241" s="18">
        <v>5778410</v>
      </c>
      <c r="J1241" s="19">
        <v>60.57</v>
      </c>
      <c r="S1241"/>
    </row>
    <row r="1242" spans="1:19">
      <c r="A1242" s="18">
        <v>1961</v>
      </c>
      <c r="B1242" s="18">
        <v>15</v>
      </c>
      <c r="C1242" s="18">
        <v>5.5999999999999995E-4</v>
      </c>
      <c r="D1242" s="18">
        <v>5.5999999999999995E-4</v>
      </c>
      <c r="E1242" s="18">
        <v>0.5</v>
      </c>
      <c r="F1242" s="18">
        <v>95348</v>
      </c>
      <c r="G1242" s="18">
        <v>53</v>
      </c>
      <c r="H1242" s="18">
        <v>95321</v>
      </c>
      <c r="I1242" s="18">
        <v>5683039</v>
      </c>
      <c r="J1242" s="19">
        <v>59.6</v>
      </c>
      <c r="S1242"/>
    </row>
    <row r="1243" spans="1:19">
      <c r="A1243" s="18">
        <v>1961</v>
      </c>
      <c r="B1243" s="18">
        <v>16</v>
      </c>
      <c r="C1243" s="18">
        <v>5.1000000000000004E-4</v>
      </c>
      <c r="D1243" s="18">
        <v>5.1000000000000004E-4</v>
      </c>
      <c r="E1243" s="18">
        <v>0.5</v>
      </c>
      <c r="F1243" s="18">
        <v>95295</v>
      </c>
      <c r="G1243" s="18">
        <v>48</v>
      </c>
      <c r="H1243" s="18">
        <v>95270</v>
      </c>
      <c r="I1243" s="18">
        <v>5587718</v>
      </c>
      <c r="J1243" s="19">
        <v>58.64</v>
      </c>
      <c r="S1243"/>
    </row>
    <row r="1244" spans="1:19">
      <c r="A1244" s="18">
        <v>1961</v>
      </c>
      <c r="B1244" s="18">
        <v>17</v>
      </c>
      <c r="C1244" s="18">
        <v>4.4000000000000002E-4</v>
      </c>
      <c r="D1244" s="18">
        <v>4.4000000000000002E-4</v>
      </c>
      <c r="E1244" s="18">
        <v>0.5</v>
      </c>
      <c r="F1244" s="18">
        <v>95246</v>
      </c>
      <c r="G1244" s="18">
        <v>42</v>
      </c>
      <c r="H1244" s="18">
        <v>95225</v>
      </c>
      <c r="I1244" s="18">
        <v>5492448</v>
      </c>
      <c r="J1244" s="19">
        <v>57.67</v>
      </c>
      <c r="S1244"/>
    </row>
    <row r="1245" spans="1:19">
      <c r="A1245" s="18">
        <v>1961</v>
      </c>
      <c r="B1245" s="18">
        <v>18</v>
      </c>
      <c r="C1245" s="18">
        <v>6.8000000000000005E-4</v>
      </c>
      <c r="D1245" s="18">
        <v>6.8000000000000005E-4</v>
      </c>
      <c r="E1245" s="18">
        <v>0.5</v>
      </c>
      <c r="F1245" s="18">
        <v>95204</v>
      </c>
      <c r="G1245" s="18">
        <v>65</v>
      </c>
      <c r="H1245" s="18">
        <v>95171</v>
      </c>
      <c r="I1245" s="18">
        <v>5397223</v>
      </c>
      <c r="J1245" s="19">
        <v>56.69</v>
      </c>
      <c r="S1245"/>
    </row>
    <row r="1246" spans="1:19">
      <c r="A1246" s="18">
        <v>1961</v>
      </c>
      <c r="B1246" s="18">
        <v>19</v>
      </c>
      <c r="C1246" s="18">
        <v>6.4000000000000005E-4</v>
      </c>
      <c r="D1246" s="18">
        <v>6.4000000000000005E-4</v>
      </c>
      <c r="E1246" s="18">
        <v>0.5</v>
      </c>
      <c r="F1246" s="18">
        <v>95139</v>
      </c>
      <c r="G1246" s="18">
        <v>61</v>
      </c>
      <c r="H1246" s="18">
        <v>95108</v>
      </c>
      <c r="I1246" s="18">
        <v>5302051</v>
      </c>
      <c r="J1246" s="19">
        <v>55.73</v>
      </c>
      <c r="S1246"/>
    </row>
    <row r="1247" spans="1:19">
      <c r="A1247" s="18">
        <v>1961</v>
      </c>
      <c r="B1247" s="18">
        <v>20</v>
      </c>
      <c r="C1247" s="18">
        <v>5.8E-4</v>
      </c>
      <c r="D1247" s="18">
        <v>5.8E-4</v>
      </c>
      <c r="E1247" s="18">
        <v>0.5</v>
      </c>
      <c r="F1247" s="18">
        <v>95078</v>
      </c>
      <c r="G1247" s="18">
        <v>55</v>
      </c>
      <c r="H1247" s="18">
        <v>95050</v>
      </c>
      <c r="I1247" s="18">
        <v>5206943</v>
      </c>
      <c r="J1247" s="19">
        <v>54.76</v>
      </c>
      <c r="S1247"/>
    </row>
    <row r="1248" spans="1:19">
      <c r="A1248" s="18">
        <v>1961</v>
      </c>
      <c r="B1248" s="18">
        <v>21</v>
      </c>
      <c r="C1248" s="18">
        <v>8.0999999999999996E-4</v>
      </c>
      <c r="D1248" s="18">
        <v>8.0999999999999996E-4</v>
      </c>
      <c r="E1248" s="18">
        <v>0.5</v>
      </c>
      <c r="F1248" s="18">
        <v>95023</v>
      </c>
      <c r="G1248" s="18">
        <v>77</v>
      </c>
      <c r="H1248" s="18">
        <v>94985</v>
      </c>
      <c r="I1248" s="18">
        <v>5111892</v>
      </c>
      <c r="J1248" s="19">
        <v>53.8</v>
      </c>
      <c r="S1248"/>
    </row>
    <row r="1249" spans="1:19">
      <c r="A1249" s="18">
        <v>1961</v>
      </c>
      <c r="B1249" s="18">
        <v>22</v>
      </c>
      <c r="C1249" s="18">
        <v>9.1E-4</v>
      </c>
      <c r="D1249" s="18">
        <v>9.1E-4</v>
      </c>
      <c r="E1249" s="18">
        <v>0.5</v>
      </c>
      <c r="F1249" s="18">
        <v>94946</v>
      </c>
      <c r="G1249" s="18">
        <v>87</v>
      </c>
      <c r="H1249" s="18">
        <v>94903</v>
      </c>
      <c r="I1249" s="18">
        <v>5016908</v>
      </c>
      <c r="J1249" s="19">
        <v>52.84</v>
      </c>
      <c r="S1249"/>
    </row>
    <row r="1250" spans="1:19">
      <c r="A1250" s="18">
        <v>1961</v>
      </c>
      <c r="B1250" s="18">
        <v>23</v>
      </c>
      <c r="C1250" s="18">
        <v>5.9999999999999995E-4</v>
      </c>
      <c r="D1250" s="18">
        <v>5.9999999999999995E-4</v>
      </c>
      <c r="E1250" s="18">
        <v>0.5</v>
      </c>
      <c r="F1250" s="18">
        <v>94860</v>
      </c>
      <c r="G1250" s="18">
        <v>57</v>
      </c>
      <c r="H1250" s="18">
        <v>94831</v>
      </c>
      <c r="I1250" s="18">
        <v>4922005</v>
      </c>
      <c r="J1250" s="19">
        <v>51.89</v>
      </c>
      <c r="S1250"/>
    </row>
    <row r="1251" spans="1:19">
      <c r="A1251" s="18">
        <v>1961</v>
      </c>
      <c r="B1251" s="18">
        <v>24</v>
      </c>
      <c r="C1251" s="18">
        <v>8.0000000000000004E-4</v>
      </c>
      <c r="D1251" s="18">
        <v>8.0000000000000004E-4</v>
      </c>
      <c r="E1251" s="18">
        <v>0.5</v>
      </c>
      <c r="F1251" s="18">
        <v>94803</v>
      </c>
      <c r="G1251" s="18">
        <v>76</v>
      </c>
      <c r="H1251" s="18">
        <v>94765</v>
      </c>
      <c r="I1251" s="18">
        <v>4827173</v>
      </c>
      <c r="J1251" s="19">
        <v>50.92</v>
      </c>
      <c r="S1251"/>
    </row>
    <row r="1252" spans="1:19">
      <c r="A1252" s="18">
        <v>1961</v>
      </c>
      <c r="B1252" s="18">
        <v>25</v>
      </c>
      <c r="C1252" s="18">
        <v>7.7999999999999999E-4</v>
      </c>
      <c r="D1252" s="18">
        <v>7.7999999999999999E-4</v>
      </c>
      <c r="E1252" s="18">
        <v>0.5</v>
      </c>
      <c r="F1252" s="18">
        <v>94727</v>
      </c>
      <c r="G1252" s="18">
        <v>73</v>
      </c>
      <c r="H1252" s="18">
        <v>94690</v>
      </c>
      <c r="I1252" s="18">
        <v>4732408</v>
      </c>
      <c r="J1252" s="19">
        <v>49.96</v>
      </c>
      <c r="S1252"/>
    </row>
    <row r="1253" spans="1:19">
      <c r="A1253" s="18">
        <v>1961</v>
      </c>
      <c r="B1253" s="18">
        <v>26</v>
      </c>
      <c r="C1253" s="18">
        <v>7.3999999999999999E-4</v>
      </c>
      <c r="D1253" s="18">
        <v>7.3999999999999999E-4</v>
      </c>
      <c r="E1253" s="18">
        <v>0.5</v>
      </c>
      <c r="F1253" s="18">
        <v>94654</v>
      </c>
      <c r="G1253" s="18">
        <v>70</v>
      </c>
      <c r="H1253" s="18">
        <v>94619</v>
      </c>
      <c r="I1253" s="18">
        <v>4637718</v>
      </c>
      <c r="J1253" s="19">
        <v>49</v>
      </c>
      <c r="S1253"/>
    </row>
    <row r="1254" spans="1:19">
      <c r="A1254" s="18">
        <v>1961</v>
      </c>
      <c r="B1254" s="18">
        <v>27</v>
      </c>
      <c r="C1254" s="18">
        <v>8.0999999999999996E-4</v>
      </c>
      <c r="D1254" s="18">
        <v>8.0999999999999996E-4</v>
      </c>
      <c r="E1254" s="18">
        <v>0.5</v>
      </c>
      <c r="F1254" s="18">
        <v>94584</v>
      </c>
      <c r="G1254" s="18">
        <v>77</v>
      </c>
      <c r="H1254" s="18">
        <v>94545</v>
      </c>
      <c r="I1254" s="18">
        <v>4543099</v>
      </c>
      <c r="J1254" s="19">
        <v>48.03</v>
      </c>
      <c r="S1254"/>
    </row>
    <row r="1255" spans="1:19">
      <c r="A1255" s="18">
        <v>1961</v>
      </c>
      <c r="B1255" s="18">
        <v>28</v>
      </c>
      <c r="C1255" s="18">
        <v>9.2000000000000003E-4</v>
      </c>
      <c r="D1255" s="18">
        <v>9.2000000000000003E-4</v>
      </c>
      <c r="E1255" s="18">
        <v>0.5</v>
      </c>
      <c r="F1255" s="18">
        <v>94507</v>
      </c>
      <c r="G1255" s="18">
        <v>87</v>
      </c>
      <c r="H1255" s="18">
        <v>94464</v>
      </c>
      <c r="I1255" s="18">
        <v>4448554</v>
      </c>
      <c r="J1255" s="19">
        <v>47.07</v>
      </c>
      <c r="S1255"/>
    </row>
    <row r="1256" spans="1:19">
      <c r="A1256" s="18">
        <v>1961</v>
      </c>
      <c r="B1256" s="18">
        <v>29</v>
      </c>
      <c r="C1256" s="18">
        <v>8.5999999999999998E-4</v>
      </c>
      <c r="D1256" s="18">
        <v>8.5999999999999998E-4</v>
      </c>
      <c r="E1256" s="18">
        <v>0.5</v>
      </c>
      <c r="F1256" s="18">
        <v>94420</v>
      </c>
      <c r="G1256" s="18">
        <v>81</v>
      </c>
      <c r="H1256" s="18">
        <v>94380</v>
      </c>
      <c r="I1256" s="18">
        <v>4354090</v>
      </c>
      <c r="J1256" s="19">
        <v>46.11</v>
      </c>
      <c r="S1256"/>
    </row>
    <row r="1257" spans="1:19">
      <c r="A1257" s="18">
        <v>1961</v>
      </c>
      <c r="B1257" s="18">
        <v>30</v>
      </c>
      <c r="C1257" s="18">
        <v>1.1800000000000001E-3</v>
      </c>
      <c r="D1257" s="18">
        <v>1.1800000000000001E-3</v>
      </c>
      <c r="E1257" s="18">
        <v>0.5</v>
      </c>
      <c r="F1257" s="18">
        <v>94339</v>
      </c>
      <c r="G1257" s="18">
        <v>112</v>
      </c>
      <c r="H1257" s="18">
        <v>94283</v>
      </c>
      <c r="I1257" s="18">
        <v>4259710</v>
      </c>
      <c r="J1257" s="19">
        <v>45.15</v>
      </c>
      <c r="S1257"/>
    </row>
    <row r="1258" spans="1:19">
      <c r="A1258" s="18">
        <v>1961</v>
      </c>
      <c r="B1258" s="18">
        <v>31</v>
      </c>
      <c r="C1258" s="18">
        <v>9.7999999999999997E-4</v>
      </c>
      <c r="D1258" s="18">
        <v>9.7999999999999997E-4</v>
      </c>
      <c r="E1258" s="18">
        <v>0.5</v>
      </c>
      <c r="F1258" s="18">
        <v>94228</v>
      </c>
      <c r="G1258" s="18">
        <v>92</v>
      </c>
      <c r="H1258" s="18">
        <v>94181</v>
      </c>
      <c r="I1258" s="18">
        <v>4165427</v>
      </c>
      <c r="J1258" s="19">
        <v>44.21</v>
      </c>
      <c r="S1258"/>
    </row>
    <row r="1259" spans="1:19">
      <c r="A1259" s="18">
        <v>1961</v>
      </c>
      <c r="B1259" s="18">
        <v>32</v>
      </c>
      <c r="C1259" s="18">
        <v>1.07E-3</v>
      </c>
      <c r="D1259" s="18">
        <v>1.07E-3</v>
      </c>
      <c r="E1259" s="18">
        <v>0.5</v>
      </c>
      <c r="F1259" s="18">
        <v>94135</v>
      </c>
      <c r="G1259" s="18">
        <v>100</v>
      </c>
      <c r="H1259" s="18">
        <v>94085</v>
      </c>
      <c r="I1259" s="18">
        <v>4071246</v>
      </c>
      <c r="J1259" s="19">
        <v>43.25</v>
      </c>
      <c r="S1259"/>
    </row>
    <row r="1260" spans="1:19">
      <c r="A1260" s="18">
        <v>1961</v>
      </c>
      <c r="B1260" s="18">
        <v>33</v>
      </c>
      <c r="C1260" s="18">
        <v>1.4499999999999999E-3</v>
      </c>
      <c r="D1260" s="18">
        <v>1.4499999999999999E-3</v>
      </c>
      <c r="E1260" s="18">
        <v>0.5</v>
      </c>
      <c r="F1260" s="18">
        <v>94035</v>
      </c>
      <c r="G1260" s="18">
        <v>137</v>
      </c>
      <c r="H1260" s="18">
        <v>93966</v>
      </c>
      <c r="I1260" s="18">
        <v>3977161</v>
      </c>
      <c r="J1260" s="19">
        <v>42.29</v>
      </c>
      <c r="S1260"/>
    </row>
    <row r="1261" spans="1:19">
      <c r="A1261" s="18">
        <v>1961</v>
      </c>
      <c r="B1261" s="18">
        <v>34</v>
      </c>
      <c r="C1261" s="18">
        <v>1.2600000000000001E-3</v>
      </c>
      <c r="D1261" s="18">
        <v>1.25E-3</v>
      </c>
      <c r="E1261" s="18">
        <v>0.5</v>
      </c>
      <c r="F1261" s="18">
        <v>93898</v>
      </c>
      <c r="G1261" s="18">
        <v>118</v>
      </c>
      <c r="H1261" s="18">
        <v>93839</v>
      </c>
      <c r="I1261" s="18">
        <v>3883195</v>
      </c>
      <c r="J1261" s="19">
        <v>41.36</v>
      </c>
      <c r="S1261"/>
    </row>
    <row r="1262" spans="1:19">
      <c r="A1262" s="18">
        <v>1961</v>
      </c>
      <c r="B1262" s="18">
        <v>35</v>
      </c>
      <c r="C1262" s="18">
        <v>1.48E-3</v>
      </c>
      <c r="D1262" s="18">
        <v>1.48E-3</v>
      </c>
      <c r="E1262" s="18">
        <v>0.5</v>
      </c>
      <c r="F1262" s="18">
        <v>93780</v>
      </c>
      <c r="G1262" s="18">
        <v>139</v>
      </c>
      <c r="H1262" s="18">
        <v>93711</v>
      </c>
      <c r="I1262" s="18">
        <v>3789356</v>
      </c>
      <c r="J1262" s="19">
        <v>40.409999999999997</v>
      </c>
      <c r="S1262"/>
    </row>
    <row r="1263" spans="1:19">
      <c r="A1263" s="18">
        <v>1961</v>
      </c>
      <c r="B1263" s="18">
        <v>36</v>
      </c>
      <c r="C1263" s="18">
        <v>1.82E-3</v>
      </c>
      <c r="D1263" s="18">
        <v>1.82E-3</v>
      </c>
      <c r="E1263" s="18">
        <v>0.5</v>
      </c>
      <c r="F1263" s="18">
        <v>93641</v>
      </c>
      <c r="G1263" s="18">
        <v>171</v>
      </c>
      <c r="H1263" s="18">
        <v>93556</v>
      </c>
      <c r="I1263" s="18">
        <v>3695645</v>
      </c>
      <c r="J1263" s="19">
        <v>39.47</v>
      </c>
      <c r="S1263"/>
    </row>
    <row r="1264" spans="1:19">
      <c r="A1264" s="18">
        <v>1961</v>
      </c>
      <c r="B1264" s="18">
        <v>37</v>
      </c>
      <c r="C1264" s="18">
        <v>1.66E-3</v>
      </c>
      <c r="D1264" s="18">
        <v>1.66E-3</v>
      </c>
      <c r="E1264" s="18">
        <v>0.5</v>
      </c>
      <c r="F1264" s="18">
        <v>93470</v>
      </c>
      <c r="G1264" s="18">
        <v>155</v>
      </c>
      <c r="H1264" s="18">
        <v>93393</v>
      </c>
      <c r="I1264" s="18">
        <v>3602090</v>
      </c>
      <c r="J1264" s="19">
        <v>38.54</v>
      </c>
      <c r="S1264"/>
    </row>
    <row r="1265" spans="1:19">
      <c r="A1265" s="18">
        <v>1961</v>
      </c>
      <c r="B1265" s="18">
        <v>38</v>
      </c>
      <c r="C1265" s="18">
        <v>1.8400000000000001E-3</v>
      </c>
      <c r="D1265" s="18">
        <v>1.8400000000000001E-3</v>
      </c>
      <c r="E1265" s="18">
        <v>0.5</v>
      </c>
      <c r="F1265" s="18">
        <v>93315</v>
      </c>
      <c r="G1265" s="18">
        <v>172</v>
      </c>
      <c r="H1265" s="18">
        <v>93229</v>
      </c>
      <c r="I1265" s="18">
        <v>3508697</v>
      </c>
      <c r="J1265" s="19">
        <v>37.6</v>
      </c>
      <c r="S1265"/>
    </row>
    <row r="1266" spans="1:19">
      <c r="A1266" s="18">
        <v>1961</v>
      </c>
      <c r="B1266" s="18">
        <v>39</v>
      </c>
      <c r="C1266" s="18">
        <v>1.9E-3</v>
      </c>
      <c r="D1266" s="18">
        <v>1.9E-3</v>
      </c>
      <c r="E1266" s="18">
        <v>0.5</v>
      </c>
      <c r="F1266" s="18">
        <v>93143</v>
      </c>
      <c r="G1266" s="18">
        <v>177</v>
      </c>
      <c r="H1266" s="18">
        <v>93055</v>
      </c>
      <c r="I1266" s="18">
        <v>3415468</v>
      </c>
      <c r="J1266" s="19">
        <v>36.67</v>
      </c>
      <c r="S1266"/>
    </row>
    <row r="1267" spans="1:19">
      <c r="A1267" s="18">
        <v>1961</v>
      </c>
      <c r="B1267" s="18">
        <v>40</v>
      </c>
      <c r="C1267" s="18">
        <v>1.8699999999999999E-3</v>
      </c>
      <c r="D1267" s="18">
        <v>1.8600000000000001E-3</v>
      </c>
      <c r="E1267" s="18">
        <v>0.5</v>
      </c>
      <c r="F1267" s="18">
        <v>92967</v>
      </c>
      <c r="G1267" s="18">
        <v>173</v>
      </c>
      <c r="H1267" s="18">
        <v>92880</v>
      </c>
      <c r="I1267" s="18">
        <v>3322412</v>
      </c>
      <c r="J1267" s="19">
        <v>35.74</v>
      </c>
      <c r="S1267"/>
    </row>
    <row r="1268" spans="1:19">
      <c r="A1268" s="18">
        <v>1961</v>
      </c>
      <c r="B1268" s="18">
        <v>41</v>
      </c>
      <c r="C1268" s="18">
        <v>2.4199999999999998E-3</v>
      </c>
      <c r="D1268" s="18">
        <v>2.4199999999999998E-3</v>
      </c>
      <c r="E1268" s="18">
        <v>0.5</v>
      </c>
      <c r="F1268" s="18">
        <v>92794</v>
      </c>
      <c r="G1268" s="18">
        <v>224</v>
      </c>
      <c r="H1268" s="18">
        <v>92681</v>
      </c>
      <c r="I1268" s="18">
        <v>3229532</v>
      </c>
      <c r="J1268" s="19">
        <v>34.799999999999997</v>
      </c>
      <c r="S1268"/>
    </row>
    <row r="1269" spans="1:19">
      <c r="A1269" s="18">
        <v>1961</v>
      </c>
      <c r="B1269" s="18">
        <v>42</v>
      </c>
      <c r="C1269" s="18">
        <v>2.1900000000000001E-3</v>
      </c>
      <c r="D1269" s="18">
        <v>2.1900000000000001E-3</v>
      </c>
      <c r="E1269" s="18">
        <v>0.5</v>
      </c>
      <c r="F1269" s="18">
        <v>92569</v>
      </c>
      <c r="G1269" s="18">
        <v>203</v>
      </c>
      <c r="H1269" s="18">
        <v>92468</v>
      </c>
      <c r="I1269" s="18">
        <v>3136851</v>
      </c>
      <c r="J1269" s="19">
        <v>33.89</v>
      </c>
      <c r="S1269"/>
    </row>
    <row r="1270" spans="1:19">
      <c r="A1270" s="18">
        <v>1961</v>
      </c>
      <c r="B1270" s="18">
        <v>43</v>
      </c>
      <c r="C1270" s="18">
        <v>3.0000000000000001E-3</v>
      </c>
      <c r="D1270" s="18">
        <v>3.0000000000000001E-3</v>
      </c>
      <c r="E1270" s="18">
        <v>0.5</v>
      </c>
      <c r="F1270" s="18">
        <v>92366</v>
      </c>
      <c r="G1270" s="18">
        <v>277</v>
      </c>
      <c r="H1270" s="18">
        <v>92228</v>
      </c>
      <c r="I1270" s="18">
        <v>3044383</v>
      </c>
      <c r="J1270" s="19">
        <v>32.96</v>
      </c>
      <c r="S1270"/>
    </row>
    <row r="1271" spans="1:19">
      <c r="A1271" s="18">
        <v>1961</v>
      </c>
      <c r="B1271" s="18">
        <v>44</v>
      </c>
      <c r="C1271" s="18">
        <v>2.7699999999999999E-3</v>
      </c>
      <c r="D1271" s="18">
        <v>2.7699999999999999E-3</v>
      </c>
      <c r="E1271" s="18">
        <v>0.5</v>
      </c>
      <c r="F1271" s="18">
        <v>92090</v>
      </c>
      <c r="G1271" s="18">
        <v>255</v>
      </c>
      <c r="H1271" s="18">
        <v>91962</v>
      </c>
      <c r="I1271" s="18">
        <v>2952155</v>
      </c>
      <c r="J1271" s="19">
        <v>32.06</v>
      </c>
      <c r="S1271"/>
    </row>
    <row r="1272" spans="1:19">
      <c r="A1272" s="18">
        <v>1961</v>
      </c>
      <c r="B1272" s="18">
        <v>45</v>
      </c>
      <c r="C1272" s="18">
        <v>2.6900000000000001E-3</v>
      </c>
      <c r="D1272" s="18">
        <v>2.6900000000000001E-3</v>
      </c>
      <c r="E1272" s="18">
        <v>0.5</v>
      </c>
      <c r="F1272" s="18">
        <v>91835</v>
      </c>
      <c r="G1272" s="18">
        <v>247</v>
      </c>
      <c r="H1272" s="18">
        <v>91711</v>
      </c>
      <c r="I1272" s="18">
        <v>2860193</v>
      </c>
      <c r="J1272" s="19">
        <v>31.15</v>
      </c>
      <c r="S1272"/>
    </row>
    <row r="1273" spans="1:19">
      <c r="A1273" s="18">
        <v>1961</v>
      </c>
      <c r="B1273" s="18">
        <v>46</v>
      </c>
      <c r="C1273" s="18">
        <v>3.2499999999999999E-3</v>
      </c>
      <c r="D1273" s="18">
        <v>3.2499999999999999E-3</v>
      </c>
      <c r="E1273" s="18">
        <v>0.5</v>
      </c>
      <c r="F1273" s="18">
        <v>91588</v>
      </c>
      <c r="G1273" s="18">
        <v>297</v>
      </c>
      <c r="H1273" s="18">
        <v>91439</v>
      </c>
      <c r="I1273" s="18">
        <v>2768482</v>
      </c>
      <c r="J1273" s="19">
        <v>30.23</v>
      </c>
      <c r="S1273"/>
    </row>
    <row r="1274" spans="1:19">
      <c r="A1274" s="18">
        <v>1961</v>
      </c>
      <c r="B1274" s="18">
        <v>47</v>
      </c>
      <c r="C1274" s="18">
        <v>3.64E-3</v>
      </c>
      <c r="D1274" s="18">
        <v>3.63E-3</v>
      </c>
      <c r="E1274" s="18">
        <v>0.5</v>
      </c>
      <c r="F1274" s="18">
        <v>91290</v>
      </c>
      <c r="G1274" s="18">
        <v>331</v>
      </c>
      <c r="H1274" s="18">
        <v>91125</v>
      </c>
      <c r="I1274" s="18">
        <v>2677043</v>
      </c>
      <c r="J1274" s="19">
        <v>29.32</v>
      </c>
      <c r="S1274"/>
    </row>
    <row r="1275" spans="1:19">
      <c r="A1275" s="18">
        <v>1961</v>
      </c>
      <c r="B1275" s="18">
        <v>48</v>
      </c>
      <c r="C1275" s="18">
        <v>3.8600000000000001E-3</v>
      </c>
      <c r="D1275" s="18">
        <v>3.8500000000000001E-3</v>
      </c>
      <c r="E1275" s="18">
        <v>0.5</v>
      </c>
      <c r="F1275" s="18">
        <v>90959</v>
      </c>
      <c r="G1275" s="18">
        <v>350</v>
      </c>
      <c r="H1275" s="18">
        <v>90784</v>
      </c>
      <c r="I1275" s="18">
        <v>2585918</v>
      </c>
      <c r="J1275" s="19">
        <v>28.43</v>
      </c>
      <c r="S1275"/>
    </row>
    <row r="1276" spans="1:19">
      <c r="A1276" s="18">
        <v>1961</v>
      </c>
      <c r="B1276" s="18">
        <v>49</v>
      </c>
      <c r="C1276" s="18">
        <v>4.2700000000000004E-3</v>
      </c>
      <c r="D1276" s="18">
        <v>4.2599999999999999E-3</v>
      </c>
      <c r="E1276" s="18">
        <v>0.5</v>
      </c>
      <c r="F1276" s="18">
        <v>90609</v>
      </c>
      <c r="G1276" s="18">
        <v>386</v>
      </c>
      <c r="H1276" s="18">
        <v>90415</v>
      </c>
      <c r="I1276" s="18">
        <v>2495134</v>
      </c>
      <c r="J1276" s="19">
        <v>27.54</v>
      </c>
      <c r="S1276"/>
    </row>
    <row r="1277" spans="1:19">
      <c r="A1277" s="18">
        <v>1961</v>
      </c>
      <c r="B1277" s="18">
        <v>50</v>
      </c>
      <c r="C1277" s="18">
        <v>4.9300000000000004E-3</v>
      </c>
      <c r="D1277" s="18">
        <v>4.9100000000000003E-3</v>
      </c>
      <c r="E1277" s="18">
        <v>0.5</v>
      </c>
      <c r="F1277" s="18">
        <v>90222</v>
      </c>
      <c r="G1277" s="18">
        <v>443</v>
      </c>
      <c r="H1277" s="18">
        <v>90001</v>
      </c>
      <c r="I1277" s="18">
        <v>2404719</v>
      </c>
      <c r="J1277" s="19">
        <v>26.65</v>
      </c>
      <c r="S1277"/>
    </row>
    <row r="1278" spans="1:19">
      <c r="A1278" s="18">
        <v>1961</v>
      </c>
      <c r="B1278" s="18">
        <v>51</v>
      </c>
      <c r="C1278" s="18">
        <v>4.9800000000000001E-3</v>
      </c>
      <c r="D1278" s="18">
        <v>4.9699999999999996E-3</v>
      </c>
      <c r="E1278" s="18">
        <v>0.5</v>
      </c>
      <c r="F1278" s="18">
        <v>89779</v>
      </c>
      <c r="G1278" s="18">
        <v>446</v>
      </c>
      <c r="H1278" s="18">
        <v>89556</v>
      </c>
      <c r="I1278" s="18">
        <v>2314718</v>
      </c>
      <c r="J1278" s="19">
        <v>25.78</v>
      </c>
      <c r="S1278"/>
    </row>
    <row r="1279" spans="1:19">
      <c r="A1279" s="18">
        <v>1961</v>
      </c>
      <c r="B1279" s="18">
        <v>52</v>
      </c>
      <c r="C1279" s="18">
        <v>5.6499999999999996E-3</v>
      </c>
      <c r="D1279" s="18">
        <v>5.64E-3</v>
      </c>
      <c r="E1279" s="18">
        <v>0.5</v>
      </c>
      <c r="F1279" s="18">
        <v>89333</v>
      </c>
      <c r="G1279" s="18">
        <v>503</v>
      </c>
      <c r="H1279" s="18">
        <v>89081</v>
      </c>
      <c r="I1279" s="18">
        <v>2225163</v>
      </c>
      <c r="J1279" s="19">
        <v>24.91</v>
      </c>
      <c r="S1279"/>
    </row>
    <row r="1280" spans="1:19">
      <c r="A1280" s="18">
        <v>1961</v>
      </c>
      <c r="B1280" s="18">
        <v>53</v>
      </c>
      <c r="C1280" s="18">
        <v>6.3099999999999996E-3</v>
      </c>
      <c r="D1280" s="18">
        <v>6.2899999999999996E-3</v>
      </c>
      <c r="E1280" s="18">
        <v>0.5</v>
      </c>
      <c r="F1280" s="18">
        <v>88829</v>
      </c>
      <c r="G1280" s="18">
        <v>559</v>
      </c>
      <c r="H1280" s="18">
        <v>88550</v>
      </c>
      <c r="I1280" s="18">
        <v>2136081</v>
      </c>
      <c r="J1280" s="19">
        <v>24.05</v>
      </c>
      <c r="S1280"/>
    </row>
    <row r="1281" spans="1:19">
      <c r="A1281" s="18">
        <v>1961</v>
      </c>
      <c r="B1281" s="18">
        <v>54</v>
      </c>
      <c r="C1281" s="18">
        <v>6.1999999999999998E-3</v>
      </c>
      <c r="D1281" s="18">
        <v>6.1799999999999997E-3</v>
      </c>
      <c r="E1281" s="18">
        <v>0.5</v>
      </c>
      <c r="F1281" s="18">
        <v>88271</v>
      </c>
      <c r="G1281" s="18">
        <v>546</v>
      </c>
      <c r="H1281" s="18">
        <v>87998</v>
      </c>
      <c r="I1281" s="18">
        <v>2047531</v>
      </c>
      <c r="J1281" s="19">
        <v>23.2</v>
      </c>
      <c r="S1281"/>
    </row>
    <row r="1282" spans="1:19">
      <c r="A1282" s="18">
        <v>1961</v>
      </c>
      <c r="B1282" s="18">
        <v>55</v>
      </c>
      <c r="C1282" s="18">
        <v>7.8300000000000002E-3</v>
      </c>
      <c r="D1282" s="18">
        <v>7.7999999999999996E-3</v>
      </c>
      <c r="E1282" s="18">
        <v>0.5</v>
      </c>
      <c r="F1282" s="18">
        <v>87725</v>
      </c>
      <c r="G1282" s="18">
        <v>684</v>
      </c>
      <c r="H1282" s="18">
        <v>87383</v>
      </c>
      <c r="I1282" s="18">
        <v>1959534</v>
      </c>
      <c r="J1282" s="19">
        <v>22.34</v>
      </c>
      <c r="S1282"/>
    </row>
    <row r="1283" spans="1:19">
      <c r="A1283" s="18">
        <v>1961</v>
      </c>
      <c r="B1283" s="18">
        <v>56</v>
      </c>
      <c r="C1283" s="18">
        <v>7.8100000000000001E-3</v>
      </c>
      <c r="D1283" s="18">
        <v>7.7799999999999996E-3</v>
      </c>
      <c r="E1283" s="18">
        <v>0.5</v>
      </c>
      <c r="F1283" s="18">
        <v>87041</v>
      </c>
      <c r="G1283" s="18">
        <v>677</v>
      </c>
      <c r="H1283" s="18">
        <v>86702</v>
      </c>
      <c r="I1283" s="18">
        <v>1872151</v>
      </c>
      <c r="J1283" s="19">
        <v>21.51</v>
      </c>
      <c r="S1283"/>
    </row>
    <row r="1284" spans="1:19">
      <c r="A1284" s="18">
        <v>1961</v>
      </c>
      <c r="B1284" s="18">
        <v>57</v>
      </c>
      <c r="C1284" s="18">
        <v>8.5599999999999999E-3</v>
      </c>
      <c r="D1284" s="18">
        <v>8.5199999999999998E-3</v>
      </c>
      <c r="E1284" s="18">
        <v>0.5</v>
      </c>
      <c r="F1284" s="18">
        <v>86364</v>
      </c>
      <c r="G1284" s="18">
        <v>736</v>
      </c>
      <c r="H1284" s="18">
        <v>85996</v>
      </c>
      <c r="I1284" s="18">
        <v>1785449</v>
      </c>
      <c r="J1284" s="19">
        <v>20.67</v>
      </c>
      <c r="S1284"/>
    </row>
    <row r="1285" spans="1:19">
      <c r="A1285" s="18">
        <v>1961</v>
      </c>
      <c r="B1285" s="18">
        <v>58</v>
      </c>
      <c r="C1285" s="18">
        <v>9.75E-3</v>
      </c>
      <c r="D1285" s="18">
        <v>9.7099999999999999E-3</v>
      </c>
      <c r="E1285" s="18">
        <v>0.5</v>
      </c>
      <c r="F1285" s="18">
        <v>85628</v>
      </c>
      <c r="G1285" s="18">
        <v>831</v>
      </c>
      <c r="H1285" s="18">
        <v>85212</v>
      </c>
      <c r="I1285" s="18">
        <v>1699453</v>
      </c>
      <c r="J1285" s="19">
        <v>19.850000000000001</v>
      </c>
      <c r="S1285"/>
    </row>
    <row r="1286" spans="1:19">
      <c r="A1286" s="18">
        <v>1961</v>
      </c>
      <c r="B1286" s="18">
        <v>59</v>
      </c>
      <c r="C1286" s="18">
        <v>1.009E-2</v>
      </c>
      <c r="D1286" s="18">
        <v>1.004E-2</v>
      </c>
      <c r="E1286" s="18">
        <v>0.5</v>
      </c>
      <c r="F1286" s="18">
        <v>84797</v>
      </c>
      <c r="G1286" s="18">
        <v>851</v>
      </c>
      <c r="H1286" s="18">
        <v>84371</v>
      </c>
      <c r="I1286" s="18">
        <v>1614241</v>
      </c>
      <c r="J1286" s="19">
        <v>19.04</v>
      </c>
      <c r="S1286"/>
    </row>
    <row r="1287" spans="1:19">
      <c r="A1287" s="18">
        <v>1961</v>
      </c>
      <c r="B1287" s="18">
        <v>60</v>
      </c>
      <c r="C1287" s="18">
        <v>1.086E-2</v>
      </c>
      <c r="D1287" s="18">
        <v>1.0800000000000001E-2</v>
      </c>
      <c r="E1287" s="18">
        <v>0.5</v>
      </c>
      <c r="F1287" s="18">
        <v>83945</v>
      </c>
      <c r="G1287" s="18">
        <v>906</v>
      </c>
      <c r="H1287" s="18">
        <v>83492</v>
      </c>
      <c r="I1287" s="18">
        <v>1529869</v>
      </c>
      <c r="J1287" s="19">
        <v>18.22</v>
      </c>
      <c r="S1287"/>
    </row>
    <row r="1288" spans="1:19">
      <c r="A1288" s="18">
        <v>1961</v>
      </c>
      <c r="B1288" s="18">
        <v>61</v>
      </c>
      <c r="C1288" s="18">
        <v>1.259E-2</v>
      </c>
      <c r="D1288" s="18">
        <v>1.251E-2</v>
      </c>
      <c r="E1288" s="18">
        <v>0.5</v>
      </c>
      <c r="F1288" s="18">
        <v>83039</v>
      </c>
      <c r="G1288" s="18">
        <v>1039</v>
      </c>
      <c r="H1288" s="18">
        <v>82519</v>
      </c>
      <c r="I1288" s="18">
        <v>1446377</v>
      </c>
      <c r="J1288" s="19">
        <v>17.420000000000002</v>
      </c>
      <c r="S1288"/>
    </row>
    <row r="1289" spans="1:19">
      <c r="A1289" s="18">
        <v>1961</v>
      </c>
      <c r="B1289" s="18">
        <v>62</v>
      </c>
      <c r="C1289" s="18">
        <v>1.451E-2</v>
      </c>
      <c r="D1289" s="18">
        <v>1.44E-2</v>
      </c>
      <c r="E1289" s="18">
        <v>0.5</v>
      </c>
      <c r="F1289" s="18">
        <v>82000</v>
      </c>
      <c r="G1289" s="18">
        <v>1181</v>
      </c>
      <c r="H1289" s="18">
        <v>81409</v>
      </c>
      <c r="I1289" s="18">
        <v>1363858</v>
      </c>
      <c r="J1289" s="19">
        <v>16.63</v>
      </c>
      <c r="S1289"/>
    </row>
    <row r="1290" spans="1:19">
      <c r="A1290" s="18">
        <v>1961</v>
      </c>
      <c r="B1290" s="18">
        <v>63</v>
      </c>
      <c r="C1290" s="18">
        <v>1.626E-2</v>
      </c>
      <c r="D1290" s="18">
        <v>1.6129999999999999E-2</v>
      </c>
      <c r="E1290" s="18">
        <v>0.5</v>
      </c>
      <c r="F1290" s="18">
        <v>80819</v>
      </c>
      <c r="G1290" s="18">
        <v>1304</v>
      </c>
      <c r="H1290" s="18">
        <v>80167</v>
      </c>
      <c r="I1290" s="18">
        <v>1282448</v>
      </c>
      <c r="J1290" s="19">
        <v>15.87</v>
      </c>
      <c r="S1290"/>
    </row>
    <row r="1291" spans="1:19">
      <c r="A1291" s="18">
        <v>1961</v>
      </c>
      <c r="B1291" s="18">
        <v>64</v>
      </c>
      <c r="C1291" s="18">
        <v>1.7850000000000001E-2</v>
      </c>
      <c r="D1291" s="18">
        <v>1.7690000000000001E-2</v>
      </c>
      <c r="E1291" s="18">
        <v>0.5</v>
      </c>
      <c r="F1291" s="18">
        <v>79515</v>
      </c>
      <c r="G1291" s="18">
        <v>1407</v>
      </c>
      <c r="H1291" s="18">
        <v>78812</v>
      </c>
      <c r="I1291" s="18">
        <v>1202282</v>
      </c>
      <c r="J1291" s="19">
        <v>15.12</v>
      </c>
      <c r="S1291"/>
    </row>
    <row r="1292" spans="1:19">
      <c r="A1292" s="18">
        <v>1961</v>
      </c>
      <c r="B1292" s="18">
        <v>65</v>
      </c>
      <c r="C1292" s="18">
        <v>1.9230000000000001E-2</v>
      </c>
      <c r="D1292" s="18">
        <v>1.9050000000000001E-2</v>
      </c>
      <c r="E1292" s="18">
        <v>0.5</v>
      </c>
      <c r="F1292" s="18">
        <v>78109</v>
      </c>
      <c r="G1292" s="18">
        <v>1488</v>
      </c>
      <c r="H1292" s="18">
        <v>77365</v>
      </c>
      <c r="I1292" s="18">
        <v>1123470</v>
      </c>
      <c r="J1292" s="19">
        <v>14.38</v>
      </c>
      <c r="S1292"/>
    </row>
    <row r="1293" spans="1:19">
      <c r="A1293" s="18">
        <v>1961</v>
      </c>
      <c r="B1293" s="18">
        <v>66</v>
      </c>
      <c r="C1293" s="18">
        <v>2.2849999999999999E-2</v>
      </c>
      <c r="D1293" s="18">
        <v>2.2589999999999999E-2</v>
      </c>
      <c r="E1293" s="18">
        <v>0.5</v>
      </c>
      <c r="F1293" s="18">
        <v>76621</v>
      </c>
      <c r="G1293" s="18">
        <v>1731</v>
      </c>
      <c r="H1293" s="18">
        <v>75756</v>
      </c>
      <c r="I1293" s="18">
        <v>1046105</v>
      </c>
      <c r="J1293" s="19">
        <v>13.65</v>
      </c>
      <c r="S1293"/>
    </row>
    <row r="1294" spans="1:19">
      <c r="A1294" s="18">
        <v>1961</v>
      </c>
      <c r="B1294" s="18">
        <v>67</v>
      </c>
      <c r="C1294" s="18">
        <v>2.3869999999999999E-2</v>
      </c>
      <c r="D1294" s="18">
        <v>2.359E-2</v>
      </c>
      <c r="E1294" s="18">
        <v>0.5</v>
      </c>
      <c r="F1294" s="18">
        <v>74890</v>
      </c>
      <c r="G1294" s="18">
        <v>1767</v>
      </c>
      <c r="H1294" s="18">
        <v>74007</v>
      </c>
      <c r="I1294" s="18">
        <v>970349</v>
      </c>
      <c r="J1294" s="19">
        <v>12.96</v>
      </c>
      <c r="S1294"/>
    </row>
    <row r="1295" spans="1:19">
      <c r="A1295" s="18">
        <v>1961</v>
      </c>
      <c r="B1295" s="18">
        <v>68</v>
      </c>
      <c r="C1295" s="18">
        <v>2.912E-2</v>
      </c>
      <c r="D1295" s="18">
        <v>2.87E-2</v>
      </c>
      <c r="E1295" s="18">
        <v>0.5</v>
      </c>
      <c r="F1295" s="18">
        <v>73123</v>
      </c>
      <c r="G1295" s="18">
        <v>2099</v>
      </c>
      <c r="H1295" s="18">
        <v>72074</v>
      </c>
      <c r="I1295" s="18">
        <v>896343</v>
      </c>
      <c r="J1295" s="19">
        <v>12.26</v>
      </c>
      <c r="S1295"/>
    </row>
    <row r="1296" spans="1:19">
      <c r="A1296" s="18">
        <v>1961</v>
      </c>
      <c r="B1296" s="18">
        <v>69</v>
      </c>
      <c r="C1296" s="18">
        <v>3.1099999999999999E-2</v>
      </c>
      <c r="D1296" s="18">
        <v>3.0630000000000001E-2</v>
      </c>
      <c r="E1296" s="18">
        <v>0.5</v>
      </c>
      <c r="F1296" s="18">
        <v>71025</v>
      </c>
      <c r="G1296" s="18">
        <v>2175</v>
      </c>
      <c r="H1296" s="18">
        <v>69937</v>
      </c>
      <c r="I1296" s="18">
        <v>824269</v>
      </c>
      <c r="J1296" s="19">
        <v>11.61</v>
      </c>
      <c r="S1296"/>
    </row>
    <row r="1297" spans="1:19">
      <c r="A1297" s="18">
        <v>1961</v>
      </c>
      <c r="B1297" s="18">
        <v>70</v>
      </c>
      <c r="C1297" s="18">
        <v>3.576E-2</v>
      </c>
      <c r="D1297" s="18">
        <v>3.5139999999999998E-2</v>
      </c>
      <c r="E1297" s="18">
        <v>0.5</v>
      </c>
      <c r="F1297" s="18">
        <v>68849</v>
      </c>
      <c r="G1297" s="18">
        <v>2419</v>
      </c>
      <c r="H1297" s="18">
        <v>67640</v>
      </c>
      <c r="I1297" s="18">
        <v>754332</v>
      </c>
      <c r="J1297" s="19">
        <v>10.96</v>
      </c>
      <c r="S1297"/>
    </row>
    <row r="1298" spans="1:19">
      <c r="A1298" s="18">
        <v>1961</v>
      </c>
      <c r="B1298" s="18">
        <v>71</v>
      </c>
      <c r="C1298" s="18">
        <v>4.1770000000000002E-2</v>
      </c>
      <c r="D1298" s="18">
        <v>4.0919999999999998E-2</v>
      </c>
      <c r="E1298" s="18">
        <v>0.5</v>
      </c>
      <c r="F1298" s="18">
        <v>66430</v>
      </c>
      <c r="G1298" s="18">
        <v>2718</v>
      </c>
      <c r="H1298" s="18">
        <v>65071</v>
      </c>
      <c r="I1298" s="18">
        <v>686692</v>
      </c>
      <c r="J1298" s="19">
        <v>10.34</v>
      </c>
      <c r="S1298"/>
    </row>
    <row r="1299" spans="1:19">
      <c r="A1299" s="18">
        <v>1961</v>
      </c>
      <c r="B1299" s="18">
        <v>72</v>
      </c>
      <c r="C1299" s="18">
        <v>4.4080000000000001E-2</v>
      </c>
      <c r="D1299" s="18">
        <v>4.3130000000000002E-2</v>
      </c>
      <c r="E1299" s="18">
        <v>0.5</v>
      </c>
      <c r="F1299" s="18">
        <v>63712</v>
      </c>
      <c r="G1299" s="18">
        <v>2748</v>
      </c>
      <c r="H1299" s="18">
        <v>62338</v>
      </c>
      <c r="I1299" s="18">
        <v>621621</v>
      </c>
      <c r="J1299" s="19">
        <v>9.76</v>
      </c>
      <c r="S1299"/>
    </row>
    <row r="1300" spans="1:19">
      <c r="A1300" s="18">
        <v>1961</v>
      </c>
      <c r="B1300" s="18">
        <v>73</v>
      </c>
      <c r="C1300" s="18">
        <v>5.1560000000000002E-2</v>
      </c>
      <c r="D1300" s="18">
        <v>5.0259999999999999E-2</v>
      </c>
      <c r="E1300" s="18">
        <v>0.5</v>
      </c>
      <c r="F1300" s="18">
        <v>60964</v>
      </c>
      <c r="G1300" s="18">
        <v>3064</v>
      </c>
      <c r="H1300" s="18">
        <v>59432</v>
      </c>
      <c r="I1300" s="18">
        <v>559283</v>
      </c>
      <c r="J1300" s="19">
        <v>9.17</v>
      </c>
      <c r="S1300"/>
    </row>
    <row r="1301" spans="1:19">
      <c r="A1301" s="18">
        <v>1961</v>
      </c>
      <c r="B1301" s="18">
        <v>74</v>
      </c>
      <c r="C1301" s="18">
        <v>5.5620000000000003E-2</v>
      </c>
      <c r="D1301" s="18">
        <v>5.4120000000000001E-2</v>
      </c>
      <c r="E1301" s="18">
        <v>0.5</v>
      </c>
      <c r="F1301" s="18">
        <v>57900</v>
      </c>
      <c r="G1301" s="18">
        <v>3133</v>
      </c>
      <c r="H1301" s="18">
        <v>56333</v>
      </c>
      <c r="I1301" s="18">
        <v>499851</v>
      </c>
      <c r="J1301" s="19">
        <v>8.6300000000000008</v>
      </c>
      <c r="S1301"/>
    </row>
    <row r="1302" spans="1:19">
      <c r="A1302" s="18">
        <v>1961</v>
      </c>
      <c r="B1302" s="18">
        <v>75</v>
      </c>
      <c r="C1302" s="18">
        <v>6.4030000000000004E-2</v>
      </c>
      <c r="D1302" s="18">
        <v>6.2039999999999998E-2</v>
      </c>
      <c r="E1302" s="18">
        <v>0.5</v>
      </c>
      <c r="F1302" s="18">
        <v>54766</v>
      </c>
      <c r="G1302" s="18">
        <v>3398</v>
      </c>
      <c r="H1302" s="18">
        <v>53068</v>
      </c>
      <c r="I1302" s="18">
        <v>443518</v>
      </c>
      <c r="J1302" s="19">
        <v>8.1</v>
      </c>
      <c r="S1302"/>
    </row>
    <row r="1303" spans="1:19">
      <c r="A1303" s="18">
        <v>1961</v>
      </c>
      <c r="B1303" s="18">
        <v>76</v>
      </c>
      <c r="C1303" s="18">
        <v>7.0800000000000002E-2</v>
      </c>
      <c r="D1303" s="18">
        <v>6.8379999999999996E-2</v>
      </c>
      <c r="E1303" s="18">
        <v>0.5</v>
      </c>
      <c r="F1303" s="18">
        <v>51369</v>
      </c>
      <c r="G1303" s="18">
        <v>3513</v>
      </c>
      <c r="H1303" s="18">
        <v>49612</v>
      </c>
      <c r="I1303" s="18">
        <v>390450</v>
      </c>
      <c r="J1303" s="19">
        <v>7.6</v>
      </c>
      <c r="S1303"/>
    </row>
    <row r="1304" spans="1:19">
      <c r="A1304" s="18">
        <v>1961</v>
      </c>
      <c r="B1304" s="18">
        <v>77</v>
      </c>
      <c r="C1304" s="18">
        <v>7.639E-2</v>
      </c>
      <c r="D1304" s="18">
        <v>7.3580000000000007E-2</v>
      </c>
      <c r="E1304" s="18">
        <v>0.5</v>
      </c>
      <c r="F1304" s="18">
        <v>47856</v>
      </c>
      <c r="G1304" s="18">
        <v>3521</v>
      </c>
      <c r="H1304" s="18">
        <v>46095</v>
      </c>
      <c r="I1304" s="18">
        <v>340838</v>
      </c>
      <c r="J1304" s="19">
        <v>7.12</v>
      </c>
      <c r="S1304"/>
    </row>
    <row r="1305" spans="1:19">
      <c r="A1305" s="18">
        <v>1961</v>
      </c>
      <c r="B1305" s="18">
        <v>78</v>
      </c>
      <c r="C1305" s="18">
        <v>8.8340000000000002E-2</v>
      </c>
      <c r="D1305" s="18">
        <v>8.4610000000000005E-2</v>
      </c>
      <c r="E1305" s="18">
        <v>0.5</v>
      </c>
      <c r="F1305" s="18">
        <v>44335</v>
      </c>
      <c r="G1305" s="18">
        <v>3751</v>
      </c>
      <c r="H1305" s="18">
        <v>42459</v>
      </c>
      <c r="I1305" s="18">
        <v>294743</v>
      </c>
      <c r="J1305" s="19">
        <v>6.65</v>
      </c>
      <c r="S1305"/>
    </row>
    <row r="1306" spans="1:19">
      <c r="A1306" s="18">
        <v>1961</v>
      </c>
      <c r="B1306" s="18">
        <v>79</v>
      </c>
      <c r="C1306" s="18">
        <v>0.10095999999999999</v>
      </c>
      <c r="D1306" s="18">
        <v>9.6110000000000001E-2</v>
      </c>
      <c r="E1306" s="18">
        <v>0.5</v>
      </c>
      <c r="F1306" s="18">
        <v>40584</v>
      </c>
      <c r="G1306" s="18">
        <v>3900</v>
      </c>
      <c r="H1306" s="18">
        <v>38633</v>
      </c>
      <c r="I1306" s="18">
        <v>252284</v>
      </c>
      <c r="J1306" s="19">
        <v>6.22</v>
      </c>
      <c r="S1306"/>
    </row>
    <row r="1307" spans="1:19">
      <c r="A1307" s="18">
        <v>1961</v>
      </c>
      <c r="B1307" s="18">
        <v>80</v>
      </c>
      <c r="C1307" s="18">
        <v>0.10639999999999999</v>
      </c>
      <c r="D1307" s="18">
        <v>0.10102</v>
      </c>
      <c r="E1307" s="18">
        <v>0.5</v>
      </c>
      <c r="F1307" s="18">
        <v>36683</v>
      </c>
      <c r="G1307" s="18">
        <v>3706</v>
      </c>
      <c r="H1307" s="18">
        <v>34830</v>
      </c>
      <c r="I1307" s="18">
        <v>213650</v>
      </c>
      <c r="J1307" s="19">
        <v>5.82</v>
      </c>
      <c r="S1307"/>
    </row>
    <row r="1308" spans="1:19">
      <c r="A1308" s="18">
        <v>1961</v>
      </c>
      <c r="B1308" s="18">
        <v>81</v>
      </c>
      <c r="C1308" s="18">
        <v>0.1273</v>
      </c>
      <c r="D1308" s="18">
        <v>0.11969</v>
      </c>
      <c r="E1308" s="18">
        <v>0.5</v>
      </c>
      <c r="F1308" s="18">
        <v>32977</v>
      </c>
      <c r="G1308" s="18">
        <v>3947</v>
      </c>
      <c r="H1308" s="18">
        <v>31004</v>
      </c>
      <c r="I1308" s="18">
        <v>178820</v>
      </c>
      <c r="J1308" s="19">
        <v>5.42</v>
      </c>
      <c r="S1308"/>
    </row>
    <row r="1309" spans="1:19">
      <c r="A1309" s="18">
        <v>1961</v>
      </c>
      <c r="B1309" s="18">
        <v>82</v>
      </c>
      <c r="C1309" s="18">
        <v>0.14149999999999999</v>
      </c>
      <c r="D1309" s="18">
        <v>0.13214999999999999</v>
      </c>
      <c r="E1309" s="18">
        <v>0.5</v>
      </c>
      <c r="F1309" s="18">
        <v>29030</v>
      </c>
      <c r="G1309" s="18">
        <v>3836</v>
      </c>
      <c r="H1309" s="18">
        <v>27112</v>
      </c>
      <c r="I1309" s="18">
        <v>147816</v>
      </c>
      <c r="J1309" s="19">
        <v>5.09</v>
      </c>
      <c r="S1309"/>
    </row>
    <row r="1310" spans="1:19">
      <c r="A1310" s="18">
        <v>1961</v>
      </c>
      <c r="B1310" s="18">
        <v>83</v>
      </c>
      <c r="C1310" s="18">
        <v>0.14828</v>
      </c>
      <c r="D1310" s="18">
        <v>0.13805000000000001</v>
      </c>
      <c r="E1310" s="18">
        <v>0.5</v>
      </c>
      <c r="F1310" s="18">
        <v>25194</v>
      </c>
      <c r="G1310" s="18">
        <v>3478</v>
      </c>
      <c r="H1310" s="18">
        <v>23455</v>
      </c>
      <c r="I1310" s="18">
        <v>120704</v>
      </c>
      <c r="J1310" s="19">
        <v>4.79</v>
      </c>
      <c r="S1310"/>
    </row>
    <row r="1311" spans="1:19">
      <c r="A1311" s="18">
        <v>1961</v>
      </c>
      <c r="B1311" s="18">
        <v>84</v>
      </c>
      <c r="C1311" s="18">
        <v>0.17377999999999999</v>
      </c>
      <c r="D1311" s="18">
        <v>0.15987999999999999</v>
      </c>
      <c r="E1311" s="18">
        <v>0.5</v>
      </c>
      <c r="F1311" s="18">
        <v>21716</v>
      </c>
      <c r="G1311" s="18">
        <v>3472</v>
      </c>
      <c r="H1311" s="18">
        <v>19980</v>
      </c>
      <c r="I1311" s="18">
        <v>97249</v>
      </c>
      <c r="J1311" s="19">
        <v>4.4800000000000004</v>
      </c>
      <c r="S1311"/>
    </row>
    <row r="1312" spans="1:19">
      <c r="A1312" s="18">
        <v>1961</v>
      </c>
      <c r="B1312" s="18">
        <v>85</v>
      </c>
      <c r="C1312" s="18">
        <v>0.19059999999999999</v>
      </c>
      <c r="D1312" s="18">
        <v>0.17402000000000001</v>
      </c>
      <c r="E1312" s="18">
        <v>0.5</v>
      </c>
      <c r="F1312" s="18">
        <v>18244</v>
      </c>
      <c r="G1312" s="18">
        <v>3175</v>
      </c>
      <c r="H1312" s="18">
        <v>16657</v>
      </c>
      <c r="I1312" s="18">
        <v>77269</v>
      </c>
      <c r="J1312" s="19">
        <v>4.24</v>
      </c>
      <c r="S1312"/>
    </row>
    <row r="1313" spans="1:19">
      <c r="A1313" s="18">
        <v>1961</v>
      </c>
      <c r="B1313" s="18">
        <v>86</v>
      </c>
      <c r="C1313" s="18">
        <v>0.20019000000000001</v>
      </c>
      <c r="D1313" s="18">
        <v>0.18198</v>
      </c>
      <c r="E1313" s="18">
        <v>0.5</v>
      </c>
      <c r="F1313" s="18">
        <v>15069</v>
      </c>
      <c r="G1313" s="18">
        <v>2742</v>
      </c>
      <c r="H1313" s="18">
        <v>13698</v>
      </c>
      <c r="I1313" s="18">
        <v>60613</v>
      </c>
      <c r="J1313" s="19">
        <v>4.0199999999999996</v>
      </c>
      <c r="S1313"/>
    </row>
    <row r="1314" spans="1:19">
      <c r="A1314" s="18">
        <v>1961</v>
      </c>
      <c r="B1314" s="18">
        <v>87</v>
      </c>
      <c r="C1314" s="18">
        <v>0.20551</v>
      </c>
      <c r="D1314" s="18">
        <v>0.18636</v>
      </c>
      <c r="E1314" s="18">
        <v>0.5</v>
      </c>
      <c r="F1314" s="18">
        <v>12327</v>
      </c>
      <c r="G1314" s="18">
        <v>2297</v>
      </c>
      <c r="H1314" s="18">
        <v>11178</v>
      </c>
      <c r="I1314" s="18">
        <v>46915</v>
      </c>
      <c r="J1314" s="19">
        <v>3.81</v>
      </c>
      <c r="S1314"/>
    </row>
    <row r="1315" spans="1:19">
      <c r="A1315" s="18">
        <v>1961</v>
      </c>
      <c r="B1315" s="18">
        <v>88</v>
      </c>
      <c r="C1315" s="18">
        <v>0.23516999999999999</v>
      </c>
      <c r="D1315" s="18">
        <v>0.21042</v>
      </c>
      <c r="E1315" s="18">
        <v>0.5</v>
      </c>
      <c r="F1315" s="18">
        <v>10030</v>
      </c>
      <c r="G1315" s="18">
        <v>2110</v>
      </c>
      <c r="H1315" s="18">
        <v>8974</v>
      </c>
      <c r="I1315" s="18">
        <v>35736</v>
      </c>
      <c r="J1315" s="19">
        <v>3.56</v>
      </c>
      <c r="S1315"/>
    </row>
    <row r="1316" spans="1:19">
      <c r="A1316" s="18">
        <v>1961</v>
      </c>
      <c r="B1316" s="18">
        <v>89</v>
      </c>
      <c r="C1316" s="18">
        <v>0.23771999999999999</v>
      </c>
      <c r="D1316" s="18">
        <v>0.21246000000000001</v>
      </c>
      <c r="E1316" s="18">
        <v>0.5</v>
      </c>
      <c r="F1316" s="18">
        <v>7919</v>
      </c>
      <c r="G1316" s="18">
        <v>1683</v>
      </c>
      <c r="H1316" s="18">
        <v>7078</v>
      </c>
      <c r="I1316" s="18">
        <v>26762</v>
      </c>
      <c r="J1316" s="19">
        <v>3.38</v>
      </c>
      <c r="S1316"/>
    </row>
    <row r="1317" spans="1:19">
      <c r="A1317" s="18">
        <v>1961</v>
      </c>
      <c r="B1317" s="18">
        <v>90</v>
      </c>
      <c r="C1317" s="18">
        <v>0.26180999999999999</v>
      </c>
      <c r="D1317" s="18">
        <v>0.23150999999999999</v>
      </c>
      <c r="E1317" s="18">
        <v>0.5</v>
      </c>
      <c r="F1317" s="18">
        <v>6237</v>
      </c>
      <c r="G1317" s="18">
        <v>1444</v>
      </c>
      <c r="H1317" s="18">
        <v>5515</v>
      </c>
      <c r="I1317" s="18">
        <v>19684</v>
      </c>
      <c r="J1317" s="19">
        <v>3.16</v>
      </c>
      <c r="S1317"/>
    </row>
    <row r="1318" spans="1:19">
      <c r="A1318" s="18">
        <v>1961</v>
      </c>
      <c r="B1318" s="18">
        <v>91</v>
      </c>
      <c r="C1318" s="18">
        <v>0.28510000000000002</v>
      </c>
      <c r="D1318" s="18">
        <v>0.24953</v>
      </c>
      <c r="E1318" s="18">
        <v>0.5</v>
      </c>
      <c r="F1318" s="18">
        <v>4793</v>
      </c>
      <c r="G1318" s="18">
        <v>1196</v>
      </c>
      <c r="H1318" s="18">
        <v>4195</v>
      </c>
      <c r="I1318" s="18">
        <v>14169</v>
      </c>
      <c r="J1318" s="19">
        <v>2.96</v>
      </c>
      <c r="S1318"/>
    </row>
    <row r="1319" spans="1:19">
      <c r="A1319" s="18">
        <v>1961</v>
      </c>
      <c r="B1319" s="18">
        <v>92</v>
      </c>
      <c r="C1319" s="18">
        <v>0.30825999999999998</v>
      </c>
      <c r="D1319" s="18">
        <v>0.26708999999999999</v>
      </c>
      <c r="E1319" s="18">
        <v>0.5</v>
      </c>
      <c r="F1319" s="18">
        <v>3597</v>
      </c>
      <c r="G1319" s="18">
        <v>961</v>
      </c>
      <c r="H1319" s="18">
        <v>3117</v>
      </c>
      <c r="I1319" s="18">
        <v>9974</v>
      </c>
      <c r="J1319" s="19">
        <v>2.77</v>
      </c>
      <c r="S1319"/>
    </row>
    <row r="1320" spans="1:19">
      <c r="A1320" s="18">
        <v>1961</v>
      </c>
      <c r="B1320" s="18">
        <v>93</v>
      </c>
      <c r="C1320" s="18">
        <v>0.33881</v>
      </c>
      <c r="D1320" s="18">
        <v>0.28972999999999999</v>
      </c>
      <c r="E1320" s="18">
        <v>0.5</v>
      </c>
      <c r="F1320" s="18">
        <v>2636</v>
      </c>
      <c r="G1320" s="18">
        <v>764</v>
      </c>
      <c r="H1320" s="18">
        <v>2254</v>
      </c>
      <c r="I1320" s="18">
        <v>6858</v>
      </c>
      <c r="J1320" s="19">
        <v>2.6</v>
      </c>
      <c r="S1320"/>
    </row>
    <row r="1321" spans="1:19">
      <c r="A1321" s="18">
        <v>1961</v>
      </c>
      <c r="B1321" s="18">
        <v>94</v>
      </c>
      <c r="C1321" s="18">
        <v>0.36299999999999999</v>
      </c>
      <c r="D1321" s="18">
        <v>0.30724000000000001</v>
      </c>
      <c r="E1321" s="18">
        <v>0.5</v>
      </c>
      <c r="F1321" s="18">
        <v>1872</v>
      </c>
      <c r="G1321" s="18">
        <v>575</v>
      </c>
      <c r="H1321" s="18">
        <v>1585</v>
      </c>
      <c r="I1321" s="18">
        <v>4604</v>
      </c>
      <c r="J1321" s="19">
        <v>2.46</v>
      </c>
      <c r="S1321"/>
    </row>
    <row r="1322" spans="1:19">
      <c r="A1322" s="18">
        <v>1961</v>
      </c>
      <c r="B1322" s="18">
        <v>95</v>
      </c>
      <c r="C1322" s="18">
        <v>0.38790999999999998</v>
      </c>
      <c r="D1322" s="18">
        <v>0.32490000000000002</v>
      </c>
      <c r="E1322" s="18">
        <v>0.5</v>
      </c>
      <c r="F1322" s="18">
        <v>1297</v>
      </c>
      <c r="G1322" s="18">
        <v>421</v>
      </c>
      <c r="H1322" s="18">
        <v>1086</v>
      </c>
      <c r="I1322" s="18">
        <v>3019</v>
      </c>
      <c r="J1322" s="19">
        <v>2.33</v>
      </c>
      <c r="S1322"/>
    </row>
    <row r="1323" spans="1:19">
      <c r="A1323" s="18">
        <v>1961</v>
      </c>
      <c r="B1323" s="18">
        <v>96</v>
      </c>
      <c r="C1323" s="18">
        <v>0.41342000000000001</v>
      </c>
      <c r="D1323" s="18">
        <v>0.34260000000000002</v>
      </c>
      <c r="E1323" s="18">
        <v>0.5</v>
      </c>
      <c r="F1323" s="18">
        <v>876</v>
      </c>
      <c r="G1323" s="18">
        <v>300</v>
      </c>
      <c r="H1323" s="18">
        <v>726</v>
      </c>
      <c r="I1323" s="18">
        <v>1932</v>
      </c>
      <c r="J1323" s="19">
        <v>2.21</v>
      </c>
      <c r="S1323"/>
    </row>
    <row r="1324" spans="1:19">
      <c r="A1324" s="18">
        <v>1961</v>
      </c>
      <c r="B1324" s="18">
        <v>97</v>
      </c>
      <c r="C1324" s="18">
        <v>0.43940000000000001</v>
      </c>
      <c r="D1324" s="18">
        <v>0.36025000000000001</v>
      </c>
      <c r="E1324" s="18">
        <v>0.5</v>
      </c>
      <c r="F1324" s="18">
        <v>576</v>
      </c>
      <c r="G1324" s="18">
        <v>207</v>
      </c>
      <c r="H1324" s="18">
        <v>472</v>
      </c>
      <c r="I1324" s="18">
        <v>1207</v>
      </c>
      <c r="J1324" s="19">
        <v>2.1</v>
      </c>
      <c r="S1324"/>
    </row>
    <row r="1325" spans="1:19">
      <c r="A1325" s="18">
        <v>1961</v>
      </c>
      <c r="B1325" s="18">
        <v>98</v>
      </c>
      <c r="C1325" s="18">
        <v>0.46571000000000001</v>
      </c>
      <c r="D1325" s="18">
        <v>0.37774999999999997</v>
      </c>
      <c r="E1325" s="18">
        <v>0.5</v>
      </c>
      <c r="F1325" s="18">
        <v>368</v>
      </c>
      <c r="G1325" s="18">
        <v>139</v>
      </c>
      <c r="H1325" s="18">
        <v>299</v>
      </c>
      <c r="I1325" s="18">
        <v>735</v>
      </c>
      <c r="J1325" s="19">
        <v>1.99</v>
      </c>
      <c r="S1325"/>
    </row>
    <row r="1326" spans="1:19">
      <c r="A1326" s="18">
        <v>1961</v>
      </c>
      <c r="B1326" s="18">
        <v>99</v>
      </c>
      <c r="C1326" s="18">
        <v>0.49221999999999999</v>
      </c>
      <c r="D1326" s="18">
        <v>0.39500999999999997</v>
      </c>
      <c r="E1326" s="18">
        <v>0.5</v>
      </c>
      <c r="F1326" s="18">
        <v>229</v>
      </c>
      <c r="G1326" s="18">
        <v>91</v>
      </c>
      <c r="H1326" s="18">
        <v>184</v>
      </c>
      <c r="I1326" s="18">
        <v>436</v>
      </c>
      <c r="J1326" s="19">
        <v>1.9</v>
      </c>
      <c r="S1326"/>
    </row>
    <row r="1327" spans="1:19">
      <c r="A1327" s="18">
        <v>1961</v>
      </c>
      <c r="B1327" s="18">
        <v>100</v>
      </c>
      <c r="C1327" s="18">
        <v>0.51876999999999995</v>
      </c>
      <c r="D1327" s="18">
        <v>0.41193000000000002</v>
      </c>
      <c r="E1327" s="18">
        <v>0.5</v>
      </c>
      <c r="F1327" s="18">
        <v>139</v>
      </c>
      <c r="G1327" s="18">
        <v>57</v>
      </c>
      <c r="H1327" s="18">
        <v>110</v>
      </c>
      <c r="I1327" s="18">
        <v>252</v>
      </c>
      <c r="J1327" s="19">
        <v>1.82</v>
      </c>
      <c r="S1327"/>
    </row>
    <row r="1328" spans="1:19">
      <c r="A1328" s="18">
        <v>1961</v>
      </c>
      <c r="B1328" s="18">
        <v>101</v>
      </c>
      <c r="C1328" s="18">
        <v>0.54522000000000004</v>
      </c>
      <c r="D1328" s="18">
        <v>0.42842999999999998</v>
      </c>
      <c r="E1328" s="18">
        <v>0.5</v>
      </c>
      <c r="F1328" s="18">
        <v>82</v>
      </c>
      <c r="G1328" s="18">
        <v>35</v>
      </c>
      <c r="H1328" s="18">
        <v>64</v>
      </c>
      <c r="I1328" s="18">
        <v>142</v>
      </c>
      <c r="J1328" s="19">
        <v>1.74</v>
      </c>
      <c r="S1328"/>
    </row>
    <row r="1329" spans="1:19">
      <c r="A1329" s="18">
        <v>1961</v>
      </c>
      <c r="B1329" s="18">
        <v>102</v>
      </c>
      <c r="C1329" s="18">
        <v>0.57142000000000004</v>
      </c>
      <c r="D1329" s="18">
        <v>0.44444</v>
      </c>
      <c r="E1329" s="18">
        <v>0.5</v>
      </c>
      <c r="F1329" s="18">
        <v>47</v>
      </c>
      <c r="G1329" s="18">
        <v>21</v>
      </c>
      <c r="H1329" s="18">
        <v>36</v>
      </c>
      <c r="I1329" s="18">
        <v>78</v>
      </c>
      <c r="J1329" s="19">
        <v>1.67</v>
      </c>
      <c r="S1329"/>
    </row>
    <row r="1330" spans="1:19">
      <c r="A1330" s="18">
        <v>1961</v>
      </c>
      <c r="B1330" s="18">
        <v>103</v>
      </c>
      <c r="C1330" s="18">
        <v>0.59721999999999997</v>
      </c>
      <c r="D1330" s="18">
        <v>0.45989000000000002</v>
      </c>
      <c r="E1330" s="18">
        <v>0.5</v>
      </c>
      <c r="F1330" s="18">
        <v>26</v>
      </c>
      <c r="G1330" s="18">
        <v>12</v>
      </c>
      <c r="H1330" s="18">
        <v>20</v>
      </c>
      <c r="I1330" s="18">
        <v>42</v>
      </c>
      <c r="J1330" s="19">
        <v>1.61</v>
      </c>
      <c r="S1330"/>
    </row>
    <row r="1331" spans="1:19">
      <c r="A1331" s="18">
        <v>1961</v>
      </c>
      <c r="B1331" s="18">
        <v>104</v>
      </c>
      <c r="C1331" s="18">
        <v>0.62248999999999999</v>
      </c>
      <c r="D1331" s="18">
        <v>0.47472999999999999</v>
      </c>
      <c r="E1331" s="18">
        <v>0.5</v>
      </c>
      <c r="F1331" s="18">
        <v>14</v>
      </c>
      <c r="G1331" s="18">
        <v>7</v>
      </c>
      <c r="H1331" s="18">
        <v>11</v>
      </c>
      <c r="I1331" s="18">
        <v>22</v>
      </c>
      <c r="J1331" s="19">
        <v>1.55</v>
      </c>
      <c r="S1331"/>
    </row>
    <row r="1332" spans="1:19">
      <c r="A1332" s="18">
        <v>1961</v>
      </c>
      <c r="B1332" s="18">
        <v>105</v>
      </c>
      <c r="C1332" s="18">
        <v>0.64710999999999996</v>
      </c>
      <c r="D1332" s="18">
        <v>0.48892000000000002</v>
      </c>
      <c r="E1332" s="18">
        <v>0.5</v>
      </c>
      <c r="F1332" s="18">
        <v>7</v>
      </c>
      <c r="G1332" s="18">
        <v>4</v>
      </c>
      <c r="H1332" s="18">
        <v>6</v>
      </c>
      <c r="I1332" s="18">
        <v>11</v>
      </c>
      <c r="J1332" s="19">
        <v>1.5</v>
      </c>
      <c r="S1332"/>
    </row>
    <row r="1333" spans="1:19">
      <c r="A1333" s="18">
        <v>1961</v>
      </c>
      <c r="B1333" s="18">
        <v>106</v>
      </c>
      <c r="C1333" s="18">
        <v>0.67098000000000002</v>
      </c>
      <c r="D1333" s="18">
        <v>0.50241999999999998</v>
      </c>
      <c r="E1333" s="18">
        <v>0.5</v>
      </c>
      <c r="F1333" s="18">
        <v>4</v>
      </c>
      <c r="G1333" s="18">
        <v>2</v>
      </c>
      <c r="H1333" s="18">
        <v>3</v>
      </c>
      <c r="I1333" s="18">
        <v>5</v>
      </c>
      <c r="J1333" s="19">
        <v>1.45</v>
      </c>
      <c r="S1333"/>
    </row>
    <row r="1334" spans="1:19">
      <c r="A1334" s="18">
        <v>1961</v>
      </c>
      <c r="B1334" s="18">
        <v>107</v>
      </c>
      <c r="C1334" s="18">
        <v>0.69399999999999995</v>
      </c>
      <c r="D1334" s="18">
        <v>0.51522000000000001</v>
      </c>
      <c r="E1334" s="18">
        <v>0.5</v>
      </c>
      <c r="F1334" s="18">
        <v>2</v>
      </c>
      <c r="G1334" s="18">
        <v>1</v>
      </c>
      <c r="H1334" s="18">
        <v>1</v>
      </c>
      <c r="I1334" s="18">
        <v>3</v>
      </c>
      <c r="J1334" s="19">
        <v>1.41</v>
      </c>
      <c r="S1334"/>
    </row>
    <row r="1335" spans="1:19">
      <c r="A1335" s="18">
        <v>1961</v>
      </c>
      <c r="B1335" s="18">
        <v>108</v>
      </c>
      <c r="C1335" s="18">
        <v>0.71608000000000005</v>
      </c>
      <c r="D1335" s="18">
        <v>0.52729000000000004</v>
      </c>
      <c r="E1335" s="18">
        <v>0.5</v>
      </c>
      <c r="F1335" s="18">
        <v>1</v>
      </c>
      <c r="G1335" s="18">
        <v>0</v>
      </c>
      <c r="H1335" s="18">
        <v>1</v>
      </c>
      <c r="I1335" s="18">
        <v>1</v>
      </c>
      <c r="J1335" s="19">
        <v>1.37</v>
      </c>
      <c r="S1335"/>
    </row>
    <row r="1336" spans="1:19">
      <c r="A1336" s="18">
        <v>1961</v>
      </c>
      <c r="B1336" s="18">
        <v>109</v>
      </c>
      <c r="C1336" s="18">
        <v>0.73717999999999995</v>
      </c>
      <c r="D1336" s="18">
        <v>0.53864000000000001</v>
      </c>
      <c r="E1336" s="18">
        <v>0.5</v>
      </c>
      <c r="F1336" s="18">
        <v>0</v>
      </c>
      <c r="G1336" s="18">
        <v>0</v>
      </c>
      <c r="H1336" s="18">
        <v>0</v>
      </c>
      <c r="I1336" s="18">
        <v>1</v>
      </c>
      <c r="J1336" s="19">
        <v>1.34</v>
      </c>
      <c r="S1336"/>
    </row>
    <row r="1337" spans="1:19">
      <c r="A1337" s="18">
        <v>1961</v>
      </c>
      <c r="B1337" s="18" t="s">
        <v>11</v>
      </c>
      <c r="C1337" s="18">
        <v>0.75724000000000002</v>
      </c>
      <c r="D1337" s="18">
        <v>1</v>
      </c>
      <c r="E1337" s="18">
        <v>1.32</v>
      </c>
      <c r="F1337" s="18">
        <v>0</v>
      </c>
      <c r="G1337" s="18">
        <v>0</v>
      </c>
      <c r="H1337" s="18">
        <v>0</v>
      </c>
      <c r="I1337" s="18">
        <v>0</v>
      </c>
      <c r="J1337" s="19">
        <v>1.32</v>
      </c>
      <c r="S1337"/>
    </row>
    <row r="1338" spans="1:19">
      <c r="A1338" s="18">
        <v>1962</v>
      </c>
      <c r="B1338" s="18">
        <v>0</v>
      </c>
      <c r="C1338" s="18">
        <v>4.2549999999999998E-2</v>
      </c>
      <c r="D1338" s="18">
        <v>4.1099999999999998E-2</v>
      </c>
      <c r="E1338" s="18">
        <v>0.17</v>
      </c>
      <c r="F1338" s="18">
        <v>100000</v>
      </c>
      <c r="G1338" s="18">
        <v>4110</v>
      </c>
      <c r="H1338" s="18">
        <v>96597</v>
      </c>
      <c r="I1338" s="18">
        <v>7013513</v>
      </c>
      <c r="J1338" s="19">
        <v>70.14</v>
      </c>
      <c r="S1338"/>
    </row>
    <row r="1339" spans="1:19">
      <c r="A1339" s="18">
        <v>1962</v>
      </c>
      <c r="B1339" s="18">
        <v>1</v>
      </c>
      <c r="C1339" s="18">
        <v>3.8300000000000001E-3</v>
      </c>
      <c r="D1339" s="18">
        <v>3.82E-3</v>
      </c>
      <c r="E1339" s="18">
        <v>0.5</v>
      </c>
      <c r="F1339" s="18">
        <v>95890</v>
      </c>
      <c r="G1339" s="18">
        <v>366</v>
      </c>
      <c r="H1339" s="18">
        <v>95707</v>
      </c>
      <c r="I1339" s="18">
        <v>6916916</v>
      </c>
      <c r="J1339" s="19">
        <v>72.13</v>
      </c>
      <c r="S1339"/>
    </row>
    <row r="1340" spans="1:19">
      <c r="A1340" s="18">
        <v>1962</v>
      </c>
      <c r="B1340" s="18">
        <v>2</v>
      </c>
      <c r="C1340" s="18">
        <v>1.42E-3</v>
      </c>
      <c r="D1340" s="18">
        <v>1.42E-3</v>
      </c>
      <c r="E1340" s="18">
        <v>0.5</v>
      </c>
      <c r="F1340" s="18">
        <v>95524</v>
      </c>
      <c r="G1340" s="18">
        <v>136</v>
      </c>
      <c r="H1340" s="18">
        <v>95456</v>
      </c>
      <c r="I1340" s="18">
        <v>6821209</v>
      </c>
      <c r="J1340" s="19">
        <v>71.41</v>
      </c>
      <c r="S1340"/>
    </row>
    <row r="1341" spans="1:19">
      <c r="A1341" s="18">
        <v>1962</v>
      </c>
      <c r="B1341" s="18">
        <v>3</v>
      </c>
      <c r="C1341" s="18">
        <v>6.9999999999999999E-4</v>
      </c>
      <c r="D1341" s="18">
        <v>6.9999999999999999E-4</v>
      </c>
      <c r="E1341" s="18">
        <v>0.5</v>
      </c>
      <c r="F1341" s="18">
        <v>95388</v>
      </c>
      <c r="G1341" s="18">
        <v>67</v>
      </c>
      <c r="H1341" s="18">
        <v>95354</v>
      </c>
      <c r="I1341" s="18">
        <v>6725754</v>
      </c>
      <c r="J1341" s="19">
        <v>70.510000000000005</v>
      </c>
      <c r="S1341"/>
    </row>
    <row r="1342" spans="1:19">
      <c r="A1342" s="18">
        <v>1962</v>
      </c>
      <c r="B1342" s="18">
        <v>4</v>
      </c>
      <c r="C1342" s="18">
        <v>5.4000000000000001E-4</v>
      </c>
      <c r="D1342" s="18">
        <v>5.4000000000000001E-4</v>
      </c>
      <c r="E1342" s="18">
        <v>0.5</v>
      </c>
      <c r="F1342" s="18">
        <v>95321</v>
      </c>
      <c r="G1342" s="18">
        <v>51</v>
      </c>
      <c r="H1342" s="18">
        <v>95296</v>
      </c>
      <c r="I1342" s="18">
        <v>6630399</v>
      </c>
      <c r="J1342" s="19">
        <v>69.56</v>
      </c>
      <c r="S1342"/>
    </row>
    <row r="1343" spans="1:19">
      <c r="A1343" s="18">
        <v>1962</v>
      </c>
      <c r="B1343" s="18">
        <v>5</v>
      </c>
      <c r="C1343" s="18">
        <v>4.8999999999999998E-4</v>
      </c>
      <c r="D1343" s="18">
        <v>4.8999999999999998E-4</v>
      </c>
      <c r="E1343" s="18">
        <v>0.5</v>
      </c>
      <c r="F1343" s="18">
        <v>95270</v>
      </c>
      <c r="G1343" s="18">
        <v>46</v>
      </c>
      <c r="H1343" s="18">
        <v>95247</v>
      </c>
      <c r="I1343" s="18">
        <v>6535103</v>
      </c>
      <c r="J1343" s="19">
        <v>68.599999999999994</v>
      </c>
      <c r="S1343"/>
    </row>
    <row r="1344" spans="1:19">
      <c r="A1344" s="18">
        <v>1962</v>
      </c>
      <c r="B1344" s="18">
        <v>6</v>
      </c>
      <c r="C1344" s="18">
        <v>4.2999999999999999E-4</v>
      </c>
      <c r="D1344" s="18">
        <v>4.2999999999999999E-4</v>
      </c>
      <c r="E1344" s="18">
        <v>0.5</v>
      </c>
      <c r="F1344" s="18">
        <v>95224</v>
      </c>
      <c r="G1344" s="18">
        <v>41</v>
      </c>
      <c r="H1344" s="18">
        <v>95203</v>
      </c>
      <c r="I1344" s="18">
        <v>6439857</v>
      </c>
      <c r="J1344" s="19">
        <v>67.63</v>
      </c>
      <c r="S1344"/>
    </row>
    <row r="1345" spans="1:19">
      <c r="A1345" s="18">
        <v>1962</v>
      </c>
      <c r="B1345" s="18">
        <v>7</v>
      </c>
      <c r="C1345" s="18">
        <v>4.6999999999999999E-4</v>
      </c>
      <c r="D1345" s="18">
        <v>4.6999999999999999E-4</v>
      </c>
      <c r="E1345" s="18">
        <v>0.5</v>
      </c>
      <c r="F1345" s="18">
        <v>95183</v>
      </c>
      <c r="G1345" s="18">
        <v>45</v>
      </c>
      <c r="H1345" s="18">
        <v>95161</v>
      </c>
      <c r="I1345" s="18">
        <v>6344653</v>
      </c>
      <c r="J1345" s="19">
        <v>66.66</v>
      </c>
      <c r="S1345"/>
    </row>
    <row r="1346" spans="1:19">
      <c r="A1346" s="18">
        <v>1962</v>
      </c>
      <c r="B1346" s="18">
        <v>8</v>
      </c>
      <c r="C1346" s="18">
        <v>3.1E-4</v>
      </c>
      <c r="D1346" s="18">
        <v>3.1E-4</v>
      </c>
      <c r="E1346" s="18">
        <v>0.5</v>
      </c>
      <c r="F1346" s="18">
        <v>95138</v>
      </c>
      <c r="G1346" s="18">
        <v>30</v>
      </c>
      <c r="H1346" s="18">
        <v>95123</v>
      </c>
      <c r="I1346" s="18">
        <v>6249493</v>
      </c>
      <c r="J1346" s="19">
        <v>65.69</v>
      </c>
      <c r="S1346"/>
    </row>
    <row r="1347" spans="1:19">
      <c r="A1347" s="18">
        <v>1962</v>
      </c>
      <c r="B1347" s="18">
        <v>9</v>
      </c>
      <c r="C1347" s="18">
        <v>3.1E-4</v>
      </c>
      <c r="D1347" s="18">
        <v>3.1E-4</v>
      </c>
      <c r="E1347" s="18">
        <v>0.5</v>
      </c>
      <c r="F1347" s="18">
        <v>95108</v>
      </c>
      <c r="G1347" s="18">
        <v>29</v>
      </c>
      <c r="H1347" s="18">
        <v>95094</v>
      </c>
      <c r="I1347" s="18">
        <v>6154370</v>
      </c>
      <c r="J1347" s="19">
        <v>64.709999999999994</v>
      </c>
      <c r="S1347"/>
    </row>
    <row r="1348" spans="1:19">
      <c r="A1348" s="18">
        <v>1962</v>
      </c>
      <c r="B1348" s="18">
        <v>10</v>
      </c>
      <c r="C1348" s="18">
        <v>3.6999999999999999E-4</v>
      </c>
      <c r="D1348" s="18">
        <v>3.6999999999999999E-4</v>
      </c>
      <c r="E1348" s="18">
        <v>0.5</v>
      </c>
      <c r="F1348" s="18">
        <v>95079</v>
      </c>
      <c r="G1348" s="18">
        <v>35</v>
      </c>
      <c r="H1348" s="18">
        <v>95062</v>
      </c>
      <c r="I1348" s="18">
        <v>6059276</v>
      </c>
      <c r="J1348" s="19">
        <v>63.73</v>
      </c>
      <c r="S1348"/>
    </row>
    <row r="1349" spans="1:19">
      <c r="A1349" s="18">
        <v>1962</v>
      </c>
      <c r="B1349" s="18">
        <v>11</v>
      </c>
      <c r="C1349" s="18">
        <v>4.0000000000000002E-4</v>
      </c>
      <c r="D1349" s="18">
        <v>4.0000000000000002E-4</v>
      </c>
      <c r="E1349" s="18">
        <v>0.5</v>
      </c>
      <c r="F1349" s="18">
        <v>95044</v>
      </c>
      <c r="G1349" s="18">
        <v>38</v>
      </c>
      <c r="H1349" s="18">
        <v>95025</v>
      </c>
      <c r="I1349" s="18">
        <v>5964214</v>
      </c>
      <c r="J1349" s="19">
        <v>62.75</v>
      </c>
      <c r="S1349"/>
    </row>
    <row r="1350" spans="1:19">
      <c r="A1350" s="18">
        <v>1962</v>
      </c>
      <c r="B1350" s="18">
        <v>12</v>
      </c>
      <c r="C1350" s="18">
        <v>3.5E-4</v>
      </c>
      <c r="D1350" s="18">
        <v>3.5E-4</v>
      </c>
      <c r="E1350" s="18">
        <v>0.5</v>
      </c>
      <c r="F1350" s="18">
        <v>95007</v>
      </c>
      <c r="G1350" s="18">
        <v>34</v>
      </c>
      <c r="H1350" s="18">
        <v>94990</v>
      </c>
      <c r="I1350" s="18">
        <v>5869188</v>
      </c>
      <c r="J1350" s="19">
        <v>61.78</v>
      </c>
      <c r="S1350"/>
    </row>
    <row r="1351" spans="1:19">
      <c r="A1351" s="18">
        <v>1962</v>
      </c>
      <c r="B1351" s="18">
        <v>13</v>
      </c>
      <c r="C1351" s="18">
        <v>3.1E-4</v>
      </c>
      <c r="D1351" s="18">
        <v>3.1E-4</v>
      </c>
      <c r="E1351" s="18">
        <v>0.5</v>
      </c>
      <c r="F1351" s="18">
        <v>94973</v>
      </c>
      <c r="G1351" s="18">
        <v>30</v>
      </c>
      <c r="H1351" s="18">
        <v>94958</v>
      </c>
      <c r="I1351" s="18">
        <v>5774199</v>
      </c>
      <c r="J1351" s="19">
        <v>60.8</v>
      </c>
      <c r="S1351"/>
    </row>
    <row r="1352" spans="1:19">
      <c r="A1352" s="18">
        <v>1962</v>
      </c>
      <c r="B1352" s="18">
        <v>14</v>
      </c>
      <c r="C1352" s="18">
        <v>4.2999999999999999E-4</v>
      </c>
      <c r="D1352" s="18">
        <v>4.2999999999999999E-4</v>
      </c>
      <c r="E1352" s="18">
        <v>0.5</v>
      </c>
      <c r="F1352" s="18">
        <v>94943</v>
      </c>
      <c r="G1352" s="18">
        <v>41</v>
      </c>
      <c r="H1352" s="18">
        <v>94923</v>
      </c>
      <c r="I1352" s="18">
        <v>5679241</v>
      </c>
      <c r="J1352" s="19">
        <v>59.82</v>
      </c>
      <c r="S1352"/>
    </row>
    <row r="1353" spans="1:19">
      <c r="A1353" s="18">
        <v>1962</v>
      </c>
      <c r="B1353" s="18">
        <v>15</v>
      </c>
      <c r="C1353" s="18">
        <v>3.6999999999999999E-4</v>
      </c>
      <c r="D1353" s="18">
        <v>3.6999999999999999E-4</v>
      </c>
      <c r="E1353" s="18">
        <v>0.5</v>
      </c>
      <c r="F1353" s="18">
        <v>94902</v>
      </c>
      <c r="G1353" s="18">
        <v>35</v>
      </c>
      <c r="H1353" s="18">
        <v>94884</v>
      </c>
      <c r="I1353" s="18">
        <v>5584318</v>
      </c>
      <c r="J1353" s="19">
        <v>58.84</v>
      </c>
      <c r="S1353"/>
    </row>
    <row r="1354" spans="1:19">
      <c r="A1354" s="18">
        <v>1962</v>
      </c>
      <c r="B1354" s="18">
        <v>16</v>
      </c>
      <c r="C1354" s="18">
        <v>5.4000000000000001E-4</v>
      </c>
      <c r="D1354" s="18">
        <v>5.4000000000000001E-4</v>
      </c>
      <c r="E1354" s="18">
        <v>0.5</v>
      </c>
      <c r="F1354" s="18">
        <v>94867</v>
      </c>
      <c r="G1354" s="18">
        <v>52</v>
      </c>
      <c r="H1354" s="18">
        <v>94841</v>
      </c>
      <c r="I1354" s="18">
        <v>5489434</v>
      </c>
      <c r="J1354" s="19">
        <v>57.86</v>
      </c>
      <c r="S1354"/>
    </row>
    <row r="1355" spans="1:19">
      <c r="A1355" s="18">
        <v>1962</v>
      </c>
      <c r="B1355" s="18">
        <v>17</v>
      </c>
      <c r="C1355" s="18">
        <v>7.3999999999999999E-4</v>
      </c>
      <c r="D1355" s="18">
        <v>7.3999999999999999E-4</v>
      </c>
      <c r="E1355" s="18">
        <v>0.5</v>
      </c>
      <c r="F1355" s="18">
        <v>94815</v>
      </c>
      <c r="G1355" s="18">
        <v>70</v>
      </c>
      <c r="H1355" s="18">
        <v>94780</v>
      </c>
      <c r="I1355" s="18">
        <v>5394593</v>
      </c>
      <c r="J1355" s="19">
        <v>56.9</v>
      </c>
      <c r="S1355"/>
    </row>
    <row r="1356" spans="1:19">
      <c r="A1356" s="18">
        <v>1962</v>
      </c>
      <c r="B1356" s="18">
        <v>18</v>
      </c>
      <c r="C1356" s="18">
        <v>7.6999999999999996E-4</v>
      </c>
      <c r="D1356" s="18">
        <v>7.6999999999999996E-4</v>
      </c>
      <c r="E1356" s="18">
        <v>0.5</v>
      </c>
      <c r="F1356" s="18">
        <v>94745</v>
      </c>
      <c r="G1356" s="18">
        <v>73</v>
      </c>
      <c r="H1356" s="18">
        <v>94709</v>
      </c>
      <c r="I1356" s="18">
        <v>5299812</v>
      </c>
      <c r="J1356" s="19">
        <v>55.94</v>
      </c>
      <c r="S1356"/>
    </row>
    <row r="1357" spans="1:19">
      <c r="A1357" s="18">
        <v>1962</v>
      </c>
      <c r="B1357" s="18">
        <v>19</v>
      </c>
      <c r="C1357" s="18">
        <v>5.9999999999999995E-4</v>
      </c>
      <c r="D1357" s="18">
        <v>5.9999999999999995E-4</v>
      </c>
      <c r="E1357" s="18">
        <v>0.5</v>
      </c>
      <c r="F1357" s="18">
        <v>94672</v>
      </c>
      <c r="G1357" s="18">
        <v>57</v>
      </c>
      <c r="H1357" s="18">
        <v>94643</v>
      </c>
      <c r="I1357" s="18">
        <v>5205104</v>
      </c>
      <c r="J1357" s="19">
        <v>54.98</v>
      </c>
      <c r="S1357"/>
    </row>
    <row r="1358" spans="1:19">
      <c r="A1358" s="18">
        <v>1962</v>
      </c>
      <c r="B1358" s="18">
        <v>20</v>
      </c>
      <c r="C1358" s="18">
        <v>6.6E-4</v>
      </c>
      <c r="D1358" s="18">
        <v>6.6E-4</v>
      </c>
      <c r="E1358" s="18">
        <v>0.5</v>
      </c>
      <c r="F1358" s="18">
        <v>94615</v>
      </c>
      <c r="G1358" s="18">
        <v>62</v>
      </c>
      <c r="H1358" s="18">
        <v>94584</v>
      </c>
      <c r="I1358" s="18">
        <v>5110460</v>
      </c>
      <c r="J1358" s="19">
        <v>54.01</v>
      </c>
      <c r="S1358"/>
    </row>
    <row r="1359" spans="1:19">
      <c r="A1359" s="18">
        <v>1962</v>
      </c>
      <c r="B1359" s="18">
        <v>21</v>
      </c>
      <c r="C1359" s="18">
        <v>6.6E-4</v>
      </c>
      <c r="D1359" s="18">
        <v>6.6E-4</v>
      </c>
      <c r="E1359" s="18">
        <v>0.5</v>
      </c>
      <c r="F1359" s="18">
        <v>94553</v>
      </c>
      <c r="G1359" s="18">
        <v>63</v>
      </c>
      <c r="H1359" s="18">
        <v>94522</v>
      </c>
      <c r="I1359" s="18">
        <v>5015876</v>
      </c>
      <c r="J1359" s="19">
        <v>53.05</v>
      </c>
      <c r="S1359"/>
    </row>
    <row r="1360" spans="1:19">
      <c r="A1360" s="18">
        <v>1962</v>
      </c>
      <c r="B1360" s="18">
        <v>22</v>
      </c>
      <c r="C1360" s="18">
        <v>7.6999999999999996E-4</v>
      </c>
      <c r="D1360" s="18">
        <v>7.6999999999999996E-4</v>
      </c>
      <c r="E1360" s="18">
        <v>0.5</v>
      </c>
      <c r="F1360" s="18">
        <v>94490</v>
      </c>
      <c r="G1360" s="18">
        <v>72</v>
      </c>
      <c r="H1360" s="18">
        <v>94454</v>
      </c>
      <c r="I1360" s="18">
        <v>4921355</v>
      </c>
      <c r="J1360" s="19">
        <v>52.08</v>
      </c>
      <c r="S1360"/>
    </row>
    <row r="1361" spans="1:19">
      <c r="A1361" s="18">
        <v>1962</v>
      </c>
      <c r="B1361" s="18">
        <v>23</v>
      </c>
      <c r="C1361" s="18">
        <v>8.3000000000000001E-4</v>
      </c>
      <c r="D1361" s="18">
        <v>8.3000000000000001E-4</v>
      </c>
      <c r="E1361" s="18">
        <v>0.5</v>
      </c>
      <c r="F1361" s="18">
        <v>94418</v>
      </c>
      <c r="G1361" s="18">
        <v>78</v>
      </c>
      <c r="H1361" s="18">
        <v>94379</v>
      </c>
      <c r="I1361" s="18">
        <v>4826901</v>
      </c>
      <c r="J1361" s="19">
        <v>51.12</v>
      </c>
      <c r="S1361"/>
    </row>
    <row r="1362" spans="1:19">
      <c r="A1362" s="18">
        <v>1962</v>
      </c>
      <c r="B1362" s="18">
        <v>24</v>
      </c>
      <c r="C1362" s="18">
        <v>6.3000000000000003E-4</v>
      </c>
      <c r="D1362" s="18">
        <v>6.3000000000000003E-4</v>
      </c>
      <c r="E1362" s="18">
        <v>0.5</v>
      </c>
      <c r="F1362" s="18">
        <v>94340</v>
      </c>
      <c r="G1362" s="18">
        <v>59</v>
      </c>
      <c r="H1362" s="18">
        <v>94310</v>
      </c>
      <c r="I1362" s="18">
        <v>4732522</v>
      </c>
      <c r="J1362" s="19">
        <v>50.16</v>
      </c>
      <c r="S1362"/>
    </row>
    <row r="1363" spans="1:19">
      <c r="A1363" s="18">
        <v>1962</v>
      </c>
      <c r="B1363" s="18">
        <v>25</v>
      </c>
      <c r="C1363" s="18">
        <v>9.3000000000000005E-4</v>
      </c>
      <c r="D1363" s="18">
        <v>9.3000000000000005E-4</v>
      </c>
      <c r="E1363" s="18">
        <v>0.5</v>
      </c>
      <c r="F1363" s="18">
        <v>94280</v>
      </c>
      <c r="G1363" s="18">
        <v>87</v>
      </c>
      <c r="H1363" s="18">
        <v>94236</v>
      </c>
      <c r="I1363" s="18">
        <v>4638212</v>
      </c>
      <c r="J1363" s="19">
        <v>49.2</v>
      </c>
      <c r="S1363"/>
    </row>
    <row r="1364" spans="1:19">
      <c r="A1364" s="18">
        <v>1962</v>
      </c>
      <c r="B1364" s="18">
        <v>26</v>
      </c>
      <c r="C1364" s="18">
        <v>7.2999999999999996E-4</v>
      </c>
      <c r="D1364" s="18">
        <v>7.2999999999999996E-4</v>
      </c>
      <c r="E1364" s="18">
        <v>0.5</v>
      </c>
      <c r="F1364" s="18">
        <v>94193</v>
      </c>
      <c r="G1364" s="18">
        <v>69</v>
      </c>
      <c r="H1364" s="18">
        <v>94158</v>
      </c>
      <c r="I1364" s="18">
        <v>4543976</v>
      </c>
      <c r="J1364" s="19">
        <v>48.24</v>
      </c>
      <c r="S1364"/>
    </row>
    <row r="1365" spans="1:19">
      <c r="A1365" s="18">
        <v>1962</v>
      </c>
      <c r="B1365" s="18">
        <v>27</v>
      </c>
      <c r="C1365" s="18">
        <v>6.4000000000000005E-4</v>
      </c>
      <c r="D1365" s="18">
        <v>6.4000000000000005E-4</v>
      </c>
      <c r="E1365" s="18">
        <v>0.5</v>
      </c>
      <c r="F1365" s="18">
        <v>94124</v>
      </c>
      <c r="G1365" s="18">
        <v>60</v>
      </c>
      <c r="H1365" s="18">
        <v>94094</v>
      </c>
      <c r="I1365" s="18">
        <v>4449818</v>
      </c>
      <c r="J1365" s="19">
        <v>47.28</v>
      </c>
      <c r="S1365"/>
    </row>
    <row r="1366" spans="1:19">
      <c r="A1366" s="18">
        <v>1962</v>
      </c>
      <c r="B1366" s="18">
        <v>28</v>
      </c>
      <c r="C1366" s="18">
        <v>8.7000000000000001E-4</v>
      </c>
      <c r="D1366" s="18">
        <v>8.7000000000000001E-4</v>
      </c>
      <c r="E1366" s="18">
        <v>0.5</v>
      </c>
      <c r="F1366" s="18">
        <v>94063</v>
      </c>
      <c r="G1366" s="18">
        <v>82</v>
      </c>
      <c r="H1366" s="18">
        <v>94023</v>
      </c>
      <c r="I1366" s="18">
        <v>4355724</v>
      </c>
      <c r="J1366" s="19">
        <v>46.31</v>
      </c>
      <c r="S1366"/>
    </row>
    <row r="1367" spans="1:19">
      <c r="A1367" s="18">
        <v>1962</v>
      </c>
      <c r="B1367" s="18">
        <v>29</v>
      </c>
      <c r="C1367" s="18">
        <v>8.9999999999999998E-4</v>
      </c>
      <c r="D1367" s="18">
        <v>8.9999999999999998E-4</v>
      </c>
      <c r="E1367" s="18">
        <v>0.5</v>
      </c>
      <c r="F1367" s="18">
        <v>93982</v>
      </c>
      <c r="G1367" s="18">
        <v>85</v>
      </c>
      <c r="H1367" s="18">
        <v>93939</v>
      </c>
      <c r="I1367" s="18">
        <v>4261701</v>
      </c>
      <c r="J1367" s="19">
        <v>45.35</v>
      </c>
      <c r="S1367"/>
    </row>
    <row r="1368" spans="1:19">
      <c r="A1368" s="18">
        <v>1962</v>
      </c>
      <c r="B1368" s="18">
        <v>30</v>
      </c>
      <c r="C1368" s="18">
        <v>7.9000000000000001E-4</v>
      </c>
      <c r="D1368" s="18">
        <v>7.9000000000000001E-4</v>
      </c>
      <c r="E1368" s="18">
        <v>0.5</v>
      </c>
      <c r="F1368" s="18">
        <v>93897</v>
      </c>
      <c r="G1368" s="18">
        <v>74</v>
      </c>
      <c r="H1368" s="18">
        <v>93859</v>
      </c>
      <c r="I1368" s="18">
        <v>4167762</v>
      </c>
      <c r="J1368" s="19">
        <v>44.39</v>
      </c>
      <c r="S1368"/>
    </row>
    <row r="1369" spans="1:19">
      <c r="A1369" s="18">
        <v>1962</v>
      </c>
      <c r="B1369" s="18">
        <v>31</v>
      </c>
      <c r="C1369" s="18">
        <v>1.1199999999999999E-3</v>
      </c>
      <c r="D1369" s="18">
        <v>1.1199999999999999E-3</v>
      </c>
      <c r="E1369" s="18">
        <v>0.5</v>
      </c>
      <c r="F1369" s="18">
        <v>93822</v>
      </c>
      <c r="G1369" s="18">
        <v>105</v>
      </c>
      <c r="H1369" s="18">
        <v>93770</v>
      </c>
      <c r="I1369" s="18">
        <v>4073903</v>
      </c>
      <c r="J1369" s="19">
        <v>43.42</v>
      </c>
      <c r="S1369"/>
    </row>
    <row r="1370" spans="1:19">
      <c r="A1370" s="18">
        <v>1962</v>
      </c>
      <c r="B1370" s="18">
        <v>32</v>
      </c>
      <c r="C1370" s="18">
        <v>1.4300000000000001E-3</v>
      </c>
      <c r="D1370" s="18">
        <v>1.4300000000000001E-3</v>
      </c>
      <c r="E1370" s="18">
        <v>0.5</v>
      </c>
      <c r="F1370" s="18">
        <v>93717</v>
      </c>
      <c r="G1370" s="18">
        <v>134</v>
      </c>
      <c r="H1370" s="18">
        <v>93650</v>
      </c>
      <c r="I1370" s="18">
        <v>3980133</v>
      </c>
      <c r="J1370" s="19">
        <v>42.47</v>
      </c>
      <c r="S1370"/>
    </row>
    <row r="1371" spans="1:19">
      <c r="A1371" s="18">
        <v>1962</v>
      </c>
      <c r="B1371" s="18">
        <v>33</v>
      </c>
      <c r="C1371" s="18">
        <v>1.2099999999999999E-3</v>
      </c>
      <c r="D1371" s="18">
        <v>1.2099999999999999E-3</v>
      </c>
      <c r="E1371" s="18">
        <v>0.5</v>
      </c>
      <c r="F1371" s="18">
        <v>93583</v>
      </c>
      <c r="G1371" s="18">
        <v>114</v>
      </c>
      <c r="H1371" s="18">
        <v>93527</v>
      </c>
      <c r="I1371" s="18">
        <v>3886483</v>
      </c>
      <c r="J1371" s="19">
        <v>41.53</v>
      </c>
      <c r="S1371"/>
    </row>
    <row r="1372" spans="1:19">
      <c r="A1372" s="18">
        <v>1962</v>
      </c>
      <c r="B1372" s="18">
        <v>34</v>
      </c>
      <c r="C1372" s="18">
        <v>1.33E-3</v>
      </c>
      <c r="D1372" s="18">
        <v>1.32E-3</v>
      </c>
      <c r="E1372" s="18">
        <v>0.5</v>
      </c>
      <c r="F1372" s="18">
        <v>93470</v>
      </c>
      <c r="G1372" s="18">
        <v>124</v>
      </c>
      <c r="H1372" s="18">
        <v>93408</v>
      </c>
      <c r="I1372" s="18">
        <v>3792956</v>
      </c>
      <c r="J1372" s="19">
        <v>40.58</v>
      </c>
      <c r="S1372"/>
    </row>
    <row r="1373" spans="1:19">
      <c r="A1373" s="18">
        <v>1962</v>
      </c>
      <c r="B1373" s="18">
        <v>35</v>
      </c>
      <c r="C1373" s="18">
        <v>1.5200000000000001E-3</v>
      </c>
      <c r="D1373" s="18">
        <v>1.5200000000000001E-3</v>
      </c>
      <c r="E1373" s="18">
        <v>0.5</v>
      </c>
      <c r="F1373" s="18">
        <v>93346</v>
      </c>
      <c r="G1373" s="18">
        <v>142</v>
      </c>
      <c r="H1373" s="18">
        <v>93275</v>
      </c>
      <c r="I1373" s="18">
        <v>3699548</v>
      </c>
      <c r="J1373" s="19">
        <v>39.630000000000003</v>
      </c>
      <c r="S1373"/>
    </row>
    <row r="1374" spans="1:19">
      <c r="A1374" s="18">
        <v>1962</v>
      </c>
      <c r="B1374" s="18">
        <v>36</v>
      </c>
      <c r="C1374" s="18">
        <v>1.89E-3</v>
      </c>
      <c r="D1374" s="18">
        <v>1.89E-3</v>
      </c>
      <c r="E1374" s="18">
        <v>0.5</v>
      </c>
      <c r="F1374" s="18">
        <v>93204</v>
      </c>
      <c r="G1374" s="18">
        <v>176</v>
      </c>
      <c r="H1374" s="18">
        <v>93116</v>
      </c>
      <c r="I1374" s="18">
        <v>3606273</v>
      </c>
      <c r="J1374" s="19">
        <v>38.69</v>
      </c>
      <c r="S1374"/>
    </row>
    <row r="1375" spans="1:19">
      <c r="A1375" s="18">
        <v>1962</v>
      </c>
      <c r="B1375" s="18">
        <v>37</v>
      </c>
      <c r="C1375" s="18">
        <v>1.8400000000000001E-3</v>
      </c>
      <c r="D1375" s="18">
        <v>1.8400000000000001E-3</v>
      </c>
      <c r="E1375" s="18">
        <v>0.5</v>
      </c>
      <c r="F1375" s="18">
        <v>93028</v>
      </c>
      <c r="G1375" s="18">
        <v>171</v>
      </c>
      <c r="H1375" s="18">
        <v>92943</v>
      </c>
      <c r="I1375" s="18">
        <v>3513157</v>
      </c>
      <c r="J1375" s="19">
        <v>37.76</v>
      </c>
      <c r="S1375"/>
    </row>
    <row r="1376" spans="1:19">
      <c r="A1376" s="18">
        <v>1962</v>
      </c>
      <c r="B1376" s="18">
        <v>38</v>
      </c>
      <c r="C1376" s="18">
        <v>1.7899999999999999E-3</v>
      </c>
      <c r="D1376" s="18">
        <v>1.7799999999999999E-3</v>
      </c>
      <c r="E1376" s="18">
        <v>0.5</v>
      </c>
      <c r="F1376" s="18">
        <v>92857</v>
      </c>
      <c r="G1376" s="18">
        <v>166</v>
      </c>
      <c r="H1376" s="18">
        <v>92774</v>
      </c>
      <c r="I1376" s="18">
        <v>3420214</v>
      </c>
      <c r="J1376" s="19">
        <v>36.83</v>
      </c>
      <c r="S1376"/>
    </row>
    <row r="1377" spans="1:19">
      <c r="A1377" s="18">
        <v>1962</v>
      </c>
      <c r="B1377" s="18">
        <v>39</v>
      </c>
      <c r="C1377" s="18">
        <v>2.0300000000000001E-3</v>
      </c>
      <c r="D1377" s="18">
        <v>2.0300000000000001E-3</v>
      </c>
      <c r="E1377" s="18">
        <v>0.5</v>
      </c>
      <c r="F1377" s="18">
        <v>92692</v>
      </c>
      <c r="G1377" s="18">
        <v>188</v>
      </c>
      <c r="H1377" s="18">
        <v>92598</v>
      </c>
      <c r="I1377" s="18">
        <v>3327439</v>
      </c>
      <c r="J1377" s="19">
        <v>35.9</v>
      </c>
      <c r="S1377"/>
    </row>
    <row r="1378" spans="1:19">
      <c r="A1378" s="18">
        <v>1962</v>
      </c>
      <c r="B1378" s="18">
        <v>40</v>
      </c>
      <c r="C1378" s="18">
        <v>1.9E-3</v>
      </c>
      <c r="D1378" s="18">
        <v>1.9E-3</v>
      </c>
      <c r="E1378" s="18">
        <v>0.5</v>
      </c>
      <c r="F1378" s="18">
        <v>92504</v>
      </c>
      <c r="G1378" s="18">
        <v>176</v>
      </c>
      <c r="H1378" s="18">
        <v>92416</v>
      </c>
      <c r="I1378" s="18">
        <v>3234842</v>
      </c>
      <c r="J1378" s="19">
        <v>34.97</v>
      </c>
      <c r="S1378"/>
    </row>
    <row r="1379" spans="1:19">
      <c r="A1379" s="18">
        <v>1962</v>
      </c>
      <c r="B1379" s="18">
        <v>41</v>
      </c>
      <c r="C1379" s="18">
        <v>2.2100000000000002E-3</v>
      </c>
      <c r="D1379" s="18">
        <v>2.2100000000000002E-3</v>
      </c>
      <c r="E1379" s="18">
        <v>0.5</v>
      </c>
      <c r="F1379" s="18">
        <v>92328</v>
      </c>
      <c r="G1379" s="18">
        <v>204</v>
      </c>
      <c r="H1379" s="18">
        <v>92226</v>
      </c>
      <c r="I1379" s="18">
        <v>3142426</v>
      </c>
      <c r="J1379" s="19">
        <v>34.04</v>
      </c>
      <c r="S1379"/>
    </row>
    <row r="1380" spans="1:19">
      <c r="A1380" s="18">
        <v>1962</v>
      </c>
      <c r="B1380" s="18">
        <v>42</v>
      </c>
      <c r="C1380" s="18">
        <v>2.8700000000000002E-3</v>
      </c>
      <c r="D1380" s="18">
        <v>2.8700000000000002E-3</v>
      </c>
      <c r="E1380" s="18">
        <v>0.5</v>
      </c>
      <c r="F1380" s="18">
        <v>92124</v>
      </c>
      <c r="G1380" s="18">
        <v>264</v>
      </c>
      <c r="H1380" s="18">
        <v>91992</v>
      </c>
      <c r="I1380" s="18">
        <v>3050200</v>
      </c>
      <c r="J1380" s="19">
        <v>33.11</v>
      </c>
      <c r="S1380"/>
    </row>
    <row r="1381" spans="1:19">
      <c r="A1381" s="18">
        <v>1962</v>
      </c>
      <c r="B1381" s="18">
        <v>43</v>
      </c>
      <c r="C1381" s="18">
        <v>2.4199999999999998E-3</v>
      </c>
      <c r="D1381" s="18">
        <v>2.4199999999999998E-3</v>
      </c>
      <c r="E1381" s="18">
        <v>0.5</v>
      </c>
      <c r="F1381" s="18">
        <v>91860</v>
      </c>
      <c r="G1381" s="18">
        <v>222</v>
      </c>
      <c r="H1381" s="18">
        <v>91748</v>
      </c>
      <c r="I1381" s="18">
        <v>2958208</v>
      </c>
      <c r="J1381" s="19">
        <v>32.200000000000003</v>
      </c>
      <c r="S1381"/>
    </row>
    <row r="1382" spans="1:19">
      <c r="A1382" s="18">
        <v>1962</v>
      </c>
      <c r="B1382" s="18">
        <v>44</v>
      </c>
      <c r="C1382" s="18">
        <v>2.8300000000000001E-3</v>
      </c>
      <c r="D1382" s="18">
        <v>2.82E-3</v>
      </c>
      <c r="E1382" s="18">
        <v>0.5</v>
      </c>
      <c r="F1382" s="18">
        <v>91637</v>
      </c>
      <c r="G1382" s="18">
        <v>259</v>
      </c>
      <c r="H1382" s="18">
        <v>91508</v>
      </c>
      <c r="I1382" s="18">
        <v>2866460</v>
      </c>
      <c r="J1382" s="19">
        <v>31.28</v>
      </c>
      <c r="S1382"/>
    </row>
    <row r="1383" spans="1:19">
      <c r="A1383" s="18">
        <v>1962</v>
      </c>
      <c r="B1383" s="18">
        <v>45</v>
      </c>
      <c r="C1383" s="18">
        <v>3.4299999999999999E-3</v>
      </c>
      <c r="D1383" s="18">
        <v>3.4199999999999999E-3</v>
      </c>
      <c r="E1383" s="18">
        <v>0.5</v>
      </c>
      <c r="F1383" s="18">
        <v>91379</v>
      </c>
      <c r="G1383" s="18">
        <v>313</v>
      </c>
      <c r="H1383" s="18">
        <v>91222</v>
      </c>
      <c r="I1383" s="18">
        <v>2774952</v>
      </c>
      <c r="J1383" s="19">
        <v>30.37</v>
      </c>
      <c r="S1383"/>
    </row>
    <row r="1384" spans="1:19">
      <c r="A1384" s="18">
        <v>1962</v>
      </c>
      <c r="B1384" s="18">
        <v>46</v>
      </c>
      <c r="C1384" s="18">
        <v>3.5799999999999998E-3</v>
      </c>
      <c r="D1384" s="18">
        <v>3.5699999999999998E-3</v>
      </c>
      <c r="E1384" s="18">
        <v>0.5</v>
      </c>
      <c r="F1384" s="18">
        <v>91066</v>
      </c>
      <c r="G1384" s="18">
        <v>325</v>
      </c>
      <c r="H1384" s="18">
        <v>90903</v>
      </c>
      <c r="I1384" s="18">
        <v>2683730</v>
      </c>
      <c r="J1384" s="19">
        <v>29.47</v>
      </c>
      <c r="S1384"/>
    </row>
    <row r="1385" spans="1:19">
      <c r="A1385" s="18">
        <v>1962</v>
      </c>
      <c r="B1385" s="18">
        <v>47</v>
      </c>
      <c r="C1385" s="18">
        <v>3.5500000000000002E-3</v>
      </c>
      <c r="D1385" s="18">
        <v>3.5400000000000002E-3</v>
      </c>
      <c r="E1385" s="18">
        <v>0.5</v>
      </c>
      <c r="F1385" s="18">
        <v>90741</v>
      </c>
      <c r="G1385" s="18">
        <v>321</v>
      </c>
      <c r="H1385" s="18">
        <v>90580</v>
      </c>
      <c r="I1385" s="18">
        <v>2592826</v>
      </c>
      <c r="J1385" s="19">
        <v>28.57</v>
      </c>
      <c r="S1385"/>
    </row>
    <row r="1386" spans="1:19">
      <c r="A1386" s="18">
        <v>1962</v>
      </c>
      <c r="B1386" s="18">
        <v>48</v>
      </c>
      <c r="C1386" s="18">
        <v>4.0400000000000002E-3</v>
      </c>
      <c r="D1386" s="18">
        <v>4.0299999999999997E-3</v>
      </c>
      <c r="E1386" s="18">
        <v>0.5</v>
      </c>
      <c r="F1386" s="18">
        <v>90420</v>
      </c>
      <c r="G1386" s="18">
        <v>364</v>
      </c>
      <c r="H1386" s="18">
        <v>90237</v>
      </c>
      <c r="I1386" s="18">
        <v>2502246</v>
      </c>
      <c r="J1386" s="19">
        <v>27.67</v>
      </c>
      <c r="S1386"/>
    </row>
    <row r="1387" spans="1:19">
      <c r="A1387" s="18">
        <v>1962</v>
      </c>
      <c r="B1387" s="18">
        <v>49</v>
      </c>
      <c r="C1387" s="18">
        <v>4.2700000000000004E-3</v>
      </c>
      <c r="D1387" s="18">
        <v>4.2599999999999999E-3</v>
      </c>
      <c r="E1387" s="18">
        <v>0.5</v>
      </c>
      <c r="F1387" s="18">
        <v>90055</v>
      </c>
      <c r="G1387" s="18">
        <v>384</v>
      </c>
      <c r="H1387" s="18">
        <v>89863</v>
      </c>
      <c r="I1387" s="18">
        <v>2412009</v>
      </c>
      <c r="J1387" s="19">
        <v>26.78</v>
      </c>
      <c r="S1387"/>
    </row>
    <row r="1388" spans="1:19">
      <c r="A1388" s="18">
        <v>1962</v>
      </c>
      <c r="B1388" s="18">
        <v>50</v>
      </c>
      <c r="C1388" s="18">
        <v>4.6299999999999996E-3</v>
      </c>
      <c r="D1388" s="18">
        <v>4.62E-3</v>
      </c>
      <c r="E1388" s="18">
        <v>0.5</v>
      </c>
      <c r="F1388" s="18">
        <v>89672</v>
      </c>
      <c r="G1388" s="18">
        <v>414</v>
      </c>
      <c r="H1388" s="18">
        <v>89464</v>
      </c>
      <c r="I1388" s="18">
        <v>2322145</v>
      </c>
      <c r="J1388" s="19">
        <v>25.9</v>
      </c>
      <c r="S1388"/>
    </row>
    <row r="1389" spans="1:19">
      <c r="A1389" s="18">
        <v>1962</v>
      </c>
      <c r="B1389" s="18">
        <v>51</v>
      </c>
      <c r="C1389" s="18">
        <v>5.2100000000000002E-3</v>
      </c>
      <c r="D1389" s="18">
        <v>5.1999999999999998E-3</v>
      </c>
      <c r="E1389" s="18">
        <v>0.5</v>
      </c>
      <c r="F1389" s="18">
        <v>89257</v>
      </c>
      <c r="G1389" s="18">
        <v>464</v>
      </c>
      <c r="H1389" s="18">
        <v>89025</v>
      </c>
      <c r="I1389" s="18">
        <v>2232681</v>
      </c>
      <c r="J1389" s="19">
        <v>25.01</v>
      </c>
      <c r="S1389"/>
    </row>
    <row r="1390" spans="1:19">
      <c r="A1390" s="18">
        <v>1962</v>
      </c>
      <c r="B1390" s="18">
        <v>52</v>
      </c>
      <c r="C1390" s="18">
        <v>5.8599999999999998E-3</v>
      </c>
      <c r="D1390" s="18">
        <v>5.8399999999999997E-3</v>
      </c>
      <c r="E1390" s="18">
        <v>0.5</v>
      </c>
      <c r="F1390" s="18">
        <v>88793</v>
      </c>
      <c r="G1390" s="18">
        <v>518</v>
      </c>
      <c r="H1390" s="18">
        <v>88534</v>
      </c>
      <c r="I1390" s="18">
        <v>2143655</v>
      </c>
      <c r="J1390" s="19">
        <v>24.14</v>
      </c>
      <c r="S1390"/>
    </row>
    <row r="1391" spans="1:19">
      <c r="A1391" s="18">
        <v>1962</v>
      </c>
      <c r="B1391" s="18">
        <v>53</v>
      </c>
      <c r="C1391" s="18">
        <v>6.8500000000000002E-3</v>
      </c>
      <c r="D1391" s="18">
        <v>6.8300000000000001E-3</v>
      </c>
      <c r="E1391" s="18">
        <v>0.5</v>
      </c>
      <c r="F1391" s="18">
        <v>88275</v>
      </c>
      <c r="G1391" s="18">
        <v>603</v>
      </c>
      <c r="H1391" s="18">
        <v>87974</v>
      </c>
      <c r="I1391" s="18">
        <v>2055121</v>
      </c>
      <c r="J1391" s="19">
        <v>23.28</v>
      </c>
      <c r="S1391"/>
    </row>
    <row r="1392" spans="1:19">
      <c r="A1392" s="18">
        <v>1962</v>
      </c>
      <c r="B1392" s="18">
        <v>54</v>
      </c>
      <c r="C1392" s="18">
        <v>6.7000000000000002E-3</v>
      </c>
      <c r="D1392" s="18">
        <v>6.6800000000000002E-3</v>
      </c>
      <c r="E1392" s="18">
        <v>0.5</v>
      </c>
      <c r="F1392" s="18">
        <v>87672</v>
      </c>
      <c r="G1392" s="18">
        <v>586</v>
      </c>
      <c r="H1392" s="18">
        <v>87379</v>
      </c>
      <c r="I1392" s="18">
        <v>1967148</v>
      </c>
      <c r="J1392" s="19">
        <v>22.44</v>
      </c>
      <c r="S1392"/>
    </row>
    <row r="1393" spans="1:19">
      <c r="A1393" s="18">
        <v>1962</v>
      </c>
      <c r="B1393" s="18">
        <v>55</v>
      </c>
      <c r="C1393" s="18">
        <v>7.5700000000000003E-3</v>
      </c>
      <c r="D1393" s="18">
        <v>7.5399999999999998E-3</v>
      </c>
      <c r="E1393" s="18">
        <v>0.5</v>
      </c>
      <c r="F1393" s="18">
        <v>87086</v>
      </c>
      <c r="G1393" s="18">
        <v>656</v>
      </c>
      <c r="H1393" s="18">
        <v>86758</v>
      </c>
      <c r="I1393" s="18">
        <v>1879769</v>
      </c>
      <c r="J1393" s="19">
        <v>21.59</v>
      </c>
      <c r="S1393"/>
    </row>
    <row r="1394" spans="1:19">
      <c r="A1394" s="18">
        <v>1962</v>
      </c>
      <c r="B1394" s="18">
        <v>56</v>
      </c>
      <c r="C1394" s="18">
        <v>8.4200000000000004E-3</v>
      </c>
      <c r="D1394" s="18">
        <v>8.3899999999999999E-3</v>
      </c>
      <c r="E1394" s="18">
        <v>0.5</v>
      </c>
      <c r="F1394" s="18">
        <v>86430</v>
      </c>
      <c r="G1394" s="18">
        <v>725</v>
      </c>
      <c r="H1394" s="18">
        <v>86068</v>
      </c>
      <c r="I1394" s="18">
        <v>1793010</v>
      </c>
      <c r="J1394" s="19">
        <v>20.75</v>
      </c>
      <c r="S1394"/>
    </row>
    <row r="1395" spans="1:19">
      <c r="A1395" s="18">
        <v>1962</v>
      </c>
      <c r="B1395" s="18">
        <v>57</v>
      </c>
      <c r="C1395" s="18">
        <v>9.4800000000000006E-3</v>
      </c>
      <c r="D1395" s="18">
        <v>9.4400000000000005E-3</v>
      </c>
      <c r="E1395" s="18">
        <v>0.5</v>
      </c>
      <c r="F1395" s="18">
        <v>85705</v>
      </c>
      <c r="G1395" s="18">
        <v>809</v>
      </c>
      <c r="H1395" s="18">
        <v>85301</v>
      </c>
      <c r="I1395" s="18">
        <v>1706943</v>
      </c>
      <c r="J1395" s="19">
        <v>19.920000000000002</v>
      </c>
      <c r="S1395"/>
    </row>
    <row r="1396" spans="1:19">
      <c r="A1396" s="18">
        <v>1962</v>
      </c>
      <c r="B1396" s="18">
        <v>58</v>
      </c>
      <c r="C1396" s="18">
        <v>1.004E-2</v>
      </c>
      <c r="D1396" s="18">
        <v>9.9900000000000006E-3</v>
      </c>
      <c r="E1396" s="18">
        <v>0.5</v>
      </c>
      <c r="F1396" s="18">
        <v>84896</v>
      </c>
      <c r="G1396" s="18">
        <v>848</v>
      </c>
      <c r="H1396" s="18">
        <v>84472</v>
      </c>
      <c r="I1396" s="18">
        <v>1621642</v>
      </c>
      <c r="J1396" s="19">
        <v>19.100000000000001</v>
      </c>
      <c r="S1396"/>
    </row>
    <row r="1397" spans="1:19">
      <c r="A1397" s="18">
        <v>1962</v>
      </c>
      <c r="B1397" s="18">
        <v>59</v>
      </c>
      <c r="C1397" s="18">
        <v>1.0710000000000001E-2</v>
      </c>
      <c r="D1397" s="18">
        <v>1.0659999999999999E-2</v>
      </c>
      <c r="E1397" s="18">
        <v>0.5</v>
      </c>
      <c r="F1397" s="18">
        <v>84049</v>
      </c>
      <c r="G1397" s="18">
        <v>896</v>
      </c>
      <c r="H1397" s="18">
        <v>83601</v>
      </c>
      <c r="I1397" s="18">
        <v>1537170</v>
      </c>
      <c r="J1397" s="19">
        <v>18.29</v>
      </c>
      <c r="S1397"/>
    </row>
    <row r="1398" spans="1:19">
      <c r="A1398" s="18">
        <v>1962</v>
      </c>
      <c r="B1398" s="18">
        <v>60</v>
      </c>
      <c r="C1398" s="18">
        <v>1.256E-2</v>
      </c>
      <c r="D1398" s="18">
        <v>1.248E-2</v>
      </c>
      <c r="E1398" s="18">
        <v>0.5</v>
      </c>
      <c r="F1398" s="18">
        <v>83153</v>
      </c>
      <c r="G1398" s="18">
        <v>1038</v>
      </c>
      <c r="H1398" s="18">
        <v>82634</v>
      </c>
      <c r="I1398" s="18">
        <v>1453569</v>
      </c>
      <c r="J1398" s="19">
        <v>17.48</v>
      </c>
      <c r="S1398"/>
    </row>
    <row r="1399" spans="1:19">
      <c r="A1399" s="18">
        <v>1962</v>
      </c>
      <c r="B1399" s="18">
        <v>61</v>
      </c>
      <c r="C1399" s="18">
        <v>1.456E-2</v>
      </c>
      <c r="D1399" s="18">
        <v>1.4449999999999999E-2</v>
      </c>
      <c r="E1399" s="18">
        <v>0.5</v>
      </c>
      <c r="F1399" s="18">
        <v>82115</v>
      </c>
      <c r="G1399" s="18">
        <v>1187</v>
      </c>
      <c r="H1399" s="18">
        <v>81522</v>
      </c>
      <c r="I1399" s="18">
        <v>1370935</v>
      </c>
      <c r="J1399" s="19">
        <v>16.7</v>
      </c>
      <c r="S1399"/>
    </row>
    <row r="1400" spans="1:19">
      <c r="A1400" s="18">
        <v>1962</v>
      </c>
      <c r="B1400" s="18">
        <v>62</v>
      </c>
      <c r="C1400" s="18">
        <v>1.532E-2</v>
      </c>
      <c r="D1400" s="18">
        <v>1.52E-2</v>
      </c>
      <c r="E1400" s="18">
        <v>0.5</v>
      </c>
      <c r="F1400" s="18">
        <v>80928</v>
      </c>
      <c r="G1400" s="18">
        <v>1230</v>
      </c>
      <c r="H1400" s="18">
        <v>80313</v>
      </c>
      <c r="I1400" s="18">
        <v>1289413</v>
      </c>
      <c r="J1400" s="19">
        <v>15.93</v>
      </c>
      <c r="S1400"/>
    </row>
    <row r="1401" spans="1:19">
      <c r="A1401" s="18">
        <v>1962</v>
      </c>
      <c r="B1401" s="18">
        <v>63</v>
      </c>
      <c r="C1401" s="18">
        <v>1.6250000000000001E-2</v>
      </c>
      <c r="D1401" s="18">
        <v>1.6119999999999999E-2</v>
      </c>
      <c r="E1401" s="18">
        <v>0.5</v>
      </c>
      <c r="F1401" s="18">
        <v>79698</v>
      </c>
      <c r="G1401" s="18">
        <v>1285</v>
      </c>
      <c r="H1401" s="18">
        <v>79056</v>
      </c>
      <c r="I1401" s="18">
        <v>1209100</v>
      </c>
      <c r="J1401" s="19">
        <v>15.17</v>
      </c>
      <c r="S1401"/>
    </row>
    <row r="1402" spans="1:19">
      <c r="A1402" s="18">
        <v>1962</v>
      </c>
      <c r="B1402" s="18">
        <v>64</v>
      </c>
      <c r="C1402" s="18">
        <v>1.7899999999999999E-2</v>
      </c>
      <c r="D1402" s="18">
        <v>1.7739999999999999E-2</v>
      </c>
      <c r="E1402" s="18">
        <v>0.5</v>
      </c>
      <c r="F1402" s="18">
        <v>78413</v>
      </c>
      <c r="G1402" s="18">
        <v>1391</v>
      </c>
      <c r="H1402" s="18">
        <v>77718</v>
      </c>
      <c r="I1402" s="18">
        <v>1130044</v>
      </c>
      <c r="J1402" s="19">
        <v>14.41</v>
      </c>
      <c r="S1402"/>
    </row>
    <row r="1403" spans="1:19">
      <c r="A1403" s="18">
        <v>1962</v>
      </c>
      <c r="B1403" s="18">
        <v>65</v>
      </c>
      <c r="C1403" s="18">
        <v>2.0809999999999999E-2</v>
      </c>
      <c r="D1403" s="18">
        <v>2.06E-2</v>
      </c>
      <c r="E1403" s="18">
        <v>0.5</v>
      </c>
      <c r="F1403" s="18">
        <v>77023</v>
      </c>
      <c r="G1403" s="18">
        <v>1586</v>
      </c>
      <c r="H1403" s="18">
        <v>76229</v>
      </c>
      <c r="I1403" s="18">
        <v>1052326</v>
      </c>
      <c r="J1403" s="19">
        <v>13.66</v>
      </c>
      <c r="S1403"/>
    </row>
    <row r="1404" spans="1:19">
      <c r="A1404" s="18">
        <v>1962</v>
      </c>
      <c r="B1404" s="18">
        <v>66</v>
      </c>
      <c r="C1404" s="18">
        <v>2.2929999999999999E-2</v>
      </c>
      <c r="D1404" s="18">
        <v>2.2669999999999999E-2</v>
      </c>
      <c r="E1404" s="18">
        <v>0.5</v>
      </c>
      <c r="F1404" s="18">
        <v>75436</v>
      </c>
      <c r="G1404" s="18">
        <v>1710</v>
      </c>
      <c r="H1404" s="18">
        <v>74581</v>
      </c>
      <c r="I1404" s="18">
        <v>976097</v>
      </c>
      <c r="J1404" s="19">
        <v>12.94</v>
      </c>
      <c r="S1404"/>
    </row>
    <row r="1405" spans="1:19">
      <c r="A1405" s="18">
        <v>1962</v>
      </c>
      <c r="B1405" s="18">
        <v>67</v>
      </c>
      <c r="C1405" s="18">
        <v>2.7179999999999999E-2</v>
      </c>
      <c r="D1405" s="18">
        <v>2.681E-2</v>
      </c>
      <c r="E1405" s="18">
        <v>0.5</v>
      </c>
      <c r="F1405" s="18">
        <v>73726</v>
      </c>
      <c r="G1405" s="18">
        <v>1977</v>
      </c>
      <c r="H1405" s="18">
        <v>72738</v>
      </c>
      <c r="I1405" s="18">
        <v>901515</v>
      </c>
      <c r="J1405" s="19">
        <v>12.23</v>
      </c>
      <c r="S1405"/>
    </row>
    <row r="1406" spans="1:19">
      <c r="A1406" s="18">
        <v>1962</v>
      </c>
      <c r="B1406" s="18">
        <v>68</v>
      </c>
      <c r="C1406" s="18">
        <v>3.0329999999999999E-2</v>
      </c>
      <c r="D1406" s="18">
        <v>2.9870000000000001E-2</v>
      </c>
      <c r="E1406" s="18">
        <v>0.5</v>
      </c>
      <c r="F1406" s="18">
        <v>71749</v>
      </c>
      <c r="G1406" s="18">
        <v>2143</v>
      </c>
      <c r="H1406" s="18">
        <v>70678</v>
      </c>
      <c r="I1406" s="18">
        <v>828778</v>
      </c>
      <c r="J1406" s="19">
        <v>11.55</v>
      </c>
      <c r="S1406"/>
    </row>
    <row r="1407" spans="1:19">
      <c r="A1407" s="18">
        <v>1962</v>
      </c>
      <c r="B1407" s="18">
        <v>69</v>
      </c>
      <c r="C1407" s="18">
        <v>3.4950000000000002E-2</v>
      </c>
      <c r="D1407" s="18">
        <v>3.4349999999999999E-2</v>
      </c>
      <c r="E1407" s="18">
        <v>0.5</v>
      </c>
      <c r="F1407" s="18">
        <v>69606</v>
      </c>
      <c r="G1407" s="18">
        <v>2391</v>
      </c>
      <c r="H1407" s="18">
        <v>68411</v>
      </c>
      <c r="I1407" s="18">
        <v>758100</v>
      </c>
      <c r="J1407" s="19">
        <v>10.89</v>
      </c>
      <c r="S1407"/>
    </row>
    <row r="1408" spans="1:19">
      <c r="A1408" s="18">
        <v>1962</v>
      </c>
      <c r="B1408" s="18">
        <v>70</v>
      </c>
      <c r="C1408" s="18">
        <v>3.916E-2</v>
      </c>
      <c r="D1408" s="18">
        <v>3.841E-2</v>
      </c>
      <c r="E1408" s="18">
        <v>0.5</v>
      </c>
      <c r="F1408" s="18">
        <v>67215</v>
      </c>
      <c r="G1408" s="18">
        <v>2581</v>
      </c>
      <c r="H1408" s="18">
        <v>65924</v>
      </c>
      <c r="I1408" s="18">
        <v>689689</v>
      </c>
      <c r="J1408" s="19">
        <v>10.26</v>
      </c>
      <c r="S1408"/>
    </row>
    <row r="1409" spans="1:19">
      <c r="A1409" s="18">
        <v>1962</v>
      </c>
      <c r="B1409" s="18">
        <v>71</v>
      </c>
      <c r="C1409" s="18">
        <v>4.3150000000000001E-2</v>
      </c>
      <c r="D1409" s="18">
        <v>4.224E-2</v>
      </c>
      <c r="E1409" s="18">
        <v>0.5</v>
      </c>
      <c r="F1409" s="18">
        <v>64634</v>
      </c>
      <c r="G1409" s="18">
        <v>2730</v>
      </c>
      <c r="H1409" s="18">
        <v>63269</v>
      </c>
      <c r="I1409" s="18">
        <v>623765</v>
      </c>
      <c r="J1409" s="19">
        <v>9.65</v>
      </c>
      <c r="S1409"/>
    </row>
    <row r="1410" spans="1:19">
      <c r="A1410" s="18">
        <v>1962</v>
      </c>
      <c r="B1410" s="18">
        <v>72</v>
      </c>
      <c r="C1410" s="18">
        <v>5.0430000000000003E-2</v>
      </c>
      <c r="D1410" s="18">
        <v>4.9189999999999998E-2</v>
      </c>
      <c r="E1410" s="18">
        <v>0.5</v>
      </c>
      <c r="F1410" s="18">
        <v>61904</v>
      </c>
      <c r="G1410" s="18">
        <v>3045</v>
      </c>
      <c r="H1410" s="18">
        <v>60381</v>
      </c>
      <c r="I1410" s="18">
        <v>560496</v>
      </c>
      <c r="J1410" s="19">
        <v>9.0500000000000007</v>
      </c>
      <c r="S1410"/>
    </row>
    <row r="1411" spans="1:19">
      <c r="A1411" s="18">
        <v>1962</v>
      </c>
      <c r="B1411" s="18">
        <v>73</v>
      </c>
      <c r="C1411" s="18">
        <v>5.4469999999999998E-2</v>
      </c>
      <c r="D1411" s="18">
        <v>5.3030000000000001E-2</v>
      </c>
      <c r="E1411" s="18">
        <v>0.5</v>
      </c>
      <c r="F1411" s="18">
        <v>58859</v>
      </c>
      <c r="G1411" s="18">
        <v>3121</v>
      </c>
      <c r="H1411" s="18">
        <v>57298</v>
      </c>
      <c r="I1411" s="18">
        <v>500115</v>
      </c>
      <c r="J1411" s="19">
        <v>8.5</v>
      </c>
      <c r="S1411"/>
    </row>
    <row r="1412" spans="1:19">
      <c r="A1412" s="18">
        <v>1962</v>
      </c>
      <c r="B1412" s="18">
        <v>74</v>
      </c>
      <c r="C1412" s="18">
        <v>6.2289999999999998E-2</v>
      </c>
      <c r="D1412" s="18">
        <v>6.0409999999999998E-2</v>
      </c>
      <c r="E1412" s="18">
        <v>0.5</v>
      </c>
      <c r="F1412" s="18">
        <v>55738</v>
      </c>
      <c r="G1412" s="18">
        <v>3367</v>
      </c>
      <c r="H1412" s="18">
        <v>54054</v>
      </c>
      <c r="I1412" s="18">
        <v>442817</v>
      </c>
      <c r="J1412" s="19">
        <v>7.94</v>
      </c>
      <c r="S1412"/>
    </row>
    <row r="1413" spans="1:19">
      <c r="A1413" s="18">
        <v>1962</v>
      </c>
      <c r="B1413" s="18">
        <v>75</v>
      </c>
      <c r="C1413" s="18">
        <v>7.0360000000000006E-2</v>
      </c>
      <c r="D1413" s="18">
        <v>6.7970000000000003E-2</v>
      </c>
      <c r="E1413" s="18">
        <v>0.5</v>
      </c>
      <c r="F1413" s="18">
        <v>52371</v>
      </c>
      <c r="G1413" s="18">
        <v>3560</v>
      </c>
      <c r="H1413" s="18">
        <v>50591</v>
      </c>
      <c r="I1413" s="18">
        <v>388762</v>
      </c>
      <c r="J1413" s="19">
        <v>7.42</v>
      </c>
      <c r="S1413"/>
    </row>
    <row r="1414" spans="1:19">
      <c r="A1414" s="18">
        <v>1962</v>
      </c>
      <c r="B1414" s="18">
        <v>76</v>
      </c>
      <c r="C1414" s="18">
        <v>7.7079999999999996E-2</v>
      </c>
      <c r="D1414" s="18">
        <v>7.4219999999999994E-2</v>
      </c>
      <c r="E1414" s="18">
        <v>0.5</v>
      </c>
      <c r="F1414" s="18">
        <v>48811</v>
      </c>
      <c r="G1414" s="18">
        <v>3623</v>
      </c>
      <c r="H1414" s="18">
        <v>47000</v>
      </c>
      <c r="I1414" s="18">
        <v>338171</v>
      </c>
      <c r="J1414" s="19">
        <v>6.93</v>
      </c>
      <c r="S1414"/>
    </row>
    <row r="1415" spans="1:19">
      <c r="A1415" s="18">
        <v>1962</v>
      </c>
      <c r="B1415" s="18">
        <v>77</v>
      </c>
      <c r="C1415" s="18">
        <v>9.3450000000000005E-2</v>
      </c>
      <c r="D1415" s="18">
        <v>8.9270000000000002E-2</v>
      </c>
      <c r="E1415" s="18">
        <v>0.5</v>
      </c>
      <c r="F1415" s="18">
        <v>45189</v>
      </c>
      <c r="G1415" s="18">
        <v>4034</v>
      </c>
      <c r="H1415" s="18">
        <v>43172</v>
      </c>
      <c r="I1415" s="18">
        <v>291171</v>
      </c>
      <c r="J1415" s="19">
        <v>6.44</v>
      </c>
      <c r="S1415"/>
    </row>
    <row r="1416" spans="1:19">
      <c r="A1416" s="18">
        <v>1962</v>
      </c>
      <c r="B1416" s="18">
        <v>78</v>
      </c>
      <c r="C1416" s="18">
        <v>0.10521</v>
      </c>
      <c r="D1416" s="18">
        <v>9.9949999999999997E-2</v>
      </c>
      <c r="E1416" s="18">
        <v>0.5</v>
      </c>
      <c r="F1416" s="18">
        <v>41154</v>
      </c>
      <c r="G1416" s="18">
        <v>4113</v>
      </c>
      <c r="H1416" s="18">
        <v>39098</v>
      </c>
      <c r="I1416" s="18">
        <v>248000</v>
      </c>
      <c r="J1416" s="19">
        <v>6.03</v>
      </c>
      <c r="S1416"/>
    </row>
    <row r="1417" spans="1:19">
      <c r="A1417" s="18">
        <v>1962</v>
      </c>
      <c r="B1417" s="18">
        <v>79</v>
      </c>
      <c r="C1417" s="18">
        <v>0.10997</v>
      </c>
      <c r="D1417" s="18">
        <v>0.10424</v>
      </c>
      <c r="E1417" s="18">
        <v>0.5</v>
      </c>
      <c r="F1417" s="18">
        <v>37041</v>
      </c>
      <c r="G1417" s="18">
        <v>3861</v>
      </c>
      <c r="H1417" s="18">
        <v>35110</v>
      </c>
      <c r="I1417" s="18">
        <v>208902</v>
      </c>
      <c r="J1417" s="19">
        <v>5.64</v>
      </c>
      <c r="S1417"/>
    </row>
    <row r="1418" spans="1:19">
      <c r="A1418" s="18">
        <v>1962</v>
      </c>
      <c r="B1418" s="18">
        <v>80</v>
      </c>
      <c r="C1418" s="18">
        <v>0.12134</v>
      </c>
      <c r="D1418" s="18">
        <v>0.1144</v>
      </c>
      <c r="E1418" s="18">
        <v>0.5</v>
      </c>
      <c r="F1418" s="18">
        <v>33180</v>
      </c>
      <c r="G1418" s="18">
        <v>3796</v>
      </c>
      <c r="H1418" s="18">
        <v>31282</v>
      </c>
      <c r="I1418" s="18">
        <v>173792</v>
      </c>
      <c r="J1418" s="19">
        <v>5.24</v>
      </c>
      <c r="S1418"/>
    </row>
    <row r="1419" spans="1:19">
      <c r="A1419" s="18">
        <v>1962</v>
      </c>
      <c r="B1419" s="18">
        <v>81</v>
      </c>
      <c r="C1419" s="18">
        <v>0.12991</v>
      </c>
      <c r="D1419" s="18">
        <v>0.12199</v>
      </c>
      <c r="E1419" s="18">
        <v>0.5</v>
      </c>
      <c r="F1419" s="18">
        <v>29384</v>
      </c>
      <c r="G1419" s="18">
        <v>3585</v>
      </c>
      <c r="H1419" s="18">
        <v>27592</v>
      </c>
      <c r="I1419" s="18">
        <v>142510</v>
      </c>
      <c r="J1419" s="19">
        <v>4.8499999999999996</v>
      </c>
      <c r="S1419"/>
    </row>
    <row r="1420" spans="1:19">
      <c r="A1420" s="18">
        <v>1962</v>
      </c>
      <c r="B1420" s="18">
        <v>82</v>
      </c>
      <c r="C1420" s="18">
        <v>0.16583999999999999</v>
      </c>
      <c r="D1420" s="18">
        <v>0.15314</v>
      </c>
      <c r="E1420" s="18">
        <v>0.5</v>
      </c>
      <c r="F1420" s="18">
        <v>25800</v>
      </c>
      <c r="G1420" s="18">
        <v>3951</v>
      </c>
      <c r="H1420" s="18">
        <v>23824</v>
      </c>
      <c r="I1420" s="18">
        <v>114918</v>
      </c>
      <c r="J1420" s="19">
        <v>4.45</v>
      </c>
      <c r="S1420"/>
    </row>
    <row r="1421" spans="1:19">
      <c r="A1421" s="18">
        <v>1962</v>
      </c>
      <c r="B1421" s="18">
        <v>83</v>
      </c>
      <c r="C1421" s="18">
        <v>0.18121999999999999</v>
      </c>
      <c r="D1421" s="18">
        <v>0.16616</v>
      </c>
      <c r="E1421" s="18">
        <v>0.5</v>
      </c>
      <c r="F1421" s="18">
        <v>21849</v>
      </c>
      <c r="G1421" s="18">
        <v>3630</v>
      </c>
      <c r="H1421" s="18">
        <v>20033</v>
      </c>
      <c r="I1421" s="18">
        <v>91094</v>
      </c>
      <c r="J1421" s="19">
        <v>4.17</v>
      </c>
      <c r="S1421"/>
    </row>
    <row r="1422" spans="1:19">
      <c r="A1422" s="18">
        <v>1962</v>
      </c>
      <c r="B1422" s="18">
        <v>84</v>
      </c>
      <c r="C1422" s="18">
        <v>0.19450999999999999</v>
      </c>
      <c r="D1422" s="18">
        <v>0.17727000000000001</v>
      </c>
      <c r="E1422" s="18">
        <v>0.5</v>
      </c>
      <c r="F1422" s="18">
        <v>18218</v>
      </c>
      <c r="G1422" s="18">
        <v>3230</v>
      </c>
      <c r="H1422" s="18">
        <v>16603</v>
      </c>
      <c r="I1422" s="18">
        <v>71060</v>
      </c>
      <c r="J1422" s="19">
        <v>3.9</v>
      </c>
      <c r="S1422"/>
    </row>
    <row r="1423" spans="1:19">
      <c r="A1423" s="18">
        <v>1962</v>
      </c>
      <c r="B1423" s="18">
        <v>85</v>
      </c>
      <c r="C1423" s="18">
        <v>0.20942</v>
      </c>
      <c r="D1423" s="18">
        <v>0.18956999999999999</v>
      </c>
      <c r="E1423" s="18">
        <v>0.5</v>
      </c>
      <c r="F1423" s="18">
        <v>14989</v>
      </c>
      <c r="G1423" s="18">
        <v>2841</v>
      </c>
      <c r="H1423" s="18">
        <v>13568</v>
      </c>
      <c r="I1423" s="18">
        <v>54457</v>
      </c>
      <c r="J1423" s="19">
        <v>3.63</v>
      </c>
      <c r="S1423"/>
    </row>
    <row r="1424" spans="1:19">
      <c r="A1424" s="18">
        <v>1962</v>
      </c>
      <c r="B1424" s="18">
        <v>86</v>
      </c>
      <c r="C1424" s="18">
        <v>0.23995</v>
      </c>
      <c r="D1424" s="18">
        <v>0.21425</v>
      </c>
      <c r="E1424" s="18">
        <v>0.5</v>
      </c>
      <c r="F1424" s="18">
        <v>12147</v>
      </c>
      <c r="G1424" s="18">
        <v>2603</v>
      </c>
      <c r="H1424" s="18">
        <v>10846</v>
      </c>
      <c r="I1424" s="18">
        <v>40889</v>
      </c>
      <c r="J1424" s="19">
        <v>3.37</v>
      </c>
      <c r="S1424"/>
    </row>
    <row r="1425" spans="1:19">
      <c r="A1425" s="18">
        <v>1962</v>
      </c>
      <c r="B1425" s="18">
        <v>87</v>
      </c>
      <c r="C1425" s="18">
        <v>0.27348</v>
      </c>
      <c r="D1425" s="18">
        <v>0.24057999999999999</v>
      </c>
      <c r="E1425" s="18">
        <v>0.5</v>
      </c>
      <c r="F1425" s="18">
        <v>9545</v>
      </c>
      <c r="G1425" s="18">
        <v>2296</v>
      </c>
      <c r="H1425" s="18">
        <v>8397</v>
      </c>
      <c r="I1425" s="18">
        <v>30043</v>
      </c>
      <c r="J1425" s="19">
        <v>3.15</v>
      </c>
      <c r="S1425"/>
    </row>
    <row r="1426" spans="1:19">
      <c r="A1426" s="18">
        <v>1962</v>
      </c>
      <c r="B1426" s="18">
        <v>88</v>
      </c>
      <c r="C1426" s="18">
        <v>0.28391</v>
      </c>
      <c r="D1426" s="18">
        <v>0.24862000000000001</v>
      </c>
      <c r="E1426" s="18">
        <v>0.5</v>
      </c>
      <c r="F1426" s="18">
        <v>7248</v>
      </c>
      <c r="G1426" s="18">
        <v>1802</v>
      </c>
      <c r="H1426" s="18">
        <v>6347</v>
      </c>
      <c r="I1426" s="18">
        <v>21646</v>
      </c>
      <c r="J1426" s="19">
        <v>2.99</v>
      </c>
      <c r="S1426"/>
    </row>
    <row r="1427" spans="1:19">
      <c r="A1427" s="18">
        <v>1962</v>
      </c>
      <c r="B1427" s="18">
        <v>89</v>
      </c>
      <c r="C1427" s="18">
        <v>0.29193000000000002</v>
      </c>
      <c r="D1427" s="18">
        <v>0.25474999999999998</v>
      </c>
      <c r="E1427" s="18">
        <v>0.5</v>
      </c>
      <c r="F1427" s="18">
        <v>5446</v>
      </c>
      <c r="G1427" s="18">
        <v>1387</v>
      </c>
      <c r="H1427" s="18">
        <v>4753</v>
      </c>
      <c r="I1427" s="18">
        <v>15299</v>
      </c>
      <c r="J1427" s="19">
        <v>2.81</v>
      </c>
      <c r="S1427"/>
    </row>
    <row r="1428" spans="1:19">
      <c r="A1428" s="18">
        <v>1962</v>
      </c>
      <c r="B1428" s="18">
        <v>90</v>
      </c>
      <c r="C1428" s="18">
        <v>0.31890000000000002</v>
      </c>
      <c r="D1428" s="18">
        <v>0.27504000000000001</v>
      </c>
      <c r="E1428" s="18">
        <v>0.5</v>
      </c>
      <c r="F1428" s="18">
        <v>4059</v>
      </c>
      <c r="G1428" s="18">
        <v>1116</v>
      </c>
      <c r="H1428" s="18">
        <v>3501</v>
      </c>
      <c r="I1428" s="18">
        <v>10546</v>
      </c>
      <c r="J1428" s="19">
        <v>2.6</v>
      </c>
      <c r="S1428"/>
    </row>
    <row r="1429" spans="1:19">
      <c r="A1429" s="18">
        <v>1962</v>
      </c>
      <c r="B1429" s="18">
        <v>91</v>
      </c>
      <c r="C1429" s="18">
        <v>0.36262</v>
      </c>
      <c r="D1429" s="18">
        <v>0.30697000000000002</v>
      </c>
      <c r="E1429" s="18">
        <v>0.5</v>
      </c>
      <c r="F1429" s="18">
        <v>2943</v>
      </c>
      <c r="G1429" s="18">
        <v>903</v>
      </c>
      <c r="H1429" s="18">
        <v>2491</v>
      </c>
      <c r="I1429" s="18">
        <v>7046</v>
      </c>
      <c r="J1429" s="19">
        <v>2.39</v>
      </c>
      <c r="S1429"/>
    </row>
    <row r="1430" spans="1:19">
      <c r="A1430" s="18">
        <v>1962</v>
      </c>
      <c r="B1430" s="18">
        <v>92</v>
      </c>
      <c r="C1430" s="18">
        <v>0.42331000000000002</v>
      </c>
      <c r="D1430" s="18">
        <v>0.34937000000000001</v>
      </c>
      <c r="E1430" s="18">
        <v>0.5</v>
      </c>
      <c r="F1430" s="18">
        <v>2039</v>
      </c>
      <c r="G1430" s="18">
        <v>712</v>
      </c>
      <c r="H1430" s="18">
        <v>1683</v>
      </c>
      <c r="I1430" s="18">
        <v>4555</v>
      </c>
      <c r="J1430" s="19">
        <v>2.23</v>
      </c>
      <c r="S1430"/>
    </row>
    <row r="1431" spans="1:19">
      <c r="A1431" s="18">
        <v>1962</v>
      </c>
      <c r="B1431" s="18">
        <v>93</v>
      </c>
      <c r="C1431" s="18">
        <v>0.38452999999999998</v>
      </c>
      <c r="D1431" s="18">
        <v>0.32251999999999997</v>
      </c>
      <c r="E1431" s="18">
        <v>0.5</v>
      </c>
      <c r="F1431" s="18">
        <v>1327</v>
      </c>
      <c r="G1431" s="18">
        <v>428</v>
      </c>
      <c r="H1431" s="18">
        <v>1113</v>
      </c>
      <c r="I1431" s="18">
        <v>2872</v>
      </c>
      <c r="J1431" s="19">
        <v>2.16</v>
      </c>
      <c r="S1431"/>
    </row>
    <row r="1432" spans="1:19">
      <c r="A1432" s="18">
        <v>1962</v>
      </c>
      <c r="B1432" s="18">
        <v>94</v>
      </c>
      <c r="C1432" s="18">
        <v>0.46908</v>
      </c>
      <c r="D1432" s="18">
        <v>0.37996000000000002</v>
      </c>
      <c r="E1432" s="18">
        <v>0.5</v>
      </c>
      <c r="F1432" s="18">
        <v>899</v>
      </c>
      <c r="G1432" s="18">
        <v>342</v>
      </c>
      <c r="H1432" s="18">
        <v>728</v>
      </c>
      <c r="I1432" s="18">
        <v>1759</v>
      </c>
      <c r="J1432" s="19">
        <v>1.96</v>
      </c>
      <c r="S1432"/>
    </row>
    <row r="1433" spans="1:19">
      <c r="A1433" s="18">
        <v>1962</v>
      </c>
      <c r="B1433" s="18">
        <v>95</v>
      </c>
      <c r="C1433" s="18">
        <v>0.50175999999999998</v>
      </c>
      <c r="D1433" s="18">
        <v>0.40111999999999998</v>
      </c>
      <c r="E1433" s="18">
        <v>0.5</v>
      </c>
      <c r="F1433" s="18">
        <v>557</v>
      </c>
      <c r="G1433" s="18">
        <v>224</v>
      </c>
      <c r="H1433" s="18">
        <v>446</v>
      </c>
      <c r="I1433" s="18">
        <v>1031</v>
      </c>
      <c r="J1433" s="19">
        <v>1.85</v>
      </c>
      <c r="S1433"/>
    </row>
    <row r="1434" spans="1:19">
      <c r="A1434" s="18">
        <v>1962</v>
      </c>
      <c r="B1434" s="18">
        <v>96</v>
      </c>
      <c r="C1434" s="18">
        <v>0.53442999999999996</v>
      </c>
      <c r="D1434" s="18">
        <v>0.42172999999999999</v>
      </c>
      <c r="E1434" s="18">
        <v>0.5</v>
      </c>
      <c r="F1434" s="18">
        <v>334</v>
      </c>
      <c r="G1434" s="18">
        <v>141</v>
      </c>
      <c r="H1434" s="18">
        <v>263</v>
      </c>
      <c r="I1434" s="18">
        <v>585</v>
      </c>
      <c r="J1434" s="19">
        <v>1.75</v>
      </c>
      <c r="S1434"/>
    </row>
    <row r="1435" spans="1:19">
      <c r="A1435" s="18">
        <v>1962</v>
      </c>
      <c r="B1435" s="18">
        <v>97</v>
      </c>
      <c r="C1435" s="18">
        <v>0.56679999999999997</v>
      </c>
      <c r="D1435" s="18">
        <v>0.44163999999999998</v>
      </c>
      <c r="E1435" s="18">
        <v>0.5</v>
      </c>
      <c r="F1435" s="18">
        <v>193</v>
      </c>
      <c r="G1435" s="18">
        <v>85</v>
      </c>
      <c r="H1435" s="18">
        <v>150</v>
      </c>
      <c r="I1435" s="18">
        <v>322</v>
      </c>
      <c r="J1435" s="19">
        <v>1.67</v>
      </c>
      <c r="S1435"/>
    </row>
    <row r="1436" spans="1:19">
      <c r="A1436" s="18">
        <v>1962</v>
      </c>
      <c r="B1436" s="18">
        <v>98</v>
      </c>
      <c r="C1436" s="18">
        <v>0.59862000000000004</v>
      </c>
      <c r="D1436" s="18">
        <v>0.46072000000000002</v>
      </c>
      <c r="E1436" s="18">
        <v>0.5</v>
      </c>
      <c r="F1436" s="18">
        <v>108</v>
      </c>
      <c r="G1436" s="18">
        <v>50</v>
      </c>
      <c r="H1436" s="18">
        <v>83</v>
      </c>
      <c r="I1436" s="18">
        <v>171</v>
      </c>
      <c r="J1436" s="19">
        <v>1.59</v>
      </c>
      <c r="S1436"/>
    </row>
    <row r="1437" spans="1:19">
      <c r="A1437" s="18">
        <v>1962</v>
      </c>
      <c r="B1437" s="18">
        <v>99</v>
      </c>
      <c r="C1437" s="18">
        <v>0.62961999999999996</v>
      </c>
      <c r="D1437" s="18">
        <v>0.47887000000000002</v>
      </c>
      <c r="E1437" s="18">
        <v>0.5</v>
      </c>
      <c r="F1437" s="18">
        <v>58</v>
      </c>
      <c r="G1437" s="18">
        <v>28</v>
      </c>
      <c r="H1437" s="18">
        <v>44</v>
      </c>
      <c r="I1437" s="18">
        <v>88</v>
      </c>
      <c r="J1437" s="19">
        <v>1.52</v>
      </c>
      <c r="S1437"/>
    </row>
    <row r="1438" spans="1:19">
      <c r="A1438" s="18">
        <v>1962</v>
      </c>
      <c r="B1438" s="18">
        <v>100</v>
      </c>
      <c r="C1438" s="18">
        <v>0.65959000000000001</v>
      </c>
      <c r="D1438" s="18">
        <v>0.49601000000000001</v>
      </c>
      <c r="E1438" s="18">
        <v>0.5</v>
      </c>
      <c r="F1438" s="18">
        <v>30</v>
      </c>
      <c r="G1438" s="18">
        <v>15</v>
      </c>
      <c r="H1438" s="18">
        <v>23</v>
      </c>
      <c r="I1438" s="18">
        <v>44</v>
      </c>
      <c r="J1438" s="19">
        <v>1.46</v>
      </c>
      <c r="S1438"/>
    </row>
    <row r="1439" spans="1:19">
      <c r="A1439" s="18">
        <v>1962</v>
      </c>
      <c r="B1439" s="18">
        <v>101</v>
      </c>
      <c r="C1439" s="18">
        <v>0.68833999999999995</v>
      </c>
      <c r="D1439" s="18">
        <v>0.51209000000000005</v>
      </c>
      <c r="E1439" s="18">
        <v>0.5</v>
      </c>
      <c r="F1439" s="18">
        <v>15</v>
      </c>
      <c r="G1439" s="18">
        <v>8</v>
      </c>
      <c r="H1439" s="18">
        <v>11</v>
      </c>
      <c r="I1439" s="18">
        <v>21</v>
      </c>
      <c r="J1439" s="19">
        <v>1.41</v>
      </c>
      <c r="S1439"/>
    </row>
    <row r="1440" spans="1:19">
      <c r="A1440" s="18">
        <v>1962</v>
      </c>
      <c r="B1440" s="18">
        <v>102</v>
      </c>
      <c r="C1440" s="18">
        <v>0.71570999999999996</v>
      </c>
      <c r="D1440" s="18">
        <v>0.52708999999999995</v>
      </c>
      <c r="E1440" s="18">
        <v>0.5</v>
      </c>
      <c r="F1440" s="18">
        <v>7</v>
      </c>
      <c r="G1440" s="18">
        <v>4</v>
      </c>
      <c r="H1440" s="18">
        <v>5</v>
      </c>
      <c r="I1440" s="18">
        <v>10</v>
      </c>
      <c r="J1440" s="19">
        <v>1.36</v>
      </c>
      <c r="S1440"/>
    </row>
    <row r="1441" spans="1:19">
      <c r="A1441" s="18">
        <v>1962</v>
      </c>
      <c r="B1441" s="18">
        <v>103</v>
      </c>
      <c r="C1441" s="18">
        <v>0.74156999999999995</v>
      </c>
      <c r="D1441" s="18">
        <v>0.54098000000000002</v>
      </c>
      <c r="E1441" s="18">
        <v>0.5</v>
      </c>
      <c r="F1441" s="18">
        <v>4</v>
      </c>
      <c r="G1441" s="18">
        <v>2</v>
      </c>
      <c r="H1441" s="18">
        <v>3</v>
      </c>
      <c r="I1441" s="18">
        <v>5</v>
      </c>
      <c r="J1441" s="19">
        <v>1.32</v>
      </c>
      <c r="S1441"/>
    </row>
    <row r="1442" spans="1:19">
      <c r="A1442" s="18">
        <v>1962</v>
      </c>
      <c r="B1442" s="18">
        <v>104</v>
      </c>
      <c r="C1442" s="18">
        <v>0.76585000000000003</v>
      </c>
      <c r="D1442" s="18">
        <v>0.55379</v>
      </c>
      <c r="E1442" s="18">
        <v>0.5</v>
      </c>
      <c r="F1442" s="18">
        <v>2</v>
      </c>
      <c r="G1442" s="18">
        <v>1</v>
      </c>
      <c r="H1442" s="18">
        <v>1</v>
      </c>
      <c r="I1442" s="18">
        <v>2</v>
      </c>
      <c r="J1442" s="19">
        <v>1.28</v>
      </c>
      <c r="S1442"/>
    </row>
    <row r="1443" spans="1:19">
      <c r="A1443" s="18">
        <v>1962</v>
      </c>
      <c r="B1443" s="18">
        <v>105</v>
      </c>
      <c r="C1443" s="18">
        <v>0.78849999999999998</v>
      </c>
      <c r="D1443" s="18">
        <v>0.56554000000000004</v>
      </c>
      <c r="E1443" s="18">
        <v>0.5</v>
      </c>
      <c r="F1443" s="18">
        <v>1</v>
      </c>
      <c r="G1443" s="18">
        <v>0</v>
      </c>
      <c r="H1443" s="18">
        <v>1</v>
      </c>
      <c r="I1443" s="18">
        <v>1</v>
      </c>
      <c r="J1443" s="19">
        <v>1.25</v>
      </c>
      <c r="S1443"/>
    </row>
    <row r="1444" spans="1:19">
      <c r="A1444" s="18">
        <v>1962</v>
      </c>
      <c r="B1444" s="18">
        <v>106</v>
      </c>
      <c r="C1444" s="18">
        <v>0.80950999999999995</v>
      </c>
      <c r="D1444" s="18">
        <v>0.57625999999999999</v>
      </c>
      <c r="E1444" s="18">
        <v>0.5</v>
      </c>
      <c r="F1444" s="18">
        <v>0</v>
      </c>
      <c r="G1444" s="18">
        <v>0</v>
      </c>
      <c r="H1444" s="18">
        <v>0</v>
      </c>
      <c r="I1444" s="18">
        <v>0</v>
      </c>
      <c r="J1444" s="19">
        <v>1.22</v>
      </c>
      <c r="S1444"/>
    </row>
    <row r="1445" spans="1:19">
      <c r="A1445" s="18">
        <v>1962</v>
      </c>
      <c r="B1445" s="18">
        <v>107</v>
      </c>
      <c r="C1445" s="18">
        <v>0.82887999999999995</v>
      </c>
      <c r="D1445" s="18">
        <v>0.58601000000000003</v>
      </c>
      <c r="E1445" s="18">
        <v>0.5</v>
      </c>
      <c r="F1445" s="18">
        <v>0</v>
      </c>
      <c r="G1445" s="18">
        <v>0</v>
      </c>
      <c r="H1445" s="18">
        <v>0</v>
      </c>
      <c r="I1445" s="18">
        <v>0</v>
      </c>
      <c r="J1445" s="19">
        <v>1.19</v>
      </c>
      <c r="S1445"/>
    </row>
    <row r="1446" spans="1:19">
      <c r="A1446" s="18">
        <v>1962</v>
      </c>
      <c r="B1446" s="18">
        <v>108</v>
      </c>
      <c r="C1446" s="18">
        <v>0.84665000000000001</v>
      </c>
      <c r="D1446" s="18">
        <v>0.59484000000000004</v>
      </c>
      <c r="E1446" s="18">
        <v>0.5</v>
      </c>
      <c r="F1446" s="18">
        <v>0</v>
      </c>
      <c r="G1446" s="18">
        <v>0</v>
      </c>
      <c r="H1446" s="18">
        <v>0</v>
      </c>
      <c r="I1446" s="18">
        <v>0</v>
      </c>
      <c r="J1446" s="19">
        <v>1.17</v>
      </c>
      <c r="S1446"/>
    </row>
    <row r="1447" spans="1:19">
      <c r="A1447" s="18">
        <v>1962</v>
      </c>
      <c r="B1447" s="18">
        <v>109</v>
      </c>
      <c r="C1447" s="18">
        <v>0.86289000000000005</v>
      </c>
      <c r="D1447" s="18">
        <v>0.60280999999999996</v>
      </c>
      <c r="E1447" s="18">
        <v>0.5</v>
      </c>
      <c r="F1447" s="18">
        <v>0</v>
      </c>
      <c r="G1447" s="18">
        <v>0</v>
      </c>
      <c r="H1447" s="18">
        <v>0</v>
      </c>
      <c r="I1447" s="18">
        <v>0</v>
      </c>
      <c r="J1447" s="19">
        <v>1.1499999999999999</v>
      </c>
      <c r="S1447"/>
    </row>
    <row r="1448" spans="1:19">
      <c r="A1448" s="18">
        <v>1962</v>
      </c>
      <c r="B1448" s="18" t="s">
        <v>11</v>
      </c>
      <c r="C1448" s="18">
        <v>0.87765000000000004</v>
      </c>
      <c r="D1448" s="18">
        <v>1</v>
      </c>
      <c r="E1448" s="20">
        <v>1.1399999999999999</v>
      </c>
      <c r="F1448" s="18">
        <v>0</v>
      </c>
      <c r="G1448" s="18">
        <v>0</v>
      </c>
      <c r="H1448" s="18">
        <v>0</v>
      </c>
      <c r="I1448" s="18">
        <v>0</v>
      </c>
      <c r="J1448" s="19">
        <v>1.1399999999999999</v>
      </c>
      <c r="S1448"/>
    </row>
    <row r="1449" spans="1:19">
      <c r="A1449" s="18">
        <v>1963</v>
      </c>
      <c r="B1449" s="18">
        <v>0</v>
      </c>
      <c r="C1449" s="18">
        <v>4.0259999999999997E-2</v>
      </c>
      <c r="D1449" s="18">
        <v>3.8949999999999999E-2</v>
      </c>
      <c r="E1449" s="18">
        <v>0.17</v>
      </c>
      <c r="F1449" s="18">
        <v>100000</v>
      </c>
      <c r="G1449" s="18">
        <v>3895</v>
      </c>
      <c r="H1449" s="18">
        <v>96750</v>
      </c>
      <c r="I1449" s="18">
        <v>7121488</v>
      </c>
      <c r="J1449" s="19">
        <v>71.209999999999994</v>
      </c>
      <c r="S1449"/>
    </row>
    <row r="1450" spans="1:19">
      <c r="A1450" s="18">
        <v>1963</v>
      </c>
      <c r="B1450" s="18">
        <v>1</v>
      </c>
      <c r="C1450" s="18">
        <v>3.1800000000000001E-3</v>
      </c>
      <c r="D1450" s="18">
        <v>3.1800000000000001E-3</v>
      </c>
      <c r="E1450" s="18">
        <v>0.5</v>
      </c>
      <c r="F1450" s="18">
        <v>96105</v>
      </c>
      <c r="G1450" s="18">
        <v>305</v>
      </c>
      <c r="H1450" s="18">
        <v>95952</v>
      </c>
      <c r="I1450" s="18">
        <v>7024737</v>
      </c>
      <c r="J1450" s="19">
        <v>73.09</v>
      </c>
      <c r="S1450"/>
    </row>
    <row r="1451" spans="1:19">
      <c r="A1451" s="18">
        <v>1963</v>
      </c>
      <c r="B1451" s="18">
        <v>2</v>
      </c>
      <c r="C1451" s="18">
        <v>1.4E-3</v>
      </c>
      <c r="D1451" s="18">
        <v>1.4E-3</v>
      </c>
      <c r="E1451" s="18">
        <v>0.5</v>
      </c>
      <c r="F1451" s="18">
        <v>95799</v>
      </c>
      <c r="G1451" s="18">
        <v>134</v>
      </c>
      <c r="H1451" s="18">
        <v>95732</v>
      </c>
      <c r="I1451" s="18">
        <v>6928785</v>
      </c>
      <c r="J1451" s="19">
        <v>72.33</v>
      </c>
      <c r="S1451"/>
    </row>
    <row r="1452" spans="1:19">
      <c r="A1452" s="18">
        <v>1963</v>
      </c>
      <c r="B1452" s="18">
        <v>3</v>
      </c>
      <c r="C1452" s="18">
        <v>6.9999999999999999E-4</v>
      </c>
      <c r="D1452" s="18">
        <v>6.9999999999999999E-4</v>
      </c>
      <c r="E1452" s="18">
        <v>0.5</v>
      </c>
      <c r="F1452" s="18">
        <v>95665</v>
      </c>
      <c r="G1452" s="18">
        <v>67</v>
      </c>
      <c r="H1452" s="18">
        <v>95632</v>
      </c>
      <c r="I1452" s="18">
        <v>6833053</v>
      </c>
      <c r="J1452" s="19">
        <v>71.430000000000007</v>
      </c>
      <c r="S1452"/>
    </row>
    <row r="1453" spans="1:19">
      <c r="A1453" s="18">
        <v>1963</v>
      </c>
      <c r="B1453" s="18">
        <v>4</v>
      </c>
      <c r="C1453" s="18">
        <v>5.2999999999999998E-4</v>
      </c>
      <c r="D1453" s="18">
        <v>5.2999999999999998E-4</v>
      </c>
      <c r="E1453" s="18">
        <v>0.5</v>
      </c>
      <c r="F1453" s="18">
        <v>95598</v>
      </c>
      <c r="G1453" s="18">
        <v>51</v>
      </c>
      <c r="H1453" s="18">
        <v>95573</v>
      </c>
      <c r="I1453" s="18">
        <v>6737421</v>
      </c>
      <c r="J1453" s="19">
        <v>70.48</v>
      </c>
      <c r="S1453"/>
    </row>
    <row r="1454" spans="1:19">
      <c r="A1454" s="18">
        <v>1963</v>
      </c>
      <c r="B1454" s="18">
        <v>5</v>
      </c>
      <c r="C1454" s="18">
        <v>3.5E-4</v>
      </c>
      <c r="D1454" s="18">
        <v>3.5E-4</v>
      </c>
      <c r="E1454" s="18">
        <v>0.5</v>
      </c>
      <c r="F1454" s="18">
        <v>95548</v>
      </c>
      <c r="G1454" s="18">
        <v>33</v>
      </c>
      <c r="H1454" s="18">
        <v>95531</v>
      </c>
      <c r="I1454" s="18">
        <v>6641848</v>
      </c>
      <c r="J1454" s="19">
        <v>69.510000000000005</v>
      </c>
      <c r="S1454"/>
    </row>
    <row r="1455" spans="1:19">
      <c r="A1455" s="18">
        <v>1963</v>
      </c>
      <c r="B1455" s="18">
        <v>6</v>
      </c>
      <c r="C1455" s="18">
        <v>3.8999999999999999E-4</v>
      </c>
      <c r="D1455" s="18">
        <v>3.8999999999999999E-4</v>
      </c>
      <c r="E1455" s="18">
        <v>0.5</v>
      </c>
      <c r="F1455" s="18">
        <v>95514</v>
      </c>
      <c r="G1455" s="18">
        <v>37</v>
      </c>
      <c r="H1455" s="18">
        <v>95496</v>
      </c>
      <c r="I1455" s="18">
        <v>6546317</v>
      </c>
      <c r="J1455" s="19">
        <v>68.540000000000006</v>
      </c>
      <c r="S1455"/>
    </row>
    <row r="1456" spans="1:19">
      <c r="A1456" s="18">
        <v>1963</v>
      </c>
      <c r="B1456" s="18">
        <v>7</v>
      </c>
      <c r="C1456" s="18">
        <v>2.7999999999999998E-4</v>
      </c>
      <c r="D1456" s="18">
        <v>2.7999999999999998E-4</v>
      </c>
      <c r="E1456" s="18">
        <v>0.5</v>
      </c>
      <c r="F1456" s="18">
        <v>95477</v>
      </c>
      <c r="G1456" s="18">
        <v>27</v>
      </c>
      <c r="H1456" s="18">
        <v>95463</v>
      </c>
      <c r="I1456" s="18">
        <v>6450822</v>
      </c>
      <c r="J1456" s="19">
        <v>67.56</v>
      </c>
      <c r="S1456"/>
    </row>
    <row r="1457" spans="1:19">
      <c r="A1457" s="18">
        <v>1963</v>
      </c>
      <c r="B1457" s="18">
        <v>8</v>
      </c>
      <c r="C1457" s="18">
        <v>3.3E-4</v>
      </c>
      <c r="D1457" s="18">
        <v>3.3E-4</v>
      </c>
      <c r="E1457" s="18">
        <v>0.5</v>
      </c>
      <c r="F1457" s="18">
        <v>95450</v>
      </c>
      <c r="G1457" s="18">
        <v>31</v>
      </c>
      <c r="H1457" s="18">
        <v>95434</v>
      </c>
      <c r="I1457" s="18">
        <v>6355358</v>
      </c>
      <c r="J1457" s="19">
        <v>66.58</v>
      </c>
      <c r="S1457"/>
    </row>
    <row r="1458" spans="1:19">
      <c r="A1458" s="18">
        <v>1963</v>
      </c>
      <c r="B1458" s="18">
        <v>9</v>
      </c>
      <c r="C1458" s="18">
        <v>2.7E-4</v>
      </c>
      <c r="D1458" s="18">
        <v>2.7E-4</v>
      </c>
      <c r="E1458" s="18">
        <v>0.5</v>
      </c>
      <c r="F1458" s="18">
        <v>95419</v>
      </c>
      <c r="G1458" s="18">
        <v>26</v>
      </c>
      <c r="H1458" s="18">
        <v>95406</v>
      </c>
      <c r="I1458" s="18">
        <v>6259924</v>
      </c>
      <c r="J1458" s="19">
        <v>65.599999999999994</v>
      </c>
      <c r="S1458"/>
    </row>
    <row r="1459" spans="1:19">
      <c r="A1459" s="18">
        <v>1963</v>
      </c>
      <c r="B1459" s="18">
        <v>10</v>
      </c>
      <c r="C1459" s="18">
        <v>3.6000000000000002E-4</v>
      </c>
      <c r="D1459" s="18">
        <v>3.6000000000000002E-4</v>
      </c>
      <c r="E1459" s="18">
        <v>0.5</v>
      </c>
      <c r="F1459" s="18">
        <v>95393</v>
      </c>
      <c r="G1459" s="18">
        <v>35</v>
      </c>
      <c r="H1459" s="18">
        <v>95375</v>
      </c>
      <c r="I1459" s="18">
        <v>6164518</v>
      </c>
      <c r="J1459" s="19">
        <v>64.62</v>
      </c>
      <c r="S1459"/>
    </row>
    <row r="1460" spans="1:19">
      <c r="A1460" s="18">
        <v>1963</v>
      </c>
      <c r="B1460" s="18">
        <v>11</v>
      </c>
      <c r="C1460" s="18">
        <v>2.0000000000000001E-4</v>
      </c>
      <c r="D1460" s="18">
        <v>2.0000000000000001E-4</v>
      </c>
      <c r="E1460" s="18">
        <v>0.5</v>
      </c>
      <c r="F1460" s="18">
        <v>95358</v>
      </c>
      <c r="G1460" s="18">
        <v>19</v>
      </c>
      <c r="H1460" s="18">
        <v>95349</v>
      </c>
      <c r="I1460" s="18">
        <v>6069143</v>
      </c>
      <c r="J1460" s="19">
        <v>63.65</v>
      </c>
      <c r="S1460"/>
    </row>
    <row r="1461" spans="1:19">
      <c r="A1461" s="18">
        <v>1963</v>
      </c>
      <c r="B1461" s="18">
        <v>12</v>
      </c>
      <c r="C1461" s="18">
        <v>4.0000000000000002E-4</v>
      </c>
      <c r="D1461" s="18">
        <v>4.0000000000000002E-4</v>
      </c>
      <c r="E1461" s="18">
        <v>0.5</v>
      </c>
      <c r="F1461" s="18">
        <v>95339</v>
      </c>
      <c r="G1461" s="18">
        <v>38</v>
      </c>
      <c r="H1461" s="18">
        <v>95320</v>
      </c>
      <c r="I1461" s="18">
        <v>5973794</v>
      </c>
      <c r="J1461" s="19">
        <v>62.66</v>
      </c>
      <c r="S1461"/>
    </row>
    <row r="1462" spans="1:19">
      <c r="A1462" s="18">
        <v>1963</v>
      </c>
      <c r="B1462" s="18">
        <v>13</v>
      </c>
      <c r="C1462" s="18">
        <v>3.6999999999999999E-4</v>
      </c>
      <c r="D1462" s="18">
        <v>3.6999999999999999E-4</v>
      </c>
      <c r="E1462" s="18">
        <v>0.5</v>
      </c>
      <c r="F1462" s="18">
        <v>95301</v>
      </c>
      <c r="G1462" s="18">
        <v>35</v>
      </c>
      <c r="H1462" s="18">
        <v>95284</v>
      </c>
      <c r="I1462" s="18">
        <v>5878474</v>
      </c>
      <c r="J1462" s="19">
        <v>61.68</v>
      </c>
      <c r="S1462"/>
    </row>
    <row r="1463" spans="1:19">
      <c r="A1463" s="18">
        <v>1963</v>
      </c>
      <c r="B1463" s="18">
        <v>14</v>
      </c>
      <c r="C1463" s="18">
        <v>3.1E-4</v>
      </c>
      <c r="D1463" s="18">
        <v>3.1E-4</v>
      </c>
      <c r="E1463" s="18">
        <v>0.5</v>
      </c>
      <c r="F1463" s="18">
        <v>95266</v>
      </c>
      <c r="G1463" s="18">
        <v>30</v>
      </c>
      <c r="H1463" s="18">
        <v>95251</v>
      </c>
      <c r="I1463" s="18">
        <v>5783191</v>
      </c>
      <c r="J1463" s="19">
        <v>60.71</v>
      </c>
      <c r="S1463"/>
    </row>
    <row r="1464" spans="1:19">
      <c r="A1464" s="18">
        <v>1963</v>
      </c>
      <c r="B1464" s="18">
        <v>15</v>
      </c>
      <c r="C1464" s="18">
        <v>4.4000000000000002E-4</v>
      </c>
      <c r="D1464" s="18">
        <v>4.4000000000000002E-4</v>
      </c>
      <c r="E1464" s="18">
        <v>0.5</v>
      </c>
      <c r="F1464" s="18">
        <v>95236</v>
      </c>
      <c r="G1464" s="18">
        <v>42</v>
      </c>
      <c r="H1464" s="18">
        <v>95215</v>
      </c>
      <c r="I1464" s="18">
        <v>5687940</v>
      </c>
      <c r="J1464" s="19">
        <v>59.72</v>
      </c>
      <c r="S1464"/>
    </row>
    <row r="1465" spans="1:19">
      <c r="A1465" s="18">
        <v>1963</v>
      </c>
      <c r="B1465" s="18">
        <v>16</v>
      </c>
      <c r="C1465" s="18">
        <v>6.2E-4</v>
      </c>
      <c r="D1465" s="18">
        <v>6.2E-4</v>
      </c>
      <c r="E1465" s="18">
        <v>0.5</v>
      </c>
      <c r="F1465" s="18">
        <v>95194</v>
      </c>
      <c r="G1465" s="18">
        <v>59</v>
      </c>
      <c r="H1465" s="18">
        <v>95165</v>
      </c>
      <c r="I1465" s="18">
        <v>5592725</v>
      </c>
      <c r="J1465" s="19">
        <v>58.75</v>
      </c>
      <c r="S1465"/>
    </row>
    <row r="1466" spans="1:19">
      <c r="A1466" s="18">
        <v>1963</v>
      </c>
      <c r="B1466" s="18">
        <v>17</v>
      </c>
      <c r="C1466" s="18">
        <v>5.0000000000000001E-4</v>
      </c>
      <c r="D1466" s="18">
        <v>5.0000000000000001E-4</v>
      </c>
      <c r="E1466" s="18">
        <v>0.5</v>
      </c>
      <c r="F1466" s="18">
        <v>95135</v>
      </c>
      <c r="G1466" s="18">
        <v>48</v>
      </c>
      <c r="H1466" s="18">
        <v>95112</v>
      </c>
      <c r="I1466" s="18">
        <v>5497560</v>
      </c>
      <c r="J1466" s="19">
        <v>57.79</v>
      </c>
      <c r="S1466"/>
    </row>
    <row r="1467" spans="1:19">
      <c r="A1467" s="18">
        <v>1963</v>
      </c>
      <c r="B1467" s="18">
        <v>18</v>
      </c>
      <c r="C1467" s="18">
        <v>7.3999999999999999E-4</v>
      </c>
      <c r="D1467" s="18">
        <v>7.3999999999999999E-4</v>
      </c>
      <c r="E1467" s="18">
        <v>0.5</v>
      </c>
      <c r="F1467" s="18">
        <v>95088</v>
      </c>
      <c r="G1467" s="18">
        <v>70</v>
      </c>
      <c r="H1467" s="18">
        <v>95053</v>
      </c>
      <c r="I1467" s="18">
        <v>5402449</v>
      </c>
      <c r="J1467" s="19">
        <v>56.82</v>
      </c>
      <c r="S1467"/>
    </row>
    <row r="1468" spans="1:19">
      <c r="A1468" s="18">
        <v>1963</v>
      </c>
      <c r="B1468" s="18">
        <v>19</v>
      </c>
      <c r="C1468" s="18">
        <v>7.9000000000000001E-4</v>
      </c>
      <c r="D1468" s="18">
        <v>7.9000000000000001E-4</v>
      </c>
      <c r="E1468" s="18">
        <v>0.5</v>
      </c>
      <c r="F1468" s="18">
        <v>95017</v>
      </c>
      <c r="G1468" s="18">
        <v>75</v>
      </c>
      <c r="H1468" s="18">
        <v>94980</v>
      </c>
      <c r="I1468" s="18">
        <v>5307396</v>
      </c>
      <c r="J1468" s="19">
        <v>55.86</v>
      </c>
      <c r="S1468"/>
    </row>
    <row r="1469" spans="1:19">
      <c r="A1469" s="18">
        <v>1963</v>
      </c>
      <c r="B1469" s="18">
        <v>20</v>
      </c>
      <c r="C1469" s="18">
        <v>6.6E-4</v>
      </c>
      <c r="D1469" s="18">
        <v>6.6E-4</v>
      </c>
      <c r="E1469" s="18">
        <v>0.5</v>
      </c>
      <c r="F1469" s="18">
        <v>94943</v>
      </c>
      <c r="G1469" s="18">
        <v>63</v>
      </c>
      <c r="H1469" s="18">
        <v>94911</v>
      </c>
      <c r="I1469" s="18">
        <v>5212416</v>
      </c>
      <c r="J1469" s="19">
        <v>54.9</v>
      </c>
      <c r="S1469"/>
    </row>
    <row r="1470" spans="1:19">
      <c r="A1470" s="18">
        <v>1963</v>
      </c>
      <c r="B1470" s="18">
        <v>21</v>
      </c>
      <c r="C1470" s="18">
        <v>6.8000000000000005E-4</v>
      </c>
      <c r="D1470" s="18">
        <v>6.8000000000000005E-4</v>
      </c>
      <c r="E1470" s="18">
        <v>0.5</v>
      </c>
      <c r="F1470" s="18">
        <v>94880</v>
      </c>
      <c r="G1470" s="18">
        <v>65</v>
      </c>
      <c r="H1470" s="18">
        <v>94848</v>
      </c>
      <c r="I1470" s="18">
        <v>5117505</v>
      </c>
      <c r="J1470" s="19">
        <v>53.94</v>
      </c>
      <c r="S1470"/>
    </row>
    <row r="1471" spans="1:19">
      <c r="A1471" s="18">
        <v>1963</v>
      </c>
      <c r="B1471" s="18">
        <v>22</v>
      </c>
      <c r="C1471" s="18">
        <v>6.8000000000000005E-4</v>
      </c>
      <c r="D1471" s="18">
        <v>6.8000000000000005E-4</v>
      </c>
      <c r="E1471" s="18">
        <v>0.5</v>
      </c>
      <c r="F1471" s="18">
        <v>94815</v>
      </c>
      <c r="G1471" s="18">
        <v>64</v>
      </c>
      <c r="H1471" s="18">
        <v>94783</v>
      </c>
      <c r="I1471" s="18">
        <v>5022657</v>
      </c>
      <c r="J1471" s="19">
        <v>52.97</v>
      </c>
      <c r="S1471"/>
    </row>
    <row r="1472" spans="1:19">
      <c r="A1472" s="18">
        <v>1963</v>
      </c>
      <c r="B1472" s="18">
        <v>23</v>
      </c>
      <c r="C1472" s="18">
        <v>6.3000000000000003E-4</v>
      </c>
      <c r="D1472" s="18">
        <v>6.3000000000000003E-4</v>
      </c>
      <c r="E1472" s="18">
        <v>0.5</v>
      </c>
      <c r="F1472" s="18">
        <v>94751</v>
      </c>
      <c r="G1472" s="18">
        <v>59</v>
      </c>
      <c r="H1472" s="18">
        <v>94721</v>
      </c>
      <c r="I1472" s="18">
        <v>4927874</v>
      </c>
      <c r="J1472" s="19">
        <v>52.01</v>
      </c>
      <c r="S1472"/>
    </row>
    <row r="1473" spans="1:19">
      <c r="A1473" s="18">
        <v>1963</v>
      </c>
      <c r="B1473" s="18">
        <v>24</v>
      </c>
      <c r="C1473" s="18">
        <v>6.9999999999999999E-4</v>
      </c>
      <c r="D1473" s="18">
        <v>6.9999999999999999E-4</v>
      </c>
      <c r="E1473" s="18">
        <v>0.5</v>
      </c>
      <c r="F1473" s="18">
        <v>94691</v>
      </c>
      <c r="G1473" s="18">
        <v>66</v>
      </c>
      <c r="H1473" s="18">
        <v>94658</v>
      </c>
      <c r="I1473" s="18">
        <v>4833153</v>
      </c>
      <c r="J1473" s="19">
        <v>51.04</v>
      </c>
      <c r="S1473"/>
    </row>
    <row r="1474" spans="1:19">
      <c r="A1474" s="18">
        <v>1963</v>
      </c>
      <c r="B1474" s="18">
        <v>25</v>
      </c>
      <c r="C1474" s="18">
        <v>6.4999999999999997E-4</v>
      </c>
      <c r="D1474" s="18">
        <v>6.4999999999999997E-4</v>
      </c>
      <c r="E1474" s="18">
        <v>0.5</v>
      </c>
      <c r="F1474" s="18">
        <v>94625</v>
      </c>
      <c r="G1474" s="18">
        <v>61</v>
      </c>
      <c r="H1474" s="18">
        <v>94595</v>
      </c>
      <c r="I1474" s="18">
        <v>4738495</v>
      </c>
      <c r="J1474" s="19">
        <v>50.08</v>
      </c>
      <c r="S1474"/>
    </row>
    <row r="1475" spans="1:19">
      <c r="A1475" s="18">
        <v>1963</v>
      </c>
      <c r="B1475" s="18">
        <v>26</v>
      </c>
      <c r="C1475" s="18">
        <v>6.8000000000000005E-4</v>
      </c>
      <c r="D1475" s="18">
        <v>6.8000000000000005E-4</v>
      </c>
      <c r="E1475" s="18">
        <v>0.5</v>
      </c>
      <c r="F1475" s="18">
        <v>94564</v>
      </c>
      <c r="G1475" s="18">
        <v>65</v>
      </c>
      <c r="H1475" s="18">
        <v>94532</v>
      </c>
      <c r="I1475" s="18">
        <v>4643900</v>
      </c>
      <c r="J1475" s="19">
        <v>49.11</v>
      </c>
      <c r="S1475"/>
    </row>
    <row r="1476" spans="1:19">
      <c r="A1476" s="18">
        <v>1963</v>
      </c>
      <c r="B1476" s="18">
        <v>27</v>
      </c>
      <c r="C1476" s="18">
        <v>8.8999999999999995E-4</v>
      </c>
      <c r="D1476" s="18">
        <v>8.8999999999999995E-4</v>
      </c>
      <c r="E1476" s="18">
        <v>0.5</v>
      </c>
      <c r="F1476" s="18">
        <v>94500</v>
      </c>
      <c r="G1476" s="18">
        <v>84</v>
      </c>
      <c r="H1476" s="18">
        <v>94457</v>
      </c>
      <c r="I1476" s="18">
        <v>4549368</v>
      </c>
      <c r="J1476" s="19">
        <v>48.14</v>
      </c>
      <c r="S1476"/>
    </row>
    <row r="1477" spans="1:19">
      <c r="A1477" s="18">
        <v>1963</v>
      </c>
      <c r="B1477" s="18">
        <v>28</v>
      </c>
      <c r="C1477" s="18">
        <v>8.4999999999999995E-4</v>
      </c>
      <c r="D1477" s="18">
        <v>8.4999999999999995E-4</v>
      </c>
      <c r="E1477" s="18">
        <v>0.5</v>
      </c>
      <c r="F1477" s="18">
        <v>94415</v>
      </c>
      <c r="G1477" s="18">
        <v>81</v>
      </c>
      <c r="H1477" s="18">
        <v>94375</v>
      </c>
      <c r="I1477" s="18">
        <v>4454911</v>
      </c>
      <c r="J1477" s="19">
        <v>47.18</v>
      </c>
      <c r="S1477"/>
    </row>
    <row r="1478" spans="1:19">
      <c r="A1478" s="18">
        <v>1963</v>
      </c>
      <c r="B1478" s="18">
        <v>29</v>
      </c>
      <c r="C1478" s="18">
        <v>1.01E-3</v>
      </c>
      <c r="D1478" s="18">
        <v>1.01E-3</v>
      </c>
      <c r="E1478" s="18">
        <v>0.5</v>
      </c>
      <c r="F1478" s="18">
        <v>94335</v>
      </c>
      <c r="G1478" s="18">
        <v>95</v>
      </c>
      <c r="H1478" s="18">
        <v>94287</v>
      </c>
      <c r="I1478" s="18">
        <v>4360536</v>
      </c>
      <c r="J1478" s="19">
        <v>46.22</v>
      </c>
      <c r="S1478"/>
    </row>
    <row r="1479" spans="1:19">
      <c r="A1479" s="18">
        <v>1963</v>
      </c>
      <c r="B1479" s="18">
        <v>30</v>
      </c>
      <c r="C1479" s="18">
        <v>8.4999999999999995E-4</v>
      </c>
      <c r="D1479" s="18">
        <v>8.4999999999999995E-4</v>
      </c>
      <c r="E1479" s="18">
        <v>0.5</v>
      </c>
      <c r="F1479" s="18">
        <v>94239</v>
      </c>
      <c r="G1479" s="18">
        <v>80</v>
      </c>
      <c r="H1479" s="18">
        <v>94199</v>
      </c>
      <c r="I1479" s="18">
        <v>4266249</v>
      </c>
      <c r="J1479" s="19">
        <v>45.27</v>
      </c>
      <c r="S1479"/>
    </row>
    <row r="1480" spans="1:19">
      <c r="A1480" s="18">
        <v>1963</v>
      </c>
      <c r="B1480" s="18">
        <v>31</v>
      </c>
      <c r="C1480" s="18">
        <v>8.1999999999999998E-4</v>
      </c>
      <c r="D1480" s="18">
        <v>8.1999999999999998E-4</v>
      </c>
      <c r="E1480" s="18">
        <v>0.5</v>
      </c>
      <c r="F1480" s="18">
        <v>94159</v>
      </c>
      <c r="G1480" s="18">
        <v>77</v>
      </c>
      <c r="H1480" s="18">
        <v>94120</v>
      </c>
      <c r="I1480" s="18">
        <v>4172050</v>
      </c>
      <c r="J1480" s="19">
        <v>44.31</v>
      </c>
      <c r="S1480"/>
    </row>
    <row r="1481" spans="1:19">
      <c r="A1481" s="18">
        <v>1963</v>
      </c>
      <c r="B1481" s="18">
        <v>32</v>
      </c>
      <c r="C1481" s="18">
        <v>1.1100000000000001E-3</v>
      </c>
      <c r="D1481" s="18">
        <v>1.1100000000000001E-3</v>
      </c>
      <c r="E1481" s="18">
        <v>0.5</v>
      </c>
      <c r="F1481" s="18">
        <v>94082</v>
      </c>
      <c r="G1481" s="18">
        <v>104</v>
      </c>
      <c r="H1481" s="18">
        <v>94030</v>
      </c>
      <c r="I1481" s="18">
        <v>4077929</v>
      </c>
      <c r="J1481" s="19">
        <v>43.34</v>
      </c>
      <c r="S1481"/>
    </row>
    <row r="1482" spans="1:19">
      <c r="A1482" s="18">
        <v>1963</v>
      </c>
      <c r="B1482" s="18">
        <v>33</v>
      </c>
      <c r="C1482" s="18">
        <v>1.3799999999999999E-3</v>
      </c>
      <c r="D1482" s="18">
        <v>1.3799999999999999E-3</v>
      </c>
      <c r="E1482" s="18">
        <v>0.5</v>
      </c>
      <c r="F1482" s="18">
        <v>93978</v>
      </c>
      <c r="G1482" s="18">
        <v>129</v>
      </c>
      <c r="H1482" s="18">
        <v>93913</v>
      </c>
      <c r="I1482" s="18">
        <v>3983900</v>
      </c>
      <c r="J1482" s="19">
        <v>42.39</v>
      </c>
      <c r="S1482"/>
    </row>
    <row r="1483" spans="1:19">
      <c r="A1483" s="18">
        <v>1963</v>
      </c>
      <c r="B1483" s="18">
        <v>34</v>
      </c>
      <c r="C1483" s="18">
        <v>1.23E-3</v>
      </c>
      <c r="D1483" s="18">
        <v>1.23E-3</v>
      </c>
      <c r="E1483" s="18">
        <v>0.5</v>
      </c>
      <c r="F1483" s="18">
        <v>93848</v>
      </c>
      <c r="G1483" s="18">
        <v>115</v>
      </c>
      <c r="H1483" s="18">
        <v>93791</v>
      </c>
      <c r="I1483" s="18">
        <v>3889987</v>
      </c>
      <c r="J1483" s="19">
        <v>41.45</v>
      </c>
      <c r="S1483"/>
    </row>
    <row r="1484" spans="1:19">
      <c r="A1484" s="18">
        <v>1963</v>
      </c>
      <c r="B1484" s="18">
        <v>35</v>
      </c>
      <c r="C1484" s="18">
        <v>1.57E-3</v>
      </c>
      <c r="D1484" s="18">
        <v>1.57E-3</v>
      </c>
      <c r="E1484" s="18">
        <v>0.5</v>
      </c>
      <c r="F1484" s="18">
        <v>93733</v>
      </c>
      <c r="G1484" s="18">
        <v>147</v>
      </c>
      <c r="H1484" s="18">
        <v>93660</v>
      </c>
      <c r="I1484" s="18">
        <v>3796196</v>
      </c>
      <c r="J1484" s="19">
        <v>40.5</v>
      </c>
      <c r="S1484"/>
    </row>
    <row r="1485" spans="1:19">
      <c r="A1485" s="18">
        <v>1963</v>
      </c>
      <c r="B1485" s="18">
        <v>36</v>
      </c>
      <c r="C1485" s="18">
        <v>1.5100000000000001E-3</v>
      </c>
      <c r="D1485" s="18">
        <v>1.5100000000000001E-3</v>
      </c>
      <c r="E1485" s="18">
        <v>0.5</v>
      </c>
      <c r="F1485" s="18">
        <v>93586</v>
      </c>
      <c r="G1485" s="18">
        <v>141</v>
      </c>
      <c r="H1485" s="18">
        <v>93516</v>
      </c>
      <c r="I1485" s="18">
        <v>3702537</v>
      </c>
      <c r="J1485" s="19">
        <v>39.56</v>
      </c>
      <c r="S1485"/>
    </row>
    <row r="1486" spans="1:19">
      <c r="A1486" s="18">
        <v>1963</v>
      </c>
      <c r="B1486" s="18">
        <v>37</v>
      </c>
      <c r="C1486" s="18">
        <v>1.4E-3</v>
      </c>
      <c r="D1486" s="18">
        <v>1.4E-3</v>
      </c>
      <c r="E1486" s="18">
        <v>0.5</v>
      </c>
      <c r="F1486" s="18">
        <v>93445</v>
      </c>
      <c r="G1486" s="18">
        <v>131</v>
      </c>
      <c r="H1486" s="18">
        <v>93380</v>
      </c>
      <c r="I1486" s="18">
        <v>3609021</v>
      </c>
      <c r="J1486" s="19">
        <v>38.619999999999997</v>
      </c>
      <c r="S1486"/>
    </row>
    <row r="1487" spans="1:19">
      <c r="A1487" s="18">
        <v>1963</v>
      </c>
      <c r="B1487" s="18">
        <v>38</v>
      </c>
      <c r="C1487" s="18">
        <v>1.64E-3</v>
      </c>
      <c r="D1487" s="18">
        <v>1.64E-3</v>
      </c>
      <c r="E1487" s="18">
        <v>0.5</v>
      </c>
      <c r="F1487" s="18">
        <v>93314</v>
      </c>
      <c r="G1487" s="18">
        <v>153</v>
      </c>
      <c r="H1487" s="18">
        <v>93238</v>
      </c>
      <c r="I1487" s="18">
        <v>3515641</v>
      </c>
      <c r="J1487" s="19">
        <v>37.68</v>
      </c>
      <c r="S1487"/>
    </row>
    <row r="1488" spans="1:19">
      <c r="A1488" s="18">
        <v>1963</v>
      </c>
      <c r="B1488" s="18">
        <v>39</v>
      </c>
      <c r="C1488" s="18">
        <v>1.7600000000000001E-3</v>
      </c>
      <c r="D1488" s="18">
        <v>1.7600000000000001E-3</v>
      </c>
      <c r="E1488" s="18">
        <v>0.5</v>
      </c>
      <c r="F1488" s="18">
        <v>93162</v>
      </c>
      <c r="G1488" s="18">
        <v>164</v>
      </c>
      <c r="H1488" s="18">
        <v>93080</v>
      </c>
      <c r="I1488" s="18">
        <v>3422404</v>
      </c>
      <c r="J1488" s="19">
        <v>36.74</v>
      </c>
      <c r="S1488"/>
    </row>
    <row r="1489" spans="1:19">
      <c r="A1489" s="18">
        <v>1963</v>
      </c>
      <c r="B1489" s="18">
        <v>40</v>
      </c>
      <c r="C1489" s="18">
        <v>2.0200000000000001E-3</v>
      </c>
      <c r="D1489" s="18">
        <v>2.0200000000000001E-3</v>
      </c>
      <c r="E1489" s="18">
        <v>0.5</v>
      </c>
      <c r="F1489" s="18">
        <v>92997</v>
      </c>
      <c r="G1489" s="18">
        <v>188</v>
      </c>
      <c r="H1489" s="18">
        <v>92904</v>
      </c>
      <c r="I1489" s="18">
        <v>3329324</v>
      </c>
      <c r="J1489" s="19">
        <v>35.799999999999997</v>
      </c>
      <c r="S1489"/>
    </row>
    <row r="1490" spans="1:19">
      <c r="A1490" s="18">
        <v>1963</v>
      </c>
      <c r="B1490" s="18">
        <v>41</v>
      </c>
      <c r="C1490" s="18">
        <v>2.3E-3</v>
      </c>
      <c r="D1490" s="18">
        <v>2.3E-3</v>
      </c>
      <c r="E1490" s="18">
        <v>0.5</v>
      </c>
      <c r="F1490" s="18">
        <v>92810</v>
      </c>
      <c r="G1490" s="18">
        <v>213</v>
      </c>
      <c r="H1490" s="18">
        <v>92703</v>
      </c>
      <c r="I1490" s="18">
        <v>3236421</v>
      </c>
      <c r="J1490" s="19">
        <v>34.869999999999997</v>
      </c>
      <c r="S1490"/>
    </row>
    <row r="1491" spans="1:19">
      <c r="A1491" s="18">
        <v>1963</v>
      </c>
      <c r="B1491" s="18">
        <v>42</v>
      </c>
      <c r="C1491" s="18">
        <v>2.5200000000000001E-3</v>
      </c>
      <c r="D1491" s="18">
        <v>2.5100000000000001E-3</v>
      </c>
      <c r="E1491" s="18">
        <v>0.5</v>
      </c>
      <c r="F1491" s="18">
        <v>92596</v>
      </c>
      <c r="G1491" s="18">
        <v>233</v>
      </c>
      <c r="H1491" s="18">
        <v>92480</v>
      </c>
      <c r="I1491" s="18">
        <v>3143718</v>
      </c>
      <c r="J1491" s="19">
        <v>33.950000000000003</v>
      </c>
      <c r="S1491"/>
    </row>
    <row r="1492" spans="1:19">
      <c r="A1492" s="18">
        <v>1963</v>
      </c>
      <c r="B1492" s="18">
        <v>43</v>
      </c>
      <c r="C1492" s="18">
        <v>3.0200000000000001E-3</v>
      </c>
      <c r="D1492" s="18">
        <v>3.0100000000000001E-3</v>
      </c>
      <c r="E1492" s="18">
        <v>0.5</v>
      </c>
      <c r="F1492" s="18">
        <v>92363</v>
      </c>
      <c r="G1492" s="18">
        <v>278</v>
      </c>
      <c r="H1492" s="18">
        <v>92224</v>
      </c>
      <c r="I1492" s="18">
        <v>3051238</v>
      </c>
      <c r="J1492" s="19">
        <v>33.04</v>
      </c>
      <c r="S1492"/>
    </row>
    <row r="1493" spans="1:19">
      <c r="A1493" s="18">
        <v>1963</v>
      </c>
      <c r="B1493" s="18">
        <v>44</v>
      </c>
      <c r="C1493" s="18">
        <v>2.7299999999999998E-3</v>
      </c>
      <c r="D1493" s="18">
        <v>2.7299999999999998E-3</v>
      </c>
      <c r="E1493" s="18">
        <v>0.5</v>
      </c>
      <c r="F1493" s="18">
        <v>92085</v>
      </c>
      <c r="G1493" s="18">
        <v>251</v>
      </c>
      <c r="H1493" s="18">
        <v>91959</v>
      </c>
      <c r="I1493" s="18">
        <v>2959014</v>
      </c>
      <c r="J1493" s="19">
        <v>32.130000000000003</v>
      </c>
      <c r="S1493"/>
    </row>
    <row r="1494" spans="1:19">
      <c r="A1494" s="18">
        <v>1963</v>
      </c>
      <c r="B1494" s="18">
        <v>45</v>
      </c>
      <c r="C1494" s="18">
        <v>3.5000000000000001E-3</v>
      </c>
      <c r="D1494" s="18">
        <v>3.49E-3</v>
      </c>
      <c r="E1494" s="18">
        <v>0.5</v>
      </c>
      <c r="F1494" s="18">
        <v>91834</v>
      </c>
      <c r="G1494" s="18">
        <v>320</v>
      </c>
      <c r="H1494" s="18">
        <v>91674</v>
      </c>
      <c r="I1494" s="18">
        <v>2867054</v>
      </c>
      <c r="J1494" s="19">
        <v>31.22</v>
      </c>
      <c r="S1494"/>
    </row>
    <row r="1495" spans="1:19">
      <c r="A1495" s="18">
        <v>1963</v>
      </c>
      <c r="B1495" s="18">
        <v>46</v>
      </c>
      <c r="C1495" s="18">
        <v>3.81E-3</v>
      </c>
      <c r="D1495" s="18">
        <v>3.8E-3</v>
      </c>
      <c r="E1495" s="18">
        <v>0.5</v>
      </c>
      <c r="F1495" s="18">
        <v>91513</v>
      </c>
      <c r="G1495" s="18">
        <v>348</v>
      </c>
      <c r="H1495" s="18">
        <v>91340</v>
      </c>
      <c r="I1495" s="18">
        <v>2775381</v>
      </c>
      <c r="J1495" s="19">
        <v>30.33</v>
      </c>
      <c r="S1495"/>
    </row>
    <row r="1496" spans="1:19">
      <c r="A1496" s="18">
        <v>1963</v>
      </c>
      <c r="B1496" s="18">
        <v>47</v>
      </c>
      <c r="C1496" s="18">
        <v>3.2000000000000002E-3</v>
      </c>
      <c r="D1496" s="18">
        <v>3.1900000000000001E-3</v>
      </c>
      <c r="E1496" s="18">
        <v>0.5</v>
      </c>
      <c r="F1496" s="18">
        <v>91166</v>
      </c>
      <c r="G1496" s="18">
        <v>291</v>
      </c>
      <c r="H1496" s="18">
        <v>91020</v>
      </c>
      <c r="I1496" s="18">
        <v>2684041</v>
      </c>
      <c r="J1496" s="19">
        <v>29.44</v>
      </c>
      <c r="S1496"/>
    </row>
    <row r="1497" spans="1:19">
      <c r="A1497" s="18">
        <v>1963</v>
      </c>
      <c r="B1497" s="18">
        <v>48</v>
      </c>
      <c r="C1497" s="18">
        <v>4.4200000000000003E-3</v>
      </c>
      <c r="D1497" s="18">
        <v>4.4099999999999999E-3</v>
      </c>
      <c r="E1497" s="18">
        <v>0.5</v>
      </c>
      <c r="F1497" s="18">
        <v>90875</v>
      </c>
      <c r="G1497" s="18">
        <v>401</v>
      </c>
      <c r="H1497" s="18">
        <v>90674</v>
      </c>
      <c r="I1497" s="18">
        <v>2593021</v>
      </c>
      <c r="J1497" s="19">
        <v>28.53</v>
      </c>
      <c r="S1497"/>
    </row>
    <row r="1498" spans="1:19">
      <c r="A1498" s="18">
        <v>1963</v>
      </c>
      <c r="B1498" s="18">
        <v>49</v>
      </c>
      <c r="C1498" s="18">
        <v>4.4200000000000003E-3</v>
      </c>
      <c r="D1498" s="18">
        <v>4.4099999999999999E-3</v>
      </c>
      <c r="E1498" s="18">
        <v>0.5</v>
      </c>
      <c r="F1498" s="18">
        <v>90474</v>
      </c>
      <c r="G1498" s="18">
        <v>399</v>
      </c>
      <c r="H1498" s="18">
        <v>90275</v>
      </c>
      <c r="I1498" s="18">
        <v>2502346</v>
      </c>
      <c r="J1498" s="19">
        <v>27.66</v>
      </c>
      <c r="S1498"/>
    </row>
    <row r="1499" spans="1:19">
      <c r="A1499" s="18">
        <v>1963</v>
      </c>
      <c r="B1499" s="18">
        <v>50</v>
      </c>
      <c r="C1499" s="18">
        <v>4.5300000000000002E-3</v>
      </c>
      <c r="D1499" s="18">
        <v>4.5199999999999997E-3</v>
      </c>
      <c r="E1499" s="18">
        <v>0.5</v>
      </c>
      <c r="F1499" s="18">
        <v>90075</v>
      </c>
      <c r="G1499" s="18">
        <v>407</v>
      </c>
      <c r="H1499" s="18">
        <v>89872</v>
      </c>
      <c r="I1499" s="18">
        <v>2412072</v>
      </c>
      <c r="J1499" s="19">
        <v>26.78</v>
      </c>
      <c r="S1499"/>
    </row>
    <row r="1500" spans="1:19">
      <c r="A1500" s="18">
        <v>1963</v>
      </c>
      <c r="B1500" s="18">
        <v>51</v>
      </c>
      <c r="C1500" s="18">
        <v>4.8500000000000001E-3</v>
      </c>
      <c r="D1500" s="18">
        <v>4.8399999999999997E-3</v>
      </c>
      <c r="E1500" s="18">
        <v>0.5</v>
      </c>
      <c r="F1500" s="18">
        <v>89668</v>
      </c>
      <c r="G1500" s="18">
        <v>434</v>
      </c>
      <c r="H1500" s="18">
        <v>89451</v>
      </c>
      <c r="I1500" s="18">
        <v>2322200</v>
      </c>
      <c r="J1500" s="19">
        <v>25.9</v>
      </c>
      <c r="S1500"/>
    </row>
    <row r="1501" spans="1:19">
      <c r="A1501" s="18">
        <v>1963</v>
      </c>
      <c r="B1501" s="18">
        <v>52</v>
      </c>
      <c r="C1501" s="18">
        <v>5.0899999999999999E-3</v>
      </c>
      <c r="D1501" s="18">
        <v>5.0699999999999999E-3</v>
      </c>
      <c r="E1501" s="18">
        <v>0.5</v>
      </c>
      <c r="F1501" s="18">
        <v>89234</v>
      </c>
      <c r="G1501" s="18">
        <v>453</v>
      </c>
      <c r="H1501" s="18">
        <v>89008</v>
      </c>
      <c r="I1501" s="18">
        <v>2232749</v>
      </c>
      <c r="J1501" s="19">
        <v>25.02</v>
      </c>
      <c r="S1501"/>
    </row>
    <row r="1502" spans="1:19">
      <c r="A1502" s="18">
        <v>1963</v>
      </c>
      <c r="B1502" s="18">
        <v>53</v>
      </c>
      <c r="C1502" s="18">
        <v>5.9300000000000004E-3</v>
      </c>
      <c r="D1502" s="18">
        <v>5.9100000000000003E-3</v>
      </c>
      <c r="E1502" s="18">
        <v>0.5</v>
      </c>
      <c r="F1502" s="18">
        <v>88781</v>
      </c>
      <c r="G1502" s="18">
        <v>525</v>
      </c>
      <c r="H1502" s="18">
        <v>88519</v>
      </c>
      <c r="I1502" s="18">
        <v>2143741</v>
      </c>
      <c r="J1502" s="19">
        <v>24.15</v>
      </c>
      <c r="S1502"/>
    </row>
    <row r="1503" spans="1:19">
      <c r="A1503" s="18">
        <v>1963</v>
      </c>
      <c r="B1503" s="18">
        <v>54</v>
      </c>
      <c r="C1503" s="18">
        <v>6.9800000000000001E-3</v>
      </c>
      <c r="D1503" s="18">
        <v>6.96E-3</v>
      </c>
      <c r="E1503" s="18">
        <v>0.5</v>
      </c>
      <c r="F1503" s="18">
        <v>88256</v>
      </c>
      <c r="G1503" s="18">
        <v>614</v>
      </c>
      <c r="H1503" s="18">
        <v>87949</v>
      </c>
      <c r="I1503" s="18">
        <v>2055222</v>
      </c>
      <c r="J1503" s="19">
        <v>23.29</v>
      </c>
      <c r="S1503"/>
    </row>
    <row r="1504" spans="1:19">
      <c r="A1504" s="18">
        <v>1963</v>
      </c>
      <c r="B1504" s="18">
        <v>55</v>
      </c>
      <c r="C1504" s="18">
        <v>6.6299999999999996E-3</v>
      </c>
      <c r="D1504" s="18">
        <v>6.6100000000000004E-3</v>
      </c>
      <c r="E1504" s="18">
        <v>0.5</v>
      </c>
      <c r="F1504" s="18">
        <v>87642</v>
      </c>
      <c r="G1504" s="18">
        <v>580</v>
      </c>
      <c r="H1504" s="18">
        <v>87353</v>
      </c>
      <c r="I1504" s="18">
        <v>1967273</v>
      </c>
      <c r="J1504" s="19">
        <v>22.45</v>
      </c>
      <c r="S1504"/>
    </row>
    <row r="1505" spans="1:19">
      <c r="A1505" s="18">
        <v>1963</v>
      </c>
      <c r="B1505" s="18">
        <v>56</v>
      </c>
      <c r="C1505" s="18">
        <v>7.5799999999999999E-3</v>
      </c>
      <c r="D1505" s="18">
        <v>7.5500000000000003E-3</v>
      </c>
      <c r="E1505" s="18">
        <v>0.5</v>
      </c>
      <c r="F1505" s="18">
        <v>87063</v>
      </c>
      <c r="G1505" s="18">
        <v>657</v>
      </c>
      <c r="H1505" s="18">
        <v>86734</v>
      </c>
      <c r="I1505" s="18">
        <v>1879920</v>
      </c>
      <c r="J1505" s="19">
        <v>21.59</v>
      </c>
      <c r="S1505"/>
    </row>
    <row r="1506" spans="1:19">
      <c r="A1506" s="18">
        <v>1963</v>
      </c>
      <c r="B1506" s="18">
        <v>57</v>
      </c>
      <c r="C1506" s="18">
        <v>7.7299999999999999E-3</v>
      </c>
      <c r="D1506" s="18">
        <v>7.7000000000000002E-3</v>
      </c>
      <c r="E1506" s="18">
        <v>0.5</v>
      </c>
      <c r="F1506" s="18">
        <v>86405</v>
      </c>
      <c r="G1506" s="18">
        <v>666</v>
      </c>
      <c r="H1506" s="18">
        <v>86073</v>
      </c>
      <c r="I1506" s="18">
        <v>1793186</v>
      </c>
      <c r="J1506" s="19">
        <v>20.75</v>
      </c>
      <c r="S1506"/>
    </row>
    <row r="1507" spans="1:19">
      <c r="A1507" s="18">
        <v>1963</v>
      </c>
      <c r="B1507" s="18">
        <v>58</v>
      </c>
      <c r="C1507" s="18">
        <v>8.8999999999999999E-3</v>
      </c>
      <c r="D1507" s="18">
        <v>8.8599999999999998E-3</v>
      </c>
      <c r="E1507" s="18">
        <v>0.5</v>
      </c>
      <c r="F1507" s="18">
        <v>85740</v>
      </c>
      <c r="G1507" s="18">
        <v>760</v>
      </c>
      <c r="H1507" s="18">
        <v>85360</v>
      </c>
      <c r="I1507" s="18">
        <v>1707113</v>
      </c>
      <c r="J1507" s="19">
        <v>19.91</v>
      </c>
      <c r="S1507"/>
    </row>
    <row r="1508" spans="1:19">
      <c r="A1508" s="18">
        <v>1963</v>
      </c>
      <c r="B1508" s="18">
        <v>59</v>
      </c>
      <c r="C1508" s="18">
        <v>1.076E-2</v>
      </c>
      <c r="D1508" s="18">
        <v>1.0699999999999999E-2</v>
      </c>
      <c r="E1508" s="18">
        <v>0.5</v>
      </c>
      <c r="F1508" s="18">
        <v>84980</v>
      </c>
      <c r="G1508" s="18">
        <v>909</v>
      </c>
      <c r="H1508" s="18">
        <v>84525</v>
      </c>
      <c r="I1508" s="18">
        <v>1621753</v>
      </c>
      <c r="J1508" s="19">
        <v>19.079999999999998</v>
      </c>
      <c r="S1508"/>
    </row>
    <row r="1509" spans="1:19">
      <c r="A1509" s="18">
        <v>1963</v>
      </c>
      <c r="B1509" s="18">
        <v>60</v>
      </c>
      <c r="C1509" s="18">
        <v>1.102E-2</v>
      </c>
      <c r="D1509" s="18">
        <v>1.0959999999999999E-2</v>
      </c>
      <c r="E1509" s="18">
        <v>0.5</v>
      </c>
      <c r="F1509" s="18">
        <v>84071</v>
      </c>
      <c r="G1509" s="18">
        <v>921</v>
      </c>
      <c r="H1509" s="18">
        <v>83610</v>
      </c>
      <c r="I1509" s="18">
        <v>1537228</v>
      </c>
      <c r="J1509" s="19">
        <v>18.28</v>
      </c>
      <c r="S1509"/>
    </row>
    <row r="1510" spans="1:19">
      <c r="A1510" s="18">
        <v>1963</v>
      </c>
      <c r="B1510" s="18">
        <v>61</v>
      </c>
      <c r="C1510" s="18">
        <v>1.256E-2</v>
      </c>
      <c r="D1510" s="18">
        <v>1.2489999999999999E-2</v>
      </c>
      <c r="E1510" s="18">
        <v>0.5</v>
      </c>
      <c r="F1510" s="18">
        <v>83149</v>
      </c>
      <c r="G1510" s="18">
        <v>1038</v>
      </c>
      <c r="H1510" s="18">
        <v>82630</v>
      </c>
      <c r="I1510" s="18">
        <v>1453618</v>
      </c>
      <c r="J1510" s="19">
        <v>17.48</v>
      </c>
      <c r="S1510"/>
    </row>
    <row r="1511" spans="1:19">
      <c r="A1511" s="18">
        <v>1963</v>
      </c>
      <c r="B1511" s="18">
        <v>62</v>
      </c>
      <c r="C1511" s="18">
        <v>1.472E-2</v>
      </c>
      <c r="D1511" s="18">
        <v>1.4619999999999999E-2</v>
      </c>
      <c r="E1511" s="18">
        <v>0.5</v>
      </c>
      <c r="F1511" s="18">
        <v>82111</v>
      </c>
      <c r="G1511" s="18">
        <v>1200</v>
      </c>
      <c r="H1511" s="18">
        <v>81511</v>
      </c>
      <c r="I1511" s="18">
        <v>1370988</v>
      </c>
      <c r="J1511" s="19">
        <v>16.7</v>
      </c>
      <c r="S1511"/>
    </row>
    <row r="1512" spans="1:19">
      <c r="A1512" s="18">
        <v>1963</v>
      </c>
      <c r="B1512" s="18">
        <v>63</v>
      </c>
      <c r="C1512" s="18">
        <v>1.5689999999999999E-2</v>
      </c>
      <c r="D1512" s="18">
        <v>1.5570000000000001E-2</v>
      </c>
      <c r="E1512" s="18">
        <v>0.5</v>
      </c>
      <c r="F1512" s="18">
        <v>80911</v>
      </c>
      <c r="G1512" s="18">
        <v>1260</v>
      </c>
      <c r="H1512" s="18">
        <v>80281</v>
      </c>
      <c r="I1512" s="18">
        <v>1289477</v>
      </c>
      <c r="J1512" s="19">
        <v>15.94</v>
      </c>
      <c r="S1512"/>
    </row>
    <row r="1513" spans="1:19">
      <c r="A1513" s="18">
        <v>1963</v>
      </c>
      <c r="B1513" s="18">
        <v>64</v>
      </c>
      <c r="C1513" s="18">
        <v>1.8579999999999999E-2</v>
      </c>
      <c r="D1513" s="18">
        <v>1.8409999999999999E-2</v>
      </c>
      <c r="E1513" s="18">
        <v>0.5</v>
      </c>
      <c r="F1513" s="18">
        <v>79651</v>
      </c>
      <c r="G1513" s="18">
        <v>1466</v>
      </c>
      <c r="H1513" s="18">
        <v>78918</v>
      </c>
      <c r="I1513" s="18">
        <v>1209195</v>
      </c>
      <c r="J1513" s="19">
        <v>15.18</v>
      </c>
      <c r="S1513"/>
    </row>
    <row r="1514" spans="1:19">
      <c r="A1514" s="18">
        <v>1963</v>
      </c>
      <c r="B1514" s="18">
        <v>65</v>
      </c>
      <c r="C1514" s="18">
        <v>1.9359999999999999E-2</v>
      </c>
      <c r="D1514" s="18">
        <v>1.9179999999999999E-2</v>
      </c>
      <c r="E1514" s="18">
        <v>0.5</v>
      </c>
      <c r="F1514" s="18">
        <v>78185</v>
      </c>
      <c r="G1514" s="18">
        <v>1499</v>
      </c>
      <c r="H1514" s="18">
        <v>77435</v>
      </c>
      <c r="I1514" s="18">
        <v>1130277</v>
      </c>
      <c r="J1514" s="19">
        <v>14.46</v>
      </c>
      <c r="S1514"/>
    </row>
    <row r="1515" spans="1:19">
      <c r="A1515" s="18">
        <v>1963</v>
      </c>
      <c r="B1515" s="18">
        <v>66</v>
      </c>
      <c r="C1515" s="18">
        <v>2.3390000000000001E-2</v>
      </c>
      <c r="D1515" s="18">
        <v>2.3120000000000002E-2</v>
      </c>
      <c r="E1515" s="18">
        <v>0.5</v>
      </c>
      <c r="F1515" s="18">
        <v>76685</v>
      </c>
      <c r="G1515" s="18">
        <v>1773</v>
      </c>
      <c r="H1515" s="18">
        <v>75799</v>
      </c>
      <c r="I1515" s="18">
        <v>1052842</v>
      </c>
      <c r="J1515" s="19">
        <v>13.73</v>
      </c>
      <c r="S1515"/>
    </row>
    <row r="1516" spans="1:19">
      <c r="A1516" s="18">
        <v>1963</v>
      </c>
      <c r="B1516" s="18">
        <v>67</v>
      </c>
      <c r="C1516" s="18">
        <v>2.4549999999999999E-2</v>
      </c>
      <c r="D1516" s="18">
        <v>2.426E-2</v>
      </c>
      <c r="E1516" s="18">
        <v>0.5</v>
      </c>
      <c r="F1516" s="18">
        <v>74913</v>
      </c>
      <c r="G1516" s="18">
        <v>1817</v>
      </c>
      <c r="H1516" s="18">
        <v>74004</v>
      </c>
      <c r="I1516" s="18">
        <v>977043</v>
      </c>
      <c r="J1516" s="19">
        <v>13.04</v>
      </c>
      <c r="S1516"/>
    </row>
    <row r="1517" spans="1:19">
      <c r="A1517" s="18">
        <v>1963</v>
      </c>
      <c r="B1517" s="18">
        <v>68</v>
      </c>
      <c r="C1517" s="18">
        <v>2.7480000000000001E-2</v>
      </c>
      <c r="D1517" s="18">
        <v>2.7099999999999999E-2</v>
      </c>
      <c r="E1517" s="18">
        <v>0.5</v>
      </c>
      <c r="F1517" s="18">
        <v>73096</v>
      </c>
      <c r="G1517" s="18">
        <v>1981</v>
      </c>
      <c r="H1517" s="18">
        <v>72105</v>
      </c>
      <c r="I1517" s="18">
        <v>903039</v>
      </c>
      <c r="J1517" s="19">
        <v>12.35</v>
      </c>
      <c r="S1517"/>
    </row>
    <row r="1518" spans="1:19">
      <c r="A1518" s="18">
        <v>1963</v>
      </c>
      <c r="B1518" s="18">
        <v>69</v>
      </c>
      <c r="C1518" s="18">
        <v>3.2489999999999998E-2</v>
      </c>
      <c r="D1518" s="18">
        <v>3.1969999999999998E-2</v>
      </c>
      <c r="E1518" s="18">
        <v>0.5</v>
      </c>
      <c r="F1518" s="18">
        <v>71114</v>
      </c>
      <c r="G1518" s="18">
        <v>2274</v>
      </c>
      <c r="H1518" s="18">
        <v>69978</v>
      </c>
      <c r="I1518" s="18">
        <v>830934</v>
      </c>
      <c r="J1518" s="19">
        <v>11.68</v>
      </c>
      <c r="S1518"/>
    </row>
    <row r="1519" spans="1:19">
      <c r="A1519" s="18">
        <v>1963</v>
      </c>
      <c r="B1519" s="18">
        <v>70</v>
      </c>
      <c r="C1519" s="18">
        <v>3.4909999999999997E-2</v>
      </c>
      <c r="D1519" s="18">
        <v>3.431E-2</v>
      </c>
      <c r="E1519" s="18">
        <v>0.5</v>
      </c>
      <c r="F1519" s="18">
        <v>68841</v>
      </c>
      <c r="G1519" s="18">
        <v>2362</v>
      </c>
      <c r="H1519" s="18">
        <v>67660</v>
      </c>
      <c r="I1519" s="18">
        <v>760957</v>
      </c>
      <c r="J1519" s="19">
        <v>11.05</v>
      </c>
      <c r="S1519"/>
    </row>
    <row r="1520" spans="1:19">
      <c r="A1520" s="18">
        <v>1963</v>
      </c>
      <c r="B1520" s="18">
        <v>71</v>
      </c>
      <c r="C1520" s="18">
        <v>3.8589999999999999E-2</v>
      </c>
      <c r="D1520" s="18">
        <v>3.7859999999999998E-2</v>
      </c>
      <c r="E1520" s="18">
        <v>0.5</v>
      </c>
      <c r="F1520" s="18">
        <v>66479</v>
      </c>
      <c r="G1520" s="18">
        <v>2517</v>
      </c>
      <c r="H1520" s="18">
        <v>65220</v>
      </c>
      <c r="I1520" s="18">
        <v>693297</v>
      </c>
      <c r="J1520" s="19">
        <v>10.43</v>
      </c>
      <c r="S1520"/>
    </row>
    <row r="1521" spans="1:19">
      <c r="A1521" s="18">
        <v>1963</v>
      </c>
      <c r="B1521" s="18">
        <v>72</v>
      </c>
      <c r="C1521" s="18">
        <v>4.5019999999999998E-2</v>
      </c>
      <c r="D1521" s="18">
        <v>4.4019999999999997E-2</v>
      </c>
      <c r="E1521" s="18">
        <v>0.5</v>
      </c>
      <c r="F1521" s="18">
        <v>63962</v>
      </c>
      <c r="G1521" s="18">
        <v>2816</v>
      </c>
      <c r="H1521" s="18">
        <v>62554</v>
      </c>
      <c r="I1521" s="18">
        <v>628077</v>
      </c>
      <c r="J1521" s="19">
        <v>9.82</v>
      </c>
      <c r="S1521"/>
    </row>
    <row r="1522" spans="1:19">
      <c r="A1522" s="18">
        <v>1963</v>
      </c>
      <c r="B1522" s="18">
        <v>73</v>
      </c>
      <c r="C1522" s="18">
        <v>5.0540000000000002E-2</v>
      </c>
      <c r="D1522" s="18">
        <v>4.929E-2</v>
      </c>
      <c r="E1522" s="18">
        <v>0.5</v>
      </c>
      <c r="F1522" s="18">
        <v>61146</v>
      </c>
      <c r="G1522" s="18">
        <v>3014</v>
      </c>
      <c r="H1522" s="18">
        <v>59639</v>
      </c>
      <c r="I1522" s="18">
        <v>565523</v>
      </c>
      <c r="J1522" s="19">
        <v>9.25</v>
      </c>
      <c r="S1522"/>
    </row>
    <row r="1523" spans="1:19">
      <c r="A1523" s="18">
        <v>1963</v>
      </c>
      <c r="B1523" s="18">
        <v>74</v>
      </c>
      <c r="C1523" s="18">
        <v>5.5039999999999999E-2</v>
      </c>
      <c r="D1523" s="18">
        <v>5.357E-2</v>
      </c>
      <c r="E1523" s="18">
        <v>0.5</v>
      </c>
      <c r="F1523" s="18">
        <v>58132</v>
      </c>
      <c r="G1523" s="18">
        <v>3114</v>
      </c>
      <c r="H1523" s="18">
        <v>56575</v>
      </c>
      <c r="I1523" s="18">
        <v>505884</v>
      </c>
      <c r="J1523" s="19">
        <v>8.6999999999999993</v>
      </c>
      <c r="S1523"/>
    </row>
    <row r="1524" spans="1:19">
      <c r="A1524" s="18">
        <v>1963</v>
      </c>
      <c r="B1524" s="18">
        <v>75</v>
      </c>
      <c r="C1524" s="18">
        <v>6.3089999999999993E-2</v>
      </c>
      <c r="D1524" s="18">
        <v>6.1159999999999999E-2</v>
      </c>
      <c r="E1524" s="18">
        <v>0.5</v>
      </c>
      <c r="F1524" s="18">
        <v>55018</v>
      </c>
      <c r="G1524" s="18">
        <v>3365</v>
      </c>
      <c r="H1524" s="18">
        <v>53335</v>
      </c>
      <c r="I1524" s="18">
        <v>449310</v>
      </c>
      <c r="J1524" s="19">
        <v>8.17</v>
      </c>
      <c r="S1524"/>
    </row>
    <row r="1525" spans="1:19">
      <c r="A1525" s="18">
        <v>1963</v>
      </c>
      <c r="B1525" s="18">
        <v>76</v>
      </c>
      <c r="C1525" s="18">
        <v>6.8659999999999999E-2</v>
      </c>
      <c r="D1525" s="18">
        <v>6.6379999999999995E-2</v>
      </c>
      <c r="E1525" s="18">
        <v>0.5</v>
      </c>
      <c r="F1525" s="18">
        <v>51653</v>
      </c>
      <c r="G1525" s="18">
        <v>3429</v>
      </c>
      <c r="H1525" s="18">
        <v>49939</v>
      </c>
      <c r="I1525" s="18">
        <v>395974</v>
      </c>
      <c r="J1525" s="19">
        <v>7.67</v>
      </c>
      <c r="S1525"/>
    </row>
    <row r="1526" spans="1:19">
      <c r="A1526" s="18">
        <v>1963</v>
      </c>
      <c r="B1526" s="18">
        <v>77</v>
      </c>
      <c r="C1526" s="18">
        <v>7.7450000000000005E-2</v>
      </c>
      <c r="D1526" s="18">
        <v>7.4560000000000001E-2</v>
      </c>
      <c r="E1526" s="18">
        <v>0.5</v>
      </c>
      <c r="F1526" s="18">
        <v>48224</v>
      </c>
      <c r="G1526" s="18">
        <v>3596</v>
      </c>
      <c r="H1526" s="18">
        <v>46427</v>
      </c>
      <c r="I1526" s="18">
        <v>346036</v>
      </c>
      <c r="J1526" s="19">
        <v>7.18</v>
      </c>
      <c r="S1526"/>
    </row>
    <row r="1527" spans="1:19">
      <c r="A1527" s="18">
        <v>1963</v>
      </c>
      <c r="B1527" s="18">
        <v>78</v>
      </c>
      <c r="C1527" s="18">
        <v>8.695E-2</v>
      </c>
      <c r="D1527" s="18">
        <v>8.3320000000000005E-2</v>
      </c>
      <c r="E1527" s="18">
        <v>0.5</v>
      </c>
      <c r="F1527" s="18">
        <v>44629</v>
      </c>
      <c r="G1527" s="18">
        <v>3719</v>
      </c>
      <c r="H1527" s="18">
        <v>42769</v>
      </c>
      <c r="I1527" s="18">
        <v>299609</v>
      </c>
      <c r="J1527" s="19">
        <v>6.71</v>
      </c>
      <c r="S1527"/>
    </row>
    <row r="1528" spans="1:19">
      <c r="A1528" s="18">
        <v>1963</v>
      </c>
      <c r="B1528" s="18">
        <v>79</v>
      </c>
      <c r="C1528" s="18">
        <v>0.10136000000000001</v>
      </c>
      <c r="D1528" s="18">
        <v>9.647E-2</v>
      </c>
      <c r="E1528" s="18">
        <v>0.5</v>
      </c>
      <c r="F1528" s="18">
        <v>40910</v>
      </c>
      <c r="G1528" s="18">
        <v>3947</v>
      </c>
      <c r="H1528" s="18">
        <v>38937</v>
      </c>
      <c r="I1528" s="18">
        <v>256840</v>
      </c>
      <c r="J1528" s="19">
        <v>6.28</v>
      </c>
      <c r="S1528"/>
    </row>
    <row r="1529" spans="1:19">
      <c r="A1529" s="18">
        <v>1963</v>
      </c>
      <c r="B1529" s="18">
        <v>80</v>
      </c>
      <c r="C1529" s="18">
        <v>0.10746</v>
      </c>
      <c r="D1529" s="18">
        <v>0.10198</v>
      </c>
      <c r="E1529" s="18">
        <v>0.5</v>
      </c>
      <c r="F1529" s="18">
        <v>36963</v>
      </c>
      <c r="G1529" s="18">
        <v>3770</v>
      </c>
      <c r="H1529" s="18">
        <v>35079</v>
      </c>
      <c r="I1529" s="18">
        <v>217903</v>
      </c>
      <c r="J1529" s="19">
        <v>5.9</v>
      </c>
      <c r="S1529"/>
    </row>
    <row r="1530" spans="1:19">
      <c r="A1530" s="18">
        <v>1963</v>
      </c>
      <c r="B1530" s="18">
        <v>81</v>
      </c>
      <c r="C1530" s="18">
        <v>0.11858</v>
      </c>
      <c r="D1530" s="18">
        <v>0.11194999999999999</v>
      </c>
      <c r="E1530" s="18">
        <v>0.5</v>
      </c>
      <c r="F1530" s="18">
        <v>33194</v>
      </c>
      <c r="G1530" s="18">
        <v>3716</v>
      </c>
      <c r="H1530" s="18">
        <v>31336</v>
      </c>
      <c r="I1530" s="18">
        <v>182824</v>
      </c>
      <c r="J1530" s="19">
        <v>5.51</v>
      </c>
      <c r="S1530"/>
    </row>
    <row r="1531" spans="1:19">
      <c r="A1531" s="18">
        <v>1963</v>
      </c>
      <c r="B1531" s="18">
        <v>82</v>
      </c>
      <c r="C1531" s="18">
        <v>0.12723999999999999</v>
      </c>
      <c r="D1531" s="18">
        <v>0.11963</v>
      </c>
      <c r="E1531" s="18">
        <v>0.5</v>
      </c>
      <c r="F1531" s="18">
        <v>29478</v>
      </c>
      <c r="G1531" s="18">
        <v>3527</v>
      </c>
      <c r="H1531" s="18">
        <v>27715</v>
      </c>
      <c r="I1531" s="18">
        <v>151488</v>
      </c>
      <c r="J1531" s="19">
        <v>5.14</v>
      </c>
      <c r="S1531"/>
    </row>
    <row r="1532" spans="1:19">
      <c r="A1532" s="18">
        <v>1963</v>
      </c>
      <c r="B1532" s="18">
        <v>83</v>
      </c>
      <c r="C1532" s="18">
        <v>0.14706</v>
      </c>
      <c r="D1532" s="18">
        <v>0.13699</v>
      </c>
      <c r="E1532" s="18">
        <v>0.5</v>
      </c>
      <c r="F1532" s="18">
        <v>25951</v>
      </c>
      <c r="G1532" s="18">
        <v>3555</v>
      </c>
      <c r="H1532" s="18">
        <v>24174</v>
      </c>
      <c r="I1532" s="18">
        <v>123774</v>
      </c>
      <c r="J1532" s="19">
        <v>4.7699999999999996</v>
      </c>
      <c r="S1532"/>
    </row>
    <row r="1533" spans="1:19">
      <c r="A1533" s="18">
        <v>1963</v>
      </c>
      <c r="B1533" s="18">
        <v>84</v>
      </c>
      <c r="C1533" s="18">
        <v>0.15987999999999999</v>
      </c>
      <c r="D1533" s="18">
        <v>0.14804</v>
      </c>
      <c r="E1533" s="18">
        <v>0.5</v>
      </c>
      <c r="F1533" s="18">
        <v>22396</v>
      </c>
      <c r="G1533" s="18">
        <v>3316</v>
      </c>
      <c r="H1533" s="18">
        <v>20739</v>
      </c>
      <c r="I1533" s="18">
        <v>99600</v>
      </c>
      <c r="J1533" s="19">
        <v>4.45</v>
      </c>
      <c r="S1533"/>
    </row>
    <row r="1534" spans="1:19">
      <c r="A1534" s="18">
        <v>1963</v>
      </c>
      <c r="B1534" s="18">
        <v>85</v>
      </c>
      <c r="C1534" s="18">
        <v>0.18087</v>
      </c>
      <c r="D1534" s="18">
        <v>0.16586999999999999</v>
      </c>
      <c r="E1534" s="18">
        <v>0.5</v>
      </c>
      <c r="F1534" s="18">
        <v>19081</v>
      </c>
      <c r="G1534" s="18">
        <v>3165</v>
      </c>
      <c r="H1534" s="18">
        <v>17498</v>
      </c>
      <c r="I1534" s="18">
        <v>78861</v>
      </c>
      <c r="J1534" s="19">
        <v>4.13</v>
      </c>
      <c r="S1534"/>
    </row>
    <row r="1535" spans="1:19">
      <c r="A1535" s="18">
        <v>1963</v>
      </c>
      <c r="B1535" s="18">
        <v>86</v>
      </c>
      <c r="C1535" s="18">
        <v>0.20233000000000001</v>
      </c>
      <c r="D1535" s="18">
        <v>0.18373999999999999</v>
      </c>
      <c r="E1535" s="18">
        <v>0.5</v>
      </c>
      <c r="F1535" s="18">
        <v>15916</v>
      </c>
      <c r="G1535" s="18">
        <v>2924</v>
      </c>
      <c r="H1535" s="18">
        <v>14454</v>
      </c>
      <c r="I1535" s="18">
        <v>61363</v>
      </c>
      <c r="J1535" s="19">
        <v>3.86</v>
      </c>
      <c r="S1535"/>
    </row>
    <row r="1536" spans="1:19">
      <c r="A1536" s="18">
        <v>1963</v>
      </c>
      <c r="B1536" s="18">
        <v>87</v>
      </c>
      <c r="C1536" s="18">
        <v>0.21539</v>
      </c>
      <c r="D1536" s="18">
        <v>0.19445000000000001</v>
      </c>
      <c r="E1536" s="18">
        <v>0.5</v>
      </c>
      <c r="F1536" s="18">
        <v>12991</v>
      </c>
      <c r="G1536" s="18">
        <v>2526</v>
      </c>
      <c r="H1536" s="18">
        <v>11728</v>
      </c>
      <c r="I1536" s="18">
        <v>46910</v>
      </c>
      <c r="J1536" s="19">
        <v>3.61</v>
      </c>
      <c r="S1536"/>
    </row>
    <row r="1537" spans="1:19">
      <c r="A1537" s="18">
        <v>1963</v>
      </c>
      <c r="B1537" s="18">
        <v>88</v>
      </c>
      <c r="C1537" s="18">
        <v>0.24273</v>
      </c>
      <c r="D1537" s="18">
        <v>0.21646000000000001</v>
      </c>
      <c r="E1537" s="18">
        <v>0.5</v>
      </c>
      <c r="F1537" s="18">
        <v>10465</v>
      </c>
      <c r="G1537" s="18">
        <v>2265</v>
      </c>
      <c r="H1537" s="18">
        <v>9333</v>
      </c>
      <c r="I1537" s="18">
        <v>35181</v>
      </c>
      <c r="J1537" s="19">
        <v>3.36</v>
      </c>
      <c r="S1537"/>
    </row>
    <row r="1538" spans="1:19">
      <c r="A1538" s="18">
        <v>1963</v>
      </c>
      <c r="B1538" s="18">
        <v>89</v>
      </c>
      <c r="C1538" s="18">
        <v>0.26578000000000002</v>
      </c>
      <c r="D1538" s="18">
        <v>0.23461000000000001</v>
      </c>
      <c r="E1538" s="18">
        <v>0.5</v>
      </c>
      <c r="F1538" s="18">
        <v>8200</v>
      </c>
      <c r="G1538" s="18">
        <v>1924</v>
      </c>
      <c r="H1538" s="18">
        <v>7238</v>
      </c>
      <c r="I1538" s="18">
        <v>25849</v>
      </c>
      <c r="J1538" s="19">
        <v>3.15</v>
      </c>
      <c r="S1538"/>
    </row>
    <row r="1539" spans="1:19">
      <c r="A1539" s="18">
        <v>1963</v>
      </c>
      <c r="B1539" s="18">
        <v>90</v>
      </c>
      <c r="C1539" s="18">
        <v>0.26358999999999999</v>
      </c>
      <c r="D1539" s="18">
        <v>0.2329</v>
      </c>
      <c r="E1539" s="18">
        <v>0.5</v>
      </c>
      <c r="F1539" s="18">
        <v>6276</v>
      </c>
      <c r="G1539" s="18">
        <v>1462</v>
      </c>
      <c r="H1539" s="18">
        <v>5545</v>
      </c>
      <c r="I1539" s="18">
        <v>18611</v>
      </c>
      <c r="J1539" s="19">
        <v>2.97</v>
      </c>
      <c r="S1539"/>
    </row>
    <row r="1540" spans="1:19">
      <c r="A1540" s="18">
        <v>1963</v>
      </c>
      <c r="B1540" s="18">
        <v>91</v>
      </c>
      <c r="C1540" s="18">
        <v>0.33987000000000001</v>
      </c>
      <c r="D1540" s="18">
        <v>0.29049999999999998</v>
      </c>
      <c r="E1540" s="18">
        <v>0.5</v>
      </c>
      <c r="F1540" s="18">
        <v>4814</v>
      </c>
      <c r="G1540" s="18">
        <v>1399</v>
      </c>
      <c r="H1540" s="18">
        <v>4115</v>
      </c>
      <c r="I1540" s="18">
        <v>13065</v>
      </c>
      <c r="J1540" s="19">
        <v>2.71</v>
      </c>
      <c r="S1540"/>
    </row>
    <row r="1541" spans="1:19">
      <c r="A1541" s="18">
        <v>1963</v>
      </c>
      <c r="B1541" s="18">
        <v>92</v>
      </c>
      <c r="C1541" s="18">
        <v>0.32122000000000001</v>
      </c>
      <c r="D1541" s="18">
        <v>0.27677000000000002</v>
      </c>
      <c r="E1541" s="18">
        <v>0.5</v>
      </c>
      <c r="F1541" s="18">
        <v>3416</v>
      </c>
      <c r="G1541" s="18">
        <v>945</v>
      </c>
      <c r="H1541" s="18">
        <v>2943</v>
      </c>
      <c r="I1541" s="18">
        <v>8950</v>
      </c>
      <c r="J1541" s="19">
        <v>2.62</v>
      </c>
      <c r="S1541"/>
    </row>
    <row r="1542" spans="1:19">
      <c r="A1542" s="18">
        <v>1963</v>
      </c>
      <c r="B1542" s="18">
        <v>93</v>
      </c>
      <c r="C1542" s="18">
        <v>0.36286000000000002</v>
      </c>
      <c r="D1542" s="18">
        <v>0.30713000000000001</v>
      </c>
      <c r="E1542" s="18">
        <v>0.5</v>
      </c>
      <c r="F1542" s="18">
        <v>2470</v>
      </c>
      <c r="G1542" s="18">
        <v>759</v>
      </c>
      <c r="H1542" s="18">
        <v>2091</v>
      </c>
      <c r="I1542" s="18">
        <v>6007</v>
      </c>
      <c r="J1542" s="19">
        <v>2.4300000000000002</v>
      </c>
      <c r="S1542"/>
    </row>
    <row r="1543" spans="1:19">
      <c r="A1543" s="18">
        <v>1963</v>
      </c>
      <c r="B1543" s="18">
        <v>94</v>
      </c>
      <c r="C1543" s="18">
        <v>0.39112000000000002</v>
      </c>
      <c r="D1543" s="18">
        <v>0.32713999999999999</v>
      </c>
      <c r="E1543" s="18">
        <v>0.5</v>
      </c>
      <c r="F1543" s="18">
        <v>1712</v>
      </c>
      <c r="G1543" s="18">
        <v>560</v>
      </c>
      <c r="H1543" s="18">
        <v>1432</v>
      </c>
      <c r="I1543" s="18">
        <v>3916</v>
      </c>
      <c r="J1543" s="19">
        <v>2.29</v>
      </c>
      <c r="S1543"/>
    </row>
    <row r="1544" spans="1:19">
      <c r="A1544" s="18">
        <v>1963</v>
      </c>
      <c r="B1544" s="18">
        <v>95</v>
      </c>
      <c r="C1544" s="18">
        <v>0.42011999999999999</v>
      </c>
      <c r="D1544" s="18">
        <v>0.34719</v>
      </c>
      <c r="E1544" s="18">
        <v>0.5</v>
      </c>
      <c r="F1544" s="18">
        <v>1152</v>
      </c>
      <c r="G1544" s="18">
        <v>400</v>
      </c>
      <c r="H1544" s="18">
        <v>952</v>
      </c>
      <c r="I1544" s="18">
        <v>2484</v>
      </c>
      <c r="J1544" s="19">
        <v>2.16</v>
      </c>
      <c r="S1544"/>
    </row>
    <row r="1545" spans="1:19">
      <c r="A1545" s="18">
        <v>1963</v>
      </c>
      <c r="B1545" s="18">
        <v>96</v>
      </c>
      <c r="C1545" s="18">
        <v>0.44968999999999998</v>
      </c>
      <c r="D1545" s="18">
        <v>0.36714000000000002</v>
      </c>
      <c r="E1545" s="18">
        <v>0.5</v>
      </c>
      <c r="F1545" s="18">
        <v>752</v>
      </c>
      <c r="G1545" s="18">
        <v>276</v>
      </c>
      <c r="H1545" s="18">
        <v>614</v>
      </c>
      <c r="I1545" s="18">
        <v>1533</v>
      </c>
      <c r="J1545" s="19">
        <v>2.04</v>
      </c>
      <c r="S1545"/>
    </row>
    <row r="1546" spans="1:19">
      <c r="A1546" s="18">
        <v>1963</v>
      </c>
      <c r="B1546" s="18">
        <v>97</v>
      </c>
      <c r="C1546" s="18">
        <v>0.47961999999999999</v>
      </c>
      <c r="D1546" s="18">
        <v>0.38685000000000003</v>
      </c>
      <c r="E1546" s="18">
        <v>0.5</v>
      </c>
      <c r="F1546" s="18">
        <v>476</v>
      </c>
      <c r="G1546" s="18">
        <v>184</v>
      </c>
      <c r="H1546" s="18">
        <v>384</v>
      </c>
      <c r="I1546" s="18">
        <v>919</v>
      </c>
      <c r="J1546" s="19">
        <v>1.93</v>
      </c>
      <c r="S1546"/>
    </row>
    <row r="1547" spans="1:19">
      <c r="A1547" s="18">
        <v>1963</v>
      </c>
      <c r="B1547" s="18">
        <v>98</v>
      </c>
      <c r="C1547" s="18">
        <v>0.50970000000000004</v>
      </c>
      <c r="D1547" s="18">
        <v>0.40619</v>
      </c>
      <c r="E1547" s="18">
        <v>0.5</v>
      </c>
      <c r="F1547" s="18">
        <v>292</v>
      </c>
      <c r="G1547" s="18">
        <v>119</v>
      </c>
      <c r="H1547" s="18">
        <v>232</v>
      </c>
      <c r="I1547" s="18">
        <v>535</v>
      </c>
      <c r="J1547" s="19">
        <v>1.83</v>
      </c>
      <c r="S1547"/>
    </row>
    <row r="1548" spans="1:19">
      <c r="A1548" s="18">
        <v>1963</v>
      </c>
      <c r="B1548" s="18">
        <v>99</v>
      </c>
      <c r="C1548" s="18">
        <v>0.53971000000000002</v>
      </c>
      <c r="D1548" s="18">
        <v>0.42502000000000001</v>
      </c>
      <c r="E1548" s="18">
        <v>0.5</v>
      </c>
      <c r="F1548" s="18">
        <v>173</v>
      </c>
      <c r="G1548" s="18">
        <v>74</v>
      </c>
      <c r="H1548" s="18">
        <v>136</v>
      </c>
      <c r="I1548" s="18">
        <v>302</v>
      </c>
      <c r="J1548" s="19">
        <v>1.75</v>
      </c>
      <c r="S1548"/>
    </row>
    <row r="1549" spans="1:19">
      <c r="A1549" s="18">
        <v>1963</v>
      </c>
      <c r="B1549" s="18">
        <v>100</v>
      </c>
      <c r="C1549" s="18">
        <v>0.56942999999999999</v>
      </c>
      <c r="D1549" s="18">
        <v>0.44324000000000002</v>
      </c>
      <c r="E1549" s="18">
        <v>0.5</v>
      </c>
      <c r="F1549" s="18">
        <v>100</v>
      </c>
      <c r="G1549" s="18">
        <v>44</v>
      </c>
      <c r="H1549" s="18">
        <v>78</v>
      </c>
      <c r="I1549" s="18">
        <v>166</v>
      </c>
      <c r="J1549" s="19">
        <v>1.67</v>
      </c>
      <c r="S1549"/>
    </row>
    <row r="1550" spans="1:19">
      <c r="A1550" s="18">
        <v>1963</v>
      </c>
      <c r="B1550" s="18">
        <v>101</v>
      </c>
      <c r="C1550" s="18">
        <v>0.59865999999999997</v>
      </c>
      <c r="D1550" s="18">
        <v>0.46074999999999999</v>
      </c>
      <c r="E1550" s="18">
        <v>0.5</v>
      </c>
      <c r="F1550" s="18">
        <v>55</v>
      </c>
      <c r="G1550" s="18">
        <v>26</v>
      </c>
      <c r="H1550" s="18">
        <v>43</v>
      </c>
      <c r="I1550" s="18">
        <v>88</v>
      </c>
      <c r="J1550" s="19">
        <v>1.6</v>
      </c>
      <c r="S1550"/>
    </row>
    <row r="1551" spans="1:19">
      <c r="A1551" s="18">
        <v>1963</v>
      </c>
      <c r="B1551" s="18">
        <v>102</v>
      </c>
      <c r="C1551" s="18">
        <v>0.62721000000000005</v>
      </c>
      <c r="D1551" s="18">
        <v>0.47747000000000001</v>
      </c>
      <c r="E1551" s="18">
        <v>0.5</v>
      </c>
      <c r="F1551" s="18">
        <v>30</v>
      </c>
      <c r="G1551" s="18">
        <v>14</v>
      </c>
      <c r="H1551" s="18">
        <v>23</v>
      </c>
      <c r="I1551" s="18">
        <v>46</v>
      </c>
      <c r="J1551" s="19">
        <v>1.53</v>
      </c>
      <c r="S1551"/>
    </row>
    <row r="1552" spans="1:19">
      <c r="A1552" s="18">
        <v>1963</v>
      </c>
      <c r="B1552" s="18">
        <v>103</v>
      </c>
      <c r="C1552" s="18">
        <v>0.65488999999999997</v>
      </c>
      <c r="D1552" s="18">
        <v>0.49335000000000001</v>
      </c>
      <c r="E1552" s="18">
        <v>0.5</v>
      </c>
      <c r="F1552" s="18">
        <v>16</v>
      </c>
      <c r="G1552" s="18">
        <v>8</v>
      </c>
      <c r="H1552" s="18">
        <v>12</v>
      </c>
      <c r="I1552" s="18">
        <v>23</v>
      </c>
      <c r="J1552" s="19">
        <v>1.47</v>
      </c>
      <c r="S1552"/>
    </row>
    <row r="1553" spans="1:19">
      <c r="A1553" s="18">
        <v>1963</v>
      </c>
      <c r="B1553" s="18">
        <v>104</v>
      </c>
      <c r="C1553" s="18">
        <v>0.68156000000000005</v>
      </c>
      <c r="D1553" s="18">
        <v>0.50832999999999995</v>
      </c>
      <c r="E1553" s="18">
        <v>0.5</v>
      </c>
      <c r="F1553" s="18">
        <v>8</v>
      </c>
      <c r="G1553" s="18">
        <v>4</v>
      </c>
      <c r="H1553" s="18">
        <v>6</v>
      </c>
      <c r="I1553" s="18">
        <v>11</v>
      </c>
      <c r="J1553" s="19">
        <v>1.42</v>
      </c>
      <c r="S1553"/>
    </row>
    <row r="1554" spans="1:19">
      <c r="A1554" s="18">
        <v>1963</v>
      </c>
      <c r="B1554" s="18">
        <v>105</v>
      </c>
      <c r="C1554" s="18">
        <v>0.70709999999999995</v>
      </c>
      <c r="D1554" s="18">
        <v>0.52239999999999998</v>
      </c>
      <c r="E1554" s="18">
        <v>0.5</v>
      </c>
      <c r="F1554" s="18">
        <v>4</v>
      </c>
      <c r="G1554" s="18">
        <v>2</v>
      </c>
      <c r="H1554" s="18">
        <v>3</v>
      </c>
      <c r="I1554" s="18">
        <v>5</v>
      </c>
      <c r="J1554" s="19">
        <v>1.38</v>
      </c>
      <c r="S1554"/>
    </row>
    <row r="1555" spans="1:19">
      <c r="A1555" s="18">
        <v>1963</v>
      </c>
      <c r="B1555" s="18">
        <v>106</v>
      </c>
      <c r="C1555" s="18">
        <v>0.73138999999999998</v>
      </c>
      <c r="D1555" s="18">
        <v>0.53554000000000002</v>
      </c>
      <c r="E1555" s="18">
        <v>0.5</v>
      </c>
      <c r="F1555" s="18">
        <v>2</v>
      </c>
      <c r="G1555" s="18">
        <v>1</v>
      </c>
      <c r="H1555" s="18">
        <v>1</v>
      </c>
      <c r="I1555" s="18">
        <v>2</v>
      </c>
      <c r="J1555" s="19">
        <v>1.34</v>
      </c>
      <c r="S1555"/>
    </row>
    <row r="1556" spans="1:19">
      <c r="A1556" s="18">
        <v>1963</v>
      </c>
      <c r="B1556" s="18">
        <v>107</v>
      </c>
      <c r="C1556" s="18">
        <v>0.75436999999999999</v>
      </c>
      <c r="D1556" s="18">
        <v>0.54776000000000002</v>
      </c>
      <c r="E1556" s="18">
        <v>0.5</v>
      </c>
      <c r="F1556" s="18">
        <v>1</v>
      </c>
      <c r="G1556" s="18">
        <v>0</v>
      </c>
      <c r="H1556" s="18">
        <v>1</v>
      </c>
      <c r="I1556" s="18">
        <v>1</v>
      </c>
      <c r="J1556" s="19">
        <v>1.3</v>
      </c>
      <c r="S1556"/>
    </row>
    <row r="1557" spans="1:19">
      <c r="A1557" s="18">
        <v>1963</v>
      </c>
      <c r="B1557" s="18">
        <v>108</v>
      </c>
      <c r="C1557" s="18">
        <v>0.77598</v>
      </c>
      <c r="D1557" s="18">
        <v>0.55906999999999996</v>
      </c>
      <c r="E1557" s="18">
        <v>0.5</v>
      </c>
      <c r="F1557" s="18">
        <v>0</v>
      </c>
      <c r="G1557" s="18">
        <v>0</v>
      </c>
      <c r="H1557" s="18">
        <v>0</v>
      </c>
      <c r="I1557" s="18">
        <v>0</v>
      </c>
      <c r="J1557" s="19">
        <v>1.27</v>
      </c>
      <c r="S1557"/>
    </row>
    <row r="1558" spans="1:19">
      <c r="A1558" s="18">
        <v>1963</v>
      </c>
      <c r="B1558" s="18">
        <v>109</v>
      </c>
      <c r="C1558" s="18">
        <v>0.79620999999999997</v>
      </c>
      <c r="D1558" s="18">
        <v>0.56949000000000005</v>
      </c>
      <c r="E1558" s="18">
        <v>0.5</v>
      </c>
      <c r="F1558" s="18">
        <v>0</v>
      </c>
      <c r="G1558" s="18">
        <v>0</v>
      </c>
      <c r="H1558" s="18">
        <v>0</v>
      </c>
      <c r="I1558" s="18">
        <v>0</v>
      </c>
      <c r="J1558" s="19">
        <v>1.24</v>
      </c>
      <c r="S1558"/>
    </row>
    <row r="1559" spans="1:19">
      <c r="A1559" s="18">
        <v>1963</v>
      </c>
      <c r="B1559" s="18" t="s">
        <v>11</v>
      </c>
      <c r="C1559" s="18">
        <v>0.81503999999999999</v>
      </c>
      <c r="D1559" s="18">
        <v>1</v>
      </c>
      <c r="E1559" s="20">
        <v>1.23</v>
      </c>
      <c r="F1559" s="18">
        <v>0</v>
      </c>
      <c r="G1559" s="18">
        <v>0</v>
      </c>
      <c r="H1559" s="18">
        <v>0</v>
      </c>
      <c r="I1559" s="18">
        <v>0</v>
      </c>
      <c r="J1559" s="19">
        <v>1.23</v>
      </c>
      <c r="S1559"/>
    </row>
    <row r="1560" spans="1:19">
      <c r="A1560" s="18">
        <v>1964</v>
      </c>
      <c r="B1560" s="18">
        <v>0</v>
      </c>
      <c r="C1560" s="18">
        <v>3.6299999999999999E-2</v>
      </c>
      <c r="D1560" s="18">
        <v>3.5220000000000001E-2</v>
      </c>
      <c r="E1560" s="18">
        <v>0.15</v>
      </c>
      <c r="F1560" s="18">
        <v>100000</v>
      </c>
      <c r="G1560" s="18">
        <v>3522</v>
      </c>
      <c r="H1560" s="18">
        <v>97023</v>
      </c>
      <c r="I1560" s="18">
        <v>7185358</v>
      </c>
      <c r="J1560" s="19">
        <v>71.849999999999994</v>
      </c>
      <c r="S1560"/>
    </row>
    <row r="1561" spans="1:19">
      <c r="A1561" s="18">
        <v>1964</v>
      </c>
      <c r="B1561" s="18">
        <v>1</v>
      </c>
      <c r="C1561" s="18">
        <v>2.5500000000000002E-3</v>
      </c>
      <c r="D1561" s="18">
        <v>2.5400000000000002E-3</v>
      </c>
      <c r="E1561" s="18">
        <v>0.5</v>
      </c>
      <c r="F1561" s="18">
        <v>96478</v>
      </c>
      <c r="G1561" s="18">
        <v>245</v>
      </c>
      <c r="H1561" s="18">
        <v>96356</v>
      </c>
      <c r="I1561" s="18">
        <v>7088335</v>
      </c>
      <c r="J1561" s="19">
        <v>73.47</v>
      </c>
      <c r="S1561"/>
    </row>
    <row r="1562" spans="1:19">
      <c r="A1562" s="18">
        <v>1964</v>
      </c>
      <c r="B1562" s="18">
        <v>2</v>
      </c>
      <c r="C1562" s="18">
        <v>1.1199999999999999E-3</v>
      </c>
      <c r="D1562" s="18">
        <v>1.1199999999999999E-3</v>
      </c>
      <c r="E1562" s="18">
        <v>0.5</v>
      </c>
      <c r="F1562" s="18">
        <v>96233</v>
      </c>
      <c r="G1562" s="18">
        <v>108</v>
      </c>
      <c r="H1562" s="18">
        <v>96179</v>
      </c>
      <c r="I1562" s="18">
        <v>6991979</v>
      </c>
      <c r="J1562" s="19">
        <v>72.66</v>
      </c>
      <c r="S1562"/>
    </row>
    <row r="1563" spans="1:19">
      <c r="A1563" s="18">
        <v>1964</v>
      </c>
      <c r="B1563" s="18">
        <v>3</v>
      </c>
      <c r="C1563" s="18">
        <v>8.0000000000000004E-4</v>
      </c>
      <c r="D1563" s="18">
        <v>8.0000000000000004E-4</v>
      </c>
      <c r="E1563" s="18">
        <v>0.5</v>
      </c>
      <c r="F1563" s="18">
        <v>96125</v>
      </c>
      <c r="G1563" s="18">
        <v>77</v>
      </c>
      <c r="H1563" s="18">
        <v>96087</v>
      </c>
      <c r="I1563" s="18">
        <v>6895800</v>
      </c>
      <c r="J1563" s="19">
        <v>71.739999999999995</v>
      </c>
      <c r="S1563"/>
    </row>
    <row r="1564" spans="1:19">
      <c r="A1564" s="18">
        <v>1964</v>
      </c>
      <c r="B1564" s="18">
        <v>4</v>
      </c>
      <c r="C1564" s="18">
        <v>5.9999999999999995E-4</v>
      </c>
      <c r="D1564" s="18">
        <v>5.9999999999999995E-4</v>
      </c>
      <c r="E1564" s="18">
        <v>0.5</v>
      </c>
      <c r="F1564" s="18">
        <v>96048</v>
      </c>
      <c r="G1564" s="18">
        <v>57</v>
      </c>
      <c r="H1564" s="18">
        <v>96020</v>
      </c>
      <c r="I1564" s="18">
        <v>6799714</v>
      </c>
      <c r="J1564" s="19">
        <v>70.790000000000006</v>
      </c>
      <c r="S1564"/>
    </row>
    <row r="1565" spans="1:19">
      <c r="A1565" s="18">
        <v>1964</v>
      </c>
      <c r="B1565" s="18">
        <v>5</v>
      </c>
      <c r="C1565" s="18">
        <v>4.0999999999999999E-4</v>
      </c>
      <c r="D1565" s="18">
        <v>4.0999999999999999E-4</v>
      </c>
      <c r="E1565" s="18">
        <v>0.5</v>
      </c>
      <c r="F1565" s="18">
        <v>95991</v>
      </c>
      <c r="G1565" s="18">
        <v>39</v>
      </c>
      <c r="H1565" s="18">
        <v>95972</v>
      </c>
      <c r="I1565" s="18">
        <v>6703694</v>
      </c>
      <c r="J1565" s="19">
        <v>69.84</v>
      </c>
      <c r="S1565"/>
    </row>
    <row r="1566" spans="1:19">
      <c r="A1566" s="18">
        <v>1964</v>
      </c>
      <c r="B1566" s="18">
        <v>6</v>
      </c>
      <c r="C1566" s="18">
        <v>5.5000000000000003E-4</v>
      </c>
      <c r="D1566" s="18">
        <v>5.5000000000000003E-4</v>
      </c>
      <c r="E1566" s="18">
        <v>0.5</v>
      </c>
      <c r="F1566" s="18">
        <v>95952</v>
      </c>
      <c r="G1566" s="18">
        <v>53</v>
      </c>
      <c r="H1566" s="18">
        <v>95926</v>
      </c>
      <c r="I1566" s="18">
        <v>6607723</v>
      </c>
      <c r="J1566" s="19">
        <v>68.86</v>
      </c>
      <c r="S1566"/>
    </row>
    <row r="1567" spans="1:19">
      <c r="A1567" s="18">
        <v>1964</v>
      </c>
      <c r="B1567" s="18">
        <v>7</v>
      </c>
      <c r="C1567" s="18">
        <v>3.5E-4</v>
      </c>
      <c r="D1567" s="18">
        <v>3.5E-4</v>
      </c>
      <c r="E1567" s="18">
        <v>0.5</v>
      </c>
      <c r="F1567" s="18">
        <v>95899</v>
      </c>
      <c r="G1567" s="18">
        <v>34</v>
      </c>
      <c r="H1567" s="18">
        <v>95882</v>
      </c>
      <c r="I1567" s="18">
        <v>6511797</v>
      </c>
      <c r="J1567" s="19">
        <v>67.900000000000006</v>
      </c>
      <c r="S1567"/>
    </row>
    <row r="1568" spans="1:19">
      <c r="A1568" s="18">
        <v>1964</v>
      </c>
      <c r="B1568" s="18">
        <v>8</v>
      </c>
      <c r="C1568" s="18">
        <v>2.9999999999999997E-4</v>
      </c>
      <c r="D1568" s="18">
        <v>2.9999999999999997E-4</v>
      </c>
      <c r="E1568" s="18">
        <v>0.5</v>
      </c>
      <c r="F1568" s="18">
        <v>95865</v>
      </c>
      <c r="G1568" s="18">
        <v>28</v>
      </c>
      <c r="H1568" s="18">
        <v>95851</v>
      </c>
      <c r="I1568" s="18">
        <v>6415915</v>
      </c>
      <c r="J1568" s="19">
        <v>66.930000000000007</v>
      </c>
      <c r="S1568"/>
    </row>
    <row r="1569" spans="1:19">
      <c r="A1569" s="18">
        <v>1964</v>
      </c>
      <c r="B1569" s="18">
        <v>9</v>
      </c>
      <c r="C1569" s="18">
        <v>2.7E-4</v>
      </c>
      <c r="D1569" s="18">
        <v>2.7E-4</v>
      </c>
      <c r="E1569" s="18">
        <v>0.5</v>
      </c>
      <c r="F1569" s="18">
        <v>95837</v>
      </c>
      <c r="G1569" s="18">
        <v>26</v>
      </c>
      <c r="H1569" s="18">
        <v>95824</v>
      </c>
      <c r="I1569" s="18">
        <v>6320063</v>
      </c>
      <c r="J1569" s="19">
        <v>65.95</v>
      </c>
      <c r="S1569"/>
    </row>
    <row r="1570" spans="1:19">
      <c r="A1570" s="18">
        <v>1964</v>
      </c>
      <c r="B1570" s="18">
        <v>10</v>
      </c>
      <c r="C1570" s="18">
        <v>1.8000000000000001E-4</v>
      </c>
      <c r="D1570" s="18">
        <v>1.8000000000000001E-4</v>
      </c>
      <c r="E1570" s="18">
        <v>0.5</v>
      </c>
      <c r="F1570" s="18">
        <v>95811</v>
      </c>
      <c r="G1570" s="18">
        <v>17</v>
      </c>
      <c r="H1570" s="18">
        <v>95803</v>
      </c>
      <c r="I1570" s="18">
        <v>6224239</v>
      </c>
      <c r="J1570" s="19">
        <v>64.959999999999994</v>
      </c>
      <c r="S1570"/>
    </row>
    <row r="1571" spans="1:19">
      <c r="A1571" s="18">
        <v>1964</v>
      </c>
      <c r="B1571" s="18">
        <v>11</v>
      </c>
      <c r="C1571" s="18">
        <v>2.0000000000000001E-4</v>
      </c>
      <c r="D1571" s="18">
        <v>2.0000000000000001E-4</v>
      </c>
      <c r="E1571" s="18">
        <v>0.5</v>
      </c>
      <c r="F1571" s="18">
        <v>95795</v>
      </c>
      <c r="G1571" s="18">
        <v>20</v>
      </c>
      <c r="H1571" s="18">
        <v>95785</v>
      </c>
      <c r="I1571" s="18">
        <v>6128436</v>
      </c>
      <c r="J1571" s="19">
        <v>63.97</v>
      </c>
      <c r="S1571"/>
    </row>
    <row r="1572" spans="1:19">
      <c r="A1572" s="18">
        <v>1964</v>
      </c>
      <c r="B1572" s="18">
        <v>12</v>
      </c>
      <c r="C1572" s="18">
        <v>2.4000000000000001E-4</v>
      </c>
      <c r="D1572" s="18">
        <v>2.4000000000000001E-4</v>
      </c>
      <c r="E1572" s="18">
        <v>0.5</v>
      </c>
      <c r="F1572" s="18">
        <v>95775</v>
      </c>
      <c r="G1572" s="18">
        <v>23</v>
      </c>
      <c r="H1572" s="18">
        <v>95764</v>
      </c>
      <c r="I1572" s="18">
        <v>6032651</v>
      </c>
      <c r="J1572" s="19">
        <v>62.99</v>
      </c>
      <c r="S1572"/>
    </row>
    <row r="1573" spans="1:19">
      <c r="A1573" s="18">
        <v>1964</v>
      </c>
      <c r="B1573" s="18">
        <v>13</v>
      </c>
      <c r="C1573" s="18">
        <v>2.7E-4</v>
      </c>
      <c r="D1573" s="18">
        <v>2.7E-4</v>
      </c>
      <c r="E1573" s="18">
        <v>0.5</v>
      </c>
      <c r="F1573" s="18">
        <v>95752</v>
      </c>
      <c r="G1573" s="18">
        <v>26</v>
      </c>
      <c r="H1573" s="18">
        <v>95739</v>
      </c>
      <c r="I1573" s="18">
        <v>5936888</v>
      </c>
      <c r="J1573" s="19">
        <v>62</v>
      </c>
      <c r="S1573"/>
    </row>
    <row r="1574" spans="1:19">
      <c r="A1574" s="18">
        <v>1964</v>
      </c>
      <c r="B1574" s="18">
        <v>14</v>
      </c>
      <c r="C1574" s="18">
        <v>2.7999999999999998E-4</v>
      </c>
      <c r="D1574" s="18">
        <v>2.7999999999999998E-4</v>
      </c>
      <c r="E1574" s="18">
        <v>0.5</v>
      </c>
      <c r="F1574" s="18">
        <v>95726</v>
      </c>
      <c r="G1574" s="18">
        <v>27</v>
      </c>
      <c r="H1574" s="18">
        <v>95713</v>
      </c>
      <c r="I1574" s="18">
        <v>5841148</v>
      </c>
      <c r="J1574" s="19">
        <v>61.02</v>
      </c>
      <c r="S1574"/>
    </row>
    <row r="1575" spans="1:19">
      <c r="A1575" s="18">
        <v>1964</v>
      </c>
      <c r="B1575" s="18">
        <v>15</v>
      </c>
      <c r="C1575" s="18">
        <v>3.8999999999999999E-4</v>
      </c>
      <c r="D1575" s="18">
        <v>3.8999999999999999E-4</v>
      </c>
      <c r="E1575" s="18">
        <v>0.5</v>
      </c>
      <c r="F1575" s="18">
        <v>95699</v>
      </c>
      <c r="G1575" s="18">
        <v>37</v>
      </c>
      <c r="H1575" s="18">
        <v>95681</v>
      </c>
      <c r="I1575" s="18">
        <v>5745435</v>
      </c>
      <c r="J1575" s="19">
        <v>60.04</v>
      </c>
      <c r="S1575"/>
    </row>
    <row r="1576" spans="1:19">
      <c r="A1576" s="18">
        <v>1964</v>
      </c>
      <c r="B1576" s="18">
        <v>16</v>
      </c>
      <c r="C1576" s="18">
        <v>3.2000000000000003E-4</v>
      </c>
      <c r="D1576" s="18">
        <v>3.2000000000000003E-4</v>
      </c>
      <c r="E1576" s="18">
        <v>0.5</v>
      </c>
      <c r="F1576" s="18">
        <v>95662</v>
      </c>
      <c r="G1576" s="18">
        <v>31</v>
      </c>
      <c r="H1576" s="18">
        <v>95647</v>
      </c>
      <c r="I1576" s="18">
        <v>5649755</v>
      </c>
      <c r="J1576" s="19">
        <v>59.06</v>
      </c>
      <c r="S1576"/>
    </row>
    <row r="1577" spans="1:19">
      <c r="A1577" s="18">
        <v>1964</v>
      </c>
      <c r="B1577" s="18">
        <v>17</v>
      </c>
      <c r="C1577" s="18">
        <v>3.8000000000000002E-4</v>
      </c>
      <c r="D1577" s="18">
        <v>3.8000000000000002E-4</v>
      </c>
      <c r="E1577" s="18">
        <v>0.5</v>
      </c>
      <c r="F1577" s="18">
        <v>95632</v>
      </c>
      <c r="G1577" s="18">
        <v>36</v>
      </c>
      <c r="H1577" s="18">
        <v>95614</v>
      </c>
      <c r="I1577" s="18">
        <v>5554108</v>
      </c>
      <c r="J1577" s="19">
        <v>58.08</v>
      </c>
      <c r="S1577"/>
    </row>
    <row r="1578" spans="1:19">
      <c r="A1578" s="18">
        <v>1964</v>
      </c>
      <c r="B1578" s="18">
        <v>18</v>
      </c>
      <c r="C1578" s="18">
        <v>3.8999999999999999E-4</v>
      </c>
      <c r="D1578" s="18">
        <v>3.8999999999999999E-4</v>
      </c>
      <c r="E1578" s="18">
        <v>0.5</v>
      </c>
      <c r="F1578" s="18">
        <v>95596</v>
      </c>
      <c r="G1578" s="18">
        <v>37</v>
      </c>
      <c r="H1578" s="18">
        <v>95577</v>
      </c>
      <c r="I1578" s="18">
        <v>5458494</v>
      </c>
      <c r="J1578" s="19">
        <v>57.1</v>
      </c>
      <c r="S1578"/>
    </row>
    <row r="1579" spans="1:19">
      <c r="A1579" s="18">
        <v>1964</v>
      </c>
      <c r="B1579" s="18">
        <v>19</v>
      </c>
      <c r="C1579" s="18">
        <v>6.4999999999999997E-4</v>
      </c>
      <c r="D1579" s="18">
        <v>6.4999999999999997E-4</v>
      </c>
      <c r="E1579" s="18">
        <v>0.5</v>
      </c>
      <c r="F1579" s="18">
        <v>95559</v>
      </c>
      <c r="G1579" s="18">
        <v>62</v>
      </c>
      <c r="H1579" s="18">
        <v>95528</v>
      </c>
      <c r="I1579" s="18">
        <v>5362917</v>
      </c>
      <c r="J1579" s="19">
        <v>56.12</v>
      </c>
      <c r="S1579"/>
    </row>
    <row r="1580" spans="1:19">
      <c r="A1580" s="18">
        <v>1964</v>
      </c>
      <c r="B1580" s="18">
        <v>20</v>
      </c>
      <c r="C1580" s="18">
        <v>6.8000000000000005E-4</v>
      </c>
      <c r="D1580" s="18">
        <v>6.8000000000000005E-4</v>
      </c>
      <c r="E1580" s="18">
        <v>0.5</v>
      </c>
      <c r="F1580" s="18">
        <v>95497</v>
      </c>
      <c r="G1580" s="18">
        <v>65</v>
      </c>
      <c r="H1580" s="18">
        <v>95464</v>
      </c>
      <c r="I1580" s="18">
        <v>5267389</v>
      </c>
      <c r="J1580" s="19">
        <v>55.16</v>
      </c>
      <c r="S1580"/>
    </row>
    <row r="1581" spans="1:19">
      <c r="A1581" s="18">
        <v>1964</v>
      </c>
      <c r="B1581" s="18">
        <v>21</v>
      </c>
      <c r="C1581" s="18">
        <v>6.3000000000000003E-4</v>
      </c>
      <c r="D1581" s="18">
        <v>6.3000000000000003E-4</v>
      </c>
      <c r="E1581" s="18">
        <v>0.5</v>
      </c>
      <c r="F1581" s="18">
        <v>95432</v>
      </c>
      <c r="G1581" s="18">
        <v>60</v>
      </c>
      <c r="H1581" s="18">
        <v>95401</v>
      </c>
      <c r="I1581" s="18">
        <v>5171925</v>
      </c>
      <c r="J1581" s="19">
        <v>54.2</v>
      </c>
      <c r="S1581"/>
    </row>
    <row r="1582" spans="1:19">
      <c r="A1582" s="18">
        <v>1964</v>
      </c>
      <c r="B1582" s="18">
        <v>22</v>
      </c>
      <c r="C1582" s="18">
        <v>5.5999999999999995E-4</v>
      </c>
      <c r="D1582" s="18">
        <v>5.5999999999999995E-4</v>
      </c>
      <c r="E1582" s="18">
        <v>0.5</v>
      </c>
      <c r="F1582" s="18">
        <v>95371</v>
      </c>
      <c r="G1582" s="18">
        <v>54</v>
      </c>
      <c r="H1582" s="18">
        <v>95344</v>
      </c>
      <c r="I1582" s="18">
        <v>5076523</v>
      </c>
      <c r="J1582" s="19">
        <v>53.23</v>
      </c>
      <c r="S1582"/>
    </row>
    <row r="1583" spans="1:19">
      <c r="A1583" s="18">
        <v>1964</v>
      </c>
      <c r="B1583" s="18">
        <v>23</v>
      </c>
      <c r="C1583" s="18">
        <v>5.4000000000000001E-4</v>
      </c>
      <c r="D1583" s="18">
        <v>5.4000000000000001E-4</v>
      </c>
      <c r="E1583" s="18">
        <v>0.5</v>
      </c>
      <c r="F1583" s="18">
        <v>95318</v>
      </c>
      <c r="G1583" s="18">
        <v>52</v>
      </c>
      <c r="H1583" s="18">
        <v>95292</v>
      </c>
      <c r="I1583" s="18">
        <v>4981179</v>
      </c>
      <c r="J1583" s="19">
        <v>52.26</v>
      </c>
      <c r="S1583"/>
    </row>
    <row r="1584" spans="1:19">
      <c r="A1584" s="18">
        <v>1964</v>
      </c>
      <c r="B1584" s="18">
        <v>24</v>
      </c>
      <c r="C1584" s="18">
        <v>5.9999999999999995E-4</v>
      </c>
      <c r="D1584" s="18">
        <v>5.9999999999999995E-4</v>
      </c>
      <c r="E1584" s="18">
        <v>0.5</v>
      </c>
      <c r="F1584" s="18">
        <v>95266</v>
      </c>
      <c r="G1584" s="18">
        <v>57</v>
      </c>
      <c r="H1584" s="18">
        <v>95237</v>
      </c>
      <c r="I1584" s="18">
        <v>4885887</v>
      </c>
      <c r="J1584" s="19">
        <v>51.29</v>
      </c>
      <c r="S1584"/>
    </row>
    <row r="1585" spans="1:19">
      <c r="A1585" s="18">
        <v>1964</v>
      </c>
      <c r="B1585" s="18">
        <v>25</v>
      </c>
      <c r="C1585" s="18">
        <v>6.4000000000000005E-4</v>
      </c>
      <c r="D1585" s="18">
        <v>6.4000000000000005E-4</v>
      </c>
      <c r="E1585" s="18">
        <v>0.5</v>
      </c>
      <c r="F1585" s="18">
        <v>95209</v>
      </c>
      <c r="G1585" s="18">
        <v>61</v>
      </c>
      <c r="H1585" s="18">
        <v>95178</v>
      </c>
      <c r="I1585" s="18">
        <v>4790649</v>
      </c>
      <c r="J1585" s="19">
        <v>50.32</v>
      </c>
      <c r="S1585"/>
    </row>
    <row r="1586" spans="1:19">
      <c r="A1586" s="18">
        <v>1964</v>
      </c>
      <c r="B1586" s="18">
        <v>26</v>
      </c>
      <c r="C1586" s="18">
        <v>5.5999999999999995E-4</v>
      </c>
      <c r="D1586" s="18">
        <v>5.5999999999999995E-4</v>
      </c>
      <c r="E1586" s="18">
        <v>0.5</v>
      </c>
      <c r="F1586" s="18">
        <v>95148</v>
      </c>
      <c r="G1586" s="18">
        <v>53</v>
      </c>
      <c r="H1586" s="18">
        <v>95121</v>
      </c>
      <c r="I1586" s="18">
        <v>4695471</v>
      </c>
      <c r="J1586" s="19">
        <v>49.35</v>
      </c>
      <c r="S1586"/>
    </row>
    <row r="1587" spans="1:19">
      <c r="A1587" s="18">
        <v>1964</v>
      </c>
      <c r="B1587" s="18">
        <v>27</v>
      </c>
      <c r="C1587" s="18">
        <v>7.1000000000000002E-4</v>
      </c>
      <c r="D1587" s="18">
        <v>7.1000000000000002E-4</v>
      </c>
      <c r="E1587" s="18">
        <v>0.5</v>
      </c>
      <c r="F1587" s="18">
        <v>95094</v>
      </c>
      <c r="G1587" s="18">
        <v>68</v>
      </c>
      <c r="H1587" s="18">
        <v>95060</v>
      </c>
      <c r="I1587" s="18">
        <v>4600350</v>
      </c>
      <c r="J1587" s="19">
        <v>48.38</v>
      </c>
      <c r="S1587"/>
    </row>
    <row r="1588" spans="1:19">
      <c r="A1588" s="18">
        <v>1964</v>
      </c>
      <c r="B1588" s="18">
        <v>28</v>
      </c>
      <c r="C1588" s="18">
        <v>9.7000000000000005E-4</v>
      </c>
      <c r="D1588" s="18">
        <v>9.7000000000000005E-4</v>
      </c>
      <c r="E1588" s="18">
        <v>0.5</v>
      </c>
      <c r="F1588" s="18">
        <v>95027</v>
      </c>
      <c r="G1588" s="18">
        <v>92</v>
      </c>
      <c r="H1588" s="18">
        <v>94981</v>
      </c>
      <c r="I1588" s="18">
        <v>4505290</v>
      </c>
      <c r="J1588" s="19">
        <v>47.41</v>
      </c>
      <c r="S1588"/>
    </row>
    <row r="1589" spans="1:19">
      <c r="A1589" s="18">
        <v>1964</v>
      </c>
      <c r="B1589" s="18">
        <v>29</v>
      </c>
      <c r="C1589" s="18">
        <v>6.9999999999999999E-4</v>
      </c>
      <c r="D1589" s="18">
        <v>6.9999999999999999E-4</v>
      </c>
      <c r="E1589" s="18">
        <v>0.5</v>
      </c>
      <c r="F1589" s="18">
        <v>94935</v>
      </c>
      <c r="G1589" s="18">
        <v>66</v>
      </c>
      <c r="H1589" s="18">
        <v>94902</v>
      </c>
      <c r="I1589" s="18">
        <v>4410309</v>
      </c>
      <c r="J1589" s="19">
        <v>46.46</v>
      </c>
      <c r="S1589"/>
    </row>
    <row r="1590" spans="1:19">
      <c r="A1590" s="18">
        <v>1964</v>
      </c>
      <c r="B1590" s="18">
        <v>30</v>
      </c>
      <c r="C1590" s="18">
        <v>7.2000000000000005E-4</v>
      </c>
      <c r="D1590" s="18">
        <v>7.2000000000000005E-4</v>
      </c>
      <c r="E1590" s="18">
        <v>0.5</v>
      </c>
      <c r="F1590" s="18">
        <v>94868</v>
      </c>
      <c r="G1590" s="18">
        <v>68</v>
      </c>
      <c r="H1590" s="18">
        <v>94834</v>
      </c>
      <c r="I1590" s="18">
        <v>4315408</v>
      </c>
      <c r="J1590" s="19">
        <v>45.49</v>
      </c>
      <c r="S1590"/>
    </row>
    <row r="1591" spans="1:19">
      <c r="A1591" s="18">
        <v>1964</v>
      </c>
      <c r="B1591" s="18">
        <v>31</v>
      </c>
      <c r="C1591" s="18">
        <v>8.0000000000000004E-4</v>
      </c>
      <c r="D1591" s="18">
        <v>8.0000000000000004E-4</v>
      </c>
      <c r="E1591" s="18">
        <v>0.5</v>
      </c>
      <c r="F1591" s="18">
        <v>94800</v>
      </c>
      <c r="G1591" s="18">
        <v>76</v>
      </c>
      <c r="H1591" s="18">
        <v>94763</v>
      </c>
      <c r="I1591" s="18">
        <v>4220573</v>
      </c>
      <c r="J1591" s="19">
        <v>44.52</v>
      </c>
      <c r="S1591"/>
    </row>
    <row r="1592" spans="1:19">
      <c r="A1592" s="18">
        <v>1964</v>
      </c>
      <c r="B1592" s="18">
        <v>32</v>
      </c>
      <c r="C1592" s="18">
        <v>1.08E-3</v>
      </c>
      <c r="D1592" s="18">
        <v>1.08E-3</v>
      </c>
      <c r="E1592" s="18">
        <v>0.5</v>
      </c>
      <c r="F1592" s="18">
        <v>94725</v>
      </c>
      <c r="G1592" s="18">
        <v>103</v>
      </c>
      <c r="H1592" s="18">
        <v>94674</v>
      </c>
      <c r="I1592" s="18">
        <v>4125810</v>
      </c>
      <c r="J1592" s="19">
        <v>43.56</v>
      </c>
      <c r="S1592"/>
    </row>
    <row r="1593" spans="1:19">
      <c r="A1593" s="18">
        <v>1964</v>
      </c>
      <c r="B1593" s="18">
        <v>33</v>
      </c>
      <c r="C1593" s="18">
        <v>1.0399999999999999E-3</v>
      </c>
      <c r="D1593" s="18">
        <v>1.0399999999999999E-3</v>
      </c>
      <c r="E1593" s="18">
        <v>0.5</v>
      </c>
      <c r="F1593" s="18">
        <v>94622</v>
      </c>
      <c r="G1593" s="18">
        <v>99</v>
      </c>
      <c r="H1593" s="18">
        <v>94573</v>
      </c>
      <c r="I1593" s="18">
        <v>4031137</v>
      </c>
      <c r="J1593" s="19">
        <v>42.6</v>
      </c>
      <c r="S1593"/>
    </row>
    <row r="1594" spans="1:19">
      <c r="A1594" s="18">
        <v>1964</v>
      </c>
      <c r="B1594" s="18">
        <v>34</v>
      </c>
      <c r="C1594" s="18">
        <v>1.3500000000000001E-3</v>
      </c>
      <c r="D1594" s="18">
        <v>1.3500000000000001E-3</v>
      </c>
      <c r="E1594" s="18">
        <v>0.5</v>
      </c>
      <c r="F1594" s="18">
        <v>94524</v>
      </c>
      <c r="G1594" s="18">
        <v>128</v>
      </c>
      <c r="H1594" s="18">
        <v>94460</v>
      </c>
      <c r="I1594" s="18">
        <v>3936564</v>
      </c>
      <c r="J1594" s="19">
        <v>41.65</v>
      </c>
      <c r="S1594"/>
    </row>
    <row r="1595" spans="1:19">
      <c r="A1595" s="18">
        <v>1964</v>
      </c>
      <c r="B1595" s="18">
        <v>35</v>
      </c>
      <c r="C1595" s="18">
        <v>1.3500000000000001E-3</v>
      </c>
      <c r="D1595" s="18">
        <v>1.3500000000000001E-3</v>
      </c>
      <c r="E1595" s="18">
        <v>0.5</v>
      </c>
      <c r="F1595" s="18">
        <v>94396</v>
      </c>
      <c r="G1595" s="18">
        <v>127</v>
      </c>
      <c r="H1595" s="18">
        <v>94332</v>
      </c>
      <c r="I1595" s="18">
        <v>3842104</v>
      </c>
      <c r="J1595" s="19">
        <v>40.700000000000003</v>
      </c>
      <c r="S1595"/>
    </row>
    <row r="1596" spans="1:19">
      <c r="A1596" s="18">
        <v>1964</v>
      </c>
      <c r="B1596" s="18">
        <v>36</v>
      </c>
      <c r="C1596" s="18">
        <v>1.3699999999999999E-3</v>
      </c>
      <c r="D1596" s="18">
        <v>1.3699999999999999E-3</v>
      </c>
      <c r="E1596" s="18">
        <v>0.5</v>
      </c>
      <c r="F1596" s="18">
        <v>94268</v>
      </c>
      <c r="G1596" s="18">
        <v>129</v>
      </c>
      <c r="H1596" s="18">
        <v>94204</v>
      </c>
      <c r="I1596" s="18">
        <v>3747772</v>
      </c>
      <c r="J1596" s="19">
        <v>39.76</v>
      </c>
      <c r="S1596"/>
    </row>
    <row r="1597" spans="1:19">
      <c r="A1597" s="18">
        <v>1964</v>
      </c>
      <c r="B1597" s="18">
        <v>37</v>
      </c>
      <c r="C1597" s="18">
        <v>1.42E-3</v>
      </c>
      <c r="D1597" s="18">
        <v>1.42E-3</v>
      </c>
      <c r="E1597" s="18">
        <v>0.5</v>
      </c>
      <c r="F1597" s="18">
        <v>94139</v>
      </c>
      <c r="G1597" s="18">
        <v>134</v>
      </c>
      <c r="H1597" s="18">
        <v>94073</v>
      </c>
      <c r="I1597" s="18">
        <v>3653568</v>
      </c>
      <c r="J1597" s="19">
        <v>38.81</v>
      </c>
      <c r="S1597"/>
    </row>
    <row r="1598" spans="1:19">
      <c r="A1598" s="18">
        <v>1964</v>
      </c>
      <c r="B1598" s="18">
        <v>38</v>
      </c>
      <c r="C1598" s="18">
        <v>1.72E-3</v>
      </c>
      <c r="D1598" s="18">
        <v>1.72E-3</v>
      </c>
      <c r="E1598" s="18">
        <v>0.5</v>
      </c>
      <c r="F1598" s="18">
        <v>94006</v>
      </c>
      <c r="G1598" s="18">
        <v>162</v>
      </c>
      <c r="H1598" s="18">
        <v>93925</v>
      </c>
      <c r="I1598" s="18">
        <v>3559495</v>
      </c>
      <c r="J1598" s="19">
        <v>37.86</v>
      </c>
      <c r="S1598"/>
    </row>
    <row r="1599" spans="1:19">
      <c r="A1599" s="18">
        <v>1964</v>
      </c>
      <c r="B1599" s="18">
        <v>39</v>
      </c>
      <c r="C1599" s="18">
        <v>1.81E-3</v>
      </c>
      <c r="D1599" s="18">
        <v>1.81E-3</v>
      </c>
      <c r="E1599" s="18">
        <v>0.5</v>
      </c>
      <c r="F1599" s="18">
        <v>93844</v>
      </c>
      <c r="G1599" s="18">
        <v>170</v>
      </c>
      <c r="H1599" s="18">
        <v>93759</v>
      </c>
      <c r="I1599" s="18">
        <v>3465570</v>
      </c>
      <c r="J1599" s="19">
        <v>36.93</v>
      </c>
      <c r="S1599"/>
    </row>
    <row r="1600" spans="1:19">
      <c r="A1600" s="18">
        <v>1964</v>
      </c>
      <c r="B1600" s="18">
        <v>40</v>
      </c>
      <c r="C1600" s="18">
        <v>1.9599999999999999E-3</v>
      </c>
      <c r="D1600" s="18">
        <v>1.9599999999999999E-3</v>
      </c>
      <c r="E1600" s="18">
        <v>0.5</v>
      </c>
      <c r="F1600" s="18">
        <v>93674</v>
      </c>
      <c r="G1600" s="18">
        <v>184</v>
      </c>
      <c r="H1600" s="18">
        <v>93583</v>
      </c>
      <c r="I1600" s="18">
        <v>3371811</v>
      </c>
      <c r="J1600" s="19">
        <v>35.99</v>
      </c>
      <c r="S1600"/>
    </row>
    <row r="1601" spans="1:19">
      <c r="A1601" s="18">
        <v>1964</v>
      </c>
      <c r="B1601" s="18">
        <v>41</v>
      </c>
      <c r="C1601" s="18">
        <v>1.73E-3</v>
      </c>
      <c r="D1601" s="18">
        <v>1.73E-3</v>
      </c>
      <c r="E1601" s="18">
        <v>0.5</v>
      </c>
      <c r="F1601" s="18">
        <v>93491</v>
      </c>
      <c r="G1601" s="18">
        <v>161</v>
      </c>
      <c r="H1601" s="18">
        <v>93410</v>
      </c>
      <c r="I1601" s="18">
        <v>3278228</v>
      </c>
      <c r="J1601" s="19">
        <v>35.06</v>
      </c>
      <c r="S1601"/>
    </row>
    <row r="1602" spans="1:19">
      <c r="A1602" s="18">
        <v>1964</v>
      </c>
      <c r="B1602" s="18">
        <v>42</v>
      </c>
      <c r="C1602" s="18">
        <v>2.32E-3</v>
      </c>
      <c r="D1602" s="18">
        <v>2.32E-3</v>
      </c>
      <c r="E1602" s="18">
        <v>0.5</v>
      </c>
      <c r="F1602" s="18">
        <v>93329</v>
      </c>
      <c r="G1602" s="18">
        <v>216</v>
      </c>
      <c r="H1602" s="18">
        <v>93221</v>
      </c>
      <c r="I1602" s="18">
        <v>3184818</v>
      </c>
      <c r="J1602" s="19">
        <v>34.119999999999997</v>
      </c>
      <c r="S1602"/>
    </row>
    <row r="1603" spans="1:19">
      <c r="A1603" s="18">
        <v>1964</v>
      </c>
      <c r="B1603" s="18">
        <v>43</v>
      </c>
      <c r="C1603" s="18">
        <v>2.4599999999999999E-3</v>
      </c>
      <c r="D1603" s="18">
        <v>2.4599999999999999E-3</v>
      </c>
      <c r="E1603" s="18">
        <v>0.5</v>
      </c>
      <c r="F1603" s="18">
        <v>93113</v>
      </c>
      <c r="G1603" s="18">
        <v>229</v>
      </c>
      <c r="H1603" s="18">
        <v>92999</v>
      </c>
      <c r="I1603" s="18">
        <v>3091597</v>
      </c>
      <c r="J1603" s="19">
        <v>33.200000000000003</v>
      </c>
      <c r="S1603"/>
    </row>
    <row r="1604" spans="1:19">
      <c r="A1604" s="18">
        <v>1964</v>
      </c>
      <c r="B1604" s="18">
        <v>44</v>
      </c>
      <c r="C1604" s="18">
        <v>2.5899999999999999E-3</v>
      </c>
      <c r="D1604" s="18">
        <v>2.5899999999999999E-3</v>
      </c>
      <c r="E1604" s="18">
        <v>0.5</v>
      </c>
      <c r="F1604" s="18">
        <v>92884</v>
      </c>
      <c r="G1604" s="18">
        <v>240</v>
      </c>
      <c r="H1604" s="18">
        <v>92764</v>
      </c>
      <c r="I1604" s="18">
        <v>2998599</v>
      </c>
      <c r="J1604" s="19">
        <v>32.28</v>
      </c>
      <c r="S1604"/>
    </row>
    <row r="1605" spans="1:19">
      <c r="A1605" s="18">
        <v>1964</v>
      </c>
      <c r="B1605" s="18">
        <v>45</v>
      </c>
      <c r="C1605" s="18">
        <v>2.63E-3</v>
      </c>
      <c r="D1605" s="18">
        <v>2.63E-3</v>
      </c>
      <c r="E1605" s="18">
        <v>0.5</v>
      </c>
      <c r="F1605" s="18">
        <v>92644</v>
      </c>
      <c r="G1605" s="18">
        <v>243</v>
      </c>
      <c r="H1605" s="18">
        <v>92522</v>
      </c>
      <c r="I1605" s="18">
        <v>2905835</v>
      </c>
      <c r="J1605" s="19">
        <v>31.37</v>
      </c>
      <c r="S1605"/>
    </row>
    <row r="1606" spans="1:19">
      <c r="A1606" s="18">
        <v>1964</v>
      </c>
      <c r="B1606" s="18">
        <v>46</v>
      </c>
      <c r="C1606" s="18">
        <v>3.0100000000000001E-3</v>
      </c>
      <c r="D1606" s="18">
        <v>3.0100000000000001E-3</v>
      </c>
      <c r="E1606" s="18">
        <v>0.5</v>
      </c>
      <c r="F1606" s="18">
        <v>92400</v>
      </c>
      <c r="G1606" s="18">
        <v>278</v>
      </c>
      <c r="H1606" s="18">
        <v>92262</v>
      </c>
      <c r="I1606" s="18">
        <v>2813313</v>
      </c>
      <c r="J1606" s="19">
        <v>30.45</v>
      </c>
      <c r="S1606"/>
    </row>
    <row r="1607" spans="1:19">
      <c r="A1607" s="18">
        <v>1964</v>
      </c>
      <c r="B1607" s="18">
        <v>47</v>
      </c>
      <c r="C1607" s="18">
        <v>3.5599999999999998E-3</v>
      </c>
      <c r="D1607" s="18">
        <v>3.5599999999999998E-3</v>
      </c>
      <c r="E1607" s="18">
        <v>0.5</v>
      </c>
      <c r="F1607" s="18">
        <v>92123</v>
      </c>
      <c r="G1607" s="18">
        <v>328</v>
      </c>
      <c r="H1607" s="18">
        <v>91959</v>
      </c>
      <c r="I1607" s="18">
        <v>2721051</v>
      </c>
      <c r="J1607" s="19">
        <v>29.54</v>
      </c>
      <c r="S1607"/>
    </row>
    <row r="1608" spans="1:19">
      <c r="A1608" s="18">
        <v>1964</v>
      </c>
      <c r="B1608" s="18">
        <v>48</v>
      </c>
      <c r="C1608" s="18">
        <v>3.6099999999999999E-3</v>
      </c>
      <c r="D1608" s="18">
        <v>3.5999999999999999E-3</v>
      </c>
      <c r="E1608" s="18">
        <v>0.5</v>
      </c>
      <c r="F1608" s="18">
        <v>91795</v>
      </c>
      <c r="G1608" s="18">
        <v>331</v>
      </c>
      <c r="H1608" s="18">
        <v>91630</v>
      </c>
      <c r="I1608" s="18">
        <v>2629092</v>
      </c>
      <c r="J1608" s="19">
        <v>28.64</v>
      </c>
      <c r="S1608"/>
    </row>
    <row r="1609" spans="1:19">
      <c r="A1609" s="18">
        <v>1964</v>
      </c>
      <c r="B1609" s="18">
        <v>49</v>
      </c>
      <c r="C1609" s="18">
        <v>4.7699999999999999E-3</v>
      </c>
      <c r="D1609" s="18">
        <v>4.7600000000000003E-3</v>
      </c>
      <c r="E1609" s="18">
        <v>0.5</v>
      </c>
      <c r="F1609" s="18">
        <v>91465</v>
      </c>
      <c r="G1609" s="18">
        <v>435</v>
      </c>
      <c r="H1609" s="18">
        <v>91247</v>
      </c>
      <c r="I1609" s="18">
        <v>2537463</v>
      </c>
      <c r="J1609" s="19">
        <v>27.74</v>
      </c>
      <c r="S1609"/>
    </row>
    <row r="1610" spans="1:19">
      <c r="A1610" s="18">
        <v>1964</v>
      </c>
      <c r="B1610" s="18">
        <v>50</v>
      </c>
      <c r="C1610" s="18">
        <v>4.7999999999999996E-3</v>
      </c>
      <c r="D1610" s="18">
        <v>4.79E-3</v>
      </c>
      <c r="E1610" s="18">
        <v>0.5</v>
      </c>
      <c r="F1610" s="18">
        <v>91029</v>
      </c>
      <c r="G1610" s="18">
        <v>436</v>
      </c>
      <c r="H1610" s="18">
        <v>90811</v>
      </c>
      <c r="I1610" s="18">
        <v>2446216</v>
      </c>
      <c r="J1610" s="19">
        <v>26.87</v>
      </c>
      <c r="S1610"/>
    </row>
    <row r="1611" spans="1:19">
      <c r="A1611" s="18">
        <v>1964</v>
      </c>
      <c r="B1611" s="18">
        <v>51</v>
      </c>
      <c r="C1611" s="18">
        <v>4.2700000000000004E-3</v>
      </c>
      <c r="D1611" s="18">
        <v>4.2599999999999999E-3</v>
      </c>
      <c r="E1611" s="18">
        <v>0.5</v>
      </c>
      <c r="F1611" s="18">
        <v>90593</v>
      </c>
      <c r="G1611" s="18">
        <v>386</v>
      </c>
      <c r="H1611" s="18">
        <v>90400</v>
      </c>
      <c r="I1611" s="18">
        <v>2355405</v>
      </c>
      <c r="J1611" s="19">
        <v>26</v>
      </c>
      <c r="S1611"/>
    </row>
    <row r="1612" spans="1:19">
      <c r="A1612" s="18">
        <v>1964</v>
      </c>
      <c r="B1612" s="18">
        <v>52</v>
      </c>
      <c r="C1612" s="18">
        <v>5.4000000000000003E-3</v>
      </c>
      <c r="D1612" s="18">
        <v>5.3800000000000002E-3</v>
      </c>
      <c r="E1612" s="18">
        <v>0.5</v>
      </c>
      <c r="F1612" s="18">
        <v>90207</v>
      </c>
      <c r="G1612" s="18">
        <v>485</v>
      </c>
      <c r="H1612" s="18">
        <v>89964</v>
      </c>
      <c r="I1612" s="18">
        <v>2265005</v>
      </c>
      <c r="J1612" s="19">
        <v>25.11</v>
      </c>
      <c r="S1612"/>
    </row>
    <row r="1613" spans="1:19">
      <c r="A1613" s="18">
        <v>1964</v>
      </c>
      <c r="B1613" s="18">
        <v>53</v>
      </c>
      <c r="C1613" s="18">
        <v>5.7800000000000004E-3</v>
      </c>
      <c r="D1613" s="18">
        <v>5.77E-3</v>
      </c>
      <c r="E1613" s="18">
        <v>0.5</v>
      </c>
      <c r="F1613" s="18">
        <v>89722</v>
      </c>
      <c r="G1613" s="18">
        <v>517</v>
      </c>
      <c r="H1613" s="18">
        <v>89463</v>
      </c>
      <c r="I1613" s="18">
        <v>2175040</v>
      </c>
      <c r="J1613" s="19">
        <v>24.24</v>
      </c>
      <c r="S1613"/>
    </row>
    <row r="1614" spans="1:19">
      <c r="A1614" s="18">
        <v>1964</v>
      </c>
      <c r="B1614" s="18">
        <v>54</v>
      </c>
      <c r="C1614" s="18">
        <v>6.1799999999999997E-3</v>
      </c>
      <c r="D1614" s="18">
        <v>6.1599999999999997E-3</v>
      </c>
      <c r="E1614" s="18">
        <v>0.5</v>
      </c>
      <c r="F1614" s="18">
        <v>89204</v>
      </c>
      <c r="G1614" s="18">
        <v>549</v>
      </c>
      <c r="H1614" s="18">
        <v>88930</v>
      </c>
      <c r="I1614" s="18">
        <v>2085577</v>
      </c>
      <c r="J1614" s="19">
        <v>23.38</v>
      </c>
      <c r="S1614"/>
    </row>
    <row r="1615" spans="1:19">
      <c r="A1615" s="18">
        <v>1964</v>
      </c>
      <c r="B1615" s="18">
        <v>55</v>
      </c>
      <c r="C1615" s="18">
        <v>6.8199999999999997E-3</v>
      </c>
      <c r="D1615" s="18">
        <v>6.79E-3</v>
      </c>
      <c r="E1615" s="18">
        <v>0.5</v>
      </c>
      <c r="F1615" s="18">
        <v>88655</v>
      </c>
      <c r="G1615" s="18">
        <v>602</v>
      </c>
      <c r="H1615" s="18">
        <v>88354</v>
      </c>
      <c r="I1615" s="18">
        <v>1996647</v>
      </c>
      <c r="J1615" s="19">
        <v>22.52</v>
      </c>
      <c r="S1615"/>
    </row>
    <row r="1616" spans="1:19">
      <c r="A1616" s="18">
        <v>1964</v>
      </c>
      <c r="B1616" s="18">
        <v>56</v>
      </c>
      <c r="C1616" s="18">
        <v>7.8100000000000001E-3</v>
      </c>
      <c r="D1616" s="18">
        <v>7.7799999999999996E-3</v>
      </c>
      <c r="E1616" s="18">
        <v>0.5</v>
      </c>
      <c r="F1616" s="18">
        <v>88053</v>
      </c>
      <c r="G1616" s="18">
        <v>685</v>
      </c>
      <c r="H1616" s="18">
        <v>87711</v>
      </c>
      <c r="I1616" s="18">
        <v>1908293</v>
      </c>
      <c r="J1616" s="19">
        <v>21.67</v>
      </c>
      <c r="S1616"/>
    </row>
    <row r="1617" spans="1:19">
      <c r="A1617" s="18">
        <v>1964</v>
      </c>
      <c r="B1617" s="18">
        <v>57</v>
      </c>
      <c r="C1617" s="18">
        <v>7.7799999999999996E-3</v>
      </c>
      <c r="D1617" s="18">
        <v>7.7499999999999999E-3</v>
      </c>
      <c r="E1617" s="18">
        <v>0.5</v>
      </c>
      <c r="F1617" s="18">
        <v>87368</v>
      </c>
      <c r="G1617" s="18">
        <v>677</v>
      </c>
      <c r="H1617" s="18">
        <v>87030</v>
      </c>
      <c r="I1617" s="18">
        <v>1820583</v>
      </c>
      <c r="J1617" s="19">
        <v>20.84</v>
      </c>
      <c r="S1617"/>
    </row>
    <row r="1618" spans="1:19">
      <c r="A1618" s="18">
        <v>1964</v>
      </c>
      <c r="B1618" s="18">
        <v>58</v>
      </c>
      <c r="C1618" s="18">
        <v>8.7100000000000007E-3</v>
      </c>
      <c r="D1618" s="18">
        <v>8.6700000000000006E-3</v>
      </c>
      <c r="E1618" s="18">
        <v>0.5</v>
      </c>
      <c r="F1618" s="18">
        <v>86691</v>
      </c>
      <c r="G1618" s="18">
        <v>752</v>
      </c>
      <c r="H1618" s="18">
        <v>86315</v>
      </c>
      <c r="I1618" s="18">
        <v>1733553</v>
      </c>
      <c r="J1618" s="19">
        <v>20</v>
      </c>
      <c r="S1618"/>
    </row>
    <row r="1619" spans="1:19">
      <c r="A1619" s="18">
        <v>1964</v>
      </c>
      <c r="B1619" s="18">
        <v>59</v>
      </c>
      <c r="C1619" s="18">
        <v>1.099E-2</v>
      </c>
      <c r="D1619" s="18">
        <v>1.093E-2</v>
      </c>
      <c r="E1619" s="18">
        <v>0.5</v>
      </c>
      <c r="F1619" s="18">
        <v>85940</v>
      </c>
      <c r="G1619" s="18">
        <v>939</v>
      </c>
      <c r="H1619" s="18">
        <v>85470</v>
      </c>
      <c r="I1619" s="18">
        <v>1647237</v>
      </c>
      <c r="J1619" s="19">
        <v>19.170000000000002</v>
      </c>
      <c r="S1619"/>
    </row>
    <row r="1620" spans="1:19">
      <c r="A1620" s="18">
        <v>1964</v>
      </c>
      <c r="B1620" s="18">
        <v>60</v>
      </c>
      <c r="C1620" s="18">
        <v>1.039E-2</v>
      </c>
      <c r="D1620" s="18">
        <v>1.0330000000000001E-2</v>
      </c>
      <c r="E1620" s="18">
        <v>0.5</v>
      </c>
      <c r="F1620" s="18">
        <v>85000</v>
      </c>
      <c r="G1620" s="18">
        <v>878</v>
      </c>
      <c r="H1620" s="18">
        <v>84561</v>
      </c>
      <c r="I1620" s="18">
        <v>1561767</v>
      </c>
      <c r="J1620" s="19">
        <v>18.37</v>
      </c>
      <c r="S1620"/>
    </row>
    <row r="1621" spans="1:19">
      <c r="A1621" s="18">
        <v>1964</v>
      </c>
      <c r="B1621" s="18">
        <v>61</v>
      </c>
      <c r="C1621" s="18">
        <v>1.1860000000000001E-2</v>
      </c>
      <c r="D1621" s="18">
        <v>1.179E-2</v>
      </c>
      <c r="E1621" s="18">
        <v>0.5</v>
      </c>
      <c r="F1621" s="18">
        <v>84122</v>
      </c>
      <c r="G1621" s="18">
        <v>992</v>
      </c>
      <c r="H1621" s="18">
        <v>83626</v>
      </c>
      <c r="I1621" s="18">
        <v>1477206</v>
      </c>
      <c r="J1621" s="19">
        <v>17.559999999999999</v>
      </c>
      <c r="S1621"/>
    </row>
    <row r="1622" spans="1:19">
      <c r="A1622" s="18">
        <v>1964</v>
      </c>
      <c r="B1622" s="18">
        <v>62</v>
      </c>
      <c r="C1622" s="18">
        <v>1.389E-2</v>
      </c>
      <c r="D1622" s="18">
        <v>1.379E-2</v>
      </c>
      <c r="E1622" s="18">
        <v>0.5</v>
      </c>
      <c r="F1622" s="18">
        <v>83131</v>
      </c>
      <c r="G1622" s="18">
        <v>1146</v>
      </c>
      <c r="H1622" s="18">
        <v>82557</v>
      </c>
      <c r="I1622" s="18">
        <v>1393580</v>
      </c>
      <c r="J1622" s="19">
        <v>16.760000000000002</v>
      </c>
      <c r="S1622"/>
    </row>
    <row r="1623" spans="1:19">
      <c r="A1623" s="18">
        <v>1964</v>
      </c>
      <c r="B1623" s="18">
        <v>63</v>
      </c>
      <c r="C1623" s="18">
        <v>1.4959999999999999E-2</v>
      </c>
      <c r="D1623" s="18">
        <v>1.485E-2</v>
      </c>
      <c r="E1623" s="18">
        <v>0.5</v>
      </c>
      <c r="F1623" s="18">
        <v>81984</v>
      </c>
      <c r="G1623" s="18">
        <v>1217</v>
      </c>
      <c r="H1623" s="18">
        <v>81376</v>
      </c>
      <c r="I1623" s="18">
        <v>1311022</v>
      </c>
      <c r="J1623" s="19">
        <v>15.99</v>
      </c>
      <c r="S1623"/>
    </row>
    <row r="1624" spans="1:19">
      <c r="A1624" s="18">
        <v>1964</v>
      </c>
      <c r="B1624" s="18">
        <v>64</v>
      </c>
      <c r="C1624" s="18">
        <v>1.8370000000000001E-2</v>
      </c>
      <c r="D1624" s="18">
        <v>1.8200000000000001E-2</v>
      </c>
      <c r="E1624" s="18">
        <v>0.5</v>
      </c>
      <c r="F1624" s="18">
        <v>80767</v>
      </c>
      <c r="G1624" s="18">
        <v>1470</v>
      </c>
      <c r="H1624" s="18">
        <v>80032</v>
      </c>
      <c r="I1624" s="18">
        <v>1229646</v>
      </c>
      <c r="J1624" s="19">
        <v>15.22</v>
      </c>
      <c r="S1624"/>
    </row>
    <row r="1625" spans="1:19">
      <c r="A1625" s="18">
        <v>1964</v>
      </c>
      <c r="B1625" s="18">
        <v>65</v>
      </c>
      <c r="C1625" s="18">
        <v>1.866E-2</v>
      </c>
      <c r="D1625" s="18">
        <v>1.8489999999999999E-2</v>
      </c>
      <c r="E1625" s="18">
        <v>0.5</v>
      </c>
      <c r="F1625" s="18">
        <v>79297</v>
      </c>
      <c r="G1625" s="18">
        <v>1466</v>
      </c>
      <c r="H1625" s="18">
        <v>78564</v>
      </c>
      <c r="I1625" s="18">
        <v>1149614</v>
      </c>
      <c r="J1625" s="19">
        <v>14.5</v>
      </c>
      <c r="S1625"/>
    </row>
    <row r="1626" spans="1:19">
      <c r="A1626" s="18">
        <v>1964</v>
      </c>
      <c r="B1626" s="18">
        <v>66</v>
      </c>
      <c r="C1626" s="18">
        <v>2.1739999999999999E-2</v>
      </c>
      <c r="D1626" s="18">
        <v>2.1499999999999998E-2</v>
      </c>
      <c r="E1626" s="18">
        <v>0.5</v>
      </c>
      <c r="F1626" s="18">
        <v>77831</v>
      </c>
      <c r="G1626" s="18">
        <v>1674</v>
      </c>
      <c r="H1626" s="18">
        <v>76994</v>
      </c>
      <c r="I1626" s="18">
        <v>1071050</v>
      </c>
      <c r="J1626" s="19">
        <v>13.76</v>
      </c>
      <c r="S1626"/>
    </row>
    <row r="1627" spans="1:19">
      <c r="A1627" s="18">
        <v>1964</v>
      </c>
      <c r="B1627" s="18">
        <v>67</v>
      </c>
      <c r="C1627" s="18">
        <v>2.351E-2</v>
      </c>
      <c r="D1627" s="18">
        <v>2.3230000000000001E-2</v>
      </c>
      <c r="E1627" s="18">
        <v>0.5</v>
      </c>
      <c r="F1627" s="18">
        <v>76158</v>
      </c>
      <c r="G1627" s="18">
        <v>1769</v>
      </c>
      <c r="H1627" s="18">
        <v>75273</v>
      </c>
      <c r="I1627" s="18">
        <v>994056</v>
      </c>
      <c r="J1627" s="19">
        <v>13.05</v>
      </c>
      <c r="S1627"/>
    </row>
    <row r="1628" spans="1:19">
      <c r="A1628" s="18">
        <v>1964</v>
      </c>
      <c r="B1628" s="18">
        <v>68</v>
      </c>
      <c r="C1628" s="18">
        <v>2.7269999999999999E-2</v>
      </c>
      <c r="D1628" s="18">
        <v>2.69E-2</v>
      </c>
      <c r="E1628" s="18">
        <v>0.5</v>
      </c>
      <c r="F1628" s="18">
        <v>74388</v>
      </c>
      <c r="G1628" s="18">
        <v>2001</v>
      </c>
      <c r="H1628" s="18">
        <v>73388</v>
      </c>
      <c r="I1628" s="18">
        <v>918783</v>
      </c>
      <c r="J1628" s="19">
        <v>12.35</v>
      </c>
      <c r="S1628"/>
    </row>
    <row r="1629" spans="1:19">
      <c r="A1629" s="18">
        <v>1964</v>
      </c>
      <c r="B1629" s="18">
        <v>69</v>
      </c>
      <c r="C1629" s="18">
        <v>3.2489999999999998E-2</v>
      </c>
      <c r="D1629" s="18">
        <v>3.1969999999999998E-2</v>
      </c>
      <c r="E1629" s="18">
        <v>0.5</v>
      </c>
      <c r="F1629" s="18">
        <v>72387</v>
      </c>
      <c r="G1629" s="18">
        <v>2315</v>
      </c>
      <c r="H1629" s="18">
        <v>71230</v>
      </c>
      <c r="I1629" s="18">
        <v>845395</v>
      </c>
      <c r="J1629" s="19">
        <v>11.68</v>
      </c>
      <c r="S1629"/>
    </row>
    <row r="1630" spans="1:19">
      <c r="A1630" s="18">
        <v>1964</v>
      </c>
      <c r="B1630" s="18">
        <v>70</v>
      </c>
      <c r="C1630" s="18">
        <v>3.3279999999999997E-2</v>
      </c>
      <c r="D1630" s="18">
        <v>3.2730000000000002E-2</v>
      </c>
      <c r="E1630" s="18">
        <v>0.5</v>
      </c>
      <c r="F1630" s="18">
        <v>70072</v>
      </c>
      <c r="G1630" s="18">
        <v>2294</v>
      </c>
      <c r="H1630" s="18">
        <v>68926</v>
      </c>
      <c r="I1630" s="18">
        <v>774166</v>
      </c>
      <c r="J1630" s="19">
        <v>11.05</v>
      </c>
      <c r="S1630"/>
    </row>
    <row r="1631" spans="1:19">
      <c r="A1631" s="18">
        <v>1964</v>
      </c>
      <c r="B1631" s="18">
        <v>71</v>
      </c>
      <c r="C1631" s="18">
        <v>4.0710000000000003E-2</v>
      </c>
      <c r="D1631" s="18">
        <v>3.9899999999999998E-2</v>
      </c>
      <c r="E1631" s="18">
        <v>0.5</v>
      </c>
      <c r="F1631" s="18">
        <v>67779</v>
      </c>
      <c r="G1631" s="18">
        <v>2704</v>
      </c>
      <c r="H1631" s="18">
        <v>66427</v>
      </c>
      <c r="I1631" s="18">
        <v>705240</v>
      </c>
      <c r="J1631" s="19">
        <v>10.41</v>
      </c>
      <c r="S1631"/>
    </row>
    <row r="1632" spans="1:19">
      <c r="A1632" s="18">
        <v>1964</v>
      </c>
      <c r="B1632" s="18">
        <v>72</v>
      </c>
      <c r="C1632" s="18">
        <v>4.3830000000000001E-2</v>
      </c>
      <c r="D1632" s="18">
        <v>4.2889999999999998E-2</v>
      </c>
      <c r="E1632" s="18">
        <v>0.5</v>
      </c>
      <c r="F1632" s="18">
        <v>65075</v>
      </c>
      <c r="G1632" s="18">
        <v>2791</v>
      </c>
      <c r="H1632" s="18">
        <v>63679</v>
      </c>
      <c r="I1632" s="18">
        <v>638814</v>
      </c>
      <c r="J1632" s="19">
        <v>9.82</v>
      </c>
      <c r="S1632"/>
    </row>
    <row r="1633" spans="1:19">
      <c r="A1633" s="18">
        <v>1964</v>
      </c>
      <c r="B1633" s="18">
        <v>73</v>
      </c>
      <c r="C1633" s="18">
        <v>5.1810000000000002E-2</v>
      </c>
      <c r="D1633" s="18">
        <v>5.0500000000000003E-2</v>
      </c>
      <c r="E1633" s="18">
        <v>0.5</v>
      </c>
      <c r="F1633" s="18">
        <v>62284</v>
      </c>
      <c r="G1633" s="18">
        <v>3145</v>
      </c>
      <c r="H1633" s="18">
        <v>60711</v>
      </c>
      <c r="I1633" s="18">
        <v>575134</v>
      </c>
      <c r="J1633" s="19">
        <v>9.23</v>
      </c>
      <c r="S1633"/>
    </row>
    <row r="1634" spans="1:19">
      <c r="A1634" s="18">
        <v>1964</v>
      </c>
      <c r="B1634" s="18">
        <v>74</v>
      </c>
      <c r="C1634" s="18">
        <v>5.7029999999999997E-2</v>
      </c>
      <c r="D1634" s="18">
        <v>5.5449999999999999E-2</v>
      </c>
      <c r="E1634" s="18">
        <v>0.5</v>
      </c>
      <c r="F1634" s="18">
        <v>59138</v>
      </c>
      <c r="G1634" s="18">
        <v>3279</v>
      </c>
      <c r="H1634" s="18">
        <v>57499</v>
      </c>
      <c r="I1634" s="18">
        <v>514423</v>
      </c>
      <c r="J1634" s="19">
        <v>8.6999999999999993</v>
      </c>
      <c r="S1634"/>
    </row>
    <row r="1635" spans="1:19">
      <c r="A1635" s="18">
        <v>1964</v>
      </c>
      <c r="B1635" s="18">
        <v>75</v>
      </c>
      <c r="C1635" s="18">
        <v>5.79E-2</v>
      </c>
      <c r="D1635" s="18">
        <v>5.6270000000000001E-2</v>
      </c>
      <c r="E1635" s="18">
        <v>0.5</v>
      </c>
      <c r="F1635" s="18">
        <v>55859</v>
      </c>
      <c r="G1635" s="18">
        <v>3143</v>
      </c>
      <c r="H1635" s="18">
        <v>54287</v>
      </c>
      <c r="I1635" s="18">
        <v>456924</v>
      </c>
      <c r="J1635" s="19">
        <v>8.18</v>
      </c>
      <c r="S1635"/>
    </row>
    <row r="1636" spans="1:19">
      <c r="A1636" s="18">
        <v>1964</v>
      </c>
      <c r="B1636" s="18">
        <v>76</v>
      </c>
      <c r="C1636" s="18">
        <v>7.1230000000000002E-2</v>
      </c>
      <c r="D1636" s="18">
        <v>6.8779999999999994E-2</v>
      </c>
      <c r="E1636" s="18">
        <v>0.5</v>
      </c>
      <c r="F1636" s="18">
        <v>52716</v>
      </c>
      <c r="G1636" s="18">
        <v>3626</v>
      </c>
      <c r="H1636" s="18">
        <v>50903</v>
      </c>
      <c r="I1636" s="18">
        <v>402637</v>
      </c>
      <c r="J1636" s="19">
        <v>7.64</v>
      </c>
      <c r="S1636"/>
    </row>
    <row r="1637" spans="1:19">
      <c r="A1637" s="18">
        <v>1964</v>
      </c>
      <c r="B1637" s="18">
        <v>77</v>
      </c>
      <c r="C1637" s="18">
        <v>8.1000000000000003E-2</v>
      </c>
      <c r="D1637" s="18">
        <v>7.7850000000000003E-2</v>
      </c>
      <c r="E1637" s="18">
        <v>0.5</v>
      </c>
      <c r="F1637" s="18">
        <v>49090</v>
      </c>
      <c r="G1637" s="18">
        <v>3822</v>
      </c>
      <c r="H1637" s="18">
        <v>47179</v>
      </c>
      <c r="I1637" s="18">
        <v>351734</v>
      </c>
      <c r="J1637" s="19">
        <v>7.17</v>
      </c>
      <c r="S1637"/>
    </row>
    <row r="1638" spans="1:19">
      <c r="A1638" s="18">
        <v>1964</v>
      </c>
      <c r="B1638" s="18">
        <v>78</v>
      </c>
      <c r="C1638" s="18">
        <v>8.652E-2</v>
      </c>
      <c r="D1638" s="18">
        <v>8.2930000000000004E-2</v>
      </c>
      <c r="E1638" s="18">
        <v>0.5</v>
      </c>
      <c r="F1638" s="18">
        <v>45269</v>
      </c>
      <c r="G1638" s="18">
        <v>3754</v>
      </c>
      <c r="H1638" s="18">
        <v>43392</v>
      </c>
      <c r="I1638" s="18">
        <v>304555</v>
      </c>
      <c r="J1638" s="19">
        <v>6.73</v>
      </c>
      <c r="S1638"/>
    </row>
    <row r="1639" spans="1:19">
      <c r="A1639" s="18">
        <v>1964</v>
      </c>
      <c r="B1639" s="18">
        <v>79</v>
      </c>
      <c r="C1639" s="18">
        <v>9.2660000000000006E-2</v>
      </c>
      <c r="D1639" s="18">
        <v>8.8550000000000004E-2</v>
      </c>
      <c r="E1639" s="18">
        <v>0.5</v>
      </c>
      <c r="F1639" s="18">
        <v>41515</v>
      </c>
      <c r="G1639" s="18">
        <v>3676</v>
      </c>
      <c r="H1639" s="18">
        <v>39676</v>
      </c>
      <c r="I1639" s="18">
        <v>261163</v>
      </c>
      <c r="J1639" s="19">
        <v>6.29</v>
      </c>
      <c r="S1639"/>
    </row>
    <row r="1640" spans="1:19">
      <c r="A1640" s="18">
        <v>1964</v>
      </c>
      <c r="B1640" s="18">
        <v>80</v>
      </c>
      <c r="C1640" s="18">
        <v>0.10879</v>
      </c>
      <c r="D1640" s="18">
        <v>0.10317999999999999</v>
      </c>
      <c r="E1640" s="18">
        <v>0.5</v>
      </c>
      <c r="F1640" s="18">
        <v>37838</v>
      </c>
      <c r="G1640" s="18">
        <v>3904</v>
      </c>
      <c r="H1640" s="18">
        <v>35886</v>
      </c>
      <c r="I1640" s="18">
        <v>221487</v>
      </c>
      <c r="J1640" s="19">
        <v>5.85</v>
      </c>
      <c r="S1640"/>
    </row>
    <row r="1641" spans="1:19">
      <c r="A1641" s="18">
        <v>1964</v>
      </c>
      <c r="B1641" s="18">
        <v>81</v>
      </c>
      <c r="C1641" s="18">
        <v>0.11652</v>
      </c>
      <c r="D1641" s="18">
        <v>0.11011</v>
      </c>
      <c r="E1641" s="18">
        <v>0.5</v>
      </c>
      <c r="F1641" s="18">
        <v>33934</v>
      </c>
      <c r="G1641" s="18">
        <v>3736</v>
      </c>
      <c r="H1641" s="18">
        <v>32066</v>
      </c>
      <c r="I1641" s="18">
        <v>185601</v>
      </c>
      <c r="J1641" s="19">
        <v>5.47</v>
      </c>
      <c r="S1641"/>
    </row>
    <row r="1642" spans="1:19">
      <c r="A1642" s="18">
        <v>1964</v>
      </c>
      <c r="B1642" s="18">
        <v>82</v>
      </c>
      <c r="C1642" s="18">
        <v>0.13566</v>
      </c>
      <c r="D1642" s="18">
        <v>0.12703999999999999</v>
      </c>
      <c r="E1642" s="18">
        <v>0.5</v>
      </c>
      <c r="F1642" s="18">
        <v>30198</v>
      </c>
      <c r="G1642" s="18">
        <v>3836</v>
      </c>
      <c r="H1642" s="18">
        <v>28280</v>
      </c>
      <c r="I1642" s="18">
        <v>153535</v>
      </c>
      <c r="J1642" s="19">
        <v>5.08</v>
      </c>
      <c r="S1642"/>
    </row>
    <row r="1643" spans="1:19">
      <c r="A1643" s="18">
        <v>1964</v>
      </c>
      <c r="B1643" s="18">
        <v>83</v>
      </c>
      <c r="C1643" s="18">
        <v>0.14480999999999999</v>
      </c>
      <c r="D1643" s="18">
        <v>0.13503999999999999</v>
      </c>
      <c r="E1643" s="18">
        <v>0.5</v>
      </c>
      <c r="F1643" s="18">
        <v>26361</v>
      </c>
      <c r="G1643" s="18">
        <v>3560</v>
      </c>
      <c r="H1643" s="18">
        <v>24581</v>
      </c>
      <c r="I1643" s="18">
        <v>125255</v>
      </c>
      <c r="J1643" s="19">
        <v>4.75</v>
      </c>
      <c r="S1643"/>
    </row>
    <row r="1644" spans="1:19">
      <c r="A1644" s="18">
        <v>1964</v>
      </c>
      <c r="B1644" s="18">
        <v>84</v>
      </c>
      <c r="C1644" s="18">
        <v>0.17222999999999999</v>
      </c>
      <c r="D1644" s="18">
        <v>0.15858</v>
      </c>
      <c r="E1644" s="18">
        <v>0.5</v>
      </c>
      <c r="F1644" s="18">
        <v>22802</v>
      </c>
      <c r="G1644" s="18">
        <v>3616</v>
      </c>
      <c r="H1644" s="18">
        <v>20994</v>
      </c>
      <c r="I1644" s="18">
        <v>100674</v>
      </c>
      <c r="J1644" s="19">
        <v>4.42</v>
      </c>
      <c r="S1644"/>
    </row>
    <row r="1645" spans="1:19">
      <c r="A1645" s="18">
        <v>1964</v>
      </c>
      <c r="B1645" s="18">
        <v>85</v>
      </c>
      <c r="C1645" s="18">
        <v>0.18547</v>
      </c>
      <c r="D1645" s="18">
        <v>0.16972999999999999</v>
      </c>
      <c r="E1645" s="18">
        <v>0.5</v>
      </c>
      <c r="F1645" s="18">
        <v>19186</v>
      </c>
      <c r="G1645" s="18">
        <v>3256</v>
      </c>
      <c r="H1645" s="18">
        <v>17558</v>
      </c>
      <c r="I1645" s="18">
        <v>79680</v>
      </c>
      <c r="J1645" s="19">
        <v>4.1500000000000004</v>
      </c>
      <c r="S1645"/>
    </row>
    <row r="1646" spans="1:19">
      <c r="A1646" s="18">
        <v>1964</v>
      </c>
      <c r="B1646" s="18">
        <v>86</v>
      </c>
      <c r="C1646" s="18">
        <v>0.19284000000000001</v>
      </c>
      <c r="D1646" s="18">
        <v>0.17588000000000001</v>
      </c>
      <c r="E1646" s="18">
        <v>0.5</v>
      </c>
      <c r="F1646" s="18">
        <v>15929</v>
      </c>
      <c r="G1646" s="18">
        <v>2802</v>
      </c>
      <c r="H1646" s="18">
        <v>14529</v>
      </c>
      <c r="I1646" s="18">
        <v>62123</v>
      </c>
      <c r="J1646" s="19">
        <v>3.9</v>
      </c>
      <c r="S1646"/>
    </row>
    <row r="1647" spans="1:19">
      <c r="A1647" s="18">
        <v>1964</v>
      </c>
      <c r="B1647" s="18">
        <v>87</v>
      </c>
      <c r="C1647" s="18">
        <v>0.22078999999999999</v>
      </c>
      <c r="D1647" s="18">
        <v>0.19883999999999999</v>
      </c>
      <c r="E1647" s="18">
        <v>0.5</v>
      </c>
      <c r="F1647" s="18">
        <v>13128</v>
      </c>
      <c r="G1647" s="18">
        <v>2610</v>
      </c>
      <c r="H1647" s="18">
        <v>11823</v>
      </c>
      <c r="I1647" s="18">
        <v>47594</v>
      </c>
      <c r="J1647" s="19">
        <v>3.63</v>
      </c>
      <c r="S1647"/>
    </row>
    <row r="1648" spans="1:19">
      <c r="A1648" s="18">
        <v>1964</v>
      </c>
      <c r="B1648" s="18">
        <v>88</v>
      </c>
      <c r="C1648" s="18">
        <v>0.23901</v>
      </c>
      <c r="D1648" s="18">
        <v>0.2135</v>
      </c>
      <c r="E1648" s="18">
        <v>0.5</v>
      </c>
      <c r="F1648" s="18">
        <v>10517</v>
      </c>
      <c r="G1648" s="18">
        <v>2245</v>
      </c>
      <c r="H1648" s="18">
        <v>9395</v>
      </c>
      <c r="I1648" s="18">
        <v>35772</v>
      </c>
      <c r="J1648" s="19">
        <v>3.4</v>
      </c>
      <c r="S1648"/>
    </row>
    <row r="1649" spans="1:19">
      <c r="A1649" s="18">
        <v>1964</v>
      </c>
      <c r="B1649" s="18">
        <v>89</v>
      </c>
      <c r="C1649" s="18">
        <v>0.26890999999999998</v>
      </c>
      <c r="D1649" s="18">
        <v>0.23704</v>
      </c>
      <c r="E1649" s="18">
        <v>0.5</v>
      </c>
      <c r="F1649" s="18">
        <v>8272</v>
      </c>
      <c r="G1649" s="18">
        <v>1961</v>
      </c>
      <c r="H1649" s="18">
        <v>7292</v>
      </c>
      <c r="I1649" s="18">
        <v>26377</v>
      </c>
      <c r="J1649" s="19">
        <v>3.19</v>
      </c>
      <c r="S1649"/>
    </row>
    <row r="1650" spans="1:19">
      <c r="A1650" s="18">
        <v>1964</v>
      </c>
      <c r="B1650" s="18">
        <v>90</v>
      </c>
      <c r="C1650" s="18">
        <v>0.25999</v>
      </c>
      <c r="D1650" s="18">
        <v>0.23008000000000001</v>
      </c>
      <c r="E1650" s="18">
        <v>0.5</v>
      </c>
      <c r="F1650" s="18">
        <v>6311</v>
      </c>
      <c r="G1650" s="18">
        <v>1452</v>
      </c>
      <c r="H1650" s="18">
        <v>5585</v>
      </c>
      <c r="I1650" s="18">
        <v>19085</v>
      </c>
      <c r="J1650" s="19">
        <v>3.02</v>
      </c>
      <c r="S1650"/>
    </row>
    <row r="1651" spans="1:19">
      <c r="A1651" s="18">
        <v>1964</v>
      </c>
      <c r="B1651" s="18">
        <v>91</v>
      </c>
      <c r="C1651" s="18">
        <v>0.31397999999999998</v>
      </c>
      <c r="D1651" s="18">
        <v>0.27137</v>
      </c>
      <c r="E1651" s="18">
        <v>0.5</v>
      </c>
      <c r="F1651" s="18">
        <v>4859</v>
      </c>
      <c r="G1651" s="18">
        <v>1319</v>
      </c>
      <c r="H1651" s="18">
        <v>4200</v>
      </c>
      <c r="I1651" s="18">
        <v>13500</v>
      </c>
      <c r="J1651" s="19">
        <v>2.78</v>
      </c>
      <c r="S1651"/>
    </row>
    <row r="1652" spans="1:19">
      <c r="A1652" s="18">
        <v>1964</v>
      </c>
      <c r="B1652" s="18">
        <v>92</v>
      </c>
      <c r="C1652" s="18">
        <v>0.32712999999999998</v>
      </c>
      <c r="D1652" s="18">
        <v>0.28115000000000001</v>
      </c>
      <c r="E1652" s="18">
        <v>0.5</v>
      </c>
      <c r="F1652" s="18">
        <v>3540</v>
      </c>
      <c r="G1652" s="18">
        <v>995</v>
      </c>
      <c r="H1652" s="18">
        <v>3043</v>
      </c>
      <c r="I1652" s="18">
        <v>9300</v>
      </c>
      <c r="J1652" s="19">
        <v>2.63</v>
      </c>
      <c r="S1652"/>
    </row>
    <row r="1653" spans="1:19">
      <c r="A1653" s="18">
        <v>1964</v>
      </c>
      <c r="B1653" s="18">
        <v>93</v>
      </c>
      <c r="C1653" s="18">
        <v>0.35904999999999998</v>
      </c>
      <c r="D1653" s="18">
        <v>0.3044</v>
      </c>
      <c r="E1653" s="18">
        <v>0.5</v>
      </c>
      <c r="F1653" s="18">
        <v>2545</v>
      </c>
      <c r="G1653" s="18">
        <v>775</v>
      </c>
      <c r="H1653" s="18">
        <v>2158</v>
      </c>
      <c r="I1653" s="18">
        <v>6258</v>
      </c>
      <c r="J1653" s="19">
        <v>2.46</v>
      </c>
      <c r="S1653"/>
    </row>
    <row r="1654" spans="1:19">
      <c r="A1654" s="18">
        <v>1964</v>
      </c>
      <c r="B1654" s="18">
        <v>94</v>
      </c>
      <c r="C1654" s="18">
        <v>0.38641999999999999</v>
      </c>
      <c r="D1654" s="18">
        <v>0.32385000000000003</v>
      </c>
      <c r="E1654" s="18">
        <v>0.5</v>
      </c>
      <c r="F1654" s="18">
        <v>1770</v>
      </c>
      <c r="G1654" s="18">
        <v>573</v>
      </c>
      <c r="H1654" s="18">
        <v>1484</v>
      </c>
      <c r="I1654" s="18">
        <v>4100</v>
      </c>
      <c r="J1654" s="19">
        <v>2.3199999999999998</v>
      </c>
      <c r="S1654"/>
    </row>
    <row r="1655" spans="1:19">
      <c r="A1655" s="18">
        <v>1964</v>
      </c>
      <c r="B1655" s="18">
        <v>95</v>
      </c>
      <c r="C1655" s="18">
        <v>0.41453000000000001</v>
      </c>
      <c r="D1655" s="18">
        <v>0.34337000000000001</v>
      </c>
      <c r="E1655" s="18">
        <v>0.5</v>
      </c>
      <c r="F1655" s="18">
        <v>1197</v>
      </c>
      <c r="G1655" s="18">
        <v>411</v>
      </c>
      <c r="H1655" s="18">
        <v>992</v>
      </c>
      <c r="I1655" s="18">
        <v>2616</v>
      </c>
      <c r="J1655" s="19">
        <v>2.19</v>
      </c>
      <c r="S1655"/>
    </row>
    <row r="1656" spans="1:19">
      <c r="A1656" s="18">
        <v>1964</v>
      </c>
      <c r="B1656" s="18">
        <v>96</v>
      </c>
      <c r="C1656" s="18">
        <v>0.44320999999999999</v>
      </c>
      <c r="D1656" s="18">
        <v>0.36281000000000002</v>
      </c>
      <c r="E1656" s="18">
        <v>0.5</v>
      </c>
      <c r="F1656" s="18">
        <v>786</v>
      </c>
      <c r="G1656" s="18">
        <v>285</v>
      </c>
      <c r="H1656" s="18">
        <v>643</v>
      </c>
      <c r="I1656" s="18">
        <v>1625</v>
      </c>
      <c r="J1656" s="19">
        <v>2.0699999999999998</v>
      </c>
      <c r="S1656"/>
    </row>
    <row r="1657" spans="1:19">
      <c r="A1657" s="18">
        <v>1964</v>
      </c>
      <c r="B1657" s="18">
        <v>97</v>
      </c>
      <c r="C1657" s="18">
        <v>0.47227000000000002</v>
      </c>
      <c r="D1657" s="18">
        <v>0.38205</v>
      </c>
      <c r="E1657" s="18">
        <v>0.5</v>
      </c>
      <c r="F1657" s="18">
        <v>501</v>
      </c>
      <c r="G1657" s="18">
        <v>191</v>
      </c>
      <c r="H1657" s="18">
        <v>405</v>
      </c>
      <c r="I1657" s="18">
        <v>981</v>
      </c>
      <c r="J1657" s="19">
        <v>1.96</v>
      </c>
      <c r="S1657"/>
    </row>
    <row r="1658" spans="1:19">
      <c r="A1658" s="18">
        <v>1964</v>
      </c>
      <c r="B1658" s="18">
        <v>98</v>
      </c>
      <c r="C1658" s="18">
        <v>0.50151999999999997</v>
      </c>
      <c r="D1658" s="18">
        <v>0.40096999999999999</v>
      </c>
      <c r="E1658" s="18">
        <v>0.5</v>
      </c>
      <c r="F1658" s="18">
        <v>309</v>
      </c>
      <c r="G1658" s="18">
        <v>124</v>
      </c>
      <c r="H1658" s="18">
        <v>247</v>
      </c>
      <c r="I1658" s="18">
        <v>576</v>
      </c>
      <c r="J1658" s="19">
        <v>1.86</v>
      </c>
      <c r="S1658"/>
    </row>
    <row r="1659" spans="1:19">
      <c r="A1659" s="18">
        <v>1964</v>
      </c>
      <c r="B1659" s="18">
        <v>99</v>
      </c>
      <c r="C1659" s="18">
        <v>0.53076000000000001</v>
      </c>
      <c r="D1659" s="18">
        <v>0.41944999999999999</v>
      </c>
      <c r="E1659" s="18">
        <v>0.5</v>
      </c>
      <c r="F1659" s="18">
        <v>185</v>
      </c>
      <c r="G1659" s="18">
        <v>78</v>
      </c>
      <c r="H1659" s="18">
        <v>147</v>
      </c>
      <c r="I1659" s="18">
        <v>329</v>
      </c>
      <c r="J1659" s="19">
        <v>1.77</v>
      </c>
      <c r="S1659"/>
    </row>
    <row r="1660" spans="1:19">
      <c r="A1660" s="18">
        <v>1964</v>
      </c>
      <c r="B1660" s="18">
        <v>100</v>
      </c>
      <c r="C1660" s="18">
        <v>0.55979000000000001</v>
      </c>
      <c r="D1660" s="18">
        <v>0.43736999999999998</v>
      </c>
      <c r="E1660" s="18">
        <v>0.5</v>
      </c>
      <c r="F1660" s="18">
        <v>108</v>
      </c>
      <c r="G1660" s="18">
        <v>47</v>
      </c>
      <c r="H1660" s="18">
        <v>84</v>
      </c>
      <c r="I1660" s="18">
        <v>182</v>
      </c>
      <c r="J1660" s="19">
        <v>1.69</v>
      </c>
      <c r="S1660"/>
    </row>
    <row r="1661" spans="1:19">
      <c r="A1661" s="18">
        <v>1964</v>
      </c>
      <c r="B1661" s="18">
        <v>101</v>
      </c>
      <c r="C1661" s="18">
        <v>0.58842000000000005</v>
      </c>
      <c r="D1661" s="18">
        <v>0.45465</v>
      </c>
      <c r="E1661" s="18">
        <v>0.5</v>
      </c>
      <c r="F1661" s="18">
        <v>61</v>
      </c>
      <c r="G1661" s="18">
        <v>28</v>
      </c>
      <c r="H1661" s="18">
        <v>47</v>
      </c>
      <c r="I1661" s="18">
        <v>98</v>
      </c>
      <c r="J1661" s="19">
        <v>1.62</v>
      </c>
      <c r="S1661"/>
    </row>
    <row r="1662" spans="1:19">
      <c r="A1662" s="18">
        <v>1964</v>
      </c>
      <c r="B1662" s="18">
        <v>102</v>
      </c>
      <c r="C1662" s="18">
        <v>0.61646000000000001</v>
      </c>
      <c r="D1662" s="18">
        <v>0.47121000000000002</v>
      </c>
      <c r="E1662" s="18">
        <v>0.5</v>
      </c>
      <c r="F1662" s="18">
        <v>33</v>
      </c>
      <c r="G1662" s="18">
        <v>16</v>
      </c>
      <c r="H1662" s="18">
        <v>25</v>
      </c>
      <c r="I1662" s="18">
        <v>51</v>
      </c>
      <c r="J1662" s="19">
        <v>1.56</v>
      </c>
      <c r="S1662"/>
    </row>
    <row r="1663" spans="1:19">
      <c r="A1663" s="18">
        <v>1964</v>
      </c>
      <c r="B1663" s="18">
        <v>103</v>
      </c>
      <c r="C1663" s="18">
        <v>0.64373999999999998</v>
      </c>
      <c r="D1663" s="18">
        <v>0.48698999999999998</v>
      </c>
      <c r="E1663" s="18">
        <v>0.5</v>
      </c>
      <c r="F1663" s="18">
        <v>17</v>
      </c>
      <c r="G1663" s="18">
        <v>9</v>
      </c>
      <c r="H1663" s="18">
        <v>13</v>
      </c>
      <c r="I1663" s="18">
        <v>26</v>
      </c>
      <c r="J1663" s="19">
        <v>1.5</v>
      </c>
      <c r="S1663"/>
    </row>
    <row r="1664" spans="1:19">
      <c r="A1664" s="18">
        <v>1964</v>
      </c>
      <c r="B1664" s="18">
        <v>104</v>
      </c>
      <c r="C1664" s="18">
        <v>0.67013</v>
      </c>
      <c r="D1664" s="18">
        <v>0.50194000000000005</v>
      </c>
      <c r="E1664" s="18">
        <v>0.5</v>
      </c>
      <c r="F1664" s="18">
        <v>9</v>
      </c>
      <c r="G1664" s="18">
        <v>4</v>
      </c>
      <c r="H1664" s="18">
        <v>7</v>
      </c>
      <c r="I1664" s="18">
        <v>13</v>
      </c>
      <c r="J1664" s="19">
        <v>1.45</v>
      </c>
      <c r="S1664"/>
    </row>
    <row r="1665" spans="1:19">
      <c r="A1665" s="18">
        <v>1964</v>
      </c>
      <c r="B1665" s="18">
        <v>105</v>
      </c>
      <c r="C1665" s="18">
        <v>0.69547999999999999</v>
      </c>
      <c r="D1665" s="18">
        <v>0.51604000000000005</v>
      </c>
      <c r="E1665" s="18">
        <v>0.5</v>
      </c>
      <c r="F1665" s="18">
        <v>4</v>
      </c>
      <c r="G1665" s="18">
        <v>2</v>
      </c>
      <c r="H1665" s="18">
        <v>3</v>
      </c>
      <c r="I1665" s="18">
        <v>6</v>
      </c>
      <c r="J1665" s="19">
        <v>1.4</v>
      </c>
      <c r="S1665"/>
    </row>
    <row r="1666" spans="1:19">
      <c r="A1666" s="18">
        <v>1964</v>
      </c>
      <c r="B1666" s="18">
        <v>106</v>
      </c>
      <c r="C1666" s="18">
        <v>0.71970000000000001</v>
      </c>
      <c r="D1666" s="18">
        <v>0.52925</v>
      </c>
      <c r="E1666" s="18">
        <v>0.5</v>
      </c>
      <c r="F1666" s="18">
        <v>2</v>
      </c>
      <c r="G1666" s="18">
        <v>1</v>
      </c>
      <c r="H1666" s="18">
        <v>2</v>
      </c>
      <c r="I1666" s="18">
        <v>3</v>
      </c>
      <c r="J1666" s="19">
        <v>1.36</v>
      </c>
      <c r="S1666"/>
    </row>
    <row r="1667" spans="1:19">
      <c r="A1667" s="18">
        <v>1964</v>
      </c>
      <c r="B1667" s="18">
        <v>107</v>
      </c>
      <c r="C1667" s="18">
        <v>0.74270999999999998</v>
      </c>
      <c r="D1667" s="18">
        <v>0.54159000000000002</v>
      </c>
      <c r="E1667" s="18">
        <v>0.5</v>
      </c>
      <c r="F1667" s="18">
        <v>1</v>
      </c>
      <c r="G1667" s="18">
        <v>1</v>
      </c>
      <c r="H1667" s="18">
        <v>1</v>
      </c>
      <c r="I1667" s="18">
        <v>1</v>
      </c>
      <c r="J1667" s="19">
        <v>1.32</v>
      </c>
      <c r="S1667"/>
    </row>
    <row r="1668" spans="1:19">
      <c r="A1668" s="18">
        <v>1964</v>
      </c>
      <c r="B1668" s="18">
        <v>108</v>
      </c>
      <c r="C1668" s="18">
        <v>0.76444999999999996</v>
      </c>
      <c r="D1668" s="18">
        <v>0.55306</v>
      </c>
      <c r="E1668" s="18">
        <v>0.5</v>
      </c>
      <c r="F1668" s="18">
        <v>0</v>
      </c>
      <c r="G1668" s="18">
        <v>0</v>
      </c>
      <c r="H1668" s="18">
        <v>0</v>
      </c>
      <c r="I1668" s="18">
        <v>1</v>
      </c>
      <c r="J1668" s="19">
        <v>1.29</v>
      </c>
      <c r="S1668"/>
    </row>
    <row r="1669" spans="1:19">
      <c r="A1669" s="18">
        <v>1964</v>
      </c>
      <c r="B1669" s="18">
        <v>109</v>
      </c>
      <c r="C1669" s="18">
        <v>0.78488000000000002</v>
      </c>
      <c r="D1669" s="18">
        <v>0.56367</v>
      </c>
      <c r="E1669" s="18">
        <v>0.5</v>
      </c>
      <c r="F1669" s="18">
        <v>0</v>
      </c>
      <c r="G1669" s="18">
        <v>0</v>
      </c>
      <c r="H1669" s="18">
        <v>0</v>
      </c>
      <c r="I1669" s="18">
        <v>0</v>
      </c>
      <c r="J1669" s="19">
        <v>1.26</v>
      </c>
      <c r="S1669"/>
    </row>
    <row r="1670" spans="1:19">
      <c r="A1670" s="18">
        <v>1964</v>
      </c>
      <c r="B1670" s="18" t="s">
        <v>11</v>
      </c>
      <c r="C1670" s="18">
        <v>0.80398999999999998</v>
      </c>
      <c r="D1670" s="18">
        <v>1</v>
      </c>
      <c r="E1670" s="20">
        <v>1.24</v>
      </c>
      <c r="F1670" s="18">
        <v>0</v>
      </c>
      <c r="G1670" s="18">
        <v>0</v>
      </c>
      <c r="H1670" s="18">
        <v>0</v>
      </c>
      <c r="I1670" s="18">
        <v>0</v>
      </c>
      <c r="J1670" s="19">
        <v>1.24</v>
      </c>
      <c r="S1670"/>
    </row>
    <row r="1671" spans="1:19">
      <c r="A1671" s="18">
        <v>1965</v>
      </c>
      <c r="B1671" s="18">
        <v>0</v>
      </c>
      <c r="C1671" s="18">
        <v>3.5189999999999999E-2</v>
      </c>
      <c r="D1671" s="18">
        <v>3.4169999999999999E-2</v>
      </c>
      <c r="E1671" s="18">
        <v>0.15</v>
      </c>
      <c r="F1671" s="18">
        <v>100000</v>
      </c>
      <c r="G1671" s="18">
        <v>3417</v>
      </c>
      <c r="H1671" s="18">
        <v>97101</v>
      </c>
      <c r="I1671" s="18">
        <v>7153433</v>
      </c>
      <c r="J1671" s="19">
        <v>71.53</v>
      </c>
      <c r="S1671"/>
    </row>
    <row r="1672" spans="1:19">
      <c r="A1672" s="18">
        <v>1965</v>
      </c>
      <c r="B1672" s="18">
        <v>1</v>
      </c>
      <c r="C1672" s="18">
        <v>2.5899999999999999E-3</v>
      </c>
      <c r="D1672" s="18">
        <v>2.5799999999999998E-3</v>
      </c>
      <c r="E1672" s="18">
        <v>0.5</v>
      </c>
      <c r="F1672" s="18">
        <v>96583</v>
      </c>
      <c r="G1672" s="18">
        <v>249</v>
      </c>
      <c r="H1672" s="18">
        <v>96458</v>
      </c>
      <c r="I1672" s="18">
        <v>7056333</v>
      </c>
      <c r="J1672" s="19">
        <v>73.06</v>
      </c>
      <c r="S1672"/>
    </row>
    <row r="1673" spans="1:19">
      <c r="A1673" s="18">
        <v>1965</v>
      </c>
      <c r="B1673" s="18">
        <v>2</v>
      </c>
      <c r="C1673" s="18">
        <v>1.09E-3</v>
      </c>
      <c r="D1673" s="18">
        <v>1.09E-3</v>
      </c>
      <c r="E1673" s="18">
        <v>0.5</v>
      </c>
      <c r="F1673" s="18">
        <v>96333</v>
      </c>
      <c r="G1673" s="18">
        <v>105</v>
      </c>
      <c r="H1673" s="18">
        <v>96281</v>
      </c>
      <c r="I1673" s="18">
        <v>6959875</v>
      </c>
      <c r="J1673" s="19">
        <v>72.25</v>
      </c>
      <c r="S1673"/>
    </row>
    <row r="1674" spans="1:19">
      <c r="A1674" s="18">
        <v>1965</v>
      </c>
      <c r="B1674" s="18">
        <v>3</v>
      </c>
      <c r="C1674" s="18">
        <v>7.5000000000000002E-4</v>
      </c>
      <c r="D1674" s="18">
        <v>7.5000000000000002E-4</v>
      </c>
      <c r="E1674" s="18">
        <v>0.5</v>
      </c>
      <c r="F1674" s="18">
        <v>96229</v>
      </c>
      <c r="G1674" s="18">
        <v>72</v>
      </c>
      <c r="H1674" s="18">
        <v>96192</v>
      </c>
      <c r="I1674" s="18">
        <v>6863594</v>
      </c>
      <c r="J1674" s="19">
        <v>71.33</v>
      </c>
      <c r="S1674"/>
    </row>
    <row r="1675" spans="1:19">
      <c r="A1675" s="18">
        <v>1965</v>
      </c>
      <c r="B1675" s="18">
        <v>4</v>
      </c>
      <c r="C1675" s="18">
        <v>5.0000000000000001E-4</v>
      </c>
      <c r="D1675" s="18">
        <v>5.0000000000000001E-4</v>
      </c>
      <c r="E1675" s="18">
        <v>0.5</v>
      </c>
      <c r="F1675" s="18">
        <v>96156</v>
      </c>
      <c r="G1675" s="18">
        <v>48</v>
      </c>
      <c r="H1675" s="18">
        <v>96132</v>
      </c>
      <c r="I1675" s="18">
        <v>6767401</v>
      </c>
      <c r="J1675" s="19">
        <v>70.38</v>
      </c>
      <c r="S1675"/>
    </row>
    <row r="1676" spans="1:19">
      <c r="A1676" s="18">
        <v>1965</v>
      </c>
      <c r="B1676" s="18">
        <v>5</v>
      </c>
      <c r="C1676" s="18">
        <v>4.4000000000000002E-4</v>
      </c>
      <c r="D1676" s="18">
        <v>4.4000000000000002E-4</v>
      </c>
      <c r="E1676" s="18">
        <v>0.5</v>
      </c>
      <c r="F1676" s="18">
        <v>96108</v>
      </c>
      <c r="G1676" s="18">
        <v>42</v>
      </c>
      <c r="H1676" s="18">
        <v>96087</v>
      </c>
      <c r="I1676" s="18">
        <v>6671269</v>
      </c>
      <c r="J1676" s="19">
        <v>69.41</v>
      </c>
      <c r="S1676"/>
    </row>
    <row r="1677" spans="1:19">
      <c r="A1677" s="18">
        <v>1965</v>
      </c>
      <c r="B1677" s="18">
        <v>6</v>
      </c>
      <c r="C1677" s="18">
        <v>3.5E-4</v>
      </c>
      <c r="D1677" s="18">
        <v>3.5E-4</v>
      </c>
      <c r="E1677" s="18">
        <v>0.5</v>
      </c>
      <c r="F1677" s="18">
        <v>96066</v>
      </c>
      <c r="G1677" s="18">
        <v>34</v>
      </c>
      <c r="H1677" s="18">
        <v>96050</v>
      </c>
      <c r="I1677" s="18">
        <v>6575182</v>
      </c>
      <c r="J1677" s="19">
        <v>68.44</v>
      </c>
      <c r="S1677"/>
    </row>
    <row r="1678" spans="1:19">
      <c r="A1678" s="18">
        <v>1965</v>
      </c>
      <c r="B1678" s="18">
        <v>7</v>
      </c>
      <c r="C1678" s="18">
        <v>3.1E-4</v>
      </c>
      <c r="D1678" s="18">
        <v>3.1E-4</v>
      </c>
      <c r="E1678" s="18">
        <v>0.5</v>
      </c>
      <c r="F1678" s="18">
        <v>96033</v>
      </c>
      <c r="G1678" s="18">
        <v>30</v>
      </c>
      <c r="H1678" s="18">
        <v>96018</v>
      </c>
      <c r="I1678" s="18">
        <v>6479132</v>
      </c>
      <c r="J1678" s="19">
        <v>67.47</v>
      </c>
      <c r="S1678"/>
    </row>
    <row r="1679" spans="1:19">
      <c r="A1679" s="18">
        <v>1965</v>
      </c>
      <c r="B1679" s="18">
        <v>8</v>
      </c>
      <c r="C1679" s="18">
        <v>2.9E-4</v>
      </c>
      <c r="D1679" s="18">
        <v>2.9E-4</v>
      </c>
      <c r="E1679" s="18">
        <v>0.5</v>
      </c>
      <c r="F1679" s="18">
        <v>96003</v>
      </c>
      <c r="G1679" s="18">
        <v>28</v>
      </c>
      <c r="H1679" s="18">
        <v>95989</v>
      </c>
      <c r="I1679" s="18">
        <v>6383114</v>
      </c>
      <c r="J1679" s="19">
        <v>66.489999999999995</v>
      </c>
      <c r="S1679"/>
    </row>
    <row r="1680" spans="1:19">
      <c r="A1680" s="18">
        <v>1965</v>
      </c>
      <c r="B1680" s="18">
        <v>9</v>
      </c>
      <c r="C1680" s="18">
        <v>3.1E-4</v>
      </c>
      <c r="D1680" s="18">
        <v>3.1E-4</v>
      </c>
      <c r="E1680" s="18">
        <v>0.5</v>
      </c>
      <c r="F1680" s="18">
        <v>95975</v>
      </c>
      <c r="G1680" s="18">
        <v>29</v>
      </c>
      <c r="H1680" s="18">
        <v>95960</v>
      </c>
      <c r="I1680" s="18">
        <v>6287125</v>
      </c>
      <c r="J1680" s="19">
        <v>65.510000000000005</v>
      </c>
      <c r="S1680"/>
    </row>
    <row r="1681" spans="1:19">
      <c r="A1681" s="18">
        <v>1965</v>
      </c>
      <c r="B1681" s="18">
        <v>10</v>
      </c>
      <c r="C1681" s="18">
        <v>2.5999999999999998E-4</v>
      </c>
      <c r="D1681" s="18">
        <v>2.5999999999999998E-4</v>
      </c>
      <c r="E1681" s="18">
        <v>0.5</v>
      </c>
      <c r="F1681" s="18">
        <v>95946</v>
      </c>
      <c r="G1681" s="18">
        <v>25</v>
      </c>
      <c r="H1681" s="18">
        <v>95933</v>
      </c>
      <c r="I1681" s="18">
        <v>6191165</v>
      </c>
      <c r="J1681" s="19">
        <v>64.53</v>
      </c>
      <c r="S1681"/>
    </row>
    <row r="1682" spans="1:19">
      <c r="A1682" s="18">
        <v>1965</v>
      </c>
      <c r="B1682" s="18">
        <v>11</v>
      </c>
      <c r="C1682" s="18">
        <v>2.3000000000000001E-4</v>
      </c>
      <c r="D1682" s="18">
        <v>2.3000000000000001E-4</v>
      </c>
      <c r="E1682" s="18">
        <v>0.5</v>
      </c>
      <c r="F1682" s="18">
        <v>95921</v>
      </c>
      <c r="G1682" s="18">
        <v>22</v>
      </c>
      <c r="H1682" s="18">
        <v>95910</v>
      </c>
      <c r="I1682" s="18">
        <v>6095231</v>
      </c>
      <c r="J1682" s="19">
        <v>63.54</v>
      </c>
      <c r="S1682"/>
    </row>
    <row r="1683" spans="1:19">
      <c r="A1683" s="18">
        <v>1965</v>
      </c>
      <c r="B1683" s="18">
        <v>12</v>
      </c>
      <c r="C1683" s="18">
        <v>2.0000000000000001E-4</v>
      </c>
      <c r="D1683" s="18">
        <v>2.0000000000000001E-4</v>
      </c>
      <c r="E1683" s="18">
        <v>0.5</v>
      </c>
      <c r="F1683" s="18">
        <v>95899</v>
      </c>
      <c r="G1683" s="18">
        <v>20</v>
      </c>
      <c r="H1683" s="18">
        <v>95889</v>
      </c>
      <c r="I1683" s="18">
        <v>5999321</v>
      </c>
      <c r="J1683" s="19">
        <v>62.56</v>
      </c>
      <c r="S1683"/>
    </row>
    <row r="1684" spans="1:19">
      <c r="A1684" s="18">
        <v>1965</v>
      </c>
      <c r="B1684" s="18">
        <v>13</v>
      </c>
      <c r="C1684" s="18">
        <v>3.6999999999999999E-4</v>
      </c>
      <c r="D1684" s="18">
        <v>3.6999999999999999E-4</v>
      </c>
      <c r="E1684" s="18">
        <v>0.5</v>
      </c>
      <c r="F1684" s="18">
        <v>95880</v>
      </c>
      <c r="G1684" s="18">
        <v>35</v>
      </c>
      <c r="H1684" s="18">
        <v>95862</v>
      </c>
      <c r="I1684" s="18">
        <v>5903432</v>
      </c>
      <c r="J1684" s="19">
        <v>61.57</v>
      </c>
      <c r="S1684"/>
    </row>
    <row r="1685" spans="1:19">
      <c r="A1685" s="18">
        <v>1965</v>
      </c>
      <c r="B1685" s="18">
        <v>14</v>
      </c>
      <c r="C1685" s="18">
        <v>3.4000000000000002E-4</v>
      </c>
      <c r="D1685" s="18">
        <v>3.4000000000000002E-4</v>
      </c>
      <c r="E1685" s="18">
        <v>0.5</v>
      </c>
      <c r="F1685" s="18">
        <v>95844</v>
      </c>
      <c r="G1685" s="18">
        <v>33</v>
      </c>
      <c r="H1685" s="18">
        <v>95828</v>
      </c>
      <c r="I1685" s="18">
        <v>5807570</v>
      </c>
      <c r="J1685" s="19">
        <v>60.59</v>
      </c>
      <c r="S1685"/>
    </row>
    <row r="1686" spans="1:19">
      <c r="A1686" s="18">
        <v>1965</v>
      </c>
      <c r="B1686" s="18">
        <v>15</v>
      </c>
      <c r="C1686" s="18">
        <v>4.4999999999999999E-4</v>
      </c>
      <c r="D1686" s="18">
        <v>4.4999999999999999E-4</v>
      </c>
      <c r="E1686" s="18">
        <v>0.5</v>
      </c>
      <c r="F1686" s="18">
        <v>95812</v>
      </c>
      <c r="G1686" s="18">
        <v>43</v>
      </c>
      <c r="H1686" s="18">
        <v>95790</v>
      </c>
      <c r="I1686" s="18">
        <v>5711742</v>
      </c>
      <c r="J1686" s="19">
        <v>59.61</v>
      </c>
      <c r="S1686"/>
    </row>
    <row r="1687" spans="1:19">
      <c r="A1687" s="18">
        <v>1965</v>
      </c>
      <c r="B1687" s="18">
        <v>16</v>
      </c>
      <c r="C1687" s="18">
        <v>4.6000000000000001E-4</v>
      </c>
      <c r="D1687" s="18">
        <v>4.6000000000000001E-4</v>
      </c>
      <c r="E1687" s="18">
        <v>0.5</v>
      </c>
      <c r="F1687" s="18">
        <v>95768</v>
      </c>
      <c r="G1687" s="18">
        <v>44</v>
      </c>
      <c r="H1687" s="18">
        <v>95746</v>
      </c>
      <c r="I1687" s="18">
        <v>5615952</v>
      </c>
      <c r="J1687" s="19">
        <v>58.64</v>
      </c>
      <c r="S1687"/>
    </row>
    <row r="1688" spans="1:19">
      <c r="A1688" s="18">
        <v>1965</v>
      </c>
      <c r="B1688" s="18">
        <v>17</v>
      </c>
      <c r="C1688" s="18">
        <v>5.8E-4</v>
      </c>
      <c r="D1688" s="18">
        <v>5.8E-4</v>
      </c>
      <c r="E1688" s="18">
        <v>0.5</v>
      </c>
      <c r="F1688" s="18">
        <v>95724</v>
      </c>
      <c r="G1688" s="18">
        <v>56</v>
      </c>
      <c r="H1688" s="18">
        <v>95697</v>
      </c>
      <c r="I1688" s="18">
        <v>5520205</v>
      </c>
      <c r="J1688" s="19">
        <v>57.67</v>
      </c>
      <c r="S1688"/>
    </row>
    <row r="1689" spans="1:19">
      <c r="A1689" s="18">
        <v>1965</v>
      </c>
      <c r="B1689" s="18">
        <v>18</v>
      </c>
      <c r="C1689" s="18">
        <v>5.8E-4</v>
      </c>
      <c r="D1689" s="18">
        <v>5.8E-4</v>
      </c>
      <c r="E1689" s="18">
        <v>0.5</v>
      </c>
      <c r="F1689" s="18">
        <v>95669</v>
      </c>
      <c r="G1689" s="18">
        <v>55</v>
      </c>
      <c r="H1689" s="18">
        <v>95641</v>
      </c>
      <c r="I1689" s="18">
        <v>5424509</v>
      </c>
      <c r="J1689" s="19">
        <v>56.7</v>
      </c>
      <c r="S1689"/>
    </row>
    <row r="1690" spans="1:19">
      <c r="A1690" s="18">
        <v>1965</v>
      </c>
      <c r="B1690" s="18">
        <v>19</v>
      </c>
      <c r="C1690" s="18">
        <v>5.9999999999999995E-4</v>
      </c>
      <c r="D1690" s="18">
        <v>5.9999999999999995E-4</v>
      </c>
      <c r="E1690" s="18">
        <v>0.5</v>
      </c>
      <c r="F1690" s="18">
        <v>95614</v>
      </c>
      <c r="G1690" s="18">
        <v>58</v>
      </c>
      <c r="H1690" s="18">
        <v>95585</v>
      </c>
      <c r="I1690" s="18">
        <v>5328867</v>
      </c>
      <c r="J1690" s="19">
        <v>55.73</v>
      </c>
      <c r="S1690"/>
    </row>
    <row r="1691" spans="1:19">
      <c r="A1691" s="18">
        <v>1965</v>
      </c>
      <c r="B1691" s="18">
        <v>20</v>
      </c>
      <c r="C1691" s="18">
        <v>5.2999999999999998E-4</v>
      </c>
      <c r="D1691" s="18">
        <v>5.2999999999999998E-4</v>
      </c>
      <c r="E1691" s="18">
        <v>0.5</v>
      </c>
      <c r="F1691" s="18">
        <v>95556</v>
      </c>
      <c r="G1691" s="18">
        <v>50</v>
      </c>
      <c r="H1691" s="18">
        <v>95531</v>
      </c>
      <c r="I1691" s="18">
        <v>5233283</v>
      </c>
      <c r="J1691" s="19">
        <v>54.77</v>
      </c>
      <c r="S1691"/>
    </row>
    <row r="1692" spans="1:19">
      <c r="A1692" s="18">
        <v>1965</v>
      </c>
      <c r="B1692" s="18">
        <v>21</v>
      </c>
      <c r="C1692" s="18">
        <v>5.8E-4</v>
      </c>
      <c r="D1692" s="18">
        <v>5.8E-4</v>
      </c>
      <c r="E1692" s="18">
        <v>0.5</v>
      </c>
      <c r="F1692" s="18">
        <v>95506</v>
      </c>
      <c r="G1692" s="18">
        <v>55</v>
      </c>
      <c r="H1692" s="18">
        <v>95478</v>
      </c>
      <c r="I1692" s="18">
        <v>5137752</v>
      </c>
      <c r="J1692" s="19">
        <v>53.8</v>
      </c>
      <c r="S1692"/>
    </row>
    <row r="1693" spans="1:19">
      <c r="A1693" s="18">
        <v>1965</v>
      </c>
      <c r="B1693" s="18">
        <v>22</v>
      </c>
      <c r="C1693" s="18">
        <v>5.5000000000000003E-4</v>
      </c>
      <c r="D1693" s="18">
        <v>5.5000000000000003E-4</v>
      </c>
      <c r="E1693" s="18">
        <v>0.5</v>
      </c>
      <c r="F1693" s="18">
        <v>95450</v>
      </c>
      <c r="G1693" s="18">
        <v>53</v>
      </c>
      <c r="H1693" s="18">
        <v>95424</v>
      </c>
      <c r="I1693" s="18">
        <v>5042274</v>
      </c>
      <c r="J1693" s="19">
        <v>52.83</v>
      </c>
      <c r="S1693"/>
    </row>
    <row r="1694" spans="1:19">
      <c r="A1694" s="18">
        <v>1965</v>
      </c>
      <c r="B1694" s="18">
        <v>23</v>
      </c>
      <c r="C1694" s="18">
        <v>5.8E-4</v>
      </c>
      <c r="D1694" s="18">
        <v>5.8E-4</v>
      </c>
      <c r="E1694" s="18">
        <v>0.5</v>
      </c>
      <c r="F1694" s="18">
        <v>95398</v>
      </c>
      <c r="G1694" s="18">
        <v>55</v>
      </c>
      <c r="H1694" s="18">
        <v>95370</v>
      </c>
      <c r="I1694" s="18">
        <v>4946850</v>
      </c>
      <c r="J1694" s="19">
        <v>51.86</v>
      </c>
      <c r="S1694"/>
    </row>
    <row r="1695" spans="1:19">
      <c r="A1695" s="18">
        <v>1965</v>
      </c>
      <c r="B1695" s="18">
        <v>24</v>
      </c>
      <c r="C1695" s="18">
        <v>5.4000000000000001E-4</v>
      </c>
      <c r="D1695" s="18">
        <v>5.4000000000000001E-4</v>
      </c>
      <c r="E1695" s="18">
        <v>0.5</v>
      </c>
      <c r="F1695" s="18">
        <v>95343</v>
      </c>
      <c r="G1695" s="18">
        <v>52</v>
      </c>
      <c r="H1695" s="18">
        <v>95317</v>
      </c>
      <c r="I1695" s="18">
        <v>4851480</v>
      </c>
      <c r="J1695" s="19">
        <v>50.88</v>
      </c>
      <c r="S1695"/>
    </row>
    <row r="1696" spans="1:19">
      <c r="A1696" s="18">
        <v>1965</v>
      </c>
      <c r="B1696" s="18">
        <v>25</v>
      </c>
      <c r="C1696" s="18">
        <v>6.3000000000000003E-4</v>
      </c>
      <c r="D1696" s="18">
        <v>6.3000000000000003E-4</v>
      </c>
      <c r="E1696" s="18">
        <v>0.5</v>
      </c>
      <c r="F1696" s="18">
        <v>95291</v>
      </c>
      <c r="G1696" s="18">
        <v>60</v>
      </c>
      <c r="H1696" s="18">
        <v>95261</v>
      </c>
      <c r="I1696" s="18">
        <v>4756163</v>
      </c>
      <c r="J1696" s="19">
        <v>49.91</v>
      </c>
      <c r="S1696"/>
    </row>
    <row r="1697" spans="1:19">
      <c r="A1697" s="18">
        <v>1965</v>
      </c>
      <c r="B1697" s="18">
        <v>26</v>
      </c>
      <c r="C1697" s="18">
        <v>6.8999999999999997E-4</v>
      </c>
      <c r="D1697" s="18">
        <v>6.8999999999999997E-4</v>
      </c>
      <c r="E1697" s="18">
        <v>0.5</v>
      </c>
      <c r="F1697" s="18">
        <v>95231</v>
      </c>
      <c r="G1697" s="18">
        <v>66</v>
      </c>
      <c r="H1697" s="18">
        <v>95198</v>
      </c>
      <c r="I1697" s="18">
        <v>4660902</v>
      </c>
      <c r="J1697" s="19">
        <v>48.94</v>
      </c>
      <c r="S1697"/>
    </row>
    <row r="1698" spans="1:19">
      <c r="A1698" s="18">
        <v>1965</v>
      </c>
      <c r="B1698" s="18">
        <v>27</v>
      </c>
      <c r="C1698" s="18">
        <v>7.2000000000000005E-4</v>
      </c>
      <c r="D1698" s="18">
        <v>7.2000000000000005E-4</v>
      </c>
      <c r="E1698" s="18">
        <v>0.5</v>
      </c>
      <c r="F1698" s="18">
        <v>95165</v>
      </c>
      <c r="G1698" s="18">
        <v>68</v>
      </c>
      <c r="H1698" s="18">
        <v>95131</v>
      </c>
      <c r="I1698" s="18">
        <v>4565704</v>
      </c>
      <c r="J1698" s="19">
        <v>47.98</v>
      </c>
      <c r="S1698"/>
    </row>
    <row r="1699" spans="1:19">
      <c r="A1699" s="18">
        <v>1965</v>
      </c>
      <c r="B1699" s="18">
        <v>28</v>
      </c>
      <c r="C1699" s="18">
        <v>8.5999999999999998E-4</v>
      </c>
      <c r="D1699" s="18">
        <v>8.5999999999999998E-4</v>
      </c>
      <c r="E1699" s="18">
        <v>0.5</v>
      </c>
      <c r="F1699" s="18">
        <v>95097</v>
      </c>
      <c r="G1699" s="18">
        <v>82</v>
      </c>
      <c r="H1699" s="18">
        <v>95056</v>
      </c>
      <c r="I1699" s="18">
        <v>4470572</v>
      </c>
      <c r="J1699" s="19">
        <v>47.01</v>
      </c>
      <c r="S1699"/>
    </row>
    <row r="1700" spans="1:19">
      <c r="A1700" s="18">
        <v>1965</v>
      </c>
      <c r="B1700" s="18">
        <v>29</v>
      </c>
      <c r="C1700" s="18">
        <v>8.4999999999999995E-4</v>
      </c>
      <c r="D1700" s="18">
        <v>8.4999999999999995E-4</v>
      </c>
      <c r="E1700" s="18">
        <v>0.5</v>
      </c>
      <c r="F1700" s="18">
        <v>95015</v>
      </c>
      <c r="G1700" s="18">
        <v>81</v>
      </c>
      <c r="H1700" s="18">
        <v>94975</v>
      </c>
      <c r="I1700" s="18">
        <v>4375516</v>
      </c>
      <c r="J1700" s="19">
        <v>46.05</v>
      </c>
      <c r="S1700"/>
    </row>
    <row r="1701" spans="1:19">
      <c r="A1701" s="18">
        <v>1965</v>
      </c>
      <c r="B1701" s="18">
        <v>30</v>
      </c>
      <c r="C1701" s="18">
        <v>9.3000000000000005E-4</v>
      </c>
      <c r="D1701" s="18">
        <v>9.3000000000000005E-4</v>
      </c>
      <c r="E1701" s="18">
        <v>0.5</v>
      </c>
      <c r="F1701" s="18">
        <v>94935</v>
      </c>
      <c r="G1701" s="18">
        <v>88</v>
      </c>
      <c r="H1701" s="18">
        <v>94891</v>
      </c>
      <c r="I1701" s="18">
        <v>4280541</v>
      </c>
      <c r="J1701" s="19">
        <v>45.09</v>
      </c>
      <c r="S1701"/>
    </row>
    <row r="1702" spans="1:19">
      <c r="A1702" s="18">
        <v>1965</v>
      </c>
      <c r="B1702" s="18">
        <v>31</v>
      </c>
      <c r="C1702" s="18">
        <v>8.1999999999999998E-4</v>
      </c>
      <c r="D1702" s="18">
        <v>8.1999999999999998E-4</v>
      </c>
      <c r="E1702" s="18">
        <v>0.5</v>
      </c>
      <c r="F1702" s="18">
        <v>94847</v>
      </c>
      <c r="G1702" s="18">
        <v>77</v>
      </c>
      <c r="H1702" s="18">
        <v>94808</v>
      </c>
      <c r="I1702" s="18">
        <v>4185651</v>
      </c>
      <c r="J1702" s="19">
        <v>44.13</v>
      </c>
      <c r="S1702"/>
    </row>
    <row r="1703" spans="1:19">
      <c r="A1703" s="18">
        <v>1965</v>
      </c>
      <c r="B1703" s="18">
        <v>32</v>
      </c>
      <c r="C1703" s="18">
        <v>8.4000000000000003E-4</v>
      </c>
      <c r="D1703" s="18">
        <v>8.4000000000000003E-4</v>
      </c>
      <c r="E1703" s="18">
        <v>0.5</v>
      </c>
      <c r="F1703" s="18">
        <v>94769</v>
      </c>
      <c r="G1703" s="18">
        <v>80</v>
      </c>
      <c r="H1703" s="18">
        <v>94729</v>
      </c>
      <c r="I1703" s="18">
        <v>4090843</v>
      </c>
      <c r="J1703" s="19">
        <v>43.17</v>
      </c>
      <c r="S1703"/>
    </row>
    <row r="1704" spans="1:19">
      <c r="A1704" s="18">
        <v>1965</v>
      </c>
      <c r="B1704" s="18">
        <v>33</v>
      </c>
      <c r="C1704" s="18">
        <v>8.4000000000000003E-4</v>
      </c>
      <c r="D1704" s="18">
        <v>8.4000000000000003E-4</v>
      </c>
      <c r="E1704" s="18">
        <v>0.5</v>
      </c>
      <c r="F1704" s="18">
        <v>94690</v>
      </c>
      <c r="G1704" s="18">
        <v>79</v>
      </c>
      <c r="H1704" s="18">
        <v>94650</v>
      </c>
      <c r="I1704" s="18">
        <v>3996113</v>
      </c>
      <c r="J1704" s="19">
        <v>42.2</v>
      </c>
      <c r="S1704"/>
    </row>
    <row r="1705" spans="1:19">
      <c r="A1705" s="18">
        <v>1965</v>
      </c>
      <c r="B1705" s="18">
        <v>34</v>
      </c>
      <c r="C1705" s="18">
        <v>1.3500000000000001E-3</v>
      </c>
      <c r="D1705" s="18">
        <v>1.3500000000000001E-3</v>
      </c>
      <c r="E1705" s="18">
        <v>0.5</v>
      </c>
      <c r="F1705" s="18">
        <v>94610</v>
      </c>
      <c r="G1705" s="18">
        <v>128</v>
      </c>
      <c r="H1705" s="18">
        <v>94546</v>
      </c>
      <c r="I1705" s="18">
        <v>3901463</v>
      </c>
      <c r="J1705" s="19">
        <v>41.24</v>
      </c>
      <c r="S1705"/>
    </row>
    <row r="1706" spans="1:19">
      <c r="A1706" s="18">
        <v>1965</v>
      </c>
      <c r="B1706" s="18">
        <v>35</v>
      </c>
      <c r="C1706" s="18">
        <v>1.34E-3</v>
      </c>
      <c r="D1706" s="18">
        <v>1.34E-3</v>
      </c>
      <c r="E1706" s="18">
        <v>0.5</v>
      </c>
      <c r="F1706" s="18">
        <v>94483</v>
      </c>
      <c r="G1706" s="18">
        <v>127</v>
      </c>
      <c r="H1706" s="18">
        <v>94419</v>
      </c>
      <c r="I1706" s="18">
        <v>3806917</v>
      </c>
      <c r="J1706" s="19">
        <v>40.29</v>
      </c>
      <c r="S1706"/>
    </row>
    <row r="1707" spans="1:19">
      <c r="A1707" s="18">
        <v>1965</v>
      </c>
      <c r="B1707" s="18">
        <v>36</v>
      </c>
      <c r="C1707" s="18">
        <v>1.6299999999999999E-3</v>
      </c>
      <c r="D1707" s="18">
        <v>1.6299999999999999E-3</v>
      </c>
      <c r="E1707" s="18">
        <v>0.5</v>
      </c>
      <c r="F1707" s="18">
        <v>94356</v>
      </c>
      <c r="G1707" s="18">
        <v>154</v>
      </c>
      <c r="H1707" s="18">
        <v>94279</v>
      </c>
      <c r="I1707" s="18">
        <v>3712498</v>
      </c>
      <c r="J1707" s="19">
        <v>39.35</v>
      </c>
      <c r="S1707"/>
    </row>
    <row r="1708" spans="1:19">
      <c r="A1708" s="18">
        <v>1965</v>
      </c>
      <c r="B1708" s="18">
        <v>37</v>
      </c>
      <c r="C1708" s="18">
        <v>1.49E-3</v>
      </c>
      <c r="D1708" s="18">
        <v>1.49E-3</v>
      </c>
      <c r="E1708" s="18">
        <v>0.5</v>
      </c>
      <c r="F1708" s="18">
        <v>94202</v>
      </c>
      <c r="G1708" s="18">
        <v>140</v>
      </c>
      <c r="H1708" s="18">
        <v>94132</v>
      </c>
      <c r="I1708" s="18">
        <v>3618219</v>
      </c>
      <c r="J1708" s="19">
        <v>38.409999999999997</v>
      </c>
      <c r="S1708"/>
    </row>
    <row r="1709" spans="1:19">
      <c r="A1709" s="18">
        <v>1965</v>
      </c>
      <c r="B1709" s="18">
        <v>38</v>
      </c>
      <c r="C1709" s="18">
        <v>1.4599999999999999E-3</v>
      </c>
      <c r="D1709" s="18">
        <v>1.4599999999999999E-3</v>
      </c>
      <c r="E1709" s="18">
        <v>0.5</v>
      </c>
      <c r="F1709" s="18">
        <v>94061</v>
      </c>
      <c r="G1709" s="18">
        <v>138</v>
      </c>
      <c r="H1709" s="18">
        <v>93993</v>
      </c>
      <c r="I1709" s="18">
        <v>3524087</v>
      </c>
      <c r="J1709" s="19">
        <v>37.47</v>
      </c>
      <c r="S1709"/>
    </row>
    <row r="1710" spans="1:19">
      <c r="A1710" s="18">
        <v>1965</v>
      </c>
      <c r="B1710" s="18">
        <v>39</v>
      </c>
      <c r="C1710" s="18">
        <v>1.7099999999999999E-3</v>
      </c>
      <c r="D1710" s="18">
        <v>1.7099999999999999E-3</v>
      </c>
      <c r="E1710" s="18">
        <v>0.5</v>
      </c>
      <c r="F1710" s="18">
        <v>93924</v>
      </c>
      <c r="G1710" s="18">
        <v>161</v>
      </c>
      <c r="H1710" s="18">
        <v>93844</v>
      </c>
      <c r="I1710" s="18">
        <v>3430094</v>
      </c>
      <c r="J1710" s="19">
        <v>36.520000000000003</v>
      </c>
      <c r="S1710"/>
    </row>
    <row r="1711" spans="1:19">
      <c r="A1711" s="18">
        <v>1965</v>
      </c>
      <c r="B1711" s="18">
        <v>40</v>
      </c>
      <c r="C1711" s="18">
        <v>1.9599999999999999E-3</v>
      </c>
      <c r="D1711" s="18">
        <v>1.9499999999999999E-3</v>
      </c>
      <c r="E1711" s="18">
        <v>0.5</v>
      </c>
      <c r="F1711" s="18">
        <v>93763</v>
      </c>
      <c r="G1711" s="18">
        <v>183</v>
      </c>
      <c r="H1711" s="18">
        <v>93672</v>
      </c>
      <c r="I1711" s="18">
        <v>3336251</v>
      </c>
      <c r="J1711" s="19">
        <v>35.58</v>
      </c>
      <c r="S1711"/>
    </row>
    <row r="1712" spans="1:19">
      <c r="A1712" s="18">
        <v>1965</v>
      </c>
      <c r="B1712" s="18">
        <v>41</v>
      </c>
      <c r="C1712" s="18">
        <v>2.0899999999999998E-3</v>
      </c>
      <c r="D1712" s="18">
        <v>2.0799999999999998E-3</v>
      </c>
      <c r="E1712" s="18">
        <v>0.5</v>
      </c>
      <c r="F1712" s="18">
        <v>93580</v>
      </c>
      <c r="G1712" s="18">
        <v>195</v>
      </c>
      <c r="H1712" s="18">
        <v>93483</v>
      </c>
      <c r="I1712" s="18">
        <v>3242579</v>
      </c>
      <c r="J1712" s="19">
        <v>34.65</v>
      </c>
      <c r="S1712"/>
    </row>
    <row r="1713" spans="1:19">
      <c r="A1713" s="18">
        <v>1965</v>
      </c>
      <c r="B1713" s="18">
        <v>42</v>
      </c>
      <c r="C1713" s="18">
        <v>2.4199999999999998E-3</v>
      </c>
      <c r="D1713" s="18">
        <v>2.4199999999999998E-3</v>
      </c>
      <c r="E1713" s="18">
        <v>0.5</v>
      </c>
      <c r="F1713" s="18">
        <v>93385</v>
      </c>
      <c r="G1713" s="18">
        <v>226</v>
      </c>
      <c r="H1713" s="18">
        <v>93272</v>
      </c>
      <c r="I1713" s="18">
        <v>3149097</v>
      </c>
      <c r="J1713" s="19">
        <v>33.72</v>
      </c>
      <c r="S1713"/>
    </row>
    <row r="1714" spans="1:19">
      <c r="A1714" s="18">
        <v>1965</v>
      </c>
      <c r="B1714" s="18">
        <v>43</v>
      </c>
      <c r="C1714" s="18">
        <v>2.7000000000000001E-3</v>
      </c>
      <c r="D1714" s="18">
        <v>2.7000000000000001E-3</v>
      </c>
      <c r="E1714" s="18">
        <v>0.5</v>
      </c>
      <c r="F1714" s="18">
        <v>93159</v>
      </c>
      <c r="G1714" s="18">
        <v>251</v>
      </c>
      <c r="H1714" s="18">
        <v>93034</v>
      </c>
      <c r="I1714" s="18">
        <v>3055825</v>
      </c>
      <c r="J1714" s="19">
        <v>32.799999999999997</v>
      </c>
      <c r="S1714"/>
    </row>
    <row r="1715" spans="1:19">
      <c r="A1715" s="18">
        <v>1965</v>
      </c>
      <c r="B1715" s="18">
        <v>44</v>
      </c>
      <c r="C1715" s="18">
        <v>2.5100000000000001E-3</v>
      </c>
      <c r="D1715" s="18">
        <v>2.5000000000000001E-3</v>
      </c>
      <c r="E1715" s="18">
        <v>0.5</v>
      </c>
      <c r="F1715" s="18">
        <v>92908</v>
      </c>
      <c r="G1715" s="18">
        <v>233</v>
      </c>
      <c r="H1715" s="18">
        <v>92792</v>
      </c>
      <c r="I1715" s="18">
        <v>2962791</v>
      </c>
      <c r="J1715" s="19">
        <v>31.89</v>
      </c>
      <c r="S1715"/>
    </row>
    <row r="1716" spans="1:19">
      <c r="A1716" s="18">
        <v>1965</v>
      </c>
      <c r="B1716" s="18">
        <v>45</v>
      </c>
      <c r="C1716" s="18">
        <v>3.29E-3</v>
      </c>
      <c r="D1716" s="18">
        <v>3.29E-3</v>
      </c>
      <c r="E1716" s="18">
        <v>0.5</v>
      </c>
      <c r="F1716" s="18">
        <v>92675</v>
      </c>
      <c r="G1716" s="18">
        <v>305</v>
      </c>
      <c r="H1716" s="18">
        <v>92523</v>
      </c>
      <c r="I1716" s="18">
        <v>2869999</v>
      </c>
      <c r="J1716" s="19">
        <v>30.97</v>
      </c>
      <c r="S1716"/>
    </row>
    <row r="1717" spans="1:19">
      <c r="A1717" s="18">
        <v>1965</v>
      </c>
      <c r="B1717" s="18">
        <v>46</v>
      </c>
      <c r="C1717" s="18">
        <v>2.7299999999999998E-3</v>
      </c>
      <c r="D1717" s="18">
        <v>2.7299999999999998E-3</v>
      </c>
      <c r="E1717" s="18">
        <v>0.5</v>
      </c>
      <c r="F1717" s="18">
        <v>92371</v>
      </c>
      <c r="G1717" s="18">
        <v>252</v>
      </c>
      <c r="H1717" s="18">
        <v>92245</v>
      </c>
      <c r="I1717" s="18">
        <v>2777476</v>
      </c>
      <c r="J1717" s="19">
        <v>30.07</v>
      </c>
      <c r="S1717"/>
    </row>
    <row r="1718" spans="1:19">
      <c r="A1718" s="18">
        <v>1965</v>
      </c>
      <c r="B1718" s="18">
        <v>47</v>
      </c>
      <c r="C1718" s="18">
        <v>3.5000000000000001E-3</v>
      </c>
      <c r="D1718" s="18">
        <v>3.49E-3</v>
      </c>
      <c r="E1718" s="18">
        <v>0.5</v>
      </c>
      <c r="F1718" s="18">
        <v>92119</v>
      </c>
      <c r="G1718" s="18">
        <v>322</v>
      </c>
      <c r="H1718" s="18">
        <v>91958</v>
      </c>
      <c r="I1718" s="18">
        <v>2685232</v>
      </c>
      <c r="J1718" s="19">
        <v>29.15</v>
      </c>
      <c r="S1718"/>
    </row>
    <row r="1719" spans="1:19">
      <c r="A1719" s="18">
        <v>1965</v>
      </c>
      <c r="B1719" s="18">
        <v>48</v>
      </c>
      <c r="C1719" s="18">
        <v>4.5999999999999999E-3</v>
      </c>
      <c r="D1719" s="18">
        <v>4.5900000000000003E-3</v>
      </c>
      <c r="E1719" s="18">
        <v>0.5</v>
      </c>
      <c r="F1719" s="18">
        <v>91797</v>
      </c>
      <c r="G1719" s="18">
        <v>421</v>
      </c>
      <c r="H1719" s="18">
        <v>91586</v>
      </c>
      <c r="I1719" s="18">
        <v>2593274</v>
      </c>
      <c r="J1719" s="19">
        <v>28.25</v>
      </c>
      <c r="S1719"/>
    </row>
    <row r="1720" spans="1:19">
      <c r="A1720" s="18">
        <v>1965</v>
      </c>
      <c r="B1720" s="18">
        <v>49</v>
      </c>
      <c r="C1720" s="18">
        <v>4.0699999999999998E-3</v>
      </c>
      <c r="D1720" s="18">
        <v>4.0600000000000002E-3</v>
      </c>
      <c r="E1720" s="18">
        <v>0.5</v>
      </c>
      <c r="F1720" s="18">
        <v>91376</v>
      </c>
      <c r="G1720" s="18">
        <v>371</v>
      </c>
      <c r="H1720" s="18">
        <v>91190</v>
      </c>
      <c r="I1720" s="18">
        <v>2501688</v>
      </c>
      <c r="J1720" s="19">
        <v>27.38</v>
      </c>
      <c r="S1720"/>
    </row>
    <row r="1721" spans="1:19">
      <c r="A1721" s="18">
        <v>1965</v>
      </c>
      <c r="B1721" s="18">
        <v>50</v>
      </c>
      <c r="C1721" s="18">
        <v>4.45E-3</v>
      </c>
      <c r="D1721" s="18">
        <v>4.4400000000000004E-3</v>
      </c>
      <c r="E1721" s="18">
        <v>0.5</v>
      </c>
      <c r="F1721" s="18">
        <v>91005</v>
      </c>
      <c r="G1721" s="18">
        <v>404</v>
      </c>
      <c r="H1721" s="18">
        <v>90803</v>
      </c>
      <c r="I1721" s="18">
        <v>2410497</v>
      </c>
      <c r="J1721" s="19">
        <v>26.49</v>
      </c>
      <c r="S1721"/>
    </row>
    <row r="1722" spans="1:19">
      <c r="A1722" s="18">
        <v>1965</v>
      </c>
      <c r="B1722" s="18">
        <v>51</v>
      </c>
      <c r="C1722" s="18">
        <v>4.9199999999999999E-3</v>
      </c>
      <c r="D1722" s="18">
        <v>4.8999999999999998E-3</v>
      </c>
      <c r="E1722" s="18">
        <v>0.5</v>
      </c>
      <c r="F1722" s="18">
        <v>90601</v>
      </c>
      <c r="G1722" s="18">
        <v>444</v>
      </c>
      <c r="H1722" s="18">
        <v>90379</v>
      </c>
      <c r="I1722" s="18">
        <v>2319694</v>
      </c>
      <c r="J1722" s="19">
        <v>25.6</v>
      </c>
      <c r="S1722"/>
    </row>
    <row r="1723" spans="1:19">
      <c r="A1723" s="18">
        <v>1965</v>
      </c>
      <c r="B1723" s="18">
        <v>52</v>
      </c>
      <c r="C1723" s="18">
        <v>5.0299999999999997E-3</v>
      </c>
      <c r="D1723" s="18">
        <v>5.0200000000000002E-3</v>
      </c>
      <c r="E1723" s="18">
        <v>0.5</v>
      </c>
      <c r="F1723" s="18">
        <v>90157</v>
      </c>
      <c r="G1723" s="18">
        <v>452</v>
      </c>
      <c r="H1723" s="18">
        <v>89930</v>
      </c>
      <c r="I1723" s="18">
        <v>2229316</v>
      </c>
      <c r="J1723" s="19">
        <v>24.73</v>
      </c>
      <c r="S1723"/>
    </row>
    <row r="1724" spans="1:19">
      <c r="A1724" s="18">
        <v>1965</v>
      </c>
      <c r="B1724" s="18">
        <v>53</v>
      </c>
      <c r="C1724" s="18">
        <v>5.4099999999999999E-3</v>
      </c>
      <c r="D1724" s="18">
        <v>5.4000000000000003E-3</v>
      </c>
      <c r="E1724" s="18">
        <v>0.5</v>
      </c>
      <c r="F1724" s="18">
        <v>89704</v>
      </c>
      <c r="G1724" s="18">
        <v>484</v>
      </c>
      <c r="H1724" s="18">
        <v>89462</v>
      </c>
      <c r="I1724" s="18">
        <v>2139385</v>
      </c>
      <c r="J1724" s="19">
        <v>23.85</v>
      </c>
      <c r="S1724"/>
    </row>
    <row r="1725" spans="1:19">
      <c r="A1725" s="18">
        <v>1965</v>
      </c>
      <c r="B1725" s="18">
        <v>54</v>
      </c>
      <c r="C1725" s="18">
        <v>6.3E-3</v>
      </c>
      <c r="D1725" s="18">
        <v>6.28E-3</v>
      </c>
      <c r="E1725" s="18">
        <v>0.5</v>
      </c>
      <c r="F1725" s="18">
        <v>89220</v>
      </c>
      <c r="G1725" s="18">
        <v>561</v>
      </c>
      <c r="H1725" s="18">
        <v>88940</v>
      </c>
      <c r="I1725" s="18">
        <v>2049923</v>
      </c>
      <c r="J1725" s="19">
        <v>22.98</v>
      </c>
      <c r="S1725"/>
    </row>
    <row r="1726" spans="1:19">
      <c r="A1726" s="18">
        <v>1965</v>
      </c>
      <c r="B1726" s="18">
        <v>55</v>
      </c>
      <c r="C1726" s="18">
        <v>6.8999999999999999E-3</v>
      </c>
      <c r="D1726" s="18">
        <v>6.8799999999999998E-3</v>
      </c>
      <c r="E1726" s="18">
        <v>0.5</v>
      </c>
      <c r="F1726" s="18">
        <v>88659</v>
      </c>
      <c r="G1726" s="18">
        <v>610</v>
      </c>
      <c r="H1726" s="18">
        <v>88355</v>
      </c>
      <c r="I1726" s="18">
        <v>1960983</v>
      </c>
      <c r="J1726" s="19">
        <v>22.12</v>
      </c>
      <c r="S1726"/>
    </row>
    <row r="1727" spans="1:19">
      <c r="A1727" s="18">
        <v>1965</v>
      </c>
      <c r="B1727" s="18">
        <v>56</v>
      </c>
      <c r="C1727" s="18">
        <v>7.8700000000000003E-3</v>
      </c>
      <c r="D1727" s="18">
        <v>7.8399999999999997E-3</v>
      </c>
      <c r="E1727" s="18">
        <v>0.5</v>
      </c>
      <c r="F1727" s="18">
        <v>88050</v>
      </c>
      <c r="G1727" s="18">
        <v>690</v>
      </c>
      <c r="H1727" s="18">
        <v>87705</v>
      </c>
      <c r="I1727" s="18">
        <v>1872629</v>
      </c>
      <c r="J1727" s="19">
        <v>21.27</v>
      </c>
      <c r="S1727"/>
    </row>
    <row r="1728" spans="1:19">
      <c r="A1728" s="18">
        <v>1965</v>
      </c>
      <c r="B1728" s="18">
        <v>57</v>
      </c>
      <c r="C1728" s="18">
        <v>8.7500000000000008E-3</v>
      </c>
      <c r="D1728" s="18">
        <v>8.7100000000000007E-3</v>
      </c>
      <c r="E1728" s="18">
        <v>0.5</v>
      </c>
      <c r="F1728" s="18">
        <v>87360</v>
      </c>
      <c r="G1728" s="18">
        <v>761</v>
      </c>
      <c r="H1728" s="18">
        <v>86979</v>
      </c>
      <c r="I1728" s="18">
        <v>1784924</v>
      </c>
      <c r="J1728" s="19">
        <v>20.43</v>
      </c>
      <c r="S1728"/>
    </row>
    <row r="1729" spans="1:19">
      <c r="A1729" s="18">
        <v>1965</v>
      </c>
      <c r="B1729" s="18">
        <v>58</v>
      </c>
      <c r="C1729" s="18">
        <v>9.2899999999999996E-3</v>
      </c>
      <c r="D1729" s="18">
        <v>9.2499999999999995E-3</v>
      </c>
      <c r="E1729" s="18">
        <v>0.5</v>
      </c>
      <c r="F1729" s="18">
        <v>86599</v>
      </c>
      <c r="G1729" s="18">
        <v>801</v>
      </c>
      <c r="H1729" s="18">
        <v>86199</v>
      </c>
      <c r="I1729" s="18">
        <v>1697944</v>
      </c>
      <c r="J1729" s="19">
        <v>19.61</v>
      </c>
      <c r="S1729"/>
    </row>
    <row r="1730" spans="1:19">
      <c r="A1730" s="18">
        <v>1965</v>
      </c>
      <c r="B1730" s="18">
        <v>59</v>
      </c>
      <c r="C1730" s="18">
        <v>1.112E-2</v>
      </c>
      <c r="D1730" s="18">
        <v>1.106E-2</v>
      </c>
      <c r="E1730" s="18">
        <v>0.5</v>
      </c>
      <c r="F1730" s="18">
        <v>85798</v>
      </c>
      <c r="G1730" s="18">
        <v>949</v>
      </c>
      <c r="H1730" s="18">
        <v>85324</v>
      </c>
      <c r="I1730" s="18">
        <v>1611746</v>
      </c>
      <c r="J1730" s="19">
        <v>18.79</v>
      </c>
      <c r="S1730"/>
    </row>
    <row r="1731" spans="1:19">
      <c r="A1731" s="18">
        <v>1965</v>
      </c>
      <c r="B1731" s="18">
        <v>60</v>
      </c>
      <c r="C1731" s="18">
        <v>1.133E-2</v>
      </c>
      <c r="D1731" s="18">
        <v>1.1270000000000001E-2</v>
      </c>
      <c r="E1731" s="18">
        <v>0.5</v>
      </c>
      <c r="F1731" s="18">
        <v>84849</v>
      </c>
      <c r="G1731" s="18">
        <v>956</v>
      </c>
      <c r="H1731" s="18">
        <v>84371</v>
      </c>
      <c r="I1731" s="18">
        <v>1526422</v>
      </c>
      <c r="J1731" s="19">
        <v>17.989999999999998</v>
      </c>
      <c r="S1731"/>
    </row>
    <row r="1732" spans="1:19">
      <c r="A1732" s="18">
        <v>1965</v>
      </c>
      <c r="B1732" s="18">
        <v>61</v>
      </c>
      <c r="C1732" s="18">
        <v>1.2869999999999999E-2</v>
      </c>
      <c r="D1732" s="18">
        <v>1.2789999999999999E-2</v>
      </c>
      <c r="E1732" s="18">
        <v>0.5</v>
      </c>
      <c r="F1732" s="18">
        <v>83893</v>
      </c>
      <c r="G1732" s="18">
        <v>1073</v>
      </c>
      <c r="H1732" s="18">
        <v>83356</v>
      </c>
      <c r="I1732" s="18">
        <v>1442051</v>
      </c>
      <c r="J1732" s="19">
        <v>17.190000000000001</v>
      </c>
      <c r="S1732"/>
    </row>
    <row r="1733" spans="1:19">
      <c r="A1733" s="18">
        <v>1965</v>
      </c>
      <c r="B1733" s="18">
        <v>62</v>
      </c>
      <c r="C1733" s="18">
        <v>1.4250000000000001E-2</v>
      </c>
      <c r="D1733" s="18">
        <v>1.4149999999999999E-2</v>
      </c>
      <c r="E1733" s="18">
        <v>0.5</v>
      </c>
      <c r="F1733" s="18">
        <v>82820</v>
      </c>
      <c r="G1733" s="18">
        <v>1172</v>
      </c>
      <c r="H1733" s="18">
        <v>82234</v>
      </c>
      <c r="I1733" s="18">
        <v>1358694</v>
      </c>
      <c r="J1733" s="19">
        <v>16.41</v>
      </c>
      <c r="S1733"/>
    </row>
    <row r="1734" spans="1:19">
      <c r="A1734" s="18">
        <v>1965</v>
      </c>
      <c r="B1734" s="18">
        <v>63</v>
      </c>
      <c r="C1734" s="18">
        <v>1.5310000000000001E-2</v>
      </c>
      <c r="D1734" s="18">
        <v>1.52E-2</v>
      </c>
      <c r="E1734" s="18">
        <v>0.5</v>
      </c>
      <c r="F1734" s="18">
        <v>81648</v>
      </c>
      <c r="G1734" s="18">
        <v>1241</v>
      </c>
      <c r="H1734" s="18">
        <v>81028</v>
      </c>
      <c r="I1734" s="18">
        <v>1276460</v>
      </c>
      <c r="J1734" s="19">
        <v>15.63</v>
      </c>
      <c r="S1734"/>
    </row>
    <row r="1735" spans="1:19">
      <c r="A1735" s="18">
        <v>1965</v>
      </c>
      <c r="B1735" s="18">
        <v>64</v>
      </c>
      <c r="C1735" s="18">
        <v>1.7770000000000001E-2</v>
      </c>
      <c r="D1735" s="18">
        <v>1.7610000000000001E-2</v>
      </c>
      <c r="E1735" s="18">
        <v>0.5</v>
      </c>
      <c r="F1735" s="18">
        <v>80408</v>
      </c>
      <c r="G1735" s="18">
        <v>1416</v>
      </c>
      <c r="H1735" s="18">
        <v>79700</v>
      </c>
      <c r="I1735" s="18">
        <v>1195432</v>
      </c>
      <c r="J1735" s="19">
        <v>14.87</v>
      </c>
      <c r="S1735"/>
    </row>
    <row r="1736" spans="1:19">
      <c r="A1736" s="18">
        <v>1965</v>
      </c>
      <c r="B1736" s="18">
        <v>65</v>
      </c>
      <c r="C1736" s="18">
        <v>2.01E-2</v>
      </c>
      <c r="D1736" s="18">
        <v>1.9900000000000001E-2</v>
      </c>
      <c r="E1736" s="18">
        <v>0.5</v>
      </c>
      <c r="F1736" s="18">
        <v>78992</v>
      </c>
      <c r="G1736" s="18">
        <v>1572</v>
      </c>
      <c r="H1736" s="18">
        <v>78206</v>
      </c>
      <c r="I1736" s="18">
        <v>1115733</v>
      </c>
      <c r="J1736" s="19">
        <v>14.12</v>
      </c>
      <c r="S1736"/>
    </row>
    <row r="1737" spans="1:19">
      <c r="A1737" s="18">
        <v>1965</v>
      </c>
      <c r="B1737" s="18">
        <v>66</v>
      </c>
      <c r="C1737" s="18">
        <v>2.3179999999999999E-2</v>
      </c>
      <c r="D1737" s="18">
        <v>2.2919999999999999E-2</v>
      </c>
      <c r="E1737" s="18">
        <v>0.5</v>
      </c>
      <c r="F1737" s="18">
        <v>77420</v>
      </c>
      <c r="G1737" s="18">
        <v>1774</v>
      </c>
      <c r="H1737" s="18">
        <v>76533</v>
      </c>
      <c r="I1737" s="18">
        <v>1037527</v>
      </c>
      <c r="J1737" s="19">
        <v>13.4</v>
      </c>
      <c r="S1737"/>
    </row>
    <row r="1738" spans="1:19">
      <c r="A1738" s="18">
        <v>1965</v>
      </c>
      <c r="B1738" s="18">
        <v>67</v>
      </c>
      <c r="C1738" s="18">
        <v>2.444E-2</v>
      </c>
      <c r="D1738" s="18">
        <v>2.4140000000000002E-2</v>
      </c>
      <c r="E1738" s="18">
        <v>0.5</v>
      </c>
      <c r="F1738" s="18">
        <v>75646</v>
      </c>
      <c r="G1738" s="18">
        <v>1826</v>
      </c>
      <c r="H1738" s="18">
        <v>74733</v>
      </c>
      <c r="I1738" s="18">
        <v>960994</v>
      </c>
      <c r="J1738" s="19">
        <v>12.7</v>
      </c>
      <c r="S1738"/>
    </row>
    <row r="1739" spans="1:19">
      <c r="A1739" s="18">
        <v>1965</v>
      </c>
      <c r="B1739" s="18">
        <v>68</v>
      </c>
      <c r="C1739" s="18">
        <v>2.921E-2</v>
      </c>
      <c r="D1739" s="18">
        <v>2.879E-2</v>
      </c>
      <c r="E1739" s="18">
        <v>0.5</v>
      </c>
      <c r="F1739" s="18">
        <v>73820</v>
      </c>
      <c r="G1739" s="18">
        <v>2125</v>
      </c>
      <c r="H1739" s="18">
        <v>72757</v>
      </c>
      <c r="I1739" s="18">
        <v>886261</v>
      </c>
      <c r="J1739" s="19">
        <v>12.01</v>
      </c>
      <c r="S1739"/>
    </row>
    <row r="1740" spans="1:19">
      <c r="A1740" s="18">
        <v>1965</v>
      </c>
      <c r="B1740" s="18">
        <v>69</v>
      </c>
      <c r="C1740" s="18">
        <v>3.1189999999999999E-2</v>
      </c>
      <c r="D1740" s="18">
        <v>3.0710000000000001E-2</v>
      </c>
      <c r="E1740" s="18">
        <v>0.5</v>
      </c>
      <c r="F1740" s="18">
        <v>71694</v>
      </c>
      <c r="G1740" s="18">
        <v>2202</v>
      </c>
      <c r="H1740" s="18">
        <v>70594</v>
      </c>
      <c r="I1740" s="18">
        <v>813504</v>
      </c>
      <c r="J1740" s="19">
        <v>11.35</v>
      </c>
      <c r="S1740"/>
    </row>
    <row r="1741" spans="1:19">
      <c r="A1741" s="18">
        <v>1965</v>
      </c>
      <c r="B1741" s="18">
        <v>70</v>
      </c>
      <c r="C1741" s="18">
        <v>3.5979999999999998E-2</v>
      </c>
      <c r="D1741" s="18">
        <v>3.5340000000000003E-2</v>
      </c>
      <c r="E1741" s="18">
        <v>0.5</v>
      </c>
      <c r="F1741" s="18">
        <v>69493</v>
      </c>
      <c r="G1741" s="18">
        <v>2456</v>
      </c>
      <c r="H1741" s="18">
        <v>68265</v>
      </c>
      <c r="I1741" s="18">
        <v>742911</v>
      </c>
      <c r="J1741" s="19">
        <v>10.69</v>
      </c>
      <c r="S1741"/>
    </row>
    <row r="1742" spans="1:19">
      <c r="A1742" s="18">
        <v>1965</v>
      </c>
      <c r="B1742" s="18">
        <v>71</v>
      </c>
      <c r="C1742" s="18">
        <v>4.1739999999999999E-2</v>
      </c>
      <c r="D1742" s="18">
        <v>4.0890000000000003E-2</v>
      </c>
      <c r="E1742" s="18">
        <v>0.5</v>
      </c>
      <c r="F1742" s="18">
        <v>67037</v>
      </c>
      <c r="G1742" s="18">
        <v>2741</v>
      </c>
      <c r="H1742" s="18">
        <v>65666</v>
      </c>
      <c r="I1742" s="18">
        <v>674646</v>
      </c>
      <c r="J1742" s="19">
        <v>10.06</v>
      </c>
      <c r="S1742"/>
    </row>
    <row r="1743" spans="1:19">
      <c r="A1743" s="18">
        <v>1965</v>
      </c>
      <c r="B1743" s="18">
        <v>72</v>
      </c>
      <c r="C1743" s="18">
        <v>4.5159999999999999E-2</v>
      </c>
      <c r="D1743" s="18">
        <v>4.4159999999999998E-2</v>
      </c>
      <c r="E1743" s="18">
        <v>0.5</v>
      </c>
      <c r="F1743" s="18">
        <v>64296</v>
      </c>
      <c r="G1743" s="18">
        <v>2839</v>
      </c>
      <c r="H1743" s="18">
        <v>62876</v>
      </c>
      <c r="I1743" s="18">
        <v>608980</v>
      </c>
      <c r="J1743" s="19">
        <v>9.4700000000000006</v>
      </c>
      <c r="S1743"/>
    </row>
    <row r="1744" spans="1:19">
      <c r="A1744" s="18">
        <v>1965</v>
      </c>
      <c r="B1744" s="18">
        <v>73</v>
      </c>
      <c r="C1744" s="18">
        <v>5.2679999999999998E-2</v>
      </c>
      <c r="D1744" s="18">
        <v>5.1330000000000001E-2</v>
      </c>
      <c r="E1744" s="18">
        <v>0.5</v>
      </c>
      <c r="F1744" s="18">
        <v>61456</v>
      </c>
      <c r="G1744" s="18">
        <v>3155</v>
      </c>
      <c r="H1744" s="18">
        <v>59879</v>
      </c>
      <c r="I1744" s="18">
        <v>546104</v>
      </c>
      <c r="J1744" s="19">
        <v>8.89</v>
      </c>
      <c r="S1744"/>
    </row>
    <row r="1745" spans="1:19">
      <c r="A1745" s="18">
        <v>1965</v>
      </c>
      <c r="B1745" s="18">
        <v>74</v>
      </c>
      <c r="C1745" s="18">
        <v>5.6079999999999998E-2</v>
      </c>
      <c r="D1745" s="18">
        <v>5.4550000000000001E-2</v>
      </c>
      <c r="E1745" s="18">
        <v>0.5</v>
      </c>
      <c r="F1745" s="18">
        <v>58302</v>
      </c>
      <c r="G1745" s="18">
        <v>3180</v>
      </c>
      <c r="H1745" s="18">
        <v>56711</v>
      </c>
      <c r="I1745" s="18">
        <v>486225</v>
      </c>
      <c r="J1745" s="19">
        <v>8.34</v>
      </c>
      <c r="S1745"/>
    </row>
    <row r="1746" spans="1:19">
      <c r="A1746" s="18">
        <v>1965</v>
      </c>
      <c r="B1746" s="18">
        <v>75</v>
      </c>
      <c r="C1746" s="18">
        <v>6.5600000000000006E-2</v>
      </c>
      <c r="D1746" s="18">
        <v>6.3509999999999997E-2</v>
      </c>
      <c r="E1746" s="18">
        <v>0.5</v>
      </c>
      <c r="F1746" s="18">
        <v>55121</v>
      </c>
      <c r="G1746" s="18">
        <v>3501</v>
      </c>
      <c r="H1746" s="18">
        <v>53371</v>
      </c>
      <c r="I1746" s="18">
        <v>429514</v>
      </c>
      <c r="J1746" s="19">
        <v>7.79</v>
      </c>
      <c r="S1746"/>
    </row>
    <row r="1747" spans="1:19">
      <c r="A1747" s="18">
        <v>1965</v>
      </c>
      <c r="B1747" s="18">
        <v>76</v>
      </c>
      <c r="C1747" s="18">
        <v>7.1730000000000002E-2</v>
      </c>
      <c r="D1747" s="18">
        <v>6.9239999999999996E-2</v>
      </c>
      <c r="E1747" s="18">
        <v>0.5</v>
      </c>
      <c r="F1747" s="18">
        <v>51620</v>
      </c>
      <c r="G1747" s="18">
        <v>3574</v>
      </c>
      <c r="H1747" s="18">
        <v>49833</v>
      </c>
      <c r="I1747" s="18">
        <v>376143</v>
      </c>
      <c r="J1747" s="19">
        <v>7.29</v>
      </c>
      <c r="S1747"/>
    </row>
    <row r="1748" spans="1:19">
      <c r="A1748" s="18">
        <v>1965</v>
      </c>
      <c r="B1748" s="18">
        <v>77</v>
      </c>
      <c r="C1748" s="18">
        <v>8.3940000000000001E-2</v>
      </c>
      <c r="D1748" s="18">
        <v>8.0560000000000007E-2</v>
      </c>
      <c r="E1748" s="18">
        <v>0.5</v>
      </c>
      <c r="F1748" s="18">
        <v>48046</v>
      </c>
      <c r="G1748" s="18">
        <v>3870</v>
      </c>
      <c r="H1748" s="18">
        <v>46111</v>
      </c>
      <c r="I1748" s="18">
        <v>326310</v>
      </c>
      <c r="J1748" s="19">
        <v>6.79</v>
      </c>
      <c r="S1748"/>
    </row>
    <row r="1749" spans="1:19">
      <c r="A1749" s="18">
        <v>1965</v>
      </c>
      <c r="B1749" s="18">
        <v>78</v>
      </c>
      <c r="C1749" s="18">
        <v>9.4490000000000005E-2</v>
      </c>
      <c r="D1749" s="18">
        <v>9.0230000000000005E-2</v>
      </c>
      <c r="E1749" s="18">
        <v>0.5</v>
      </c>
      <c r="F1749" s="18">
        <v>44175</v>
      </c>
      <c r="G1749" s="18">
        <v>3986</v>
      </c>
      <c r="H1749" s="18">
        <v>42182</v>
      </c>
      <c r="I1749" s="18">
        <v>280199</v>
      </c>
      <c r="J1749" s="19">
        <v>6.34</v>
      </c>
      <c r="S1749"/>
    </row>
    <row r="1750" spans="1:19">
      <c r="A1750" s="18">
        <v>1965</v>
      </c>
      <c r="B1750" s="18">
        <v>79</v>
      </c>
      <c r="C1750" s="18">
        <v>0.1048</v>
      </c>
      <c r="D1750" s="18">
        <v>9.9589999999999998E-2</v>
      </c>
      <c r="E1750" s="18">
        <v>0.5</v>
      </c>
      <c r="F1750" s="18">
        <v>40190</v>
      </c>
      <c r="G1750" s="18">
        <v>4002</v>
      </c>
      <c r="H1750" s="18">
        <v>38188</v>
      </c>
      <c r="I1750" s="18">
        <v>238017</v>
      </c>
      <c r="J1750" s="19">
        <v>5.92</v>
      </c>
      <c r="S1750"/>
    </row>
    <row r="1751" spans="1:19">
      <c r="A1751" s="18">
        <v>1965</v>
      </c>
      <c r="B1751" s="18">
        <v>80</v>
      </c>
      <c r="C1751" s="18">
        <v>0.11767</v>
      </c>
      <c r="D1751" s="18">
        <v>0.11113000000000001</v>
      </c>
      <c r="E1751" s="18">
        <v>0.5</v>
      </c>
      <c r="F1751" s="18">
        <v>36187</v>
      </c>
      <c r="G1751" s="18">
        <v>4022</v>
      </c>
      <c r="H1751" s="18">
        <v>34177</v>
      </c>
      <c r="I1751" s="18">
        <v>199829</v>
      </c>
      <c r="J1751" s="19">
        <v>5.52</v>
      </c>
      <c r="S1751"/>
    </row>
    <row r="1752" spans="1:19">
      <c r="A1752" s="18">
        <v>1965</v>
      </c>
      <c r="B1752" s="18">
        <v>81</v>
      </c>
      <c r="C1752" s="18">
        <v>0.13547999999999999</v>
      </c>
      <c r="D1752" s="18">
        <v>0.12687999999999999</v>
      </c>
      <c r="E1752" s="18">
        <v>0.5</v>
      </c>
      <c r="F1752" s="18">
        <v>32166</v>
      </c>
      <c r="G1752" s="18">
        <v>4081</v>
      </c>
      <c r="H1752" s="18">
        <v>30125</v>
      </c>
      <c r="I1752" s="18">
        <v>165652</v>
      </c>
      <c r="J1752" s="19">
        <v>5.15</v>
      </c>
      <c r="S1752"/>
    </row>
    <row r="1753" spans="1:19">
      <c r="A1753" s="18">
        <v>1965</v>
      </c>
      <c r="B1753" s="18">
        <v>82</v>
      </c>
      <c r="C1753" s="18">
        <v>0.14321999999999999</v>
      </c>
      <c r="D1753" s="18">
        <v>0.13364999999999999</v>
      </c>
      <c r="E1753" s="18">
        <v>0.5</v>
      </c>
      <c r="F1753" s="18">
        <v>28084</v>
      </c>
      <c r="G1753" s="18">
        <v>3753</v>
      </c>
      <c r="H1753" s="18">
        <v>26208</v>
      </c>
      <c r="I1753" s="18">
        <v>135527</v>
      </c>
      <c r="J1753" s="19">
        <v>4.83</v>
      </c>
      <c r="S1753"/>
    </row>
    <row r="1754" spans="1:19">
      <c r="A1754" s="18">
        <v>1965</v>
      </c>
      <c r="B1754" s="18">
        <v>83</v>
      </c>
      <c r="C1754" s="18">
        <v>0.16500000000000001</v>
      </c>
      <c r="D1754" s="18">
        <v>0.15243000000000001</v>
      </c>
      <c r="E1754" s="18">
        <v>0.5</v>
      </c>
      <c r="F1754" s="18">
        <v>24331</v>
      </c>
      <c r="G1754" s="18">
        <v>3709</v>
      </c>
      <c r="H1754" s="18">
        <v>22477</v>
      </c>
      <c r="I1754" s="18">
        <v>109319</v>
      </c>
      <c r="J1754" s="19">
        <v>4.49</v>
      </c>
      <c r="S1754"/>
    </row>
    <row r="1755" spans="1:19">
      <c r="A1755" s="18">
        <v>1965</v>
      </c>
      <c r="B1755" s="18">
        <v>84</v>
      </c>
      <c r="C1755" s="18">
        <v>0.16914000000000001</v>
      </c>
      <c r="D1755" s="18">
        <v>0.15595999999999999</v>
      </c>
      <c r="E1755" s="18">
        <v>0.5</v>
      </c>
      <c r="F1755" s="18">
        <v>20622</v>
      </c>
      <c r="G1755" s="18">
        <v>3216</v>
      </c>
      <c r="H1755" s="18">
        <v>19014</v>
      </c>
      <c r="I1755" s="18">
        <v>86843</v>
      </c>
      <c r="J1755" s="19">
        <v>4.21</v>
      </c>
      <c r="S1755"/>
    </row>
    <row r="1756" spans="1:19">
      <c r="A1756" s="18">
        <v>1965</v>
      </c>
      <c r="B1756" s="18">
        <v>85</v>
      </c>
      <c r="C1756" s="18">
        <v>0.19155</v>
      </c>
      <c r="D1756" s="18">
        <v>0.17480000000000001</v>
      </c>
      <c r="E1756" s="18">
        <v>0.5</v>
      </c>
      <c r="F1756" s="18">
        <v>17406</v>
      </c>
      <c r="G1756" s="18">
        <v>3043</v>
      </c>
      <c r="H1756" s="18">
        <v>15885</v>
      </c>
      <c r="I1756" s="18">
        <v>67828</v>
      </c>
      <c r="J1756" s="19">
        <v>3.9</v>
      </c>
      <c r="S1756"/>
    </row>
    <row r="1757" spans="1:19">
      <c r="A1757" s="18">
        <v>1965</v>
      </c>
      <c r="B1757" s="18">
        <v>86</v>
      </c>
      <c r="C1757" s="18">
        <v>0.22745000000000001</v>
      </c>
      <c r="D1757" s="18">
        <v>0.20422000000000001</v>
      </c>
      <c r="E1757" s="18">
        <v>0.5</v>
      </c>
      <c r="F1757" s="18">
        <v>14363</v>
      </c>
      <c r="G1757" s="18">
        <v>2933</v>
      </c>
      <c r="H1757" s="18">
        <v>12897</v>
      </c>
      <c r="I1757" s="18">
        <v>51944</v>
      </c>
      <c r="J1757" s="19">
        <v>3.62</v>
      </c>
      <c r="S1757"/>
    </row>
    <row r="1758" spans="1:19">
      <c r="A1758" s="18">
        <v>1965</v>
      </c>
      <c r="B1758" s="18">
        <v>87</v>
      </c>
      <c r="C1758" s="18">
        <v>0.23680000000000001</v>
      </c>
      <c r="D1758" s="18">
        <v>0.21173</v>
      </c>
      <c r="E1758" s="18">
        <v>0.5</v>
      </c>
      <c r="F1758" s="18">
        <v>11430</v>
      </c>
      <c r="G1758" s="18">
        <v>2420</v>
      </c>
      <c r="H1758" s="18">
        <v>10220</v>
      </c>
      <c r="I1758" s="18">
        <v>39047</v>
      </c>
      <c r="J1758" s="19">
        <v>3.42</v>
      </c>
      <c r="S1758"/>
    </row>
    <row r="1759" spans="1:19">
      <c r="A1759" s="18">
        <v>1965</v>
      </c>
      <c r="B1759" s="18">
        <v>88</v>
      </c>
      <c r="C1759" s="18">
        <v>0.24782999999999999</v>
      </c>
      <c r="D1759" s="18">
        <v>0.22051000000000001</v>
      </c>
      <c r="E1759" s="18">
        <v>0.5</v>
      </c>
      <c r="F1759" s="18">
        <v>9010</v>
      </c>
      <c r="G1759" s="18">
        <v>1987</v>
      </c>
      <c r="H1759" s="18">
        <v>8017</v>
      </c>
      <c r="I1759" s="18">
        <v>28827</v>
      </c>
      <c r="J1759" s="19">
        <v>3.2</v>
      </c>
      <c r="S1759"/>
    </row>
    <row r="1760" spans="1:19">
      <c r="A1760" s="18">
        <v>1965</v>
      </c>
      <c r="B1760" s="18">
        <v>89</v>
      </c>
      <c r="C1760" s="18">
        <v>0.28906999999999999</v>
      </c>
      <c r="D1760" s="18">
        <v>0.25256000000000001</v>
      </c>
      <c r="E1760" s="18">
        <v>0.5</v>
      </c>
      <c r="F1760" s="18">
        <v>7023</v>
      </c>
      <c r="G1760" s="18">
        <v>1774</v>
      </c>
      <c r="H1760" s="18">
        <v>6136</v>
      </c>
      <c r="I1760" s="18">
        <v>20810</v>
      </c>
      <c r="J1760" s="19">
        <v>2.96</v>
      </c>
      <c r="S1760"/>
    </row>
    <row r="1761" spans="1:19">
      <c r="A1761" s="18">
        <v>1965</v>
      </c>
      <c r="B1761" s="18">
        <v>90</v>
      </c>
      <c r="C1761" s="18">
        <v>0.31352999999999998</v>
      </c>
      <c r="D1761" s="18">
        <v>0.27104</v>
      </c>
      <c r="E1761" s="18">
        <v>0.5</v>
      </c>
      <c r="F1761" s="18">
        <v>5249</v>
      </c>
      <c r="G1761" s="18">
        <v>1423</v>
      </c>
      <c r="H1761" s="18">
        <v>4538</v>
      </c>
      <c r="I1761" s="18">
        <v>14674</v>
      </c>
      <c r="J1761" s="19">
        <v>2.8</v>
      </c>
      <c r="S1761"/>
    </row>
    <row r="1762" spans="1:19">
      <c r="A1762" s="18">
        <v>1965</v>
      </c>
      <c r="B1762" s="18">
        <v>91</v>
      </c>
      <c r="C1762" s="18">
        <v>0.32896999999999998</v>
      </c>
      <c r="D1762" s="18">
        <v>0.28249999999999997</v>
      </c>
      <c r="E1762" s="18">
        <v>0.5</v>
      </c>
      <c r="F1762" s="18">
        <v>3827</v>
      </c>
      <c r="G1762" s="18">
        <v>1081</v>
      </c>
      <c r="H1762" s="18">
        <v>3286</v>
      </c>
      <c r="I1762" s="18">
        <v>10136</v>
      </c>
      <c r="J1762" s="19">
        <v>2.65</v>
      </c>
      <c r="S1762"/>
    </row>
    <row r="1763" spans="1:19">
      <c r="A1763" s="18">
        <v>1965</v>
      </c>
      <c r="B1763" s="18">
        <v>92</v>
      </c>
      <c r="C1763" s="18">
        <v>0.35143000000000002</v>
      </c>
      <c r="D1763" s="18">
        <v>0.29891000000000001</v>
      </c>
      <c r="E1763" s="18">
        <v>0.5</v>
      </c>
      <c r="F1763" s="18">
        <v>2746</v>
      </c>
      <c r="G1763" s="18">
        <v>821</v>
      </c>
      <c r="H1763" s="18">
        <v>2335</v>
      </c>
      <c r="I1763" s="18">
        <v>6850</v>
      </c>
      <c r="J1763" s="19">
        <v>2.4900000000000002</v>
      </c>
      <c r="S1763"/>
    </row>
    <row r="1764" spans="1:19">
      <c r="A1764" s="18">
        <v>1965</v>
      </c>
      <c r="B1764" s="18">
        <v>93</v>
      </c>
      <c r="C1764" s="18">
        <v>0.37140000000000001</v>
      </c>
      <c r="D1764" s="18">
        <v>0.31323000000000001</v>
      </c>
      <c r="E1764" s="18">
        <v>0.5</v>
      </c>
      <c r="F1764" s="18">
        <v>1925</v>
      </c>
      <c r="G1764" s="18">
        <v>603</v>
      </c>
      <c r="H1764" s="18">
        <v>1623</v>
      </c>
      <c r="I1764" s="18">
        <v>4514</v>
      </c>
      <c r="J1764" s="19">
        <v>2.35</v>
      </c>
      <c r="S1764"/>
    </row>
    <row r="1765" spans="1:19">
      <c r="A1765" s="18">
        <v>1965</v>
      </c>
      <c r="B1765" s="18">
        <v>94</v>
      </c>
      <c r="C1765" s="18">
        <v>0.41388999999999998</v>
      </c>
      <c r="D1765" s="18">
        <v>0.34293000000000001</v>
      </c>
      <c r="E1765" s="18">
        <v>0.5</v>
      </c>
      <c r="F1765" s="18">
        <v>1322</v>
      </c>
      <c r="G1765" s="18">
        <v>453</v>
      </c>
      <c r="H1765" s="18">
        <v>1095</v>
      </c>
      <c r="I1765" s="18">
        <v>2891</v>
      </c>
      <c r="J1765" s="19">
        <v>2.19</v>
      </c>
      <c r="S1765"/>
    </row>
    <row r="1766" spans="1:19">
      <c r="A1766" s="18">
        <v>1965</v>
      </c>
      <c r="B1766" s="18">
        <v>95</v>
      </c>
      <c r="C1766" s="18">
        <v>0.44285999999999998</v>
      </c>
      <c r="D1766" s="18">
        <v>0.36257</v>
      </c>
      <c r="E1766" s="18">
        <v>0.5</v>
      </c>
      <c r="F1766" s="18">
        <v>869</v>
      </c>
      <c r="G1766" s="18">
        <v>315</v>
      </c>
      <c r="H1766" s="18">
        <v>711</v>
      </c>
      <c r="I1766" s="18">
        <v>1796</v>
      </c>
      <c r="J1766" s="19">
        <v>2.0699999999999998</v>
      </c>
      <c r="S1766"/>
    </row>
    <row r="1767" spans="1:19">
      <c r="A1767" s="18">
        <v>1965</v>
      </c>
      <c r="B1767" s="18">
        <v>96</v>
      </c>
      <c r="C1767" s="18">
        <v>0.47221999999999997</v>
      </c>
      <c r="D1767" s="18">
        <v>0.38202000000000003</v>
      </c>
      <c r="E1767" s="18">
        <v>0.5</v>
      </c>
      <c r="F1767" s="18">
        <v>554</v>
      </c>
      <c r="G1767" s="18">
        <v>212</v>
      </c>
      <c r="H1767" s="18">
        <v>448</v>
      </c>
      <c r="I1767" s="18">
        <v>1084</v>
      </c>
      <c r="J1767" s="19">
        <v>1.96</v>
      </c>
      <c r="S1767"/>
    </row>
    <row r="1768" spans="1:19">
      <c r="A1768" s="18">
        <v>1965</v>
      </c>
      <c r="B1768" s="18">
        <v>97</v>
      </c>
      <c r="C1768" s="18">
        <v>0.50177000000000005</v>
      </c>
      <c r="D1768" s="18">
        <v>0.40112999999999999</v>
      </c>
      <c r="E1768" s="18">
        <v>0.5</v>
      </c>
      <c r="F1768" s="18">
        <v>342</v>
      </c>
      <c r="G1768" s="18">
        <v>137</v>
      </c>
      <c r="H1768" s="18">
        <v>274</v>
      </c>
      <c r="I1768" s="18">
        <v>636</v>
      </c>
      <c r="J1768" s="19">
        <v>1.86</v>
      </c>
      <c r="S1768"/>
    </row>
    <row r="1769" spans="1:19">
      <c r="A1769" s="18">
        <v>1965</v>
      </c>
      <c r="B1769" s="18">
        <v>98</v>
      </c>
      <c r="C1769" s="18">
        <v>0.53132000000000001</v>
      </c>
      <c r="D1769" s="18">
        <v>0.41979</v>
      </c>
      <c r="E1769" s="18">
        <v>0.5</v>
      </c>
      <c r="F1769" s="18">
        <v>205</v>
      </c>
      <c r="G1769" s="18">
        <v>86</v>
      </c>
      <c r="H1769" s="18">
        <v>162</v>
      </c>
      <c r="I1769" s="18">
        <v>363</v>
      </c>
      <c r="J1769" s="19">
        <v>1.77</v>
      </c>
      <c r="S1769"/>
    </row>
    <row r="1770" spans="1:19">
      <c r="A1770" s="18">
        <v>1965</v>
      </c>
      <c r="B1770" s="18">
        <v>99</v>
      </c>
      <c r="C1770" s="18">
        <v>0.56064000000000003</v>
      </c>
      <c r="D1770" s="18">
        <v>0.43789</v>
      </c>
      <c r="E1770" s="18">
        <v>0.5</v>
      </c>
      <c r="F1770" s="18">
        <v>119</v>
      </c>
      <c r="G1770" s="18">
        <v>52</v>
      </c>
      <c r="H1770" s="18">
        <v>93</v>
      </c>
      <c r="I1770" s="18">
        <v>201</v>
      </c>
      <c r="J1770" s="19">
        <v>1.69</v>
      </c>
      <c r="S1770"/>
    </row>
    <row r="1771" spans="1:19">
      <c r="A1771" s="18">
        <v>1965</v>
      </c>
      <c r="B1771" s="18">
        <v>100</v>
      </c>
      <c r="C1771" s="18">
        <v>0.58955000000000002</v>
      </c>
      <c r="D1771" s="18">
        <v>0.45533000000000001</v>
      </c>
      <c r="E1771" s="18">
        <v>0.5</v>
      </c>
      <c r="F1771" s="18">
        <v>67</v>
      </c>
      <c r="G1771" s="18">
        <v>30</v>
      </c>
      <c r="H1771" s="18">
        <v>52</v>
      </c>
      <c r="I1771" s="18">
        <v>108</v>
      </c>
      <c r="J1771" s="19">
        <v>1.62</v>
      </c>
      <c r="S1771"/>
    </row>
    <row r="1772" spans="1:19">
      <c r="A1772" s="18">
        <v>1965</v>
      </c>
      <c r="B1772" s="18">
        <v>101</v>
      </c>
      <c r="C1772" s="18">
        <v>0.61785000000000001</v>
      </c>
      <c r="D1772" s="18">
        <v>0.47203000000000001</v>
      </c>
      <c r="E1772" s="18">
        <v>0.5</v>
      </c>
      <c r="F1772" s="18">
        <v>36</v>
      </c>
      <c r="G1772" s="18">
        <v>17</v>
      </c>
      <c r="H1772" s="18">
        <v>28</v>
      </c>
      <c r="I1772" s="18">
        <v>57</v>
      </c>
      <c r="J1772" s="19">
        <v>1.55</v>
      </c>
      <c r="S1772"/>
    </row>
    <row r="1773" spans="1:19">
      <c r="A1773" s="18">
        <v>1965</v>
      </c>
      <c r="B1773" s="18">
        <v>102</v>
      </c>
      <c r="C1773" s="18">
        <v>0.64537</v>
      </c>
      <c r="D1773" s="18">
        <v>0.48792999999999997</v>
      </c>
      <c r="E1773" s="18">
        <v>0.5</v>
      </c>
      <c r="F1773" s="18">
        <v>19</v>
      </c>
      <c r="G1773" s="18">
        <v>9</v>
      </c>
      <c r="H1773" s="18">
        <v>15</v>
      </c>
      <c r="I1773" s="18">
        <v>29</v>
      </c>
      <c r="J1773" s="19">
        <v>1.49</v>
      </c>
      <c r="S1773"/>
    </row>
    <row r="1774" spans="1:19">
      <c r="A1774" s="18">
        <v>1965</v>
      </c>
      <c r="B1774" s="18">
        <v>103</v>
      </c>
      <c r="C1774" s="18">
        <v>0.67196999999999996</v>
      </c>
      <c r="D1774" s="18">
        <v>0.50297000000000003</v>
      </c>
      <c r="E1774" s="18">
        <v>0.5</v>
      </c>
      <c r="F1774" s="18">
        <v>10</v>
      </c>
      <c r="G1774" s="18">
        <v>5</v>
      </c>
      <c r="H1774" s="18">
        <v>7</v>
      </c>
      <c r="I1774" s="18">
        <v>14</v>
      </c>
      <c r="J1774" s="19">
        <v>1.44</v>
      </c>
      <c r="S1774"/>
    </row>
    <row r="1775" spans="1:19">
      <c r="A1775" s="18">
        <v>1965</v>
      </c>
      <c r="B1775" s="18">
        <v>104</v>
      </c>
      <c r="C1775" s="18">
        <v>0.69750000000000001</v>
      </c>
      <c r="D1775" s="18">
        <v>0.51715</v>
      </c>
      <c r="E1775" s="18">
        <v>0.5</v>
      </c>
      <c r="F1775" s="18">
        <v>5</v>
      </c>
      <c r="G1775" s="18">
        <v>3</v>
      </c>
      <c r="H1775" s="18">
        <v>4</v>
      </c>
      <c r="I1775" s="18">
        <v>7</v>
      </c>
      <c r="J1775" s="19">
        <v>1.39</v>
      </c>
      <c r="S1775"/>
    </row>
    <row r="1776" spans="1:19">
      <c r="A1776" s="18">
        <v>1965</v>
      </c>
      <c r="B1776" s="18">
        <v>105</v>
      </c>
      <c r="C1776" s="18">
        <v>0.72187000000000001</v>
      </c>
      <c r="D1776" s="18">
        <v>0.53042</v>
      </c>
      <c r="E1776" s="18">
        <v>0.5</v>
      </c>
      <c r="F1776" s="18">
        <v>2</v>
      </c>
      <c r="G1776" s="18">
        <v>1</v>
      </c>
      <c r="H1776" s="18">
        <v>2</v>
      </c>
      <c r="I1776" s="18">
        <v>3</v>
      </c>
      <c r="J1776" s="19">
        <v>1.35</v>
      </c>
      <c r="S1776"/>
    </row>
    <row r="1777" spans="1:19">
      <c r="A1777" s="18">
        <v>1965</v>
      </c>
      <c r="B1777" s="18">
        <v>106</v>
      </c>
      <c r="C1777" s="18">
        <v>0.74499000000000004</v>
      </c>
      <c r="D1777" s="18">
        <v>0.54279999999999995</v>
      </c>
      <c r="E1777" s="18">
        <v>0.5</v>
      </c>
      <c r="F1777" s="18">
        <v>1</v>
      </c>
      <c r="G1777" s="18">
        <v>1</v>
      </c>
      <c r="H1777" s="18">
        <v>1</v>
      </c>
      <c r="I1777" s="18">
        <v>1</v>
      </c>
      <c r="J1777" s="19">
        <v>1.31</v>
      </c>
      <c r="S1777"/>
    </row>
    <row r="1778" spans="1:19">
      <c r="A1778" s="18">
        <v>1965</v>
      </c>
      <c r="B1778" s="18">
        <v>107</v>
      </c>
      <c r="C1778" s="18">
        <v>0.76681999999999995</v>
      </c>
      <c r="D1778" s="18">
        <v>0.55428999999999995</v>
      </c>
      <c r="E1778" s="18">
        <v>0.5</v>
      </c>
      <c r="F1778" s="18">
        <v>1</v>
      </c>
      <c r="G1778" s="18">
        <v>0</v>
      </c>
      <c r="H1778" s="18">
        <v>0</v>
      </c>
      <c r="I1778" s="18">
        <v>1</v>
      </c>
      <c r="J1778" s="19">
        <v>1.28</v>
      </c>
      <c r="S1778"/>
    </row>
    <row r="1779" spans="1:19">
      <c r="A1779" s="18">
        <v>1965</v>
      </c>
      <c r="B1779" s="18">
        <v>108</v>
      </c>
      <c r="C1779" s="18">
        <v>0.7873</v>
      </c>
      <c r="D1779" s="18">
        <v>0.56491999999999998</v>
      </c>
      <c r="E1779" s="18">
        <v>0.5</v>
      </c>
      <c r="F1779" s="18">
        <v>0</v>
      </c>
      <c r="G1779" s="18">
        <v>0</v>
      </c>
      <c r="H1779" s="18">
        <v>0</v>
      </c>
      <c r="I1779" s="18">
        <v>0</v>
      </c>
      <c r="J1779" s="19">
        <v>1.25</v>
      </c>
      <c r="S1779"/>
    </row>
    <row r="1780" spans="1:19">
      <c r="A1780" s="18">
        <v>1965</v>
      </c>
      <c r="B1780" s="18">
        <v>109</v>
      </c>
      <c r="C1780" s="18">
        <v>0.80645</v>
      </c>
      <c r="D1780" s="18">
        <v>0.57471000000000005</v>
      </c>
      <c r="E1780" s="18">
        <v>0.5</v>
      </c>
      <c r="F1780" s="18">
        <v>0</v>
      </c>
      <c r="G1780" s="18">
        <v>0</v>
      </c>
      <c r="H1780" s="18">
        <v>0</v>
      </c>
      <c r="I1780" s="18">
        <v>0</v>
      </c>
      <c r="J1780" s="19">
        <v>1.23</v>
      </c>
      <c r="S1780"/>
    </row>
    <row r="1781" spans="1:19">
      <c r="A1781" s="18">
        <v>1965</v>
      </c>
      <c r="B1781" s="18" t="s">
        <v>11</v>
      </c>
      <c r="C1781" s="18">
        <v>0.82425000000000004</v>
      </c>
      <c r="D1781" s="18">
        <v>1</v>
      </c>
      <c r="E1781" s="20">
        <v>1.21</v>
      </c>
      <c r="F1781" s="18">
        <v>0</v>
      </c>
      <c r="G1781" s="18">
        <v>0</v>
      </c>
      <c r="H1781" s="18">
        <v>0</v>
      </c>
      <c r="I1781" s="18">
        <v>0</v>
      </c>
      <c r="J1781" s="19">
        <v>1.21</v>
      </c>
      <c r="S1781"/>
    </row>
    <row r="1782" spans="1:19">
      <c r="A1782" s="18">
        <v>1966</v>
      </c>
      <c r="B1782" s="18">
        <v>0</v>
      </c>
      <c r="C1782" s="18">
        <v>3.6260000000000001E-2</v>
      </c>
      <c r="D1782" s="18">
        <v>3.5180000000000003E-2</v>
      </c>
      <c r="E1782" s="18">
        <v>0.15</v>
      </c>
      <c r="F1782" s="18">
        <v>100000</v>
      </c>
      <c r="G1782" s="18">
        <v>3518</v>
      </c>
      <c r="H1782" s="18">
        <v>97026</v>
      </c>
      <c r="I1782" s="18">
        <v>7222694</v>
      </c>
      <c r="J1782" s="19">
        <v>72.23</v>
      </c>
      <c r="S1782"/>
    </row>
    <row r="1783" spans="1:19">
      <c r="A1783" s="18">
        <v>1966</v>
      </c>
      <c r="B1783" s="18">
        <v>1</v>
      </c>
      <c r="C1783" s="18">
        <v>2.0400000000000001E-3</v>
      </c>
      <c r="D1783" s="18">
        <v>2.0400000000000001E-3</v>
      </c>
      <c r="E1783" s="18">
        <v>0.5</v>
      </c>
      <c r="F1783" s="18">
        <v>96482</v>
      </c>
      <c r="G1783" s="18">
        <v>197</v>
      </c>
      <c r="H1783" s="18">
        <v>96384</v>
      </c>
      <c r="I1783" s="18">
        <v>7125669</v>
      </c>
      <c r="J1783" s="19">
        <v>73.86</v>
      </c>
      <c r="S1783"/>
    </row>
    <row r="1784" spans="1:19">
      <c r="A1784" s="18">
        <v>1966</v>
      </c>
      <c r="B1784" s="18">
        <v>2</v>
      </c>
      <c r="C1784" s="18">
        <v>8.9999999999999998E-4</v>
      </c>
      <c r="D1784" s="18">
        <v>8.9999999999999998E-4</v>
      </c>
      <c r="E1784" s="18">
        <v>0.5</v>
      </c>
      <c r="F1784" s="18">
        <v>96285</v>
      </c>
      <c r="G1784" s="18">
        <v>86</v>
      </c>
      <c r="H1784" s="18">
        <v>96242</v>
      </c>
      <c r="I1784" s="18">
        <v>7029285</v>
      </c>
      <c r="J1784" s="19">
        <v>73</v>
      </c>
      <c r="S1784"/>
    </row>
    <row r="1785" spans="1:19">
      <c r="A1785" s="18">
        <v>1966</v>
      </c>
      <c r="B1785" s="18">
        <v>3</v>
      </c>
      <c r="C1785" s="18">
        <v>6.3000000000000003E-4</v>
      </c>
      <c r="D1785" s="18">
        <v>6.3000000000000003E-4</v>
      </c>
      <c r="E1785" s="18">
        <v>0.5</v>
      </c>
      <c r="F1785" s="18">
        <v>96199</v>
      </c>
      <c r="G1785" s="18">
        <v>60</v>
      </c>
      <c r="H1785" s="18">
        <v>96169</v>
      </c>
      <c r="I1785" s="18">
        <v>6933043</v>
      </c>
      <c r="J1785" s="19">
        <v>72.069999999999993</v>
      </c>
      <c r="S1785"/>
    </row>
    <row r="1786" spans="1:19">
      <c r="A1786" s="18">
        <v>1966</v>
      </c>
      <c r="B1786" s="18">
        <v>4</v>
      </c>
      <c r="C1786" s="18">
        <v>4.6999999999999999E-4</v>
      </c>
      <c r="D1786" s="18">
        <v>4.6000000000000001E-4</v>
      </c>
      <c r="E1786" s="18">
        <v>0.5</v>
      </c>
      <c r="F1786" s="18">
        <v>96139</v>
      </c>
      <c r="G1786" s="18">
        <v>45</v>
      </c>
      <c r="H1786" s="18">
        <v>96117</v>
      </c>
      <c r="I1786" s="18">
        <v>6836874</v>
      </c>
      <c r="J1786" s="19">
        <v>71.11</v>
      </c>
      <c r="S1786"/>
    </row>
    <row r="1787" spans="1:19">
      <c r="A1787" s="18">
        <v>1966</v>
      </c>
      <c r="B1787" s="18">
        <v>5</v>
      </c>
      <c r="C1787" s="18">
        <v>4.8000000000000001E-4</v>
      </c>
      <c r="D1787" s="18">
        <v>4.8000000000000001E-4</v>
      </c>
      <c r="E1787" s="18">
        <v>0.5</v>
      </c>
      <c r="F1787" s="18">
        <v>96094</v>
      </c>
      <c r="G1787" s="18">
        <v>46</v>
      </c>
      <c r="H1787" s="18">
        <v>96071</v>
      </c>
      <c r="I1787" s="18">
        <v>6740757</v>
      </c>
      <c r="J1787" s="19">
        <v>70.150000000000006</v>
      </c>
      <c r="S1787"/>
    </row>
    <row r="1788" spans="1:19">
      <c r="A1788" s="18">
        <v>1966</v>
      </c>
      <c r="B1788" s="18">
        <v>6</v>
      </c>
      <c r="C1788" s="18">
        <v>2.0000000000000001E-4</v>
      </c>
      <c r="D1788" s="18">
        <v>2.0000000000000001E-4</v>
      </c>
      <c r="E1788" s="18">
        <v>0.5</v>
      </c>
      <c r="F1788" s="18">
        <v>96048</v>
      </c>
      <c r="G1788" s="18">
        <v>20</v>
      </c>
      <c r="H1788" s="18">
        <v>96038</v>
      </c>
      <c r="I1788" s="18">
        <v>6644686</v>
      </c>
      <c r="J1788" s="19">
        <v>69.180000000000007</v>
      </c>
      <c r="S1788"/>
    </row>
    <row r="1789" spans="1:19">
      <c r="A1789" s="18">
        <v>1966</v>
      </c>
      <c r="B1789" s="18">
        <v>7</v>
      </c>
      <c r="C1789" s="18">
        <v>2.1000000000000001E-4</v>
      </c>
      <c r="D1789" s="18">
        <v>2.1000000000000001E-4</v>
      </c>
      <c r="E1789" s="18">
        <v>0.5</v>
      </c>
      <c r="F1789" s="18">
        <v>96028</v>
      </c>
      <c r="G1789" s="18">
        <v>20</v>
      </c>
      <c r="H1789" s="18">
        <v>96018</v>
      </c>
      <c r="I1789" s="18">
        <v>6548648</v>
      </c>
      <c r="J1789" s="19">
        <v>68.2</v>
      </c>
      <c r="S1789"/>
    </row>
    <row r="1790" spans="1:19">
      <c r="A1790" s="18">
        <v>1966</v>
      </c>
      <c r="B1790" s="18">
        <v>8</v>
      </c>
      <c r="C1790" s="18">
        <v>2.4000000000000001E-4</v>
      </c>
      <c r="D1790" s="18">
        <v>2.4000000000000001E-4</v>
      </c>
      <c r="E1790" s="18">
        <v>0.5</v>
      </c>
      <c r="F1790" s="18">
        <v>96008</v>
      </c>
      <c r="G1790" s="18">
        <v>23</v>
      </c>
      <c r="H1790" s="18">
        <v>95996</v>
      </c>
      <c r="I1790" s="18">
        <v>6452630</v>
      </c>
      <c r="J1790" s="19">
        <v>67.209999999999994</v>
      </c>
      <c r="S1790"/>
    </row>
    <row r="1791" spans="1:19">
      <c r="A1791" s="18">
        <v>1966</v>
      </c>
      <c r="B1791" s="18">
        <v>9</v>
      </c>
      <c r="C1791" s="18">
        <v>2.2000000000000001E-4</v>
      </c>
      <c r="D1791" s="18">
        <v>2.2000000000000001E-4</v>
      </c>
      <c r="E1791" s="18">
        <v>0.5</v>
      </c>
      <c r="F1791" s="18">
        <v>95985</v>
      </c>
      <c r="G1791" s="18">
        <v>21</v>
      </c>
      <c r="H1791" s="18">
        <v>95974</v>
      </c>
      <c r="I1791" s="18">
        <v>6356634</v>
      </c>
      <c r="J1791" s="19">
        <v>66.23</v>
      </c>
      <c r="S1791"/>
    </row>
    <row r="1792" spans="1:19">
      <c r="A1792" s="18">
        <v>1966</v>
      </c>
      <c r="B1792" s="18">
        <v>10</v>
      </c>
      <c r="C1792" s="18">
        <v>1.8000000000000001E-4</v>
      </c>
      <c r="D1792" s="18">
        <v>1.8000000000000001E-4</v>
      </c>
      <c r="E1792" s="18">
        <v>0.5</v>
      </c>
      <c r="F1792" s="18">
        <v>95964</v>
      </c>
      <c r="G1792" s="18">
        <v>17</v>
      </c>
      <c r="H1792" s="18">
        <v>95955</v>
      </c>
      <c r="I1792" s="18">
        <v>6260659</v>
      </c>
      <c r="J1792" s="19">
        <v>65.239999999999995</v>
      </c>
      <c r="S1792"/>
    </row>
    <row r="1793" spans="1:19">
      <c r="A1793" s="18">
        <v>1966</v>
      </c>
      <c r="B1793" s="18">
        <v>11</v>
      </c>
      <c r="C1793" s="18">
        <v>2.0000000000000001E-4</v>
      </c>
      <c r="D1793" s="18">
        <v>2.0000000000000001E-4</v>
      </c>
      <c r="E1793" s="18">
        <v>0.5</v>
      </c>
      <c r="F1793" s="18">
        <v>95947</v>
      </c>
      <c r="G1793" s="18">
        <v>20</v>
      </c>
      <c r="H1793" s="18">
        <v>95937</v>
      </c>
      <c r="I1793" s="18">
        <v>6164704</v>
      </c>
      <c r="J1793" s="19">
        <v>64.25</v>
      </c>
      <c r="S1793"/>
    </row>
    <row r="1794" spans="1:19">
      <c r="A1794" s="18">
        <v>1966</v>
      </c>
      <c r="B1794" s="18">
        <v>12</v>
      </c>
      <c r="C1794" s="18">
        <v>2.9E-4</v>
      </c>
      <c r="D1794" s="18">
        <v>2.9E-4</v>
      </c>
      <c r="E1794" s="18">
        <v>0.5</v>
      </c>
      <c r="F1794" s="18">
        <v>95927</v>
      </c>
      <c r="G1794" s="18">
        <v>28</v>
      </c>
      <c r="H1794" s="18">
        <v>95913</v>
      </c>
      <c r="I1794" s="18">
        <v>6068767</v>
      </c>
      <c r="J1794" s="19">
        <v>63.26</v>
      </c>
      <c r="S1794"/>
    </row>
    <row r="1795" spans="1:19">
      <c r="A1795" s="18">
        <v>1966</v>
      </c>
      <c r="B1795" s="18">
        <v>13</v>
      </c>
      <c r="C1795" s="18">
        <v>3.2000000000000003E-4</v>
      </c>
      <c r="D1795" s="18">
        <v>3.2000000000000003E-4</v>
      </c>
      <c r="E1795" s="18">
        <v>0.5</v>
      </c>
      <c r="F1795" s="18">
        <v>95899</v>
      </c>
      <c r="G1795" s="18">
        <v>30</v>
      </c>
      <c r="H1795" s="18">
        <v>95884</v>
      </c>
      <c r="I1795" s="18">
        <v>5972854</v>
      </c>
      <c r="J1795" s="19">
        <v>62.28</v>
      </c>
      <c r="S1795"/>
    </row>
    <row r="1796" spans="1:19">
      <c r="A1796" s="18">
        <v>1966</v>
      </c>
      <c r="B1796" s="18">
        <v>14</v>
      </c>
      <c r="C1796" s="18">
        <v>2.9E-4</v>
      </c>
      <c r="D1796" s="18">
        <v>2.9E-4</v>
      </c>
      <c r="E1796" s="18">
        <v>0.5</v>
      </c>
      <c r="F1796" s="18">
        <v>95869</v>
      </c>
      <c r="G1796" s="18">
        <v>27</v>
      </c>
      <c r="H1796" s="18">
        <v>95855</v>
      </c>
      <c r="I1796" s="18">
        <v>5876969</v>
      </c>
      <c r="J1796" s="19">
        <v>61.3</v>
      </c>
      <c r="S1796"/>
    </row>
    <row r="1797" spans="1:19">
      <c r="A1797" s="18">
        <v>1966</v>
      </c>
      <c r="B1797" s="18">
        <v>15</v>
      </c>
      <c r="C1797" s="18">
        <v>4.6000000000000001E-4</v>
      </c>
      <c r="D1797" s="18">
        <v>4.6000000000000001E-4</v>
      </c>
      <c r="E1797" s="18">
        <v>0.5</v>
      </c>
      <c r="F1797" s="18">
        <v>95842</v>
      </c>
      <c r="G1797" s="18">
        <v>44</v>
      </c>
      <c r="H1797" s="18">
        <v>95820</v>
      </c>
      <c r="I1797" s="18">
        <v>5781114</v>
      </c>
      <c r="J1797" s="19">
        <v>60.32</v>
      </c>
      <c r="S1797"/>
    </row>
    <row r="1798" spans="1:19">
      <c r="A1798" s="18">
        <v>1966</v>
      </c>
      <c r="B1798" s="18">
        <v>16</v>
      </c>
      <c r="C1798" s="18">
        <v>4.4000000000000002E-4</v>
      </c>
      <c r="D1798" s="18">
        <v>4.4000000000000002E-4</v>
      </c>
      <c r="E1798" s="18">
        <v>0.5</v>
      </c>
      <c r="F1798" s="18">
        <v>95798</v>
      </c>
      <c r="G1798" s="18">
        <v>42</v>
      </c>
      <c r="H1798" s="18">
        <v>95777</v>
      </c>
      <c r="I1798" s="18">
        <v>5685294</v>
      </c>
      <c r="J1798" s="19">
        <v>59.35</v>
      </c>
      <c r="S1798"/>
    </row>
    <row r="1799" spans="1:19">
      <c r="A1799" s="18">
        <v>1966</v>
      </c>
      <c r="B1799" s="18">
        <v>17</v>
      </c>
      <c r="C1799" s="18">
        <v>6.3000000000000003E-4</v>
      </c>
      <c r="D1799" s="18">
        <v>6.3000000000000003E-4</v>
      </c>
      <c r="E1799" s="18">
        <v>0.5</v>
      </c>
      <c r="F1799" s="18">
        <v>95756</v>
      </c>
      <c r="G1799" s="18">
        <v>60</v>
      </c>
      <c r="H1799" s="18">
        <v>95726</v>
      </c>
      <c r="I1799" s="18">
        <v>5589518</v>
      </c>
      <c r="J1799" s="19">
        <v>58.37</v>
      </c>
      <c r="S1799"/>
    </row>
    <row r="1800" spans="1:19">
      <c r="A1800" s="18">
        <v>1966</v>
      </c>
      <c r="B1800" s="18">
        <v>18</v>
      </c>
      <c r="C1800" s="18">
        <v>5.6999999999999998E-4</v>
      </c>
      <c r="D1800" s="18">
        <v>5.6999999999999998E-4</v>
      </c>
      <c r="E1800" s="18">
        <v>0.5</v>
      </c>
      <c r="F1800" s="18">
        <v>95695</v>
      </c>
      <c r="G1800" s="18">
        <v>54</v>
      </c>
      <c r="H1800" s="18">
        <v>95668</v>
      </c>
      <c r="I1800" s="18">
        <v>5493792</v>
      </c>
      <c r="J1800" s="19">
        <v>57.41</v>
      </c>
      <c r="S1800"/>
    </row>
    <row r="1801" spans="1:19">
      <c r="A1801" s="18">
        <v>1966</v>
      </c>
      <c r="B1801" s="18">
        <v>19</v>
      </c>
      <c r="C1801" s="18">
        <v>4.2999999999999999E-4</v>
      </c>
      <c r="D1801" s="18">
        <v>4.2999999999999999E-4</v>
      </c>
      <c r="E1801" s="18">
        <v>0.5</v>
      </c>
      <c r="F1801" s="18">
        <v>95641</v>
      </c>
      <c r="G1801" s="18">
        <v>41</v>
      </c>
      <c r="H1801" s="18">
        <v>95620</v>
      </c>
      <c r="I1801" s="18">
        <v>5398124</v>
      </c>
      <c r="J1801" s="19">
        <v>56.44</v>
      </c>
      <c r="S1801"/>
    </row>
    <row r="1802" spans="1:19">
      <c r="A1802" s="18">
        <v>1966</v>
      </c>
      <c r="B1802" s="18">
        <v>20</v>
      </c>
      <c r="C1802" s="18">
        <v>5.1999999999999995E-4</v>
      </c>
      <c r="D1802" s="18">
        <v>5.1999999999999995E-4</v>
      </c>
      <c r="E1802" s="18">
        <v>0.5</v>
      </c>
      <c r="F1802" s="18">
        <v>95600</v>
      </c>
      <c r="G1802" s="18">
        <v>50</v>
      </c>
      <c r="H1802" s="18">
        <v>95575</v>
      </c>
      <c r="I1802" s="18">
        <v>5302504</v>
      </c>
      <c r="J1802" s="19">
        <v>55.47</v>
      </c>
      <c r="S1802"/>
    </row>
    <row r="1803" spans="1:19">
      <c r="A1803" s="18">
        <v>1966</v>
      </c>
      <c r="B1803" s="18">
        <v>21</v>
      </c>
      <c r="C1803" s="18">
        <v>6.4999999999999997E-4</v>
      </c>
      <c r="D1803" s="18">
        <v>6.4999999999999997E-4</v>
      </c>
      <c r="E1803" s="18">
        <v>0.5</v>
      </c>
      <c r="F1803" s="18">
        <v>95550</v>
      </c>
      <c r="G1803" s="18">
        <v>62</v>
      </c>
      <c r="H1803" s="18">
        <v>95519</v>
      </c>
      <c r="I1803" s="18">
        <v>5206929</v>
      </c>
      <c r="J1803" s="19">
        <v>54.49</v>
      </c>
      <c r="S1803"/>
    </row>
    <row r="1804" spans="1:19">
      <c r="A1804" s="18">
        <v>1966</v>
      </c>
      <c r="B1804" s="18">
        <v>22</v>
      </c>
      <c r="C1804" s="18">
        <v>5.0000000000000001E-4</v>
      </c>
      <c r="D1804" s="18">
        <v>5.0000000000000001E-4</v>
      </c>
      <c r="E1804" s="18">
        <v>0.5</v>
      </c>
      <c r="F1804" s="18">
        <v>95488</v>
      </c>
      <c r="G1804" s="18">
        <v>48</v>
      </c>
      <c r="H1804" s="18">
        <v>95464</v>
      </c>
      <c r="I1804" s="18">
        <v>5111410</v>
      </c>
      <c r="J1804" s="19">
        <v>53.53</v>
      </c>
      <c r="S1804"/>
    </row>
    <row r="1805" spans="1:19">
      <c r="A1805" s="18">
        <v>1966</v>
      </c>
      <c r="B1805" s="18">
        <v>23</v>
      </c>
      <c r="C1805" s="18">
        <v>5.8E-4</v>
      </c>
      <c r="D1805" s="18">
        <v>5.8E-4</v>
      </c>
      <c r="E1805" s="18">
        <v>0.5</v>
      </c>
      <c r="F1805" s="18">
        <v>95440</v>
      </c>
      <c r="G1805" s="18">
        <v>55</v>
      </c>
      <c r="H1805" s="18">
        <v>95413</v>
      </c>
      <c r="I1805" s="18">
        <v>5015945</v>
      </c>
      <c r="J1805" s="19">
        <v>52.56</v>
      </c>
      <c r="S1805"/>
    </row>
    <row r="1806" spans="1:19">
      <c r="A1806" s="18">
        <v>1966</v>
      </c>
      <c r="B1806" s="18">
        <v>24</v>
      </c>
      <c r="C1806" s="18">
        <v>5.5999999999999995E-4</v>
      </c>
      <c r="D1806" s="18">
        <v>5.5999999999999995E-4</v>
      </c>
      <c r="E1806" s="18">
        <v>0.5</v>
      </c>
      <c r="F1806" s="18">
        <v>95385</v>
      </c>
      <c r="G1806" s="18">
        <v>54</v>
      </c>
      <c r="H1806" s="18">
        <v>95358</v>
      </c>
      <c r="I1806" s="18">
        <v>4920533</v>
      </c>
      <c r="J1806" s="19">
        <v>51.59</v>
      </c>
      <c r="S1806"/>
    </row>
    <row r="1807" spans="1:19">
      <c r="A1807" s="18">
        <v>1966</v>
      </c>
      <c r="B1807" s="18">
        <v>25</v>
      </c>
      <c r="C1807" s="18">
        <v>5.9999999999999995E-4</v>
      </c>
      <c r="D1807" s="18">
        <v>5.9999999999999995E-4</v>
      </c>
      <c r="E1807" s="18">
        <v>0.5</v>
      </c>
      <c r="F1807" s="18">
        <v>95331</v>
      </c>
      <c r="G1807" s="18">
        <v>57</v>
      </c>
      <c r="H1807" s="18">
        <v>95303</v>
      </c>
      <c r="I1807" s="18">
        <v>4825175</v>
      </c>
      <c r="J1807" s="19">
        <v>50.61</v>
      </c>
      <c r="S1807"/>
    </row>
    <row r="1808" spans="1:19">
      <c r="A1808" s="18">
        <v>1966</v>
      </c>
      <c r="B1808" s="18">
        <v>26</v>
      </c>
      <c r="C1808" s="18">
        <v>5.6999999999999998E-4</v>
      </c>
      <c r="D1808" s="18">
        <v>5.6999999999999998E-4</v>
      </c>
      <c r="E1808" s="18">
        <v>0.5</v>
      </c>
      <c r="F1808" s="18">
        <v>95274</v>
      </c>
      <c r="G1808" s="18">
        <v>55</v>
      </c>
      <c r="H1808" s="18">
        <v>95247</v>
      </c>
      <c r="I1808" s="18">
        <v>4729872</v>
      </c>
      <c r="J1808" s="19">
        <v>49.64</v>
      </c>
      <c r="S1808"/>
    </row>
    <row r="1809" spans="1:19">
      <c r="A1809" s="18">
        <v>1966</v>
      </c>
      <c r="B1809" s="18">
        <v>27</v>
      </c>
      <c r="C1809" s="18">
        <v>8.8999999999999995E-4</v>
      </c>
      <c r="D1809" s="18">
        <v>8.8999999999999995E-4</v>
      </c>
      <c r="E1809" s="18">
        <v>0.5</v>
      </c>
      <c r="F1809" s="18">
        <v>95219</v>
      </c>
      <c r="G1809" s="18">
        <v>85</v>
      </c>
      <c r="H1809" s="18">
        <v>95177</v>
      </c>
      <c r="I1809" s="18">
        <v>4634626</v>
      </c>
      <c r="J1809" s="19">
        <v>48.67</v>
      </c>
      <c r="S1809"/>
    </row>
    <row r="1810" spans="1:19">
      <c r="A1810" s="18">
        <v>1966</v>
      </c>
      <c r="B1810" s="18">
        <v>28</v>
      </c>
      <c r="C1810" s="18">
        <v>8.4000000000000003E-4</v>
      </c>
      <c r="D1810" s="18">
        <v>8.4000000000000003E-4</v>
      </c>
      <c r="E1810" s="18">
        <v>0.5</v>
      </c>
      <c r="F1810" s="18">
        <v>95135</v>
      </c>
      <c r="G1810" s="18">
        <v>79</v>
      </c>
      <c r="H1810" s="18">
        <v>95095</v>
      </c>
      <c r="I1810" s="18">
        <v>4539449</v>
      </c>
      <c r="J1810" s="19">
        <v>47.72</v>
      </c>
      <c r="S1810"/>
    </row>
    <row r="1811" spans="1:19">
      <c r="A1811" s="18">
        <v>1966</v>
      </c>
      <c r="B1811" s="18">
        <v>29</v>
      </c>
      <c r="C1811" s="18">
        <v>7.3999999999999999E-4</v>
      </c>
      <c r="D1811" s="18">
        <v>7.3999999999999999E-4</v>
      </c>
      <c r="E1811" s="18">
        <v>0.5</v>
      </c>
      <c r="F1811" s="18">
        <v>95055</v>
      </c>
      <c r="G1811" s="18">
        <v>71</v>
      </c>
      <c r="H1811" s="18">
        <v>95020</v>
      </c>
      <c r="I1811" s="18">
        <v>4444354</v>
      </c>
      <c r="J1811" s="19">
        <v>46.76</v>
      </c>
      <c r="S1811"/>
    </row>
    <row r="1812" spans="1:19">
      <c r="A1812" s="18">
        <v>1966</v>
      </c>
      <c r="B1812" s="18">
        <v>30</v>
      </c>
      <c r="C1812" s="18">
        <v>8.8000000000000003E-4</v>
      </c>
      <c r="D1812" s="18">
        <v>8.8000000000000003E-4</v>
      </c>
      <c r="E1812" s="18">
        <v>0.5</v>
      </c>
      <c r="F1812" s="18">
        <v>94984</v>
      </c>
      <c r="G1812" s="18">
        <v>84</v>
      </c>
      <c r="H1812" s="18">
        <v>94943</v>
      </c>
      <c r="I1812" s="18">
        <v>4349334</v>
      </c>
      <c r="J1812" s="19">
        <v>45.79</v>
      </c>
      <c r="S1812"/>
    </row>
    <row r="1813" spans="1:19">
      <c r="A1813" s="18">
        <v>1966</v>
      </c>
      <c r="B1813" s="18">
        <v>31</v>
      </c>
      <c r="C1813" s="18">
        <v>7.3999999999999999E-4</v>
      </c>
      <c r="D1813" s="18">
        <v>7.3999999999999999E-4</v>
      </c>
      <c r="E1813" s="18">
        <v>0.5</v>
      </c>
      <c r="F1813" s="18">
        <v>94901</v>
      </c>
      <c r="G1813" s="18">
        <v>70</v>
      </c>
      <c r="H1813" s="18">
        <v>94865</v>
      </c>
      <c r="I1813" s="18">
        <v>4254392</v>
      </c>
      <c r="J1813" s="19">
        <v>44.83</v>
      </c>
      <c r="S1813"/>
    </row>
    <row r="1814" spans="1:19">
      <c r="A1814" s="18">
        <v>1966</v>
      </c>
      <c r="B1814" s="18">
        <v>32</v>
      </c>
      <c r="C1814" s="18">
        <v>9.2000000000000003E-4</v>
      </c>
      <c r="D1814" s="18">
        <v>9.2000000000000003E-4</v>
      </c>
      <c r="E1814" s="18">
        <v>0.5</v>
      </c>
      <c r="F1814" s="18">
        <v>94830</v>
      </c>
      <c r="G1814" s="18">
        <v>87</v>
      </c>
      <c r="H1814" s="18">
        <v>94787</v>
      </c>
      <c r="I1814" s="18">
        <v>4159526</v>
      </c>
      <c r="J1814" s="19">
        <v>43.86</v>
      </c>
      <c r="S1814"/>
    </row>
    <row r="1815" spans="1:19">
      <c r="A1815" s="18">
        <v>1966</v>
      </c>
      <c r="B1815" s="18">
        <v>33</v>
      </c>
      <c r="C1815" s="18">
        <v>8.3000000000000001E-4</v>
      </c>
      <c r="D1815" s="18">
        <v>8.3000000000000001E-4</v>
      </c>
      <c r="E1815" s="18">
        <v>0.5</v>
      </c>
      <c r="F1815" s="18">
        <v>94743</v>
      </c>
      <c r="G1815" s="18">
        <v>78</v>
      </c>
      <c r="H1815" s="18">
        <v>94704</v>
      </c>
      <c r="I1815" s="18">
        <v>4064739</v>
      </c>
      <c r="J1815" s="19">
        <v>42.9</v>
      </c>
      <c r="S1815"/>
    </row>
    <row r="1816" spans="1:19">
      <c r="A1816" s="18">
        <v>1966</v>
      </c>
      <c r="B1816" s="18">
        <v>34</v>
      </c>
      <c r="C1816" s="18">
        <v>1.1800000000000001E-3</v>
      </c>
      <c r="D1816" s="18">
        <v>1.1800000000000001E-3</v>
      </c>
      <c r="E1816" s="18">
        <v>0.5</v>
      </c>
      <c r="F1816" s="18">
        <v>94665</v>
      </c>
      <c r="G1816" s="18">
        <v>112</v>
      </c>
      <c r="H1816" s="18">
        <v>94609</v>
      </c>
      <c r="I1816" s="18">
        <v>3970035</v>
      </c>
      <c r="J1816" s="19">
        <v>41.94</v>
      </c>
      <c r="S1816"/>
    </row>
    <row r="1817" spans="1:19">
      <c r="A1817" s="18">
        <v>1966</v>
      </c>
      <c r="B1817" s="18">
        <v>35</v>
      </c>
      <c r="C1817" s="18">
        <v>1.25E-3</v>
      </c>
      <c r="D1817" s="18">
        <v>1.24E-3</v>
      </c>
      <c r="E1817" s="18">
        <v>0.5</v>
      </c>
      <c r="F1817" s="18">
        <v>94553</v>
      </c>
      <c r="G1817" s="18">
        <v>118</v>
      </c>
      <c r="H1817" s="18">
        <v>94494</v>
      </c>
      <c r="I1817" s="18">
        <v>3875426</v>
      </c>
      <c r="J1817" s="19">
        <v>40.99</v>
      </c>
      <c r="S1817"/>
    </row>
    <row r="1818" spans="1:19">
      <c r="A1818" s="18">
        <v>1966</v>
      </c>
      <c r="B1818" s="18">
        <v>36</v>
      </c>
      <c r="C1818" s="18">
        <v>1.2099999999999999E-3</v>
      </c>
      <c r="D1818" s="18">
        <v>1.2099999999999999E-3</v>
      </c>
      <c r="E1818" s="18">
        <v>0.5</v>
      </c>
      <c r="F1818" s="18">
        <v>94436</v>
      </c>
      <c r="G1818" s="18">
        <v>115</v>
      </c>
      <c r="H1818" s="18">
        <v>94378</v>
      </c>
      <c r="I1818" s="18">
        <v>3780932</v>
      </c>
      <c r="J1818" s="19">
        <v>40.04</v>
      </c>
      <c r="S1818"/>
    </row>
    <row r="1819" spans="1:19">
      <c r="A1819" s="18">
        <v>1966</v>
      </c>
      <c r="B1819" s="18">
        <v>37</v>
      </c>
      <c r="C1819" s="18">
        <v>1.5E-3</v>
      </c>
      <c r="D1819" s="18">
        <v>1.5E-3</v>
      </c>
      <c r="E1819" s="18">
        <v>0.5</v>
      </c>
      <c r="F1819" s="18">
        <v>94321</v>
      </c>
      <c r="G1819" s="18">
        <v>142</v>
      </c>
      <c r="H1819" s="18">
        <v>94250</v>
      </c>
      <c r="I1819" s="18">
        <v>3686553</v>
      </c>
      <c r="J1819" s="19">
        <v>39.090000000000003</v>
      </c>
      <c r="S1819"/>
    </row>
    <row r="1820" spans="1:19">
      <c r="A1820" s="18">
        <v>1966</v>
      </c>
      <c r="B1820" s="18">
        <v>38</v>
      </c>
      <c r="C1820" s="18">
        <v>1.56E-3</v>
      </c>
      <c r="D1820" s="18">
        <v>1.56E-3</v>
      </c>
      <c r="E1820" s="18">
        <v>0.5</v>
      </c>
      <c r="F1820" s="18">
        <v>94179</v>
      </c>
      <c r="G1820" s="18">
        <v>147</v>
      </c>
      <c r="H1820" s="18">
        <v>94106</v>
      </c>
      <c r="I1820" s="18">
        <v>3592303</v>
      </c>
      <c r="J1820" s="19">
        <v>38.14</v>
      </c>
      <c r="S1820"/>
    </row>
    <row r="1821" spans="1:19">
      <c r="A1821" s="18">
        <v>1966</v>
      </c>
      <c r="B1821" s="18">
        <v>39</v>
      </c>
      <c r="C1821" s="18">
        <v>1.97E-3</v>
      </c>
      <c r="D1821" s="18">
        <v>1.97E-3</v>
      </c>
      <c r="E1821" s="18">
        <v>0.5</v>
      </c>
      <c r="F1821" s="18">
        <v>94032</v>
      </c>
      <c r="G1821" s="18">
        <v>185</v>
      </c>
      <c r="H1821" s="18">
        <v>93940</v>
      </c>
      <c r="I1821" s="18">
        <v>3498197</v>
      </c>
      <c r="J1821" s="19">
        <v>37.200000000000003</v>
      </c>
      <c r="S1821"/>
    </row>
    <row r="1822" spans="1:19">
      <c r="A1822" s="18">
        <v>1966</v>
      </c>
      <c r="B1822" s="18">
        <v>40</v>
      </c>
      <c r="C1822" s="18">
        <v>1.72E-3</v>
      </c>
      <c r="D1822" s="18">
        <v>1.7099999999999999E-3</v>
      </c>
      <c r="E1822" s="18">
        <v>0.5</v>
      </c>
      <c r="F1822" s="18">
        <v>93847</v>
      </c>
      <c r="G1822" s="18">
        <v>161</v>
      </c>
      <c r="H1822" s="18">
        <v>93767</v>
      </c>
      <c r="I1822" s="18">
        <v>3404257</v>
      </c>
      <c r="J1822" s="19">
        <v>36.270000000000003</v>
      </c>
      <c r="S1822"/>
    </row>
    <row r="1823" spans="1:19">
      <c r="A1823" s="18">
        <v>1966</v>
      </c>
      <c r="B1823" s="18">
        <v>41</v>
      </c>
      <c r="C1823" s="18">
        <v>2.0300000000000001E-3</v>
      </c>
      <c r="D1823" s="18">
        <v>2.0200000000000001E-3</v>
      </c>
      <c r="E1823" s="18">
        <v>0.5</v>
      </c>
      <c r="F1823" s="18">
        <v>93687</v>
      </c>
      <c r="G1823" s="18">
        <v>190</v>
      </c>
      <c r="H1823" s="18">
        <v>93592</v>
      </c>
      <c r="I1823" s="18">
        <v>3310490</v>
      </c>
      <c r="J1823" s="19">
        <v>35.340000000000003</v>
      </c>
      <c r="S1823"/>
    </row>
    <row r="1824" spans="1:19">
      <c r="A1824" s="18">
        <v>1966</v>
      </c>
      <c r="B1824" s="18">
        <v>42</v>
      </c>
      <c r="C1824" s="18">
        <v>2.33E-3</v>
      </c>
      <c r="D1824" s="18">
        <v>2.33E-3</v>
      </c>
      <c r="E1824" s="18">
        <v>0.5</v>
      </c>
      <c r="F1824" s="18">
        <v>93497</v>
      </c>
      <c r="G1824" s="18">
        <v>218</v>
      </c>
      <c r="H1824" s="18">
        <v>93388</v>
      </c>
      <c r="I1824" s="18">
        <v>3216899</v>
      </c>
      <c r="J1824" s="19">
        <v>34.409999999999997</v>
      </c>
      <c r="S1824"/>
    </row>
    <row r="1825" spans="1:19">
      <c r="A1825" s="18">
        <v>1966</v>
      </c>
      <c r="B1825" s="18">
        <v>43</v>
      </c>
      <c r="C1825" s="18">
        <v>2.8600000000000001E-3</v>
      </c>
      <c r="D1825" s="18">
        <v>2.8500000000000001E-3</v>
      </c>
      <c r="E1825" s="18">
        <v>0.5</v>
      </c>
      <c r="F1825" s="18">
        <v>93279</v>
      </c>
      <c r="G1825" s="18">
        <v>266</v>
      </c>
      <c r="H1825" s="18">
        <v>93146</v>
      </c>
      <c r="I1825" s="18">
        <v>3123511</v>
      </c>
      <c r="J1825" s="19">
        <v>33.49</v>
      </c>
      <c r="S1825"/>
    </row>
    <row r="1826" spans="1:19">
      <c r="A1826" s="18">
        <v>1966</v>
      </c>
      <c r="B1826" s="18">
        <v>44</v>
      </c>
      <c r="C1826" s="18">
        <v>2.65E-3</v>
      </c>
      <c r="D1826" s="18">
        <v>2.64E-3</v>
      </c>
      <c r="E1826" s="18">
        <v>0.5</v>
      </c>
      <c r="F1826" s="18">
        <v>93013</v>
      </c>
      <c r="G1826" s="18">
        <v>246</v>
      </c>
      <c r="H1826" s="18">
        <v>92890</v>
      </c>
      <c r="I1826" s="18">
        <v>3030364</v>
      </c>
      <c r="J1826" s="19">
        <v>32.58</v>
      </c>
      <c r="S1826"/>
    </row>
    <row r="1827" spans="1:19">
      <c r="A1827" s="18">
        <v>1966</v>
      </c>
      <c r="B1827" s="18">
        <v>45</v>
      </c>
      <c r="C1827" s="18">
        <v>2.7299999999999998E-3</v>
      </c>
      <c r="D1827" s="18">
        <v>2.7299999999999998E-3</v>
      </c>
      <c r="E1827" s="18">
        <v>0.5</v>
      </c>
      <c r="F1827" s="18">
        <v>92767</v>
      </c>
      <c r="G1827" s="18">
        <v>253</v>
      </c>
      <c r="H1827" s="18">
        <v>92641</v>
      </c>
      <c r="I1827" s="18">
        <v>2937474</v>
      </c>
      <c r="J1827" s="19">
        <v>31.66</v>
      </c>
      <c r="S1827"/>
    </row>
    <row r="1828" spans="1:19">
      <c r="A1828" s="18">
        <v>1966</v>
      </c>
      <c r="B1828" s="18">
        <v>46</v>
      </c>
      <c r="C1828" s="18">
        <v>3.7299999999999998E-3</v>
      </c>
      <c r="D1828" s="18">
        <v>3.7200000000000002E-3</v>
      </c>
      <c r="E1828" s="18">
        <v>0.5</v>
      </c>
      <c r="F1828" s="18">
        <v>92515</v>
      </c>
      <c r="G1828" s="18">
        <v>344</v>
      </c>
      <c r="H1828" s="18">
        <v>92342</v>
      </c>
      <c r="I1828" s="18">
        <v>2844833</v>
      </c>
      <c r="J1828" s="19">
        <v>30.75</v>
      </c>
      <c r="S1828"/>
    </row>
    <row r="1829" spans="1:19">
      <c r="A1829" s="18">
        <v>1966</v>
      </c>
      <c r="B1829" s="18">
        <v>47</v>
      </c>
      <c r="C1829" s="18">
        <v>3.0500000000000002E-3</v>
      </c>
      <c r="D1829" s="18">
        <v>3.0400000000000002E-3</v>
      </c>
      <c r="E1829" s="18">
        <v>0.5</v>
      </c>
      <c r="F1829" s="18">
        <v>92170</v>
      </c>
      <c r="G1829" s="18">
        <v>280</v>
      </c>
      <c r="H1829" s="18">
        <v>92030</v>
      </c>
      <c r="I1829" s="18">
        <v>2752490</v>
      </c>
      <c r="J1829" s="19">
        <v>29.86</v>
      </c>
      <c r="S1829"/>
    </row>
    <row r="1830" spans="1:19">
      <c r="A1830" s="18">
        <v>1966</v>
      </c>
      <c r="B1830" s="18">
        <v>48</v>
      </c>
      <c r="C1830" s="18">
        <v>3.65E-3</v>
      </c>
      <c r="D1830" s="18">
        <v>3.64E-3</v>
      </c>
      <c r="E1830" s="18">
        <v>0.5</v>
      </c>
      <c r="F1830" s="18">
        <v>91890</v>
      </c>
      <c r="G1830" s="18">
        <v>335</v>
      </c>
      <c r="H1830" s="18">
        <v>91723</v>
      </c>
      <c r="I1830" s="18">
        <v>2660460</v>
      </c>
      <c r="J1830" s="19">
        <v>28.95</v>
      </c>
      <c r="S1830"/>
    </row>
    <row r="1831" spans="1:19">
      <c r="A1831" s="18">
        <v>1966</v>
      </c>
      <c r="B1831" s="18">
        <v>49</v>
      </c>
      <c r="C1831" s="18">
        <v>3.8899999999999998E-3</v>
      </c>
      <c r="D1831" s="18">
        <v>3.8800000000000002E-3</v>
      </c>
      <c r="E1831" s="18">
        <v>0.5</v>
      </c>
      <c r="F1831" s="18">
        <v>91555</v>
      </c>
      <c r="G1831" s="18">
        <v>355</v>
      </c>
      <c r="H1831" s="18">
        <v>91378</v>
      </c>
      <c r="I1831" s="18">
        <v>2568737</v>
      </c>
      <c r="J1831" s="19">
        <v>28.06</v>
      </c>
      <c r="S1831"/>
    </row>
    <row r="1832" spans="1:19">
      <c r="A1832" s="18">
        <v>1966</v>
      </c>
      <c r="B1832" s="18">
        <v>50</v>
      </c>
      <c r="C1832" s="18">
        <v>4.1799999999999997E-3</v>
      </c>
      <c r="D1832" s="18">
        <v>4.1700000000000001E-3</v>
      </c>
      <c r="E1832" s="18">
        <v>0.5</v>
      </c>
      <c r="F1832" s="18">
        <v>91200</v>
      </c>
      <c r="G1832" s="18">
        <v>380</v>
      </c>
      <c r="H1832" s="18">
        <v>91010</v>
      </c>
      <c r="I1832" s="18">
        <v>2477360</v>
      </c>
      <c r="J1832" s="19">
        <v>27.16</v>
      </c>
      <c r="S1832"/>
    </row>
    <row r="1833" spans="1:19">
      <c r="A1833" s="18">
        <v>1966</v>
      </c>
      <c r="B1833" s="18">
        <v>51</v>
      </c>
      <c r="C1833" s="18">
        <v>5.1999999999999998E-3</v>
      </c>
      <c r="D1833" s="18">
        <v>5.1900000000000002E-3</v>
      </c>
      <c r="E1833" s="18">
        <v>0.5</v>
      </c>
      <c r="F1833" s="18">
        <v>90820</v>
      </c>
      <c r="G1833" s="18">
        <v>471</v>
      </c>
      <c r="H1833" s="18">
        <v>90584</v>
      </c>
      <c r="I1833" s="18">
        <v>2386349</v>
      </c>
      <c r="J1833" s="19">
        <v>26.28</v>
      </c>
      <c r="S1833"/>
    </row>
    <row r="1834" spans="1:19">
      <c r="A1834" s="18">
        <v>1966</v>
      </c>
      <c r="B1834" s="18">
        <v>52</v>
      </c>
      <c r="C1834" s="18">
        <v>5.0899999999999999E-3</v>
      </c>
      <c r="D1834" s="18">
        <v>5.0800000000000003E-3</v>
      </c>
      <c r="E1834" s="18">
        <v>0.5</v>
      </c>
      <c r="F1834" s="18">
        <v>90349</v>
      </c>
      <c r="G1834" s="18">
        <v>459</v>
      </c>
      <c r="H1834" s="18">
        <v>90119</v>
      </c>
      <c r="I1834" s="18">
        <v>2295765</v>
      </c>
      <c r="J1834" s="19">
        <v>25.41</v>
      </c>
      <c r="S1834"/>
    </row>
    <row r="1835" spans="1:19">
      <c r="A1835" s="18">
        <v>1966</v>
      </c>
      <c r="B1835" s="18">
        <v>53</v>
      </c>
      <c r="C1835" s="18">
        <v>5.7000000000000002E-3</v>
      </c>
      <c r="D1835" s="18">
        <v>5.6899999999999997E-3</v>
      </c>
      <c r="E1835" s="18">
        <v>0.5</v>
      </c>
      <c r="F1835" s="18">
        <v>89890</v>
      </c>
      <c r="G1835" s="18">
        <v>511</v>
      </c>
      <c r="H1835" s="18">
        <v>89634</v>
      </c>
      <c r="I1835" s="18">
        <v>2205646</v>
      </c>
      <c r="J1835" s="19">
        <v>24.54</v>
      </c>
      <c r="S1835"/>
    </row>
    <row r="1836" spans="1:19">
      <c r="A1836" s="18">
        <v>1966</v>
      </c>
      <c r="B1836" s="18">
        <v>54</v>
      </c>
      <c r="C1836" s="18">
        <v>5.9699999999999996E-3</v>
      </c>
      <c r="D1836" s="18">
        <v>5.9500000000000004E-3</v>
      </c>
      <c r="E1836" s="18">
        <v>0.5</v>
      </c>
      <c r="F1836" s="18">
        <v>89379</v>
      </c>
      <c r="G1836" s="18">
        <v>532</v>
      </c>
      <c r="H1836" s="18">
        <v>89113</v>
      </c>
      <c r="I1836" s="18">
        <v>2116011</v>
      </c>
      <c r="J1836" s="19">
        <v>23.67</v>
      </c>
      <c r="S1836"/>
    </row>
    <row r="1837" spans="1:19">
      <c r="A1837" s="18">
        <v>1966</v>
      </c>
      <c r="B1837" s="18">
        <v>55</v>
      </c>
      <c r="C1837" s="18">
        <v>6.0899999999999999E-3</v>
      </c>
      <c r="D1837" s="18">
        <v>6.0699999999999999E-3</v>
      </c>
      <c r="E1837" s="18">
        <v>0.5</v>
      </c>
      <c r="F1837" s="18">
        <v>88847</v>
      </c>
      <c r="G1837" s="18">
        <v>539</v>
      </c>
      <c r="H1837" s="18">
        <v>88577</v>
      </c>
      <c r="I1837" s="18">
        <v>2026898</v>
      </c>
      <c r="J1837" s="19">
        <v>22.81</v>
      </c>
      <c r="S1837"/>
    </row>
    <row r="1838" spans="1:19">
      <c r="A1838" s="18">
        <v>1966</v>
      </c>
      <c r="B1838" s="18">
        <v>56</v>
      </c>
      <c r="C1838" s="18">
        <v>7.2700000000000004E-3</v>
      </c>
      <c r="D1838" s="18">
        <v>7.2399999999999999E-3</v>
      </c>
      <c r="E1838" s="18">
        <v>0.5</v>
      </c>
      <c r="F1838" s="18">
        <v>88308</v>
      </c>
      <c r="G1838" s="18">
        <v>640</v>
      </c>
      <c r="H1838" s="18">
        <v>87988</v>
      </c>
      <c r="I1838" s="18">
        <v>1938321</v>
      </c>
      <c r="J1838" s="19">
        <v>21.95</v>
      </c>
      <c r="S1838"/>
    </row>
    <row r="1839" spans="1:19">
      <c r="A1839" s="18">
        <v>1966</v>
      </c>
      <c r="B1839" s="18">
        <v>57</v>
      </c>
      <c r="C1839" s="18">
        <v>8.0800000000000004E-3</v>
      </c>
      <c r="D1839" s="18">
        <v>8.0400000000000003E-3</v>
      </c>
      <c r="E1839" s="18">
        <v>0.5</v>
      </c>
      <c r="F1839" s="18">
        <v>87668</v>
      </c>
      <c r="G1839" s="18">
        <v>705</v>
      </c>
      <c r="H1839" s="18">
        <v>87316</v>
      </c>
      <c r="I1839" s="18">
        <v>1850333</v>
      </c>
      <c r="J1839" s="19">
        <v>21.11</v>
      </c>
      <c r="S1839"/>
    </row>
    <row r="1840" spans="1:19">
      <c r="A1840" s="18">
        <v>1966</v>
      </c>
      <c r="B1840" s="18">
        <v>58</v>
      </c>
      <c r="C1840" s="18">
        <v>9.8200000000000006E-3</v>
      </c>
      <c r="D1840" s="18">
        <v>9.7699999999999992E-3</v>
      </c>
      <c r="E1840" s="18">
        <v>0.5</v>
      </c>
      <c r="F1840" s="18">
        <v>86963</v>
      </c>
      <c r="G1840" s="18">
        <v>850</v>
      </c>
      <c r="H1840" s="18">
        <v>86538</v>
      </c>
      <c r="I1840" s="18">
        <v>1763017</v>
      </c>
      <c r="J1840" s="19">
        <v>20.27</v>
      </c>
      <c r="S1840"/>
    </row>
    <row r="1841" spans="1:19">
      <c r="A1841" s="18">
        <v>1966</v>
      </c>
      <c r="B1841" s="18">
        <v>59</v>
      </c>
      <c r="C1841" s="18">
        <v>9.7300000000000008E-3</v>
      </c>
      <c r="D1841" s="18">
        <v>9.6900000000000007E-3</v>
      </c>
      <c r="E1841" s="18">
        <v>0.5</v>
      </c>
      <c r="F1841" s="18">
        <v>86113</v>
      </c>
      <c r="G1841" s="18">
        <v>834</v>
      </c>
      <c r="H1841" s="18">
        <v>85696</v>
      </c>
      <c r="I1841" s="18">
        <v>1676479</v>
      </c>
      <c r="J1841" s="19">
        <v>19.47</v>
      </c>
      <c r="S1841"/>
    </row>
    <row r="1842" spans="1:19">
      <c r="A1842" s="18">
        <v>1966</v>
      </c>
      <c r="B1842" s="18">
        <v>60</v>
      </c>
      <c r="C1842" s="18">
        <v>1.086E-2</v>
      </c>
      <c r="D1842" s="18">
        <v>1.0800000000000001E-2</v>
      </c>
      <c r="E1842" s="18">
        <v>0.5</v>
      </c>
      <c r="F1842" s="18">
        <v>85279</v>
      </c>
      <c r="G1842" s="18">
        <v>921</v>
      </c>
      <c r="H1842" s="18">
        <v>84819</v>
      </c>
      <c r="I1842" s="18">
        <v>1590783</v>
      </c>
      <c r="J1842" s="19">
        <v>18.649999999999999</v>
      </c>
      <c r="S1842"/>
    </row>
    <row r="1843" spans="1:19">
      <c r="A1843" s="18">
        <v>1966</v>
      </c>
      <c r="B1843" s="18">
        <v>61</v>
      </c>
      <c r="C1843" s="18">
        <v>1.209E-2</v>
      </c>
      <c r="D1843" s="18">
        <v>1.2019999999999999E-2</v>
      </c>
      <c r="E1843" s="18">
        <v>0.5</v>
      </c>
      <c r="F1843" s="18">
        <v>84358</v>
      </c>
      <c r="G1843" s="18">
        <v>1014</v>
      </c>
      <c r="H1843" s="18">
        <v>83851</v>
      </c>
      <c r="I1843" s="18">
        <v>1505964</v>
      </c>
      <c r="J1843" s="19">
        <v>17.850000000000001</v>
      </c>
      <c r="S1843"/>
    </row>
    <row r="1844" spans="1:19">
      <c r="A1844" s="18">
        <v>1966</v>
      </c>
      <c r="B1844" s="18">
        <v>62</v>
      </c>
      <c r="C1844" s="18">
        <v>1.342E-2</v>
      </c>
      <c r="D1844" s="18">
        <v>1.333E-2</v>
      </c>
      <c r="E1844" s="18">
        <v>0.5</v>
      </c>
      <c r="F1844" s="18">
        <v>83344</v>
      </c>
      <c r="G1844" s="18">
        <v>1111</v>
      </c>
      <c r="H1844" s="18">
        <v>82789</v>
      </c>
      <c r="I1844" s="18">
        <v>1422114</v>
      </c>
      <c r="J1844" s="19">
        <v>17.059999999999999</v>
      </c>
      <c r="S1844"/>
    </row>
    <row r="1845" spans="1:19">
      <c r="A1845" s="18">
        <v>1966</v>
      </c>
      <c r="B1845" s="18">
        <v>63</v>
      </c>
      <c r="C1845" s="18">
        <v>1.396E-2</v>
      </c>
      <c r="D1845" s="18">
        <v>1.387E-2</v>
      </c>
      <c r="E1845" s="18">
        <v>0.5</v>
      </c>
      <c r="F1845" s="18">
        <v>82233</v>
      </c>
      <c r="G1845" s="18">
        <v>1140</v>
      </c>
      <c r="H1845" s="18">
        <v>81663</v>
      </c>
      <c r="I1845" s="18">
        <v>1339325</v>
      </c>
      <c r="J1845" s="19">
        <v>16.29</v>
      </c>
      <c r="S1845"/>
    </row>
    <row r="1846" spans="1:19">
      <c r="A1846" s="18">
        <v>1966</v>
      </c>
      <c r="B1846" s="18">
        <v>64</v>
      </c>
      <c r="C1846" s="18">
        <v>1.7129999999999999E-2</v>
      </c>
      <c r="D1846" s="18">
        <v>1.6990000000000002E-2</v>
      </c>
      <c r="E1846" s="18">
        <v>0.5</v>
      </c>
      <c r="F1846" s="18">
        <v>81093</v>
      </c>
      <c r="G1846" s="18">
        <v>1377</v>
      </c>
      <c r="H1846" s="18">
        <v>80404</v>
      </c>
      <c r="I1846" s="18">
        <v>1257662</v>
      </c>
      <c r="J1846" s="19">
        <v>15.51</v>
      </c>
      <c r="S1846"/>
    </row>
    <row r="1847" spans="1:19">
      <c r="A1847" s="18">
        <v>1966</v>
      </c>
      <c r="B1847" s="18">
        <v>65</v>
      </c>
      <c r="C1847" s="18">
        <v>1.755E-2</v>
      </c>
      <c r="D1847" s="18">
        <v>1.7399999999999999E-2</v>
      </c>
      <c r="E1847" s="18">
        <v>0.5</v>
      </c>
      <c r="F1847" s="18">
        <v>79716</v>
      </c>
      <c r="G1847" s="18">
        <v>1387</v>
      </c>
      <c r="H1847" s="18">
        <v>79022</v>
      </c>
      <c r="I1847" s="18">
        <v>1177258</v>
      </c>
      <c r="J1847" s="19">
        <v>14.77</v>
      </c>
      <c r="S1847"/>
    </row>
    <row r="1848" spans="1:19">
      <c r="A1848" s="18">
        <v>1966</v>
      </c>
      <c r="B1848" s="18">
        <v>66</v>
      </c>
      <c r="C1848" s="18">
        <v>2.1839999999999998E-2</v>
      </c>
      <c r="D1848" s="18">
        <v>2.1600000000000001E-2</v>
      </c>
      <c r="E1848" s="18">
        <v>0.5</v>
      </c>
      <c r="F1848" s="18">
        <v>78329</v>
      </c>
      <c r="G1848" s="18">
        <v>1692</v>
      </c>
      <c r="H1848" s="18">
        <v>77483</v>
      </c>
      <c r="I1848" s="18">
        <v>1098236</v>
      </c>
      <c r="J1848" s="19">
        <v>14.02</v>
      </c>
      <c r="S1848"/>
    </row>
    <row r="1849" spans="1:19">
      <c r="A1849" s="18">
        <v>1966</v>
      </c>
      <c r="B1849" s="18">
        <v>67</v>
      </c>
      <c r="C1849" s="18">
        <v>2.2179999999999998E-2</v>
      </c>
      <c r="D1849" s="18">
        <v>2.1930000000000002E-2</v>
      </c>
      <c r="E1849" s="18">
        <v>0.5</v>
      </c>
      <c r="F1849" s="18">
        <v>76637</v>
      </c>
      <c r="G1849" s="18">
        <v>1681</v>
      </c>
      <c r="H1849" s="18">
        <v>75796</v>
      </c>
      <c r="I1849" s="18">
        <v>1020753</v>
      </c>
      <c r="J1849" s="19">
        <v>13.32</v>
      </c>
      <c r="S1849"/>
    </row>
    <row r="1850" spans="1:19">
      <c r="A1850" s="18">
        <v>1966</v>
      </c>
      <c r="B1850" s="18">
        <v>68</v>
      </c>
      <c r="C1850" s="18">
        <v>2.7470000000000001E-2</v>
      </c>
      <c r="D1850" s="18">
        <v>2.7099999999999999E-2</v>
      </c>
      <c r="E1850" s="18">
        <v>0.5</v>
      </c>
      <c r="F1850" s="18">
        <v>74956</v>
      </c>
      <c r="G1850" s="18">
        <v>2031</v>
      </c>
      <c r="H1850" s="18">
        <v>73940</v>
      </c>
      <c r="I1850" s="18">
        <v>944957</v>
      </c>
      <c r="J1850" s="19">
        <v>12.61</v>
      </c>
      <c r="S1850"/>
    </row>
    <row r="1851" spans="1:19">
      <c r="A1851" s="18">
        <v>1966</v>
      </c>
      <c r="B1851" s="18">
        <v>69</v>
      </c>
      <c r="C1851" s="18">
        <v>3.107E-2</v>
      </c>
      <c r="D1851" s="18">
        <v>3.0589999999999999E-2</v>
      </c>
      <c r="E1851" s="18">
        <v>0.5</v>
      </c>
      <c r="F1851" s="18">
        <v>72925</v>
      </c>
      <c r="G1851" s="18">
        <v>2231</v>
      </c>
      <c r="H1851" s="18">
        <v>71809</v>
      </c>
      <c r="I1851" s="18">
        <v>871017</v>
      </c>
      <c r="J1851" s="19">
        <v>11.94</v>
      </c>
      <c r="S1851"/>
    </row>
    <row r="1852" spans="1:19">
      <c r="A1852" s="18">
        <v>1966</v>
      </c>
      <c r="B1852" s="18">
        <v>70</v>
      </c>
      <c r="C1852" s="18">
        <v>3.2480000000000002E-2</v>
      </c>
      <c r="D1852" s="18">
        <v>3.1960000000000002E-2</v>
      </c>
      <c r="E1852" s="18">
        <v>0.5</v>
      </c>
      <c r="F1852" s="18">
        <v>70694</v>
      </c>
      <c r="G1852" s="18">
        <v>2260</v>
      </c>
      <c r="H1852" s="18">
        <v>69564</v>
      </c>
      <c r="I1852" s="18">
        <v>799208</v>
      </c>
      <c r="J1852" s="19">
        <v>11.31</v>
      </c>
      <c r="S1852"/>
    </row>
    <row r="1853" spans="1:19">
      <c r="A1853" s="18">
        <v>1966</v>
      </c>
      <c r="B1853" s="18">
        <v>71</v>
      </c>
      <c r="C1853" s="18">
        <v>3.9170000000000003E-2</v>
      </c>
      <c r="D1853" s="18">
        <v>3.8420000000000003E-2</v>
      </c>
      <c r="E1853" s="18">
        <v>0.5</v>
      </c>
      <c r="F1853" s="18">
        <v>68434</v>
      </c>
      <c r="G1853" s="18">
        <v>2629</v>
      </c>
      <c r="H1853" s="18">
        <v>67120</v>
      </c>
      <c r="I1853" s="18">
        <v>729644</v>
      </c>
      <c r="J1853" s="19">
        <v>10.66</v>
      </c>
      <c r="S1853"/>
    </row>
    <row r="1854" spans="1:19">
      <c r="A1854" s="18">
        <v>1966</v>
      </c>
      <c r="B1854" s="18">
        <v>72</v>
      </c>
      <c r="C1854" s="18">
        <v>4.2840000000000003E-2</v>
      </c>
      <c r="D1854" s="18">
        <v>4.1939999999999998E-2</v>
      </c>
      <c r="E1854" s="18">
        <v>0.5</v>
      </c>
      <c r="F1854" s="18">
        <v>65805</v>
      </c>
      <c r="G1854" s="18">
        <v>2760</v>
      </c>
      <c r="H1854" s="18">
        <v>64425</v>
      </c>
      <c r="I1854" s="18">
        <v>662524</v>
      </c>
      <c r="J1854" s="19">
        <v>10.07</v>
      </c>
      <c r="S1854"/>
    </row>
    <row r="1855" spans="1:19">
      <c r="A1855" s="18">
        <v>1966</v>
      </c>
      <c r="B1855" s="18">
        <v>73</v>
      </c>
      <c r="C1855" s="18">
        <v>4.7120000000000002E-2</v>
      </c>
      <c r="D1855" s="18">
        <v>4.6039999999999998E-2</v>
      </c>
      <c r="E1855" s="18">
        <v>0.5</v>
      </c>
      <c r="F1855" s="18">
        <v>63045</v>
      </c>
      <c r="G1855" s="18">
        <v>2903</v>
      </c>
      <c r="H1855" s="18">
        <v>61594</v>
      </c>
      <c r="I1855" s="18">
        <v>598099</v>
      </c>
      <c r="J1855" s="19">
        <v>9.49</v>
      </c>
      <c r="S1855"/>
    </row>
    <row r="1856" spans="1:19">
      <c r="A1856" s="18">
        <v>1966</v>
      </c>
      <c r="B1856" s="18">
        <v>74</v>
      </c>
      <c r="C1856" s="18">
        <v>5.3289999999999997E-2</v>
      </c>
      <c r="D1856" s="18">
        <v>5.1909999999999998E-2</v>
      </c>
      <c r="E1856" s="18">
        <v>0.5</v>
      </c>
      <c r="F1856" s="18">
        <v>60143</v>
      </c>
      <c r="G1856" s="18">
        <v>3122</v>
      </c>
      <c r="H1856" s="18">
        <v>58582</v>
      </c>
      <c r="I1856" s="18">
        <v>536505</v>
      </c>
      <c r="J1856" s="19">
        <v>8.92</v>
      </c>
      <c r="S1856"/>
    </row>
    <row r="1857" spans="1:19">
      <c r="A1857" s="18">
        <v>1966</v>
      </c>
      <c r="B1857" s="18">
        <v>75</v>
      </c>
      <c r="C1857" s="18">
        <v>6.198E-2</v>
      </c>
      <c r="D1857" s="18">
        <v>6.0109999999999997E-2</v>
      </c>
      <c r="E1857" s="18">
        <v>0.5</v>
      </c>
      <c r="F1857" s="18">
        <v>57021</v>
      </c>
      <c r="G1857" s="18">
        <v>3428</v>
      </c>
      <c r="H1857" s="18">
        <v>55307</v>
      </c>
      <c r="I1857" s="18">
        <v>477923</v>
      </c>
      <c r="J1857" s="19">
        <v>8.3800000000000008</v>
      </c>
      <c r="S1857"/>
    </row>
    <row r="1858" spans="1:19">
      <c r="A1858" s="18">
        <v>1966</v>
      </c>
      <c r="B1858" s="18">
        <v>76</v>
      </c>
      <c r="C1858" s="18">
        <v>6.7129999999999995E-2</v>
      </c>
      <c r="D1858" s="18">
        <v>6.4949999999999994E-2</v>
      </c>
      <c r="E1858" s="18">
        <v>0.5</v>
      </c>
      <c r="F1858" s="18">
        <v>53593</v>
      </c>
      <c r="G1858" s="18">
        <v>3481</v>
      </c>
      <c r="H1858" s="18">
        <v>51852</v>
      </c>
      <c r="I1858" s="18">
        <v>422617</v>
      </c>
      <c r="J1858" s="19">
        <v>7.89</v>
      </c>
      <c r="S1858"/>
    </row>
    <row r="1859" spans="1:19">
      <c r="A1859" s="18">
        <v>1966</v>
      </c>
      <c r="B1859" s="18">
        <v>77</v>
      </c>
      <c r="C1859" s="18">
        <v>7.0760000000000003E-2</v>
      </c>
      <c r="D1859" s="18">
        <v>6.8339999999999998E-2</v>
      </c>
      <c r="E1859" s="18">
        <v>0.5</v>
      </c>
      <c r="F1859" s="18">
        <v>50112</v>
      </c>
      <c r="G1859" s="18">
        <v>3425</v>
      </c>
      <c r="H1859" s="18">
        <v>48400</v>
      </c>
      <c r="I1859" s="18">
        <v>370764</v>
      </c>
      <c r="J1859" s="19">
        <v>7.4</v>
      </c>
      <c r="S1859"/>
    </row>
    <row r="1860" spans="1:19">
      <c r="A1860" s="18">
        <v>1966</v>
      </c>
      <c r="B1860" s="18">
        <v>78</v>
      </c>
      <c r="C1860" s="18">
        <v>8.1350000000000006E-2</v>
      </c>
      <c r="D1860" s="18">
        <v>7.8170000000000003E-2</v>
      </c>
      <c r="E1860" s="18">
        <v>0.5</v>
      </c>
      <c r="F1860" s="18">
        <v>46687</v>
      </c>
      <c r="G1860" s="18">
        <v>3649</v>
      </c>
      <c r="H1860" s="18">
        <v>44862</v>
      </c>
      <c r="I1860" s="18">
        <v>322364</v>
      </c>
      <c r="J1860" s="19">
        <v>6.9</v>
      </c>
      <c r="S1860"/>
    </row>
    <row r="1861" spans="1:19">
      <c r="A1861" s="18">
        <v>1966</v>
      </c>
      <c r="B1861" s="18">
        <v>79</v>
      </c>
      <c r="C1861" s="18">
        <v>9.2770000000000005E-2</v>
      </c>
      <c r="D1861" s="18">
        <v>8.8660000000000003E-2</v>
      </c>
      <c r="E1861" s="18">
        <v>0.5</v>
      </c>
      <c r="F1861" s="18">
        <v>43038</v>
      </c>
      <c r="G1861" s="18">
        <v>3816</v>
      </c>
      <c r="H1861" s="18">
        <v>41130</v>
      </c>
      <c r="I1861" s="18">
        <v>277502</v>
      </c>
      <c r="J1861" s="19">
        <v>6.45</v>
      </c>
      <c r="S1861"/>
    </row>
    <row r="1862" spans="1:19">
      <c r="A1862" s="18">
        <v>1966</v>
      </c>
      <c r="B1862" s="18">
        <v>80</v>
      </c>
      <c r="C1862" s="18">
        <v>0.10693999999999999</v>
      </c>
      <c r="D1862" s="18">
        <v>0.10152</v>
      </c>
      <c r="E1862" s="18">
        <v>0.5</v>
      </c>
      <c r="F1862" s="18">
        <v>39222</v>
      </c>
      <c r="G1862" s="18">
        <v>3982</v>
      </c>
      <c r="H1862" s="18">
        <v>37231</v>
      </c>
      <c r="I1862" s="18">
        <v>236372</v>
      </c>
      <c r="J1862" s="19">
        <v>6.03</v>
      </c>
      <c r="S1862"/>
    </row>
    <row r="1863" spans="1:19">
      <c r="A1863" s="18">
        <v>1966</v>
      </c>
      <c r="B1863" s="18">
        <v>81</v>
      </c>
      <c r="C1863" s="18">
        <v>0.11737</v>
      </c>
      <c r="D1863" s="18">
        <v>0.11087</v>
      </c>
      <c r="E1863" s="18">
        <v>0.5</v>
      </c>
      <c r="F1863" s="18">
        <v>35240</v>
      </c>
      <c r="G1863" s="18">
        <v>3907</v>
      </c>
      <c r="H1863" s="18">
        <v>33287</v>
      </c>
      <c r="I1863" s="18">
        <v>199141</v>
      </c>
      <c r="J1863" s="19">
        <v>5.65</v>
      </c>
      <c r="S1863"/>
    </row>
    <row r="1864" spans="1:19">
      <c r="A1864" s="18">
        <v>1966</v>
      </c>
      <c r="B1864" s="18">
        <v>82</v>
      </c>
      <c r="C1864" s="18">
        <v>0.13192999999999999</v>
      </c>
      <c r="D1864" s="18">
        <v>0.12377000000000001</v>
      </c>
      <c r="E1864" s="18">
        <v>0.5</v>
      </c>
      <c r="F1864" s="18">
        <v>31333</v>
      </c>
      <c r="G1864" s="18">
        <v>3878</v>
      </c>
      <c r="H1864" s="18">
        <v>29394</v>
      </c>
      <c r="I1864" s="18">
        <v>165854</v>
      </c>
      <c r="J1864" s="19">
        <v>5.29</v>
      </c>
      <c r="S1864"/>
    </row>
    <row r="1865" spans="1:19">
      <c r="A1865" s="18">
        <v>1966</v>
      </c>
      <c r="B1865" s="18">
        <v>83</v>
      </c>
      <c r="C1865" s="18">
        <v>0.13209000000000001</v>
      </c>
      <c r="D1865" s="18">
        <v>0.12391000000000001</v>
      </c>
      <c r="E1865" s="18">
        <v>0.5</v>
      </c>
      <c r="F1865" s="18">
        <v>27455</v>
      </c>
      <c r="G1865" s="18">
        <v>3402</v>
      </c>
      <c r="H1865" s="18">
        <v>25754</v>
      </c>
      <c r="I1865" s="18">
        <v>136460</v>
      </c>
      <c r="J1865" s="19">
        <v>4.97</v>
      </c>
      <c r="S1865"/>
    </row>
    <row r="1866" spans="1:19">
      <c r="A1866" s="18">
        <v>1966</v>
      </c>
      <c r="B1866" s="18">
        <v>84</v>
      </c>
      <c r="C1866" s="18">
        <v>0.15634000000000001</v>
      </c>
      <c r="D1866" s="18">
        <v>0.14499999999999999</v>
      </c>
      <c r="E1866" s="18">
        <v>0.5</v>
      </c>
      <c r="F1866" s="18">
        <v>24053</v>
      </c>
      <c r="G1866" s="18">
        <v>3488</v>
      </c>
      <c r="H1866" s="18">
        <v>22309</v>
      </c>
      <c r="I1866" s="18">
        <v>110705</v>
      </c>
      <c r="J1866" s="19">
        <v>4.5999999999999996</v>
      </c>
      <c r="S1866"/>
    </row>
    <row r="1867" spans="1:19">
      <c r="A1867" s="18">
        <v>1966</v>
      </c>
      <c r="B1867" s="18">
        <v>85</v>
      </c>
      <c r="C1867" s="18">
        <v>0.17118</v>
      </c>
      <c r="D1867" s="18">
        <v>0.15767999999999999</v>
      </c>
      <c r="E1867" s="18">
        <v>0.5</v>
      </c>
      <c r="F1867" s="18">
        <v>20566</v>
      </c>
      <c r="G1867" s="18">
        <v>3243</v>
      </c>
      <c r="H1867" s="18">
        <v>18944</v>
      </c>
      <c r="I1867" s="18">
        <v>88396</v>
      </c>
      <c r="J1867" s="19">
        <v>4.3</v>
      </c>
      <c r="S1867"/>
    </row>
    <row r="1868" spans="1:19">
      <c r="A1868" s="18">
        <v>1966</v>
      </c>
      <c r="B1868" s="18">
        <v>86</v>
      </c>
      <c r="C1868" s="18">
        <v>0.19700000000000001</v>
      </c>
      <c r="D1868" s="18">
        <v>0.17934</v>
      </c>
      <c r="E1868" s="18">
        <v>0.5</v>
      </c>
      <c r="F1868" s="18">
        <v>17323</v>
      </c>
      <c r="G1868" s="18">
        <v>3107</v>
      </c>
      <c r="H1868" s="18">
        <v>15769</v>
      </c>
      <c r="I1868" s="18">
        <v>69452</v>
      </c>
      <c r="J1868" s="19">
        <v>4.01</v>
      </c>
      <c r="S1868"/>
    </row>
    <row r="1869" spans="1:19">
      <c r="A1869" s="18">
        <v>1966</v>
      </c>
      <c r="B1869" s="18">
        <v>87</v>
      </c>
      <c r="C1869" s="18">
        <v>0.21185000000000001</v>
      </c>
      <c r="D1869" s="18">
        <v>0.19156000000000001</v>
      </c>
      <c r="E1869" s="18">
        <v>0.5</v>
      </c>
      <c r="F1869" s="18">
        <v>14216</v>
      </c>
      <c r="G1869" s="18">
        <v>2723</v>
      </c>
      <c r="H1869" s="18">
        <v>12855</v>
      </c>
      <c r="I1869" s="18">
        <v>53682</v>
      </c>
      <c r="J1869" s="19">
        <v>3.78</v>
      </c>
      <c r="S1869"/>
    </row>
    <row r="1870" spans="1:19">
      <c r="A1870" s="18">
        <v>1966</v>
      </c>
      <c r="B1870" s="18">
        <v>88</v>
      </c>
      <c r="C1870" s="18">
        <v>0.21026</v>
      </c>
      <c r="D1870" s="18">
        <v>0.19026000000000001</v>
      </c>
      <c r="E1870" s="18">
        <v>0.5</v>
      </c>
      <c r="F1870" s="18">
        <v>11493</v>
      </c>
      <c r="G1870" s="18">
        <v>2187</v>
      </c>
      <c r="H1870" s="18">
        <v>10400</v>
      </c>
      <c r="I1870" s="18">
        <v>40828</v>
      </c>
      <c r="J1870" s="19">
        <v>3.55</v>
      </c>
      <c r="S1870"/>
    </row>
    <row r="1871" spans="1:19">
      <c r="A1871" s="18">
        <v>1966</v>
      </c>
      <c r="B1871" s="18">
        <v>89</v>
      </c>
      <c r="C1871" s="18">
        <v>0.25256000000000001</v>
      </c>
      <c r="D1871" s="18">
        <v>0.22423999999999999</v>
      </c>
      <c r="E1871" s="18">
        <v>0.5</v>
      </c>
      <c r="F1871" s="18">
        <v>9306</v>
      </c>
      <c r="G1871" s="18">
        <v>2087</v>
      </c>
      <c r="H1871" s="18">
        <v>8263</v>
      </c>
      <c r="I1871" s="18">
        <v>30428</v>
      </c>
      <c r="J1871" s="19">
        <v>3.27</v>
      </c>
      <c r="S1871"/>
    </row>
    <row r="1872" spans="1:19">
      <c r="A1872" s="18">
        <v>1966</v>
      </c>
      <c r="B1872" s="18">
        <v>90</v>
      </c>
      <c r="C1872" s="18">
        <v>0.30020000000000002</v>
      </c>
      <c r="D1872" s="18">
        <v>0.26101999999999997</v>
      </c>
      <c r="E1872" s="18">
        <v>0.5</v>
      </c>
      <c r="F1872" s="18">
        <v>7219</v>
      </c>
      <c r="G1872" s="18">
        <v>1884</v>
      </c>
      <c r="H1872" s="18">
        <v>6277</v>
      </c>
      <c r="I1872" s="18">
        <v>22165</v>
      </c>
      <c r="J1872" s="19">
        <v>3.07</v>
      </c>
      <c r="S1872"/>
    </row>
    <row r="1873" spans="1:19">
      <c r="A1873" s="18">
        <v>1966</v>
      </c>
      <c r="B1873" s="18">
        <v>91</v>
      </c>
      <c r="C1873" s="18">
        <v>0.29865000000000003</v>
      </c>
      <c r="D1873" s="18">
        <v>0.25985000000000003</v>
      </c>
      <c r="E1873" s="18">
        <v>0.5</v>
      </c>
      <c r="F1873" s="18">
        <v>5335</v>
      </c>
      <c r="G1873" s="18">
        <v>1386</v>
      </c>
      <c r="H1873" s="18">
        <v>4642</v>
      </c>
      <c r="I1873" s="18">
        <v>15888</v>
      </c>
      <c r="J1873" s="19">
        <v>2.98</v>
      </c>
      <c r="S1873"/>
    </row>
    <row r="1874" spans="1:19">
      <c r="A1874" s="18">
        <v>1966</v>
      </c>
      <c r="B1874" s="18">
        <v>92</v>
      </c>
      <c r="C1874" s="18">
        <v>0.29213</v>
      </c>
      <c r="D1874" s="18">
        <v>0.25490000000000002</v>
      </c>
      <c r="E1874" s="18">
        <v>0.5</v>
      </c>
      <c r="F1874" s="18">
        <v>3949</v>
      </c>
      <c r="G1874" s="18">
        <v>1007</v>
      </c>
      <c r="H1874" s="18">
        <v>3445</v>
      </c>
      <c r="I1874" s="18">
        <v>11246</v>
      </c>
      <c r="J1874" s="19">
        <v>2.85</v>
      </c>
      <c r="S1874"/>
    </row>
    <row r="1875" spans="1:19">
      <c r="A1875" s="18">
        <v>1966</v>
      </c>
      <c r="B1875" s="18">
        <v>93</v>
      </c>
      <c r="C1875" s="18">
        <v>0.30537999999999998</v>
      </c>
      <c r="D1875" s="18">
        <v>0.26493</v>
      </c>
      <c r="E1875" s="18">
        <v>0.5</v>
      </c>
      <c r="F1875" s="18">
        <v>2942</v>
      </c>
      <c r="G1875" s="18">
        <v>779</v>
      </c>
      <c r="H1875" s="18">
        <v>2552</v>
      </c>
      <c r="I1875" s="18">
        <v>7801</v>
      </c>
      <c r="J1875" s="19">
        <v>2.65</v>
      </c>
      <c r="S1875"/>
    </row>
    <row r="1876" spans="1:19">
      <c r="A1876" s="18">
        <v>1966</v>
      </c>
      <c r="B1876" s="18">
        <v>94</v>
      </c>
      <c r="C1876" s="18">
        <v>0.36619000000000002</v>
      </c>
      <c r="D1876" s="18">
        <v>0.30952000000000002</v>
      </c>
      <c r="E1876" s="18">
        <v>0.5</v>
      </c>
      <c r="F1876" s="18">
        <v>2163</v>
      </c>
      <c r="G1876" s="18">
        <v>669</v>
      </c>
      <c r="H1876" s="18">
        <v>1828</v>
      </c>
      <c r="I1876" s="18">
        <v>5248</v>
      </c>
      <c r="J1876" s="19">
        <v>2.4300000000000002</v>
      </c>
      <c r="S1876"/>
    </row>
    <row r="1877" spans="1:19">
      <c r="A1877" s="18">
        <v>1966</v>
      </c>
      <c r="B1877" s="18">
        <v>95</v>
      </c>
      <c r="C1877" s="18">
        <v>0.39290000000000003</v>
      </c>
      <c r="D1877" s="18">
        <v>0.32839000000000002</v>
      </c>
      <c r="E1877" s="18">
        <v>0.5</v>
      </c>
      <c r="F1877" s="18">
        <v>1493</v>
      </c>
      <c r="G1877" s="18">
        <v>490</v>
      </c>
      <c r="H1877" s="18">
        <v>1248</v>
      </c>
      <c r="I1877" s="18">
        <v>3420</v>
      </c>
      <c r="J1877" s="19">
        <v>2.29</v>
      </c>
      <c r="S1877"/>
    </row>
    <row r="1878" spans="1:19">
      <c r="A1878" s="18">
        <v>1966</v>
      </c>
      <c r="B1878" s="18">
        <v>96</v>
      </c>
      <c r="C1878" s="18">
        <v>0.42026999999999998</v>
      </c>
      <c r="D1878" s="18">
        <v>0.34728999999999999</v>
      </c>
      <c r="E1878" s="18">
        <v>0.5</v>
      </c>
      <c r="F1878" s="18">
        <v>1003</v>
      </c>
      <c r="G1878" s="18">
        <v>348</v>
      </c>
      <c r="H1878" s="18">
        <v>829</v>
      </c>
      <c r="I1878" s="18">
        <v>2172</v>
      </c>
      <c r="J1878" s="19">
        <v>2.17</v>
      </c>
      <c r="S1878"/>
    </row>
    <row r="1879" spans="1:19">
      <c r="A1879" s="18">
        <v>1966</v>
      </c>
      <c r="B1879" s="18">
        <v>97</v>
      </c>
      <c r="C1879" s="18">
        <v>0.44813999999999998</v>
      </c>
      <c r="D1879" s="18">
        <v>0.36610999999999999</v>
      </c>
      <c r="E1879" s="18">
        <v>0.5</v>
      </c>
      <c r="F1879" s="18">
        <v>655</v>
      </c>
      <c r="G1879" s="18">
        <v>240</v>
      </c>
      <c r="H1879" s="18">
        <v>535</v>
      </c>
      <c r="I1879" s="18">
        <v>1344</v>
      </c>
      <c r="J1879" s="19">
        <v>2.0499999999999998</v>
      </c>
      <c r="S1879"/>
    </row>
    <row r="1880" spans="1:19">
      <c r="A1880" s="18">
        <v>1966</v>
      </c>
      <c r="B1880" s="18">
        <v>98</v>
      </c>
      <c r="C1880" s="18">
        <v>0.47633999999999999</v>
      </c>
      <c r="D1880" s="18">
        <v>0.38471</v>
      </c>
      <c r="E1880" s="18">
        <v>0.5</v>
      </c>
      <c r="F1880" s="18">
        <v>415</v>
      </c>
      <c r="G1880" s="18">
        <v>160</v>
      </c>
      <c r="H1880" s="18">
        <v>335</v>
      </c>
      <c r="I1880" s="18">
        <v>809</v>
      </c>
      <c r="J1880" s="19">
        <v>1.95</v>
      </c>
      <c r="S1880"/>
    </row>
    <row r="1881" spans="1:19">
      <c r="A1881" s="18">
        <v>1966</v>
      </c>
      <c r="B1881" s="18">
        <v>99</v>
      </c>
      <c r="C1881" s="18">
        <v>0.50468999999999997</v>
      </c>
      <c r="D1881" s="18">
        <v>0.40300000000000002</v>
      </c>
      <c r="E1881" s="18">
        <v>0.5</v>
      </c>
      <c r="F1881" s="18">
        <v>255</v>
      </c>
      <c r="G1881" s="18">
        <v>103</v>
      </c>
      <c r="H1881" s="18">
        <v>204</v>
      </c>
      <c r="I1881" s="18">
        <v>474</v>
      </c>
      <c r="J1881" s="19">
        <v>1.86</v>
      </c>
      <c r="S1881"/>
    </row>
    <row r="1882" spans="1:19">
      <c r="A1882" s="18">
        <v>1966</v>
      </c>
      <c r="B1882" s="18">
        <v>100</v>
      </c>
      <c r="C1882" s="18">
        <v>0.53300999999999998</v>
      </c>
      <c r="D1882" s="18">
        <v>0.42085</v>
      </c>
      <c r="E1882" s="18">
        <v>0.5</v>
      </c>
      <c r="F1882" s="18">
        <v>152</v>
      </c>
      <c r="G1882" s="18">
        <v>64</v>
      </c>
      <c r="H1882" s="18">
        <v>120</v>
      </c>
      <c r="I1882" s="18">
        <v>270</v>
      </c>
      <c r="J1882" s="19">
        <v>1.77</v>
      </c>
      <c r="S1882"/>
    </row>
    <row r="1883" spans="1:19">
      <c r="A1883" s="18">
        <v>1966</v>
      </c>
      <c r="B1883" s="18">
        <v>101</v>
      </c>
      <c r="C1883" s="18">
        <v>0.56111999999999995</v>
      </c>
      <c r="D1883" s="18">
        <v>0.43818000000000001</v>
      </c>
      <c r="E1883" s="18">
        <v>0.5</v>
      </c>
      <c r="F1883" s="18">
        <v>88</v>
      </c>
      <c r="G1883" s="18">
        <v>39</v>
      </c>
      <c r="H1883" s="18">
        <v>69</v>
      </c>
      <c r="I1883" s="18">
        <v>149</v>
      </c>
      <c r="J1883" s="19">
        <v>1.69</v>
      </c>
      <c r="S1883"/>
    </row>
    <row r="1884" spans="1:19">
      <c r="A1884" s="18">
        <v>1966</v>
      </c>
      <c r="B1884" s="18">
        <v>102</v>
      </c>
      <c r="C1884" s="18">
        <v>0.58884000000000003</v>
      </c>
      <c r="D1884" s="18">
        <v>0.45490999999999998</v>
      </c>
      <c r="E1884" s="18">
        <v>0.5</v>
      </c>
      <c r="F1884" s="18">
        <v>50</v>
      </c>
      <c r="G1884" s="18">
        <v>23</v>
      </c>
      <c r="H1884" s="18">
        <v>38</v>
      </c>
      <c r="I1884" s="18">
        <v>80</v>
      </c>
      <c r="J1884" s="19">
        <v>1.62</v>
      </c>
      <c r="S1884"/>
    </row>
    <row r="1885" spans="1:19">
      <c r="A1885" s="18">
        <v>1966</v>
      </c>
      <c r="B1885" s="18">
        <v>103</v>
      </c>
      <c r="C1885" s="18">
        <v>0.61600999999999995</v>
      </c>
      <c r="D1885" s="18">
        <v>0.47094999999999998</v>
      </c>
      <c r="E1885" s="18">
        <v>0.5</v>
      </c>
      <c r="F1885" s="18">
        <v>27</v>
      </c>
      <c r="G1885" s="18">
        <v>13</v>
      </c>
      <c r="H1885" s="18">
        <v>21</v>
      </c>
      <c r="I1885" s="18">
        <v>42</v>
      </c>
      <c r="J1885" s="19">
        <v>1.56</v>
      </c>
      <c r="S1885"/>
    </row>
    <row r="1886" spans="1:19">
      <c r="A1886" s="18">
        <v>1966</v>
      </c>
      <c r="B1886" s="18">
        <v>104</v>
      </c>
      <c r="C1886" s="18">
        <v>0.64246999999999999</v>
      </c>
      <c r="D1886" s="18">
        <v>0.48626999999999998</v>
      </c>
      <c r="E1886" s="18">
        <v>0.5</v>
      </c>
      <c r="F1886" s="18">
        <v>14</v>
      </c>
      <c r="G1886" s="18">
        <v>7</v>
      </c>
      <c r="H1886" s="18">
        <v>11</v>
      </c>
      <c r="I1886" s="18">
        <v>21</v>
      </c>
      <c r="J1886" s="19">
        <v>1.5</v>
      </c>
      <c r="S1886"/>
    </row>
    <row r="1887" spans="1:19">
      <c r="A1887" s="18">
        <v>1966</v>
      </c>
      <c r="B1887" s="18">
        <v>105</v>
      </c>
      <c r="C1887" s="18">
        <v>0.66810000000000003</v>
      </c>
      <c r="D1887" s="18">
        <v>0.50080000000000002</v>
      </c>
      <c r="E1887" s="18">
        <v>0.5</v>
      </c>
      <c r="F1887" s="18">
        <v>7</v>
      </c>
      <c r="G1887" s="18">
        <v>4</v>
      </c>
      <c r="H1887" s="18">
        <v>6</v>
      </c>
      <c r="I1887" s="18">
        <v>11</v>
      </c>
      <c r="J1887" s="19">
        <v>1.45</v>
      </c>
      <c r="S1887"/>
    </row>
    <row r="1888" spans="1:19">
      <c r="A1888" s="18">
        <v>1966</v>
      </c>
      <c r="B1888" s="18">
        <v>106</v>
      </c>
      <c r="C1888" s="18">
        <v>0.69276000000000004</v>
      </c>
      <c r="D1888" s="18">
        <v>0.51454</v>
      </c>
      <c r="E1888" s="18">
        <v>0.5</v>
      </c>
      <c r="F1888" s="18">
        <v>4</v>
      </c>
      <c r="G1888" s="18">
        <v>2</v>
      </c>
      <c r="H1888" s="18">
        <v>3</v>
      </c>
      <c r="I1888" s="18">
        <v>5</v>
      </c>
      <c r="J1888" s="19">
        <v>1.41</v>
      </c>
      <c r="S1888"/>
    </row>
    <row r="1889" spans="1:19">
      <c r="A1889" s="18">
        <v>1966</v>
      </c>
      <c r="B1889" s="18">
        <v>107</v>
      </c>
      <c r="C1889" s="18">
        <v>0.71636999999999995</v>
      </c>
      <c r="D1889" s="18">
        <v>0.52744999999999997</v>
      </c>
      <c r="E1889" s="18">
        <v>0.5</v>
      </c>
      <c r="F1889" s="18">
        <v>2</v>
      </c>
      <c r="G1889" s="18">
        <v>1</v>
      </c>
      <c r="H1889" s="18">
        <v>1</v>
      </c>
      <c r="I1889" s="18">
        <v>2</v>
      </c>
      <c r="J1889" s="19">
        <v>1.36</v>
      </c>
      <c r="S1889"/>
    </row>
    <row r="1890" spans="1:19">
      <c r="A1890" s="18">
        <v>1966</v>
      </c>
      <c r="B1890" s="18">
        <v>108</v>
      </c>
      <c r="C1890" s="18">
        <v>0.73885000000000001</v>
      </c>
      <c r="D1890" s="18">
        <v>0.53952999999999995</v>
      </c>
      <c r="E1890" s="18">
        <v>0.5</v>
      </c>
      <c r="F1890" s="18">
        <v>1</v>
      </c>
      <c r="G1890" s="18">
        <v>0</v>
      </c>
      <c r="H1890" s="18">
        <v>1</v>
      </c>
      <c r="I1890" s="18">
        <v>1</v>
      </c>
      <c r="J1890" s="19">
        <v>1.33</v>
      </c>
      <c r="S1890"/>
    </row>
    <row r="1891" spans="1:19">
      <c r="A1891" s="18">
        <v>1966</v>
      </c>
      <c r="B1891" s="18">
        <v>109</v>
      </c>
      <c r="C1891" s="18">
        <v>0.76014000000000004</v>
      </c>
      <c r="D1891" s="18">
        <v>0.55079999999999996</v>
      </c>
      <c r="E1891" s="18">
        <v>0.5</v>
      </c>
      <c r="F1891" s="18">
        <v>0</v>
      </c>
      <c r="G1891" s="18">
        <v>0</v>
      </c>
      <c r="H1891" s="18">
        <v>0</v>
      </c>
      <c r="I1891" s="18">
        <v>1</v>
      </c>
      <c r="J1891" s="19">
        <v>1.3</v>
      </c>
      <c r="S1891"/>
    </row>
    <row r="1892" spans="1:19">
      <c r="A1892" s="18">
        <v>1966</v>
      </c>
      <c r="B1892" s="18" t="s">
        <v>11</v>
      </c>
      <c r="C1892" s="18">
        <v>0.78022000000000002</v>
      </c>
      <c r="D1892" s="18">
        <v>1</v>
      </c>
      <c r="E1892" s="20">
        <v>1.28</v>
      </c>
      <c r="F1892" s="18">
        <v>0</v>
      </c>
      <c r="G1892" s="18">
        <v>0</v>
      </c>
      <c r="H1892" s="18">
        <v>0</v>
      </c>
      <c r="I1892" s="18">
        <v>0</v>
      </c>
      <c r="J1892" s="19">
        <v>1.28</v>
      </c>
      <c r="S1892"/>
    </row>
    <row r="1893" spans="1:19">
      <c r="A1893" s="18">
        <v>1967</v>
      </c>
      <c r="B1893" s="18">
        <v>0</v>
      </c>
      <c r="C1893" s="18">
        <v>3.4950000000000002E-2</v>
      </c>
      <c r="D1893" s="18">
        <v>3.3950000000000001E-2</v>
      </c>
      <c r="E1893" s="18">
        <v>0.15</v>
      </c>
      <c r="F1893" s="18">
        <v>100000</v>
      </c>
      <c r="G1893" s="18">
        <v>3395</v>
      </c>
      <c r="H1893" s="18">
        <v>97117</v>
      </c>
      <c r="I1893" s="18">
        <v>7203801</v>
      </c>
      <c r="J1893" s="19">
        <v>72.040000000000006</v>
      </c>
      <c r="S1893"/>
    </row>
    <row r="1894" spans="1:19">
      <c r="A1894" s="18">
        <v>1967</v>
      </c>
      <c r="B1894" s="18">
        <v>1</v>
      </c>
      <c r="C1894" s="18">
        <v>2.1099999999999999E-3</v>
      </c>
      <c r="D1894" s="18">
        <v>2.0999999999999999E-3</v>
      </c>
      <c r="E1894" s="18">
        <v>0.5</v>
      </c>
      <c r="F1894" s="18">
        <v>96605</v>
      </c>
      <c r="G1894" s="18">
        <v>203</v>
      </c>
      <c r="H1894" s="18">
        <v>96504</v>
      </c>
      <c r="I1894" s="18">
        <v>7106683</v>
      </c>
      <c r="J1894" s="19">
        <v>73.56</v>
      </c>
      <c r="S1894"/>
    </row>
    <row r="1895" spans="1:19">
      <c r="A1895" s="18">
        <v>1967</v>
      </c>
      <c r="B1895" s="18">
        <v>2</v>
      </c>
      <c r="C1895" s="18">
        <v>9.1E-4</v>
      </c>
      <c r="D1895" s="18">
        <v>9.1E-4</v>
      </c>
      <c r="E1895" s="18">
        <v>0.5</v>
      </c>
      <c r="F1895" s="18">
        <v>96402</v>
      </c>
      <c r="G1895" s="18">
        <v>87</v>
      </c>
      <c r="H1895" s="18">
        <v>96358</v>
      </c>
      <c r="I1895" s="18">
        <v>7010180</v>
      </c>
      <c r="J1895" s="19">
        <v>72.72</v>
      </c>
      <c r="S1895"/>
    </row>
    <row r="1896" spans="1:19">
      <c r="A1896" s="18">
        <v>1967</v>
      </c>
      <c r="B1896" s="18">
        <v>3</v>
      </c>
      <c r="C1896" s="18">
        <v>6.7000000000000002E-4</v>
      </c>
      <c r="D1896" s="18">
        <v>6.7000000000000002E-4</v>
      </c>
      <c r="E1896" s="18">
        <v>0.5</v>
      </c>
      <c r="F1896" s="18">
        <v>96315</v>
      </c>
      <c r="G1896" s="18">
        <v>64</v>
      </c>
      <c r="H1896" s="18">
        <v>96282</v>
      </c>
      <c r="I1896" s="18">
        <v>6913821</v>
      </c>
      <c r="J1896" s="19">
        <v>71.78</v>
      </c>
      <c r="S1896"/>
    </row>
    <row r="1897" spans="1:19">
      <c r="A1897" s="18">
        <v>1967</v>
      </c>
      <c r="B1897" s="18">
        <v>4</v>
      </c>
      <c r="C1897" s="18">
        <v>4.8999999999999998E-4</v>
      </c>
      <c r="D1897" s="18">
        <v>4.8999999999999998E-4</v>
      </c>
      <c r="E1897" s="18">
        <v>0.5</v>
      </c>
      <c r="F1897" s="18">
        <v>96250</v>
      </c>
      <c r="G1897" s="18">
        <v>48</v>
      </c>
      <c r="H1897" s="18">
        <v>96227</v>
      </c>
      <c r="I1897" s="18">
        <v>6817539</v>
      </c>
      <c r="J1897" s="19">
        <v>70.83</v>
      </c>
      <c r="S1897"/>
    </row>
    <row r="1898" spans="1:19">
      <c r="A1898" s="18">
        <v>1967</v>
      </c>
      <c r="B1898" s="18">
        <v>5</v>
      </c>
      <c r="C1898" s="18">
        <v>3.6999999999999999E-4</v>
      </c>
      <c r="D1898" s="18">
        <v>3.6999999999999999E-4</v>
      </c>
      <c r="E1898" s="18">
        <v>0.5</v>
      </c>
      <c r="F1898" s="18">
        <v>96203</v>
      </c>
      <c r="G1898" s="18">
        <v>35</v>
      </c>
      <c r="H1898" s="18">
        <v>96185</v>
      </c>
      <c r="I1898" s="18">
        <v>6721312</v>
      </c>
      <c r="J1898" s="19">
        <v>69.87</v>
      </c>
      <c r="S1898"/>
    </row>
    <row r="1899" spans="1:19">
      <c r="A1899" s="18">
        <v>1967</v>
      </c>
      <c r="B1899" s="18">
        <v>6</v>
      </c>
      <c r="C1899" s="18">
        <v>4.4000000000000002E-4</v>
      </c>
      <c r="D1899" s="18">
        <v>4.4000000000000002E-4</v>
      </c>
      <c r="E1899" s="18">
        <v>0.5</v>
      </c>
      <c r="F1899" s="18">
        <v>96167</v>
      </c>
      <c r="G1899" s="18">
        <v>42</v>
      </c>
      <c r="H1899" s="18">
        <v>96146</v>
      </c>
      <c r="I1899" s="18">
        <v>6625127</v>
      </c>
      <c r="J1899" s="19">
        <v>68.89</v>
      </c>
      <c r="S1899"/>
    </row>
    <row r="1900" spans="1:19">
      <c r="A1900" s="18">
        <v>1967</v>
      </c>
      <c r="B1900" s="18">
        <v>7</v>
      </c>
      <c r="C1900" s="18">
        <v>5.1999999999999995E-4</v>
      </c>
      <c r="D1900" s="18">
        <v>5.1999999999999995E-4</v>
      </c>
      <c r="E1900" s="18">
        <v>0.5</v>
      </c>
      <c r="F1900" s="18">
        <v>96125</v>
      </c>
      <c r="G1900" s="18">
        <v>50</v>
      </c>
      <c r="H1900" s="18">
        <v>96100</v>
      </c>
      <c r="I1900" s="18">
        <v>6528981</v>
      </c>
      <c r="J1900" s="19">
        <v>67.92</v>
      </c>
      <c r="S1900"/>
    </row>
    <row r="1901" spans="1:19">
      <c r="A1901" s="18">
        <v>1967</v>
      </c>
      <c r="B1901" s="18">
        <v>8</v>
      </c>
      <c r="C1901" s="18">
        <v>2.0000000000000001E-4</v>
      </c>
      <c r="D1901" s="18">
        <v>2.0000000000000001E-4</v>
      </c>
      <c r="E1901" s="18">
        <v>0.5</v>
      </c>
      <c r="F1901" s="18">
        <v>96075</v>
      </c>
      <c r="G1901" s="18">
        <v>19</v>
      </c>
      <c r="H1901" s="18">
        <v>96065</v>
      </c>
      <c r="I1901" s="18">
        <v>6432881</v>
      </c>
      <c r="J1901" s="19">
        <v>66.959999999999994</v>
      </c>
      <c r="S1901"/>
    </row>
    <row r="1902" spans="1:19">
      <c r="A1902" s="18">
        <v>1967</v>
      </c>
      <c r="B1902" s="18">
        <v>9</v>
      </c>
      <c r="C1902" s="18">
        <v>1.2999999999999999E-4</v>
      </c>
      <c r="D1902" s="18">
        <v>1.2999999999999999E-4</v>
      </c>
      <c r="E1902" s="18">
        <v>0.5</v>
      </c>
      <c r="F1902" s="18">
        <v>96056</v>
      </c>
      <c r="G1902" s="18">
        <v>13</v>
      </c>
      <c r="H1902" s="18">
        <v>96050</v>
      </c>
      <c r="I1902" s="18">
        <v>6336816</v>
      </c>
      <c r="J1902" s="19">
        <v>65.97</v>
      </c>
      <c r="S1902"/>
    </row>
    <row r="1903" spans="1:19">
      <c r="A1903" s="18">
        <v>1967</v>
      </c>
      <c r="B1903" s="18">
        <v>10</v>
      </c>
      <c r="C1903" s="18">
        <v>2.4000000000000001E-4</v>
      </c>
      <c r="D1903" s="18">
        <v>2.4000000000000001E-4</v>
      </c>
      <c r="E1903" s="18">
        <v>0.5</v>
      </c>
      <c r="F1903" s="18">
        <v>96043</v>
      </c>
      <c r="G1903" s="18">
        <v>23</v>
      </c>
      <c r="H1903" s="18">
        <v>96031</v>
      </c>
      <c r="I1903" s="18">
        <v>6240766</v>
      </c>
      <c r="J1903" s="19">
        <v>64.98</v>
      </c>
      <c r="S1903"/>
    </row>
    <row r="1904" spans="1:19">
      <c r="A1904" s="18">
        <v>1967</v>
      </c>
      <c r="B1904" s="18">
        <v>11</v>
      </c>
      <c r="C1904" s="18">
        <v>3.1E-4</v>
      </c>
      <c r="D1904" s="18">
        <v>3.1E-4</v>
      </c>
      <c r="E1904" s="18">
        <v>0.5</v>
      </c>
      <c r="F1904" s="18">
        <v>96020</v>
      </c>
      <c r="G1904" s="18">
        <v>29</v>
      </c>
      <c r="H1904" s="18">
        <v>96005</v>
      </c>
      <c r="I1904" s="18">
        <v>6144735</v>
      </c>
      <c r="J1904" s="19">
        <v>63.99</v>
      </c>
      <c r="S1904"/>
    </row>
    <row r="1905" spans="1:19">
      <c r="A1905" s="18">
        <v>1967</v>
      </c>
      <c r="B1905" s="18">
        <v>12</v>
      </c>
      <c r="C1905" s="18">
        <v>2.4000000000000001E-4</v>
      </c>
      <c r="D1905" s="18">
        <v>2.4000000000000001E-4</v>
      </c>
      <c r="E1905" s="18">
        <v>0.5</v>
      </c>
      <c r="F1905" s="18">
        <v>95990</v>
      </c>
      <c r="G1905" s="18">
        <v>23</v>
      </c>
      <c r="H1905" s="18">
        <v>95979</v>
      </c>
      <c r="I1905" s="18">
        <v>6048730</v>
      </c>
      <c r="J1905" s="19">
        <v>63.01</v>
      </c>
      <c r="S1905"/>
    </row>
    <row r="1906" spans="1:19">
      <c r="A1906" s="18">
        <v>1967</v>
      </c>
      <c r="B1906" s="18">
        <v>13</v>
      </c>
      <c r="C1906" s="18">
        <v>1.8000000000000001E-4</v>
      </c>
      <c r="D1906" s="18">
        <v>1.8000000000000001E-4</v>
      </c>
      <c r="E1906" s="18">
        <v>0.5</v>
      </c>
      <c r="F1906" s="18">
        <v>95968</v>
      </c>
      <c r="G1906" s="18">
        <v>17</v>
      </c>
      <c r="H1906" s="18">
        <v>95959</v>
      </c>
      <c r="I1906" s="18">
        <v>5952751</v>
      </c>
      <c r="J1906" s="19">
        <v>62.03</v>
      </c>
      <c r="S1906"/>
    </row>
    <row r="1907" spans="1:19">
      <c r="A1907" s="18">
        <v>1967</v>
      </c>
      <c r="B1907" s="18">
        <v>14</v>
      </c>
      <c r="C1907" s="18">
        <v>3.4000000000000002E-4</v>
      </c>
      <c r="D1907" s="18">
        <v>3.4000000000000002E-4</v>
      </c>
      <c r="E1907" s="18">
        <v>0.5</v>
      </c>
      <c r="F1907" s="18">
        <v>95951</v>
      </c>
      <c r="G1907" s="18">
        <v>33</v>
      </c>
      <c r="H1907" s="18">
        <v>95934</v>
      </c>
      <c r="I1907" s="18">
        <v>5856792</v>
      </c>
      <c r="J1907" s="19">
        <v>61.04</v>
      </c>
      <c r="S1907"/>
    </row>
    <row r="1908" spans="1:19">
      <c r="A1908" s="18">
        <v>1967</v>
      </c>
      <c r="B1908" s="18">
        <v>15</v>
      </c>
      <c r="C1908" s="18">
        <v>3.5E-4</v>
      </c>
      <c r="D1908" s="18">
        <v>3.5E-4</v>
      </c>
      <c r="E1908" s="18">
        <v>0.5</v>
      </c>
      <c r="F1908" s="18">
        <v>95918</v>
      </c>
      <c r="G1908" s="18">
        <v>33</v>
      </c>
      <c r="H1908" s="18">
        <v>95901</v>
      </c>
      <c r="I1908" s="18">
        <v>5760858</v>
      </c>
      <c r="J1908" s="19">
        <v>60.06</v>
      </c>
      <c r="S1908"/>
    </row>
    <row r="1909" spans="1:19">
      <c r="A1909" s="18">
        <v>1967</v>
      </c>
      <c r="B1909" s="18">
        <v>16</v>
      </c>
      <c r="C1909" s="18">
        <v>4.6999999999999999E-4</v>
      </c>
      <c r="D1909" s="18">
        <v>4.6999999999999999E-4</v>
      </c>
      <c r="E1909" s="18">
        <v>0.5</v>
      </c>
      <c r="F1909" s="18">
        <v>95885</v>
      </c>
      <c r="G1909" s="18">
        <v>45</v>
      </c>
      <c r="H1909" s="18">
        <v>95862</v>
      </c>
      <c r="I1909" s="18">
        <v>5664956</v>
      </c>
      <c r="J1909" s="19">
        <v>59.08</v>
      </c>
      <c r="S1909"/>
    </row>
    <row r="1910" spans="1:19">
      <c r="A1910" s="18">
        <v>1967</v>
      </c>
      <c r="B1910" s="18">
        <v>17</v>
      </c>
      <c r="C1910" s="18">
        <v>4.2999999999999999E-4</v>
      </c>
      <c r="D1910" s="18">
        <v>4.2999999999999999E-4</v>
      </c>
      <c r="E1910" s="18">
        <v>0.5</v>
      </c>
      <c r="F1910" s="18">
        <v>95840</v>
      </c>
      <c r="G1910" s="18">
        <v>41</v>
      </c>
      <c r="H1910" s="18">
        <v>95819</v>
      </c>
      <c r="I1910" s="18">
        <v>5569094</v>
      </c>
      <c r="J1910" s="19">
        <v>58.11</v>
      </c>
      <c r="S1910"/>
    </row>
    <row r="1911" spans="1:19">
      <c r="A1911" s="18">
        <v>1967</v>
      </c>
      <c r="B1911" s="18">
        <v>18</v>
      </c>
      <c r="C1911" s="18">
        <v>4.2000000000000002E-4</v>
      </c>
      <c r="D1911" s="18">
        <v>4.2000000000000002E-4</v>
      </c>
      <c r="E1911" s="18">
        <v>0.5</v>
      </c>
      <c r="F1911" s="18">
        <v>95799</v>
      </c>
      <c r="G1911" s="18">
        <v>41</v>
      </c>
      <c r="H1911" s="18">
        <v>95779</v>
      </c>
      <c r="I1911" s="18">
        <v>5473274</v>
      </c>
      <c r="J1911" s="19">
        <v>57.13</v>
      </c>
      <c r="S1911"/>
    </row>
    <row r="1912" spans="1:19">
      <c r="A1912" s="18">
        <v>1967</v>
      </c>
      <c r="B1912" s="18">
        <v>19</v>
      </c>
      <c r="C1912" s="18">
        <v>5.5000000000000003E-4</v>
      </c>
      <c r="D1912" s="18">
        <v>5.5000000000000003E-4</v>
      </c>
      <c r="E1912" s="18">
        <v>0.5</v>
      </c>
      <c r="F1912" s="18">
        <v>95758</v>
      </c>
      <c r="G1912" s="18">
        <v>52</v>
      </c>
      <c r="H1912" s="18">
        <v>95732</v>
      </c>
      <c r="I1912" s="18">
        <v>5377496</v>
      </c>
      <c r="J1912" s="19">
        <v>56.16</v>
      </c>
      <c r="S1912"/>
    </row>
    <row r="1913" spans="1:19">
      <c r="A1913" s="18">
        <v>1967</v>
      </c>
      <c r="B1913" s="18">
        <v>20</v>
      </c>
      <c r="C1913" s="18">
        <v>5.8E-4</v>
      </c>
      <c r="D1913" s="18">
        <v>5.8E-4</v>
      </c>
      <c r="E1913" s="18">
        <v>0.5</v>
      </c>
      <c r="F1913" s="18">
        <v>95706</v>
      </c>
      <c r="G1913" s="18">
        <v>55</v>
      </c>
      <c r="H1913" s="18">
        <v>95678</v>
      </c>
      <c r="I1913" s="18">
        <v>5281764</v>
      </c>
      <c r="J1913" s="19">
        <v>55.19</v>
      </c>
      <c r="S1913"/>
    </row>
    <row r="1914" spans="1:19">
      <c r="A1914" s="18">
        <v>1967</v>
      </c>
      <c r="B1914" s="18">
        <v>21</v>
      </c>
      <c r="C1914" s="18">
        <v>5.2999999999999998E-4</v>
      </c>
      <c r="D1914" s="18">
        <v>5.2999999999999998E-4</v>
      </c>
      <c r="E1914" s="18">
        <v>0.5</v>
      </c>
      <c r="F1914" s="18">
        <v>95651</v>
      </c>
      <c r="G1914" s="18">
        <v>51</v>
      </c>
      <c r="H1914" s="18">
        <v>95625</v>
      </c>
      <c r="I1914" s="18">
        <v>5186086</v>
      </c>
      <c r="J1914" s="19">
        <v>54.22</v>
      </c>
      <c r="S1914"/>
    </row>
    <row r="1915" spans="1:19">
      <c r="A1915" s="18">
        <v>1967</v>
      </c>
      <c r="B1915" s="18">
        <v>22</v>
      </c>
      <c r="C1915" s="18">
        <v>4.2999999999999999E-4</v>
      </c>
      <c r="D1915" s="18">
        <v>4.2999999999999999E-4</v>
      </c>
      <c r="E1915" s="18">
        <v>0.5</v>
      </c>
      <c r="F1915" s="18">
        <v>95600</v>
      </c>
      <c r="G1915" s="18">
        <v>41</v>
      </c>
      <c r="H1915" s="18">
        <v>95579</v>
      </c>
      <c r="I1915" s="18">
        <v>5090461</v>
      </c>
      <c r="J1915" s="19">
        <v>53.25</v>
      </c>
      <c r="S1915"/>
    </row>
    <row r="1916" spans="1:19">
      <c r="A1916" s="18">
        <v>1967</v>
      </c>
      <c r="B1916" s="18">
        <v>23</v>
      </c>
      <c r="C1916" s="18">
        <v>7.5000000000000002E-4</v>
      </c>
      <c r="D1916" s="18">
        <v>7.5000000000000002E-4</v>
      </c>
      <c r="E1916" s="18">
        <v>0.5</v>
      </c>
      <c r="F1916" s="18">
        <v>95558</v>
      </c>
      <c r="G1916" s="18">
        <v>72</v>
      </c>
      <c r="H1916" s="18">
        <v>95522</v>
      </c>
      <c r="I1916" s="18">
        <v>4994882</v>
      </c>
      <c r="J1916" s="19">
        <v>52.27</v>
      </c>
      <c r="S1916"/>
    </row>
    <row r="1917" spans="1:19">
      <c r="A1917" s="18">
        <v>1967</v>
      </c>
      <c r="B1917" s="18">
        <v>24</v>
      </c>
      <c r="C1917" s="18">
        <v>5.9999999999999995E-4</v>
      </c>
      <c r="D1917" s="18">
        <v>5.9999999999999995E-4</v>
      </c>
      <c r="E1917" s="18">
        <v>0.5</v>
      </c>
      <c r="F1917" s="18">
        <v>95486</v>
      </c>
      <c r="G1917" s="18">
        <v>57</v>
      </c>
      <c r="H1917" s="18">
        <v>95458</v>
      </c>
      <c r="I1917" s="18">
        <v>4899360</v>
      </c>
      <c r="J1917" s="19">
        <v>51.31</v>
      </c>
      <c r="S1917"/>
    </row>
    <row r="1918" spans="1:19">
      <c r="A1918" s="18">
        <v>1967</v>
      </c>
      <c r="B1918" s="18">
        <v>25</v>
      </c>
      <c r="C1918" s="18">
        <v>6.6E-4</v>
      </c>
      <c r="D1918" s="18">
        <v>6.6E-4</v>
      </c>
      <c r="E1918" s="18">
        <v>0.5</v>
      </c>
      <c r="F1918" s="18">
        <v>95429</v>
      </c>
      <c r="G1918" s="18">
        <v>63</v>
      </c>
      <c r="H1918" s="18">
        <v>95398</v>
      </c>
      <c r="I1918" s="18">
        <v>4803902</v>
      </c>
      <c r="J1918" s="19">
        <v>50.34</v>
      </c>
      <c r="S1918"/>
    </row>
    <row r="1919" spans="1:19">
      <c r="A1919" s="18">
        <v>1967</v>
      </c>
      <c r="B1919" s="18">
        <v>26</v>
      </c>
      <c r="C1919" s="18">
        <v>6.4000000000000005E-4</v>
      </c>
      <c r="D1919" s="18">
        <v>6.4000000000000005E-4</v>
      </c>
      <c r="E1919" s="18">
        <v>0.5</v>
      </c>
      <c r="F1919" s="18">
        <v>95366</v>
      </c>
      <c r="G1919" s="18">
        <v>61</v>
      </c>
      <c r="H1919" s="18">
        <v>95336</v>
      </c>
      <c r="I1919" s="18">
        <v>4708504</v>
      </c>
      <c r="J1919" s="19">
        <v>49.37</v>
      </c>
      <c r="S1919"/>
    </row>
    <row r="1920" spans="1:19">
      <c r="A1920" s="18">
        <v>1967</v>
      </c>
      <c r="B1920" s="18">
        <v>27</v>
      </c>
      <c r="C1920" s="18">
        <v>6.7000000000000002E-4</v>
      </c>
      <c r="D1920" s="18">
        <v>6.7000000000000002E-4</v>
      </c>
      <c r="E1920" s="18">
        <v>0.5</v>
      </c>
      <c r="F1920" s="18">
        <v>95305</v>
      </c>
      <c r="G1920" s="18">
        <v>64</v>
      </c>
      <c r="H1920" s="18">
        <v>95273</v>
      </c>
      <c r="I1920" s="18">
        <v>4613169</v>
      </c>
      <c r="J1920" s="19">
        <v>48.4</v>
      </c>
      <c r="S1920"/>
    </row>
    <row r="1921" spans="1:19">
      <c r="A1921" s="18">
        <v>1967</v>
      </c>
      <c r="B1921" s="18">
        <v>28</v>
      </c>
      <c r="C1921" s="18">
        <v>7.9000000000000001E-4</v>
      </c>
      <c r="D1921" s="18">
        <v>7.9000000000000001E-4</v>
      </c>
      <c r="E1921" s="18">
        <v>0.5</v>
      </c>
      <c r="F1921" s="18">
        <v>95241</v>
      </c>
      <c r="G1921" s="18">
        <v>75</v>
      </c>
      <c r="H1921" s="18">
        <v>95203</v>
      </c>
      <c r="I1921" s="18">
        <v>4517896</v>
      </c>
      <c r="J1921" s="19">
        <v>47.44</v>
      </c>
      <c r="S1921"/>
    </row>
    <row r="1922" spans="1:19">
      <c r="A1922" s="18">
        <v>1967</v>
      </c>
      <c r="B1922" s="18">
        <v>29</v>
      </c>
      <c r="C1922" s="18">
        <v>8.4999999999999995E-4</v>
      </c>
      <c r="D1922" s="18">
        <v>8.4999999999999995E-4</v>
      </c>
      <c r="E1922" s="18">
        <v>0.5</v>
      </c>
      <c r="F1922" s="18">
        <v>95165</v>
      </c>
      <c r="G1922" s="18">
        <v>81</v>
      </c>
      <c r="H1922" s="18">
        <v>95125</v>
      </c>
      <c r="I1922" s="18">
        <v>4422693</v>
      </c>
      <c r="J1922" s="19">
        <v>46.47</v>
      </c>
      <c r="S1922"/>
    </row>
    <row r="1923" spans="1:19">
      <c r="A1923" s="18">
        <v>1967</v>
      </c>
      <c r="B1923" s="18">
        <v>30</v>
      </c>
      <c r="C1923" s="18">
        <v>7.3999999999999999E-4</v>
      </c>
      <c r="D1923" s="18">
        <v>7.3999999999999999E-4</v>
      </c>
      <c r="E1923" s="18">
        <v>0.5</v>
      </c>
      <c r="F1923" s="18">
        <v>95085</v>
      </c>
      <c r="G1923" s="18">
        <v>71</v>
      </c>
      <c r="H1923" s="18">
        <v>95049</v>
      </c>
      <c r="I1923" s="18">
        <v>4327568</v>
      </c>
      <c r="J1923" s="19">
        <v>45.51</v>
      </c>
      <c r="S1923"/>
    </row>
    <row r="1924" spans="1:19">
      <c r="A1924" s="18">
        <v>1967</v>
      </c>
      <c r="B1924" s="18">
        <v>31</v>
      </c>
      <c r="C1924" s="18">
        <v>1E-3</v>
      </c>
      <c r="D1924" s="18">
        <v>1E-3</v>
      </c>
      <c r="E1924" s="18">
        <v>0.5</v>
      </c>
      <c r="F1924" s="18">
        <v>95014</v>
      </c>
      <c r="G1924" s="18">
        <v>95</v>
      </c>
      <c r="H1924" s="18">
        <v>94966</v>
      </c>
      <c r="I1924" s="18">
        <v>4232519</v>
      </c>
      <c r="J1924" s="19">
        <v>44.55</v>
      </c>
      <c r="S1924"/>
    </row>
    <row r="1925" spans="1:19">
      <c r="A1925" s="18">
        <v>1967</v>
      </c>
      <c r="B1925" s="18">
        <v>32</v>
      </c>
      <c r="C1925" s="18">
        <v>1.0399999999999999E-3</v>
      </c>
      <c r="D1925" s="18">
        <v>1.0399999999999999E-3</v>
      </c>
      <c r="E1925" s="18">
        <v>0.5</v>
      </c>
      <c r="F1925" s="18">
        <v>94919</v>
      </c>
      <c r="G1925" s="18">
        <v>99</v>
      </c>
      <c r="H1925" s="18">
        <v>94870</v>
      </c>
      <c r="I1925" s="18">
        <v>4137552</v>
      </c>
      <c r="J1925" s="19">
        <v>43.59</v>
      </c>
      <c r="S1925"/>
    </row>
    <row r="1926" spans="1:19">
      <c r="A1926" s="18">
        <v>1967</v>
      </c>
      <c r="B1926" s="18">
        <v>33</v>
      </c>
      <c r="C1926" s="18">
        <v>1.0300000000000001E-3</v>
      </c>
      <c r="D1926" s="18">
        <v>1.0300000000000001E-3</v>
      </c>
      <c r="E1926" s="18">
        <v>0.5</v>
      </c>
      <c r="F1926" s="18">
        <v>94820</v>
      </c>
      <c r="G1926" s="18">
        <v>98</v>
      </c>
      <c r="H1926" s="18">
        <v>94771</v>
      </c>
      <c r="I1926" s="18">
        <v>4042683</v>
      </c>
      <c r="J1926" s="19">
        <v>42.64</v>
      </c>
      <c r="S1926"/>
    </row>
    <row r="1927" spans="1:19">
      <c r="A1927" s="18">
        <v>1967</v>
      </c>
      <c r="B1927" s="18">
        <v>34</v>
      </c>
      <c r="C1927" s="18">
        <v>1.0200000000000001E-3</v>
      </c>
      <c r="D1927" s="18">
        <v>1.0200000000000001E-3</v>
      </c>
      <c r="E1927" s="18">
        <v>0.5</v>
      </c>
      <c r="F1927" s="18">
        <v>94722</v>
      </c>
      <c r="G1927" s="18">
        <v>97</v>
      </c>
      <c r="H1927" s="18">
        <v>94674</v>
      </c>
      <c r="I1927" s="18">
        <v>3947912</v>
      </c>
      <c r="J1927" s="19">
        <v>41.68</v>
      </c>
      <c r="S1927"/>
    </row>
    <row r="1928" spans="1:19">
      <c r="A1928" s="18">
        <v>1967</v>
      </c>
      <c r="B1928" s="18">
        <v>35</v>
      </c>
      <c r="C1928" s="18">
        <v>9.6000000000000002E-4</v>
      </c>
      <c r="D1928" s="18">
        <v>9.6000000000000002E-4</v>
      </c>
      <c r="E1928" s="18">
        <v>0.5</v>
      </c>
      <c r="F1928" s="18">
        <v>94626</v>
      </c>
      <c r="G1928" s="18">
        <v>91</v>
      </c>
      <c r="H1928" s="18">
        <v>94580</v>
      </c>
      <c r="I1928" s="18">
        <v>3853237</v>
      </c>
      <c r="J1928" s="19">
        <v>40.72</v>
      </c>
      <c r="S1928"/>
    </row>
    <row r="1929" spans="1:19">
      <c r="A1929" s="18">
        <v>1967</v>
      </c>
      <c r="B1929" s="18">
        <v>36</v>
      </c>
      <c r="C1929" s="18">
        <v>1.17E-3</v>
      </c>
      <c r="D1929" s="18">
        <v>1.17E-3</v>
      </c>
      <c r="E1929" s="18">
        <v>0.5</v>
      </c>
      <c r="F1929" s="18">
        <v>94535</v>
      </c>
      <c r="G1929" s="18">
        <v>110</v>
      </c>
      <c r="H1929" s="18">
        <v>94479</v>
      </c>
      <c r="I1929" s="18">
        <v>3758657</v>
      </c>
      <c r="J1929" s="19">
        <v>39.76</v>
      </c>
      <c r="S1929"/>
    </row>
    <row r="1930" spans="1:19">
      <c r="A1930" s="18">
        <v>1967</v>
      </c>
      <c r="B1930" s="18">
        <v>37</v>
      </c>
      <c r="C1930" s="18">
        <v>1.41E-3</v>
      </c>
      <c r="D1930" s="18">
        <v>1.41E-3</v>
      </c>
      <c r="E1930" s="18">
        <v>0.5</v>
      </c>
      <c r="F1930" s="18">
        <v>94424</v>
      </c>
      <c r="G1930" s="18">
        <v>133</v>
      </c>
      <c r="H1930" s="18">
        <v>94358</v>
      </c>
      <c r="I1930" s="18">
        <v>3664178</v>
      </c>
      <c r="J1930" s="19">
        <v>38.81</v>
      </c>
      <c r="S1930"/>
    </row>
    <row r="1931" spans="1:19">
      <c r="A1931" s="18">
        <v>1967</v>
      </c>
      <c r="B1931" s="18">
        <v>38</v>
      </c>
      <c r="C1931" s="18">
        <v>1.2899999999999999E-3</v>
      </c>
      <c r="D1931" s="18">
        <v>1.2899999999999999E-3</v>
      </c>
      <c r="E1931" s="18">
        <v>0.5</v>
      </c>
      <c r="F1931" s="18">
        <v>94291</v>
      </c>
      <c r="G1931" s="18">
        <v>122</v>
      </c>
      <c r="H1931" s="18">
        <v>94230</v>
      </c>
      <c r="I1931" s="18">
        <v>3569820</v>
      </c>
      <c r="J1931" s="19">
        <v>37.86</v>
      </c>
      <c r="S1931"/>
    </row>
    <row r="1932" spans="1:19">
      <c r="A1932" s="18">
        <v>1967</v>
      </c>
      <c r="B1932" s="18">
        <v>39</v>
      </c>
      <c r="C1932" s="18">
        <v>1.6199999999999999E-3</v>
      </c>
      <c r="D1932" s="18">
        <v>1.6199999999999999E-3</v>
      </c>
      <c r="E1932" s="18">
        <v>0.5</v>
      </c>
      <c r="F1932" s="18">
        <v>94169</v>
      </c>
      <c r="G1932" s="18">
        <v>152</v>
      </c>
      <c r="H1932" s="18">
        <v>94093</v>
      </c>
      <c r="I1932" s="18">
        <v>3475590</v>
      </c>
      <c r="J1932" s="19">
        <v>36.909999999999997</v>
      </c>
      <c r="S1932"/>
    </row>
    <row r="1933" spans="1:19">
      <c r="A1933" s="18">
        <v>1967</v>
      </c>
      <c r="B1933" s="18">
        <v>40</v>
      </c>
      <c r="C1933" s="18">
        <v>1.92E-3</v>
      </c>
      <c r="D1933" s="18">
        <v>1.92E-3</v>
      </c>
      <c r="E1933" s="18">
        <v>0.5</v>
      </c>
      <c r="F1933" s="18">
        <v>94017</v>
      </c>
      <c r="G1933" s="18">
        <v>180</v>
      </c>
      <c r="H1933" s="18">
        <v>93927</v>
      </c>
      <c r="I1933" s="18">
        <v>3381497</v>
      </c>
      <c r="J1933" s="19">
        <v>35.97</v>
      </c>
      <c r="S1933"/>
    </row>
    <row r="1934" spans="1:19">
      <c r="A1934" s="18">
        <v>1967</v>
      </c>
      <c r="B1934" s="18">
        <v>41</v>
      </c>
      <c r="C1934" s="18">
        <v>2.1800000000000001E-3</v>
      </c>
      <c r="D1934" s="18">
        <v>2.1800000000000001E-3</v>
      </c>
      <c r="E1934" s="18">
        <v>0.5</v>
      </c>
      <c r="F1934" s="18">
        <v>93836</v>
      </c>
      <c r="G1934" s="18">
        <v>204</v>
      </c>
      <c r="H1934" s="18">
        <v>93734</v>
      </c>
      <c r="I1934" s="18">
        <v>3287571</v>
      </c>
      <c r="J1934" s="19">
        <v>35.04</v>
      </c>
      <c r="S1934"/>
    </row>
    <row r="1935" spans="1:19">
      <c r="A1935" s="18">
        <v>1967</v>
      </c>
      <c r="B1935" s="18">
        <v>42</v>
      </c>
      <c r="C1935" s="18">
        <v>2.33E-3</v>
      </c>
      <c r="D1935" s="18">
        <v>2.33E-3</v>
      </c>
      <c r="E1935" s="18">
        <v>0.5</v>
      </c>
      <c r="F1935" s="18">
        <v>93632</v>
      </c>
      <c r="G1935" s="18">
        <v>218</v>
      </c>
      <c r="H1935" s="18">
        <v>93523</v>
      </c>
      <c r="I1935" s="18">
        <v>3193836</v>
      </c>
      <c r="J1935" s="19">
        <v>34.11</v>
      </c>
      <c r="S1935"/>
    </row>
    <row r="1936" spans="1:19">
      <c r="A1936" s="18">
        <v>1967</v>
      </c>
      <c r="B1936" s="18">
        <v>43</v>
      </c>
      <c r="C1936" s="18">
        <v>2.2799999999999999E-3</v>
      </c>
      <c r="D1936" s="18">
        <v>2.2799999999999999E-3</v>
      </c>
      <c r="E1936" s="18">
        <v>0.5</v>
      </c>
      <c r="F1936" s="18">
        <v>93414</v>
      </c>
      <c r="G1936" s="18">
        <v>213</v>
      </c>
      <c r="H1936" s="18">
        <v>93308</v>
      </c>
      <c r="I1936" s="18">
        <v>3100313</v>
      </c>
      <c r="J1936" s="19">
        <v>33.19</v>
      </c>
      <c r="S1936"/>
    </row>
    <row r="1937" spans="1:19">
      <c r="A1937" s="18">
        <v>1967</v>
      </c>
      <c r="B1937" s="18">
        <v>44</v>
      </c>
      <c r="C1937" s="18">
        <v>2.47E-3</v>
      </c>
      <c r="D1937" s="18">
        <v>2.47E-3</v>
      </c>
      <c r="E1937" s="18">
        <v>0.5</v>
      </c>
      <c r="F1937" s="18">
        <v>93201</v>
      </c>
      <c r="G1937" s="18">
        <v>230</v>
      </c>
      <c r="H1937" s="18">
        <v>93086</v>
      </c>
      <c r="I1937" s="18">
        <v>3007005</v>
      </c>
      <c r="J1937" s="19">
        <v>32.26</v>
      </c>
      <c r="S1937"/>
    </row>
    <row r="1938" spans="1:19">
      <c r="A1938" s="18">
        <v>1967</v>
      </c>
      <c r="B1938" s="18">
        <v>45</v>
      </c>
      <c r="C1938" s="18">
        <v>3.0500000000000002E-3</v>
      </c>
      <c r="D1938" s="18">
        <v>3.0500000000000002E-3</v>
      </c>
      <c r="E1938" s="18">
        <v>0.5</v>
      </c>
      <c r="F1938" s="18">
        <v>92971</v>
      </c>
      <c r="G1938" s="18">
        <v>283</v>
      </c>
      <c r="H1938" s="18">
        <v>92829</v>
      </c>
      <c r="I1938" s="18">
        <v>2913919</v>
      </c>
      <c r="J1938" s="19">
        <v>31.34</v>
      </c>
      <c r="S1938"/>
    </row>
    <row r="1939" spans="1:19">
      <c r="A1939" s="18">
        <v>1967</v>
      </c>
      <c r="B1939" s="18">
        <v>46</v>
      </c>
      <c r="C1939" s="18">
        <v>3.4499999999999999E-3</v>
      </c>
      <c r="D1939" s="18">
        <v>3.4499999999999999E-3</v>
      </c>
      <c r="E1939" s="18">
        <v>0.5</v>
      </c>
      <c r="F1939" s="18">
        <v>92687</v>
      </c>
      <c r="G1939" s="18">
        <v>319</v>
      </c>
      <c r="H1939" s="18">
        <v>92528</v>
      </c>
      <c r="I1939" s="18">
        <v>2821090</v>
      </c>
      <c r="J1939" s="19">
        <v>30.44</v>
      </c>
      <c r="S1939"/>
    </row>
    <row r="1940" spans="1:19">
      <c r="A1940" s="18">
        <v>1967</v>
      </c>
      <c r="B1940" s="18">
        <v>47</v>
      </c>
      <c r="C1940" s="18">
        <v>4.1700000000000001E-3</v>
      </c>
      <c r="D1940" s="18">
        <v>4.1599999999999996E-3</v>
      </c>
      <c r="E1940" s="18">
        <v>0.5</v>
      </c>
      <c r="F1940" s="18">
        <v>92368</v>
      </c>
      <c r="G1940" s="18">
        <v>384</v>
      </c>
      <c r="H1940" s="18">
        <v>92176</v>
      </c>
      <c r="I1940" s="18">
        <v>2728562</v>
      </c>
      <c r="J1940" s="19">
        <v>29.54</v>
      </c>
      <c r="S1940"/>
    </row>
    <row r="1941" spans="1:19">
      <c r="A1941" s="18">
        <v>1967</v>
      </c>
      <c r="B1941" s="18">
        <v>48</v>
      </c>
      <c r="C1941" s="18">
        <v>3.1900000000000001E-3</v>
      </c>
      <c r="D1941" s="18">
        <v>3.1900000000000001E-3</v>
      </c>
      <c r="E1941" s="18">
        <v>0.5</v>
      </c>
      <c r="F1941" s="18">
        <v>91984</v>
      </c>
      <c r="G1941" s="18">
        <v>293</v>
      </c>
      <c r="H1941" s="18">
        <v>91837</v>
      </c>
      <c r="I1941" s="18">
        <v>2636386</v>
      </c>
      <c r="J1941" s="19">
        <v>28.66</v>
      </c>
      <c r="S1941"/>
    </row>
    <row r="1942" spans="1:19">
      <c r="A1942" s="18">
        <v>1967</v>
      </c>
      <c r="B1942" s="18">
        <v>49</v>
      </c>
      <c r="C1942" s="18">
        <v>4.4900000000000001E-3</v>
      </c>
      <c r="D1942" s="18">
        <v>4.4799999999999996E-3</v>
      </c>
      <c r="E1942" s="18">
        <v>0.5</v>
      </c>
      <c r="F1942" s="18">
        <v>91691</v>
      </c>
      <c r="G1942" s="18">
        <v>411</v>
      </c>
      <c r="H1942" s="18">
        <v>91485</v>
      </c>
      <c r="I1942" s="18">
        <v>2544548</v>
      </c>
      <c r="J1942" s="19">
        <v>27.75</v>
      </c>
      <c r="S1942"/>
    </row>
    <row r="1943" spans="1:19">
      <c r="A1943" s="18">
        <v>1967</v>
      </c>
      <c r="B1943" s="18">
        <v>50</v>
      </c>
      <c r="C1943" s="18">
        <v>4.6499999999999996E-3</v>
      </c>
      <c r="D1943" s="18">
        <v>4.64E-3</v>
      </c>
      <c r="E1943" s="18">
        <v>0.5</v>
      </c>
      <c r="F1943" s="18">
        <v>91280</v>
      </c>
      <c r="G1943" s="18">
        <v>423</v>
      </c>
      <c r="H1943" s="18">
        <v>91068</v>
      </c>
      <c r="I1943" s="18">
        <v>2453063</v>
      </c>
      <c r="J1943" s="19">
        <v>26.87</v>
      </c>
      <c r="S1943"/>
    </row>
    <row r="1944" spans="1:19">
      <c r="A1944" s="18">
        <v>1967</v>
      </c>
      <c r="B1944" s="18">
        <v>51</v>
      </c>
      <c r="C1944" s="18">
        <v>4.1999999999999997E-3</v>
      </c>
      <c r="D1944" s="18">
        <v>4.1900000000000001E-3</v>
      </c>
      <c r="E1944" s="18">
        <v>0.5</v>
      </c>
      <c r="F1944" s="18">
        <v>90857</v>
      </c>
      <c r="G1944" s="18">
        <v>381</v>
      </c>
      <c r="H1944" s="18">
        <v>90666</v>
      </c>
      <c r="I1944" s="18">
        <v>2361995</v>
      </c>
      <c r="J1944" s="19">
        <v>26</v>
      </c>
      <c r="S1944"/>
    </row>
    <row r="1945" spans="1:19">
      <c r="A1945" s="18">
        <v>1967</v>
      </c>
      <c r="B1945" s="18">
        <v>52</v>
      </c>
      <c r="C1945" s="18">
        <v>4.9399999999999999E-3</v>
      </c>
      <c r="D1945" s="18">
        <v>4.9300000000000004E-3</v>
      </c>
      <c r="E1945" s="18">
        <v>0.5</v>
      </c>
      <c r="F1945" s="18">
        <v>90476</v>
      </c>
      <c r="G1945" s="18">
        <v>446</v>
      </c>
      <c r="H1945" s="18">
        <v>90253</v>
      </c>
      <c r="I1945" s="18">
        <v>2271329</v>
      </c>
      <c r="J1945" s="19">
        <v>25.1</v>
      </c>
      <c r="S1945"/>
    </row>
    <row r="1946" spans="1:19">
      <c r="A1946" s="18">
        <v>1967</v>
      </c>
      <c r="B1946" s="18">
        <v>53</v>
      </c>
      <c r="C1946" s="18">
        <v>5.5999999999999999E-3</v>
      </c>
      <c r="D1946" s="18">
        <v>5.5799999999999999E-3</v>
      </c>
      <c r="E1946" s="18">
        <v>0.5</v>
      </c>
      <c r="F1946" s="18">
        <v>90030</v>
      </c>
      <c r="G1946" s="18">
        <v>502</v>
      </c>
      <c r="H1946" s="18">
        <v>89779</v>
      </c>
      <c r="I1946" s="18">
        <v>2181076</v>
      </c>
      <c r="J1946" s="19">
        <v>24.23</v>
      </c>
      <c r="S1946"/>
    </row>
    <row r="1947" spans="1:19">
      <c r="A1947" s="18">
        <v>1967</v>
      </c>
      <c r="B1947" s="18">
        <v>54</v>
      </c>
      <c r="C1947" s="18">
        <v>6.2700000000000004E-3</v>
      </c>
      <c r="D1947" s="18">
        <v>6.2500000000000003E-3</v>
      </c>
      <c r="E1947" s="18">
        <v>0.5</v>
      </c>
      <c r="F1947" s="18">
        <v>89527</v>
      </c>
      <c r="G1947" s="18">
        <v>559</v>
      </c>
      <c r="H1947" s="18">
        <v>89248</v>
      </c>
      <c r="I1947" s="18">
        <v>2091297</v>
      </c>
      <c r="J1947" s="19">
        <v>23.36</v>
      </c>
      <c r="S1947"/>
    </row>
    <row r="1948" spans="1:19">
      <c r="A1948" s="18">
        <v>1967</v>
      </c>
      <c r="B1948" s="18">
        <v>55</v>
      </c>
      <c r="C1948" s="18">
        <v>6.4999999999999997E-3</v>
      </c>
      <c r="D1948" s="18">
        <v>6.4799999999999996E-3</v>
      </c>
      <c r="E1948" s="18">
        <v>0.5</v>
      </c>
      <c r="F1948" s="18">
        <v>88968</v>
      </c>
      <c r="G1948" s="18">
        <v>577</v>
      </c>
      <c r="H1948" s="18">
        <v>88680</v>
      </c>
      <c r="I1948" s="18">
        <v>2002049</v>
      </c>
      <c r="J1948" s="19">
        <v>22.5</v>
      </c>
      <c r="S1948"/>
    </row>
    <row r="1949" spans="1:19">
      <c r="A1949" s="18">
        <v>1967</v>
      </c>
      <c r="B1949" s="18">
        <v>56</v>
      </c>
      <c r="C1949" s="18">
        <v>7.45E-3</v>
      </c>
      <c r="D1949" s="18">
        <v>7.4200000000000004E-3</v>
      </c>
      <c r="E1949" s="18">
        <v>0.5</v>
      </c>
      <c r="F1949" s="18">
        <v>88392</v>
      </c>
      <c r="G1949" s="18">
        <v>656</v>
      </c>
      <c r="H1949" s="18">
        <v>88064</v>
      </c>
      <c r="I1949" s="18">
        <v>1913370</v>
      </c>
      <c r="J1949" s="19">
        <v>21.65</v>
      </c>
      <c r="S1949"/>
    </row>
    <row r="1950" spans="1:19">
      <c r="A1950" s="18">
        <v>1967</v>
      </c>
      <c r="B1950" s="18">
        <v>57</v>
      </c>
      <c r="C1950" s="18">
        <v>8.2799999999999992E-3</v>
      </c>
      <c r="D1950" s="18">
        <v>8.2500000000000004E-3</v>
      </c>
      <c r="E1950" s="18">
        <v>0.5</v>
      </c>
      <c r="F1950" s="18">
        <v>87736</v>
      </c>
      <c r="G1950" s="18">
        <v>724</v>
      </c>
      <c r="H1950" s="18">
        <v>87374</v>
      </c>
      <c r="I1950" s="18">
        <v>1825306</v>
      </c>
      <c r="J1950" s="19">
        <v>20.8</v>
      </c>
      <c r="S1950"/>
    </row>
    <row r="1951" spans="1:19">
      <c r="A1951" s="18">
        <v>1967</v>
      </c>
      <c r="B1951" s="18">
        <v>58</v>
      </c>
      <c r="C1951" s="18">
        <v>8.8299999999999993E-3</v>
      </c>
      <c r="D1951" s="18">
        <v>8.7899999999999992E-3</v>
      </c>
      <c r="E1951" s="18">
        <v>0.5</v>
      </c>
      <c r="F1951" s="18">
        <v>87012</v>
      </c>
      <c r="G1951" s="18">
        <v>765</v>
      </c>
      <c r="H1951" s="18">
        <v>86630</v>
      </c>
      <c r="I1951" s="18">
        <v>1737932</v>
      </c>
      <c r="J1951" s="19">
        <v>19.97</v>
      </c>
      <c r="S1951"/>
    </row>
    <row r="1952" spans="1:19">
      <c r="A1952" s="18">
        <v>1967</v>
      </c>
      <c r="B1952" s="18">
        <v>59</v>
      </c>
      <c r="C1952" s="18">
        <v>9.4199999999999996E-3</v>
      </c>
      <c r="D1952" s="18">
        <v>9.3699999999999999E-3</v>
      </c>
      <c r="E1952" s="18">
        <v>0.5</v>
      </c>
      <c r="F1952" s="18">
        <v>86247</v>
      </c>
      <c r="G1952" s="18">
        <v>808</v>
      </c>
      <c r="H1952" s="18">
        <v>85843</v>
      </c>
      <c r="I1952" s="18">
        <v>1651302</v>
      </c>
      <c r="J1952" s="19">
        <v>19.149999999999999</v>
      </c>
      <c r="S1952"/>
    </row>
    <row r="1953" spans="1:19">
      <c r="A1953" s="18">
        <v>1967</v>
      </c>
      <c r="B1953" s="18">
        <v>60</v>
      </c>
      <c r="C1953" s="18">
        <v>1.004E-2</v>
      </c>
      <c r="D1953" s="18">
        <v>9.9900000000000006E-3</v>
      </c>
      <c r="E1953" s="18">
        <v>0.5</v>
      </c>
      <c r="F1953" s="18">
        <v>85439</v>
      </c>
      <c r="G1953" s="18">
        <v>853</v>
      </c>
      <c r="H1953" s="18">
        <v>85012</v>
      </c>
      <c r="I1953" s="18">
        <v>1565459</v>
      </c>
      <c r="J1953" s="19">
        <v>18.32</v>
      </c>
      <c r="S1953"/>
    </row>
    <row r="1954" spans="1:19">
      <c r="A1954" s="18">
        <v>1967</v>
      </c>
      <c r="B1954" s="18">
        <v>61</v>
      </c>
      <c r="C1954" s="18">
        <v>1.2E-2</v>
      </c>
      <c r="D1954" s="18">
        <v>1.192E-2</v>
      </c>
      <c r="E1954" s="18">
        <v>0.5</v>
      </c>
      <c r="F1954" s="18">
        <v>84585</v>
      </c>
      <c r="G1954" s="18">
        <v>1009</v>
      </c>
      <c r="H1954" s="18">
        <v>84081</v>
      </c>
      <c r="I1954" s="18">
        <v>1480447</v>
      </c>
      <c r="J1954" s="19">
        <v>17.5</v>
      </c>
      <c r="S1954"/>
    </row>
    <row r="1955" spans="1:19">
      <c r="A1955" s="18">
        <v>1967</v>
      </c>
      <c r="B1955" s="18">
        <v>62</v>
      </c>
      <c r="C1955" s="18">
        <v>1.418E-2</v>
      </c>
      <c r="D1955" s="18">
        <v>1.4080000000000001E-2</v>
      </c>
      <c r="E1955" s="18">
        <v>0.5</v>
      </c>
      <c r="F1955" s="18">
        <v>83577</v>
      </c>
      <c r="G1955" s="18">
        <v>1177</v>
      </c>
      <c r="H1955" s="18">
        <v>82988</v>
      </c>
      <c r="I1955" s="18">
        <v>1396366</v>
      </c>
      <c r="J1955" s="19">
        <v>16.71</v>
      </c>
      <c r="S1955"/>
    </row>
    <row r="1956" spans="1:19">
      <c r="A1956" s="18">
        <v>1967</v>
      </c>
      <c r="B1956" s="18">
        <v>63</v>
      </c>
      <c r="C1956" s="18">
        <v>1.6289999999999999E-2</v>
      </c>
      <c r="D1956" s="18">
        <v>1.6160000000000001E-2</v>
      </c>
      <c r="E1956" s="18">
        <v>0.5</v>
      </c>
      <c r="F1956" s="18">
        <v>82400</v>
      </c>
      <c r="G1956" s="18">
        <v>1332</v>
      </c>
      <c r="H1956" s="18">
        <v>81734</v>
      </c>
      <c r="I1956" s="18">
        <v>1313378</v>
      </c>
      <c r="J1956" s="19">
        <v>15.94</v>
      </c>
      <c r="S1956"/>
    </row>
    <row r="1957" spans="1:19">
      <c r="A1957" s="18">
        <v>1967</v>
      </c>
      <c r="B1957" s="18">
        <v>64</v>
      </c>
      <c r="C1957" s="18">
        <v>1.6820000000000002E-2</v>
      </c>
      <c r="D1957" s="18">
        <v>1.668E-2</v>
      </c>
      <c r="E1957" s="18">
        <v>0.5</v>
      </c>
      <c r="F1957" s="18">
        <v>81068</v>
      </c>
      <c r="G1957" s="18">
        <v>1352</v>
      </c>
      <c r="H1957" s="18">
        <v>80392</v>
      </c>
      <c r="I1957" s="18">
        <v>1231644</v>
      </c>
      <c r="J1957" s="19">
        <v>15.19</v>
      </c>
      <c r="S1957"/>
    </row>
    <row r="1958" spans="1:19">
      <c r="A1958" s="18">
        <v>1967</v>
      </c>
      <c r="B1958" s="18">
        <v>65</v>
      </c>
      <c r="C1958" s="18">
        <v>1.9259999999999999E-2</v>
      </c>
      <c r="D1958" s="18">
        <v>1.907E-2</v>
      </c>
      <c r="E1958" s="18">
        <v>0.5</v>
      </c>
      <c r="F1958" s="18">
        <v>79716</v>
      </c>
      <c r="G1958" s="18">
        <v>1520</v>
      </c>
      <c r="H1958" s="18">
        <v>78956</v>
      </c>
      <c r="I1958" s="18">
        <v>1151251</v>
      </c>
      <c r="J1958" s="19">
        <v>14.44</v>
      </c>
      <c r="S1958"/>
    </row>
    <row r="1959" spans="1:19">
      <c r="A1959" s="18">
        <v>1967</v>
      </c>
      <c r="B1959" s="18">
        <v>66</v>
      </c>
      <c r="C1959" s="18">
        <v>2.1239999999999998E-2</v>
      </c>
      <c r="D1959" s="18">
        <v>2.102E-2</v>
      </c>
      <c r="E1959" s="18">
        <v>0.5</v>
      </c>
      <c r="F1959" s="18">
        <v>78196</v>
      </c>
      <c r="G1959" s="18">
        <v>1643</v>
      </c>
      <c r="H1959" s="18">
        <v>77374</v>
      </c>
      <c r="I1959" s="18">
        <v>1072295</v>
      </c>
      <c r="J1959" s="19">
        <v>13.71</v>
      </c>
      <c r="S1959"/>
    </row>
    <row r="1960" spans="1:19">
      <c r="A1960" s="18">
        <v>1967</v>
      </c>
      <c r="B1960" s="18">
        <v>67</v>
      </c>
      <c r="C1960" s="18">
        <v>2.529E-2</v>
      </c>
      <c r="D1960" s="18">
        <v>2.4979999999999999E-2</v>
      </c>
      <c r="E1960" s="18">
        <v>0.5</v>
      </c>
      <c r="F1960" s="18">
        <v>76553</v>
      </c>
      <c r="G1960" s="18">
        <v>1912</v>
      </c>
      <c r="H1960" s="18">
        <v>75596</v>
      </c>
      <c r="I1960" s="18">
        <v>994921</v>
      </c>
      <c r="J1960" s="19">
        <v>13</v>
      </c>
      <c r="S1960"/>
    </row>
    <row r="1961" spans="1:19">
      <c r="A1961" s="18">
        <v>1967</v>
      </c>
      <c r="B1961" s="18">
        <v>68</v>
      </c>
      <c r="C1961" s="18">
        <v>2.6460000000000001E-2</v>
      </c>
      <c r="D1961" s="18">
        <v>2.6110000000000001E-2</v>
      </c>
      <c r="E1961" s="18">
        <v>0.5</v>
      </c>
      <c r="F1961" s="18">
        <v>74640</v>
      </c>
      <c r="G1961" s="18">
        <v>1949</v>
      </c>
      <c r="H1961" s="18">
        <v>73666</v>
      </c>
      <c r="I1961" s="18">
        <v>919325</v>
      </c>
      <c r="J1961" s="19">
        <v>12.32</v>
      </c>
      <c r="S1961"/>
    </row>
    <row r="1962" spans="1:19">
      <c r="A1962" s="18">
        <v>1967</v>
      </c>
      <c r="B1962" s="18">
        <v>69</v>
      </c>
      <c r="C1962" s="18">
        <v>3.0970000000000001E-2</v>
      </c>
      <c r="D1962" s="18">
        <v>3.0499999999999999E-2</v>
      </c>
      <c r="E1962" s="18">
        <v>0.5</v>
      </c>
      <c r="F1962" s="18">
        <v>72692</v>
      </c>
      <c r="G1962" s="18">
        <v>2217</v>
      </c>
      <c r="H1962" s="18">
        <v>71583</v>
      </c>
      <c r="I1962" s="18">
        <v>845659</v>
      </c>
      <c r="J1962" s="19">
        <v>11.63</v>
      </c>
      <c r="S1962"/>
    </row>
    <row r="1963" spans="1:19">
      <c r="A1963" s="18">
        <v>1967</v>
      </c>
      <c r="B1963" s="18">
        <v>70</v>
      </c>
      <c r="C1963" s="18">
        <v>3.5189999999999999E-2</v>
      </c>
      <c r="D1963" s="18">
        <v>3.458E-2</v>
      </c>
      <c r="E1963" s="18">
        <v>0.5</v>
      </c>
      <c r="F1963" s="18">
        <v>70474</v>
      </c>
      <c r="G1963" s="18">
        <v>2437</v>
      </c>
      <c r="H1963" s="18">
        <v>69256</v>
      </c>
      <c r="I1963" s="18">
        <v>774076</v>
      </c>
      <c r="J1963" s="19">
        <v>10.98</v>
      </c>
      <c r="S1963"/>
    </row>
    <row r="1964" spans="1:19">
      <c r="A1964" s="18">
        <v>1967</v>
      </c>
      <c r="B1964" s="18">
        <v>71</v>
      </c>
      <c r="C1964" s="18">
        <v>3.8330000000000003E-2</v>
      </c>
      <c r="D1964" s="18">
        <v>3.7609999999999998E-2</v>
      </c>
      <c r="E1964" s="18">
        <v>0.5</v>
      </c>
      <c r="F1964" s="18">
        <v>68037</v>
      </c>
      <c r="G1964" s="18">
        <v>2559</v>
      </c>
      <c r="H1964" s="18">
        <v>66758</v>
      </c>
      <c r="I1964" s="18">
        <v>704820</v>
      </c>
      <c r="J1964" s="19">
        <v>10.36</v>
      </c>
      <c r="S1964"/>
    </row>
    <row r="1965" spans="1:19">
      <c r="A1965" s="18">
        <v>1967</v>
      </c>
      <c r="B1965" s="18">
        <v>72</v>
      </c>
      <c r="C1965" s="18">
        <v>4.5240000000000002E-2</v>
      </c>
      <c r="D1965" s="18">
        <v>4.4240000000000002E-2</v>
      </c>
      <c r="E1965" s="18">
        <v>0.5</v>
      </c>
      <c r="F1965" s="18">
        <v>65478</v>
      </c>
      <c r="G1965" s="18">
        <v>2897</v>
      </c>
      <c r="H1965" s="18">
        <v>64030</v>
      </c>
      <c r="I1965" s="18">
        <v>638062</v>
      </c>
      <c r="J1965" s="19">
        <v>9.74</v>
      </c>
      <c r="S1965"/>
    </row>
    <row r="1966" spans="1:19">
      <c r="A1966" s="18">
        <v>1967</v>
      </c>
      <c r="B1966" s="18">
        <v>73</v>
      </c>
      <c r="C1966" s="18">
        <v>5.0349999999999999E-2</v>
      </c>
      <c r="D1966" s="18">
        <v>4.9110000000000001E-2</v>
      </c>
      <c r="E1966" s="18">
        <v>0.5</v>
      </c>
      <c r="F1966" s="18">
        <v>62582</v>
      </c>
      <c r="G1966" s="18">
        <v>3074</v>
      </c>
      <c r="H1966" s="18">
        <v>61045</v>
      </c>
      <c r="I1966" s="18">
        <v>574032</v>
      </c>
      <c r="J1966" s="19">
        <v>9.17</v>
      </c>
      <c r="S1966"/>
    </row>
    <row r="1967" spans="1:19">
      <c r="A1967" s="18">
        <v>1967</v>
      </c>
      <c r="B1967" s="18">
        <v>74</v>
      </c>
      <c r="C1967" s="18">
        <v>5.5870000000000003E-2</v>
      </c>
      <c r="D1967" s="18">
        <v>5.4350000000000002E-2</v>
      </c>
      <c r="E1967" s="18">
        <v>0.5</v>
      </c>
      <c r="F1967" s="18">
        <v>59508</v>
      </c>
      <c r="G1967" s="18">
        <v>3234</v>
      </c>
      <c r="H1967" s="18">
        <v>57891</v>
      </c>
      <c r="I1967" s="18">
        <v>512987</v>
      </c>
      <c r="J1967" s="19">
        <v>8.6199999999999992</v>
      </c>
      <c r="S1967"/>
    </row>
    <row r="1968" spans="1:19">
      <c r="A1968" s="18">
        <v>1967</v>
      </c>
      <c r="B1968" s="18">
        <v>75</v>
      </c>
      <c r="C1968" s="18">
        <v>6.1990000000000003E-2</v>
      </c>
      <c r="D1968" s="18">
        <v>6.0130000000000003E-2</v>
      </c>
      <c r="E1968" s="18">
        <v>0.5</v>
      </c>
      <c r="F1968" s="18">
        <v>56274</v>
      </c>
      <c r="G1968" s="18">
        <v>3384</v>
      </c>
      <c r="H1968" s="18">
        <v>54582</v>
      </c>
      <c r="I1968" s="18">
        <v>455096</v>
      </c>
      <c r="J1968" s="19">
        <v>8.09</v>
      </c>
      <c r="S1968"/>
    </row>
    <row r="1969" spans="1:19">
      <c r="A1969" s="18">
        <v>1967</v>
      </c>
      <c r="B1969" s="18">
        <v>76</v>
      </c>
      <c r="C1969" s="18">
        <v>7.3580000000000007E-2</v>
      </c>
      <c r="D1969" s="18">
        <v>7.0970000000000005E-2</v>
      </c>
      <c r="E1969" s="18">
        <v>0.5</v>
      </c>
      <c r="F1969" s="18">
        <v>52890</v>
      </c>
      <c r="G1969" s="18">
        <v>3754</v>
      </c>
      <c r="H1969" s="18">
        <v>51013</v>
      </c>
      <c r="I1969" s="18">
        <v>400514</v>
      </c>
      <c r="J1969" s="19">
        <v>7.57</v>
      </c>
      <c r="S1969"/>
    </row>
    <row r="1970" spans="1:19">
      <c r="A1970" s="18">
        <v>1967</v>
      </c>
      <c r="B1970" s="18">
        <v>77</v>
      </c>
      <c r="C1970" s="18">
        <v>7.9049999999999995E-2</v>
      </c>
      <c r="D1970" s="18">
        <v>7.6039999999999996E-2</v>
      </c>
      <c r="E1970" s="18">
        <v>0.5</v>
      </c>
      <c r="F1970" s="18">
        <v>49136</v>
      </c>
      <c r="G1970" s="18">
        <v>3737</v>
      </c>
      <c r="H1970" s="18">
        <v>47268</v>
      </c>
      <c r="I1970" s="18">
        <v>349501</v>
      </c>
      <c r="J1970" s="19">
        <v>7.11</v>
      </c>
      <c r="S1970"/>
    </row>
    <row r="1971" spans="1:19">
      <c r="A1971" s="18">
        <v>1967</v>
      </c>
      <c r="B1971" s="18">
        <v>78</v>
      </c>
      <c r="C1971" s="18">
        <v>8.6220000000000005E-2</v>
      </c>
      <c r="D1971" s="18">
        <v>8.2659999999999997E-2</v>
      </c>
      <c r="E1971" s="18">
        <v>0.5</v>
      </c>
      <c r="F1971" s="18">
        <v>45400</v>
      </c>
      <c r="G1971" s="18">
        <v>3753</v>
      </c>
      <c r="H1971" s="18">
        <v>43523</v>
      </c>
      <c r="I1971" s="18">
        <v>302233</v>
      </c>
      <c r="J1971" s="19">
        <v>6.66</v>
      </c>
      <c r="S1971"/>
    </row>
    <row r="1972" spans="1:19">
      <c r="A1972" s="18">
        <v>1967</v>
      </c>
      <c r="B1972" s="18">
        <v>79</v>
      </c>
      <c r="C1972" s="18">
        <v>9.5479999999999995E-2</v>
      </c>
      <c r="D1972" s="18">
        <v>9.1130000000000003E-2</v>
      </c>
      <c r="E1972" s="18">
        <v>0.5</v>
      </c>
      <c r="F1972" s="18">
        <v>41647</v>
      </c>
      <c r="G1972" s="18">
        <v>3795</v>
      </c>
      <c r="H1972" s="18">
        <v>39749</v>
      </c>
      <c r="I1972" s="18">
        <v>258710</v>
      </c>
      <c r="J1972" s="19">
        <v>6.21</v>
      </c>
      <c r="S1972"/>
    </row>
    <row r="1973" spans="1:19">
      <c r="A1973" s="18">
        <v>1967</v>
      </c>
      <c r="B1973" s="18">
        <v>80</v>
      </c>
      <c r="C1973" s="18">
        <v>0.11305</v>
      </c>
      <c r="D1973" s="18">
        <v>0.10700999999999999</v>
      </c>
      <c r="E1973" s="18">
        <v>0.5</v>
      </c>
      <c r="F1973" s="18">
        <v>37852</v>
      </c>
      <c r="G1973" s="18">
        <v>4050</v>
      </c>
      <c r="H1973" s="18">
        <v>35827</v>
      </c>
      <c r="I1973" s="18">
        <v>218960</v>
      </c>
      <c r="J1973" s="19">
        <v>5.78</v>
      </c>
      <c r="S1973"/>
    </row>
    <row r="1974" spans="1:19">
      <c r="A1974" s="18">
        <v>1967</v>
      </c>
      <c r="B1974" s="18">
        <v>81</v>
      </c>
      <c r="C1974" s="18">
        <v>0.12633</v>
      </c>
      <c r="D1974" s="18">
        <v>0.11883000000000001</v>
      </c>
      <c r="E1974" s="18">
        <v>0.5</v>
      </c>
      <c r="F1974" s="18">
        <v>33802</v>
      </c>
      <c r="G1974" s="18">
        <v>4016</v>
      </c>
      <c r="H1974" s="18">
        <v>31793</v>
      </c>
      <c r="I1974" s="18">
        <v>183134</v>
      </c>
      <c r="J1974" s="19">
        <v>5.42</v>
      </c>
      <c r="S1974"/>
    </row>
    <row r="1975" spans="1:19">
      <c r="A1975" s="18">
        <v>1967</v>
      </c>
      <c r="B1975" s="18">
        <v>82</v>
      </c>
      <c r="C1975" s="18">
        <v>0.13396</v>
      </c>
      <c r="D1975" s="18">
        <v>0.12554999999999999</v>
      </c>
      <c r="E1975" s="18">
        <v>0.5</v>
      </c>
      <c r="F1975" s="18">
        <v>29785</v>
      </c>
      <c r="G1975" s="18">
        <v>3740</v>
      </c>
      <c r="H1975" s="18">
        <v>27915</v>
      </c>
      <c r="I1975" s="18">
        <v>151340</v>
      </c>
      <c r="J1975" s="19">
        <v>5.08</v>
      </c>
      <c r="S1975"/>
    </row>
    <row r="1976" spans="1:19">
      <c r="A1976" s="18">
        <v>1967</v>
      </c>
      <c r="B1976" s="18">
        <v>83</v>
      </c>
      <c r="C1976" s="18">
        <v>0.15889</v>
      </c>
      <c r="D1976" s="18">
        <v>0.1472</v>
      </c>
      <c r="E1976" s="18">
        <v>0.5</v>
      </c>
      <c r="F1976" s="18">
        <v>26045</v>
      </c>
      <c r="G1976" s="18">
        <v>3834</v>
      </c>
      <c r="H1976" s="18">
        <v>24129</v>
      </c>
      <c r="I1976" s="18">
        <v>123425</v>
      </c>
      <c r="J1976" s="19">
        <v>4.74</v>
      </c>
      <c r="S1976"/>
    </row>
    <row r="1977" spans="1:19">
      <c r="A1977" s="18">
        <v>1967</v>
      </c>
      <c r="B1977" s="18">
        <v>84</v>
      </c>
      <c r="C1977" s="18">
        <v>0.16211</v>
      </c>
      <c r="D1977" s="18">
        <v>0.14995</v>
      </c>
      <c r="E1977" s="18">
        <v>0.5</v>
      </c>
      <c r="F1977" s="18">
        <v>22212</v>
      </c>
      <c r="G1977" s="18">
        <v>3331</v>
      </c>
      <c r="H1977" s="18">
        <v>20546</v>
      </c>
      <c r="I1977" s="18">
        <v>99297</v>
      </c>
      <c r="J1977" s="19">
        <v>4.47</v>
      </c>
      <c r="S1977"/>
    </row>
    <row r="1978" spans="1:19">
      <c r="A1978" s="18">
        <v>1967</v>
      </c>
      <c r="B1978" s="18">
        <v>85</v>
      </c>
      <c r="C1978" s="18">
        <v>0.19062999999999999</v>
      </c>
      <c r="D1978" s="18">
        <v>0.17404</v>
      </c>
      <c r="E1978" s="18">
        <v>0.5</v>
      </c>
      <c r="F1978" s="18">
        <v>18881</v>
      </c>
      <c r="G1978" s="18">
        <v>3286</v>
      </c>
      <c r="H1978" s="18">
        <v>17238</v>
      </c>
      <c r="I1978" s="18">
        <v>78750</v>
      </c>
      <c r="J1978" s="19">
        <v>4.17</v>
      </c>
      <c r="S1978"/>
    </row>
    <row r="1979" spans="1:19">
      <c r="A1979" s="18">
        <v>1967</v>
      </c>
      <c r="B1979" s="18">
        <v>86</v>
      </c>
      <c r="C1979" s="18">
        <v>0.19625999999999999</v>
      </c>
      <c r="D1979" s="18">
        <v>0.17871999999999999</v>
      </c>
      <c r="E1979" s="18">
        <v>0.5</v>
      </c>
      <c r="F1979" s="18">
        <v>15595</v>
      </c>
      <c r="G1979" s="18">
        <v>2787</v>
      </c>
      <c r="H1979" s="18">
        <v>14201</v>
      </c>
      <c r="I1979" s="18">
        <v>61512</v>
      </c>
      <c r="J1979" s="19">
        <v>3.94</v>
      </c>
      <c r="S1979"/>
    </row>
    <row r="1980" spans="1:19">
      <c r="A1980" s="18">
        <v>1967</v>
      </c>
      <c r="B1980" s="18">
        <v>87</v>
      </c>
      <c r="C1980" s="18">
        <v>0.21793000000000001</v>
      </c>
      <c r="D1980" s="18">
        <v>0.19650999999999999</v>
      </c>
      <c r="E1980" s="18">
        <v>0.5</v>
      </c>
      <c r="F1980" s="18">
        <v>12808</v>
      </c>
      <c r="G1980" s="18">
        <v>2517</v>
      </c>
      <c r="H1980" s="18">
        <v>11549</v>
      </c>
      <c r="I1980" s="18">
        <v>47311</v>
      </c>
      <c r="J1980" s="19">
        <v>3.69</v>
      </c>
      <c r="S1980"/>
    </row>
    <row r="1981" spans="1:19">
      <c r="A1981" s="18">
        <v>1967</v>
      </c>
      <c r="B1981" s="18">
        <v>88</v>
      </c>
      <c r="C1981" s="18">
        <v>0.23871000000000001</v>
      </c>
      <c r="D1981" s="18">
        <v>0.21325</v>
      </c>
      <c r="E1981" s="18">
        <v>0.5</v>
      </c>
      <c r="F1981" s="18">
        <v>10291</v>
      </c>
      <c r="G1981" s="18">
        <v>2195</v>
      </c>
      <c r="H1981" s="18">
        <v>9194</v>
      </c>
      <c r="I1981" s="18">
        <v>35762</v>
      </c>
      <c r="J1981" s="19">
        <v>3.48</v>
      </c>
      <c r="S1981"/>
    </row>
    <row r="1982" spans="1:19">
      <c r="A1982" s="18">
        <v>1967</v>
      </c>
      <c r="B1982" s="18">
        <v>89</v>
      </c>
      <c r="C1982" s="18">
        <v>0.25502000000000002</v>
      </c>
      <c r="D1982" s="18">
        <v>0.22617999999999999</v>
      </c>
      <c r="E1982" s="18">
        <v>0.5</v>
      </c>
      <c r="F1982" s="18">
        <v>8096</v>
      </c>
      <c r="G1982" s="18">
        <v>1831</v>
      </c>
      <c r="H1982" s="18">
        <v>7181</v>
      </c>
      <c r="I1982" s="18">
        <v>26568</v>
      </c>
      <c r="J1982" s="19">
        <v>3.28</v>
      </c>
      <c r="S1982"/>
    </row>
    <row r="1983" spans="1:19">
      <c r="A1983" s="18">
        <v>1967</v>
      </c>
      <c r="B1983" s="18">
        <v>90</v>
      </c>
      <c r="C1983" s="18">
        <v>0.28366999999999998</v>
      </c>
      <c r="D1983" s="18">
        <v>0.24843000000000001</v>
      </c>
      <c r="E1983" s="18">
        <v>0.5</v>
      </c>
      <c r="F1983" s="18">
        <v>6265</v>
      </c>
      <c r="G1983" s="18">
        <v>1556</v>
      </c>
      <c r="H1983" s="18">
        <v>5487</v>
      </c>
      <c r="I1983" s="18">
        <v>19388</v>
      </c>
      <c r="J1983" s="19">
        <v>3.09</v>
      </c>
      <c r="S1983"/>
    </row>
    <row r="1984" spans="1:19">
      <c r="A1984" s="18">
        <v>1967</v>
      </c>
      <c r="B1984" s="18">
        <v>91</v>
      </c>
      <c r="C1984" s="18">
        <v>0.28683999999999998</v>
      </c>
      <c r="D1984" s="18">
        <v>0.25086000000000003</v>
      </c>
      <c r="E1984" s="18">
        <v>0.5</v>
      </c>
      <c r="F1984" s="18">
        <v>4709</v>
      </c>
      <c r="G1984" s="18">
        <v>1181</v>
      </c>
      <c r="H1984" s="18">
        <v>4118</v>
      </c>
      <c r="I1984" s="18">
        <v>13901</v>
      </c>
      <c r="J1984" s="19">
        <v>2.95</v>
      </c>
      <c r="S1984"/>
    </row>
    <row r="1985" spans="1:19">
      <c r="A1985" s="18">
        <v>1967</v>
      </c>
      <c r="B1985" s="18">
        <v>92</v>
      </c>
      <c r="C1985" s="18">
        <v>0.28738999999999998</v>
      </c>
      <c r="D1985" s="18">
        <v>0.25128</v>
      </c>
      <c r="E1985" s="18">
        <v>0.5</v>
      </c>
      <c r="F1985" s="18">
        <v>3527</v>
      </c>
      <c r="G1985" s="18">
        <v>886</v>
      </c>
      <c r="H1985" s="18">
        <v>3084</v>
      </c>
      <c r="I1985" s="18">
        <v>9783</v>
      </c>
      <c r="J1985" s="19">
        <v>2.77</v>
      </c>
      <c r="S1985"/>
    </row>
    <row r="1986" spans="1:19">
      <c r="A1986" s="18">
        <v>1967</v>
      </c>
      <c r="B1986" s="18">
        <v>93</v>
      </c>
      <c r="C1986" s="18">
        <v>0.34833999999999998</v>
      </c>
      <c r="D1986" s="18">
        <v>0.29666999999999999</v>
      </c>
      <c r="E1986" s="18">
        <v>0.5</v>
      </c>
      <c r="F1986" s="18">
        <v>2641</v>
      </c>
      <c r="G1986" s="18">
        <v>784</v>
      </c>
      <c r="H1986" s="18">
        <v>2249</v>
      </c>
      <c r="I1986" s="18">
        <v>6698</v>
      </c>
      <c r="J1986" s="19">
        <v>2.54</v>
      </c>
      <c r="S1986"/>
    </row>
    <row r="1987" spans="1:19">
      <c r="A1987" s="18">
        <v>1967</v>
      </c>
      <c r="B1987" s="18">
        <v>94</v>
      </c>
      <c r="C1987" s="18">
        <v>0.37356</v>
      </c>
      <c r="D1987" s="18">
        <v>0.31476999999999999</v>
      </c>
      <c r="E1987" s="18">
        <v>0.5</v>
      </c>
      <c r="F1987" s="18">
        <v>1858</v>
      </c>
      <c r="G1987" s="18">
        <v>585</v>
      </c>
      <c r="H1987" s="18">
        <v>1565</v>
      </c>
      <c r="I1987" s="18">
        <v>4449</v>
      </c>
      <c r="J1987" s="19">
        <v>2.4</v>
      </c>
      <c r="S1987"/>
    </row>
    <row r="1988" spans="1:19">
      <c r="A1988" s="18">
        <v>1967</v>
      </c>
      <c r="B1988" s="18">
        <v>95</v>
      </c>
      <c r="C1988" s="18">
        <v>0.39949000000000001</v>
      </c>
      <c r="D1988" s="18">
        <v>0.33298</v>
      </c>
      <c r="E1988" s="18">
        <v>0.5</v>
      </c>
      <c r="F1988" s="18">
        <v>1273</v>
      </c>
      <c r="G1988" s="18">
        <v>424</v>
      </c>
      <c r="H1988" s="18">
        <v>1061</v>
      </c>
      <c r="I1988" s="18">
        <v>2884</v>
      </c>
      <c r="J1988" s="19">
        <v>2.27</v>
      </c>
      <c r="S1988"/>
    </row>
    <row r="1989" spans="1:19">
      <c r="A1989" s="18">
        <v>1967</v>
      </c>
      <c r="B1989" s="18">
        <v>96</v>
      </c>
      <c r="C1989" s="18">
        <v>0.42599999999999999</v>
      </c>
      <c r="D1989" s="18">
        <v>0.35119</v>
      </c>
      <c r="E1989" s="18">
        <v>0.5</v>
      </c>
      <c r="F1989" s="18">
        <v>849</v>
      </c>
      <c r="G1989" s="18">
        <v>298</v>
      </c>
      <c r="H1989" s="18">
        <v>700</v>
      </c>
      <c r="I1989" s="18">
        <v>1823</v>
      </c>
      <c r="J1989" s="19">
        <v>2.15</v>
      </c>
      <c r="S1989"/>
    </row>
    <row r="1990" spans="1:19">
      <c r="A1990" s="18">
        <v>1967</v>
      </c>
      <c r="B1990" s="18">
        <v>97</v>
      </c>
      <c r="C1990" s="18">
        <v>0.45293</v>
      </c>
      <c r="D1990" s="18">
        <v>0.36930000000000002</v>
      </c>
      <c r="E1990" s="18">
        <v>0.5</v>
      </c>
      <c r="F1990" s="18">
        <v>551</v>
      </c>
      <c r="G1990" s="18">
        <v>203</v>
      </c>
      <c r="H1990" s="18">
        <v>449</v>
      </c>
      <c r="I1990" s="18">
        <v>1123</v>
      </c>
      <c r="J1990" s="19">
        <v>2.04</v>
      </c>
      <c r="S1990"/>
    </row>
    <row r="1991" spans="1:19">
      <c r="A1991" s="18">
        <v>1967</v>
      </c>
      <c r="B1991" s="18">
        <v>98</v>
      </c>
      <c r="C1991" s="18">
        <v>0.48015000000000002</v>
      </c>
      <c r="D1991" s="18">
        <v>0.38718999999999998</v>
      </c>
      <c r="E1991" s="18">
        <v>0.5</v>
      </c>
      <c r="F1991" s="18">
        <v>347</v>
      </c>
      <c r="G1991" s="18">
        <v>135</v>
      </c>
      <c r="H1991" s="18">
        <v>280</v>
      </c>
      <c r="I1991" s="18">
        <v>674</v>
      </c>
      <c r="J1991" s="19">
        <v>1.94</v>
      </c>
      <c r="S1991"/>
    </row>
    <row r="1992" spans="1:19">
      <c r="A1992" s="18">
        <v>1967</v>
      </c>
      <c r="B1992" s="18">
        <v>99</v>
      </c>
      <c r="C1992" s="18">
        <v>0.50748000000000004</v>
      </c>
      <c r="D1992" s="18">
        <v>0.40477000000000002</v>
      </c>
      <c r="E1992" s="18">
        <v>0.5</v>
      </c>
      <c r="F1992" s="18">
        <v>213</v>
      </c>
      <c r="G1992" s="18">
        <v>86</v>
      </c>
      <c r="H1992" s="18">
        <v>170</v>
      </c>
      <c r="I1992" s="18">
        <v>394</v>
      </c>
      <c r="J1992" s="19">
        <v>1.85</v>
      </c>
      <c r="S1992"/>
    </row>
    <row r="1993" spans="1:19">
      <c r="A1993" s="18">
        <v>1967</v>
      </c>
      <c r="B1993" s="18">
        <v>100</v>
      </c>
      <c r="C1993" s="18">
        <v>0.53476999999999997</v>
      </c>
      <c r="D1993" s="18">
        <v>0.42194999999999999</v>
      </c>
      <c r="E1993" s="18">
        <v>0.5</v>
      </c>
      <c r="F1993" s="18">
        <v>127</v>
      </c>
      <c r="G1993" s="18">
        <v>53</v>
      </c>
      <c r="H1993" s="18">
        <v>100</v>
      </c>
      <c r="I1993" s="18">
        <v>224</v>
      </c>
      <c r="J1993" s="19">
        <v>1.77</v>
      </c>
      <c r="S1993"/>
    </row>
    <row r="1994" spans="1:19">
      <c r="A1994" s="18">
        <v>1967</v>
      </c>
      <c r="B1994" s="18">
        <v>101</v>
      </c>
      <c r="C1994" s="18">
        <v>0.56184999999999996</v>
      </c>
      <c r="D1994" s="18">
        <v>0.43863000000000002</v>
      </c>
      <c r="E1994" s="18">
        <v>0.5</v>
      </c>
      <c r="F1994" s="18">
        <v>73</v>
      </c>
      <c r="G1994" s="18">
        <v>32</v>
      </c>
      <c r="H1994" s="18">
        <v>57</v>
      </c>
      <c r="I1994" s="18">
        <v>124</v>
      </c>
      <c r="J1994" s="19">
        <v>1.69</v>
      </c>
      <c r="S1994"/>
    </row>
    <row r="1995" spans="1:19">
      <c r="A1995" s="18">
        <v>1967</v>
      </c>
      <c r="B1995" s="18">
        <v>102</v>
      </c>
      <c r="C1995" s="18">
        <v>0.58857000000000004</v>
      </c>
      <c r="D1995" s="18">
        <v>0.45474999999999999</v>
      </c>
      <c r="E1995" s="18">
        <v>0.5</v>
      </c>
      <c r="F1995" s="18">
        <v>41</v>
      </c>
      <c r="G1995" s="18">
        <v>19</v>
      </c>
      <c r="H1995" s="18">
        <v>32</v>
      </c>
      <c r="I1995" s="18">
        <v>67</v>
      </c>
      <c r="J1995" s="19">
        <v>1.63</v>
      </c>
      <c r="S1995"/>
    </row>
    <row r="1996" spans="1:19">
      <c r="A1996" s="18">
        <v>1967</v>
      </c>
      <c r="B1996" s="18">
        <v>103</v>
      </c>
      <c r="C1996" s="18">
        <v>0.61477999999999999</v>
      </c>
      <c r="D1996" s="18">
        <v>0.47022999999999998</v>
      </c>
      <c r="E1996" s="18">
        <v>0.5</v>
      </c>
      <c r="F1996" s="18">
        <v>22</v>
      </c>
      <c r="G1996" s="18">
        <v>11</v>
      </c>
      <c r="H1996" s="18">
        <v>17</v>
      </c>
      <c r="I1996" s="18">
        <v>35</v>
      </c>
      <c r="J1996" s="19">
        <v>1.56</v>
      </c>
      <c r="S1996"/>
    </row>
    <row r="1997" spans="1:19">
      <c r="A1997" s="18">
        <v>1967</v>
      </c>
      <c r="B1997" s="18">
        <v>104</v>
      </c>
      <c r="C1997" s="18">
        <v>0.64034000000000002</v>
      </c>
      <c r="D1997" s="18">
        <v>0.48504000000000003</v>
      </c>
      <c r="E1997" s="18">
        <v>0.5</v>
      </c>
      <c r="F1997" s="18">
        <v>12</v>
      </c>
      <c r="G1997" s="18">
        <v>6</v>
      </c>
      <c r="H1997" s="18">
        <v>9</v>
      </c>
      <c r="I1997" s="18">
        <v>18</v>
      </c>
      <c r="J1997" s="19">
        <v>1.51</v>
      </c>
      <c r="S1997"/>
    </row>
    <row r="1998" spans="1:19">
      <c r="A1998" s="18">
        <v>1967</v>
      </c>
      <c r="B1998" s="18">
        <v>105</v>
      </c>
      <c r="C1998" s="18">
        <v>0.66512000000000004</v>
      </c>
      <c r="D1998" s="18">
        <v>0.49913000000000002</v>
      </c>
      <c r="E1998" s="18">
        <v>0.5</v>
      </c>
      <c r="F1998" s="18">
        <v>6</v>
      </c>
      <c r="G1998" s="18">
        <v>3</v>
      </c>
      <c r="H1998" s="18">
        <v>5</v>
      </c>
      <c r="I1998" s="18">
        <v>9</v>
      </c>
      <c r="J1998" s="19">
        <v>1.46</v>
      </c>
      <c r="S1998"/>
    </row>
    <row r="1999" spans="1:19">
      <c r="A1999" s="18">
        <v>1967</v>
      </c>
      <c r="B1999" s="18">
        <v>106</v>
      </c>
      <c r="C1999" s="18">
        <v>0.68903000000000003</v>
      </c>
      <c r="D1999" s="18">
        <v>0.51246999999999998</v>
      </c>
      <c r="E1999" s="18">
        <v>0.5</v>
      </c>
      <c r="F1999" s="18">
        <v>3</v>
      </c>
      <c r="G1999" s="18">
        <v>2</v>
      </c>
      <c r="H1999" s="18">
        <v>2</v>
      </c>
      <c r="I1999" s="18">
        <v>4</v>
      </c>
      <c r="J1999" s="19">
        <v>1.41</v>
      </c>
      <c r="S1999"/>
    </row>
    <row r="2000" spans="1:19">
      <c r="A2000" s="18">
        <v>1967</v>
      </c>
      <c r="B2000" s="18">
        <v>107</v>
      </c>
      <c r="C2000" s="18">
        <v>0.71196999999999999</v>
      </c>
      <c r="D2000" s="18">
        <v>0.52505999999999997</v>
      </c>
      <c r="E2000" s="18">
        <v>0.5</v>
      </c>
      <c r="F2000" s="18">
        <v>1</v>
      </c>
      <c r="G2000" s="18">
        <v>1</v>
      </c>
      <c r="H2000" s="18">
        <v>1</v>
      </c>
      <c r="I2000" s="18">
        <v>2</v>
      </c>
      <c r="J2000" s="19">
        <v>1.37</v>
      </c>
      <c r="S2000"/>
    </row>
    <row r="2001" spans="1:19">
      <c r="A2001" s="18">
        <v>1967</v>
      </c>
      <c r="B2001" s="18">
        <v>108</v>
      </c>
      <c r="C2001" s="18">
        <v>0.73387000000000002</v>
      </c>
      <c r="D2001" s="18">
        <v>0.53686999999999996</v>
      </c>
      <c r="E2001" s="18">
        <v>0.5</v>
      </c>
      <c r="F2001" s="18">
        <v>1</v>
      </c>
      <c r="G2001" s="18">
        <v>0</v>
      </c>
      <c r="H2001" s="18">
        <v>1</v>
      </c>
      <c r="I2001" s="18">
        <v>1</v>
      </c>
      <c r="J2001" s="19">
        <v>1.34</v>
      </c>
      <c r="S2001"/>
    </row>
    <row r="2002" spans="1:19">
      <c r="A2002" s="18">
        <v>1967</v>
      </c>
      <c r="B2002" s="18">
        <v>109</v>
      </c>
      <c r="C2002" s="18">
        <v>0.75468000000000002</v>
      </c>
      <c r="D2002" s="18">
        <v>0.54793000000000003</v>
      </c>
      <c r="E2002" s="18">
        <v>0.5</v>
      </c>
      <c r="F2002" s="18">
        <v>0</v>
      </c>
      <c r="G2002" s="18">
        <v>0</v>
      </c>
      <c r="H2002" s="18">
        <v>0</v>
      </c>
      <c r="I2002" s="18">
        <v>0</v>
      </c>
      <c r="J2002" s="19">
        <v>1.31</v>
      </c>
      <c r="S2002"/>
    </row>
    <row r="2003" spans="1:19">
      <c r="A2003" s="18">
        <v>1967</v>
      </c>
      <c r="B2003" s="18" t="s">
        <v>11</v>
      </c>
      <c r="C2003" s="18">
        <v>0.77436000000000005</v>
      </c>
      <c r="D2003" s="18">
        <v>1</v>
      </c>
      <c r="E2003" s="20">
        <v>1.29</v>
      </c>
      <c r="F2003" s="18">
        <v>0</v>
      </c>
      <c r="G2003" s="18">
        <v>0</v>
      </c>
      <c r="H2003" s="18">
        <v>0</v>
      </c>
      <c r="I2003" s="18">
        <v>0</v>
      </c>
      <c r="J2003" s="19">
        <v>1.29</v>
      </c>
      <c r="S2003"/>
    </row>
    <row r="2004" spans="1:19">
      <c r="A2004" s="18">
        <v>1968</v>
      </c>
      <c r="B2004" s="18">
        <v>0</v>
      </c>
      <c r="C2004" s="18">
        <v>3.2870000000000003E-2</v>
      </c>
      <c r="D2004" s="18">
        <v>3.1969999999999998E-2</v>
      </c>
      <c r="E2004" s="18">
        <v>0.15</v>
      </c>
      <c r="F2004" s="18">
        <v>100000</v>
      </c>
      <c r="G2004" s="18">
        <v>3197</v>
      </c>
      <c r="H2004" s="18">
        <v>97267</v>
      </c>
      <c r="I2004" s="18">
        <v>7194294</v>
      </c>
      <c r="J2004" s="19">
        <v>71.94</v>
      </c>
      <c r="S2004"/>
    </row>
    <row r="2005" spans="1:19">
      <c r="A2005" s="18">
        <v>1968</v>
      </c>
      <c r="B2005" s="18">
        <v>1</v>
      </c>
      <c r="C2005" s="18">
        <v>2.14E-3</v>
      </c>
      <c r="D2005" s="18">
        <v>2.14E-3</v>
      </c>
      <c r="E2005" s="18">
        <v>0.5</v>
      </c>
      <c r="F2005" s="18">
        <v>96803</v>
      </c>
      <c r="G2005" s="18">
        <v>207</v>
      </c>
      <c r="H2005" s="18">
        <v>96699</v>
      </c>
      <c r="I2005" s="18">
        <v>7097028</v>
      </c>
      <c r="J2005" s="19">
        <v>73.31</v>
      </c>
      <c r="S2005"/>
    </row>
    <row r="2006" spans="1:19">
      <c r="A2006" s="18">
        <v>1968</v>
      </c>
      <c r="B2006" s="18">
        <v>2</v>
      </c>
      <c r="C2006" s="18">
        <v>1.0200000000000001E-3</v>
      </c>
      <c r="D2006" s="18">
        <v>1.0200000000000001E-3</v>
      </c>
      <c r="E2006" s="18">
        <v>0.5</v>
      </c>
      <c r="F2006" s="18">
        <v>96596</v>
      </c>
      <c r="G2006" s="18">
        <v>98</v>
      </c>
      <c r="H2006" s="18">
        <v>96547</v>
      </c>
      <c r="I2006" s="18">
        <v>7000328</v>
      </c>
      <c r="J2006" s="19">
        <v>72.47</v>
      </c>
      <c r="S2006"/>
    </row>
    <row r="2007" spans="1:19">
      <c r="A2007" s="18">
        <v>1968</v>
      </c>
      <c r="B2007" s="18">
        <v>3</v>
      </c>
      <c r="C2007" s="18">
        <v>6.8000000000000005E-4</v>
      </c>
      <c r="D2007" s="18">
        <v>6.8000000000000005E-4</v>
      </c>
      <c r="E2007" s="18">
        <v>0.5</v>
      </c>
      <c r="F2007" s="18">
        <v>96498</v>
      </c>
      <c r="G2007" s="18">
        <v>66</v>
      </c>
      <c r="H2007" s="18">
        <v>96465</v>
      </c>
      <c r="I2007" s="18">
        <v>6903781</v>
      </c>
      <c r="J2007" s="19">
        <v>71.540000000000006</v>
      </c>
      <c r="S2007"/>
    </row>
    <row r="2008" spans="1:19">
      <c r="A2008" s="18">
        <v>1968</v>
      </c>
      <c r="B2008" s="18">
        <v>4</v>
      </c>
      <c r="C2008" s="18">
        <v>4.0999999999999999E-4</v>
      </c>
      <c r="D2008" s="18">
        <v>4.0999999999999999E-4</v>
      </c>
      <c r="E2008" s="18">
        <v>0.5</v>
      </c>
      <c r="F2008" s="18">
        <v>96432</v>
      </c>
      <c r="G2008" s="18">
        <v>39</v>
      </c>
      <c r="H2008" s="18">
        <v>96413</v>
      </c>
      <c r="I2008" s="18">
        <v>6807316</v>
      </c>
      <c r="J2008" s="19">
        <v>70.59</v>
      </c>
      <c r="S2008"/>
    </row>
    <row r="2009" spans="1:19">
      <c r="A2009" s="18">
        <v>1968</v>
      </c>
      <c r="B2009" s="18">
        <v>5</v>
      </c>
      <c r="C2009" s="18">
        <v>5.4000000000000001E-4</v>
      </c>
      <c r="D2009" s="18">
        <v>5.4000000000000001E-4</v>
      </c>
      <c r="E2009" s="18">
        <v>0.5</v>
      </c>
      <c r="F2009" s="18">
        <v>96393</v>
      </c>
      <c r="G2009" s="18">
        <v>52</v>
      </c>
      <c r="H2009" s="18">
        <v>96367</v>
      </c>
      <c r="I2009" s="18">
        <v>6710903</v>
      </c>
      <c r="J2009" s="19">
        <v>69.62</v>
      </c>
      <c r="S2009"/>
    </row>
    <row r="2010" spans="1:19">
      <c r="A2010" s="18">
        <v>1968</v>
      </c>
      <c r="B2010" s="18">
        <v>6</v>
      </c>
      <c r="C2010" s="18">
        <v>3.5E-4</v>
      </c>
      <c r="D2010" s="18">
        <v>3.5E-4</v>
      </c>
      <c r="E2010" s="18">
        <v>0.5</v>
      </c>
      <c r="F2010" s="18">
        <v>96341</v>
      </c>
      <c r="G2010" s="18">
        <v>34</v>
      </c>
      <c r="H2010" s="18">
        <v>96324</v>
      </c>
      <c r="I2010" s="18">
        <v>6614537</v>
      </c>
      <c r="J2010" s="19">
        <v>68.66</v>
      </c>
      <c r="S2010"/>
    </row>
    <row r="2011" spans="1:19">
      <c r="A2011" s="18">
        <v>1968</v>
      </c>
      <c r="B2011" s="18">
        <v>7</v>
      </c>
      <c r="C2011" s="18">
        <v>3.8999999999999999E-4</v>
      </c>
      <c r="D2011" s="18">
        <v>3.8999999999999999E-4</v>
      </c>
      <c r="E2011" s="18">
        <v>0.5</v>
      </c>
      <c r="F2011" s="18">
        <v>96307</v>
      </c>
      <c r="G2011" s="18">
        <v>38</v>
      </c>
      <c r="H2011" s="18">
        <v>96288</v>
      </c>
      <c r="I2011" s="18">
        <v>6518213</v>
      </c>
      <c r="J2011" s="19">
        <v>67.680000000000007</v>
      </c>
      <c r="S2011"/>
    </row>
    <row r="2012" spans="1:19">
      <c r="A2012" s="18">
        <v>1968</v>
      </c>
      <c r="B2012" s="18">
        <v>8</v>
      </c>
      <c r="C2012" s="18">
        <v>3.1E-4</v>
      </c>
      <c r="D2012" s="18">
        <v>3.1E-4</v>
      </c>
      <c r="E2012" s="18">
        <v>0.5</v>
      </c>
      <c r="F2012" s="18">
        <v>96269</v>
      </c>
      <c r="G2012" s="18">
        <v>29</v>
      </c>
      <c r="H2012" s="18">
        <v>96254</v>
      </c>
      <c r="I2012" s="18">
        <v>6421925</v>
      </c>
      <c r="J2012" s="19">
        <v>66.709999999999994</v>
      </c>
      <c r="S2012"/>
    </row>
    <row r="2013" spans="1:19">
      <c r="A2013" s="18">
        <v>1968</v>
      </c>
      <c r="B2013" s="18">
        <v>9</v>
      </c>
      <c r="C2013" s="18">
        <v>2.7E-4</v>
      </c>
      <c r="D2013" s="18">
        <v>2.7E-4</v>
      </c>
      <c r="E2013" s="18">
        <v>0.5</v>
      </c>
      <c r="F2013" s="18">
        <v>96239</v>
      </c>
      <c r="G2013" s="18">
        <v>26</v>
      </c>
      <c r="H2013" s="18">
        <v>96227</v>
      </c>
      <c r="I2013" s="18">
        <v>6325671</v>
      </c>
      <c r="J2013" s="19">
        <v>65.73</v>
      </c>
      <c r="S2013"/>
    </row>
    <row r="2014" spans="1:19">
      <c r="A2014" s="18">
        <v>1968</v>
      </c>
      <c r="B2014" s="18">
        <v>10</v>
      </c>
      <c r="C2014" s="18">
        <v>3.4000000000000002E-4</v>
      </c>
      <c r="D2014" s="18">
        <v>3.4000000000000002E-4</v>
      </c>
      <c r="E2014" s="18">
        <v>0.5</v>
      </c>
      <c r="F2014" s="18">
        <v>96214</v>
      </c>
      <c r="G2014" s="18">
        <v>32</v>
      </c>
      <c r="H2014" s="18">
        <v>96198</v>
      </c>
      <c r="I2014" s="18">
        <v>6229445</v>
      </c>
      <c r="J2014" s="19">
        <v>64.75</v>
      </c>
      <c r="S2014"/>
    </row>
    <row r="2015" spans="1:19">
      <c r="A2015" s="18">
        <v>1968</v>
      </c>
      <c r="B2015" s="18">
        <v>11</v>
      </c>
      <c r="C2015" s="18">
        <v>2.1000000000000001E-4</v>
      </c>
      <c r="D2015" s="18">
        <v>2.1000000000000001E-4</v>
      </c>
      <c r="E2015" s="18">
        <v>0.5</v>
      </c>
      <c r="F2015" s="18">
        <v>96181</v>
      </c>
      <c r="G2015" s="18">
        <v>20</v>
      </c>
      <c r="H2015" s="18">
        <v>96171</v>
      </c>
      <c r="I2015" s="18">
        <v>6133247</v>
      </c>
      <c r="J2015" s="19">
        <v>63.77</v>
      </c>
      <c r="S2015"/>
    </row>
    <row r="2016" spans="1:19">
      <c r="A2016" s="18">
        <v>1968</v>
      </c>
      <c r="B2016" s="18">
        <v>12</v>
      </c>
      <c r="C2016" s="18">
        <v>3.1E-4</v>
      </c>
      <c r="D2016" s="18">
        <v>3.1E-4</v>
      </c>
      <c r="E2016" s="18">
        <v>0.5</v>
      </c>
      <c r="F2016" s="18">
        <v>96161</v>
      </c>
      <c r="G2016" s="18">
        <v>30</v>
      </c>
      <c r="H2016" s="18">
        <v>96147</v>
      </c>
      <c r="I2016" s="18">
        <v>6037076</v>
      </c>
      <c r="J2016" s="19">
        <v>62.78</v>
      </c>
      <c r="S2016"/>
    </row>
    <row r="2017" spans="1:19">
      <c r="A2017" s="18">
        <v>1968</v>
      </c>
      <c r="B2017" s="18">
        <v>13</v>
      </c>
      <c r="C2017" s="18">
        <v>4.6999999999999999E-4</v>
      </c>
      <c r="D2017" s="18">
        <v>4.6999999999999999E-4</v>
      </c>
      <c r="E2017" s="18">
        <v>0.5</v>
      </c>
      <c r="F2017" s="18">
        <v>96132</v>
      </c>
      <c r="G2017" s="18">
        <v>45</v>
      </c>
      <c r="H2017" s="18">
        <v>96109</v>
      </c>
      <c r="I2017" s="18">
        <v>5940929</v>
      </c>
      <c r="J2017" s="19">
        <v>61.8</v>
      </c>
      <c r="S2017"/>
    </row>
    <row r="2018" spans="1:19">
      <c r="A2018" s="18">
        <v>1968</v>
      </c>
      <c r="B2018" s="18">
        <v>14</v>
      </c>
      <c r="C2018" s="18">
        <v>2.1000000000000001E-4</v>
      </c>
      <c r="D2018" s="18">
        <v>2.1000000000000001E-4</v>
      </c>
      <c r="E2018" s="18">
        <v>0.5</v>
      </c>
      <c r="F2018" s="18">
        <v>96087</v>
      </c>
      <c r="G2018" s="18">
        <v>20</v>
      </c>
      <c r="H2018" s="18">
        <v>96077</v>
      </c>
      <c r="I2018" s="18">
        <v>5844820</v>
      </c>
      <c r="J2018" s="19">
        <v>60.83</v>
      </c>
      <c r="S2018"/>
    </row>
    <row r="2019" spans="1:19">
      <c r="A2019" s="18">
        <v>1968</v>
      </c>
      <c r="B2019" s="18">
        <v>15</v>
      </c>
      <c r="C2019" s="18">
        <v>3.6000000000000002E-4</v>
      </c>
      <c r="D2019" s="18">
        <v>3.6000000000000002E-4</v>
      </c>
      <c r="E2019" s="18">
        <v>0.5</v>
      </c>
      <c r="F2019" s="18">
        <v>96067</v>
      </c>
      <c r="G2019" s="18">
        <v>35</v>
      </c>
      <c r="H2019" s="18">
        <v>96049</v>
      </c>
      <c r="I2019" s="18">
        <v>5748743</v>
      </c>
      <c r="J2019" s="19">
        <v>59.84</v>
      </c>
      <c r="S2019"/>
    </row>
    <row r="2020" spans="1:19">
      <c r="A2020" s="18">
        <v>1968</v>
      </c>
      <c r="B2020" s="18">
        <v>16</v>
      </c>
      <c r="C2020" s="18">
        <v>5.4000000000000001E-4</v>
      </c>
      <c r="D2020" s="18">
        <v>5.4000000000000001E-4</v>
      </c>
      <c r="E2020" s="18">
        <v>0.5</v>
      </c>
      <c r="F2020" s="18">
        <v>96032</v>
      </c>
      <c r="G2020" s="18">
        <v>51</v>
      </c>
      <c r="H2020" s="18">
        <v>96006</v>
      </c>
      <c r="I2020" s="18">
        <v>5652694</v>
      </c>
      <c r="J2020" s="19">
        <v>58.86</v>
      </c>
      <c r="S2020"/>
    </row>
    <row r="2021" spans="1:19">
      <c r="A2021" s="18">
        <v>1968</v>
      </c>
      <c r="B2021" s="18">
        <v>17</v>
      </c>
      <c r="C2021" s="18">
        <v>4.8000000000000001E-4</v>
      </c>
      <c r="D2021" s="18">
        <v>4.8000000000000001E-4</v>
      </c>
      <c r="E2021" s="18">
        <v>0.5</v>
      </c>
      <c r="F2021" s="18">
        <v>95980</v>
      </c>
      <c r="G2021" s="18">
        <v>46</v>
      </c>
      <c r="H2021" s="18">
        <v>95957</v>
      </c>
      <c r="I2021" s="18">
        <v>5556688</v>
      </c>
      <c r="J2021" s="19">
        <v>57.89</v>
      </c>
      <c r="S2021"/>
    </row>
    <row r="2022" spans="1:19">
      <c r="A2022" s="18">
        <v>1968</v>
      </c>
      <c r="B2022" s="18">
        <v>18</v>
      </c>
      <c r="C2022" s="18">
        <v>5.0000000000000001E-4</v>
      </c>
      <c r="D2022" s="18">
        <v>5.0000000000000001E-4</v>
      </c>
      <c r="E2022" s="18">
        <v>0.5</v>
      </c>
      <c r="F2022" s="18">
        <v>95934</v>
      </c>
      <c r="G2022" s="18">
        <v>48</v>
      </c>
      <c r="H2022" s="18">
        <v>95910</v>
      </c>
      <c r="I2022" s="18">
        <v>5460731</v>
      </c>
      <c r="J2022" s="19">
        <v>56.92</v>
      </c>
      <c r="S2022"/>
    </row>
    <row r="2023" spans="1:19">
      <c r="A2023" s="18">
        <v>1968</v>
      </c>
      <c r="B2023" s="18">
        <v>19</v>
      </c>
      <c r="C2023" s="18">
        <v>5.9000000000000003E-4</v>
      </c>
      <c r="D2023" s="18">
        <v>5.9000000000000003E-4</v>
      </c>
      <c r="E2023" s="18">
        <v>0.5</v>
      </c>
      <c r="F2023" s="18">
        <v>95886</v>
      </c>
      <c r="G2023" s="18">
        <v>57</v>
      </c>
      <c r="H2023" s="18">
        <v>95858</v>
      </c>
      <c r="I2023" s="18">
        <v>5364821</v>
      </c>
      <c r="J2023" s="19">
        <v>55.95</v>
      </c>
      <c r="S2023"/>
    </row>
    <row r="2024" spans="1:19">
      <c r="A2024" s="18">
        <v>1968</v>
      </c>
      <c r="B2024" s="18">
        <v>20</v>
      </c>
      <c r="C2024" s="18">
        <v>3.6999999999999999E-4</v>
      </c>
      <c r="D2024" s="18">
        <v>3.6999999999999999E-4</v>
      </c>
      <c r="E2024" s="18">
        <v>0.5</v>
      </c>
      <c r="F2024" s="18">
        <v>95829</v>
      </c>
      <c r="G2024" s="18">
        <v>36</v>
      </c>
      <c r="H2024" s="18">
        <v>95811</v>
      </c>
      <c r="I2024" s="18">
        <v>5268963</v>
      </c>
      <c r="J2024" s="19">
        <v>54.98</v>
      </c>
      <c r="S2024"/>
    </row>
    <row r="2025" spans="1:19">
      <c r="A2025" s="18">
        <v>1968</v>
      </c>
      <c r="B2025" s="18">
        <v>21</v>
      </c>
      <c r="C2025" s="18">
        <v>4.2999999999999999E-4</v>
      </c>
      <c r="D2025" s="18">
        <v>4.2999999999999999E-4</v>
      </c>
      <c r="E2025" s="18">
        <v>0.5</v>
      </c>
      <c r="F2025" s="18">
        <v>95793</v>
      </c>
      <c r="G2025" s="18">
        <v>41</v>
      </c>
      <c r="H2025" s="18">
        <v>95773</v>
      </c>
      <c r="I2025" s="18">
        <v>5173152</v>
      </c>
      <c r="J2025" s="19">
        <v>54</v>
      </c>
      <c r="S2025"/>
    </row>
    <row r="2026" spans="1:19">
      <c r="A2026" s="18">
        <v>1968</v>
      </c>
      <c r="B2026" s="18">
        <v>22</v>
      </c>
      <c r="C2026" s="18">
        <v>4.8000000000000001E-4</v>
      </c>
      <c r="D2026" s="18">
        <v>4.8000000000000001E-4</v>
      </c>
      <c r="E2026" s="18">
        <v>0.5</v>
      </c>
      <c r="F2026" s="18">
        <v>95752</v>
      </c>
      <c r="G2026" s="18">
        <v>46</v>
      </c>
      <c r="H2026" s="18">
        <v>95729</v>
      </c>
      <c r="I2026" s="18">
        <v>5077379</v>
      </c>
      <c r="J2026" s="19">
        <v>53.03</v>
      </c>
      <c r="S2026"/>
    </row>
    <row r="2027" spans="1:19">
      <c r="A2027" s="18">
        <v>1968</v>
      </c>
      <c r="B2027" s="18">
        <v>23</v>
      </c>
      <c r="C2027" s="18">
        <v>7.6999999999999996E-4</v>
      </c>
      <c r="D2027" s="18">
        <v>7.6999999999999996E-4</v>
      </c>
      <c r="E2027" s="18">
        <v>0.5</v>
      </c>
      <c r="F2027" s="18">
        <v>95706</v>
      </c>
      <c r="G2027" s="18">
        <v>74</v>
      </c>
      <c r="H2027" s="18">
        <v>95670</v>
      </c>
      <c r="I2027" s="18">
        <v>4981650</v>
      </c>
      <c r="J2027" s="19">
        <v>52.05</v>
      </c>
      <c r="S2027"/>
    </row>
    <row r="2028" spans="1:19">
      <c r="A2028" s="18">
        <v>1968</v>
      </c>
      <c r="B2028" s="18">
        <v>24</v>
      </c>
      <c r="C2028" s="18">
        <v>6.0999999999999997E-4</v>
      </c>
      <c r="D2028" s="18">
        <v>6.0999999999999997E-4</v>
      </c>
      <c r="E2028" s="18">
        <v>0.5</v>
      </c>
      <c r="F2028" s="18">
        <v>95633</v>
      </c>
      <c r="G2028" s="18">
        <v>58</v>
      </c>
      <c r="H2028" s="18">
        <v>95603</v>
      </c>
      <c r="I2028" s="18">
        <v>4885980</v>
      </c>
      <c r="J2028" s="19">
        <v>51.09</v>
      </c>
      <c r="S2028"/>
    </row>
    <row r="2029" spans="1:19">
      <c r="A2029" s="18">
        <v>1968</v>
      </c>
      <c r="B2029" s="18">
        <v>25</v>
      </c>
      <c r="C2029" s="18">
        <v>7.2999999999999996E-4</v>
      </c>
      <c r="D2029" s="18">
        <v>7.2999999999999996E-4</v>
      </c>
      <c r="E2029" s="18">
        <v>0.5</v>
      </c>
      <c r="F2029" s="18">
        <v>95574</v>
      </c>
      <c r="G2029" s="18">
        <v>70</v>
      </c>
      <c r="H2029" s="18">
        <v>95539</v>
      </c>
      <c r="I2029" s="18">
        <v>4790377</v>
      </c>
      <c r="J2029" s="19">
        <v>50.12</v>
      </c>
      <c r="S2029"/>
    </row>
    <row r="2030" spans="1:19">
      <c r="A2030" s="18">
        <v>1968</v>
      </c>
      <c r="B2030" s="18">
        <v>26</v>
      </c>
      <c r="C2030" s="18">
        <v>6.3000000000000003E-4</v>
      </c>
      <c r="D2030" s="18">
        <v>6.3000000000000003E-4</v>
      </c>
      <c r="E2030" s="18">
        <v>0.5</v>
      </c>
      <c r="F2030" s="18">
        <v>95504</v>
      </c>
      <c r="G2030" s="18">
        <v>61</v>
      </c>
      <c r="H2030" s="18">
        <v>95474</v>
      </c>
      <c r="I2030" s="18">
        <v>4694838</v>
      </c>
      <c r="J2030" s="19">
        <v>49.16</v>
      </c>
      <c r="S2030"/>
    </row>
    <row r="2031" spans="1:19">
      <c r="A2031" s="18">
        <v>1968</v>
      </c>
      <c r="B2031" s="18">
        <v>27</v>
      </c>
      <c r="C2031" s="18">
        <v>7.2999999999999996E-4</v>
      </c>
      <c r="D2031" s="18">
        <v>7.2999999999999996E-4</v>
      </c>
      <c r="E2031" s="18">
        <v>0.5</v>
      </c>
      <c r="F2031" s="18">
        <v>95444</v>
      </c>
      <c r="G2031" s="18">
        <v>69</v>
      </c>
      <c r="H2031" s="18">
        <v>95409</v>
      </c>
      <c r="I2031" s="18">
        <v>4599364</v>
      </c>
      <c r="J2031" s="19">
        <v>48.19</v>
      </c>
      <c r="S2031"/>
    </row>
    <row r="2032" spans="1:19">
      <c r="A2032" s="18">
        <v>1968</v>
      </c>
      <c r="B2032" s="18">
        <v>28</v>
      </c>
      <c r="C2032" s="18">
        <v>6.8999999999999997E-4</v>
      </c>
      <c r="D2032" s="18">
        <v>6.8999999999999997E-4</v>
      </c>
      <c r="E2032" s="18">
        <v>0.5</v>
      </c>
      <c r="F2032" s="18">
        <v>95374</v>
      </c>
      <c r="G2032" s="18">
        <v>66</v>
      </c>
      <c r="H2032" s="18">
        <v>95341</v>
      </c>
      <c r="I2032" s="18">
        <v>4503955</v>
      </c>
      <c r="J2032" s="19">
        <v>47.22</v>
      </c>
      <c r="S2032"/>
    </row>
    <row r="2033" spans="1:19">
      <c r="A2033" s="18">
        <v>1968</v>
      </c>
      <c r="B2033" s="18">
        <v>29</v>
      </c>
      <c r="C2033" s="18">
        <v>7.7999999999999999E-4</v>
      </c>
      <c r="D2033" s="18">
        <v>7.7999999999999999E-4</v>
      </c>
      <c r="E2033" s="18">
        <v>0.5</v>
      </c>
      <c r="F2033" s="18">
        <v>95309</v>
      </c>
      <c r="G2033" s="18">
        <v>74</v>
      </c>
      <c r="H2033" s="18">
        <v>95272</v>
      </c>
      <c r="I2033" s="18">
        <v>4408613</v>
      </c>
      <c r="J2033" s="19">
        <v>46.26</v>
      </c>
      <c r="S2033"/>
    </row>
    <row r="2034" spans="1:19">
      <c r="A2034" s="18">
        <v>1968</v>
      </c>
      <c r="B2034" s="18">
        <v>30</v>
      </c>
      <c r="C2034" s="18">
        <v>8.0999999999999996E-4</v>
      </c>
      <c r="D2034" s="18">
        <v>8.0999999999999996E-4</v>
      </c>
      <c r="E2034" s="18">
        <v>0.5</v>
      </c>
      <c r="F2034" s="18">
        <v>95234</v>
      </c>
      <c r="G2034" s="18">
        <v>77</v>
      </c>
      <c r="H2034" s="18">
        <v>95196</v>
      </c>
      <c r="I2034" s="18">
        <v>4313342</v>
      </c>
      <c r="J2034" s="19">
        <v>45.29</v>
      </c>
      <c r="S2034"/>
    </row>
    <row r="2035" spans="1:19">
      <c r="A2035" s="18">
        <v>1968</v>
      </c>
      <c r="B2035" s="18">
        <v>31</v>
      </c>
      <c r="C2035" s="18">
        <v>7.9000000000000001E-4</v>
      </c>
      <c r="D2035" s="18">
        <v>7.9000000000000001E-4</v>
      </c>
      <c r="E2035" s="18">
        <v>0.5</v>
      </c>
      <c r="F2035" s="18">
        <v>95157</v>
      </c>
      <c r="G2035" s="18">
        <v>75</v>
      </c>
      <c r="H2035" s="18">
        <v>95120</v>
      </c>
      <c r="I2035" s="18">
        <v>4218146</v>
      </c>
      <c r="J2035" s="19">
        <v>44.33</v>
      </c>
      <c r="S2035"/>
    </row>
    <row r="2036" spans="1:19">
      <c r="A2036" s="18">
        <v>1968</v>
      </c>
      <c r="B2036" s="18">
        <v>32</v>
      </c>
      <c r="C2036" s="18">
        <v>9.6000000000000002E-4</v>
      </c>
      <c r="D2036" s="18">
        <v>9.6000000000000002E-4</v>
      </c>
      <c r="E2036" s="18">
        <v>0.5</v>
      </c>
      <c r="F2036" s="18">
        <v>95082</v>
      </c>
      <c r="G2036" s="18">
        <v>91</v>
      </c>
      <c r="H2036" s="18">
        <v>95037</v>
      </c>
      <c r="I2036" s="18">
        <v>4123026</v>
      </c>
      <c r="J2036" s="19">
        <v>43.36</v>
      </c>
      <c r="S2036"/>
    </row>
    <row r="2037" spans="1:19">
      <c r="A2037" s="18">
        <v>1968</v>
      </c>
      <c r="B2037" s="18">
        <v>33</v>
      </c>
      <c r="C2037" s="18">
        <v>1.0300000000000001E-3</v>
      </c>
      <c r="D2037" s="18">
        <v>1.0300000000000001E-3</v>
      </c>
      <c r="E2037" s="18">
        <v>0.5</v>
      </c>
      <c r="F2037" s="18">
        <v>94992</v>
      </c>
      <c r="G2037" s="18">
        <v>98</v>
      </c>
      <c r="H2037" s="18">
        <v>94943</v>
      </c>
      <c r="I2037" s="18">
        <v>4027989</v>
      </c>
      <c r="J2037" s="19">
        <v>42.4</v>
      </c>
      <c r="S2037"/>
    </row>
    <row r="2038" spans="1:19">
      <c r="A2038" s="18">
        <v>1968</v>
      </c>
      <c r="B2038" s="18">
        <v>34</v>
      </c>
      <c r="C2038" s="18">
        <v>9.5E-4</v>
      </c>
      <c r="D2038" s="18">
        <v>9.5E-4</v>
      </c>
      <c r="E2038" s="18">
        <v>0.5</v>
      </c>
      <c r="F2038" s="18">
        <v>94894</v>
      </c>
      <c r="G2038" s="18">
        <v>90</v>
      </c>
      <c r="H2038" s="18">
        <v>94849</v>
      </c>
      <c r="I2038" s="18">
        <v>3933046</v>
      </c>
      <c r="J2038" s="19">
        <v>41.45</v>
      </c>
      <c r="S2038"/>
    </row>
    <row r="2039" spans="1:19">
      <c r="A2039" s="18">
        <v>1968</v>
      </c>
      <c r="B2039" s="18">
        <v>35</v>
      </c>
      <c r="C2039" s="18">
        <v>1.1299999999999999E-3</v>
      </c>
      <c r="D2039" s="18">
        <v>1.1299999999999999E-3</v>
      </c>
      <c r="E2039" s="18">
        <v>0.5</v>
      </c>
      <c r="F2039" s="18">
        <v>94804</v>
      </c>
      <c r="G2039" s="18">
        <v>107</v>
      </c>
      <c r="H2039" s="18">
        <v>94750</v>
      </c>
      <c r="I2039" s="18">
        <v>3838197</v>
      </c>
      <c r="J2039" s="19">
        <v>40.49</v>
      </c>
      <c r="S2039"/>
    </row>
    <row r="2040" spans="1:19">
      <c r="A2040" s="18">
        <v>1968</v>
      </c>
      <c r="B2040" s="18">
        <v>36</v>
      </c>
      <c r="C2040" s="18">
        <v>1.4300000000000001E-3</v>
      </c>
      <c r="D2040" s="18">
        <v>1.4300000000000001E-3</v>
      </c>
      <c r="E2040" s="18">
        <v>0.5</v>
      </c>
      <c r="F2040" s="18">
        <v>94697</v>
      </c>
      <c r="G2040" s="18">
        <v>136</v>
      </c>
      <c r="H2040" s="18">
        <v>94629</v>
      </c>
      <c r="I2040" s="18">
        <v>3743447</v>
      </c>
      <c r="J2040" s="19">
        <v>39.53</v>
      </c>
      <c r="S2040"/>
    </row>
    <row r="2041" spans="1:19">
      <c r="A2041" s="18">
        <v>1968</v>
      </c>
      <c r="B2041" s="18">
        <v>37</v>
      </c>
      <c r="C2041" s="18">
        <v>1.41E-3</v>
      </c>
      <c r="D2041" s="18">
        <v>1.41E-3</v>
      </c>
      <c r="E2041" s="18">
        <v>0.5</v>
      </c>
      <c r="F2041" s="18">
        <v>94561</v>
      </c>
      <c r="G2041" s="18">
        <v>133</v>
      </c>
      <c r="H2041" s="18">
        <v>94494</v>
      </c>
      <c r="I2041" s="18">
        <v>3648818</v>
      </c>
      <c r="J2041" s="19">
        <v>38.590000000000003</v>
      </c>
      <c r="S2041"/>
    </row>
    <row r="2042" spans="1:19">
      <c r="A2042" s="18">
        <v>1968</v>
      </c>
      <c r="B2042" s="18">
        <v>38</v>
      </c>
      <c r="C2042" s="18">
        <v>1.8500000000000001E-3</v>
      </c>
      <c r="D2042" s="18">
        <v>1.8500000000000001E-3</v>
      </c>
      <c r="E2042" s="18">
        <v>0.5</v>
      </c>
      <c r="F2042" s="18">
        <v>94428</v>
      </c>
      <c r="G2042" s="18">
        <v>175</v>
      </c>
      <c r="H2042" s="18">
        <v>94340</v>
      </c>
      <c r="I2042" s="18">
        <v>3554324</v>
      </c>
      <c r="J2042" s="19">
        <v>37.64</v>
      </c>
      <c r="S2042"/>
    </row>
    <row r="2043" spans="1:19">
      <c r="A2043" s="18">
        <v>1968</v>
      </c>
      <c r="B2043" s="18">
        <v>39</v>
      </c>
      <c r="C2043" s="18">
        <v>1.7600000000000001E-3</v>
      </c>
      <c r="D2043" s="18">
        <v>1.7600000000000001E-3</v>
      </c>
      <c r="E2043" s="18">
        <v>0.5</v>
      </c>
      <c r="F2043" s="18">
        <v>94253</v>
      </c>
      <c r="G2043" s="18">
        <v>166</v>
      </c>
      <c r="H2043" s="18">
        <v>94170</v>
      </c>
      <c r="I2043" s="18">
        <v>3459984</v>
      </c>
      <c r="J2043" s="19">
        <v>36.71</v>
      </c>
      <c r="S2043"/>
    </row>
    <row r="2044" spans="1:19">
      <c r="A2044" s="18">
        <v>1968</v>
      </c>
      <c r="B2044" s="18">
        <v>40</v>
      </c>
      <c r="C2044" s="18">
        <v>1.8600000000000001E-3</v>
      </c>
      <c r="D2044" s="18">
        <v>1.8600000000000001E-3</v>
      </c>
      <c r="E2044" s="18">
        <v>0.5</v>
      </c>
      <c r="F2044" s="18">
        <v>94087</v>
      </c>
      <c r="G2044" s="18">
        <v>175</v>
      </c>
      <c r="H2044" s="18">
        <v>93999</v>
      </c>
      <c r="I2044" s="18">
        <v>3365814</v>
      </c>
      <c r="J2044" s="19">
        <v>35.770000000000003</v>
      </c>
      <c r="S2044"/>
    </row>
    <row r="2045" spans="1:19">
      <c r="A2045" s="18">
        <v>1968</v>
      </c>
      <c r="B2045" s="18">
        <v>41</v>
      </c>
      <c r="C2045" s="18">
        <v>2.0799999999999998E-3</v>
      </c>
      <c r="D2045" s="18">
        <v>2.0799999999999998E-3</v>
      </c>
      <c r="E2045" s="18">
        <v>0.5</v>
      </c>
      <c r="F2045" s="18">
        <v>93912</v>
      </c>
      <c r="G2045" s="18">
        <v>196</v>
      </c>
      <c r="H2045" s="18">
        <v>93814</v>
      </c>
      <c r="I2045" s="18">
        <v>3271814</v>
      </c>
      <c r="J2045" s="19">
        <v>34.840000000000003</v>
      </c>
      <c r="S2045"/>
    </row>
    <row r="2046" spans="1:19">
      <c r="A2046" s="18">
        <v>1968</v>
      </c>
      <c r="B2046" s="18">
        <v>42</v>
      </c>
      <c r="C2046" s="18">
        <v>2.1800000000000001E-3</v>
      </c>
      <c r="D2046" s="18">
        <v>2.1800000000000001E-3</v>
      </c>
      <c r="E2046" s="18">
        <v>0.5</v>
      </c>
      <c r="F2046" s="18">
        <v>93716</v>
      </c>
      <c r="G2046" s="18">
        <v>204</v>
      </c>
      <c r="H2046" s="18">
        <v>93614</v>
      </c>
      <c r="I2046" s="18">
        <v>3178000</v>
      </c>
      <c r="J2046" s="19">
        <v>33.909999999999997</v>
      </c>
      <c r="S2046"/>
    </row>
    <row r="2047" spans="1:19">
      <c r="A2047" s="18">
        <v>1968</v>
      </c>
      <c r="B2047" s="18">
        <v>43</v>
      </c>
      <c r="C2047" s="18">
        <v>2.1299999999999999E-3</v>
      </c>
      <c r="D2047" s="18">
        <v>2.1299999999999999E-3</v>
      </c>
      <c r="E2047" s="18">
        <v>0.5</v>
      </c>
      <c r="F2047" s="18">
        <v>93512</v>
      </c>
      <c r="G2047" s="18">
        <v>199</v>
      </c>
      <c r="H2047" s="18">
        <v>93413</v>
      </c>
      <c r="I2047" s="18">
        <v>3084386</v>
      </c>
      <c r="J2047" s="19">
        <v>32.979999999999997</v>
      </c>
      <c r="S2047"/>
    </row>
    <row r="2048" spans="1:19">
      <c r="A2048" s="18">
        <v>1968</v>
      </c>
      <c r="B2048" s="18">
        <v>44</v>
      </c>
      <c r="C2048" s="18">
        <v>2.7299999999999998E-3</v>
      </c>
      <c r="D2048" s="18">
        <v>2.7200000000000002E-3</v>
      </c>
      <c r="E2048" s="18">
        <v>0.5</v>
      </c>
      <c r="F2048" s="18">
        <v>93313</v>
      </c>
      <c r="G2048" s="18">
        <v>254</v>
      </c>
      <c r="H2048" s="18">
        <v>93186</v>
      </c>
      <c r="I2048" s="18">
        <v>2990974</v>
      </c>
      <c r="J2048" s="19">
        <v>32.049999999999997</v>
      </c>
      <c r="S2048"/>
    </row>
    <row r="2049" spans="1:19">
      <c r="A2049" s="18">
        <v>1968</v>
      </c>
      <c r="B2049" s="18">
        <v>45</v>
      </c>
      <c r="C2049" s="18">
        <v>2.8700000000000002E-3</v>
      </c>
      <c r="D2049" s="18">
        <v>2.8700000000000002E-3</v>
      </c>
      <c r="E2049" s="18">
        <v>0.5</v>
      </c>
      <c r="F2049" s="18">
        <v>93059</v>
      </c>
      <c r="G2049" s="18">
        <v>267</v>
      </c>
      <c r="H2049" s="18">
        <v>92925</v>
      </c>
      <c r="I2049" s="18">
        <v>2897788</v>
      </c>
      <c r="J2049" s="19">
        <v>31.14</v>
      </c>
      <c r="S2049"/>
    </row>
    <row r="2050" spans="1:19">
      <c r="A2050" s="18">
        <v>1968</v>
      </c>
      <c r="B2050" s="18">
        <v>46</v>
      </c>
      <c r="C2050" s="18">
        <v>3.5000000000000001E-3</v>
      </c>
      <c r="D2050" s="18">
        <v>3.5000000000000001E-3</v>
      </c>
      <c r="E2050" s="18">
        <v>0.5</v>
      </c>
      <c r="F2050" s="18">
        <v>92792</v>
      </c>
      <c r="G2050" s="18">
        <v>325</v>
      </c>
      <c r="H2050" s="18">
        <v>92630</v>
      </c>
      <c r="I2050" s="18">
        <v>2804862</v>
      </c>
      <c r="J2050" s="19">
        <v>30.23</v>
      </c>
      <c r="S2050"/>
    </row>
    <row r="2051" spans="1:19">
      <c r="A2051" s="18">
        <v>1968</v>
      </c>
      <c r="B2051" s="18">
        <v>47</v>
      </c>
      <c r="C2051" s="18">
        <v>3.13E-3</v>
      </c>
      <c r="D2051" s="18">
        <v>3.13E-3</v>
      </c>
      <c r="E2051" s="18">
        <v>0.5</v>
      </c>
      <c r="F2051" s="18">
        <v>92467</v>
      </c>
      <c r="G2051" s="18">
        <v>289</v>
      </c>
      <c r="H2051" s="18">
        <v>92323</v>
      </c>
      <c r="I2051" s="18">
        <v>2712232</v>
      </c>
      <c r="J2051" s="19">
        <v>29.33</v>
      </c>
      <c r="S2051"/>
    </row>
    <row r="2052" spans="1:19">
      <c r="A2052" s="18">
        <v>1968</v>
      </c>
      <c r="B2052" s="18">
        <v>48</v>
      </c>
      <c r="C2052" s="18">
        <v>3.9199999999999999E-3</v>
      </c>
      <c r="D2052" s="18">
        <v>3.9100000000000003E-3</v>
      </c>
      <c r="E2052" s="18">
        <v>0.5</v>
      </c>
      <c r="F2052" s="18">
        <v>92178</v>
      </c>
      <c r="G2052" s="18">
        <v>361</v>
      </c>
      <c r="H2052" s="18">
        <v>91998</v>
      </c>
      <c r="I2052" s="18">
        <v>2619910</v>
      </c>
      <c r="J2052" s="19">
        <v>28.42</v>
      </c>
      <c r="S2052"/>
    </row>
    <row r="2053" spans="1:19">
      <c r="A2053" s="18">
        <v>1968</v>
      </c>
      <c r="B2053" s="18">
        <v>49</v>
      </c>
      <c r="C2053" s="18">
        <v>3.6800000000000001E-3</v>
      </c>
      <c r="D2053" s="18">
        <v>3.6700000000000001E-3</v>
      </c>
      <c r="E2053" s="18">
        <v>0.5</v>
      </c>
      <c r="F2053" s="18">
        <v>91817</v>
      </c>
      <c r="G2053" s="18">
        <v>337</v>
      </c>
      <c r="H2053" s="18">
        <v>91649</v>
      </c>
      <c r="I2053" s="18">
        <v>2527912</v>
      </c>
      <c r="J2053" s="19">
        <v>27.53</v>
      </c>
      <c r="S2053"/>
    </row>
    <row r="2054" spans="1:19">
      <c r="A2054" s="18">
        <v>1968</v>
      </c>
      <c r="B2054" s="18">
        <v>50</v>
      </c>
      <c r="C2054" s="18">
        <v>5.2199999999999998E-3</v>
      </c>
      <c r="D2054" s="18">
        <v>5.2100000000000002E-3</v>
      </c>
      <c r="E2054" s="18">
        <v>0.5</v>
      </c>
      <c r="F2054" s="18">
        <v>91480</v>
      </c>
      <c r="G2054" s="18">
        <v>476</v>
      </c>
      <c r="H2054" s="18">
        <v>91242</v>
      </c>
      <c r="I2054" s="18">
        <v>2436263</v>
      </c>
      <c r="J2054" s="19">
        <v>26.63</v>
      </c>
      <c r="S2054"/>
    </row>
    <row r="2055" spans="1:19">
      <c r="A2055" s="18">
        <v>1968</v>
      </c>
      <c r="B2055" s="18">
        <v>51</v>
      </c>
      <c r="C2055" s="18">
        <v>4.8799999999999998E-3</v>
      </c>
      <c r="D2055" s="18">
        <v>4.8700000000000002E-3</v>
      </c>
      <c r="E2055" s="18">
        <v>0.5</v>
      </c>
      <c r="F2055" s="18">
        <v>91004</v>
      </c>
      <c r="G2055" s="18">
        <v>443</v>
      </c>
      <c r="H2055" s="18">
        <v>90782</v>
      </c>
      <c r="I2055" s="18">
        <v>2345021</v>
      </c>
      <c r="J2055" s="19">
        <v>25.77</v>
      </c>
      <c r="S2055"/>
    </row>
    <row r="2056" spans="1:19">
      <c r="A2056" s="18">
        <v>1968</v>
      </c>
      <c r="B2056" s="18">
        <v>52</v>
      </c>
      <c r="C2056" s="18">
        <v>4.9199999999999999E-3</v>
      </c>
      <c r="D2056" s="18">
        <v>4.9100000000000003E-3</v>
      </c>
      <c r="E2056" s="18">
        <v>0.5</v>
      </c>
      <c r="F2056" s="18">
        <v>90560</v>
      </c>
      <c r="G2056" s="18">
        <v>444</v>
      </c>
      <c r="H2056" s="18">
        <v>90338</v>
      </c>
      <c r="I2056" s="18">
        <v>2254239</v>
      </c>
      <c r="J2056" s="19">
        <v>24.89</v>
      </c>
      <c r="S2056"/>
    </row>
    <row r="2057" spans="1:19">
      <c r="A2057" s="18">
        <v>1968</v>
      </c>
      <c r="B2057" s="18">
        <v>53</v>
      </c>
      <c r="C2057" s="18">
        <v>5.5199999999999997E-3</v>
      </c>
      <c r="D2057" s="18">
        <v>5.4999999999999997E-3</v>
      </c>
      <c r="E2057" s="18">
        <v>0.5</v>
      </c>
      <c r="F2057" s="18">
        <v>90116</v>
      </c>
      <c r="G2057" s="18">
        <v>496</v>
      </c>
      <c r="H2057" s="18">
        <v>89868</v>
      </c>
      <c r="I2057" s="18">
        <v>2163901</v>
      </c>
      <c r="J2057" s="19">
        <v>24.01</v>
      </c>
      <c r="S2057"/>
    </row>
    <row r="2058" spans="1:19">
      <c r="A2058" s="18">
        <v>1968</v>
      </c>
      <c r="B2058" s="18">
        <v>54</v>
      </c>
      <c r="C2058" s="18">
        <v>5.9199999999999999E-3</v>
      </c>
      <c r="D2058" s="18">
        <v>5.8999999999999999E-3</v>
      </c>
      <c r="E2058" s="18">
        <v>0.5</v>
      </c>
      <c r="F2058" s="18">
        <v>89620</v>
      </c>
      <c r="G2058" s="18">
        <v>529</v>
      </c>
      <c r="H2058" s="18">
        <v>89356</v>
      </c>
      <c r="I2058" s="18">
        <v>2074033</v>
      </c>
      <c r="J2058" s="19">
        <v>23.14</v>
      </c>
      <c r="S2058"/>
    </row>
    <row r="2059" spans="1:19">
      <c r="A2059" s="18">
        <v>1968</v>
      </c>
      <c r="B2059" s="18">
        <v>55</v>
      </c>
      <c r="C2059" s="18">
        <v>6.9300000000000004E-3</v>
      </c>
      <c r="D2059" s="18">
        <v>6.9100000000000003E-3</v>
      </c>
      <c r="E2059" s="18">
        <v>0.5</v>
      </c>
      <c r="F2059" s="18">
        <v>89091</v>
      </c>
      <c r="G2059" s="18">
        <v>616</v>
      </c>
      <c r="H2059" s="18">
        <v>88784</v>
      </c>
      <c r="I2059" s="18">
        <v>1984677</v>
      </c>
      <c r="J2059" s="19">
        <v>22.28</v>
      </c>
      <c r="S2059"/>
    </row>
    <row r="2060" spans="1:19">
      <c r="A2060" s="18">
        <v>1968</v>
      </c>
      <c r="B2060" s="18">
        <v>56</v>
      </c>
      <c r="C2060" s="18">
        <v>7.3099999999999997E-3</v>
      </c>
      <c r="D2060" s="18">
        <v>7.2899999999999996E-3</v>
      </c>
      <c r="E2060" s="18">
        <v>0.5</v>
      </c>
      <c r="F2060" s="18">
        <v>88476</v>
      </c>
      <c r="G2060" s="18">
        <v>645</v>
      </c>
      <c r="H2060" s="18">
        <v>88154</v>
      </c>
      <c r="I2060" s="18">
        <v>1895893</v>
      </c>
      <c r="J2060" s="19">
        <v>21.43</v>
      </c>
      <c r="S2060"/>
    </row>
    <row r="2061" spans="1:19">
      <c r="A2061" s="18">
        <v>1968</v>
      </c>
      <c r="B2061" s="18">
        <v>57</v>
      </c>
      <c r="C2061" s="18">
        <v>8.94E-3</v>
      </c>
      <c r="D2061" s="18">
        <v>8.8999999999999999E-3</v>
      </c>
      <c r="E2061" s="18">
        <v>0.5</v>
      </c>
      <c r="F2061" s="18">
        <v>87831</v>
      </c>
      <c r="G2061" s="18">
        <v>782</v>
      </c>
      <c r="H2061" s="18">
        <v>87440</v>
      </c>
      <c r="I2061" s="18">
        <v>1807740</v>
      </c>
      <c r="J2061" s="19">
        <v>20.58</v>
      </c>
      <c r="S2061"/>
    </row>
    <row r="2062" spans="1:19">
      <c r="A2062" s="18">
        <v>1968</v>
      </c>
      <c r="B2062" s="18">
        <v>58</v>
      </c>
      <c r="C2062" s="18">
        <v>9.11E-3</v>
      </c>
      <c r="D2062" s="18">
        <v>9.0699999999999999E-3</v>
      </c>
      <c r="E2062" s="18">
        <v>0.5</v>
      </c>
      <c r="F2062" s="18">
        <v>87049</v>
      </c>
      <c r="G2062" s="18">
        <v>790</v>
      </c>
      <c r="H2062" s="18">
        <v>86655</v>
      </c>
      <c r="I2062" s="18">
        <v>1720300</v>
      </c>
      <c r="J2062" s="19">
        <v>19.760000000000002</v>
      </c>
      <c r="S2062"/>
    </row>
    <row r="2063" spans="1:19">
      <c r="A2063" s="18">
        <v>1968</v>
      </c>
      <c r="B2063" s="18">
        <v>59</v>
      </c>
      <c r="C2063" s="18">
        <v>1.055E-2</v>
      </c>
      <c r="D2063" s="18">
        <v>1.0500000000000001E-2</v>
      </c>
      <c r="E2063" s="18">
        <v>0.5</v>
      </c>
      <c r="F2063" s="18">
        <v>86260</v>
      </c>
      <c r="G2063" s="18">
        <v>905</v>
      </c>
      <c r="H2063" s="18">
        <v>85807</v>
      </c>
      <c r="I2063" s="18">
        <v>1633645</v>
      </c>
      <c r="J2063" s="19">
        <v>18.940000000000001</v>
      </c>
      <c r="S2063"/>
    </row>
    <row r="2064" spans="1:19">
      <c r="A2064" s="18">
        <v>1968</v>
      </c>
      <c r="B2064" s="18">
        <v>60</v>
      </c>
      <c r="C2064" s="18">
        <v>1.089E-2</v>
      </c>
      <c r="D2064" s="18">
        <v>1.0829999999999999E-2</v>
      </c>
      <c r="E2064" s="18">
        <v>0.5</v>
      </c>
      <c r="F2064" s="18">
        <v>85354</v>
      </c>
      <c r="G2064" s="18">
        <v>925</v>
      </c>
      <c r="H2064" s="18">
        <v>84892</v>
      </c>
      <c r="I2064" s="18">
        <v>1547838</v>
      </c>
      <c r="J2064" s="19">
        <v>18.13</v>
      </c>
      <c r="S2064"/>
    </row>
    <row r="2065" spans="1:19">
      <c r="A2065" s="18">
        <v>1968</v>
      </c>
      <c r="B2065" s="18">
        <v>61</v>
      </c>
      <c r="C2065" s="18">
        <v>1.321E-2</v>
      </c>
      <c r="D2065" s="18">
        <v>1.312E-2</v>
      </c>
      <c r="E2065" s="18">
        <v>0.5</v>
      </c>
      <c r="F2065" s="18">
        <v>84430</v>
      </c>
      <c r="G2065" s="18">
        <v>1108</v>
      </c>
      <c r="H2065" s="18">
        <v>83876</v>
      </c>
      <c r="I2065" s="18">
        <v>1462946</v>
      </c>
      <c r="J2065" s="19">
        <v>17.329999999999998</v>
      </c>
      <c r="S2065"/>
    </row>
    <row r="2066" spans="1:19">
      <c r="A2066" s="18">
        <v>1968</v>
      </c>
      <c r="B2066" s="18">
        <v>62</v>
      </c>
      <c r="C2066" s="18">
        <v>1.311E-2</v>
      </c>
      <c r="D2066" s="18">
        <v>1.302E-2</v>
      </c>
      <c r="E2066" s="18">
        <v>0.5</v>
      </c>
      <c r="F2066" s="18">
        <v>83322</v>
      </c>
      <c r="G2066" s="18">
        <v>1085</v>
      </c>
      <c r="H2066" s="18">
        <v>82779</v>
      </c>
      <c r="I2066" s="18">
        <v>1379070</v>
      </c>
      <c r="J2066" s="19">
        <v>16.55</v>
      </c>
      <c r="S2066"/>
    </row>
    <row r="2067" spans="1:19">
      <c r="A2067" s="18">
        <v>1968</v>
      </c>
      <c r="B2067" s="18">
        <v>63</v>
      </c>
      <c r="C2067" s="18">
        <v>1.562E-2</v>
      </c>
      <c r="D2067" s="18">
        <v>1.55E-2</v>
      </c>
      <c r="E2067" s="18">
        <v>0.5</v>
      </c>
      <c r="F2067" s="18">
        <v>82237</v>
      </c>
      <c r="G2067" s="18">
        <v>1275</v>
      </c>
      <c r="H2067" s="18">
        <v>81599</v>
      </c>
      <c r="I2067" s="18">
        <v>1296291</v>
      </c>
      <c r="J2067" s="19">
        <v>15.76</v>
      </c>
      <c r="S2067"/>
    </row>
    <row r="2068" spans="1:19">
      <c r="A2068" s="18">
        <v>1968</v>
      </c>
      <c r="B2068" s="18">
        <v>64</v>
      </c>
      <c r="C2068" s="18">
        <v>1.745E-2</v>
      </c>
      <c r="D2068" s="18">
        <v>1.7299999999999999E-2</v>
      </c>
      <c r="E2068" s="18">
        <v>0.5</v>
      </c>
      <c r="F2068" s="18">
        <v>80962</v>
      </c>
      <c r="G2068" s="18">
        <v>1400</v>
      </c>
      <c r="H2068" s="18">
        <v>80262</v>
      </c>
      <c r="I2068" s="18">
        <v>1214691</v>
      </c>
      <c r="J2068" s="19">
        <v>15</v>
      </c>
      <c r="S2068"/>
    </row>
    <row r="2069" spans="1:19">
      <c r="A2069" s="18">
        <v>1968</v>
      </c>
      <c r="B2069" s="18">
        <v>65</v>
      </c>
      <c r="C2069" s="18">
        <v>1.9359999999999999E-2</v>
      </c>
      <c r="D2069" s="18">
        <v>1.9179999999999999E-2</v>
      </c>
      <c r="E2069" s="18">
        <v>0.5</v>
      </c>
      <c r="F2069" s="18">
        <v>79562</v>
      </c>
      <c r="G2069" s="18">
        <v>1526</v>
      </c>
      <c r="H2069" s="18">
        <v>78799</v>
      </c>
      <c r="I2069" s="18">
        <v>1134429</v>
      </c>
      <c r="J2069" s="19">
        <v>14.26</v>
      </c>
      <c r="S2069"/>
    </row>
    <row r="2070" spans="1:19">
      <c r="A2070" s="18">
        <v>1968</v>
      </c>
      <c r="B2070" s="18">
        <v>66</v>
      </c>
      <c r="C2070" s="18">
        <v>2.2530000000000001E-2</v>
      </c>
      <c r="D2070" s="18">
        <v>2.2270000000000002E-2</v>
      </c>
      <c r="E2070" s="18">
        <v>0.5</v>
      </c>
      <c r="F2070" s="18">
        <v>78036</v>
      </c>
      <c r="G2070" s="18">
        <v>1738</v>
      </c>
      <c r="H2070" s="18">
        <v>77167</v>
      </c>
      <c r="I2070" s="18">
        <v>1055631</v>
      </c>
      <c r="J2070" s="19">
        <v>13.53</v>
      </c>
      <c r="S2070"/>
    </row>
    <row r="2071" spans="1:19">
      <c r="A2071" s="18">
        <v>1968</v>
      </c>
      <c r="B2071" s="18">
        <v>67</v>
      </c>
      <c r="C2071" s="18">
        <v>2.606E-2</v>
      </c>
      <c r="D2071" s="18">
        <v>2.572E-2</v>
      </c>
      <c r="E2071" s="18">
        <v>0.5</v>
      </c>
      <c r="F2071" s="18">
        <v>76298</v>
      </c>
      <c r="G2071" s="18">
        <v>1963</v>
      </c>
      <c r="H2071" s="18">
        <v>75316</v>
      </c>
      <c r="I2071" s="18">
        <v>978464</v>
      </c>
      <c r="J2071" s="19">
        <v>12.82</v>
      </c>
      <c r="S2071"/>
    </row>
    <row r="2072" spans="1:19">
      <c r="A2072" s="18">
        <v>1968</v>
      </c>
      <c r="B2072" s="18">
        <v>68</v>
      </c>
      <c r="C2072" s="18">
        <v>2.809E-2</v>
      </c>
      <c r="D2072" s="18">
        <v>2.7699999999999999E-2</v>
      </c>
      <c r="E2072" s="18">
        <v>0.5</v>
      </c>
      <c r="F2072" s="18">
        <v>74335</v>
      </c>
      <c r="G2072" s="18">
        <v>2059</v>
      </c>
      <c r="H2072" s="18">
        <v>73306</v>
      </c>
      <c r="I2072" s="18">
        <v>903147</v>
      </c>
      <c r="J2072" s="19">
        <v>12.15</v>
      </c>
      <c r="S2072"/>
    </row>
    <row r="2073" spans="1:19">
      <c r="A2073" s="18">
        <v>1968</v>
      </c>
      <c r="B2073" s="18">
        <v>69</v>
      </c>
      <c r="C2073" s="18">
        <v>3.1320000000000001E-2</v>
      </c>
      <c r="D2073" s="18">
        <v>3.0839999999999999E-2</v>
      </c>
      <c r="E2073" s="18">
        <v>0.5</v>
      </c>
      <c r="F2073" s="18">
        <v>72276</v>
      </c>
      <c r="G2073" s="18">
        <v>2229</v>
      </c>
      <c r="H2073" s="18">
        <v>71162</v>
      </c>
      <c r="I2073" s="18">
        <v>829842</v>
      </c>
      <c r="J2073" s="19">
        <v>11.48</v>
      </c>
      <c r="S2073"/>
    </row>
    <row r="2074" spans="1:19">
      <c r="A2074" s="18">
        <v>1968</v>
      </c>
      <c r="B2074" s="18">
        <v>70</v>
      </c>
      <c r="C2074" s="18">
        <v>3.5619999999999999E-2</v>
      </c>
      <c r="D2074" s="18">
        <v>3.499E-2</v>
      </c>
      <c r="E2074" s="18">
        <v>0.5</v>
      </c>
      <c r="F2074" s="18">
        <v>70047</v>
      </c>
      <c r="G2074" s="18">
        <v>2451</v>
      </c>
      <c r="H2074" s="18">
        <v>68822</v>
      </c>
      <c r="I2074" s="18">
        <v>758680</v>
      </c>
      <c r="J2074" s="19">
        <v>10.83</v>
      </c>
      <c r="S2074"/>
    </row>
    <row r="2075" spans="1:19">
      <c r="A2075" s="18">
        <v>1968</v>
      </c>
      <c r="B2075" s="18">
        <v>71</v>
      </c>
      <c r="C2075" s="18">
        <v>4.1340000000000002E-2</v>
      </c>
      <c r="D2075" s="18">
        <v>4.0500000000000001E-2</v>
      </c>
      <c r="E2075" s="18">
        <v>0.5</v>
      </c>
      <c r="F2075" s="18">
        <v>67596</v>
      </c>
      <c r="G2075" s="18">
        <v>2738</v>
      </c>
      <c r="H2075" s="18">
        <v>66227</v>
      </c>
      <c r="I2075" s="18">
        <v>689858</v>
      </c>
      <c r="J2075" s="19">
        <v>10.210000000000001</v>
      </c>
      <c r="S2075"/>
    </row>
    <row r="2076" spans="1:19">
      <c r="A2076" s="18">
        <v>1968</v>
      </c>
      <c r="B2076" s="18">
        <v>72</v>
      </c>
      <c r="C2076" s="18">
        <v>4.548E-2</v>
      </c>
      <c r="D2076" s="18">
        <v>4.4470000000000003E-2</v>
      </c>
      <c r="E2076" s="18">
        <v>0.5</v>
      </c>
      <c r="F2076" s="18">
        <v>64858</v>
      </c>
      <c r="G2076" s="18">
        <v>2884</v>
      </c>
      <c r="H2076" s="18">
        <v>63416</v>
      </c>
      <c r="I2076" s="18">
        <v>623631</v>
      </c>
      <c r="J2076" s="19">
        <v>9.6199999999999992</v>
      </c>
      <c r="S2076"/>
    </row>
    <row r="2077" spans="1:19">
      <c r="A2077" s="18">
        <v>1968</v>
      </c>
      <c r="B2077" s="18">
        <v>73</v>
      </c>
      <c r="C2077" s="18">
        <v>4.8039999999999999E-2</v>
      </c>
      <c r="D2077" s="18">
        <v>4.691E-2</v>
      </c>
      <c r="E2077" s="18">
        <v>0.5</v>
      </c>
      <c r="F2077" s="18">
        <v>61974</v>
      </c>
      <c r="G2077" s="18">
        <v>2907</v>
      </c>
      <c r="H2077" s="18">
        <v>60521</v>
      </c>
      <c r="I2077" s="18">
        <v>560215</v>
      </c>
      <c r="J2077" s="19">
        <v>9.0399999999999991</v>
      </c>
      <c r="S2077"/>
    </row>
    <row r="2078" spans="1:19">
      <c r="A2078" s="18">
        <v>1968</v>
      </c>
      <c r="B2078" s="18">
        <v>74</v>
      </c>
      <c r="C2078" s="18">
        <v>5.6829999999999999E-2</v>
      </c>
      <c r="D2078" s="18">
        <v>5.5259999999999997E-2</v>
      </c>
      <c r="E2078" s="18">
        <v>0.5</v>
      </c>
      <c r="F2078" s="18">
        <v>59067</v>
      </c>
      <c r="G2078" s="18">
        <v>3264</v>
      </c>
      <c r="H2078" s="18">
        <v>57435</v>
      </c>
      <c r="I2078" s="18">
        <v>499694</v>
      </c>
      <c r="J2078" s="19">
        <v>8.4600000000000009</v>
      </c>
      <c r="S2078"/>
    </row>
    <row r="2079" spans="1:19">
      <c r="A2079" s="18">
        <v>1968</v>
      </c>
      <c r="B2079" s="18">
        <v>75</v>
      </c>
      <c r="C2079" s="18">
        <v>6.404E-2</v>
      </c>
      <c r="D2079" s="18">
        <v>6.2059999999999997E-2</v>
      </c>
      <c r="E2079" s="18">
        <v>0.5</v>
      </c>
      <c r="F2079" s="18">
        <v>55803</v>
      </c>
      <c r="G2079" s="18">
        <v>3463</v>
      </c>
      <c r="H2079" s="18">
        <v>54072</v>
      </c>
      <c r="I2079" s="18">
        <v>442260</v>
      </c>
      <c r="J2079" s="19">
        <v>7.93</v>
      </c>
      <c r="S2079"/>
    </row>
    <row r="2080" spans="1:19">
      <c r="A2080" s="18">
        <v>1968</v>
      </c>
      <c r="B2080" s="18">
        <v>76</v>
      </c>
      <c r="C2080" s="18">
        <v>7.0000000000000007E-2</v>
      </c>
      <c r="D2080" s="18">
        <v>6.7629999999999996E-2</v>
      </c>
      <c r="E2080" s="18">
        <v>0.5</v>
      </c>
      <c r="F2080" s="18">
        <v>52340</v>
      </c>
      <c r="G2080" s="18">
        <v>3540</v>
      </c>
      <c r="H2080" s="18">
        <v>50570</v>
      </c>
      <c r="I2080" s="18">
        <v>388188</v>
      </c>
      <c r="J2080" s="19">
        <v>7.42</v>
      </c>
      <c r="S2080"/>
    </row>
    <row r="2081" spans="1:19">
      <c r="A2081" s="18">
        <v>1968</v>
      </c>
      <c r="B2081" s="18">
        <v>77</v>
      </c>
      <c r="C2081" s="18">
        <v>8.1269999999999995E-2</v>
      </c>
      <c r="D2081" s="18">
        <v>7.8090000000000007E-2</v>
      </c>
      <c r="E2081" s="18">
        <v>0.5</v>
      </c>
      <c r="F2081" s="18">
        <v>48800</v>
      </c>
      <c r="G2081" s="18">
        <v>3811</v>
      </c>
      <c r="H2081" s="18">
        <v>46895</v>
      </c>
      <c r="I2081" s="18">
        <v>337618</v>
      </c>
      <c r="J2081" s="19">
        <v>6.92</v>
      </c>
      <c r="S2081"/>
    </row>
    <row r="2082" spans="1:19">
      <c r="A2082" s="18">
        <v>1968</v>
      </c>
      <c r="B2082" s="18">
        <v>78</v>
      </c>
      <c r="C2082" s="18">
        <v>9.4339999999999993E-2</v>
      </c>
      <c r="D2082" s="18">
        <v>9.0090000000000003E-2</v>
      </c>
      <c r="E2082" s="18">
        <v>0.5</v>
      </c>
      <c r="F2082" s="18">
        <v>44989</v>
      </c>
      <c r="G2082" s="18">
        <v>4053</v>
      </c>
      <c r="H2082" s="18">
        <v>42963</v>
      </c>
      <c r="I2082" s="18">
        <v>290723</v>
      </c>
      <c r="J2082" s="19">
        <v>6.46</v>
      </c>
      <c r="S2082"/>
    </row>
    <row r="2083" spans="1:19">
      <c r="A2083" s="18">
        <v>1968</v>
      </c>
      <c r="B2083" s="18">
        <v>79</v>
      </c>
      <c r="C2083" s="18">
        <v>0.10202</v>
      </c>
      <c r="D2083" s="18">
        <v>9.7070000000000004E-2</v>
      </c>
      <c r="E2083" s="18">
        <v>0.5</v>
      </c>
      <c r="F2083" s="18">
        <v>40936</v>
      </c>
      <c r="G2083" s="18">
        <v>3974</v>
      </c>
      <c r="H2083" s="18">
        <v>38949</v>
      </c>
      <c r="I2083" s="18">
        <v>247760</v>
      </c>
      <c r="J2083" s="19">
        <v>6.05</v>
      </c>
      <c r="S2083"/>
    </row>
    <row r="2084" spans="1:19">
      <c r="A2084" s="18">
        <v>1968</v>
      </c>
      <c r="B2084" s="18">
        <v>80</v>
      </c>
      <c r="C2084" s="18">
        <v>0.11631</v>
      </c>
      <c r="D2084" s="18">
        <v>0.10992</v>
      </c>
      <c r="E2084" s="18">
        <v>0.5</v>
      </c>
      <c r="F2084" s="18">
        <v>36962</v>
      </c>
      <c r="G2084" s="18">
        <v>4063</v>
      </c>
      <c r="H2084" s="18">
        <v>34931</v>
      </c>
      <c r="I2084" s="18">
        <v>208811</v>
      </c>
      <c r="J2084" s="19">
        <v>5.65</v>
      </c>
      <c r="S2084"/>
    </row>
    <row r="2085" spans="1:19">
      <c r="A2085" s="18">
        <v>1968</v>
      </c>
      <c r="B2085" s="18">
        <v>81</v>
      </c>
      <c r="C2085" s="18">
        <v>0.12578</v>
      </c>
      <c r="D2085" s="18">
        <v>0.11834</v>
      </c>
      <c r="E2085" s="18">
        <v>0.5</v>
      </c>
      <c r="F2085" s="18">
        <v>32900</v>
      </c>
      <c r="G2085" s="18">
        <v>3893</v>
      </c>
      <c r="H2085" s="18">
        <v>30953</v>
      </c>
      <c r="I2085" s="18">
        <v>173880</v>
      </c>
      <c r="J2085" s="19">
        <v>5.29</v>
      </c>
      <c r="S2085"/>
    </row>
    <row r="2086" spans="1:19">
      <c r="A2086" s="18">
        <v>1968</v>
      </c>
      <c r="B2086" s="18">
        <v>82</v>
      </c>
      <c r="C2086" s="18">
        <v>0.13880000000000001</v>
      </c>
      <c r="D2086" s="18">
        <v>0.12978999999999999</v>
      </c>
      <c r="E2086" s="18">
        <v>0.5</v>
      </c>
      <c r="F2086" s="18">
        <v>29006</v>
      </c>
      <c r="G2086" s="18">
        <v>3765</v>
      </c>
      <c r="H2086" s="18">
        <v>27124</v>
      </c>
      <c r="I2086" s="18">
        <v>142927</v>
      </c>
      <c r="J2086" s="19">
        <v>4.93</v>
      </c>
      <c r="S2086"/>
    </row>
    <row r="2087" spans="1:19">
      <c r="A2087" s="18">
        <v>1968</v>
      </c>
      <c r="B2087" s="18">
        <v>83</v>
      </c>
      <c r="C2087" s="18">
        <v>0.15884000000000001</v>
      </c>
      <c r="D2087" s="18">
        <v>0.14716000000000001</v>
      </c>
      <c r="E2087" s="18">
        <v>0.5</v>
      </c>
      <c r="F2087" s="18">
        <v>25242</v>
      </c>
      <c r="G2087" s="18">
        <v>3714</v>
      </c>
      <c r="H2087" s="18">
        <v>23384</v>
      </c>
      <c r="I2087" s="18">
        <v>115803</v>
      </c>
      <c r="J2087" s="19">
        <v>4.59</v>
      </c>
      <c r="S2087"/>
    </row>
    <row r="2088" spans="1:19">
      <c r="A2088" s="18">
        <v>1968</v>
      </c>
      <c r="B2088" s="18">
        <v>84</v>
      </c>
      <c r="C2088" s="18">
        <v>0.17186000000000001</v>
      </c>
      <c r="D2088" s="18">
        <v>0.15826000000000001</v>
      </c>
      <c r="E2088" s="18">
        <v>0.5</v>
      </c>
      <c r="F2088" s="18">
        <v>21527</v>
      </c>
      <c r="G2088" s="18">
        <v>3407</v>
      </c>
      <c r="H2088" s="18">
        <v>19824</v>
      </c>
      <c r="I2088" s="18">
        <v>92418</v>
      </c>
      <c r="J2088" s="19">
        <v>4.29</v>
      </c>
      <c r="S2088"/>
    </row>
    <row r="2089" spans="1:19">
      <c r="A2089" s="18">
        <v>1968</v>
      </c>
      <c r="B2089" s="18">
        <v>85</v>
      </c>
      <c r="C2089" s="18">
        <v>0.19428999999999999</v>
      </c>
      <c r="D2089" s="18">
        <v>0.17707999999999999</v>
      </c>
      <c r="E2089" s="18">
        <v>0.5</v>
      </c>
      <c r="F2089" s="18">
        <v>18120</v>
      </c>
      <c r="G2089" s="18">
        <v>3209</v>
      </c>
      <c r="H2089" s="18">
        <v>16516</v>
      </c>
      <c r="I2089" s="18">
        <v>72595</v>
      </c>
      <c r="J2089" s="19">
        <v>4.01</v>
      </c>
      <c r="S2089"/>
    </row>
    <row r="2090" spans="1:19">
      <c r="A2090" s="18">
        <v>1968</v>
      </c>
      <c r="B2090" s="18">
        <v>86</v>
      </c>
      <c r="C2090" s="18">
        <v>0.19477</v>
      </c>
      <c r="D2090" s="18">
        <v>0.17748</v>
      </c>
      <c r="E2090" s="18">
        <v>0.5</v>
      </c>
      <c r="F2090" s="18">
        <v>14911</v>
      </c>
      <c r="G2090" s="18">
        <v>2647</v>
      </c>
      <c r="H2090" s="18">
        <v>13588</v>
      </c>
      <c r="I2090" s="18">
        <v>56079</v>
      </c>
      <c r="J2090" s="19">
        <v>3.76</v>
      </c>
      <c r="S2090"/>
    </row>
    <row r="2091" spans="1:19">
      <c r="A2091" s="18">
        <v>1968</v>
      </c>
      <c r="B2091" s="18">
        <v>87</v>
      </c>
      <c r="C2091" s="18">
        <v>0.21887999999999999</v>
      </c>
      <c r="D2091" s="18">
        <v>0.19728999999999999</v>
      </c>
      <c r="E2091" s="18">
        <v>0.5</v>
      </c>
      <c r="F2091" s="18">
        <v>12265</v>
      </c>
      <c r="G2091" s="18">
        <v>2420</v>
      </c>
      <c r="H2091" s="18">
        <v>11055</v>
      </c>
      <c r="I2091" s="18">
        <v>42491</v>
      </c>
      <c r="J2091" s="19">
        <v>3.46</v>
      </c>
      <c r="S2091"/>
    </row>
    <row r="2092" spans="1:19">
      <c r="A2092" s="18">
        <v>1968</v>
      </c>
      <c r="B2092" s="18">
        <v>88</v>
      </c>
      <c r="C2092" s="18">
        <v>0.26532</v>
      </c>
      <c r="D2092" s="18">
        <v>0.23424</v>
      </c>
      <c r="E2092" s="18">
        <v>0.5</v>
      </c>
      <c r="F2092" s="18">
        <v>9845</v>
      </c>
      <c r="G2092" s="18">
        <v>2306</v>
      </c>
      <c r="H2092" s="18">
        <v>8692</v>
      </c>
      <c r="I2092" s="18">
        <v>31436</v>
      </c>
      <c r="J2092" s="19">
        <v>3.19</v>
      </c>
      <c r="S2092"/>
    </row>
    <row r="2093" spans="1:19">
      <c r="A2093" s="18">
        <v>1968</v>
      </c>
      <c r="B2093" s="18">
        <v>89</v>
      </c>
      <c r="C2093" s="18">
        <v>0.28114</v>
      </c>
      <c r="D2093" s="18">
        <v>0.24648999999999999</v>
      </c>
      <c r="E2093" s="18">
        <v>0.5</v>
      </c>
      <c r="F2093" s="18">
        <v>7539</v>
      </c>
      <c r="G2093" s="18">
        <v>1858</v>
      </c>
      <c r="H2093" s="18">
        <v>6610</v>
      </c>
      <c r="I2093" s="18">
        <v>22744</v>
      </c>
      <c r="J2093" s="19">
        <v>3.02</v>
      </c>
      <c r="S2093"/>
    </row>
    <row r="2094" spans="1:19">
      <c r="A2094" s="18">
        <v>1968</v>
      </c>
      <c r="B2094" s="18">
        <v>90</v>
      </c>
      <c r="C2094" s="18">
        <v>0.30157</v>
      </c>
      <c r="D2094" s="18">
        <v>0.26205000000000001</v>
      </c>
      <c r="E2094" s="18">
        <v>0.5</v>
      </c>
      <c r="F2094" s="18">
        <v>5681</v>
      </c>
      <c r="G2094" s="18">
        <v>1489</v>
      </c>
      <c r="H2094" s="18">
        <v>4936</v>
      </c>
      <c r="I2094" s="18">
        <v>16134</v>
      </c>
      <c r="J2094" s="19">
        <v>2.84</v>
      </c>
      <c r="S2094"/>
    </row>
    <row r="2095" spans="1:19">
      <c r="A2095" s="18">
        <v>1968</v>
      </c>
      <c r="B2095" s="18">
        <v>91</v>
      </c>
      <c r="C2095" s="18">
        <v>0.30775999999999998</v>
      </c>
      <c r="D2095" s="18">
        <v>0.26672000000000001</v>
      </c>
      <c r="E2095" s="18">
        <v>0.5</v>
      </c>
      <c r="F2095" s="18">
        <v>4192</v>
      </c>
      <c r="G2095" s="18">
        <v>1118</v>
      </c>
      <c r="H2095" s="18">
        <v>3633</v>
      </c>
      <c r="I2095" s="18">
        <v>11197</v>
      </c>
      <c r="J2095" s="19">
        <v>2.67</v>
      </c>
      <c r="S2095"/>
    </row>
    <row r="2096" spans="1:19">
      <c r="A2096" s="18">
        <v>1968</v>
      </c>
      <c r="B2096" s="18">
        <v>92</v>
      </c>
      <c r="C2096" s="18">
        <v>0.36293999999999998</v>
      </c>
      <c r="D2096" s="18">
        <v>0.30719000000000002</v>
      </c>
      <c r="E2096" s="18">
        <v>0.5</v>
      </c>
      <c r="F2096" s="18">
        <v>3074</v>
      </c>
      <c r="G2096" s="18">
        <v>944</v>
      </c>
      <c r="H2096" s="18">
        <v>2602</v>
      </c>
      <c r="I2096" s="18">
        <v>7564</v>
      </c>
      <c r="J2096" s="19">
        <v>2.46</v>
      </c>
      <c r="S2096"/>
    </row>
    <row r="2097" spans="1:19">
      <c r="A2097" s="18">
        <v>1968</v>
      </c>
      <c r="B2097" s="18">
        <v>93</v>
      </c>
      <c r="C2097" s="18">
        <v>0.39215</v>
      </c>
      <c r="D2097" s="18">
        <v>0.32785999999999998</v>
      </c>
      <c r="E2097" s="18">
        <v>0.5</v>
      </c>
      <c r="F2097" s="18">
        <v>2130</v>
      </c>
      <c r="G2097" s="18">
        <v>698</v>
      </c>
      <c r="H2097" s="18">
        <v>1781</v>
      </c>
      <c r="I2097" s="18">
        <v>4963</v>
      </c>
      <c r="J2097" s="19">
        <v>2.33</v>
      </c>
      <c r="S2097"/>
    </row>
    <row r="2098" spans="1:19">
      <c r="A2098" s="18">
        <v>1968</v>
      </c>
      <c r="B2098" s="18">
        <v>94</v>
      </c>
      <c r="C2098" s="18">
        <v>0.40555000000000002</v>
      </c>
      <c r="D2098" s="18">
        <v>0.33717999999999998</v>
      </c>
      <c r="E2098" s="18">
        <v>0.5</v>
      </c>
      <c r="F2098" s="18">
        <v>1431</v>
      </c>
      <c r="G2098" s="18">
        <v>483</v>
      </c>
      <c r="H2098" s="18">
        <v>1190</v>
      </c>
      <c r="I2098" s="18">
        <v>3182</v>
      </c>
      <c r="J2098" s="19">
        <v>2.2200000000000002</v>
      </c>
      <c r="S2098"/>
    </row>
    <row r="2099" spans="1:19">
      <c r="A2099" s="18">
        <v>1968</v>
      </c>
      <c r="B2099" s="18">
        <v>95</v>
      </c>
      <c r="C2099" s="18">
        <v>0.4345</v>
      </c>
      <c r="D2099" s="18">
        <v>0.35694999999999999</v>
      </c>
      <c r="E2099" s="18">
        <v>0.5</v>
      </c>
      <c r="F2099" s="18">
        <v>949</v>
      </c>
      <c r="G2099" s="18">
        <v>339</v>
      </c>
      <c r="H2099" s="18">
        <v>779</v>
      </c>
      <c r="I2099" s="18">
        <v>1992</v>
      </c>
      <c r="J2099" s="19">
        <v>2.1</v>
      </c>
      <c r="S2099"/>
    </row>
    <row r="2100" spans="1:19">
      <c r="A2100" s="18">
        <v>1968</v>
      </c>
      <c r="B2100" s="18">
        <v>96</v>
      </c>
      <c r="C2100" s="18">
        <v>0.46389999999999998</v>
      </c>
      <c r="D2100" s="18">
        <v>0.37656000000000001</v>
      </c>
      <c r="E2100" s="18">
        <v>0.5</v>
      </c>
      <c r="F2100" s="18">
        <v>610</v>
      </c>
      <c r="G2100" s="18">
        <v>230</v>
      </c>
      <c r="H2100" s="18">
        <v>495</v>
      </c>
      <c r="I2100" s="18">
        <v>1213</v>
      </c>
      <c r="J2100" s="19">
        <v>1.99</v>
      </c>
      <c r="S2100"/>
    </row>
    <row r="2101" spans="1:19">
      <c r="A2101" s="18">
        <v>1968</v>
      </c>
      <c r="B2101" s="18">
        <v>97</v>
      </c>
      <c r="C2101" s="18">
        <v>0.49356</v>
      </c>
      <c r="D2101" s="18">
        <v>0.39587</v>
      </c>
      <c r="E2101" s="18">
        <v>0.5</v>
      </c>
      <c r="F2101" s="18">
        <v>380</v>
      </c>
      <c r="G2101" s="18">
        <v>151</v>
      </c>
      <c r="H2101" s="18">
        <v>305</v>
      </c>
      <c r="I2101" s="18">
        <v>717</v>
      </c>
      <c r="J2101" s="19">
        <v>1.89</v>
      </c>
      <c r="S2101"/>
    </row>
    <row r="2102" spans="1:19">
      <c r="A2102" s="18">
        <v>1968</v>
      </c>
      <c r="B2102" s="18">
        <v>98</v>
      </c>
      <c r="C2102" s="18">
        <v>0.52327000000000001</v>
      </c>
      <c r="D2102" s="18">
        <v>0.41475000000000001</v>
      </c>
      <c r="E2102" s="18">
        <v>0.5</v>
      </c>
      <c r="F2102" s="18">
        <v>230</v>
      </c>
      <c r="G2102" s="18">
        <v>95</v>
      </c>
      <c r="H2102" s="18">
        <v>182</v>
      </c>
      <c r="I2102" s="18">
        <v>412</v>
      </c>
      <c r="J2102" s="19">
        <v>1.79</v>
      </c>
      <c r="S2102"/>
    </row>
    <row r="2103" spans="1:19">
      <c r="A2103" s="18">
        <v>1968</v>
      </c>
      <c r="B2103" s="18">
        <v>99</v>
      </c>
      <c r="C2103" s="18">
        <v>0.55281000000000002</v>
      </c>
      <c r="D2103" s="18">
        <v>0.43309999999999998</v>
      </c>
      <c r="E2103" s="18">
        <v>0.5</v>
      </c>
      <c r="F2103" s="18">
        <v>134</v>
      </c>
      <c r="G2103" s="18">
        <v>58</v>
      </c>
      <c r="H2103" s="18">
        <v>105</v>
      </c>
      <c r="I2103" s="18">
        <v>230</v>
      </c>
      <c r="J2103" s="19">
        <v>1.71</v>
      </c>
      <c r="S2103"/>
    </row>
    <row r="2104" spans="1:19">
      <c r="A2104" s="18">
        <v>1968</v>
      </c>
      <c r="B2104" s="18">
        <v>100</v>
      </c>
      <c r="C2104" s="18">
        <v>0.58198000000000005</v>
      </c>
      <c r="D2104" s="18">
        <v>0.45079999999999998</v>
      </c>
      <c r="E2104" s="18">
        <v>0.5</v>
      </c>
      <c r="F2104" s="18">
        <v>76</v>
      </c>
      <c r="G2104" s="18">
        <v>34</v>
      </c>
      <c r="H2104" s="18">
        <v>59</v>
      </c>
      <c r="I2104" s="18">
        <v>125</v>
      </c>
      <c r="J2104" s="19">
        <v>1.64</v>
      </c>
      <c r="S2104"/>
    </row>
    <row r="2105" spans="1:19">
      <c r="A2105" s="18">
        <v>1968</v>
      </c>
      <c r="B2105" s="18">
        <v>101</v>
      </c>
      <c r="C2105" s="18">
        <v>0.61058999999999997</v>
      </c>
      <c r="D2105" s="18">
        <v>0.46777999999999997</v>
      </c>
      <c r="E2105" s="18">
        <v>0.5</v>
      </c>
      <c r="F2105" s="18">
        <v>42</v>
      </c>
      <c r="G2105" s="18">
        <v>20</v>
      </c>
      <c r="H2105" s="18">
        <v>32</v>
      </c>
      <c r="I2105" s="18">
        <v>66</v>
      </c>
      <c r="J2105" s="19">
        <v>1.57</v>
      </c>
      <c r="S2105"/>
    </row>
    <row r="2106" spans="1:19">
      <c r="A2106" s="18">
        <v>1968</v>
      </c>
      <c r="B2106" s="18">
        <v>102</v>
      </c>
      <c r="C2106" s="18">
        <v>0.63846000000000003</v>
      </c>
      <c r="D2106" s="18">
        <v>0.48396</v>
      </c>
      <c r="E2106" s="18">
        <v>0.5</v>
      </c>
      <c r="F2106" s="18">
        <v>22</v>
      </c>
      <c r="G2106" s="18">
        <v>11</v>
      </c>
      <c r="H2106" s="18">
        <v>17</v>
      </c>
      <c r="I2106" s="18">
        <v>34</v>
      </c>
      <c r="J2106" s="19">
        <v>1.51</v>
      </c>
      <c r="S2106"/>
    </row>
    <row r="2107" spans="1:19">
      <c r="A2107" s="18">
        <v>1968</v>
      </c>
      <c r="B2107" s="18">
        <v>103</v>
      </c>
      <c r="C2107" s="18">
        <v>0.66542999999999997</v>
      </c>
      <c r="D2107" s="18">
        <v>0.49930000000000002</v>
      </c>
      <c r="E2107" s="18">
        <v>0.5</v>
      </c>
      <c r="F2107" s="18">
        <v>11</v>
      </c>
      <c r="G2107" s="18">
        <v>6</v>
      </c>
      <c r="H2107" s="18">
        <v>9</v>
      </c>
      <c r="I2107" s="18">
        <v>17</v>
      </c>
      <c r="J2107" s="19">
        <v>1.45</v>
      </c>
      <c r="S2107"/>
    </row>
    <row r="2108" spans="1:19">
      <c r="A2108" s="18">
        <v>1968</v>
      </c>
      <c r="B2108" s="18">
        <v>104</v>
      </c>
      <c r="C2108" s="18">
        <v>0.69135999999999997</v>
      </c>
      <c r="D2108" s="18">
        <v>0.51375999999999999</v>
      </c>
      <c r="E2108" s="18">
        <v>0.5</v>
      </c>
      <c r="F2108" s="18">
        <v>6</v>
      </c>
      <c r="G2108" s="18">
        <v>3</v>
      </c>
      <c r="H2108" s="18">
        <v>4</v>
      </c>
      <c r="I2108" s="18">
        <v>8</v>
      </c>
      <c r="J2108" s="19">
        <v>1.41</v>
      </c>
      <c r="S2108"/>
    </row>
    <row r="2109" spans="1:19">
      <c r="A2109" s="18">
        <v>1968</v>
      </c>
      <c r="B2109" s="18">
        <v>105</v>
      </c>
      <c r="C2109" s="18">
        <v>0.71613000000000004</v>
      </c>
      <c r="D2109" s="18">
        <v>0.52732000000000001</v>
      </c>
      <c r="E2109" s="18">
        <v>0.5</v>
      </c>
      <c r="F2109" s="18">
        <v>3</v>
      </c>
      <c r="G2109" s="18">
        <v>1</v>
      </c>
      <c r="H2109" s="18">
        <v>2</v>
      </c>
      <c r="I2109" s="18">
        <v>4</v>
      </c>
      <c r="J2109" s="19">
        <v>1.36</v>
      </c>
      <c r="S2109"/>
    </row>
    <row r="2110" spans="1:19">
      <c r="A2110" s="18">
        <v>1968</v>
      </c>
      <c r="B2110" s="18">
        <v>106</v>
      </c>
      <c r="C2110" s="18">
        <v>0.73967000000000005</v>
      </c>
      <c r="D2110" s="18">
        <v>0.53996999999999995</v>
      </c>
      <c r="E2110" s="18">
        <v>0.5</v>
      </c>
      <c r="F2110" s="18">
        <v>1</v>
      </c>
      <c r="G2110" s="18">
        <v>1</v>
      </c>
      <c r="H2110" s="18">
        <v>1</v>
      </c>
      <c r="I2110" s="18">
        <v>2</v>
      </c>
      <c r="J2110" s="19">
        <v>1.32</v>
      </c>
      <c r="S2110"/>
    </row>
    <row r="2111" spans="1:19">
      <c r="A2111" s="18">
        <v>1968</v>
      </c>
      <c r="B2111" s="18">
        <v>107</v>
      </c>
      <c r="C2111" s="18">
        <v>0.76190000000000002</v>
      </c>
      <c r="D2111" s="18">
        <v>0.55171999999999999</v>
      </c>
      <c r="E2111" s="18">
        <v>0.5</v>
      </c>
      <c r="F2111" s="18">
        <v>1</v>
      </c>
      <c r="G2111" s="18">
        <v>0</v>
      </c>
      <c r="H2111" s="18">
        <v>0</v>
      </c>
      <c r="I2111" s="18">
        <v>1</v>
      </c>
      <c r="J2111" s="19">
        <v>1.29</v>
      </c>
      <c r="S2111"/>
    </row>
    <row r="2112" spans="1:19">
      <c r="A2112" s="18">
        <v>1968</v>
      </c>
      <c r="B2112" s="18">
        <v>108</v>
      </c>
      <c r="C2112" s="18">
        <v>0.78278999999999999</v>
      </c>
      <c r="D2112" s="18">
        <v>0.56259999999999999</v>
      </c>
      <c r="E2112" s="18">
        <v>0.5</v>
      </c>
      <c r="F2112" s="18">
        <v>0</v>
      </c>
      <c r="G2112" s="18">
        <v>0</v>
      </c>
      <c r="H2112" s="18">
        <v>0</v>
      </c>
      <c r="I2112" s="18">
        <v>0</v>
      </c>
      <c r="J2112" s="19">
        <v>1.26</v>
      </c>
      <c r="S2112"/>
    </row>
    <row r="2113" spans="1:19">
      <c r="A2113" s="18">
        <v>1968</v>
      </c>
      <c r="B2113" s="18">
        <v>109</v>
      </c>
      <c r="C2113" s="18">
        <v>0.80232999999999999</v>
      </c>
      <c r="D2113" s="18">
        <v>0.57260999999999995</v>
      </c>
      <c r="E2113" s="18">
        <v>0.5</v>
      </c>
      <c r="F2113" s="18">
        <v>0</v>
      </c>
      <c r="G2113" s="18">
        <v>0</v>
      </c>
      <c r="H2113" s="18">
        <v>0</v>
      </c>
      <c r="I2113" s="18">
        <v>0</v>
      </c>
      <c r="J2113" s="19">
        <v>1.23</v>
      </c>
      <c r="S2113"/>
    </row>
    <row r="2114" spans="1:19">
      <c r="A2114" s="18">
        <v>1968</v>
      </c>
      <c r="B2114" s="18" t="s">
        <v>11</v>
      </c>
      <c r="C2114" s="18">
        <v>0.82050999999999996</v>
      </c>
      <c r="D2114" s="18">
        <v>1</v>
      </c>
      <c r="E2114" s="20">
        <v>1.22</v>
      </c>
      <c r="F2114" s="18">
        <v>0</v>
      </c>
      <c r="G2114" s="18">
        <v>0</v>
      </c>
      <c r="H2114" s="18">
        <v>0</v>
      </c>
      <c r="I2114" s="18">
        <v>0</v>
      </c>
      <c r="J2114" s="19">
        <v>1.22</v>
      </c>
      <c r="S2114"/>
    </row>
    <row r="2115" spans="1:19">
      <c r="A2115" s="18">
        <v>1969</v>
      </c>
      <c r="B2115" s="18">
        <v>0</v>
      </c>
      <c r="C2115" s="18">
        <v>3.3590000000000002E-2</v>
      </c>
      <c r="D2115" s="18">
        <v>3.2660000000000002E-2</v>
      </c>
      <c r="E2115" s="18">
        <v>0.15</v>
      </c>
      <c r="F2115" s="18">
        <v>100000</v>
      </c>
      <c r="G2115" s="18">
        <v>3266</v>
      </c>
      <c r="H2115" s="18">
        <v>97215</v>
      </c>
      <c r="I2115" s="18">
        <v>7204665</v>
      </c>
      <c r="J2115" s="19">
        <v>72.05</v>
      </c>
      <c r="S2115"/>
    </row>
    <row r="2116" spans="1:19">
      <c r="A2116" s="18">
        <v>1969</v>
      </c>
      <c r="B2116" s="18">
        <v>1</v>
      </c>
      <c r="C2116" s="18">
        <v>1.73E-3</v>
      </c>
      <c r="D2116" s="18">
        <v>1.73E-3</v>
      </c>
      <c r="E2116" s="18">
        <v>0.5</v>
      </c>
      <c r="F2116" s="18">
        <v>96734</v>
      </c>
      <c r="G2116" s="18">
        <v>167</v>
      </c>
      <c r="H2116" s="18">
        <v>96651</v>
      </c>
      <c r="I2116" s="18">
        <v>7107450</v>
      </c>
      <c r="J2116" s="19">
        <v>73.47</v>
      </c>
      <c r="S2116"/>
    </row>
    <row r="2117" spans="1:19">
      <c r="A2117" s="18">
        <v>1969</v>
      </c>
      <c r="B2117" s="18">
        <v>2</v>
      </c>
      <c r="C2117" s="18">
        <v>7.2000000000000005E-4</v>
      </c>
      <c r="D2117" s="18">
        <v>7.2000000000000005E-4</v>
      </c>
      <c r="E2117" s="18">
        <v>0.5</v>
      </c>
      <c r="F2117" s="18">
        <v>96567</v>
      </c>
      <c r="G2117" s="18">
        <v>70</v>
      </c>
      <c r="H2117" s="18">
        <v>96532</v>
      </c>
      <c r="I2117" s="18">
        <v>7010800</v>
      </c>
      <c r="J2117" s="19">
        <v>72.599999999999994</v>
      </c>
      <c r="S2117"/>
    </row>
    <row r="2118" spans="1:19">
      <c r="A2118" s="18">
        <v>1969</v>
      </c>
      <c r="B2118" s="18">
        <v>3</v>
      </c>
      <c r="C2118" s="18">
        <v>6.4000000000000005E-4</v>
      </c>
      <c r="D2118" s="18">
        <v>6.4000000000000005E-4</v>
      </c>
      <c r="E2118" s="18">
        <v>0.5</v>
      </c>
      <c r="F2118" s="18">
        <v>96497</v>
      </c>
      <c r="G2118" s="18">
        <v>61</v>
      </c>
      <c r="H2118" s="18">
        <v>96467</v>
      </c>
      <c r="I2118" s="18">
        <v>6914268</v>
      </c>
      <c r="J2118" s="19">
        <v>71.650000000000006</v>
      </c>
      <c r="S2118"/>
    </row>
    <row r="2119" spans="1:19">
      <c r="A2119" s="18">
        <v>1969</v>
      </c>
      <c r="B2119" s="18">
        <v>4</v>
      </c>
      <c r="C2119" s="18">
        <v>5.0000000000000001E-4</v>
      </c>
      <c r="D2119" s="18">
        <v>5.0000000000000001E-4</v>
      </c>
      <c r="E2119" s="18">
        <v>0.5</v>
      </c>
      <c r="F2119" s="18">
        <v>96436</v>
      </c>
      <c r="G2119" s="18">
        <v>49</v>
      </c>
      <c r="H2119" s="18">
        <v>96412</v>
      </c>
      <c r="I2119" s="18">
        <v>6817801</v>
      </c>
      <c r="J2119" s="19">
        <v>70.7</v>
      </c>
      <c r="S2119"/>
    </row>
    <row r="2120" spans="1:19">
      <c r="A2120" s="18">
        <v>1969</v>
      </c>
      <c r="B2120" s="18">
        <v>5</v>
      </c>
      <c r="C2120" s="18">
        <v>3.1E-4</v>
      </c>
      <c r="D2120" s="18">
        <v>3.1E-4</v>
      </c>
      <c r="E2120" s="18">
        <v>0.5</v>
      </c>
      <c r="F2120" s="18">
        <v>96387</v>
      </c>
      <c r="G2120" s="18">
        <v>30</v>
      </c>
      <c r="H2120" s="18">
        <v>96372</v>
      </c>
      <c r="I2120" s="18">
        <v>6721389</v>
      </c>
      <c r="J2120" s="19">
        <v>69.73</v>
      </c>
      <c r="S2120"/>
    </row>
    <row r="2121" spans="1:19">
      <c r="A2121" s="18">
        <v>1969</v>
      </c>
      <c r="B2121" s="18">
        <v>6</v>
      </c>
      <c r="C2121" s="18">
        <v>3.5E-4</v>
      </c>
      <c r="D2121" s="18">
        <v>3.5E-4</v>
      </c>
      <c r="E2121" s="18">
        <v>0.5</v>
      </c>
      <c r="F2121" s="18">
        <v>96358</v>
      </c>
      <c r="G2121" s="18">
        <v>33</v>
      </c>
      <c r="H2121" s="18">
        <v>96341</v>
      </c>
      <c r="I2121" s="18">
        <v>6625017</v>
      </c>
      <c r="J2121" s="19">
        <v>68.75</v>
      </c>
      <c r="S2121"/>
    </row>
    <row r="2122" spans="1:19">
      <c r="A2122" s="18">
        <v>1969</v>
      </c>
      <c r="B2122" s="18">
        <v>7</v>
      </c>
      <c r="C2122" s="18">
        <v>2.2000000000000001E-4</v>
      </c>
      <c r="D2122" s="18">
        <v>2.2000000000000001E-4</v>
      </c>
      <c r="E2122" s="18">
        <v>0.5</v>
      </c>
      <c r="F2122" s="18">
        <v>96324</v>
      </c>
      <c r="G2122" s="18">
        <v>22</v>
      </c>
      <c r="H2122" s="18">
        <v>96313</v>
      </c>
      <c r="I2122" s="18">
        <v>6528676</v>
      </c>
      <c r="J2122" s="19">
        <v>67.78</v>
      </c>
      <c r="S2122"/>
    </row>
    <row r="2123" spans="1:19">
      <c r="A2123" s="18">
        <v>1969</v>
      </c>
      <c r="B2123" s="18">
        <v>8</v>
      </c>
      <c r="C2123" s="18">
        <v>2.9999999999999997E-4</v>
      </c>
      <c r="D2123" s="18">
        <v>2.9999999999999997E-4</v>
      </c>
      <c r="E2123" s="18">
        <v>0.5</v>
      </c>
      <c r="F2123" s="18">
        <v>96303</v>
      </c>
      <c r="G2123" s="18">
        <v>29</v>
      </c>
      <c r="H2123" s="18">
        <v>96288</v>
      </c>
      <c r="I2123" s="18">
        <v>6432363</v>
      </c>
      <c r="J2123" s="19">
        <v>66.790000000000006</v>
      </c>
      <c r="S2123"/>
    </row>
    <row r="2124" spans="1:19">
      <c r="A2124" s="18">
        <v>1969</v>
      </c>
      <c r="B2124" s="18">
        <v>9</v>
      </c>
      <c r="C2124" s="18">
        <v>2.5999999999999998E-4</v>
      </c>
      <c r="D2124" s="18">
        <v>2.5999999999999998E-4</v>
      </c>
      <c r="E2124" s="18">
        <v>0.5</v>
      </c>
      <c r="F2124" s="18">
        <v>96273</v>
      </c>
      <c r="G2124" s="18">
        <v>25</v>
      </c>
      <c r="H2124" s="18">
        <v>96261</v>
      </c>
      <c r="I2124" s="18">
        <v>6336075</v>
      </c>
      <c r="J2124" s="19">
        <v>65.81</v>
      </c>
      <c r="S2124"/>
    </row>
    <row r="2125" spans="1:19">
      <c r="A2125" s="18">
        <v>1969</v>
      </c>
      <c r="B2125" s="18">
        <v>10</v>
      </c>
      <c r="C2125" s="18">
        <v>2.7999999999999998E-4</v>
      </c>
      <c r="D2125" s="18">
        <v>2.7999999999999998E-4</v>
      </c>
      <c r="E2125" s="18">
        <v>0.5</v>
      </c>
      <c r="F2125" s="18">
        <v>96248</v>
      </c>
      <c r="G2125" s="18">
        <v>27</v>
      </c>
      <c r="H2125" s="18">
        <v>96235</v>
      </c>
      <c r="I2125" s="18">
        <v>6239814</v>
      </c>
      <c r="J2125" s="19">
        <v>64.83</v>
      </c>
      <c r="S2125"/>
    </row>
    <row r="2126" spans="1:19">
      <c r="A2126" s="18">
        <v>1969</v>
      </c>
      <c r="B2126" s="18">
        <v>11</v>
      </c>
      <c r="C2126" s="18">
        <v>2.5999999999999998E-4</v>
      </c>
      <c r="D2126" s="18">
        <v>2.5999999999999998E-4</v>
      </c>
      <c r="E2126" s="18">
        <v>0.5</v>
      </c>
      <c r="F2126" s="18">
        <v>96221</v>
      </c>
      <c r="G2126" s="18">
        <v>25</v>
      </c>
      <c r="H2126" s="18">
        <v>96209</v>
      </c>
      <c r="I2126" s="18">
        <v>6143579</v>
      </c>
      <c r="J2126" s="19">
        <v>63.85</v>
      </c>
      <c r="S2126"/>
    </row>
    <row r="2127" spans="1:19">
      <c r="A2127" s="18">
        <v>1969</v>
      </c>
      <c r="B2127" s="18">
        <v>12</v>
      </c>
      <c r="C2127" s="18">
        <v>2.7E-4</v>
      </c>
      <c r="D2127" s="18">
        <v>2.7E-4</v>
      </c>
      <c r="E2127" s="18">
        <v>0.5</v>
      </c>
      <c r="F2127" s="18">
        <v>96197</v>
      </c>
      <c r="G2127" s="18">
        <v>26</v>
      </c>
      <c r="H2127" s="18">
        <v>96184</v>
      </c>
      <c r="I2127" s="18">
        <v>6047370</v>
      </c>
      <c r="J2127" s="19">
        <v>62.86</v>
      </c>
      <c r="S2127"/>
    </row>
    <row r="2128" spans="1:19">
      <c r="A2128" s="18">
        <v>1969</v>
      </c>
      <c r="B2128" s="18">
        <v>13</v>
      </c>
      <c r="C2128" s="18">
        <v>3.4000000000000002E-4</v>
      </c>
      <c r="D2128" s="18">
        <v>3.4000000000000002E-4</v>
      </c>
      <c r="E2128" s="18">
        <v>0.5</v>
      </c>
      <c r="F2128" s="18">
        <v>96171</v>
      </c>
      <c r="G2128" s="18">
        <v>33</v>
      </c>
      <c r="H2128" s="18">
        <v>96154</v>
      </c>
      <c r="I2128" s="18">
        <v>5951187</v>
      </c>
      <c r="J2128" s="19">
        <v>61.88</v>
      </c>
      <c r="S2128"/>
    </row>
    <row r="2129" spans="1:19">
      <c r="A2129" s="18">
        <v>1969</v>
      </c>
      <c r="B2129" s="18">
        <v>14</v>
      </c>
      <c r="C2129" s="18">
        <v>2.9E-4</v>
      </c>
      <c r="D2129" s="18">
        <v>2.9E-4</v>
      </c>
      <c r="E2129" s="18">
        <v>0.5</v>
      </c>
      <c r="F2129" s="18">
        <v>96138</v>
      </c>
      <c r="G2129" s="18">
        <v>28</v>
      </c>
      <c r="H2129" s="18">
        <v>96124</v>
      </c>
      <c r="I2129" s="18">
        <v>5855033</v>
      </c>
      <c r="J2129" s="19">
        <v>60.9</v>
      </c>
      <c r="S2129"/>
    </row>
    <row r="2130" spans="1:19">
      <c r="A2130" s="18">
        <v>1969</v>
      </c>
      <c r="B2130" s="18">
        <v>15</v>
      </c>
      <c r="C2130" s="18">
        <v>3.8000000000000002E-4</v>
      </c>
      <c r="D2130" s="18">
        <v>3.8000000000000002E-4</v>
      </c>
      <c r="E2130" s="18">
        <v>0.5</v>
      </c>
      <c r="F2130" s="18">
        <v>96110</v>
      </c>
      <c r="G2130" s="18">
        <v>37</v>
      </c>
      <c r="H2130" s="18">
        <v>96092</v>
      </c>
      <c r="I2130" s="18">
        <v>5758909</v>
      </c>
      <c r="J2130" s="19">
        <v>59.92</v>
      </c>
      <c r="S2130"/>
    </row>
    <row r="2131" spans="1:19">
      <c r="A2131" s="18">
        <v>1969</v>
      </c>
      <c r="B2131" s="18">
        <v>16</v>
      </c>
      <c r="C2131" s="18">
        <v>3.8999999999999999E-4</v>
      </c>
      <c r="D2131" s="18">
        <v>3.8999999999999999E-4</v>
      </c>
      <c r="E2131" s="18">
        <v>0.5</v>
      </c>
      <c r="F2131" s="18">
        <v>96073</v>
      </c>
      <c r="G2131" s="18">
        <v>37</v>
      </c>
      <c r="H2131" s="18">
        <v>96055</v>
      </c>
      <c r="I2131" s="18">
        <v>5662817</v>
      </c>
      <c r="J2131" s="19">
        <v>58.94</v>
      </c>
      <c r="S2131"/>
    </row>
    <row r="2132" spans="1:19">
      <c r="A2132" s="18">
        <v>1969</v>
      </c>
      <c r="B2132" s="18">
        <v>17</v>
      </c>
      <c r="C2132" s="18">
        <v>3.8999999999999999E-4</v>
      </c>
      <c r="D2132" s="18">
        <v>3.8999999999999999E-4</v>
      </c>
      <c r="E2132" s="18">
        <v>0.5</v>
      </c>
      <c r="F2132" s="18">
        <v>96036</v>
      </c>
      <c r="G2132" s="18">
        <v>38</v>
      </c>
      <c r="H2132" s="18">
        <v>96017</v>
      </c>
      <c r="I2132" s="18">
        <v>5566762</v>
      </c>
      <c r="J2132" s="19">
        <v>57.97</v>
      </c>
      <c r="S2132"/>
    </row>
    <row r="2133" spans="1:19">
      <c r="A2133" s="18">
        <v>1969</v>
      </c>
      <c r="B2133" s="18">
        <v>18</v>
      </c>
      <c r="C2133" s="18">
        <v>4.0000000000000002E-4</v>
      </c>
      <c r="D2133" s="18">
        <v>4.0000000000000002E-4</v>
      </c>
      <c r="E2133" s="18">
        <v>0.5</v>
      </c>
      <c r="F2133" s="18">
        <v>95998</v>
      </c>
      <c r="G2133" s="18">
        <v>38</v>
      </c>
      <c r="H2133" s="18">
        <v>95979</v>
      </c>
      <c r="I2133" s="18">
        <v>5470745</v>
      </c>
      <c r="J2133" s="19">
        <v>56.99</v>
      </c>
      <c r="S2133"/>
    </row>
    <row r="2134" spans="1:19">
      <c r="A2134" s="18">
        <v>1969</v>
      </c>
      <c r="B2134" s="18">
        <v>19</v>
      </c>
      <c r="C2134" s="18">
        <v>5.5000000000000003E-4</v>
      </c>
      <c r="D2134" s="18">
        <v>5.5000000000000003E-4</v>
      </c>
      <c r="E2134" s="18">
        <v>0.5</v>
      </c>
      <c r="F2134" s="18">
        <v>95960</v>
      </c>
      <c r="G2134" s="18">
        <v>53</v>
      </c>
      <c r="H2134" s="18">
        <v>95934</v>
      </c>
      <c r="I2134" s="18">
        <v>5374765</v>
      </c>
      <c r="J2134" s="19">
        <v>56.01</v>
      </c>
      <c r="S2134"/>
    </row>
    <row r="2135" spans="1:19">
      <c r="A2135" s="18">
        <v>1969</v>
      </c>
      <c r="B2135" s="18">
        <v>20</v>
      </c>
      <c r="C2135" s="18">
        <v>5.5000000000000003E-4</v>
      </c>
      <c r="D2135" s="18">
        <v>5.5000000000000003E-4</v>
      </c>
      <c r="E2135" s="18">
        <v>0.5</v>
      </c>
      <c r="F2135" s="18">
        <v>95907</v>
      </c>
      <c r="G2135" s="18">
        <v>52</v>
      </c>
      <c r="H2135" s="18">
        <v>95881</v>
      </c>
      <c r="I2135" s="18">
        <v>5278832</v>
      </c>
      <c r="J2135" s="19">
        <v>55.04</v>
      </c>
      <c r="S2135"/>
    </row>
    <row r="2136" spans="1:19">
      <c r="A2136" s="18">
        <v>1969</v>
      </c>
      <c r="B2136" s="18">
        <v>21</v>
      </c>
      <c r="C2136" s="18">
        <v>2.9E-4</v>
      </c>
      <c r="D2136" s="18">
        <v>2.9E-4</v>
      </c>
      <c r="E2136" s="18">
        <v>0.5</v>
      </c>
      <c r="F2136" s="18">
        <v>95855</v>
      </c>
      <c r="G2136" s="18">
        <v>27</v>
      </c>
      <c r="H2136" s="18">
        <v>95841</v>
      </c>
      <c r="I2136" s="18">
        <v>5182950</v>
      </c>
      <c r="J2136" s="19">
        <v>54.07</v>
      </c>
      <c r="S2136"/>
    </row>
    <row r="2137" spans="1:19">
      <c r="A2137" s="18">
        <v>1969</v>
      </c>
      <c r="B2137" s="18">
        <v>22</v>
      </c>
      <c r="C2137" s="18">
        <v>6.4000000000000005E-4</v>
      </c>
      <c r="D2137" s="18">
        <v>6.4000000000000005E-4</v>
      </c>
      <c r="E2137" s="18">
        <v>0.5</v>
      </c>
      <c r="F2137" s="18">
        <v>95828</v>
      </c>
      <c r="G2137" s="18">
        <v>61</v>
      </c>
      <c r="H2137" s="18">
        <v>95797</v>
      </c>
      <c r="I2137" s="18">
        <v>5087109</v>
      </c>
      <c r="J2137" s="19">
        <v>53.09</v>
      </c>
      <c r="S2137"/>
    </row>
    <row r="2138" spans="1:19">
      <c r="A2138" s="18">
        <v>1969</v>
      </c>
      <c r="B2138" s="18">
        <v>23</v>
      </c>
      <c r="C2138" s="18">
        <v>6.4000000000000005E-4</v>
      </c>
      <c r="D2138" s="18">
        <v>6.4000000000000005E-4</v>
      </c>
      <c r="E2138" s="18">
        <v>0.5</v>
      </c>
      <c r="F2138" s="18">
        <v>95767</v>
      </c>
      <c r="G2138" s="18">
        <v>61</v>
      </c>
      <c r="H2138" s="18">
        <v>95736</v>
      </c>
      <c r="I2138" s="18">
        <v>4991312</v>
      </c>
      <c r="J2138" s="19">
        <v>52.12</v>
      </c>
      <c r="S2138"/>
    </row>
    <row r="2139" spans="1:19">
      <c r="A2139" s="18">
        <v>1969</v>
      </c>
      <c r="B2139" s="18">
        <v>24</v>
      </c>
      <c r="C2139" s="18">
        <v>5.4000000000000001E-4</v>
      </c>
      <c r="D2139" s="18">
        <v>5.4000000000000001E-4</v>
      </c>
      <c r="E2139" s="18">
        <v>0.5</v>
      </c>
      <c r="F2139" s="18">
        <v>95706</v>
      </c>
      <c r="G2139" s="18">
        <v>52</v>
      </c>
      <c r="H2139" s="18">
        <v>95680</v>
      </c>
      <c r="I2139" s="18">
        <v>4895576</v>
      </c>
      <c r="J2139" s="19">
        <v>51.15</v>
      </c>
      <c r="S2139"/>
    </row>
    <row r="2140" spans="1:19">
      <c r="A2140" s="18">
        <v>1969</v>
      </c>
      <c r="B2140" s="18">
        <v>25</v>
      </c>
      <c r="C2140" s="18">
        <v>6.7000000000000002E-4</v>
      </c>
      <c r="D2140" s="18">
        <v>6.6E-4</v>
      </c>
      <c r="E2140" s="18">
        <v>0.5</v>
      </c>
      <c r="F2140" s="18">
        <v>95654</v>
      </c>
      <c r="G2140" s="18">
        <v>64</v>
      </c>
      <c r="H2140" s="18">
        <v>95622</v>
      </c>
      <c r="I2140" s="18">
        <v>4799896</v>
      </c>
      <c r="J2140" s="19">
        <v>50.18</v>
      </c>
      <c r="S2140"/>
    </row>
    <row r="2141" spans="1:19">
      <c r="A2141" s="18">
        <v>1969</v>
      </c>
      <c r="B2141" s="18">
        <v>26</v>
      </c>
      <c r="C2141" s="18">
        <v>6.4000000000000005E-4</v>
      </c>
      <c r="D2141" s="18">
        <v>6.4000000000000005E-4</v>
      </c>
      <c r="E2141" s="18">
        <v>0.5</v>
      </c>
      <c r="F2141" s="18">
        <v>95590</v>
      </c>
      <c r="G2141" s="18">
        <v>61</v>
      </c>
      <c r="H2141" s="18">
        <v>95559</v>
      </c>
      <c r="I2141" s="18">
        <v>4704275</v>
      </c>
      <c r="J2141" s="19">
        <v>49.21</v>
      </c>
      <c r="S2141"/>
    </row>
    <row r="2142" spans="1:19">
      <c r="A2142" s="18">
        <v>1969</v>
      </c>
      <c r="B2142" s="18">
        <v>27</v>
      </c>
      <c r="C2142" s="18">
        <v>6.8999999999999997E-4</v>
      </c>
      <c r="D2142" s="18">
        <v>6.8999999999999997E-4</v>
      </c>
      <c r="E2142" s="18">
        <v>0.5</v>
      </c>
      <c r="F2142" s="18">
        <v>95529</v>
      </c>
      <c r="G2142" s="18">
        <v>66</v>
      </c>
      <c r="H2142" s="18">
        <v>95496</v>
      </c>
      <c r="I2142" s="18">
        <v>4608715</v>
      </c>
      <c r="J2142" s="19">
        <v>48.24</v>
      </c>
      <c r="S2142"/>
    </row>
    <row r="2143" spans="1:19">
      <c r="A2143" s="18">
        <v>1969</v>
      </c>
      <c r="B2143" s="18">
        <v>28</v>
      </c>
      <c r="C2143" s="18">
        <v>6.8999999999999997E-4</v>
      </c>
      <c r="D2143" s="18">
        <v>6.8999999999999997E-4</v>
      </c>
      <c r="E2143" s="18">
        <v>0.5</v>
      </c>
      <c r="F2143" s="18">
        <v>95463</v>
      </c>
      <c r="G2143" s="18">
        <v>66</v>
      </c>
      <c r="H2143" s="18">
        <v>95430</v>
      </c>
      <c r="I2143" s="18">
        <v>4513220</v>
      </c>
      <c r="J2143" s="19">
        <v>47.28</v>
      </c>
      <c r="S2143"/>
    </row>
    <row r="2144" spans="1:19">
      <c r="A2144" s="18">
        <v>1969</v>
      </c>
      <c r="B2144" s="18">
        <v>29</v>
      </c>
      <c r="C2144" s="18">
        <v>6.2E-4</v>
      </c>
      <c r="D2144" s="18">
        <v>6.2E-4</v>
      </c>
      <c r="E2144" s="18">
        <v>0.5</v>
      </c>
      <c r="F2144" s="18">
        <v>95397</v>
      </c>
      <c r="G2144" s="18">
        <v>59</v>
      </c>
      <c r="H2144" s="18">
        <v>95368</v>
      </c>
      <c r="I2144" s="18">
        <v>4417790</v>
      </c>
      <c r="J2144" s="19">
        <v>46.31</v>
      </c>
      <c r="S2144"/>
    </row>
    <row r="2145" spans="1:19">
      <c r="A2145" s="18">
        <v>1969</v>
      </c>
      <c r="B2145" s="18">
        <v>30</v>
      </c>
      <c r="C2145" s="18">
        <v>7.9000000000000001E-4</v>
      </c>
      <c r="D2145" s="18">
        <v>7.9000000000000001E-4</v>
      </c>
      <c r="E2145" s="18">
        <v>0.5</v>
      </c>
      <c r="F2145" s="18">
        <v>95338</v>
      </c>
      <c r="G2145" s="18">
        <v>76</v>
      </c>
      <c r="H2145" s="18">
        <v>95300</v>
      </c>
      <c r="I2145" s="18">
        <v>4322422</v>
      </c>
      <c r="J2145" s="19">
        <v>45.34</v>
      </c>
      <c r="S2145"/>
    </row>
    <row r="2146" spans="1:19">
      <c r="A2146" s="18">
        <v>1969</v>
      </c>
      <c r="B2146" s="18">
        <v>31</v>
      </c>
      <c r="C2146" s="18">
        <v>1E-3</v>
      </c>
      <c r="D2146" s="18">
        <v>1E-3</v>
      </c>
      <c r="E2146" s="18">
        <v>0.5</v>
      </c>
      <c r="F2146" s="18">
        <v>95262</v>
      </c>
      <c r="G2146" s="18">
        <v>95</v>
      </c>
      <c r="H2146" s="18">
        <v>95215</v>
      </c>
      <c r="I2146" s="18">
        <v>4227122</v>
      </c>
      <c r="J2146" s="19">
        <v>44.37</v>
      </c>
      <c r="S2146"/>
    </row>
    <row r="2147" spans="1:19">
      <c r="A2147" s="18">
        <v>1969</v>
      </c>
      <c r="B2147" s="18">
        <v>32</v>
      </c>
      <c r="C2147" s="18">
        <v>9.3999999999999997E-4</v>
      </c>
      <c r="D2147" s="18">
        <v>9.3999999999999997E-4</v>
      </c>
      <c r="E2147" s="18">
        <v>0.5</v>
      </c>
      <c r="F2147" s="18">
        <v>95167</v>
      </c>
      <c r="G2147" s="18">
        <v>89</v>
      </c>
      <c r="H2147" s="18">
        <v>95123</v>
      </c>
      <c r="I2147" s="18">
        <v>4131907</v>
      </c>
      <c r="J2147" s="19">
        <v>43.42</v>
      </c>
      <c r="S2147"/>
    </row>
    <row r="2148" spans="1:19">
      <c r="A2148" s="18">
        <v>1969</v>
      </c>
      <c r="B2148" s="18">
        <v>33</v>
      </c>
      <c r="C2148" s="18">
        <v>1.15E-3</v>
      </c>
      <c r="D2148" s="18">
        <v>1.15E-3</v>
      </c>
      <c r="E2148" s="18">
        <v>0.5</v>
      </c>
      <c r="F2148" s="18">
        <v>95078</v>
      </c>
      <c r="G2148" s="18">
        <v>109</v>
      </c>
      <c r="H2148" s="18">
        <v>95024</v>
      </c>
      <c r="I2148" s="18">
        <v>4036784</v>
      </c>
      <c r="J2148" s="19">
        <v>42.46</v>
      </c>
      <c r="S2148"/>
    </row>
    <row r="2149" spans="1:19">
      <c r="A2149" s="18">
        <v>1969</v>
      </c>
      <c r="B2149" s="18">
        <v>34</v>
      </c>
      <c r="C2149" s="18">
        <v>1.1199999999999999E-3</v>
      </c>
      <c r="D2149" s="18">
        <v>1.1199999999999999E-3</v>
      </c>
      <c r="E2149" s="18">
        <v>0.5</v>
      </c>
      <c r="F2149" s="18">
        <v>94969</v>
      </c>
      <c r="G2149" s="18">
        <v>106</v>
      </c>
      <c r="H2149" s="18">
        <v>94916</v>
      </c>
      <c r="I2149" s="18">
        <v>3941760</v>
      </c>
      <c r="J2149" s="19">
        <v>41.51</v>
      </c>
      <c r="S2149"/>
    </row>
    <row r="2150" spans="1:19">
      <c r="A2150" s="18">
        <v>1969</v>
      </c>
      <c r="B2150" s="18">
        <v>35</v>
      </c>
      <c r="C2150" s="18">
        <v>1.16E-3</v>
      </c>
      <c r="D2150" s="18">
        <v>1.16E-3</v>
      </c>
      <c r="E2150" s="18">
        <v>0.5</v>
      </c>
      <c r="F2150" s="18">
        <v>94863</v>
      </c>
      <c r="G2150" s="18">
        <v>110</v>
      </c>
      <c r="H2150" s="18">
        <v>94808</v>
      </c>
      <c r="I2150" s="18">
        <v>3846844</v>
      </c>
      <c r="J2150" s="19">
        <v>40.549999999999997</v>
      </c>
      <c r="S2150"/>
    </row>
    <row r="2151" spans="1:19">
      <c r="A2151" s="18">
        <v>1969</v>
      </c>
      <c r="B2151" s="18">
        <v>36</v>
      </c>
      <c r="C2151" s="18">
        <v>1.4400000000000001E-3</v>
      </c>
      <c r="D2151" s="18">
        <v>1.4400000000000001E-3</v>
      </c>
      <c r="E2151" s="18">
        <v>0.5</v>
      </c>
      <c r="F2151" s="18">
        <v>94753</v>
      </c>
      <c r="G2151" s="18">
        <v>136</v>
      </c>
      <c r="H2151" s="18">
        <v>94685</v>
      </c>
      <c r="I2151" s="18">
        <v>3752036</v>
      </c>
      <c r="J2151" s="19">
        <v>39.6</v>
      </c>
      <c r="S2151"/>
    </row>
    <row r="2152" spans="1:19">
      <c r="A2152" s="18">
        <v>1969</v>
      </c>
      <c r="B2152" s="18">
        <v>37</v>
      </c>
      <c r="C2152" s="18">
        <v>1.4400000000000001E-3</v>
      </c>
      <c r="D2152" s="18">
        <v>1.4400000000000001E-3</v>
      </c>
      <c r="E2152" s="18">
        <v>0.5</v>
      </c>
      <c r="F2152" s="18">
        <v>94617</v>
      </c>
      <c r="G2152" s="18">
        <v>136</v>
      </c>
      <c r="H2152" s="18">
        <v>94549</v>
      </c>
      <c r="I2152" s="18">
        <v>3657352</v>
      </c>
      <c r="J2152" s="19">
        <v>38.65</v>
      </c>
      <c r="S2152"/>
    </row>
    <row r="2153" spans="1:19">
      <c r="A2153" s="18">
        <v>1969</v>
      </c>
      <c r="B2153" s="18">
        <v>38</v>
      </c>
      <c r="C2153" s="18">
        <v>1.48E-3</v>
      </c>
      <c r="D2153" s="18">
        <v>1.48E-3</v>
      </c>
      <c r="E2153" s="18">
        <v>0.5</v>
      </c>
      <c r="F2153" s="18">
        <v>94481</v>
      </c>
      <c r="G2153" s="18">
        <v>140</v>
      </c>
      <c r="H2153" s="18">
        <v>94411</v>
      </c>
      <c r="I2153" s="18">
        <v>3562803</v>
      </c>
      <c r="J2153" s="19">
        <v>37.71</v>
      </c>
      <c r="S2153"/>
    </row>
    <row r="2154" spans="1:19">
      <c r="A2154" s="18">
        <v>1969</v>
      </c>
      <c r="B2154" s="18">
        <v>39</v>
      </c>
      <c r="C2154" s="18">
        <v>1.7899999999999999E-3</v>
      </c>
      <c r="D2154" s="18">
        <v>1.7899999999999999E-3</v>
      </c>
      <c r="E2154" s="18">
        <v>0.5</v>
      </c>
      <c r="F2154" s="18">
        <v>94341</v>
      </c>
      <c r="G2154" s="18">
        <v>169</v>
      </c>
      <c r="H2154" s="18">
        <v>94256</v>
      </c>
      <c r="I2154" s="18">
        <v>3468392</v>
      </c>
      <c r="J2154" s="19">
        <v>36.76</v>
      </c>
      <c r="S2154"/>
    </row>
    <row r="2155" spans="1:19">
      <c r="A2155" s="18">
        <v>1969</v>
      </c>
      <c r="B2155" s="18">
        <v>40</v>
      </c>
      <c r="C2155" s="18">
        <v>1.65E-3</v>
      </c>
      <c r="D2155" s="18">
        <v>1.64E-3</v>
      </c>
      <c r="E2155" s="18">
        <v>0.5</v>
      </c>
      <c r="F2155" s="18">
        <v>94172</v>
      </c>
      <c r="G2155" s="18">
        <v>155</v>
      </c>
      <c r="H2155" s="18">
        <v>94094</v>
      </c>
      <c r="I2155" s="18">
        <v>3374136</v>
      </c>
      <c r="J2155" s="19">
        <v>35.83</v>
      </c>
      <c r="S2155"/>
    </row>
    <row r="2156" spans="1:19">
      <c r="A2156" s="18">
        <v>1969</v>
      </c>
      <c r="B2156" s="18">
        <v>41</v>
      </c>
      <c r="C2156" s="18">
        <v>2.0699999999999998E-3</v>
      </c>
      <c r="D2156" s="18">
        <v>2.0699999999999998E-3</v>
      </c>
      <c r="E2156" s="18">
        <v>0.5</v>
      </c>
      <c r="F2156" s="18">
        <v>94017</v>
      </c>
      <c r="G2156" s="18">
        <v>195</v>
      </c>
      <c r="H2156" s="18">
        <v>93920</v>
      </c>
      <c r="I2156" s="18">
        <v>3280042</v>
      </c>
      <c r="J2156" s="19">
        <v>34.89</v>
      </c>
      <c r="S2156"/>
    </row>
    <row r="2157" spans="1:19">
      <c r="A2157" s="18">
        <v>1969</v>
      </c>
      <c r="B2157" s="18">
        <v>42</v>
      </c>
      <c r="C2157" s="18">
        <v>2.32E-3</v>
      </c>
      <c r="D2157" s="18">
        <v>2.32E-3</v>
      </c>
      <c r="E2157" s="18">
        <v>0.5</v>
      </c>
      <c r="F2157" s="18">
        <v>93822</v>
      </c>
      <c r="G2157" s="18">
        <v>217</v>
      </c>
      <c r="H2157" s="18">
        <v>93714</v>
      </c>
      <c r="I2157" s="18">
        <v>3186122</v>
      </c>
      <c r="J2157" s="19">
        <v>33.96</v>
      </c>
      <c r="S2157"/>
    </row>
    <row r="2158" spans="1:19">
      <c r="A2158" s="18">
        <v>1969</v>
      </c>
      <c r="B2158" s="18">
        <v>43</v>
      </c>
      <c r="C2158" s="18">
        <v>2.5899999999999999E-3</v>
      </c>
      <c r="D2158" s="18">
        <v>2.5799999999999998E-3</v>
      </c>
      <c r="E2158" s="18">
        <v>0.5</v>
      </c>
      <c r="F2158" s="18">
        <v>93605</v>
      </c>
      <c r="G2158" s="18">
        <v>242</v>
      </c>
      <c r="H2158" s="18">
        <v>93484</v>
      </c>
      <c r="I2158" s="18">
        <v>3092408</v>
      </c>
      <c r="J2158" s="19">
        <v>33.04</v>
      </c>
      <c r="S2158"/>
    </row>
    <row r="2159" spans="1:19">
      <c r="A2159" s="18">
        <v>1969</v>
      </c>
      <c r="B2159" s="18">
        <v>44</v>
      </c>
      <c r="C2159" s="18">
        <v>2.5400000000000002E-3</v>
      </c>
      <c r="D2159" s="18">
        <v>2.5400000000000002E-3</v>
      </c>
      <c r="E2159" s="18">
        <v>0.5</v>
      </c>
      <c r="F2159" s="18">
        <v>93363</v>
      </c>
      <c r="G2159" s="18">
        <v>237</v>
      </c>
      <c r="H2159" s="18">
        <v>93245</v>
      </c>
      <c r="I2159" s="18">
        <v>2998924</v>
      </c>
      <c r="J2159" s="19">
        <v>32.119999999999997</v>
      </c>
      <c r="S2159"/>
    </row>
    <row r="2160" spans="1:19">
      <c r="A2160" s="18">
        <v>1969</v>
      </c>
      <c r="B2160" s="18">
        <v>45</v>
      </c>
      <c r="C2160" s="18">
        <v>2.5200000000000001E-3</v>
      </c>
      <c r="D2160" s="18">
        <v>2.5200000000000001E-3</v>
      </c>
      <c r="E2160" s="18">
        <v>0.5</v>
      </c>
      <c r="F2160" s="18">
        <v>93126</v>
      </c>
      <c r="G2160" s="18">
        <v>235</v>
      </c>
      <c r="H2160" s="18">
        <v>93009</v>
      </c>
      <c r="I2160" s="18">
        <v>2905679</v>
      </c>
      <c r="J2160" s="19">
        <v>31.2</v>
      </c>
      <c r="S2160"/>
    </row>
    <row r="2161" spans="1:19">
      <c r="A2161" s="18">
        <v>1969</v>
      </c>
      <c r="B2161" s="18">
        <v>46</v>
      </c>
      <c r="C2161" s="18">
        <v>3.2000000000000002E-3</v>
      </c>
      <c r="D2161" s="18">
        <v>3.2000000000000002E-3</v>
      </c>
      <c r="E2161" s="18">
        <v>0.5</v>
      </c>
      <c r="F2161" s="18">
        <v>92891</v>
      </c>
      <c r="G2161" s="18">
        <v>297</v>
      </c>
      <c r="H2161" s="18">
        <v>92743</v>
      </c>
      <c r="I2161" s="18">
        <v>2812671</v>
      </c>
      <c r="J2161" s="19">
        <v>30.28</v>
      </c>
      <c r="S2161"/>
    </row>
    <row r="2162" spans="1:19">
      <c r="A2162" s="18">
        <v>1969</v>
      </c>
      <c r="B2162" s="18">
        <v>47</v>
      </c>
      <c r="C2162" s="18">
        <v>3.9899999999999996E-3</v>
      </c>
      <c r="D2162" s="18">
        <v>3.98E-3</v>
      </c>
      <c r="E2162" s="18">
        <v>0.5</v>
      </c>
      <c r="F2162" s="18">
        <v>92594</v>
      </c>
      <c r="G2162" s="18">
        <v>369</v>
      </c>
      <c r="H2162" s="18">
        <v>92410</v>
      </c>
      <c r="I2162" s="18">
        <v>2719928</v>
      </c>
      <c r="J2162" s="19">
        <v>29.37</v>
      </c>
      <c r="S2162"/>
    </row>
    <row r="2163" spans="1:19">
      <c r="A2163" s="18">
        <v>1969</v>
      </c>
      <c r="B2163" s="18">
        <v>48</v>
      </c>
      <c r="C2163" s="18">
        <v>3.63E-3</v>
      </c>
      <c r="D2163" s="18">
        <v>3.63E-3</v>
      </c>
      <c r="E2163" s="18">
        <v>0.5</v>
      </c>
      <c r="F2163" s="18">
        <v>92226</v>
      </c>
      <c r="G2163" s="18">
        <v>335</v>
      </c>
      <c r="H2163" s="18">
        <v>92058</v>
      </c>
      <c r="I2163" s="18">
        <v>2627518</v>
      </c>
      <c r="J2163" s="19">
        <v>28.49</v>
      </c>
      <c r="S2163"/>
    </row>
    <row r="2164" spans="1:19">
      <c r="A2164" s="18">
        <v>1969</v>
      </c>
      <c r="B2164" s="18">
        <v>49</v>
      </c>
      <c r="C2164" s="18">
        <v>4.5100000000000001E-3</v>
      </c>
      <c r="D2164" s="18">
        <v>4.4999999999999997E-3</v>
      </c>
      <c r="E2164" s="18">
        <v>0.5</v>
      </c>
      <c r="F2164" s="18">
        <v>91891</v>
      </c>
      <c r="G2164" s="18">
        <v>413</v>
      </c>
      <c r="H2164" s="18">
        <v>91684</v>
      </c>
      <c r="I2164" s="18">
        <v>2535460</v>
      </c>
      <c r="J2164" s="19">
        <v>27.59</v>
      </c>
      <c r="S2164"/>
    </row>
    <row r="2165" spans="1:19">
      <c r="A2165" s="18">
        <v>1969</v>
      </c>
      <c r="B2165" s="18">
        <v>50</v>
      </c>
      <c r="C2165" s="18">
        <v>4.1099999999999999E-3</v>
      </c>
      <c r="D2165" s="18">
        <v>4.1000000000000003E-3</v>
      </c>
      <c r="E2165" s="18">
        <v>0.5</v>
      </c>
      <c r="F2165" s="18">
        <v>91478</v>
      </c>
      <c r="G2165" s="18">
        <v>375</v>
      </c>
      <c r="H2165" s="18">
        <v>91290</v>
      </c>
      <c r="I2165" s="18">
        <v>2443775</v>
      </c>
      <c r="J2165" s="19">
        <v>26.71</v>
      </c>
      <c r="S2165"/>
    </row>
    <row r="2166" spans="1:19">
      <c r="A2166" s="18">
        <v>1969</v>
      </c>
      <c r="B2166" s="18">
        <v>51</v>
      </c>
      <c r="C2166" s="18">
        <v>5.1200000000000004E-3</v>
      </c>
      <c r="D2166" s="18">
        <v>5.1000000000000004E-3</v>
      </c>
      <c r="E2166" s="18">
        <v>0.5</v>
      </c>
      <c r="F2166" s="18">
        <v>91103</v>
      </c>
      <c r="G2166" s="18">
        <v>465</v>
      </c>
      <c r="H2166" s="18">
        <v>90870</v>
      </c>
      <c r="I2166" s="18">
        <v>2352485</v>
      </c>
      <c r="J2166" s="19">
        <v>25.82</v>
      </c>
      <c r="S2166"/>
    </row>
    <row r="2167" spans="1:19">
      <c r="A2167" s="18">
        <v>1969</v>
      </c>
      <c r="B2167" s="18">
        <v>52</v>
      </c>
      <c r="C2167" s="18">
        <v>5.9300000000000004E-3</v>
      </c>
      <c r="D2167" s="18">
        <v>5.9199999999999999E-3</v>
      </c>
      <c r="E2167" s="18">
        <v>0.5</v>
      </c>
      <c r="F2167" s="18">
        <v>90638</v>
      </c>
      <c r="G2167" s="18">
        <v>536</v>
      </c>
      <c r="H2167" s="18">
        <v>90370</v>
      </c>
      <c r="I2167" s="18">
        <v>2261615</v>
      </c>
      <c r="J2167" s="19">
        <v>24.95</v>
      </c>
      <c r="S2167"/>
    </row>
    <row r="2168" spans="1:19">
      <c r="A2168" s="18">
        <v>1969</v>
      </c>
      <c r="B2168" s="18">
        <v>53</v>
      </c>
      <c r="C2168" s="18">
        <v>6.5399999999999998E-3</v>
      </c>
      <c r="D2168" s="18">
        <v>6.5199999999999998E-3</v>
      </c>
      <c r="E2168" s="18">
        <v>0.5</v>
      </c>
      <c r="F2168" s="18">
        <v>90101</v>
      </c>
      <c r="G2168" s="18">
        <v>587</v>
      </c>
      <c r="H2168" s="18">
        <v>89808</v>
      </c>
      <c r="I2168" s="18">
        <v>2171245</v>
      </c>
      <c r="J2168" s="19">
        <v>24.1</v>
      </c>
      <c r="S2168"/>
    </row>
    <row r="2169" spans="1:19">
      <c r="A2169" s="18">
        <v>1969</v>
      </c>
      <c r="B2169" s="18">
        <v>54</v>
      </c>
      <c r="C2169" s="18">
        <v>7.11E-3</v>
      </c>
      <c r="D2169" s="18">
        <v>7.0800000000000004E-3</v>
      </c>
      <c r="E2169" s="18">
        <v>0.5</v>
      </c>
      <c r="F2169" s="18">
        <v>89514</v>
      </c>
      <c r="G2169" s="18">
        <v>634</v>
      </c>
      <c r="H2169" s="18">
        <v>89197</v>
      </c>
      <c r="I2169" s="18">
        <v>2081437</v>
      </c>
      <c r="J2169" s="19">
        <v>23.25</v>
      </c>
      <c r="S2169"/>
    </row>
    <row r="2170" spans="1:19">
      <c r="A2170" s="18">
        <v>1969</v>
      </c>
      <c r="B2170" s="18">
        <v>55</v>
      </c>
      <c r="C2170" s="18">
        <v>6.43E-3</v>
      </c>
      <c r="D2170" s="18">
        <v>6.4099999999999999E-3</v>
      </c>
      <c r="E2170" s="18">
        <v>0.5</v>
      </c>
      <c r="F2170" s="18">
        <v>88880</v>
      </c>
      <c r="G2170" s="18">
        <v>570</v>
      </c>
      <c r="H2170" s="18">
        <v>88595</v>
      </c>
      <c r="I2170" s="18">
        <v>1992240</v>
      </c>
      <c r="J2170" s="19">
        <v>22.41</v>
      </c>
      <c r="S2170"/>
    </row>
    <row r="2171" spans="1:19">
      <c r="A2171" s="18">
        <v>1969</v>
      </c>
      <c r="B2171" s="18">
        <v>56</v>
      </c>
      <c r="C2171" s="18">
        <v>8.3400000000000002E-3</v>
      </c>
      <c r="D2171" s="18">
        <v>8.3000000000000001E-3</v>
      </c>
      <c r="E2171" s="18">
        <v>0.5</v>
      </c>
      <c r="F2171" s="18">
        <v>88310</v>
      </c>
      <c r="G2171" s="18">
        <v>733</v>
      </c>
      <c r="H2171" s="18">
        <v>87943</v>
      </c>
      <c r="I2171" s="18">
        <v>1903645</v>
      </c>
      <c r="J2171" s="19">
        <v>21.56</v>
      </c>
      <c r="S2171"/>
    </row>
    <row r="2172" spans="1:19">
      <c r="A2172" s="18">
        <v>1969</v>
      </c>
      <c r="B2172" s="18">
        <v>57</v>
      </c>
      <c r="C2172" s="18">
        <v>8.6700000000000006E-3</v>
      </c>
      <c r="D2172" s="18">
        <v>8.6300000000000005E-3</v>
      </c>
      <c r="E2172" s="18">
        <v>0.5</v>
      </c>
      <c r="F2172" s="18">
        <v>87577</v>
      </c>
      <c r="G2172" s="18">
        <v>756</v>
      </c>
      <c r="H2172" s="18">
        <v>87199</v>
      </c>
      <c r="I2172" s="18">
        <v>1815701</v>
      </c>
      <c r="J2172" s="19">
        <v>20.73</v>
      </c>
      <c r="S2172"/>
    </row>
    <row r="2173" spans="1:19">
      <c r="A2173" s="18">
        <v>1969</v>
      </c>
      <c r="B2173" s="18">
        <v>58</v>
      </c>
      <c r="C2173" s="18">
        <v>9.6900000000000007E-3</v>
      </c>
      <c r="D2173" s="18">
        <v>9.6399999999999993E-3</v>
      </c>
      <c r="E2173" s="18">
        <v>0.5</v>
      </c>
      <c r="F2173" s="18">
        <v>86821</v>
      </c>
      <c r="G2173" s="18">
        <v>837</v>
      </c>
      <c r="H2173" s="18">
        <v>86402</v>
      </c>
      <c r="I2173" s="18">
        <v>1728503</v>
      </c>
      <c r="J2173" s="19">
        <v>19.91</v>
      </c>
      <c r="S2173"/>
    </row>
    <row r="2174" spans="1:19">
      <c r="A2174" s="18">
        <v>1969</v>
      </c>
      <c r="B2174" s="18">
        <v>59</v>
      </c>
      <c r="C2174" s="18">
        <v>1.039E-2</v>
      </c>
      <c r="D2174" s="18">
        <v>1.034E-2</v>
      </c>
      <c r="E2174" s="18">
        <v>0.5</v>
      </c>
      <c r="F2174" s="18">
        <v>85983</v>
      </c>
      <c r="G2174" s="18">
        <v>889</v>
      </c>
      <c r="H2174" s="18">
        <v>85539</v>
      </c>
      <c r="I2174" s="18">
        <v>1642101</v>
      </c>
      <c r="J2174" s="19">
        <v>19.100000000000001</v>
      </c>
      <c r="S2174"/>
    </row>
    <row r="2175" spans="1:19">
      <c r="A2175" s="18">
        <v>1969</v>
      </c>
      <c r="B2175" s="18">
        <v>60</v>
      </c>
      <c r="C2175" s="18">
        <v>1.133E-2</v>
      </c>
      <c r="D2175" s="18">
        <v>1.1259999999999999E-2</v>
      </c>
      <c r="E2175" s="18">
        <v>0.5</v>
      </c>
      <c r="F2175" s="18">
        <v>85094</v>
      </c>
      <c r="G2175" s="18">
        <v>958</v>
      </c>
      <c r="H2175" s="18">
        <v>84615</v>
      </c>
      <c r="I2175" s="18">
        <v>1556562</v>
      </c>
      <c r="J2175" s="19">
        <v>18.29</v>
      </c>
      <c r="S2175"/>
    </row>
    <row r="2176" spans="1:19">
      <c r="A2176" s="18">
        <v>1969</v>
      </c>
      <c r="B2176" s="18">
        <v>61</v>
      </c>
      <c r="C2176" s="18">
        <v>1.2370000000000001E-2</v>
      </c>
      <c r="D2176" s="18">
        <v>1.2290000000000001E-2</v>
      </c>
      <c r="E2176" s="18">
        <v>0.5</v>
      </c>
      <c r="F2176" s="18">
        <v>84136</v>
      </c>
      <c r="G2176" s="18">
        <v>1034</v>
      </c>
      <c r="H2176" s="18">
        <v>83619</v>
      </c>
      <c r="I2176" s="18">
        <v>1471947</v>
      </c>
      <c r="J2176" s="19">
        <v>17.489999999999998</v>
      </c>
      <c r="S2176"/>
    </row>
    <row r="2177" spans="1:19">
      <c r="A2177" s="18">
        <v>1969</v>
      </c>
      <c r="B2177" s="18">
        <v>62</v>
      </c>
      <c r="C2177" s="18">
        <v>1.384E-2</v>
      </c>
      <c r="D2177" s="18">
        <v>1.375E-2</v>
      </c>
      <c r="E2177" s="18">
        <v>0.5</v>
      </c>
      <c r="F2177" s="18">
        <v>83102</v>
      </c>
      <c r="G2177" s="18">
        <v>1142</v>
      </c>
      <c r="H2177" s="18">
        <v>82531</v>
      </c>
      <c r="I2177" s="18">
        <v>1388328</v>
      </c>
      <c r="J2177" s="19">
        <v>16.71</v>
      </c>
      <c r="S2177"/>
    </row>
    <row r="2178" spans="1:19">
      <c r="A2178" s="18">
        <v>1969</v>
      </c>
      <c r="B2178" s="18">
        <v>63</v>
      </c>
      <c r="C2178" s="18">
        <v>1.542E-2</v>
      </c>
      <c r="D2178" s="18">
        <v>1.5299999999999999E-2</v>
      </c>
      <c r="E2178" s="18">
        <v>0.5</v>
      </c>
      <c r="F2178" s="18">
        <v>81959</v>
      </c>
      <c r="G2178" s="18">
        <v>1254</v>
      </c>
      <c r="H2178" s="18">
        <v>81332</v>
      </c>
      <c r="I2178" s="18">
        <v>1305797</v>
      </c>
      <c r="J2178" s="19">
        <v>15.93</v>
      </c>
      <c r="S2178"/>
    </row>
    <row r="2179" spans="1:19">
      <c r="A2179" s="18">
        <v>1969</v>
      </c>
      <c r="B2179" s="18">
        <v>64</v>
      </c>
      <c r="C2179" s="18">
        <v>1.6459999999999999E-2</v>
      </c>
      <c r="D2179" s="18">
        <v>1.6320000000000001E-2</v>
      </c>
      <c r="E2179" s="18">
        <v>0.5</v>
      </c>
      <c r="F2179" s="18">
        <v>80705</v>
      </c>
      <c r="G2179" s="18">
        <v>1317</v>
      </c>
      <c r="H2179" s="18">
        <v>80046</v>
      </c>
      <c r="I2179" s="18">
        <v>1224465</v>
      </c>
      <c r="J2179" s="19">
        <v>15.17</v>
      </c>
      <c r="S2179"/>
    </row>
    <row r="2180" spans="1:19">
      <c r="A2180" s="18">
        <v>1969</v>
      </c>
      <c r="B2180" s="18">
        <v>65</v>
      </c>
      <c r="C2180" s="18">
        <v>1.9970000000000002E-2</v>
      </c>
      <c r="D2180" s="18">
        <v>1.9769999999999999E-2</v>
      </c>
      <c r="E2180" s="18">
        <v>0.5</v>
      </c>
      <c r="F2180" s="18">
        <v>79388</v>
      </c>
      <c r="G2180" s="18">
        <v>1569</v>
      </c>
      <c r="H2180" s="18">
        <v>78603</v>
      </c>
      <c r="I2180" s="18">
        <v>1144419</v>
      </c>
      <c r="J2180" s="19">
        <v>14.42</v>
      </c>
      <c r="S2180"/>
    </row>
    <row r="2181" spans="1:19">
      <c r="A2181" s="18">
        <v>1969</v>
      </c>
      <c r="B2181" s="18">
        <v>66</v>
      </c>
      <c r="C2181" s="18">
        <v>2.189E-2</v>
      </c>
      <c r="D2181" s="18">
        <v>2.1649999999999999E-2</v>
      </c>
      <c r="E2181" s="18">
        <v>0.5</v>
      </c>
      <c r="F2181" s="18">
        <v>77818</v>
      </c>
      <c r="G2181" s="18">
        <v>1685</v>
      </c>
      <c r="H2181" s="18">
        <v>76976</v>
      </c>
      <c r="I2181" s="18">
        <v>1065816</v>
      </c>
      <c r="J2181" s="19">
        <v>13.7</v>
      </c>
      <c r="S2181"/>
    </row>
    <row r="2182" spans="1:19">
      <c r="A2182" s="18">
        <v>1969</v>
      </c>
      <c r="B2182" s="18">
        <v>67</v>
      </c>
      <c r="C2182" s="18">
        <v>2.5590000000000002E-2</v>
      </c>
      <c r="D2182" s="18">
        <v>2.5270000000000001E-2</v>
      </c>
      <c r="E2182" s="18">
        <v>0.5</v>
      </c>
      <c r="F2182" s="18">
        <v>76134</v>
      </c>
      <c r="G2182" s="18">
        <v>1924</v>
      </c>
      <c r="H2182" s="18">
        <v>75172</v>
      </c>
      <c r="I2182" s="18">
        <v>988840</v>
      </c>
      <c r="J2182" s="19">
        <v>12.99</v>
      </c>
      <c r="S2182"/>
    </row>
    <row r="2183" spans="1:19">
      <c r="A2183" s="18">
        <v>1969</v>
      </c>
      <c r="B2183" s="18">
        <v>68</v>
      </c>
      <c r="C2183" s="18">
        <v>2.8230000000000002E-2</v>
      </c>
      <c r="D2183" s="18">
        <v>2.784E-2</v>
      </c>
      <c r="E2183" s="18">
        <v>0.5</v>
      </c>
      <c r="F2183" s="18">
        <v>74210</v>
      </c>
      <c r="G2183" s="18">
        <v>2066</v>
      </c>
      <c r="H2183" s="18">
        <v>73177</v>
      </c>
      <c r="I2183" s="18">
        <v>913668</v>
      </c>
      <c r="J2183" s="19">
        <v>12.31</v>
      </c>
      <c r="S2183"/>
    </row>
    <row r="2184" spans="1:19">
      <c r="A2184" s="18">
        <v>1969</v>
      </c>
      <c r="B2184" s="18">
        <v>69</v>
      </c>
      <c r="C2184" s="18">
        <v>3.245E-2</v>
      </c>
      <c r="D2184" s="18">
        <v>3.193E-2</v>
      </c>
      <c r="E2184" s="18">
        <v>0.5</v>
      </c>
      <c r="F2184" s="18">
        <v>72144</v>
      </c>
      <c r="G2184" s="18">
        <v>2303</v>
      </c>
      <c r="H2184" s="18">
        <v>70992</v>
      </c>
      <c r="I2184" s="18">
        <v>840492</v>
      </c>
      <c r="J2184" s="19">
        <v>11.65</v>
      </c>
      <c r="S2184"/>
    </row>
    <row r="2185" spans="1:19">
      <c r="A2185" s="18">
        <v>1969</v>
      </c>
      <c r="B2185" s="18">
        <v>70</v>
      </c>
      <c r="C2185" s="18">
        <v>3.4090000000000002E-2</v>
      </c>
      <c r="D2185" s="18">
        <v>3.3520000000000001E-2</v>
      </c>
      <c r="E2185" s="18">
        <v>0.5</v>
      </c>
      <c r="F2185" s="18">
        <v>69840</v>
      </c>
      <c r="G2185" s="18">
        <v>2341</v>
      </c>
      <c r="H2185" s="18">
        <v>68670</v>
      </c>
      <c r="I2185" s="18">
        <v>769499</v>
      </c>
      <c r="J2185" s="19">
        <v>11.02</v>
      </c>
      <c r="S2185"/>
    </row>
    <row r="2186" spans="1:19">
      <c r="A2186" s="18">
        <v>1969</v>
      </c>
      <c r="B2186" s="18">
        <v>71</v>
      </c>
      <c r="C2186" s="18">
        <v>4.1029999999999997E-2</v>
      </c>
      <c r="D2186" s="18">
        <v>4.02E-2</v>
      </c>
      <c r="E2186" s="18">
        <v>0.5</v>
      </c>
      <c r="F2186" s="18">
        <v>67499</v>
      </c>
      <c r="G2186" s="18">
        <v>2714</v>
      </c>
      <c r="H2186" s="18">
        <v>66142</v>
      </c>
      <c r="I2186" s="18">
        <v>700830</v>
      </c>
      <c r="J2186" s="19">
        <v>10.38</v>
      </c>
      <c r="S2186"/>
    </row>
    <row r="2187" spans="1:19">
      <c r="A2187" s="18">
        <v>1969</v>
      </c>
      <c r="B2187" s="18">
        <v>72</v>
      </c>
      <c r="C2187" s="18">
        <v>4.6030000000000001E-2</v>
      </c>
      <c r="D2187" s="18">
        <v>4.4999999999999998E-2</v>
      </c>
      <c r="E2187" s="18">
        <v>0.5</v>
      </c>
      <c r="F2187" s="18">
        <v>64786</v>
      </c>
      <c r="G2187" s="18">
        <v>2915</v>
      </c>
      <c r="H2187" s="18">
        <v>63328</v>
      </c>
      <c r="I2187" s="18">
        <v>634687</v>
      </c>
      <c r="J2187" s="19">
        <v>9.8000000000000007</v>
      </c>
      <c r="S2187"/>
    </row>
    <row r="2188" spans="1:19">
      <c r="A2188" s="18">
        <v>1969</v>
      </c>
      <c r="B2188" s="18">
        <v>73</v>
      </c>
      <c r="C2188" s="18">
        <v>4.9950000000000001E-2</v>
      </c>
      <c r="D2188" s="18">
        <v>4.8730000000000002E-2</v>
      </c>
      <c r="E2188" s="18">
        <v>0.5</v>
      </c>
      <c r="F2188" s="18">
        <v>61870</v>
      </c>
      <c r="G2188" s="18">
        <v>3015</v>
      </c>
      <c r="H2188" s="18">
        <v>60363</v>
      </c>
      <c r="I2188" s="18">
        <v>571359</v>
      </c>
      <c r="J2188" s="19">
        <v>9.23</v>
      </c>
      <c r="S2188"/>
    </row>
    <row r="2189" spans="1:19">
      <c r="A2189" s="18">
        <v>1969</v>
      </c>
      <c r="B2189" s="18">
        <v>74</v>
      </c>
      <c r="C2189" s="18">
        <v>5.7149999999999999E-2</v>
      </c>
      <c r="D2189" s="18">
        <v>5.5570000000000001E-2</v>
      </c>
      <c r="E2189" s="18">
        <v>0.5</v>
      </c>
      <c r="F2189" s="18">
        <v>58855</v>
      </c>
      <c r="G2189" s="18">
        <v>3270</v>
      </c>
      <c r="H2189" s="18">
        <v>57220</v>
      </c>
      <c r="I2189" s="18">
        <v>510996</v>
      </c>
      <c r="J2189" s="19">
        <v>8.68</v>
      </c>
      <c r="S2189"/>
    </row>
    <row r="2190" spans="1:19">
      <c r="A2190" s="18">
        <v>1969</v>
      </c>
      <c r="B2190" s="18">
        <v>75</v>
      </c>
      <c r="C2190" s="18">
        <v>6.4519999999999994E-2</v>
      </c>
      <c r="D2190" s="18">
        <v>6.2509999999999996E-2</v>
      </c>
      <c r="E2190" s="18">
        <v>0.5</v>
      </c>
      <c r="F2190" s="18">
        <v>55585</v>
      </c>
      <c r="G2190" s="18">
        <v>3474</v>
      </c>
      <c r="H2190" s="18">
        <v>53848</v>
      </c>
      <c r="I2190" s="18">
        <v>453776</v>
      </c>
      <c r="J2190" s="19">
        <v>8.16</v>
      </c>
      <c r="S2190"/>
    </row>
    <row r="2191" spans="1:19">
      <c r="A2191" s="18">
        <v>1969</v>
      </c>
      <c r="B2191" s="18">
        <v>76</v>
      </c>
      <c r="C2191" s="18">
        <v>6.7970000000000003E-2</v>
      </c>
      <c r="D2191" s="18">
        <v>6.5729999999999997E-2</v>
      </c>
      <c r="E2191" s="18">
        <v>0.5</v>
      </c>
      <c r="F2191" s="18">
        <v>52111</v>
      </c>
      <c r="G2191" s="18">
        <v>3425</v>
      </c>
      <c r="H2191" s="18">
        <v>50398</v>
      </c>
      <c r="I2191" s="18">
        <v>399928</v>
      </c>
      <c r="J2191" s="19">
        <v>7.67</v>
      </c>
      <c r="S2191"/>
    </row>
    <row r="2192" spans="1:19">
      <c r="A2192" s="18">
        <v>1969</v>
      </c>
      <c r="B2192" s="18">
        <v>77</v>
      </c>
      <c r="C2192" s="18">
        <v>7.9519999999999993E-2</v>
      </c>
      <c r="D2192" s="18">
        <v>7.6480000000000006E-2</v>
      </c>
      <c r="E2192" s="18">
        <v>0.5</v>
      </c>
      <c r="F2192" s="18">
        <v>48685</v>
      </c>
      <c r="G2192" s="18">
        <v>3723</v>
      </c>
      <c r="H2192" s="18">
        <v>46824</v>
      </c>
      <c r="I2192" s="18">
        <v>349530</v>
      </c>
      <c r="J2192" s="19">
        <v>7.18</v>
      </c>
      <c r="S2192"/>
    </row>
    <row r="2193" spans="1:19">
      <c r="A2193" s="18">
        <v>1969</v>
      </c>
      <c r="B2193" s="18">
        <v>78</v>
      </c>
      <c r="C2193" s="18">
        <v>8.7249999999999994E-2</v>
      </c>
      <c r="D2193" s="18">
        <v>8.3599999999999994E-2</v>
      </c>
      <c r="E2193" s="18">
        <v>0.5</v>
      </c>
      <c r="F2193" s="18">
        <v>44962</v>
      </c>
      <c r="G2193" s="18">
        <v>3759</v>
      </c>
      <c r="H2193" s="18">
        <v>43082</v>
      </c>
      <c r="I2193" s="18">
        <v>302707</v>
      </c>
      <c r="J2193" s="19">
        <v>6.73</v>
      </c>
      <c r="S2193"/>
    </row>
    <row r="2194" spans="1:19">
      <c r="A2194" s="18">
        <v>1969</v>
      </c>
      <c r="B2194" s="18">
        <v>79</v>
      </c>
      <c r="C2194" s="18">
        <v>9.4820000000000002E-2</v>
      </c>
      <c r="D2194" s="18">
        <v>9.0529999999999999E-2</v>
      </c>
      <c r="E2194" s="18">
        <v>0.5</v>
      </c>
      <c r="F2194" s="18">
        <v>41203</v>
      </c>
      <c r="G2194" s="18">
        <v>3730</v>
      </c>
      <c r="H2194" s="18">
        <v>39338</v>
      </c>
      <c r="I2194" s="18">
        <v>259624</v>
      </c>
      <c r="J2194" s="19">
        <v>6.3</v>
      </c>
      <c r="S2194"/>
    </row>
    <row r="2195" spans="1:19">
      <c r="A2195" s="18">
        <v>1969</v>
      </c>
      <c r="B2195" s="18">
        <v>80</v>
      </c>
      <c r="C2195" s="18">
        <v>0.10843999999999999</v>
      </c>
      <c r="D2195" s="18">
        <v>0.10287</v>
      </c>
      <c r="E2195" s="18">
        <v>0.5</v>
      </c>
      <c r="F2195" s="18">
        <v>37473</v>
      </c>
      <c r="G2195" s="18">
        <v>3855</v>
      </c>
      <c r="H2195" s="18">
        <v>35545</v>
      </c>
      <c r="I2195" s="18">
        <v>220286</v>
      </c>
      <c r="J2195" s="19">
        <v>5.88</v>
      </c>
      <c r="S2195"/>
    </row>
    <row r="2196" spans="1:19">
      <c r="A2196" s="18">
        <v>1969</v>
      </c>
      <c r="B2196" s="18">
        <v>81</v>
      </c>
      <c r="C2196" s="18">
        <v>0.12272</v>
      </c>
      <c r="D2196" s="18">
        <v>0.11562</v>
      </c>
      <c r="E2196" s="18">
        <v>0.5</v>
      </c>
      <c r="F2196" s="18">
        <v>33618</v>
      </c>
      <c r="G2196" s="18">
        <v>3887</v>
      </c>
      <c r="H2196" s="18">
        <v>31675</v>
      </c>
      <c r="I2196" s="18">
        <v>184741</v>
      </c>
      <c r="J2196" s="19">
        <v>5.5</v>
      </c>
      <c r="S2196"/>
    </row>
    <row r="2197" spans="1:19">
      <c r="A2197" s="18">
        <v>1969</v>
      </c>
      <c r="B2197" s="18">
        <v>82</v>
      </c>
      <c r="C2197" s="18">
        <v>0.13388</v>
      </c>
      <c r="D2197" s="18">
        <v>0.12548000000000001</v>
      </c>
      <c r="E2197" s="18">
        <v>0.5</v>
      </c>
      <c r="F2197" s="18">
        <v>29731</v>
      </c>
      <c r="G2197" s="18">
        <v>3731</v>
      </c>
      <c r="H2197" s="18">
        <v>27866</v>
      </c>
      <c r="I2197" s="18">
        <v>153067</v>
      </c>
      <c r="J2197" s="19">
        <v>5.15</v>
      </c>
      <c r="S2197"/>
    </row>
    <row r="2198" spans="1:19">
      <c r="A2198" s="18">
        <v>1969</v>
      </c>
      <c r="B2198" s="18">
        <v>83</v>
      </c>
      <c r="C2198" s="18">
        <v>0.15198</v>
      </c>
      <c r="D2198" s="18">
        <v>0.14124999999999999</v>
      </c>
      <c r="E2198" s="18">
        <v>0.5</v>
      </c>
      <c r="F2198" s="18">
        <v>26000</v>
      </c>
      <c r="G2198" s="18">
        <v>3672</v>
      </c>
      <c r="H2198" s="18">
        <v>24164</v>
      </c>
      <c r="I2198" s="18">
        <v>125201</v>
      </c>
      <c r="J2198" s="19">
        <v>4.82</v>
      </c>
      <c r="S2198"/>
    </row>
    <row r="2199" spans="1:19">
      <c r="A2199" s="18">
        <v>1969</v>
      </c>
      <c r="B2199" s="18">
        <v>84</v>
      </c>
      <c r="C2199" s="18">
        <v>0.16403000000000001</v>
      </c>
      <c r="D2199" s="18">
        <v>0.15160000000000001</v>
      </c>
      <c r="E2199" s="18">
        <v>0.5</v>
      </c>
      <c r="F2199" s="18">
        <v>22328</v>
      </c>
      <c r="G2199" s="18">
        <v>3385</v>
      </c>
      <c r="H2199" s="18">
        <v>20636</v>
      </c>
      <c r="I2199" s="18">
        <v>101037</v>
      </c>
      <c r="J2199" s="19">
        <v>4.53</v>
      </c>
      <c r="S2199"/>
    </row>
    <row r="2200" spans="1:19">
      <c r="A2200" s="18">
        <v>1969</v>
      </c>
      <c r="B2200" s="18">
        <v>85</v>
      </c>
      <c r="C2200" s="18">
        <v>0.18207999999999999</v>
      </c>
      <c r="D2200" s="18">
        <v>0.16689000000000001</v>
      </c>
      <c r="E2200" s="18">
        <v>0.5</v>
      </c>
      <c r="F2200" s="18">
        <v>18943</v>
      </c>
      <c r="G2200" s="18">
        <v>3161</v>
      </c>
      <c r="H2200" s="18">
        <v>17362</v>
      </c>
      <c r="I2200" s="18">
        <v>80401</v>
      </c>
      <c r="J2200" s="19">
        <v>4.24</v>
      </c>
      <c r="S2200"/>
    </row>
    <row r="2201" spans="1:19">
      <c r="A2201" s="18">
        <v>1969</v>
      </c>
      <c r="B2201" s="18">
        <v>86</v>
      </c>
      <c r="C2201" s="18">
        <v>0.19897000000000001</v>
      </c>
      <c r="D2201" s="18">
        <v>0.18096999999999999</v>
      </c>
      <c r="E2201" s="18">
        <v>0.5</v>
      </c>
      <c r="F2201" s="18">
        <v>15782</v>
      </c>
      <c r="G2201" s="18">
        <v>2856</v>
      </c>
      <c r="H2201" s="18">
        <v>14354</v>
      </c>
      <c r="I2201" s="18">
        <v>63039</v>
      </c>
      <c r="J2201" s="19">
        <v>3.99</v>
      </c>
      <c r="S2201"/>
    </row>
    <row r="2202" spans="1:19">
      <c r="A2202" s="18">
        <v>1969</v>
      </c>
      <c r="B2202" s="18">
        <v>87</v>
      </c>
      <c r="C2202" s="18">
        <v>0.21278</v>
      </c>
      <c r="D2202" s="18">
        <v>0.19231999999999999</v>
      </c>
      <c r="E2202" s="18">
        <v>0.5</v>
      </c>
      <c r="F2202" s="18">
        <v>12926</v>
      </c>
      <c r="G2202" s="18">
        <v>2486</v>
      </c>
      <c r="H2202" s="18">
        <v>11683</v>
      </c>
      <c r="I2202" s="18">
        <v>48685</v>
      </c>
      <c r="J2202" s="19">
        <v>3.77</v>
      </c>
      <c r="S2202"/>
    </row>
    <row r="2203" spans="1:19">
      <c r="A2203" s="18">
        <v>1969</v>
      </c>
      <c r="B2203" s="18">
        <v>88</v>
      </c>
      <c r="C2203" s="18">
        <v>0.21248</v>
      </c>
      <c r="D2203" s="18">
        <v>0.19206999999999999</v>
      </c>
      <c r="E2203" s="18">
        <v>0.5</v>
      </c>
      <c r="F2203" s="18">
        <v>10440</v>
      </c>
      <c r="G2203" s="18">
        <v>2005</v>
      </c>
      <c r="H2203" s="18">
        <v>9437</v>
      </c>
      <c r="I2203" s="18">
        <v>37002</v>
      </c>
      <c r="J2203" s="19">
        <v>3.54</v>
      </c>
      <c r="S2203"/>
    </row>
    <row r="2204" spans="1:19">
      <c r="A2204" s="18">
        <v>1969</v>
      </c>
      <c r="B2204" s="18">
        <v>89</v>
      </c>
      <c r="C2204" s="18">
        <v>0.26254</v>
      </c>
      <c r="D2204" s="18">
        <v>0.23207</v>
      </c>
      <c r="E2204" s="18">
        <v>0.5</v>
      </c>
      <c r="F2204" s="18">
        <v>8435</v>
      </c>
      <c r="G2204" s="18">
        <v>1957</v>
      </c>
      <c r="H2204" s="18">
        <v>7456</v>
      </c>
      <c r="I2204" s="18">
        <v>27565</v>
      </c>
      <c r="J2204" s="19">
        <v>3.27</v>
      </c>
      <c r="S2204"/>
    </row>
    <row r="2205" spans="1:19">
      <c r="A2205" s="18">
        <v>1969</v>
      </c>
      <c r="B2205" s="18">
        <v>90</v>
      </c>
      <c r="C2205" s="18">
        <v>0.26456000000000002</v>
      </c>
      <c r="D2205" s="18">
        <v>0.23365</v>
      </c>
      <c r="E2205" s="18">
        <v>0.5</v>
      </c>
      <c r="F2205" s="18">
        <v>6477</v>
      </c>
      <c r="G2205" s="18">
        <v>1513</v>
      </c>
      <c r="H2205" s="18">
        <v>5721</v>
      </c>
      <c r="I2205" s="18">
        <v>20109</v>
      </c>
      <c r="J2205" s="19">
        <v>3.1</v>
      </c>
      <c r="S2205"/>
    </row>
    <row r="2206" spans="1:19">
      <c r="A2206" s="18">
        <v>1969</v>
      </c>
      <c r="B2206" s="18">
        <v>91</v>
      </c>
      <c r="C2206" s="18">
        <v>0.28991</v>
      </c>
      <c r="D2206" s="18">
        <v>0.25320999999999999</v>
      </c>
      <c r="E2206" s="18">
        <v>0.5</v>
      </c>
      <c r="F2206" s="18">
        <v>4964</v>
      </c>
      <c r="G2206" s="18">
        <v>1257</v>
      </c>
      <c r="H2206" s="18">
        <v>4335</v>
      </c>
      <c r="I2206" s="18">
        <v>14388</v>
      </c>
      <c r="J2206" s="19">
        <v>2.9</v>
      </c>
      <c r="S2206"/>
    </row>
    <row r="2207" spans="1:19">
      <c r="A2207" s="18">
        <v>1969</v>
      </c>
      <c r="B2207" s="18">
        <v>92</v>
      </c>
      <c r="C2207" s="18">
        <v>0.31694</v>
      </c>
      <c r="D2207" s="18">
        <v>0.27359</v>
      </c>
      <c r="E2207" s="18">
        <v>0.5</v>
      </c>
      <c r="F2207" s="18">
        <v>3707</v>
      </c>
      <c r="G2207" s="18">
        <v>1014</v>
      </c>
      <c r="H2207" s="18">
        <v>3200</v>
      </c>
      <c r="I2207" s="18">
        <v>10053</v>
      </c>
      <c r="J2207" s="19">
        <v>2.71</v>
      </c>
      <c r="S2207"/>
    </row>
    <row r="2208" spans="1:19">
      <c r="A2208" s="18">
        <v>1969</v>
      </c>
      <c r="B2208" s="18">
        <v>93</v>
      </c>
      <c r="C2208" s="18">
        <v>0.35044999999999998</v>
      </c>
      <c r="D2208" s="18">
        <v>0.29820000000000002</v>
      </c>
      <c r="E2208" s="18">
        <v>0.5</v>
      </c>
      <c r="F2208" s="18">
        <v>2693</v>
      </c>
      <c r="G2208" s="18">
        <v>803</v>
      </c>
      <c r="H2208" s="18">
        <v>2291</v>
      </c>
      <c r="I2208" s="18">
        <v>6853</v>
      </c>
      <c r="J2208" s="19">
        <v>2.5499999999999998</v>
      </c>
      <c r="S2208"/>
    </row>
    <row r="2209" spans="1:19">
      <c r="A2209" s="18">
        <v>1969</v>
      </c>
      <c r="B2209" s="18">
        <v>94</v>
      </c>
      <c r="C2209" s="18">
        <v>0.36962</v>
      </c>
      <c r="D2209" s="18">
        <v>0.31197000000000003</v>
      </c>
      <c r="E2209" s="18">
        <v>0.5</v>
      </c>
      <c r="F2209" s="18">
        <v>1890</v>
      </c>
      <c r="G2209" s="18">
        <v>590</v>
      </c>
      <c r="H2209" s="18">
        <v>1595</v>
      </c>
      <c r="I2209" s="18">
        <v>4562</v>
      </c>
      <c r="J2209" s="19">
        <v>2.41</v>
      </c>
      <c r="S2209"/>
    </row>
    <row r="2210" spans="1:19">
      <c r="A2210" s="18">
        <v>1969</v>
      </c>
      <c r="B2210" s="18">
        <v>95</v>
      </c>
      <c r="C2210" s="18">
        <v>0.39572000000000002</v>
      </c>
      <c r="D2210" s="18">
        <v>0.33035999999999999</v>
      </c>
      <c r="E2210" s="18">
        <v>0.5</v>
      </c>
      <c r="F2210" s="18">
        <v>1300</v>
      </c>
      <c r="G2210" s="18">
        <v>430</v>
      </c>
      <c r="H2210" s="18">
        <v>1085</v>
      </c>
      <c r="I2210" s="18">
        <v>2967</v>
      </c>
      <c r="J2210" s="19">
        <v>2.2799999999999998</v>
      </c>
      <c r="S2210"/>
    </row>
    <row r="2211" spans="1:19">
      <c r="A2211" s="18">
        <v>1969</v>
      </c>
      <c r="B2211" s="18">
        <v>96</v>
      </c>
      <c r="C2211" s="18">
        <v>0.42243000000000003</v>
      </c>
      <c r="D2211" s="18">
        <v>0.34877000000000002</v>
      </c>
      <c r="E2211" s="18">
        <v>0.5</v>
      </c>
      <c r="F2211" s="18">
        <v>871</v>
      </c>
      <c r="G2211" s="18">
        <v>304</v>
      </c>
      <c r="H2211" s="18">
        <v>719</v>
      </c>
      <c r="I2211" s="18">
        <v>1881</v>
      </c>
      <c r="J2211" s="19">
        <v>2.16</v>
      </c>
      <c r="S2211"/>
    </row>
    <row r="2212" spans="1:19">
      <c r="A2212" s="18">
        <v>1969</v>
      </c>
      <c r="B2212" s="18">
        <v>97</v>
      </c>
      <c r="C2212" s="18">
        <v>0.4496</v>
      </c>
      <c r="D2212" s="18">
        <v>0.36708000000000002</v>
      </c>
      <c r="E2212" s="18">
        <v>0.5</v>
      </c>
      <c r="F2212" s="18">
        <v>567</v>
      </c>
      <c r="G2212" s="18">
        <v>208</v>
      </c>
      <c r="H2212" s="18">
        <v>463</v>
      </c>
      <c r="I2212" s="18">
        <v>1163</v>
      </c>
      <c r="J2212" s="19">
        <v>2.0499999999999998</v>
      </c>
      <c r="S2212"/>
    </row>
    <row r="2213" spans="1:19">
      <c r="A2213" s="18">
        <v>1969</v>
      </c>
      <c r="B2213" s="18">
        <v>98</v>
      </c>
      <c r="C2213" s="18">
        <v>0.47706999999999999</v>
      </c>
      <c r="D2213" s="18">
        <v>0.38518999999999998</v>
      </c>
      <c r="E2213" s="18">
        <v>0.5</v>
      </c>
      <c r="F2213" s="18">
        <v>359</v>
      </c>
      <c r="G2213" s="18">
        <v>138</v>
      </c>
      <c r="H2213" s="18">
        <v>290</v>
      </c>
      <c r="I2213" s="18">
        <v>700</v>
      </c>
      <c r="J2213" s="19">
        <v>1.95</v>
      </c>
      <c r="S2213"/>
    </row>
    <row r="2214" spans="1:19">
      <c r="A2214" s="18">
        <v>1969</v>
      </c>
      <c r="B2214" s="18">
        <v>99</v>
      </c>
      <c r="C2214" s="18">
        <v>0.50468999999999997</v>
      </c>
      <c r="D2214" s="18">
        <v>0.40299000000000001</v>
      </c>
      <c r="E2214" s="18">
        <v>0.5</v>
      </c>
      <c r="F2214" s="18">
        <v>221</v>
      </c>
      <c r="G2214" s="18">
        <v>89</v>
      </c>
      <c r="H2214" s="18">
        <v>176</v>
      </c>
      <c r="I2214" s="18">
        <v>410</v>
      </c>
      <c r="J2214" s="19">
        <v>1.86</v>
      </c>
      <c r="S2214"/>
    </row>
    <row r="2215" spans="1:19">
      <c r="A2215" s="18">
        <v>1969</v>
      </c>
      <c r="B2215" s="18">
        <v>100</v>
      </c>
      <c r="C2215" s="18">
        <v>0.53227000000000002</v>
      </c>
      <c r="D2215" s="18">
        <v>0.42038999999999999</v>
      </c>
      <c r="E2215" s="18">
        <v>0.5</v>
      </c>
      <c r="F2215" s="18">
        <v>132</v>
      </c>
      <c r="G2215" s="18">
        <v>55</v>
      </c>
      <c r="H2215" s="18">
        <v>104</v>
      </c>
      <c r="I2215" s="18">
        <v>234</v>
      </c>
      <c r="J2215" s="19">
        <v>1.77</v>
      </c>
      <c r="S2215"/>
    </row>
    <row r="2216" spans="1:19">
      <c r="A2216" s="18">
        <v>1969</v>
      </c>
      <c r="B2216" s="18">
        <v>101</v>
      </c>
      <c r="C2216" s="18">
        <v>0.55966000000000005</v>
      </c>
      <c r="D2216" s="18">
        <v>0.43729000000000001</v>
      </c>
      <c r="E2216" s="18">
        <v>0.5</v>
      </c>
      <c r="F2216" s="18">
        <v>76</v>
      </c>
      <c r="G2216" s="18">
        <v>33</v>
      </c>
      <c r="H2216" s="18">
        <v>60</v>
      </c>
      <c r="I2216" s="18">
        <v>130</v>
      </c>
      <c r="J2216" s="19">
        <v>1.7</v>
      </c>
      <c r="S2216"/>
    </row>
    <row r="2217" spans="1:19">
      <c r="A2217" s="18">
        <v>1969</v>
      </c>
      <c r="B2217" s="18">
        <v>102</v>
      </c>
      <c r="C2217" s="18">
        <v>0.58669000000000004</v>
      </c>
      <c r="D2217" s="18">
        <v>0.45362000000000002</v>
      </c>
      <c r="E2217" s="18">
        <v>0.5</v>
      </c>
      <c r="F2217" s="18">
        <v>43</v>
      </c>
      <c r="G2217" s="18">
        <v>19</v>
      </c>
      <c r="H2217" s="18">
        <v>33</v>
      </c>
      <c r="I2217" s="18">
        <v>70</v>
      </c>
      <c r="J2217" s="19">
        <v>1.63</v>
      </c>
      <c r="S2217"/>
    </row>
    <row r="2218" spans="1:19">
      <c r="A2218" s="18">
        <v>1969</v>
      </c>
      <c r="B2218" s="18">
        <v>103</v>
      </c>
      <c r="C2218" s="18">
        <v>0.61321000000000003</v>
      </c>
      <c r="D2218" s="18">
        <v>0.46932000000000001</v>
      </c>
      <c r="E2218" s="18">
        <v>0.5</v>
      </c>
      <c r="F2218" s="18">
        <v>23</v>
      </c>
      <c r="G2218" s="18">
        <v>11</v>
      </c>
      <c r="H2218" s="18">
        <v>18</v>
      </c>
      <c r="I2218" s="18">
        <v>37</v>
      </c>
      <c r="J2218" s="19">
        <v>1.57</v>
      </c>
      <c r="S2218"/>
    </row>
    <row r="2219" spans="1:19">
      <c r="A2219" s="18">
        <v>1969</v>
      </c>
      <c r="B2219" s="18">
        <v>104</v>
      </c>
      <c r="C2219" s="18">
        <v>0.63907000000000003</v>
      </c>
      <c r="D2219" s="18">
        <v>0.48431999999999997</v>
      </c>
      <c r="E2219" s="18">
        <v>0.5</v>
      </c>
      <c r="F2219" s="18">
        <v>12</v>
      </c>
      <c r="G2219" s="18">
        <v>6</v>
      </c>
      <c r="H2219" s="18">
        <v>9</v>
      </c>
      <c r="I2219" s="18">
        <v>19</v>
      </c>
      <c r="J2219" s="19">
        <v>1.51</v>
      </c>
      <c r="S2219"/>
    </row>
    <row r="2220" spans="1:19">
      <c r="A2220" s="18">
        <v>1969</v>
      </c>
      <c r="B2220" s="18">
        <v>105</v>
      </c>
      <c r="C2220" s="18">
        <v>0.66415000000000002</v>
      </c>
      <c r="D2220" s="18">
        <v>0.49858000000000002</v>
      </c>
      <c r="E2220" s="18">
        <v>0.5</v>
      </c>
      <c r="F2220" s="18">
        <v>6</v>
      </c>
      <c r="G2220" s="18">
        <v>3</v>
      </c>
      <c r="H2220" s="18">
        <v>5</v>
      </c>
      <c r="I2220" s="18">
        <v>9</v>
      </c>
      <c r="J2220" s="19">
        <v>1.46</v>
      </c>
      <c r="S2220"/>
    </row>
    <row r="2221" spans="1:19">
      <c r="A2221" s="18">
        <v>1969</v>
      </c>
      <c r="B2221" s="18">
        <v>106</v>
      </c>
      <c r="C2221" s="18">
        <v>0.68833999999999995</v>
      </c>
      <c r="D2221" s="18">
        <v>0.51209000000000005</v>
      </c>
      <c r="E2221" s="18">
        <v>0.5</v>
      </c>
      <c r="F2221" s="18">
        <v>3</v>
      </c>
      <c r="G2221" s="18">
        <v>2</v>
      </c>
      <c r="H2221" s="18">
        <v>2</v>
      </c>
      <c r="I2221" s="18">
        <v>5</v>
      </c>
      <c r="J2221" s="19">
        <v>1.41</v>
      </c>
      <c r="S2221"/>
    </row>
    <row r="2222" spans="1:19">
      <c r="A2222" s="18">
        <v>1969</v>
      </c>
      <c r="B2222" s="18">
        <v>107</v>
      </c>
      <c r="C2222" s="18">
        <v>0.71153999999999995</v>
      </c>
      <c r="D2222" s="18">
        <v>0.52483000000000002</v>
      </c>
      <c r="E2222" s="18">
        <v>0.5</v>
      </c>
      <c r="F2222" s="18">
        <v>2</v>
      </c>
      <c r="G2222" s="18">
        <v>1</v>
      </c>
      <c r="H2222" s="18">
        <v>1</v>
      </c>
      <c r="I2222" s="18">
        <v>2</v>
      </c>
      <c r="J2222" s="19">
        <v>1.37</v>
      </c>
      <c r="S2222"/>
    </row>
    <row r="2223" spans="1:19">
      <c r="A2223" s="18">
        <v>1969</v>
      </c>
      <c r="B2223" s="18">
        <v>108</v>
      </c>
      <c r="C2223" s="18">
        <v>0.73368999999999995</v>
      </c>
      <c r="D2223" s="18">
        <v>0.53678000000000003</v>
      </c>
      <c r="E2223" s="18">
        <v>0.5</v>
      </c>
      <c r="F2223" s="18">
        <v>1</v>
      </c>
      <c r="G2223" s="18">
        <v>0</v>
      </c>
      <c r="H2223" s="18">
        <v>1</v>
      </c>
      <c r="I2223" s="18">
        <v>1</v>
      </c>
      <c r="J2223" s="19">
        <v>1.34</v>
      </c>
      <c r="S2223"/>
    </row>
    <row r="2224" spans="1:19">
      <c r="A2224" s="18">
        <v>1969</v>
      </c>
      <c r="B2224" s="18">
        <v>109</v>
      </c>
      <c r="C2224" s="18">
        <v>0.75471999999999995</v>
      </c>
      <c r="D2224" s="18">
        <v>0.54795000000000005</v>
      </c>
      <c r="E2224" s="18">
        <v>0.5</v>
      </c>
      <c r="F2224" s="18">
        <v>0</v>
      </c>
      <c r="G2224" s="18">
        <v>0</v>
      </c>
      <c r="H2224" s="18">
        <v>0</v>
      </c>
      <c r="I2224" s="18">
        <v>0</v>
      </c>
      <c r="J2224" s="19">
        <v>1.31</v>
      </c>
      <c r="S2224"/>
    </row>
    <row r="2225" spans="1:19">
      <c r="A2225" s="18">
        <v>1969</v>
      </c>
      <c r="B2225" s="18" t="s">
        <v>11</v>
      </c>
      <c r="C2225" s="18">
        <v>0.77459999999999996</v>
      </c>
      <c r="D2225" s="18">
        <v>1</v>
      </c>
      <c r="E2225" s="20">
        <v>1.29</v>
      </c>
      <c r="F2225" s="18">
        <v>0</v>
      </c>
      <c r="G2225" s="18">
        <v>0</v>
      </c>
      <c r="H2225" s="18">
        <v>0</v>
      </c>
      <c r="I2225" s="18">
        <v>0</v>
      </c>
      <c r="J2225" s="19">
        <v>1.29</v>
      </c>
      <c r="S2225"/>
    </row>
    <row r="2226" spans="1:19">
      <c r="A2226" s="18">
        <v>1970</v>
      </c>
      <c r="B2226" s="18">
        <v>0</v>
      </c>
      <c r="C2226" s="18">
        <v>3.1980000000000001E-2</v>
      </c>
      <c r="D2226" s="18">
        <v>3.1130000000000001E-2</v>
      </c>
      <c r="E2226" s="18">
        <v>0.14000000000000001</v>
      </c>
      <c r="F2226" s="18">
        <v>100000</v>
      </c>
      <c r="G2226" s="18">
        <v>3113</v>
      </c>
      <c r="H2226" s="18">
        <v>97331</v>
      </c>
      <c r="I2226" s="18">
        <v>7209269</v>
      </c>
      <c r="J2226" s="19">
        <v>72.09</v>
      </c>
      <c r="S2226"/>
    </row>
    <row r="2227" spans="1:19">
      <c r="A2227" s="18">
        <v>1970</v>
      </c>
      <c r="B2227" s="18">
        <v>1</v>
      </c>
      <c r="C2227" s="18">
        <v>1.83E-3</v>
      </c>
      <c r="D2227" s="18">
        <v>1.83E-3</v>
      </c>
      <c r="E2227" s="18">
        <v>0.5</v>
      </c>
      <c r="F2227" s="18">
        <v>96887</v>
      </c>
      <c r="G2227" s="18">
        <v>177</v>
      </c>
      <c r="H2227" s="18">
        <v>96799</v>
      </c>
      <c r="I2227" s="18">
        <v>7111938</v>
      </c>
      <c r="J2227" s="19">
        <v>73.400000000000006</v>
      </c>
      <c r="S2227"/>
    </row>
    <row r="2228" spans="1:19">
      <c r="A2228" s="18">
        <v>1970</v>
      </c>
      <c r="B2228" s="18">
        <v>2</v>
      </c>
      <c r="C2228" s="18">
        <v>8.5999999999999998E-4</v>
      </c>
      <c r="D2228" s="18">
        <v>8.5999999999999998E-4</v>
      </c>
      <c r="E2228" s="18">
        <v>0.5</v>
      </c>
      <c r="F2228" s="18">
        <v>96710</v>
      </c>
      <c r="G2228" s="18">
        <v>83</v>
      </c>
      <c r="H2228" s="18">
        <v>96669</v>
      </c>
      <c r="I2228" s="18">
        <v>7015139</v>
      </c>
      <c r="J2228" s="19">
        <v>72.540000000000006</v>
      </c>
      <c r="S2228"/>
    </row>
    <row r="2229" spans="1:19">
      <c r="A2229" s="18">
        <v>1970</v>
      </c>
      <c r="B2229" s="18">
        <v>3</v>
      </c>
      <c r="C2229" s="18">
        <v>5.9999999999999995E-4</v>
      </c>
      <c r="D2229" s="18">
        <v>5.9999999999999995E-4</v>
      </c>
      <c r="E2229" s="18">
        <v>0.5</v>
      </c>
      <c r="F2229" s="18">
        <v>96627</v>
      </c>
      <c r="G2229" s="18">
        <v>58</v>
      </c>
      <c r="H2229" s="18">
        <v>96598</v>
      </c>
      <c r="I2229" s="18">
        <v>6918470</v>
      </c>
      <c r="J2229" s="19">
        <v>71.599999999999994</v>
      </c>
      <c r="S2229"/>
    </row>
    <row r="2230" spans="1:19">
      <c r="A2230" s="18">
        <v>1970</v>
      </c>
      <c r="B2230" s="18">
        <v>4</v>
      </c>
      <c r="C2230" s="18">
        <v>4.0000000000000002E-4</v>
      </c>
      <c r="D2230" s="18">
        <v>4.0000000000000002E-4</v>
      </c>
      <c r="E2230" s="18">
        <v>0.5</v>
      </c>
      <c r="F2230" s="18">
        <v>96569</v>
      </c>
      <c r="G2230" s="18">
        <v>38</v>
      </c>
      <c r="H2230" s="18">
        <v>96550</v>
      </c>
      <c r="I2230" s="18">
        <v>6821872</v>
      </c>
      <c r="J2230" s="19">
        <v>70.64</v>
      </c>
      <c r="S2230"/>
    </row>
    <row r="2231" spans="1:19">
      <c r="A2231" s="18">
        <v>1970</v>
      </c>
      <c r="B2231" s="18">
        <v>5</v>
      </c>
      <c r="C2231" s="18">
        <v>4.0999999999999999E-4</v>
      </c>
      <c r="D2231" s="18">
        <v>4.0999999999999999E-4</v>
      </c>
      <c r="E2231" s="18">
        <v>0.5</v>
      </c>
      <c r="F2231" s="18">
        <v>96531</v>
      </c>
      <c r="G2231" s="18">
        <v>39</v>
      </c>
      <c r="H2231" s="18">
        <v>96511</v>
      </c>
      <c r="I2231" s="18">
        <v>6725322</v>
      </c>
      <c r="J2231" s="19">
        <v>69.67</v>
      </c>
      <c r="S2231"/>
    </row>
    <row r="2232" spans="1:19">
      <c r="A2232" s="18">
        <v>1970</v>
      </c>
      <c r="B2232" s="18">
        <v>6</v>
      </c>
      <c r="C2232" s="18">
        <v>3.8000000000000002E-4</v>
      </c>
      <c r="D2232" s="18">
        <v>3.8000000000000002E-4</v>
      </c>
      <c r="E2232" s="18">
        <v>0.5</v>
      </c>
      <c r="F2232" s="18">
        <v>96492</v>
      </c>
      <c r="G2232" s="18">
        <v>36</v>
      </c>
      <c r="H2232" s="18">
        <v>96474</v>
      </c>
      <c r="I2232" s="18">
        <v>6628811</v>
      </c>
      <c r="J2232" s="19">
        <v>68.7</v>
      </c>
      <c r="S2232"/>
    </row>
    <row r="2233" spans="1:19">
      <c r="A2233" s="18">
        <v>1970</v>
      </c>
      <c r="B2233" s="18">
        <v>7</v>
      </c>
      <c r="C2233" s="18">
        <v>2.9999999999999997E-4</v>
      </c>
      <c r="D2233" s="18">
        <v>2.9999999999999997E-4</v>
      </c>
      <c r="E2233" s="18">
        <v>0.5</v>
      </c>
      <c r="F2233" s="18">
        <v>96455</v>
      </c>
      <c r="G2233" s="18">
        <v>29</v>
      </c>
      <c r="H2233" s="18">
        <v>96441</v>
      </c>
      <c r="I2233" s="18">
        <v>6532337</v>
      </c>
      <c r="J2233" s="19">
        <v>67.72</v>
      </c>
      <c r="S2233"/>
    </row>
    <row r="2234" spans="1:19">
      <c r="A2234" s="18">
        <v>1970</v>
      </c>
      <c r="B2234" s="18">
        <v>8</v>
      </c>
      <c r="C2234" s="18">
        <v>2.9999999999999997E-4</v>
      </c>
      <c r="D2234" s="18">
        <v>2.9999999999999997E-4</v>
      </c>
      <c r="E2234" s="18">
        <v>0.5</v>
      </c>
      <c r="F2234" s="18">
        <v>96427</v>
      </c>
      <c r="G2234" s="18">
        <v>29</v>
      </c>
      <c r="H2234" s="18">
        <v>96412</v>
      </c>
      <c r="I2234" s="18">
        <v>6435896</v>
      </c>
      <c r="J2234" s="19">
        <v>66.739999999999995</v>
      </c>
      <c r="S2234"/>
    </row>
    <row r="2235" spans="1:19">
      <c r="A2235" s="18">
        <v>1970</v>
      </c>
      <c r="B2235" s="18">
        <v>9</v>
      </c>
      <c r="C2235" s="18">
        <v>2.9999999999999997E-4</v>
      </c>
      <c r="D2235" s="18">
        <v>2.9999999999999997E-4</v>
      </c>
      <c r="E2235" s="18">
        <v>0.5</v>
      </c>
      <c r="F2235" s="18">
        <v>96397</v>
      </c>
      <c r="G2235" s="18">
        <v>29</v>
      </c>
      <c r="H2235" s="18">
        <v>96383</v>
      </c>
      <c r="I2235" s="18">
        <v>6339484</v>
      </c>
      <c r="J2235" s="19">
        <v>65.760000000000005</v>
      </c>
      <c r="S2235"/>
    </row>
    <row r="2236" spans="1:19">
      <c r="A2236" s="18">
        <v>1970</v>
      </c>
      <c r="B2236" s="18">
        <v>10</v>
      </c>
      <c r="C2236" s="18">
        <v>3.3E-4</v>
      </c>
      <c r="D2236" s="18">
        <v>3.3E-4</v>
      </c>
      <c r="E2236" s="18">
        <v>0.5</v>
      </c>
      <c r="F2236" s="18">
        <v>96368</v>
      </c>
      <c r="G2236" s="18">
        <v>32</v>
      </c>
      <c r="H2236" s="18">
        <v>96352</v>
      </c>
      <c r="I2236" s="18">
        <v>6243101</v>
      </c>
      <c r="J2236" s="19">
        <v>64.78</v>
      </c>
      <c r="S2236"/>
    </row>
    <row r="2237" spans="1:19">
      <c r="A2237" s="18">
        <v>1970</v>
      </c>
      <c r="B2237" s="18">
        <v>11</v>
      </c>
      <c r="C2237" s="18">
        <v>2.0000000000000001E-4</v>
      </c>
      <c r="D2237" s="18">
        <v>2.0000000000000001E-4</v>
      </c>
      <c r="E2237" s="18">
        <v>0.5</v>
      </c>
      <c r="F2237" s="18">
        <v>96336</v>
      </c>
      <c r="G2237" s="18">
        <v>19</v>
      </c>
      <c r="H2237" s="18">
        <v>96327</v>
      </c>
      <c r="I2237" s="18">
        <v>6146749</v>
      </c>
      <c r="J2237" s="19">
        <v>63.81</v>
      </c>
      <c r="S2237"/>
    </row>
    <row r="2238" spans="1:19">
      <c r="A2238" s="18">
        <v>1970</v>
      </c>
      <c r="B2238" s="18">
        <v>12</v>
      </c>
      <c r="C2238" s="18">
        <v>3.2000000000000003E-4</v>
      </c>
      <c r="D2238" s="18">
        <v>3.2000000000000003E-4</v>
      </c>
      <c r="E2238" s="18">
        <v>0.5</v>
      </c>
      <c r="F2238" s="18">
        <v>96317</v>
      </c>
      <c r="G2238" s="18">
        <v>31</v>
      </c>
      <c r="H2238" s="18">
        <v>96302</v>
      </c>
      <c r="I2238" s="18">
        <v>6050422</v>
      </c>
      <c r="J2238" s="19">
        <v>62.82</v>
      </c>
      <c r="S2238"/>
    </row>
    <row r="2239" spans="1:19">
      <c r="A2239" s="18">
        <v>1970</v>
      </c>
      <c r="B2239" s="18">
        <v>13</v>
      </c>
      <c r="C2239" s="18">
        <v>2.3000000000000001E-4</v>
      </c>
      <c r="D2239" s="18">
        <v>2.3000000000000001E-4</v>
      </c>
      <c r="E2239" s="18">
        <v>0.5</v>
      </c>
      <c r="F2239" s="18">
        <v>96286</v>
      </c>
      <c r="G2239" s="18">
        <v>22</v>
      </c>
      <c r="H2239" s="18">
        <v>96275</v>
      </c>
      <c r="I2239" s="18">
        <v>5954121</v>
      </c>
      <c r="J2239" s="19">
        <v>61.84</v>
      </c>
      <c r="S2239"/>
    </row>
    <row r="2240" spans="1:19">
      <c r="A2240" s="18">
        <v>1970</v>
      </c>
      <c r="B2240" s="18">
        <v>14</v>
      </c>
      <c r="C2240" s="18">
        <v>2.5999999999999998E-4</v>
      </c>
      <c r="D2240" s="18">
        <v>2.5999999999999998E-4</v>
      </c>
      <c r="E2240" s="18">
        <v>0.5</v>
      </c>
      <c r="F2240" s="18">
        <v>96264</v>
      </c>
      <c r="G2240" s="18">
        <v>25</v>
      </c>
      <c r="H2240" s="18">
        <v>96251</v>
      </c>
      <c r="I2240" s="18">
        <v>5857846</v>
      </c>
      <c r="J2240" s="19">
        <v>60.85</v>
      </c>
      <c r="S2240"/>
    </row>
    <row r="2241" spans="1:19">
      <c r="A2241" s="18">
        <v>1970</v>
      </c>
      <c r="B2241" s="18">
        <v>15</v>
      </c>
      <c r="C2241" s="18">
        <v>3.8000000000000002E-4</v>
      </c>
      <c r="D2241" s="18">
        <v>3.8000000000000002E-4</v>
      </c>
      <c r="E2241" s="18">
        <v>0.5</v>
      </c>
      <c r="F2241" s="18">
        <v>96238</v>
      </c>
      <c r="G2241" s="18">
        <v>36</v>
      </c>
      <c r="H2241" s="18">
        <v>96220</v>
      </c>
      <c r="I2241" s="18">
        <v>5761595</v>
      </c>
      <c r="J2241" s="19">
        <v>59.87</v>
      </c>
      <c r="S2241"/>
    </row>
    <row r="2242" spans="1:19">
      <c r="A2242" s="18">
        <v>1970</v>
      </c>
      <c r="B2242" s="18">
        <v>16</v>
      </c>
      <c r="C2242" s="18">
        <v>4.0000000000000002E-4</v>
      </c>
      <c r="D2242" s="18">
        <v>4.0000000000000002E-4</v>
      </c>
      <c r="E2242" s="18">
        <v>0.5</v>
      </c>
      <c r="F2242" s="18">
        <v>96202</v>
      </c>
      <c r="G2242" s="18">
        <v>39</v>
      </c>
      <c r="H2242" s="18">
        <v>96182</v>
      </c>
      <c r="I2242" s="18">
        <v>5665374</v>
      </c>
      <c r="J2242" s="19">
        <v>58.89</v>
      </c>
      <c r="S2242"/>
    </row>
    <row r="2243" spans="1:19">
      <c r="A2243" s="18">
        <v>1970</v>
      </c>
      <c r="B2243" s="18">
        <v>17</v>
      </c>
      <c r="C2243" s="18">
        <v>3.8000000000000002E-4</v>
      </c>
      <c r="D2243" s="18">
        <v>3.6999999999999999E-4</v>
      </c>
      <c r="E2243" s="18">
        <v>0.5</v>
      </c>
      <c r="F2243" s="18">
        <v>96163</v>
      </c>
      <c r="G2243" s="18">
        <v>36</v>
      </c>
      <c r="H2243" s="18">
        <v>96145</v>
      </c>
      <c r="I2243" s="18">
        <v>5569192</v>
      </c>
      <c r="J2243" s="19">
        <v>57.91</v>
      </c>
      <c r="S2243"/>
    </row>
    <row r="2244" spans="1:19">
      <c r="A2244" s="18">
        <v>1970</v>
      </c>
      <c r="B2244" s="18">
        <v>18</v>
      </c>
      <c r="C2244" s="18">
        <v>6.0999999999999997E-4</v>
      </c>
      <c r="D2244" s="18">
        <v>6.0999999999999997E-4</v>
      </c>
      <c r="E2244" s="18">
        <v>0.5</v>
      </c>
      <c r="F2244" s="18">
        <v>96127</v>
      </c>
      <c r="G2244" s="18">
        <v>59</v>
      </c>
      <c r="H2244" s="18">
        <v>96098</v>
      </c>
      <c r="I2244" s="18">
        <v>5473047</v>
      </c>
      <c r="J2244" s="19">
        <v>56.94</v>
      </c>
      <c r="S2244"/>
    </row>
    <row r="2245" spans="1:19">
      <c r="A2245" s="18">
        <v>1970</v>
      </c>
      <c r="B2245" s="18">
        <v>19</v>
      </c>
      <c r="C2245" s="18">
        <v>3.2000000000000003E-4</v>
      </c>
      <c r="D2245" s="18">
        <v>3.2000000000000003E-4</v>
      </c>
      <c r="E2245" s="18">
        <v>0.5</v>
      </c>
      <c r="F2245" s="18">
        <v>96068</v>
      </c>
      <c r="G2245" s="18">
        <v>31</v>
      </c>
      <c r="H2245" s="18">
        <v>96053</v>
      </c>
      <c r="I2245" s="18">
        <v>5376950</v>
      </c>
      <c r="J2245" s="19">
        <v>55.97</v>
      </c>
      <c r="S2245"/>
    </row>
    <row r="2246" spans="1:19">
      <c r="A2246" s="18">
        <v>1970</v>
      </c>
      <c r="B2246" s="18">
        <v>20</v>
      </c>
      <c r="C2246" s="18">
        <v>5.5999999999999995E-4</v>
      </c>
      <c r="D2246" s="18">
        <v>5.5999999999999995E-4</v>
      </c>
      <c r="E2246" s="18">
        <v>0.5</v>
      </c>
      <c r="F2246" s="18">
        <v>96038</v>
      </c>
      <c r="G2246" s="18">
        <v>54</v>
      </c>
      <c r="H2246" s="18">
        <v>96011</v>
      </c>
      <c r="I2246" s="18">
        <v>5280897</v>
      </c>
      <c r="J2246" s="19">
        <v>54.99</v>
      </c>
      <c r="S2246"/>
    </row>
    <row r="2247" spans="1:19">
      <c r="A2247" s="18">
        <v>1970</v>
      </c>
      <c r="B2247" s="18">
        <v>21</v>
      </c>
      <c r="C2247" s="18">
        <v>5.1999999999999995E-4</v>
      </c>
      <c r="D2247" s="18">
        <v>5.1999999999999995E-4</v>
      </c>
      <c r="E2247" s="18">
        <v>0.5</v>
      </c>
      <c r="F2247" s="18">
        <v>95984</v>
      </c>
      <c r="G2247" s="18">
        <v>50</v>
      </c>
      <c r="H2247" s="18">
        <v>95959</v>
      </c>
      <c r="I2247" s="18">
        <v>5184886</v>
      </c>
      <c r="J2247" s="19">
        <v>54.02</v>
      </c>
      <c r="S2247"/>
    </row>
    <row r="2248" spans="1:19">
      <c r="A2248" s="18">
        <v>1970</v>
      </c>
      <c r="B2248" s="18">
        <v>22</v>
      </c>
      <c r="C2248" s="18">
        <v>5.4000000000000001E-4</v>
      </c>
      <c r="D2248" s="18">
        <v>5.4000000000000001E-4</v>
      </c>
      <c r="E2248" s="18">
        <v>0.5</v>
      </c>
      <c r="F2248" s="18">
        <v>95934</v>
      </c>
      <c r="G2248" s="18">
        <v>51</v>
      </c>
      <c r="H2248" s="18">
        <v>95908</v>
      </c>
      <c r="I2248" s="18">
        <v>5088927</v>
      </c>
      <c r="J2248" s="19">
        <v>53.05</v>
      </c>
      <c r="S2248"/>
    </row>
    <row r="2249" spans="1:19">
      <c r="A2249" s="18">
        <v>1970</v>
      </c>
      <c r="B2249" s="18">
        <v>23</v>
      </c>
      <c r="C2249" s="18">
        <v>6.8000000000000005E-4</v>
      </c>
      <c r="D2249" s="18">
        <v>6.8000000000000005E-4</v>
      </c>
      <c r="E2249" s="18">
        <v>0.5</v>
      </c>
      <c r="F2249" s="18">
        <v>95882</v>
      </c>
      <c r="G2249" s="18">
        <v>65</v>
      </c>
      <c r="H2249" s="18">
        <v>95850</v>
      </c>
      <c r="I2249" s="18">
        <v>4993019</v>
      </c>
      <c r="J2249" s="19">
        <v>52.07</v>
      </c>
      <c r="S2249"/>
    </row>
    <row r="2250" spans="1:19">
      <c r="A2250" s="18">
        <v>1970</v>
      </c>
      <c r="B2250" s="18">
        <v>24</v>
      </c>
      <c r="C2250" s="18">
        <v>4.2000000000000002E-4</v>
      </c>
      <c r="D2250" s="18">
        <v>4.2000000000000002E-4</v>
      </c>
      <c r="E2250" s="18">
        <v>0.5</v>
      </c>
      <c r="F2250" s="18">
        <v>95818</v>
      </c>
      <c r="G2250" s="18">
        <v>40</v>
      </c>
      <c r="H2250" s="18">
        <v>95797</v>
      </c>
      <c r="I2250" s="18">
        <v>4897169</v>
      </c>
      <c r="J2250" s="19">
        <v>51.11</v>
      </c>
      <c r="S2250"/>
    </row>
    <row r="2251" spans="1:19">
      <c r="A2251" s="18">
        <v>1970</v>
      </c>
      <c r="B2251" s="18">
        <v>25</v>
      </c>
      <c r="C2251" s="18">
        <v>5.6999999999999998E-4</v>
      </c>
      <c r="D2251" s="18">
        <v>5.6999999999999998E-4</v>
      </c>
      <c r="E2251" s="18">
        <v>0.5</v>
      </c>
      <c r="F2251" s="18">
        <v>95777</v>
      </c>
      <c r="G2251" s="18">
        <v>55</v>
      </c>
      <c r="H2251" s="18">
        <v>95750</v>
      </c>
      <c r="I2251" s="18">
        <v>4801371</v>
      </c>
      <c r="J2251" s="19">
        <v>50.13</v>
      </c>
      <c r="S2251"/>
    </row>
    <row r="2252" spans="1:19">
      <c r="A2252" s="18">
        <v>1970</v>
      </c>
      <c r="B2252" s="18">
        <v>26</v>
      </c>
      <c r="C2252" s="18">
        <v>6.0999999999999997E-4</v>
      </c>
      <c r="D2252" s="18">
        <v>6.0999999999999997E-4</v>
      </c>
      <c r="E2252" s="18">
        <v>0.5</v>
      </c>
      <c r="F2252" s="18">
        <v>95723</v>
      </c>
      <c r="G2252" s="18">
        <v>59</v>
      </c>
      <c r="H2252" s="18">
        <v>95693</v>
      </c>
      <c r="I2252" s="18">
        <v>4705621</v>
      </c>
      <c r="J2252" s="19">
        <v>49.16</v>
      </c>
      <c r="S2252"/>
    </row>
    <row r="2253" spans="1:19">
      <c r="A2253" s="18">
        <v>1970</v>
      </c>
      <c r="B2253" s="18">
        <v>27</v>
      </c>
      <c r="C2253" s="18">
        <v>6.8000000000000005E-4</v>
      </c>
      <c r="D2253" s="18">
        <v>6.8000000000000005E-4</v>
      </c>
      <c r="E2253" s="18">
        <v>0.5</v>
      </c>
      <c r="F2253" s="18">
        <v>95664</v>
      </c>
      <c r="G2253" s="18">
        <v>65</v>
      </c>
      <c r="H2253" s="18">
        <v>95631</v>
      </c>
      <c r="I2253" s="18">
        <v>4609928</v>
      </c>
      <c r="J2253" s="19">
        <v>48.19</v>
      </c>
      <c r="S2253"/>
    </row>
    <row r="2254" spans="1:19">
      <c r="A2254" s="18">
        <v>1970</v>
      </c>
      <c r="B2254" s="18">
        <v>28</v>
      </c>
      <c r="C2254" s="18">
        <v>8.4999999999999995E-4</v>
      </c>
      <c r="D2254" s="18">
        <v>8.4000000000000003E-4</v>
      </c>
      <c r="E2254" s="18">
        <v>0.5</v>
      </c>
      <c r="F2254" s="18">
        <v>95599</v>
      </c>
      <c r="G2254" s="18">
        <v>81</v>
      </c>
      <c r="H2254" s="18">
        <v>95558</v>
      </c>
      <c r="I2254" s="18">
        <v>4514297</v>
      </c>
      <c r="J2254" s="19">
        <v>47.22</v>
      </c>
      <c r="S2254"/>
    </row>
    <row r="2255" spans="1:19">
      <c r="A2255" s="18">
        <v>1970</v>
      </c>
      <c r="B2255" s="18">
        <v>29</v>
      </c>
      <c r="C2255" s="18">
        <v>8.3000000000000001E-4</v>
      </c>
      <c r="D2255" s="18">
        <v>8.3000000000000001E-4</v>
      </c>
      <c r="E2255" s="18">
        <v>0.5</v>
      </c>
      <c r="F2255" s="18">
        <v>95518</v>
      </c>
      <c r="G2255" s="18">
        <v>79</v>
      </c>
      <c r="H2255" s="18">
        <v>95479</v>
      </c>
      <c r="I2255" s="18">
        <v>4418738</v>
      </c>
      <c r="J2255" s="19">
        <v>46.26</v>
      </c>
      <c r="S2255"/>
    </row>
    <row r="2256" spans="1:19">
      <c r="A2256" s="18">
        <v>1970</v>
      </c>
      <c r="B2256" s="18">
        <v>30</v>
      </c>
      <c r="C2256" s="18">
        <v>8.7000000000000001E-4</v>
      </c>
      <c r="D2256" s="18">
        <v>8.7000000000000001E-4</v>
      </c>
      <c r="E2256" s="18">
        <v>0.5</v>
      </c>
      <c r="F2256" s="18">
        <v>95439</v>
      </c>
      <c r="G2256" s="18">
        <v>83</v>
      </c>
      <c r="H2256" s="18">
        <v>95397</v>
      </c>
      <c r="I2256" s="18">
        <v>4323260</v>
      </c>
      <c r="J2256" s="19">
        <v>45.3</v>
      </c>
      <c r="S2256"/>
    </row>
    <row r="2257" spans="1:19">
      <c r="A2257" s="18">
        <v>1970</v>
      </c>
      <c r="B2257" s="18">
        <v>31</v>
      </c>
      <c r="C2257" s="18">
        <v>7.9000000000000001E-4</v>
      </c>
      <c r="D2257" s="18">
        <v>7.9000000000000001E-4</v>
      </c>
      <c r="E2257" s="18">
        <v>0.5</v>
      </c>
      <c r="F2257" s="18">
        <v>95356</v>
      </c>
      <c r="G2257" s="18">
        <v>76</v>
      </c>
      <c r="H2257" s="18">
        <v>95318</v>
      </c>
      <c r="I2257" s="18">
        <v>4227862</v>
      </c>
      <c r="J2257" s="19">
        <v>44.34</v>
      </c>
      <c r="S2257"/>
    </row>
    <row r="2258" spans="1:19">
      <c r="A2258" s="18">
        <v>1970</v>
      </c>
      <c r="B2258" s="18">
        <v>32</v>
      </c>
      <c r="C2258" s="18">
        <v>9.3000000000000005E-4</v>
      </c>
      <c r="D2258" s="18">
        <v>9.3000000000000005E-4</v>
      </c>
      <c r="E2258" s="18">
        <v>0.5</v>
      </c>
      <c r="F2258" s="18">
        <v>95280</v>
      </c>
      <c r="G2258" s="18">
        <v>88</v>
      </c>
      <c r="H2258" s="18">
        <v>95236</v>
      </c>
      <c r="I2258" s="18">
        <v>4132545</v>
      </c>
      <c r="J2258" s="19">
        <v>43.37</v>
      </c>
      <c r="S2258"/>
    </row>
    <row r="2259" spans="1:19">
      <c r="A2259" s="18">
        <v>1970</v>
      </c>
      <c r="B2259" s="18">
        <v>33</v>
      </c>
      <c r="C2259" s="18">
        <v>9.5E-4</v>
      </c>
      <c r="D2259" s="18">
        <v>9.5E-4</v>
      </c>
      <c r="E2259" s="18">
        <v>0.5</v>
      </c>
      <c r="F2259" s="18">
        <v>95192</v>
      </c>
      <c r="G2259" s="18">
        <v>90</v>
      </c>
      <c r="H2259" s="18">
        <v>95146</v>
      </c>
      <c r="I2259" s="18">
        <v>4037309</v>
      </c>
      <c r="J2259" s="19">
        <v>42.41</v>
      </c>
      <c r="S2259"/>
    </row>
    <row r="2260" spans="1:19">
      <c r="A2260" s="18">
        <v>1970</v>
      </c>
      <c r="B2260" s="18">
        <v>34</v>
      </c>
      <c r="C2260" s="18">
        <v>9.3999999999999997E-4</v>
      </c>
      <c r="D2260" s="18">
        <v>9.3999999999999997E-4</v>
      </c>
      <c r="E2260" s="18">
        <v>0.5</v>
      </c>
      <c r="F2260" s="18">
        <v>95101</v>
      </c>
      <c r="G2260" s="18">
        <v>90</v>
      </c>
      <c r="H2260" s="18">
        <v>95056</v>
      </c>
      <c r="I2260" s="18">
        <v>3942162</v>
      </c>
      <c r="J2260" s="19">
        <v>41.45</v>
      </c>
      <c r="S2260"/>
    </row>
    <row r="2261" spans="1:19">
      <c r="A2261" s="18">
        <v>1970</v>
      </c>
      <c r="B2261" s="18">
        <v>35</v>
      </c>
      <c r="C2261" s="18">
        <v>1.15E-3</v>
      </c>
      <c r="D2261" s="18">
        <v>1.15E-3</v>
      </c>
      <c r="E2261" s="18">
        <v>0.5</v>
      </c>
      <c r="F2261" s="18">
        <v>95011</v>
      </c>
      <c r="G2261" s="18">
        <v>109</v>
      </c>
      <c r="H2261" s="18">
        <v>94957</v>
      </c>
      <c r="I2261" s="18">
        <v>3847106</v>
      </c>
      <c r="J2261" s="19">
        <v>40.49</v>
      </c>
      <c r="S2261"/>
    </row>
    <row r="2262" spans="1:19">
      <c r="A2262" s="18">
        <v>1970</v>
      </c>
      <c r="B2262" s="18">
        <v>36</v>
      </c>
      <c r="C2262" s="18">
        <v>1.32E-3</v>
      </c>
      <c r="D2262" s="18">
        <v>1.32E-3</v>
      </c>
      <c r="E2262" s="18">
        <v>0.5</v>
      </c>
      <c r="F2262" s="18">
        <v>94902</v>
      </c>
      <c r="G2262" s="18">
        <v>125</v>
      </c>
      <c r="H2262" s="18">
        <v>94840</v>
      </c>
      <c r="I2262" s="18">
        <v>3752149</v>
      </c>
      <c r="J2262" s="19">
        <v>39.54</v>
      </c>
      <c r="S2262"/>
    </row>
    <row r="2263" spans="1:19">
      <c r="A2263" s="18">
        <v>1970</v>
      </c>
      <c r="B2263" s="18">
        <v>37</v>
      </c>
      <c r="C2263" s="18">
        <v>1.5299999999999999E-3</v>
      </c>
      <c r="D2263" s="18">
        <v>1.5200000000000001E-3</v>
      </c>
      <c r="E2263" s="18">
        <v>0.5</v>
      </c>
      <c r="F2263" s="18">
        <v>94777</v>
      </c>
      <c r="G2263" s="18">
        <v>144</v>
      </c>
      <c r="H2263" s="18">
        <v>94705</v>
      </c>
      <c r="I2263" s="18">
        <v>3657309</v>
      </c>
      <c r="J2263" s="19">
        <v>38.590000000000003</v>
      </c>
      <c r="S2263"/>
    </row>
    <row r="2264" spans="1:19">
      <c r="A2264" s="18">
        <v>1970</v>
      </c>
      <c r="B2264" s="18">
        <v>38</v>
      </c>
      <c r="C2264" s="18">
        <v>1.5900000000000001E-3</v>
      </c>
      <c r="D2264" s="18">
        <v>1.5900000000000001E-3</v>
      </c>
      <c r="E2264" s="18">
        <v>0.5</v>
      </c>
      <c r="F2264" s="18">
        <v>94633</v>
      </c>
      <c r="G2264" s="18">
        <v>150</v>
      </c>
      <c r="H2264" s="18">
        <v>94558</v>
      </c>
      <c r="I2264" s="18">
        <v>3562604</v>
      </c>
      <c r="J2264" s="19">
        <v>37.65</v>
      </c>
      <c r="S2264"/>
    </row>
    <row r="2265" spans="1:19">
      <c r="A2265" s="18">
        <v>1970</v>
      </c>
      <c r="B2265" s="18">
        <v>39</v>
      </c>
      <c r="C2265" s="18">
        <v>1.66E-3</v>
      </c>
      <c r="D2265" s="18">
        <v>1.66E-3</v>
      </c>
      <c r="E2265" s="18">
        <v>0.5</v>
      </c>
      <c r="F2265" s="18">
        <v>94483</v>
      </c>
      <c r="G2265" s="18">
        <v>157</v>
      </c>
      <c r="H2265" s="18">
        <v>94404</v>
      </c>
      <c r="I2265" s="18">
        <v>3468046</v>
      </c>
      <c r="J2265" s="19">
        <v>36.71</v>
      </c>
      <c r="S2265"/>
    </row>
    <row r="2266" spans="1:19">
      <c r="A2266" s="18">
        <v>1970</v>
      </c>
      <c r="B2266" s="18">
        <v>40</v>
      </c>
      <c r="C2266" s="18">
        <v>1.99E-3</v>
      </c>
      <c r="D2266" s="18">
        <v>1.99E-3</v>
      </c>
      <c r="E2266" s="18">
        <v>0.5</v>
      </c>
      <c r="F2266" s="18">
        <v>94326</v>
      </c>
      <c r="G2266" s="18">
        <v>188</v>
      </c>
      <c r="H2266" s="18">
        <v>94232</v>
      </c>
      <c r="I2266" s="18">
        <v>3373642</v>
      </c>
      <c r="J2266" s="19">
        <v>35.770000000000003</v>
      </c>
      <c r="S2266"/>
    </row>
    <row r="2267" spans="1:19">
      <c r="A2267" s="18">
        <v>1970</v>
      </c>
      <c r="B2267" s="18">
        <v>41</v>
      </c>
      <c r="C2267" s="18">
        <v>2.1199999999999999E-3</v>
      </c>
      <c r="D2267" s="18">
        <v>2.1099999999999999E-3</v>
      </c>
      <c r="E2267" s="18">
        <v>0.5</v>
      </c>
      <c r="F2267" s="18">
        <v>94138</v>
      </c>
      <c r="G2267" s="18">
        <v>199</v>
      </c>
      <c r="H2267" s="18">
        <v>94039</v>
      </c>
      <c r="I2267" s="18">
        <v>3279410</v>
      </c>
      <c r="J2267" s="19">
        <v>34.840000000000003</v>
      </c>
      <c r="S2267"/>
    </row>
    <row r="2268" spans="1:19">
      <c r="A2268" s="18">
        <v>1970</v>
      </c>
      <c r="B2268" s="18">
        <v>42</v>
      </c>
      <c r="C2268" s="18">
        <v>2.0600000000000002E-3</v>
      </c>
      <c r="D2268" s="18">
        <v>2.0600000000000002E-3</v>
      </c>
      <c r="E2268" s="18">
        <v>0.5</v>
      </c>
      <c r="F2268" s="18">
        <v>93939</v>
      </c>
      <c r="G2268" s="18">
        <v>193</v>
      </c>
      <c r="H2268" s="18">
        <v>93842</v>
      </c>
      <c r="I2268" s="18">
        <v>3185371</v>
      </c>
      <c r="J2268" s="19">
        <v>33.909999999999997</v>
      </c>
      <c r="S2268"/>
    </row>
    <row r="2269" spans="1:19">
      <c r="A2269" s="18">
        <v>1970</v>
      </c>
      <c r="B2269" s="18">
        <v>43</v>
      </c>
      <c r="C2269" s="18">
        <v>2.6199999999999999E-3</v>
      </c>
      <c r="D2269" s="18">
        <v>2.6099999999999999E-3</v>
      </c>
      <c r="E2269" s="18">
        <v>0.5</v>
      </c>
      <c r="F2269" s="18">
        <v>93746</v>
      </c>
      <c r="G2269" s="18">
        <v>245</v>
      </c>
      <c r="H2269" s="18">
        <v>93623</v>
      </c>
      <c r="I2269" s="18">
        <v>3091529</v>
      </c>
      <c r="J2269" s="19">
        <v>32.979999999999997</v>
      </c>
      <c r="S2269"/>
    </row>
    <row r="2270" spans="1:19">
      <c r="A2270" s="18">
        <v>1970</v>
      </c>
      <c r="B2270" s="18">
        <v>44</v>
      </c>
      <c r="C2270" s="18">
        <v>2.7599999999999999E-3</v>
      </c>
      <c r="D2270" s="18">
        <v>2.7599999999999999E-3</v>
      </c>
      <c r="E2270" s="18">
        <v>0.5</v>
      </c>
      <c r="F2270" s="18">
        <v>93501</v>
      </c>
      <c r="G2270" s="18">
        <v>258</v>
      </c>
      <c r="H2270" s="18">
        <v>93372</v>
      </c>
      <c r="I2270" s="18">
        <v>2997906</v>
      </c>
      <c r="J2270" s="19">
        <v>32.06</v>
      </c>
      <c r="S2270"/>
    </row>
    <row r="2271" spans="1:19">
      <c r="A2271" s="18">
        <v>1970</v>
      </c>
      <c r="B2271" s="18">
        <v>45</v>
      </c>
      <c r="C2271" s="18">
        <v>2.9299999999999999E-3</v>
      </c>
      <c r="D2271" s="18">
        <v>2.9299999999999999E-3</v>
      </c>
      <c r="E2271" s="18">
        <v>0.5</v>
      </c>
      <c r="F2271" s="18">
        <v>93243</v>
      </c>
      <c r="G2271" s="18">
        <v>273</v>
      </c>
      <c r="H2271" s="18">
        <v>93106</v>
      </c>
      <c r="I2271" s="18">
        <v>2904534</v>
      </c>
      <c r="J2271" s="19">
        <v>31.15</v>
      </c>
      <c r="S2271"/>
    </row>
    <row r="2272" spans="1:19">
      <c r="A2272" s="18">
        <v>1970</v>
      </c>
      <c r="B2272" s="18">
        <v>46</v>
      </c>
      <c r="C2272" s="18">
        <v>3.3700000000000002E-3</v>
      </c>
      <c r="D2272" s="18">
        <v>3.3700000000000002E-3</v>
      </c>
      <c r="E2272" s="18">
        <v>0.5</v>
      </c>
      <c r="F2272" s="18">
        <v>92970</v>
      </c>
      <c r="G2272" s="18">
        <v>313</v>
      </c>
      <c r="H2272" s="18">
        <v>92813</v>
      </c>
      <c r="I2272" s="18">
        <v>2811428</v>
      </c>
      <c r="J2272" s="19">
        <v>30.24</v>
      </c>
      <c r="S2272"/>
    </row>
    <row r="2273" spans="1:19">
      <c r="A2273" s="18">
        <v>1970</v>
      </c>
      <c r="B2273" s="18">
        <v>47</v>
      </c>
      <c r="C2273" s="18">
        <v>3.65E-3</v>
      </c>
      <c r="D2273" s="18">
        <v>3.64E-3</v>
      </c>
      <c r="E2273" s="18">
        <v>0.5</v>
      </c>
      <c r="F2273" s="18">
        <v>92657</v>
      </c>
      <c r="G2273" s="18">
        <v>337</v>
      </c>
      <c r="H2273" s="18">
        <v>92488</v>
      </c>
      <c r="I2273" s="18">
        <v>2718614</v>
      </c>
      <c r="J2273" s="19">
        <v>29.34</v>
      </c>
      <c r="S2273"/>
    </row>
    <row r="2274" spans="1:19">
      <c r="A2274" s="18">
        <v>1970</v>
      </c>
      <c r="B2274" s="18">
        <v>48</v>
      </c>
      <c r="C2274" s="18">
        <v>3.9899999999999996E-3</v>
      </c>
      <c r="D2274" s="18">
        <v>3.98E-3</v>
      </c>
      <c r="E2274" s="18">
        <v>0.5</v>
      </c>
      <c r="F2274" s="18">
        <v>92320</v>
      </c>
      <c r="G2274" s="18">
        <v>367</v>
      </c>
      <c r="H2274" s="18">
        <v>92136</v>
      </c>
      <c r="I2274" s="18">
        <v>2626126</v>
      </c>
      <c r="J2274" s="19">
        <v>28.45</v>
      </c>
      <c r="S2274"/>
    </row>
    <row r="2275" spans="1:19">
      <c r="A2275" s="18">
        <v>1970</v>
      </c>
      <c r="B2275" s="18">
        <v>49</v>
      </c>
      <c r="C2275" s="18">
        <v>4.2199999999999998E-3</v>
      </c>
      <c r="D2275" s="18">
        <v>4.2100000000000002E-3</v>
      </c>
      <c r="E2275" s="18">
        <v>0.5</v>
      </c>
      <c r="F2275" s="18">
        <v>91952</v>
      </c>
      <c r="G2275" s="18">
        <v>388</v>
      </c>
      <c r="H2275" s="18">
        <v>91759</v>
      </c>
      <c r="I2275" s="18">
        <v>2533990</v>
      </c>
      <c r="J2275" s="19">
        <v>27.56</v>
      </c>
      <c r="S2275"/>
    </row>
    <row r="2276" spans="1:19">
      <c r="A2276" s="18">
        <v>1970</v>
      </c>
      <c r="B2276" s="18">
        <v>50</v>
      </c>
      <c r="C2276" s="18">
        <v>5.1799999999999997E-3</v>
      </c>
      <c r="D2276" s="18">
        <v>5.1599999999999997E-3</v>
      </c>
      <c r="E2276" s="18">
        <v>0.5</v>
      </c>
      <c r="F2276" s="18">
        <v>91565</v>
      </c>
      <c r="G2276" s="18">
        <v>473</v>
      </c>
      <c r="H2276" s="18">
        <v>91329</v>
      </c>
      <c r="I2276" s="18">
        <v>2442231</v>
      </c>
      <c r="J2276" s="19">
        <v>26.67</v>
      </c>
      <c r="S2276"/>
    </row>
    <row r="2277" spans="1:19">
      <c r="A2277" s="18">
        <v>1970</v>
      </c>
      <c r="B2277" s="18">
        <v>51</v>
      </c>
      <c r="C2277" s="18">
        <v>4.8900000000000002E-3</v>
      </c>
      <c r="D2277" s="18">
        <v>4.8799999999999998E-3</v>
      </c>
      <c r="E2277" s="18">
        <v>0.5</v>
      </c>
      <c r="F2277" s="18">
        <v>91092</v>
      </c>
      <c r="G2277" s="18">
        <v>445</v>
      </c>
      <c r="H2277" s="18">
        <v>90870</v>
      </c>
      <c r="I2277" s="18">
        <v>2350903</v>
      </c>
      <c r="J2277" s="19">
        <v>25.81</v>
      </c>
      <c r="S2277"/>
    </row>
    <row r="2278" spans="1:19">
      <c r="A2278" s="18">
        <v>1970</v>
      </c>
      <c r="B2278" s="18">
        <v>52</v>
      </c>
      <c r="C2278" s="18">
        <v>5.4400000000000004E-3</v>
      </c>
      <c r="D2278" s="18">
        <v>5.4299999999999999E-3</v>
      </c>
      <c r="E2278" s="18">
        <v>0.5</v>
      </c>
      <c r="F2278" s="18">
        <v>90648</v>
      </c>
      <c r="G2278" s="18">
        <v>492</v>
      </c>
      <c r="H2278" s="18">
        <v>90402</v>
      </c>
      <c r="I2278" s="18">
        <v>2260033</v>
      </c>
      <c r="J2278" s="19">
        <v>24.93</v>
      </c>
      <c r="S2278"/>
    </row>
    <row r="2279" spans="1:19">
      <c r="A2279" s="18">
        <v>1970</v>
      </c>
      <c r="B2279" s="18">
        <v>53</v>
      </c>
      <c r="C2279" s="18">
        <v>6.5599999999999999E-3</v>
      </c>
      <c r="D2279" s="18">
        <v>6.5399999999999998E-3</v>
      </c>
      <c r="E2279" s="18">
        <v>0.5</v>
      </c>
      <c r="F2279" s="18">
        <v>90156</v>
      </c>
      <c r="G2279" s="18">
        <v>590</v>
      </c>
      <c r="H2279" s="18">
        <v>89861</v>
      </c>
      <c r="I2279" s="18">
        <v>2169631</v>
      </c>
      <c r="J2279" s="19">
        <v>24.07</v>
      </c>
      <c r="S2279"/>
    </row>
    <row r="2280" spans="1:19">
      <c r="A2280" s="18">
        <v>1970</v>
      </c>
      <c r="B2280" s="18">
        <v>54</v>
      </c>
      <c r="C2280" s="18">
        <v>5.5799999999999999E-3</v>
      </c>
      <c r="D2280" s="18">
        <v>5.5599999999999998E-3</v>
      </c>
      <c r="E2280" s="18">
        <v>0.5</v>
      </c>
      <c r="F2280" s="18">
        <v>89566</v>
      </c>
      <c r="G2280" s="18">
        <v>498</v>
      </c>
      <c r="H2280" s="18">
        <v>89317</v>
      </c>
      <c r="I2280" s="18">
        <v>2079770</v>
      </c>
      <c r="J2280" s="19">
        <v>23.22</v>
      </c>
      <c r="S2280"/>
    </row>
    <row r="2281" spans="1:19">
      <c r="A2281" s="18">
        <v>1970</v>
      </c>
      <c r="B2281" s="18">
        <v>55</v>
      </c>
      <c r="C2281" s="18">
        <v>7.6400000000000001E-3</v>
      </c>
      <c r="D2281" s="18">
        <v>7.6099999999999996E-3</v>
      </c>
      <c r="E2281" s="18">
        <v>0.5</v>
      </c>
      <c r="F2281" s="18">
        <v>89068</v>
      </c>
      <c r="G2281" s="18">
        <v>678</v>
      </c>
      <c r="H2281" s="18">
        <v>88729</v>
      </c>
      <c r="I2281" s="18">
        <v>1990453</v>
      </c>
      <c r="J2281" s="19">
        <v>22.35</v>
      </c>
      <c r="S2281"/>
    </row>
    <row r="2282" spans="1:19">
      <c r="A2282" s="18">
        <v>1970</v>
      </c>
      <c r="B2282" s="18">
        <v>56</v>
      </c>
      <c r="C2282" s="18">
        <v>7.7799999999999996E-3</v>
      </c>
      <c r="D2282" s="18">
        <v>7.7499999999999999E-3</v>
      </c>
      <c r="E2282" s="18">
        <v>0.5</v>
      </c>
      <c r="F2282" s="18">
        <v>88390</v>
      </c>
      <c r="G2282" s="18">
        <v>685</v>
      </c>
      <c r="H2282" s="18">
        <v>88048</v>
      </c>
      <c r="I2282" s="18">
        <v>1901723</v>
      </c>
      <c r="J2282" s="19">
        <v>21.52</v>
      </c>
      <c r="S2282"/>
    </row>
    <row r="2283" spans="1:19">
      <c r="A2283" s="18">
        <v>1970</v>
      </c>
      <c r="B2283" s="18">
        <v>57</v>
      </c>
      <c r="C2283" s="18">
        <v>7.9100000000000004E-3</v>
      </c>
      <c r="D2283" s="18">
        <v>7.8799999999999999E-3</v>
      </c>
      <c r="E2283" s="18">
        <v>0.5</v>
      </c>
      <c r="F2283" s="18">
        <v>87705</v>
      </c>
      <c r="G2283" s="18">
        <v>691</v>
      </c>
      <c r="H2283" s="18">
        <v>87359</v>
      </c>
      <c r="I2283" s="18">
        <v>1813676</v>
      </c>
      <c r="J2283" s="19">
        <v>20.68</v>
      </c>
      <c r="S2283"/>
    </row>
    <row r="2284" spans="1:19">
      <c r="A2284" s="18">
        <v>1970</v>
      </c>
      <c r="B2284" s="18">
        <v>58</v>
      </c>
      <c r="C2284" s="18">
        <v>8.9700000000000005E-3</v>
      </c>
      <c r="D2284" s="18">
        <v>8.9300000000000004E-3</v>
      </c>
      <c r="E2284" s="18">
        <v>0.5</v>
      </c>
      <c r="F2284" s="18">
        <v>87014</v>
      </c>
      <c r="G2284" s="18">
        <v>777</v>
      </c>
      <c r="H2284" s="18">
        <v>86625</v>
      </c>
      <c r="I2284" s="18">
        <v>1726316</v>
      </c>
      <c r="J2284" s="19">
        <v>19.84</v>
      </c>
      <c r="S2284"/>
    </row>
    <row r="2285" spans="1:19">
      <c r="A2285" s="18">
        <v>1970</v>
      </c>
      <c r="B2285" s="18">
        <v>59</v>
      </c>
      <c r="C2285" s="18">
        <v>1.001E-2</v>
      </c>
      <c r="D2285" s="18">
        <v>9.9600000000000001E-3</v>
      </c>
      <c r="E2285" s="18">
        <v>0.5</v>
      </c>
      <c r="F2285" s="18">
        <v>86237</v>
      </c>
      <c r="G2285" s="18">
        <v>859</v>
      </c>
      <c r="H2285" s="18">
        <v>85808</v>
      </c>
      <c r="I2285" s="18">
        <v>1639691</v>
      </c>
      <c r="J2285" s="19">
        <v>19.010000000000002</v>
      </c>
      <c r="S2285"/>
    </row>
    <row r="2286" spans="1:19">
      <c r="A2286" s="18">
        <v>1970</v>
      </c>
      <c r="B2286" s="18">
        <v>60</v>
      </c>
      <c r="C2286" s="18">
        <v>1.163E-2</v>
      </c>
      <c r="D2286" s="18">
        <v>1.1560000000000001E-2</v>
      </c>
      <c r="E2286" s="18">
        <v>0.5</v>
      </c>
      <c r="F2286" s="18">
        <v>85378</v>
      </c>
      <c r="G2286" s="18">
        <v>987</v>
      </c>
      <c r="H2286" s="18">
        <v>84885</v>
      </c>
      <c r="I2286" s="18">
        <v>1553883</v>
      </c>
      <c r="J2286" s="19">
        <v>18.2</v>
      </c>
      <c r="S2286"/>
    </row>
    <row r="2287" spans="1:19">
      <c r="A2287" s="18">
        <v>1970</v>
      </c>
      <c r="B2287" s="18">
        <v>61</v>
      </c>
      <c r="C2287" s="18">
        <v>1.261E-2</v>
      </c>
      <c r="D2287" s="18">
        <v>1.2529999999999999E-2</v>
      </c>
      <c r="E2287" s="18">
        <v>0.5</v>
      </c>
      <c r="F2287" s="18">
        <v>84391</v>
      </c>
      <c r="G2287" s="18">
        <v>1057</v>
      </c>
      <c r="H2287" s="18">
        <v>83863</v>
      </c>
      <c r="I2287" s="18">
        <v>1468998</v>
      </c>
      <c r="J2287" s="19">
        <v>17.41</v>
      </c>
      <c r="S2287"/>
    </row>
    <row r="2288" spans="1:19">
      <c r="A2288" s="18">
        <v>1970</v>
      </c>
      <c r="B2288" s="18">
        <v>62</v>
      </c>
      <c r="C2288" s="18">
        <v>1.323E-2</v>
      </c>
      <c r="D2288" s="18">
        <v>1.3140000000000001E-2</v>
      </c>
      <c r="E2288" s="18">
        <v>0.5</v>
      </c>
      <c r="F2288" s="18">
        <v>83334</v>
      </c>
      <c r="G2288" s="18">
        <v>1095</v>
      </c>
      <c r="H2288" s="18">
        <v>82786</v>
      </c>
      <c r="I2288" s="18">
        <v>1385136</v>
      </c>
      <c r="J2288" s="19">
        <v>16.62</v>
      </c>
      <c r="S2288"/>
    </row>
    <row r="2289" spans="1:19">
      <c r="A2289" s="18">
        <v>1970</v>
      </c>
      <c r="B2289" s="18">
        <v>63</v>
      </c>
      <c r="C2289" s="18">
        <v>1.626E-2</v>
      </c>
      <c r="D2289" s="18">
        <v>1.6129999999999999E-2</v>
      </c>
      <c r="E2289" s="18">
        <v>0.5</v>
      </c>
      <c r="F2289" s="18">
        <v>82239</v>
      </c>
      <c r="G2289" s="18">
        <v>1326</v>
      </c>
      <c r="H2289" s="18">
        <v>81576</v>
      </c>
      <c r="I2289" s="18">
        <v>1302349</v>
      </c>
      <c r="J2289" s="19">
        <v>15.84</v>
      </c>
      <c r="S2289"/>
    </row>
    <row r="2290" spans="1:19">
      <c r="A2290" s="18">
        <v>1970</v>
      </c>
      <c r="B2290" s="18">
        <v>64</v>
      </c>
      <c r="C2290" s="18">
        <v>1.7559999999999999E-2</v>
      </c>
      <c r="D2290" s="18">
        <v>1.7409999999999998E-2</v>
      </c>
      <c r="E2290" s="18">
        <v>0.5</v>
      </c>
      <c r="F2290" s="18">
        <v>80913</v>
      </c>
      <c r="G2290" s="18">
        <v>1409</v>
      </c>
      <c r="H2290" s="18">
        <v>80209</v>
      </c>
      <c r="I2290" s="18">
        <v>1220773</v>
      </c>
      <c r="J2290" s="19">
        <v>15.09</v>
      </c>
      <c r="S2290"/>
    </row>
    <row r="2291" spans="1:19">
      <c r="A2291" s="18">
        <v>1970</v>
      </c>
      <c r="B2291" s="18">
        <v>65</v>
      </c>
      <c r="C2291" s="18">
        <v>0.02</v>
      </c>
      <c r="D2291" s="18">
        <v>1.9800000000000002E-2</v>
      </c>
      <c r="E2291" s="18">
        <v>0.5</v>
      </c>
      <c r="F2291" s="18">
        <v>79504</v>
      </c>
      <c r="G2291" s="18">
        <v>1574</v>
      </c>
      <c r="H2291" s="18">
        <v>78717</v>
      </c>
      <c r="I2291" s="18">
        <v>1140565</v>
      </c>
      <c r="J2291" s="19">
        <v>14.35</v>
      </c>
      <c r="S2291"/>
    </row>
    <row r="2292" spans="1:19">
      <c r="A2292" s="18">
        <v>1970</v>
      </c>
      <c r="B2292" s="18">
        <v>66</v>
      </c>
      <c r="C2292" s="18">
        <v>2.1909999999999999E-2</v>
      </c>
      <c r="D2292" s="18">
        <v>2.1680000000000001E-2</v>
      </c>
      <c r="E2292" s="18">
        <v>0.5</v>
      </c>
      <c r="F2292" s="18">
        <v>77930</v>
      </c>
      <c r="G2292" s="18">
        <v>1689</v>
      </c>
      <c r="H2292" s="18">
        <v>77086</v>
      </c>
      <c r="I2292" s="18">
        <v>1061848</v>
      </c>
      <c r="J2292" s="19">
        <v>13.63</v>
      </c>
      <c r="S2292"/>
    </row>
    <row r="2293" spans="1:19">
      <c r="A2293" s="18">
        <v>1970</v>
      </c>
      <c r="B2293" s="18">
        <v>67</v>
      </c>
      <c r="C2293" s="18">
        <v>2.4850000000000001E-2</v>
      </c>
      <c r="D2293" s="18">
        <v>2.4549999999999999E-2</v>
      </c>
      <c r="E2293" s="18">
        <v>0.5</v>
      </c>
      <c r="F2293" s="18">
        <v>76241</v>
      </c>
      <c r="G2293" s="18">
        <v>1872</v>
      </c>
      <c r="H2293" s="18">
        <v>75305</v>
      </c>
      <c r="I2293" s="18">
        <v>984762</v>
      </c>
      <c r="J2293" s="19">
        <v>12.92</v>
      </c>
      <c r="S2293"/>
    </row>
    <row r="2294" spans="1:19">
      <c r="A2294" s="18">
        <v>1970</v>
      </c>
      <c r="B2294" s="18">
        <v>68</v>
      </c>
      <c r="C2294" s="18">
        <v>2.7830000000000001E-2</v>
      </c>
      <c r="D2294" s="18">
        <v>2.7449999999999999E-2</v>
      </c>
      <c r="E2294" s="18">
        <v>0.5</v>
      </c>
      <c r="F2294" s="18">
        <v>74369</v>
      </c>
      <c r="G2294" s="18">
        <v>2042</v>
      </c>
      <c r="H2294" s="18">
        <v>73348</v>
      </c>
      <c r="I2294" s="18">
        <v>909457</v>
      </c>
      <c r="J2294" s="19">
        <v>12.23</v>
      </c>
      <c r="S2294"/>
    </row>
    <row r="2295" spans="1:19">
      <c r="A2295" s="18">
        <v>1970</v>
      </c>
      <c r="B2295" s="18">
        <v>69</v>
      </c>
      <c r="C2295" s="18">
        <v>2.9170000000000001E-2</v>
      </c>
      <c r="D2295" s="18">
        <v>2.8750000000000001E-2</v>
      </c>
      <c r="E2295" s="18">
        <v>0.5</v>
      </c>
      <c r="F2295" s="18">
        <v>72328</v>
      </c>
      <c r="G2295" s="18">
        <v>2080</v>
      </c>
      <c r="H2295" s="18">
        <v>71288</v>
      </c>
      <c r="I2295" s="18">
        <v>836108</v>
      </c>
      <c r="J2295" s="19">
        <v>11.56</v>
      </c>
      <c r="S2295"/>
    </row>
    <row r="2296" spans="1:19">
      <c r="A2296" s="18">
        <v>1970</v>
      </c>
      <c r="B2296" s="18">
        <v>70</v>
      </c>
      <c r="C2296" s="18">
        <v>3.5869999999999999E-2</v>
      </c>
      <c r="D2296" s="18">
        <v>3.5229999999999997E-2</v>
      </c>
      <c r="E2296" s="18">
        <v>0.5</v>
      </c>
      <c r="F2296" s="18">
        <v>70248</v>
      </c>
      <c r="G2296" s="18">
        <v>2475</v>
      </c>
      <c r="H2296" s="18">
        <v>69010</v>
      </c>
      <c r="I2296" s="18">
        <v>764821</v>
      </c>
      <c r="J2296" s="19">
        <v>10.89</v>
      </c>
      <c r="S2296"/>
    </row>
    <row r="2297" spans="1:19">
      <c r="A2297" s="18">
        <v>1970</v>
      </c>
      <c r="B2297" s="18">
        <v>71</v>
      </c>
      <c r="C2297" s="18">
        <v>4.0259999999999997E-2</v>
      </c>
      <c r="D2297" s="18">
        <v>3.9460000000000002E-2</v>
      </c>
      <c r="E2297" s="18">
        <v>0.5</v>
      </c>
      <c r="F2297" s="18">
        <v>67773</v>
      </c>
      <c r="G2297" s="18">
        <v>2675</v>
      </c>
      <c r="H2297" s="18">
        <v>66436</v>
      </c>
      <c r="I2297" s="18">
        <v>695810</v>
      </c>
      <c r="J2297" s="19">
        <v>10.27</v>
      </c>
      <c r="S2297"/>
    </row>
    <row r="2298" spans="1:19">
      <c r="A2298" s="18">
        <v>1970</v>
      </c>
      <c r="B2298" s="18">
        <v>72</v>
      </c>
      <c r="C2298" s="18">
        <v>4.333E-2</v>
      </c>
      <c r="D2298" s="18">
        <v>4.2410000000000003E-2</v>
      </c>
      <c r="E2298" s="18">
        <v>0.5</v>
      </c>
      <c r="F2298" s="18">
        <v>65098</v>
      </c>
      <c r="G2298" s="18">
        <v>2761</v>
      </c>
      <c r="H2298" s="18">
        <v>63718</v>
      </c>
      <c r="I2298" s="18">
        <v>629375</v>
      </c>
      <c r="J2298" s="19">
        <v>9.67</v>
      </c>
      <c r="S2298"/>
    </row>
    <row r="2299" spans="1:19">
      <c r="A2299" s="18">
        <v>1970</v>
      </c>
      <c r="B2299" s="18">
        <v>73</v>
      </c>
      <c r="C2299" s="18">
        <v>5.1729999999999998E-2</v>
      </c>
      <c r="D2299" s="18">
        <v>5.0430000000000003E-2</v>
      </c>
      <c r="E2299" s="18">
        <v>0.5</v>
      </c>
      <c r="F2299" s="18">
        <v>62337</v>
      </c>
      <c r="G2299" s="18">
        <v>3144</v>
      </c>
      <c r="H2299" s="18">
        <v>60766</v>
      </c>
      <c r="I2299" s="18">
        <v>565657</v>
      </c>
      <c r="J2299" s="19">
        <v>9.07</v>
      </c>
      <c r="S2299"/>
    </row>
    <row r="2300" spans="1:19">
      <c r="A2300" s="18">
        <v>1970</v>
      </c>
      <c r="B2300" s="18">
        <v>74</v>
      </c>
      <c r="C2300" s="18">
        <v>5.5530000000000003E-2</v>
      </c>
      <c r="D2300" s="18">
        <v>5.4030000000000002E-2</v>
      </c>
      <c r="E2300" s="18">
        <v>0.5</v>
      </c>
      <c r="F2300" s="18">
        <v>59194</v>
      </c>
      <c r="G2300" s="18">
        <v>3198</v>
      </c>
      <c r="H2300" s="18">
        <v>57595</v>
      </c>
      <c r="I2300" s="18">
        <v>504891</v>
      </c>
      <c r="J2300" s="19">
        <v>8.5299999999999994</v>
      </c>
      <c r="S2300"/>
    </row>
    <row r="2301" spans="1:19">
      <c r="A2301" s="18">
        <v>1970</v>
      </c>
      <c r="B2301" s="18">
        <v>75</v>
      </c>
      <c r="C2301" s="18">
        <v>6.5909999999999996E-2</v>
      </c>
      <c r="D2301" s="18">
        <v>6.3810000000000006E-2</v>
      </c>
      <c r="E2301" s="18">
        <v>0.5</v>
      </c>
      <c r="F2301" s="18">
        <v>55995</v>
      </c>
      <c r="G2301" s="18">
        <v>3573</v>
      </c>
      <c r="H2301" s="18">
        <v>54209</v>
      </c>
      <c r="I2301" s="18">
        <v>447297</v>
      </c>
      <c r="J2301" s="19">
        <v>7.99</v>
      </c>
      <c r="S2301"/>
    </row>
    <row r="2302" spans="1:19">
      <c r="A2302" s="18">
        <v>1970</v>
      </c>
      <c r="B2302" s="18">
        <v>76</v>
      </c>
      <c r="C2302" s="18">
        <v>7.1459999999999996E-2</v>
      </c>
      <c r="D2302" s="18">
        <v>6.9000000000000006E-2</v>
      </c>
      <c r="E2302" s="18">
        <v>0.5</v>
      </c>
      <c r="F2302" s="18">
        <v>52422</v>
      </c>
      <c r="G2302" s="18">
        <v>3617</v>
      </c>
      <c r="H2302" s="18">
        <v>50614</v>
      </c>
      <c r="I2302" s="18">
        <v>393088</v>
      </c>
      <c r="J2302" s="19">
        <v>7.5</v>
      </c>
      <c r="S2302"/>
    </row>
    <row r="2303" spans="1:19">
      <c r="A2303" s="18">
        <v>1970</v>
      </c>
      <c r="B2303" s="18">
        <v>77</v>
      </c>
      <c r="C2303" s="18">
        <v>8.0519999999999994E-2</v>
      </c>
      <c r="D2303" s="18">
        <v>7.7399999999999997E-2</v>
      </c>
      <c r="E2303" s="18">
        <v>0.5</v>
      </c>
      <c r="F2303" s="18">
        <v>48805</v>
      </c>
      <c r="G2303" s="18">
        <v>3778</v>
      </c>
      <c r="H2303" s="18">
        <v>46916</v>
      </c>
      <c r="I2303" s="18">
        <v>342474</v>
      </c>
      <c r="J2303" s="19">
        <v>7.02</v>
      </c>
      <c r="S2303"/>
    </row>
    <row r="2304" spans="1:19">
      <c r="A2304" s="18">
        <v>1970</v>
      </c>
      <c r="B2304" s="18">
        <v>78</v>
      </c>
      <c r="C2304" s="18">
        <v>9.1920000000000002E-2</v>
      </c>
      <c r="D2304" s="18">
        <v>8.788E-2</v>
      </c>
      <c r="E2304" s="18">
        <v>0.5</v>
      </c>
      <c r="F2304" s="18">
        <v>45028</v>
      </c>
      <c r="G2304" s="18">
        <v>3957</v>
      </c>
      <c r="H2304" s="18">
        <v>43049</v>
      </c>
      <c r="I2304" s="18">
        <v>295558</v>
      </c>
      <c r="J2304" s="19">
        <v>6.56</v>
      </c>
      <c r="S2304"/>
    </row>
    <row r="2305" spans="1:19">
      <c r="A2305" s="18">
        <v>1970</v>
      </c>
      <c r="B2305" s="18">
        <v>79</v>
      </c>
      <c r="C2305" s="18">
        <v>9.7530000000000006E-2</v>
      </c>
      <c r="D2305" s="18">
        <v>9.2990000000000003E-2</v>
      </c>
      <c r="E2305" s="18">
        <v>0.5</v>
      </c>
      <c r="F2305" s="18">
        <v>41071</v>
      </c>
      <c r="G2305" s="18">
        <v>3819</v>
      </c>
      <c r="H2305" s="18">
        <v>39161</v>
      </c>
      <c r="I2305" s="18">
        <v>252508</v>
      </c>
      <c r="J2305" s="19">
        <v>6.15</v>
      </c>
      <c r="S2305"/>
    </row>
    <row r="2306" spans="1:19">
      <c r="A2306" s="18">
        <v>1970</v>
      </c>
      <c r="B2306" s="18">
        <v>80</v>
      </c>
      <c r="C2306" s="18">
        <v>0.11051</v>
      </c>
      <c r="D2306" s="18">
        <v>0.10471999999999999</v>
      </c>
      <c r="E2306" s="18">
        <v>0.5</v>
      </c>
      <c r="F2306" s="18">
        <v>37251</v>
      </c>
      <c r="G2306" s="18">
        <v>3901</v>
      </c>
      <c r="H2306" s="18">
        <v>35301</v>
      </c>
      <c r="I2306" s="18">
        <v>213347</v>
      </c>
      <c r="J2306" s="19">
        <v>5.73</v>
      </c>
      <c r="S2306"/>
    </row>
    <row r="2307" spans="1:19">
      <c r="A2307" s="18">
        <v>1970</v>
      </c>
      <c r="B2307" s="18">
        <v>81</v>
      </c>
      <c r="C2307" s="18">
        <v>0.12446</v>
      </c>
      <c r="D2307" s="18">
        <v>0.11717</v>
      </c>
      <c r="E2307" s="18">
        <v>0.5</v>
      </c>
      <c r="F2307" s="18">
        <v>33351</v>
      </c>
      <c r="G2307" s="18">
        <v>3908</v>
      </c>
      <c r="H2307" s="18">
        <v>31397</v>
      </c>
      <c r="I2307" s="18">
        <v>178046</v>
      </c>
      <c r="J2307" s="19">
        <v>5.34</v>
      </c>
      <c r="S2307"/>
    </row>
    <row r="2308" spans="1:19">
      <c r="A2308" s="18">
        <v>1970</v>
      </c>
      <c r="B2308" s="18">
        <v>82</v>
      </c>
      <c r="C2308" s="18">
        <v>0.13630999999999999</v>
      </c>
      <c r="D2308" s="18">
        <v>0.12761</v>
      </c>
      <c r="E2308" s="18">
        <v>0.5</v>
      </c>
      <c r="F2308" s="18">
        <v>29443</v>
      </c>
      <c r="G2308" s="18">
        <v>3757</v>
      </c>
      <c r="H2308" s="18">
        <v>27564</v>
      </c>
      <c r="I2308" s="18">
        <v>146650</v>
      </c>
      <c r="J2308" s="19">
        <v>4.9800000000000004</v>
      </c>
      <c r="S2308"/>
    </row>
    <row r="2309" spans="1:19">
      <c r="A2309" s="18">
        <v>1970</v>
      </c>
      <c r="B2309" s="18">
        <v>83</v>
      </c>
      <c r="C2309" s="18">
        <v>0.14746999999999999</v>
      </c>
      <c r="D2309" s="18">
        <v>0.13733999999999999</v>
      </c>
      <c r="E2309" s="18">
        <v>0.5</v>
      </c>
      <c r="F2309" s="18">
        <v>25686</v>
      </c>
      <c r="G2309" s="18">
        <v>3528</v>
      </c>
      <c r="H2309" s="18">
        <v>23922</v>
      </c>
      <c r="I2309" s="18">
        <v>119085</v>
      </c>
      <c r="J2309" s="19">
        <v>4.6399999999999997</v>
      </c>
      <c r="S2309"/>
    </row>
    <row r="2310" spans="1:19">
      <c r="A2310" s="18">
        <v>1970</v>
      </c>
      <c r="B2310" s="18">
        <v>84</v>
      </c>
      <c r="C2310" s="18">
        <v>0.17802000000000001</v>
      </c>
      <c r="D2310" s="18">
        <v>0.16347</v>
      </c>
      <c r="E2310" s="18">
        <v>0.5</v>
      </c>
      <c r="F2310" s="18">
        <v>22158</v>
      </c>
      <c r="G2310" s="18">
        <v>3622</v>
      </c>
      <c r="H2310" s="18">
        <v>20347</v>
      </c>
      <c r="I2310" s="18">
        <v>95164</v>
      </c>
      <c r="J2310" s="19">
        <v>4.29</v>
      </c>
      <c r="S2310"/>
    </row>
    <row r="2311" spans="1:19">
      <c r="A2311" s="18">
        <v>1970</v>
      </c>
      <c r="B2311" s="18">
        <v>85</v>
      </c>
      <c r="C2311" s="18">
        <v>0.18103</v>
      </c>
      <c r="D2311" s="18">
        <v>0.16600000000000001</v>
      </c>
      <c r="E2311" s="18">
        <v>0.5</v>
      </c>
      <c r="F2311" s="18">
        <v>18536</v>
      </c>
      <c r="G2311" s="18">
        <v>3077</v>
      </c>
      <c r="H2311" s="18">
        <v>16997</v>
      </c>
      <c r="I2311" s="18">
        <v>74817</v>
      </c>
      <c r="J2311" s="19">
        <v>4.04</v>
      </c>
      <c r="S2311"/>
    </row>
    <row r="2312" spans="1:19">
      <c r="A2312" s="18">
        <v>1970</v>
      </c>
      <c r="B2312" s="18">
        <v>86</v>
      </c>
      <c r="C2312" s="18">
        <v>0.2132</v>
      </c>
      <c r="D2312" s="18">
        <v>0.19267000000000001</v>
      </c>
      <c r="E2312" s="18">
        <v>0.5</v>
      </c>
      <c r="F2312" s="18">
        <v>15459</v>
      </c>
      <c r="G2312" s="18">
        <v>2978</v>
      </c>
      <c r="H2312" s="18">
        <v>13970</v>
      </c>
      <c r="I2312" s="18">
        <v>57820</v>
      </c>
      <c r="J2312" s="19">
        <v>3.74</v>
      </c>
      <c r="S2312"/>
    </row>
    <row r="2313" spans="1:19">
      <c r="A2313" s="18">
        <v>1970</v>
      </c>
      <c r="B2313" s="18">
        <v>87</v>
      </c>
      <c r="C2313" s="18">
        <v>0.23363999999999999</v>
      </c>
      <c r="D2313" s="18">
        <v>0.2092</v>
      </c>
      <c r="E2313" s="18">
        <v>0.5</v>
      </c>
      <c r="F2313" s="18">
        <v>12480</v>
      </c>
      <c r="G2313" s="18">
        <v>2611</v>
      </c>
      <c r="H2313" s="18">
        <v>11175</v>
      </c>
      <c r="I2313" s="18">
        <v>43850</v>
      </c>
      <c r="J2313" s="19">
        <v>3.51</v>
      </c>
      <c r="S2313"/>
    </row>
    <row r="2314" spans="1:19">
      <c r="A2314" s="18">
        <v>1970</v>
      </c>
      <c r="B2314" s="18">
        <v>88</v>
      </c>
      <c r="C2314" s="18">
        <v>0.25142999999999999</v>
      </c>
      <c r="D2314" s="18">
        <v>0.22334999999999999</v>
      </c>
      <c r="E2314" s="18">
        <v>0.5</v>
      </c>
      <c r="F2314" s="18">
        <v>9869</v>
      </c>
      <c r="G2314" s="18">
        <v>2204</v>
      </c>
      <c r="H2314" s="18">
        <v>8767</v>
      </c>
      <c r="I2314" s="18">
        <v>32675</v>
      </c>
      <c r="J2314" s="19">
        <v>3.31</v>
      </c>
      <c r="S2314"/>
    </row>
    <row r="2315" spans="1:19">
      <c r="A2315" s="18">
        <v>1970</v>
      </c>
      <c r="B2315" s="18">
        <v>89</v>
      </c>
      <c r="C2315" s="18">
        <v>0.26644000000000001</v>
      </c>
      <c r="D2315" s="18">
        <v>0.23512</v>
      </c>
      <c r="E2315" s="18">
        <v>0.5</v>
      </c>
      <c r="F2315" s="18">
        <v>7665</v>
      </c>
      <c r="G2315" s="18">
        <v>1802</v>
      </c>
      <c r="H2315" s="18">
        <v>6764</v>
      </c>
      <c r="I2315" s="18">
        <v>23908</v>
      </c>
      <c r="J2315" s="19">
        <v>3.12</v>
      </c>
      <c r="S2315"/>
    </row>
    <row r="2316" spans="1:19">
      <c r="A2316" s="18">
        <v>1970</v>
      </c>
      <c r="B2316" s="18">
        <v>90</v>
      </c>
      <c r="C2316" s="18">
        <v>0.29736000000000001</v>
      </c>
      <c r="D2316" s="18">
        <v>0.25886999999999999</v>
      </c>
      <c r="E2316" s="18">
        <v>0.5</v>
      </c>
      <c r="F2316" s="18">
        <v>5863</v>
      </c>
      <c r="G2316" s="18">
        <v>1518</v>
      </c>
      <c r="H2316" s="18">
        <v>5104</v>
      </c>
      <c r="I2316" s="18">
        <v>17144</v>
      </c>
      <c r="J2316" s="19">
        <v>2.92</v>
      </c>
      <c r="S2316"/>
    </row>
    <row r="2317" spans="1:19">
      <c r="A2317" s="18">
        <v>1970</v>
      </c>
      <c r="B2317" s="18">
        <v>91</v>
      </c>
      <c r="C2317" s="18">
        <v>0.28770000000000001</v>
      </c>
      <c r="D2317" s="18">
        <v>0.25152000000000002</v>
      </c>
      <c r="E2317" s="18">
        <v>0.5</v>
      </c>
      <c r="F2317" s="18">
        <v>4345</v>
      </c>
      <c r="G2317" s="18">
        <v>1093</v>
      </c>
      <c r="H2317" s="18">
        <v>3799</v>
      </c>
      <c r="I2317" s="18">
        <v>12040</v>
      </c>
      <c r="J2317" s="19">
        <v>2.77</v>
      </c>
      <c r="S2317"/>
    </row>
    <row r="2318" spans="1:19">
      <c r="A2318" s="18">
        <v>1970</v>
      </c>
      <c r="B2318" s="18">
        <v>92</v>
      </c>
      <c r="C2318" s="18">
        <v>0.34178999999999998</v>
      </c>
      <c r="D2318" s="18">
        <v>0.29189999999999999</v>
      </c>
      <c r="E2318" s="18">
        <v>0.5</v>
      </c>
      <c r="F2318" s="18">
        <v>3252</v>
      </c>
      <c r="G2318" s="18">
        <v>949</v>
      </c>
      <c r="H2318" s="18">
        <v>2778</v>
      </c>
      <c r="I2318" s="18">
        <v>8241</v>
      </c>
      <c r="J2318" s="19">
        <v>2.5299999999999998</v>
      </c>
      <c r="S2318"/>
    </row>
    <row r="2319" spans="1:19">
      <c r="A2319" s="18">
        <v>1970</v>
      </c>
      <c r="B2319" s="18">
        <v>93</v>
      </c>
      <c r="C2319" s="18">
        <v>0.33718999999999999</v>
      </c>
      <c r="D2319" s="18">
        <v>0.28854000000000002</v>
      </c>
      <c r="E2319" s="18">
        <v>0.5</v>
      </c>
      <c r="F2319" s="18">
        <v>2303</v>
      </c>
      <c r="G2319" s="18">
        <v>664</v>
      </c>
      <c r="H2319" s="18">
        <v>1971</v>
      </c>
      <c r="I2319" s="18">
        <v>5464</v>
      </c>
      <c r="J2319" s="19">
        <v>2.37</v>
      </c>
      <c r="S2319"/>
    </row>
    <row r="2320" spans="1:19">
      <c r="A2320" s="18">
        <v>1970</v>
      </c>
      <c r="B2320" s="18">
        <v>94</v>
      </c>
      <c r="C2320" s="18">
        <v>0.46035999999999999</v>
      </c>
      <c r="D2320" s="18">
        <v>0.37422</v>
      </c>
      <c r="E2320" s="18">
        <v>0.5</v>
      </c>
      <c r="F2320" s="18">
        <v>1638</v>
      </c>
      <c r="G2320" s="18">
        <v>613</v>
      </c>
      <c r="H2320" s="18">
        <v>1332</v>
      </c>
      <c r="I2320" s="18">
        <v>3493</v>
      </c>
      <c r="J2320" s="19">
        <v>2.13</v>
      </c>
      <c r="S2320"/>
    </row>
    <row r="2321" spans="1:19">
      <c r="A2321" s="18">
        <v>1970</v>
      </c>
      <c r="B2321" s="18">
        <v>95</v>
      </c>
      <c r="C2321" s="18">
        <v>0.43207000000000001</v>
      </c>
      <c r="D2321" s="18">
        <v>0.35531000000000001</v>
      </c>
      <c r="E2321" s="18">
        <v>0.5</v>
      </c>
      <c r="F2321" s="18">
        <v>1025</v>
      </c>
      <c r="G2321" s="18">
        <v>364</v>
      </c>
      <c r="H2321" s="18">
        <v>843</v>
      </c>
      <c r="I2321" s="18">
        <v>2161</v>
      </c>
      <c r="J2321" s="19">
        <v>2.11</v>
      </c>
      <c r="S2321"/>
    </row>
    <row r="2322" spans="1:19">
      <c r="A2322" s="18">
        <v>1970</v>
      </c>
      <c r="B2322" s="18">
        <v>96</v>
      </c>
      <c r="C2322" s="18">
        <v>0.46173999999999998</v>
      </c>
      <c r="D2322" s="18">
        <v>0.37513000000000002</v>
      </c>
      <c r="E2322" s="18">
        <v>0.5</v>
      </c>
      <c r="F2322" s="18">
        <v>661</v>
      </c>
      <c r="G2322" s="18">
        <v>248</v>
      </c>
      <c r="H2322" s="18">
        <v>537</v>
      </c>
      <c r="I2322" s="18">
        <v>1318</v>
      </c>
      <c r="J2322" s="19">
        <v>1.99</v>
      </c>
      <c r="S2322"/>
    </row>
    <row r="2323" spans="1:19">
      <c r="A2323" s="18">
        <v>1970</v>
      </c>
      <c r="B2323" s="18">
        <v>97</v>
      </c>
      <c r="C2323" s="18">
        <v>0.49168000000000001</v>
      </c>
      <c r="D2323" s="18">
        <v>0.39466000000000001</v>
      </c>
      <c r="E2323" s="18">
        <v>0.5</v>
      </c>
      <c r="F2323" s="18">
        <v>413</v>
      </c>
      <c r="G2323" s="18">
        <v>163</v>
      </c>
      <c r="H2323" s="18">
        <v>332</v>
      </c>
      <c r="I2323" s="18">
        <v>781</v>
      </c>
      <c r="J2323" s="19">
        <v>1.89</v>
      </c>
      <c r="S2323"/>
    </row>
    <row r="2324" spans="1:19">
      <c r="A2324" s="18">
        <v>1970</v>
      </c>
      <c r="B2324" s="18">
        <v>98</v>
      </c>
      <c r="C2324" s="18">
        <v>0.52168000000000003</v>
      </c>
      <c r="D2324" s="18">
        <v>0.41376000000000002</v>
      </c>
      <c r="E2324" s="18">
        <v>0.5</v>
      </c>
      <c r="F2324" s="18">
        <v>250</v>
      </c>
      <c r="G2324" s="18">
        <v>103</v>
      </c>
      <c r="H2324" s="18">
        <v>198</v>
      </c>
      <c r="I2324" s="18">
        <v>449</v>
      </c>
      <c r="J2324" s="19">
        <v>1.8</v>
      </c>
      <c r="S2324"/>
    </row>
    <row r="2325" spans="1:19">
      <c r="A2325" s="18">
        <v>1970</v>
      </c>
      <c r="B2325" s="18">
        <v>99</v>
      </c>
      <c r="C2325" s="18">
        <v>0.55152999999999996</v>
      </c>
      <c r="D2325" s="18">
        <v>0.43231000000000003</v>
      </c>
      <c r="E2325" s="18">
        <v>0.5</v>
      </c>
      <c r="F2325" s="18">
        <v>147</v>
      </c>
      <c r="G2325" s="18">
        <v>63</v>
      </c>
      <c r="H2325" s="18">
        <v>115</v>
      </c>
      <c r="I2325" s="18">
        <v>251</v>
      </c>
      <c r="J2325" s="19">
        <v>1.71</v>
      </c>
      <c r="S2325"/>
    </row>
    <row r="2326" spans="1:19">
      <c r="A2326" s="18">
        <v>1970</v>
      </c>
      <c r="B2326" s="18">
        <v>100</v>
      </c>
      <c r="C2326" s="18">
        <v>0.58101000000000003</v>
      </c>
      <c r="D2326" s="18">
        <v>0.45022000000000001</v>
      </c>
      <c r="E2326" s="18">
        <v>0.5</v>
      </c>
      <c r="F2326" s="18">
        <v>83</v>
      </c>
      <c r="G2326" s="18">
        <v>37</v>
      </c>
      <c r="H2326" s="18">
        <v>64</v>
      </c>
      <c r="I2326" s="18">
        <v>136</v>
      </c>
      <c r="J2326" s="19">
        <v>1.64</v>
      </c>
      <c r="S2326"/>
    </row>
    <row r="2327" spans="1:19">
      <c r="A2327" s="18">
        <v>1970</v>
      </c>
      <c r="B2327" s="18">
        <v>101</v>
      </c>
      <c r="C2327" s="18">
        <v>0.60992000000000002</v>
      </c>
      <c r="D2327" s="18">
        <v>0.46739000000000003</v>
      </c>
      <c r="E2327" s="18">
        <v>0.5</v>
      </c>
      <c r="F2327" s="18">
        <v>46</v>
      </c>
      <c r="G2327" s="18">
        <v>21</v>
      </c>
      <c r="H2327" s="18">
        <v>35</v>
      </c>
      <c r="I2327" s="18">
        <v>72</v>
      </c>
      <c r="J2327" s="19">
        <v>1.57</v>
      </c>
      <c r="S2327"/>
    </row>
    <row r="2328" spans="1:19">
      <c r="A2328" s="18">
        <v>1970</v>
      </c>
      <c r="B2328" s="18">
        <v>102</v>
      </c>
      <c r="C2328" s="18">
        <v>0.63807999999999998</v>
      </c>
      <c r="D2328" s="18">
        <v>0.48375000000000001</v>
      </c>
      <c r="E2328" s="18">
        <v>0.5</v>
      </c>
      <c r="F2328" s="18">
        <v>24</v>
      </c>
      <c r="G2328" s="18">
        <v>12</v>
      </c>
      <c r="H2328" s="18">
        <v>18</v>
      </c>
      <c r="I2328" s="18">
        <v>37</v>
      </c>
      <c r="J2328" s="19">
        <v>1.51</v>
      </c>
      <c r="S2328"/>
    </row>
    <row r="2329" spans="1:19">
      <c r="A2329" s="18">
        <v>1970</v>
      </c>
      <c r="B2329" s="18">
        <v>103</v>
      </c>
      <c r="C2329" s="18">
        <v>0.66532999999999998</v>
      </c>
      <c r="D2329" s="18">
        <v>0.49924000000000002</v>
      </c>
      <c r="E2329" s="18">
        <v>0.5</v>
      </c>
      <c r="F2329" s="18">
        <v>13</v>
      </c>
      <c r="G2329" s="18">
        <v>6</v>
      </c>
      <c r="H2329" s="18">
        <v>9</v>
      </c>
      <c r="I2329" s="18">
        <v>18</v>
      </c>
      <c r="J2329" s="19">
        <v>1.45</v>
      </c>
      <c r="S2329"/>
    </row>
    <row r="2330" spans="1:19">
      <c r="A2330" s="18">
        <v>1970</v>
      </c>
      <c r="B2330" s="18">
        <v>104</v>
      </c>
      <c r="C2330" s="18">
        <v>0.69150999999999996</v>
      </c>
      <c r="D2330" s="18">
        <v>0.51383999999999996</v>
      </c>
      <c r="E2330" s="18">
        <v>0.5</v>
      </c>
      <c r="F2330" s="18">
        <v>6</v>
      </c>
      <c r="G2330" s="18">
        <v>3</v>
      </c>
      <c r="H2330" s="18">
        <v>5</v>
      </c>
      <c r="I2330" s="18">
        <v>9</v>
      </c>
      <c r="J2330" s="19">
        <v>1.4</v>
      </c>
      <c r="S2330"/>
    </row>
    <row r="2331" spans="1:19">
      <c r="A2331" s="18">
        <v>1970</v>
      </c>
      <c r="B2331" s="18">
        <v>105</v>
      </c>
      <c r="C2331" s="18">
        <v>0.71652000000000005</v>
      </c>
      <c r="D2331" s="18">
        <v>0.52753000000000005</v>
      </c>
      <c r="E2331" s="18">
        <v>0.5</v>
      </c>
      <c r="F2331" s="18">
        <v>3</v>
      </c>
      <c r="G2331" s="18">
        <v>2</v>
      </c>
      <c r="H2331" s="18">
        <v>2</v>
      </c>
      <c r="I2331" s="18">
        <v>4</v>
      </c>
      <c r="J2331" s="19">
        <v>1.36</v>
      </c>
      <c r="S2331"/>
    </row>
    <row r="2332" spans="1:19">
      <c r="A2332" s="18">
        <v>1970</v>
      </c>
      <c r="B2332" s="18">
        <v>106</v>
      </c>
      <c r="C2332" s="18">
        <v>0.74026000000000003</v>
      </c>
      <c r="D2332" s="18">
        <v>0.54027999999999998</v>
      </c>
      <c r="E2332" s="18">
        <v>0.5</v>
      </c>
      <c r="F2332" s="18">
        <v>1</v>
      </c>
      <c r="G2332" s="18">
        <v>1</v>
      </c>
      <c r="H2332" s="18">
        <v>1</v>
      </c>
      <c r="I2332" s="18">
        <v>2</v>
      </c>
      <c r="J2332" s="19">
        <v>1.32</v>
      </c>
      <c r="S2332"/>
    </row>
    <row r="2333" spans="1:19">
      <c r="A2333" s="18">
        <v>1970</v>
      </c>
      <c r="B2333" s="18">
        <v>107</v>
      </c>
      <c r="C2333" s="18">
        <v>0.76266999999999996</v>
      </c>
      <c r="D2333" s="18">
        <v>0.55213000000000001</v>
      </c>
      <c r="E2333" s="18">
        <v>0.5</v>
      </c>
      <c r="F2333" s="18">
        <v>1</v>
      </c>
      <c r="G2333" s="18">
        <v>0</v>
      </c>
      <c r="H2333" s="18">
        <v>0</v>
      </c>
      <c r="I2333" s="18">
        <v>1</v>
      </c>
      <c r="J2333" s="19">
        <v>1.29</v>
      </c>
      <c r="S2333"/>
    </row>
    <row r="2334" spans="1:19">
      <c r="A2334" s="18">
        <v>1970</v>
      </c>
      <c r="B2334" s="18">
        <v>108</v>
      </c>
      <c r="C2334" s="18">
        <v>0.78371999999999997</v>
      </c>
      <c r="D2334" s="18">
        <v>0.56306999999999996</v>
      </c>
      <c r="E2334" s="18">
        <v>0.5</v>
      </c>
      <c r="F2334" s="18">
        <v>0</v>
      </c>
      <c r="G2334" s="18">
        <v>0</v>
      </c>
      <c r="H2334" s="18">
        <v>0</v>
      </c>
      <c r="I2334" s="18">
        <v>0</v>
      </c>
      <c r="J2334" s="19">
        <v>1.26</v>
      </c>
      <c r="S2334"/>
    </row>
    <row r="2335" spans="1:19">
      <c r="A2335" s="18">
        <v>1970</v>
      </c>
      <c r="B2335" s="18">
        <v>109</v>
      </c>
      <c r="C2335" s="18">
        <v>0.80337000000000003</v>
      </c>
      <c r="D2335" s="18">
        <v>0.57315000000000005</v>
      </c>
      <c r="E2335" s="18">
        <v>0.5</v>
      </c>
      <c r="F2335" s="18">
        <v>0</v>
      </c>
      <c r="G2335" s="18">
        <v>0</v>
      </c>
      <c r="H2335" s="18">
        <v>0</v>
      </c>
      <c r="I2335" s="18">
        <v>0</v>
      </c>
      <c r="J2335" s="19">
        <v>1.23</v>
      </c>
      <c r="S2335"/>
    </row>
    <row r="2336" spans="1:19">
      <c r="A2336" s="18">
        <v>1970</v>
      </c>
      <c r="B2336" s="18" t="s">
        <v>11</v>
      </c>
      <c r="C2336" s="18">
        <v>0.82164999999999999</v>
      </c>
      <c r="D2336" s="18">
        <v>1</v>
      </c>
      <c r="E2336" s="20">
        <v>1.22</v>
      </c>
      <c r="F2336" s="18">
        <v>0</v>
      </c>
      <c r="G2336" s="18">
        <v>0</v>
      </c>
      <c r="H2336" s="18">
        <v>0</v>
      </c>
      <c r="I2336" s="18">
        <v>0</v>
      </c>
      <c r="J2336" s="19">
        <v>1.22</v>
      </c>
      <c r="S2336"/>
    </row>
    <row r="2337" spans="1:19">
      <c r="A2337" s="18">
        <v>1971</v>
      </c>
      <c r="B2337" s="18">
        <v>0</v>
      </c>
      <c r="C2337" s="18">
        <v>3.175E-2</v>
      </c>
      <c r="D2337" s="18">
        <v>3.091E-2</v>
      </c>
      <c r="E2337" s="18">
        <v>0.14000000000000001</v>
      </c>
      <c r="F2337" s="18">
        <v>100000</v>
      </c>
      <c r="G2337" s="18">
        <v>3091</v>
      </c>
      <c r="H2337" s="18">
        <v>97348</v>
      </c>
      <c r="I2337" s="18">
        <v>7207913</v>
      </c>
      <c r="J2337" s="19">
        <v>72.08</v>
      </c>
      <c r="S2337"/>
    </row>
    <row r="2338" spans="1:19">
      <c r="A2338" s="18">
        <v>1971</v>
      </c>
      <c r="B2338" s="18">
        <v>1</v>
      </c>
      <c r="C2338" s="18">
        <v>1.2600000000000001E-3</v>
      </c>
      <c r="D2338" s="18">
        <v>1.2600000000000001E-3</v>
      </c>
      <c r="E2338" s="18">
        <v>0.5</v>
      </c>
      <c r="F2338" s="18">
        <v>96909</v>
      </c>
      <c r="G2338" s="18">
        <v>122</v>
      </c>
      <c r="H2338" s="18">
        <v>96848</v>
      </c>
      <c r="I2338" s="18">
        <v>7110565</v>
      </c>
      <c r="J2338" s="19">
        <v>73.37</v>
      </c>
      <c r="S2338"/>
    </row>
    <row r="2339" spans="1:19">
      <c r="A2339" s="18">
        <v>1971</v>
      </c>
      <c r="B2339" s="18">
        <v>2</v>
      </c>
      <c r="C2339" s="18">
        <v>8.7000000000000001E-4</v>
      </c>
      <c r="D2339" s="18">
        <v>8.7000000000000001E-4</v>
      </c>
      <c r="E2339" s="18">
        <v>0.5</v>
      </c>
      <c r="F2339" s="18">
        <v>96787</v>
      </c>
      <c r="G2339" s="18">
        <v>85</v>
      </c>
      <c r="H2339" s="18">
        <v>96745</v>
      </c>
      <c r="I2339" s="18">
        <v>7013717</v>
      </c>
      <c r="J2339" s="19">
        <v>72.47</v>
      </c>
      <c r="S2339"/>
    </row>
    <row r="2340" spans="1:19">
      <c r="A2340" s="18">
        <v>1971</v>
      </c>
      <c r="B2340" s="18">
        <v>3</v>
      </c>
      <c r="C2340" s="18">
        <v>4.8999999999999998E-4</v>
      </c>
      <c r="D2340" s="18">
        <v>4.8999999999999998E-4</v>
      </c>
      <c r="E2340" s="18">
        <v>0.5</v>
      </c>
      <c r="F2340" s="18">
        <v>96703</v>
      </c>
      <c r="G2340" s="18">
        <v>48</v>
      </c>
      <c r="H2340" s="18">
        <v>96679</v>
      </c>
      <c r="I2340" s="18">
        <v>6916972</v>
      </c>
      <c r="J2340" s="19">
        <v>71.53</v>
      </c>
      <c r="S2340"/>
    </row>
    <row r="2341" spans="1:19">
      <c r="A2341" s="18">
        <v>1971</v>
      </c>
      <c r="B2341" s="18">
        <v>4</v>
      </c>
      <c r="C2341" s="18">
        <v>4.4999999999999999E-4</v>
      </c>
      <c r="D2341" s="18">
        <v>4.4999999999999999E-4</v>
      </c>
      <c r="E2341" s="18">
        <v>0.5</v>
      </c>
      <c r="F2341" s="18">
        <v>96655</v>
      </c>
      <c r="G2341" s="18">
        <v>44</v>
      </c>
      <c r="H2341" s="18">
        <v>96633</v>
      </c>
      <c r="I2341" s="18">
        <v>6820294</v>
      </c>
      <c r="J2341" s="19">
        <v>70.56</v>
      </c>
      <c r="S2341"/>
    </row>
    <row r="2342" spans="1:19">
      <c r="A2342" s="18">
        <v>1971</v>
      </c>
      <c r="B2342" s="18">
        <v>5</v>
      </c>
      <c r="C2342" s="18">
        <v>3.8000000000000002E-4</v>
      </c>
      <c r="D2342" s="18">
        <v>3.8000000000000002E-4</v>
      </c>
      <c r="E2342" s="18">
        <v>0.5</v>
      </c>
      <c r="F2342" s="18">
        <v>96611</v>
      </c>
      <c r="G2342" s="18">
        <v>37</v>
      </c>
      <c r="H2342" s="18">
        <v>96593</v>
      </c>
      <c r="I2342" s="18">
        <v>6723661</v>
      </c>
      <c r="J2342" s="19">
        <v>69.59</v>
      </c>
      <c r="S2342"/>
    </row>
    <row r="2343" spans="1:19">
      <c r="A2343" s="18">
        <v>1971</v>
      </c>
      <c r="B2343" s="18">
        <v>6</v>
      </c>
      <c r="C2343" s="18">
        <v>3.6000000000000002E-4</v>
      </c>
      <c r="D2343" s="18">
        <v>3.6000000000000002E-4</v>
      </c>
      <c r="E2343" s="18">
        <v>0.5</v>
      </c>
      <c r="F2343" s="18">
        <v>96575</v>
      </c>
      <c r="G2343" s="18">
        <v>34</v>
      </c>
      <c r="H2343" s="18">
        <v>96557</v>
      </c>
      <c r="I2343" s="18">
        <v>6627068</v>
      </c>
      <c r="J2343" s="19">
        <v>68.62</v>
      </c>
      <c r="S2343"/>
    </row>
    <row r="2344" spans="1:19">
      <c r="A2344" s="18">
        <v>1971</v>
      </c>
      <c r="B2344" s="18">
        <v>7</v>
      </c>
      <c r="C2344" s="18">
        <v>3.4000000000000002E-4</v>
      </c>
      <c r="D2344" s="18">
        <v>3.4000000000000002E-4</v>
      </c>
      <c r="E2344" s="18">
        <v>0.5</v>
      </c>
      <c r="F2344" s="18">
        <v>96540</v>
      </c>
      <c r="G2344" s="18">
        <v>33</v>
      </c>
      <c r="H2344" s="18">
        <v>96524</v>
      </c>
      <c r="I2344" s="18">
        <v>6530510</v>
      </c>
      <c r="J2344" s="19">
        <v>67.650000000000006</v>
      </c>
      <c r="S2344"/>
    </row>
    <row r="2345" spans="1:19">
      <c r="A2345" s="18">
        <v>1971</v>
      </c>
      <c r="B2345" s="18">
        <v>8</v>
      </c>
      <c r="C2345" s="18">
        <v>3.5E-4</v>
      </c>
      <c r="D2345" s="18">
        <v>3.5E-4</v>
      </c>
      <c r="E2345" s="18">
        <v>0.5</v>
      </c>
      <c r="F2345" s="18">
        <v>96507</v>
      </c>
      <c r="G2345" s="18">
        <v>33</v>
      </c>
      <c r="H2345" s="18">
        <v>96490</v>
      </c>
      <c r="I2345" s="18">
        <v>6433987</v>
      </c>
      <c r="J2345" s="19">
        <v>66.67</v>
      </c>
      <c r="S2345"/>
    </row>
    <row r="2346" spans="1:19">
      <c r="A2346" s="18">
        <v>1971</v>
      </c>
      <c r="B2346" s="18">
        <v>9</v>
      </c>
      <c r="C2346" s="18">
        <v>2.4000000000000001E-4</v>
      </c>
      <c r="D2346" s="18">
        <v>2.4000000000000001E-4</v>
      </c>
      <c r="E2346" s="18">
        <v>0.5</v>
      </c>
      <c r="F2346" s="18">
        <v>96474</v>
      </c>
      <c r="G2346" s="18">
        <v>23</v>
      </c>
      <c r="H2346" s="18">
        <v>96462</v>
      </c>
      <c r="I2346" s="18">
        <v>6337496</v>
      </c>
      <c r="J2346" s="19">
        <v>65.69</v>
      </c>
      <c r="S2346"/>
    </row>
    <row r="2347" spans="1:19">
      <c r="A2347" s="18">
        <v>1971</v>
      </c>
      <c r="B2347" s="18">
        <v>10</v>
      </c>
      <c r="C2347" s="18">
        <v>2.9999999999999997E-4</v>
      </c>
      <c r="D2347" s="18">
        <v>2.9999999999999997E-4</v>
      </c>
      <c r="E2347" s="18">
        <v>0.5</v>
      </c>
      <c r="F2347" s="18">
        <v>96450</v>
      </c>
      <c r="G2347" s="18">
        <v>29</v>
      </c>
      <c r="H2347" s="18">
        <v>96436</v>
      </c>
      <c r="I2347" s="18">
        <v>6241034</v>
      </c>
      <c r="J2347" s="19">
        <v>64.709999999999994</v>
      </c>
      <c r="S2347"/>
    </row>
    <row r="2348" spans="1:19">
      <c r="A2348" s="18">
        <v>1971</v>
      </c>
      <c r="B2348" s="18">
        <v>11</v>
      </c>
      <c r="C2348" s="18">
        <v>2.5000000000000001E-4</v>
      </c>
      <c r="D2348" s="18">
        <v>2.5000000000000001E-4</v>
      </c>
      <c r="E2348" s="18">
        <v>0.5</v>
      </c>
      <c r="F2348" s="18">
        <v>96421</v>
      </c>
      <c r="G2348" s="18">
        <v>24</v>
      </c>
      <c r="H2348" s="18">
        <v>96409</v>
      </c>
      <c r="I2348" s="18">
        <v>6144598</v>
      </c>
      <c r="J2348" s="19">
        <v>63.73</v>
      </c>
      <c r="S2348"/>
    </row>
    <row r="2349" spans="1:19">
      <c r="A2349" s="18">
        <v>1971</v>
      </c>
      <c r="B2349" s="18">
        <v>12</v>
      </c>
      <c r="C2349" s="18">
        <v>2.9E-4</v>
      </c>
      <c r="D2349" s="18">
        <v>2.9E-4</v>
      </c>
      <c r="E2349" s="18">
        <v>0.5</v>
      </c>
      <c r="F2349" s="18">
        <v>96398</v>
      </c>
      <c r="G2349" s="18">
        <v>28</v>
      </c>
      <c r="H2349" s="18">
        <v>96383</v>
      </c>
      <c r="I2349" s="18">
        <v>6048189</v>
      </c>
      <c r="J2349" s="19">
        <v>62.74</v>
      </c>
      <c r="S2349"/>
    </row>
    <row r="2350" spans="1:19">
      <c r="A2350" s="18">
        <v>1971</v>
      </c>
      <c r="B2350" s="18">
        <v>13</v>
      </c>
      <c r="C2350" s="18">
        <v>2.0000000000000001E-4</v>
      </c>
      <c r="D2350" s="18">
        <v>2.0000000000000001E-4</v>
      </c>
      <c r="E2350" s="18">
        <v>0.5</v>
      </c>
      <c r="F2350" s="18">
        <v>96369</v>
      </c>
      <c r="G2350" s="18">
        <v>19</v>
      </c>
      <c r="H2350" s="18">
        <v>96359</v>
      </c>
      <c r="I2350" s="18">
        <v>5951806</v>
      </c>
      <c r="J2350" s="19">
        <v>61.76</v>
      </c>
      <c r="S2350"/>
    </row>
    <row r="2351" spans="1:19">
      <c r="A2351" s="18">
        <v>1971</v>
      </c>
      <c r="B2351" s="18">
        <v>14</v>
      </c>
      <c r="C2351" s="18">
        <v>2.5000000000000001E-4</v>
      </c>
      <c r="D2351" s="18">
        <v>2.4000000000000001E-4</v>
      </c>
      <c r="E2351" s="18">
        <v>0.5</v>
      </c>
      <c r="F2351" s="18">
        <v>96350</v>
      </c>
      <c r="G2351" s="18">
        <v>24</v>
      </c>
      <c r="H2351" s="18">
        <v>96338</v>
      </c>
      <c r="I2351" s="18">
        <v>5855446</v>
      </c>
      <c r="J2351" s="19">
        <v>60.77</v>
      </c>
      <c r="S2351"/>
    </row>
    <row r="2352" spans="1:19">
      <c r="A2352" s="18">
        <v>1971</v>
      </c>
      <c r="B2352" s="18">
        <v>15</v>
      </c>
      <c r="C2352" s="18">
        <v>4.0000000000000002E-4</v>
      </c>
      <c r="D2352" s="18">
        <v>4.0000000000000002E-4</v>
      </c>
      <c r="E2352" s="18">
        <v>0.5</v>
      </c>
      <c r="F2352" s="18">
        <v>96326</v>
      </c>
      <c r="G2352" s="18">
        <v>38</v>
      </c>
      <c r="H2352" s="18">
        <v>96307</v>
      </c>
      <c r="I2352" s="18">
        <v>5759108</v>
      </c>
      <c r="J2352" s="19">
        <v>59.79</v>
      </c>
      <c r="S2352"/>
    </row>
    <row r="2353" spans="1:19">
      <c r="A2353" s="18">
        <v>1971</v>
      </c>
      <c r="B2353" s="18">
        <v>16</v>
      </c>
      <c r="C2353" s="18">
        <v>4.0999999999999999E-4</v>
      </c>
      <c r="D2353" s="18">
        <v>4.0999999999999999E-4</v>
      </c>
      <c r="E2353" s="18">
        <v>0.5</v>
      </c>
      <c r="F2353" s="18">
        <v>96288</v>
      </c>
      <c r="G2353" s="18">
        <v>40</v>
      </c>
      <c r="H2353" s="18">
        <v>96268</v>
      </c>
      <c r="I2353" s="18">
        <v>5662801</v>
      </c>
      <c r="J2353" s="19">
        <v>58.81</v>
      </c>
      <c r="S2353"/>
    </row>
    <row r="2354" spans="1:19">
      <c r="A2354" s="18">
        <v>1971</v>
      </c>
      <c r="B2354" s="18">
        <v>17</v>
      </c>
      <c r="C2354" s="18">
        <v>4.2000000000000002E-4</v>
      </c>
      <c r="D2354" s="18">
        <v>4.2000000000000002E-4</v>
      </c>
      <c r="E2354" s="18">
        <v>0.5</v>
      </c>
      <c r="F2354" s="18">
        <v>96248</v>
      </c>
      <c r="G2354" s="18">
        <v>40</v>
      </c>
      <c r="H2354" s="18">
        <v>96228</v>
      </c>
      <c r="I2354" s="18">
        <v>5566533</v>
      </c>
      <c r="J2354" s="19">
        <v>57.84</v>
      </c>
      <c r="S2354"/>
    </row>
    <row r="2355" spans="1:19">
      <c r="A2355" s="18">
        <v>1971</v>
      </c>
      <c r="B2355" s="18">
        <v>18</v>
      </c>
      <c r="C2355" s="18">
        <v>5.1000000000000004E-4</v>
      </c>
      <c r="D2355" s="18">
        <v>5.1000000000000004E-4</v>
      </c>
      <c r="E2355" s="18">
        <v>0.5</v>
      </c>
      <c r="F2355" s="18">
        <v>96208</v>
      </c>
      <c r="G2355" s="18">
        <v>49</v>
      </c>
      <c r="H2355" s="18">
        <v>96184</v>
      </c>
      <c r="I2355" s="18">
        <v>5470305</v>
      </c>
      <c r="J2355" s="19">
        <v>56.86</v>
      </c>
      <c r="S2355"/>
    </row>
    <row r="2356" spans="1:19">
      <c r="A2356" s="18">
        <v>1971</v>
      </c>
      <c r="B2356" s="18">
        <v>19</v>
      </c>
      <c r="C2356" s="18">
        <v>5.4000000000000001E-4</v>
      </c>
      <c r="D2356" s="18">
        <v>5.4000000000000001E-4</v>
      </c>
      <c r="E2356" s="18">
        <v>0.5</v>
      </c>
      <c r="F2356" s="18">
        <v>96159</v>
      </c>
      <c r="G2356" s="18">
        <v>52</v>
      </c>
      <c r="H2356" s="18">
        <v>96133</v>
      </c>
      <c r="I2356" s="18">
        <v>5374121</v>
      </c>
      <c r="J2356" s="19">
        <v>55.89</v>
      </c>
      <c r="S2356"/>
    </row>
    <row r="2357" spans="1:19">
      <c r="A2357" s="18">
        <v>1971</v>
      </c>
      <c r="B2357" s="18">
        <v>20</v>
      </c>
      <c r="C2357" s="18">
        <v>4.2000000000000002E-4</v>
      </c>
      <c r="D2357" s="18">
        <v>4.2000000000000002E-4</v>
      </c>
      <c r="E2357" s="18">
        <v>0.5</v>
      </c>
      <c r="F2357" s="18">
        <v>96107</v>
      </c>
      <c r="G2357" s="18">
        <v>41</v>
      </c>
      <c r="H2357" s="18">
        <v>96087</v>
      </c>
      <c r="I2357" s="18">
        <v>5277988</v>
      </c>
      <c r="J2357" s="19">
        <v>54.92</v>
      </c>
      <c r="S2357"/>
    </row>
    <row r="2358" spans="1:19">
      <c r="A2358" s="18">
        <v>1971</v>
      </c>
      <c r="B2358" s="18">
        <v>21</v>
      </c>
      <c r="C2358" s="18">
        <v>3.6000000000000002E-4</v>
      </c>
      <c r="D2358" s="18">
        <v>3.6000000000000002E-4</v>
      </c>
      <c r="E2358" s="18">
        <v>0.5</v>
      </c>
      <c r="F2358" s="18">
        <v>96067</v>
      </c>
      <c r="G2358" s="18">
        <v>34</v>
      </c>
      <c r="H2358" s="18">
        <v>96049</v>
      </c>
      <c r="I2358" s="18">
        <v>5181901</v>
      </c>
      <c r="J2358" s="19">
        <v>53.94</v>
      </c>
      <c r="S2358"/>
    </row>
    <row r="2359" spans="1:19">
      <c r="A2359" s="18">
        <v>1971</v>
      </c>
      <c r="B2359" s="18">
        <v>22</v>
      </c>
      <c r="C2359" s="18">
        <v>5.6999999999999998E-4</v>
      </c>
      <c r="D2359" s="18">
        <v>5.6999999999999998E-4</v>
      </c>
      <c r="E2359" s="18">
        <v>0.5</v>
      </c>
      <c r="F2359" s="18">
        <v>96032</v>
      </c>
      <c r="G2359" s="18">
        <v>55</v>
      </c>
      <c r="H2359" s="18">
        <v>96005</v>
      </c>
      <c r="I2359" s="18">
        <v>5085851</v>
      </c>
      <c r="J2359" s="19">
        <v>52.96</v>
      </c>
      <c r="S2359"/>
    </row>
    <row r="2360" spans="1:19">
      <c r="A2360" s="18">
        <v>1971</v>
      </c>
      <c r="B2360" s="18">
        <v>23</v>
      </c>
      <c r="C2360" s="18">
        <v>5.9999999999999995E-4</v>
      </c>
      <c r="D2360" s="18">
        <v>5.9999999999999995E-4</v>
      </c>
      <c r="E2360" s="18">
        <v>0.5</v>
      </c>
      <c r="F2360" s="18">
        <v>95977</v>
      </c>
      <c r="G2360" s="18">
        <v>57</v>
      </c>
      <c r="H2360" s="18">
        <v>95949</v>
      </c>
      <c r="I2360" s="18">
        <v>4989846</v>
      </c>
      <c r="J2360" s="19">
        <v>51.99</v>
      </c>
      <c r="S2360"/>
    </row>
    <row r="2361" spans="1:19">
      <c r="A2361" s="18">
        <v>1971</v>
      </c>
      <c r="B2361" s="18">
        <v>24</v>
      </c>
      <c r="C2361" s="18">
        <v>7.1000000000000002E-4</v>
      </c>
      <c r="D2361" s="18">
        <v>7.1000000000000002E-4</v>
      </c>
      <c r="E2361" s="18">
        <v>0.5</v>
      </c>
      <c r="F2361" s="18">
        <v>95920</v>
      </c>
      <c r="G2361" s="18">
        <v>68</v>
      </c>
      <c r="H2361" s="18">
        <v>95886</v>
      </c>
      <c r="I2361" s="18">
        <v>4893898</v>
      </c>
      <c r="J2361" s="19">
        <v>51.02</v>
      </c>
      <c r="S2361"/>
    </row>
    <row r="2362" spans="1:19">
      <c r="A2362" s="18">
        <v>1971</v>
      </c>
      <c r="B2362" s="18">
        <v>25</v>
      </c>
      <c r="C2362" s="18">
        <v>7.7999999999999999E-4</v>
      </c>
      <c r="D2362" s="18">
        <v>7.7999999999999999E-4</v>
      </c>
      <c r="E2362" s="18">
        <v>0.5</v>
      </c>
      <c r="F2362" s="18">
        <v>95852</v>
      </c>
      <c r="G2362" s="18">
        <v>75</v>
      </c>
      <c r="H2362" s="18">
        <v>95815</v>
      </c>
      <c r="I2362" s="18">
        <v>4798012</v>
      </c>
      <c r="J2362" s="19">
        <v>50.06</v>
      </c>
      <c r="S2362"/>
    </row>
    <row r="2363" spans="1:19">
      <c r="A2363" s="18">
        <v>1971</v>
      </c>
      <c r="B2363" s="18">
        <v>26</v>
      </c>
      <c r="C2363" s="18">
        <v>6.3000000000000003E-4</v>
      </c>
      <c r="D2363" s="18">
        <v>6.3000000000000003E-4</v>
      </c>
      <c r="E2363" s="18">
        <v>0.5</v>
      </c>
      <c r="F2363" s="18">
        <v>95777</v>
      </c>
      <c r="G2363" s="18">
        <v>60</v>
      </c>
      <c r="H2363" s="18">
        <v>95747</v>
      </c>
      <c r="I2363" s="18">
        <v>4702197</v>
      </c>
      <c r="J2363" s="19">
        <v>49.1</v>
      </c>
      <c r="S2363"/>
    </row>
    <row r="2364" spans="1:19">
      <c r="A2364" s="18">
        <v>1971</v>
      </c>
      <c r="B2364" s="18">
        <v>27</v>
      </c>
      <c r="C2364" s="18">
        <v>7.2000000000000005E-4</v>
      </c>
      <c r="D2364" s="18">
        <v>7.2000000000000005E-4</v>
      </c>
      <c r="E2364" s="18">
        <v>0.5</v>
      </c>
      <c r="F2364" s="18">
        <v>95717</v>
      </c>
      <c r="G2364" s="18">
        <v>69</v>
      </c>
      <c r="H2364" s="18">
        <v>95683</v>
      </c>
      <c r="I2364" s="18">
        <v>4606450</v>
      </c>
      <c r="J2364" s="19">
        <v>48.13</v>
      </c>
      <c r="S2364"/>
    </row>
    <row r="2365" spans="1:19">
      <c r="A2365" s="18">
        <v>1971</v>
      </c>
      <c r="B2365" s="18">
        <v>28</v>
      </c>
      <c r="C2365" s="18">
        <v>8.1999999999999998E-4</v>
      </c>
      <c r="D2365" s="18">
        <v>8.1999999999999998E-4</v>
      </c>
      <c r="E2365" s="18">
        <v>0.5</v>
      </c>
      <c r="F2365" s="18">
        <v>95648</v>
      </c>
      <c r="G2365" s="18">
        <v>78</v>
      </c>
      <c r="H2365" s="18">
        <v>95609</v>
      </c>
      <c r="I2365" s="18">
        <v>4510768</v>
      </c>
      <c r="J2365" s="19">
        <v>47.16</v>
      </c>
      <c r="S2365"/>
    </row>
    <row r="2366" spans="1:19">
      <c r="A2366" s="18">
        <v>1971</v>
      </c>
      <c r="B2366" s="18">
        <v>29</v>
      </c>
      <c r="C2366" s="18">
        <v>9.2000000000000003E-4</v>
      </c>
      <c r="D2366" s="18">
        <v>9.2000000000000003E-4</v>
      </c>
      <c r="E2366" s="18">
        <v>0.5</v>
      </c>
      <c r="F2366" s="18">
        <v>95570</v>
      </c>
      <c r="G2366" s="18">
        <v>87</v>
      </c>
      <c r="H2366" s="18">
        <v>95526</v>
      </c>
      <c r="I2366" s="18">
        <v>4415159</v>
      </c>
      <c r="J2366" s="19">
        <v>46.2</v>
      </c>
      <c r="S2366"/>
    </row>
    <row r="2367" spans="1:19">
      <c r="A2367" s="18">
        <v>1971</v>
      </c>
      <c r="B2367" s="18">
        <v>30</v>
      </c>
      <c r="C2367" s="18">
        <v>7.2999999999999996E-4</v>
      </c>
      <c r="D2367" s="18">
        <v>7.2999999999999996E-4</v>
      </c>
      <c r="E2367" s="18">
        <v>0.5</v>
      </c>
      <c r="F2367" s="18">
        <v>95482</v>
      </c>
      <c r="G2367" s="18">
        <v>70</v>
      </c>
      <c r="H2367" s="18">
        <v>95448</v>
      </c>
      <c r="I2367" s="18">
        <v>4319633</v>
      </c>
      <c r="J2367" s="19">
        <v>45.24</v>
      </c>
      <c r="S2367"/>
    </row>
    <row r="2368" spans="1:19">
      <c r="A2368" s="18">
        <v>1971</v>
      </c>
      <c r="B2368" s="18">
        <v>31</v>
      </c>
      <c r="C2368" s="18">
        <v>8.3000000000000001E-4</v>
      </c>
      <c r="D2368" s="18">
        <v>8.3000000000000001E-4</v>
      </c>
      <c r="E2368" s="18">
        <v>0.5</v>
      </c>
      <c r="F2368" s="18">
        <v>95413</v>
      </c>
      <c r="G2368" s="18">
        <v>79</v>
      </c>
      <c r="H2368" s="18">
        <v>95373</v>
      </c>
      <c r="I2368" s="18">
        <v>4224185</v>
      </c>
      <c r="J2368" s="19">
        <v>44.27</v>
      </c>
      <c r="S2368"/>
    </row>
    <row r="2369" spans="1:19">
      <c r="A2369" s="18">
        <v>1971</v>
      </c>
      <c r="B2369" s="18">
        <v>32</v>
      </c>
      <c r="C2369" s="18">
        <v>8.7000000000000001E-4</v>
      </c>
      <c r="D2369" s="18">
        <v>8.7000000000000001E-4</v>
      </c>
      <c r="E2369" s="18">
        <v>0.5</v>
      </c>
      <c r="F2369" s="18">
        <v>95333</v>
      </c>
      <c r="G2369" s="18">
        <v>83</v>
      </c>
      <c r="H2369" s="18">
        <v>95292</v>
      </c>
      <c r="I2369" s="18">
        <v>4128812</v>
      </c>
      <c r="J2369" s="19">
        <v>43.31</v>
      </c>
      <c r="S2369"/>
    </row>
    <row r="2370" spans="1:19">
      <c r="A2370" s="18">
        <v>1971</v>
      </c>
      <c r="B2370" s="18">
        <v>33</v>
      </c>
      <c r="C2370" s="18">
        <v>1.09E-3</v>
      </c>
      <c r="D2370" s="18">
        <v>1.09E-3</v>
      </c>
      <c r="E2370" s="18">
        <v>0.5</v>
      </c>
      <c r="F2370" s="18">
        <v>95251</v>
      </c>
      <c r="G2370" s="18">
        <v>104</v>
      </c>
      <c r="H2370" s="18">
        <v>95199</v>
      </c>
      <c r="I2370" s="18">
        <v>4033520</v>
      </c>
      <c r="J2370" s="19">
        <v>42.35</v>
      </c>
      <c r="S2370"/>
    </row>
    <row r="2371" spans="1:19">
      <c r="A2371" s="18">
        <v>1971</v>
      </c>
      <c r="B2371" s="18">
        <v>34</v>
      </c>
      <c r="C2371" s="18">
        <v>1.0300000000000001E-3</v>
      </c>
      <c r="D2371" s="18">
        <v>1.0200000000000001E-3</v>
      </c>
      <c r="E2371" s="18">
        <v>0.5</v>
      </c>
      <c r="F2371" s="18">
        <v>95147</v>
      </c>
      <c r="G2371" s="18">
        <v>98</v>
      </c>
      <c r="H2371" s="18">
        <v>95098</v>
      </c>
      <c r="I2371" s="18">
        <v>3938321</v>
      </c>
      <c r="J2371" s="19">
        <v>41.39</v>
      </c>
      <c r="S2371"/>
    </row>
    <row r="2372" spans="1:19">
      <c r="A2372" s="18">
        <v>1971</v>
      </c>
      <c r="B2372" s="18">
        <v>35</v>
      </c>
      <c r="C2372" s="18">
        <v>1.2800000000000001E-3</v>
      </c>
      <c r="D2372" s="18">
        <v>1.2800000000000001E-3</v>
      </c>
      <c r="E2372" s="18">
        <v>0.5</v>
      </c>
      <c r="F2372" s="18">
        <v>95050</v>
      </c>
      <c r="G2372" s="18">
        <v>122</v>
      </c>
      <c r="H2372" s="18">
        <v>94989</v>
      </c>
      <c r="I2372" s="18">
        <v>3843223</v>
      </c>
      <c r="J2372" s="19">
        <v>40.43</v>
      </c>
      <c r="S2372"/>
    </row>
    <row r="2373" spans="1:19">
      <c r="A2373" s="18">
        <v>1971</v>
      </c>
      <c r="B2373" s="18">
        <v>36</v>
      </c>
      <c r="C2373" s="18">
        <v>1.5499999999999999E-3</v>
      </c>
      <c r="D2373" s="18">
        <v>1.5499999999999999E-3</v>
      </c>
      <c r="E2373" s="18">
        <v>0.5</v>
      </c>
      <c r="F2373" s="18">
        <v>94928</v>
      </c>
      <c r="G2373" s="18">
        <v>147</v>
      </c>
      <c r="H2373" s="18">
        <v>94854</v>
      </c>
      <c r="I2373" s="18">
        <v>3748234</v>
      </c>
      <c r="J2373" s="19">
        <v>39.49</v>
      </c>
      <c r="S2373"/>
    </row>
    <row r="2374" spans="1:19">
      <c r="A2374" s="18">
        <v>1971</v>
      </c>
      <c r="B2374" s="18">
        <v>37</v>
      </c>
      <c r="C2374" s="18">
        <v>1.4300000000000001E-3</v>
      </c>
      <c r="D2374" s="18">
        <v>1.4300000000000001E-3</v>
      </c>
      <c r="E2374" s="18">
        <v>0.5</v>
      </c>
      <c r="F2374" s="18">
        <v>94781</v>
      </c>
      <c r="G2374" s="18">
        <v>136</v>
      </c>
      <c r="H2374" s="18">
        <v>94713</v>
      </c>
      <c r="I2374" s="18">
        <v>3653380</v>
      </c>
      <c r="J2374" s="19">
        <v>38.549999999999997</v>
      </c>
      <c r="S2374"/>
    </row>
    <row r="2375" spans="1:19">
      <c r="A2375" s="18">
        <v>1971</v>
      </c>
      <c r="B2375" s="18">
        <v>38</v>
      </c>
      <c r="C2375" s="18">
        <v>1.56E-3</v>
      </c>
      <c r="D2375" s="18">
        <v>1.5499999999999999E-3</v>
      </c>
      <c r="E2375" s="18">
        <v>0.5</v>
      </c>
      <c r="F2375" s="18">
        <v>94645</v>
      </c>
      <c r="G2375" s="18">
        <v>147</v>
      </c>
      <c r="H2375" s="18">
        <v>94572</v>
      </c>
      <c r="I2375" s="18">
        <v>3558667</v>
      </c>
      <c r="J2375" s="19">
        <v>37.6</v>
      </c>
      <c r="S2375"/>
    </row>
    <row r="2376" spans="1:19">
      <c r="A2376" s="18">
        <v>1971</v>
      </c>
      <c r="B2376" s="18">
        <v>39</v>
      </c>
      <c r="C2376" s="18">
        <v>1.8799999999999999E-3</v>
      </c>
      <c r="D2376" s="18">
        <v>1.8799999999999999E-3</v>
      </c>
      <c r="E2376" s="18">
        <v>0.5</v>
      </c>
      <c r="F2376" s="18">
        <v>94498</v>
      </c>
      <c r="G2376" s="18">
        <v>178</v>
      </c>
      <c r="H2376" s="18">
        <v>94409</v>
      </c>
      <c r="I2376" s="18">
        <v>3464095</v>
      </c>
      <c r="J2376" s="19">
        <v>36.659999999999997</v>
      </c>
      <c r="S2376"/>
    </row>
    <row r="2377" spans="1:19">
      <c r="A2377" s="18">
        <v>1971</v>
      </c>
      <c r="B2377" s="18">
        <v>40</v>
      </c>
      <c r="C2377" s="18">
        <v>2.0799999999999998E-3</v>
      </c>
      <c r="D2377" s="18">
        <v>2.0799999999999998E-3</v>
      </c>
      <c r="E2377" s="18">
        <v>0.5</v>
      </c>
      <c r="F2377" s="18">
        <v>94320</v>
      </c>
      <c r="G2377" s="18">
        <v>196</v>
      </c>
      <c r="H2377" s="18">
        <v>94222</v>
      </c>
      <c r="I2377" s="18">
        <v>3369686</v>
      </c>
      <c r="J2377" s="19">
        <v>35.729999999999997</v>
      </c>
      <c r="S2377"/>
    </row>
    <row r="2378" spans="1:19">
      <c r="A2378" s="18">
        <v>1971</v>
      </c>
      <c r="B2378" s="18">
        <v>41</v>
      </c>
      <c r="C2378" s="18">
        <v>2.2200000000000002E-3</v>
      </c>
      <c r="D2378" s="18">
        <v>2.2200000000000002E-3</v>
      </c>
      <c r="E2378" s="18">
        <v>0.5</v>
      </c>
      <c r="F2378" s="18">
        <v>94124</v>
      </c>
      <c r="G2378" s="18">
        <v>209</v>
      </c>
      <c r="H2378" s="18">
        <v>94020</v>
      </c>
      <c r="I2378" s="18">
        <v>3275464</v>
      </c>
      <c r="J2378" s="19">
        <v>34.799999999999997</v>
      </c>
      <c r="S2378"/>
    </row>
    <row r="2379" spans="1:19">
      <c r="A2379" s="18">
        <v>1971</v>
      </c>
      <c r="B2379" s="18">
        <v>42</v>
      </c>
      <c r="C2379" s="18">
        <v>2.32E-3</v>
      </c>
      <c r="D2379" s="18">
        <v>2.32E-3</v>
      </c>
      <c r="E2379" s="18">
        <v>0.5</v>
      </c>
      <c r="F2379" s="18">
        <v>93915</v>
      </c>
      <c r="G2379" s="18">
        <v>218</v>
      </c>
      <c r="H2379" s="18">
        <v>93806</v>
      </c>
      <c r="I2379" s="18">
        <v>3181444</v>
      </c>
      <c r="J2379" s="19">
        <v>33.880000000000003</v>
      </c>
      <c r="S2379"/>
    </row>
    <row r="2380" spans="1:19">
      <c r="A2380" s="18">
        <v>1971</v>
      </c>
      <c r="B2380" s="18">
        <v>43</v>
      </c>
      <c r="C2380" s="18">
        <v>2.4599999999999999E-3</v>
      </c>
      <c r="D2380" s="18">
        <v>2.4499999999999999E-3</v>
      </c>
      <c r="E2380" s="18">
        <v>0.5</v>
      </c>
      <c r="F2380" s="18">
        <v>93697</v>
      </c>
      <c r="G2380" s="18">
        <v>230</v>
      </c>
      <c r="H2380" s="18">
        <v>93582</v>
      </c>
      <c r="I2380" s="18">
        <v>3087638</v>
      </c>
      <c r="J2380" s="19">
        <v>32.950000000000003</v>
      </c>
      <c r="S2380"/>
    </row>
    <row r="2381" spans="1:19">
      <c r="A2381" s="18">
        <v>1971</v>
      </c>
      <c r="B2381" s="18">
        <v>44</v>
      </c>
      <c r="C2381" s="18">
        <v>3.0899999999999999E-3</v>
      </c>
      <c r="D2381" s="18">
        <v>3.0899999999999999E-3</v>
      </c>
      <c r="E2381" s="18">
        <v>0.5</v>
      </c>
      <c r="F2381" s="18">
        <v>93467</v>
      </c>
      <c r="G2381" s="18">
        <v>289</v>
      </c>
      <c r="H2381" s="18">
        <v>93323</v>
      </c>
      <c r="I2381" s="18">
        <v>2994056</v>
      </c>
      <c r="J2381" s="19">
        <v>32.03</v>
      </c>
      <c r="S2381"/>
    </row>
    <row r="2382" spans="1:19">
      <c r="A2382" s="18">
        <v>1971</v>
      </c>
      <c r="B2382" s="18">
        <v>45</v>
      </c>
      <c r="C2382" s="18">
        <v>3.0999999999999999E-3</v>
      </c>
      <c r="D2382" s="18">
        <v>3.0999999999999999E-3</v>
      </c>
      <c r="E2382" s="18">
        <v>0.5</v>
      </c>
      <c r="F2382" s="18">
        <v>93179</v>
      </c>
      <c r="G2382" s="18">
        <v>289</v>
      </c>
      <c r="H2382" s="18">
        <v>93034</v>
      </c>
      <c r="I2382" s="18">
        <v>2900733</v>
      </c>
      <c r="J2382" s="19">
        <v>31.13</v>
      </c>
      <c r="S2382"/>
    </row>
    <row r="2383" spans="1:19">
      <c r="A2383" s="18">
        <v>1971</v>
      </c>
      <c r="B2383" s="18">
        <v>46</v>
      </c>
      <c r="C2383" s="18">
        <v>3.0999999999999999E-3</v>
      </c>
      <c r="D2383" s="18">
        <v>3.0899999999999999E-3</v>
      </c>
      <c r="E2383" s="18">
        <v>0.5</v>
      </c>
      <c r="F2383" s="18">
        <v>92890</v>
      </c>
      <c r="G2383" s="18">
        <v>287</v>
      </c>
      <c r="H2383" s="18">
        <v>92746</v>
      </c>
      <c r="I2383" s="18">
        <v>2807698</v>
      </c>
      <c r="J2383" s="19">
        <v>30.23</v>
      </c>
      <c r="S2383"/>
    </row>
    <row r="2384" spans="1:19">
      <c r="A2384" s="18">
        <v>1971</v>
      </c>
      <c r="B2384" s="18">
        <v>47</v>
      </c>
      <c r="C2384" s="18">
        <v>3.7200000000000002E-3</v>
      </c>
      <c r="D2384" s="18">
        <v>3.7100000000000002E-3</v>
      </c>
      <c r="E2384" s="18">
        <v>0.5</v>
      </c>
      <c r="F2384" s="18">
        <v>92603</v>
      </c>
      <c r="G2384" s="18">
        <v>344</v>
      </c>
      <c r="H2384" s="18">
        <v>92431</v>
      </c>
      <c r="I2384" s="18">
        <v>2714952</v>
      </c>
      <c r="J2384" s="19">
        <v>29.32</v>
      </c>
      <c r="S2384"/>
    </row>
    <row r="2385" spans="1:19">
      <c r="A2385" s="18">
        <v>1971</v>
      </c>
      <c r="B2385" s="18">
        <v>48</v>
      </c>
      <c r="C2385" s="18">
        <v>4.28E-3</v>
      </c>
      <c r="D2385" s="18">
        <v>4.28E-3</v>
      </c>
      <c r="E2385" s="18">
        <v>0.5</v>
      </c>
      <c r="F2385" s="18">
        <v>92259</v>
      </c>
      <c r="G2385" s="18">
        <v>394</v>
      </c>
      <c r="H2385" s="18">
        <v>92062</v>
      </c>
      <c r="I2385" s="18">
        <v>2622521</v>
      </c>
      <c r="J2385" s="19">
        <v>28.43</v>
      </c>
      <c r="S2385"/>
    </row>
    <row r="2386" spans="1:19">
      <c r="A2386" s="18">
        <v>1971</v>
      </c>
      <c r="B2386" s="18">
        <v>49</v>
      </c>
      <c r="C2386" s="18">
        <v>4.6800000000000001E-3</v>
      </c>
      <c r="D2386" s="18">
        <v>4.6699999999999997E-3</v>
      </c>
      <c r="E2386" s="18">
        <v>0.5</v>
      </c>
      <c r="F2386" s="18">
        <v>91865</v>
      </c>
      <c r="G2386" s="18">
        <v>429</v>
      </c>
      <c r="H2386" s="18">
        <v>91650</v>
      </c>
      <c r="I2386" s="18">
        <v>2530459</v>
      </c>
      <c r="J2386" s="19">
        <v>27.55</v>
      </c>
      <c r="S2386"/>
    </row>
    <row r="2387" spans="1:19">
      <c r="A2387" s="18">
        <v>1971</v>
      </c>
      <c r="B2387" s="18">
        <v>50</v>
      </c>
      <c r="C2387" s="18">
        <v>4.3899999999999998E-3</v>
      </c>
      <c r="D2387" s="18">
        <v>4.3800000000000002E-3</v>
      </c>
      <c r="E2387" s="18">
        <v>0.5</v>
      </c>
      <c r="F2387" s="18">
        <v>91435</v>
      </c>
      <c r="G2387" s="18">
        <v>401</v>
      </c>
      <c r="H2387" s="18">
        <v>91235</v>
      </c>
      <c r="I2387" s="18">
        <v>2438809</v>
      </c>
      <c r="J2387" s="19">
        <v>26.67</v>
      </c>
      <c r="S2387"/>
    </row>
    <row r="2388" spans="1:19">
      <c r="A2388" s="18">
        <v>1971</v>
      </c>
      <c r="B2388" s="18">
        <v>51</v>
      </c>
      <c r="C2388" s="18">
        <v>6.3E-3</v>
      </c>
      <c r="D2388" s="18">
        <v>6.28E-3</v>
      </c>
      <c r="E2388" s="18">
        <v>0.5</v>
      </c>
      <c r="F2388" s="18">
        <v>91034</v>
      </c>
      <c r="G2388" s="18">
        <v>572</v>
      </c>
      <c r="H2388" s="18">
        <v>90749</v>
      </c>
      <c r="I2388" s="18">
        <v>2347574</v>
      </c>
      <c r="J2388" s="19">
        <v>25.79</v>
      </c>
      <c r="S2388"/>
    </row>
    <row r="2389" spans="1:19">
      <c r="A2389" s="18">
        <v>1971</v>
      </c>
      <c r="B2389" s="18">
        <v>52</v>
      </c>
      <c r="C2389" s="18">
        <v>5.0699999999999999E-3</v>
      </c>
      <c r="D2389" s="18">
        <v>5.0600000000000003E-3</v>
      </c>
      <c r="E2389" s="18">
        <v>0.5</v>
      </c>
      <c r="F2389" s="18">
        <v>90463</v>
      </c>
      <c r="G2389" s="18">
        <v>458</v>
      </c>
      <c r="H2389" s="18">
        <v>90234</v>
      </c>
      <c r="I2389" s="18">
        <v>2256826</v>
      </c>
      <c r="J2389" s="19">
        <v>24.95</v>
      </c>
      <c r="S2389"/>
    </row>
    <row r="2390" spans="1:19">
      <c r="A2390" s="18">
        <v>1971</v>
      </c>
      <c r="B2390" s="18">
        <v>53</v>
      </c>
      <c r="C2390" s="18">
        <v>6.5700000000000003E-3</v>
      </c>
      <c r="D2390" s="18">
        <v>6.5399999999999998E-3</v>
      </c>
      <c r="E2390" s="18">
        <v>0.5</v>
      </c>
      <c r="F2390" s="18">
        <v>90005</v>
      </c>
      <c r="G2390" s="18">
        <v>589</v>
      </c>
      <c r="H2390" s="18">
        <v>89711</v>
      </c>
      <c r="I2390" s="18">
        <v>2166592</v>
      </c>
      <c r="J2390" s="19">
        <v>24.07</v>
      </c>
      <c r="S2390"/>
    </row>
    <row r="2391" spans="1:19">
      <c r="A2391" s="18">
        <v>1971</v>
      </c>
      <c r="B2391" s="18">
        <v>54</v>
      </c>
      <c r="C2391" s="18">
        <v>6.6800000000000002E-3</v>
      </c>
      <c r="D2391" s="18">
        <v>6.6600000000000001E-3</v>
      </c>
      <c r="E2391" s="18">
        <v>0.5</v>
      </c>
      <c r="F2391" s="18">
        <v>89416</v>
      </c>
      <c r="G2391" s="18">
        <v>595</v>
      </c>
      <c r="H2391" s="18">
        <v>89119</v>
      </c>
      <c r="I2391" s="18">
        <v>2076881</v>
      </c>
      <c r="J2391" s="19">
        <v>23.23</v>
      </c>
      <c r="S2391"/>
    </row>
    <row r="2392" spans="1:19">
      <c r="A2392" s="18">
        <v>1971</v>
      </c>
      <c r="B2392" s="18">
        <v>55</v>
      </c>
      <c r="C2392" s="18">
        <v>6.2300000000000003E-3</v>
      </c>
      <c r="D2392" s="18">
        <v>6.2100000000000002E-3</v>
      </c>
      <c r="E2392" s="18">
        <v>0.5</v>
      </c>
      <c r="F2392" s="18">
        <v>88821</v>
      </c>
      <c r="G2392" s="18">
        <v>551</v>
      </c>
      <c r="H2392" s="18">
        <v>88545</v>
      </c>
      <c r="I2392" s="18">
        <v>1987762</v>
      </c>
      <c r="J2392" s="19">
        <v>22.38</v>
      </c>
      <c r="S2392"/>
    </row>
    <row r="2393" spans="1:19">
      <c r="A2393" s="18">
        <v>1971</v>
      </c>
      <c r="B2393" s="18">
        <v>56</v>
      </c>
      <c r="C2393" s="18">
        <v>8.0700000000000008E-3</v>
      </c>
      <c r="D2393" s="18">
        <v>8.0300000000000007E-3</v>
      </c>
      <c r="E2393" s="18">
        <v>0.5</v>
      </c>
      <c r="F2393" s="18">
        <v>88270</v>
      </c>
      <c r="G2393" s="18">
        <v>709</v>
      </c>
      <c r="H2393" s="18">
        <v>87915</v>
      </c>
      <c r="I2393" s="18">
        <v>1899217</v>
      </c>
      <c r="J2393" s="19">
        <v>21.52</v>
      </c>
      <c r="S2393"/>
    </row>
    <row r="2394" spans="1:19">
      <c r="A2394" s="18">
        <v>1971</v>
      </c>
      <c r="B2394" s="18">
        <v>57</v>
      </c>
      <c r="C2394" s="18">
        <v>9.1599999999999997E-3</v>
      </c>
      <c r="D2394" s="18">
        <v>9.11E-3</v>
      </c>
      <c r="E2394" s="18">
        <v>0.5</v>
      </c>
      <c r="F2394" s="18">
        <v>87560</v>
      </c>
      <c r="G2394" s="18">
        <v>798</v>
      </c>
      <c r="H2394" s="18">
        <v>87161</v>
      </c>
      <c r="I2394" s="18">
        <v>1811302</v>
      </c>
      <c r="J2394" s="19">
        <v>20.69</v>
      </c>
      <c r="S2394"/>
    </row>
    <row r="2395" spans="1:19">
      <c r="A2395" s="18">
        <v>1971</v>
      </c>
      <c r="B2395" s="18">
        <v>58</v>
      </c>
      <c r="C2395" s="18">
        <v>8.6700000000000006E-3</v>
      </c>
      <c r="D2395" s="18">
        <v>8.6400000000000001E-3</v>
      </c>
      <c r="E2395" s="18">
        <v>0.5</v>
      </c>
      <c r="F2395" s="18">
        <v>86762</v>
      </c>
      <c r="G2395" s="18">
        <v>749</v>
      </c>
      <c r="H2395" s="18">
        <v>86388</v>
      </c>
      <c r="I2395" s="18">
        <v>1724140</v>
      </c>
      <c r="J2395" s="19">
        <v>19.87</v>
      </c>
      <c r="S2395"/>
    </row>
    <row r="2396" spans="1:19">
      <c r="A2396" s="18">
        <v>1971</v>
      </c>
      <c r="B2396" s="18">
        <v>59</v>
      </c>
      <c r="C2396" s="18">
        <v>1.0919999999999999E-2</v>
      </c>
      <c r="D2396" s="18">
        <v>1.086E-2</v>
      </c>
      <c r="E2396" s="18">
        <v>0.5</v>
      </c>
      <c r="F2396" s="18">
        <v>86013</v>
      </c>
      <c r="G2396" s="18">
        <v>934</v>
      </c>
      <c r="H2396" s="18">
        <v>85546</v>
      </c>
      <c r="I2396" s="18">
        <v>1637753</v>
      </c>
      <c r="J2396" s="19">
        <v>19.04</v>
      </c>
      <c r="S2396"/>
    </row>
    <row r="2397" spans="1:19">
      <c r="A2397" s="18">
        <v>1971</v>
      </c>
      <c r="B2397" s="18">
        <v>60</v>
      </c>
      <c r="C2397" s="18">
        <v>1.095E-2</v>
      </c>
      <c r="D2397" s="18">
        <v>1.089E-2</v>
      </c>
      <c r="E2397" s="18">
        <v>0.5</v>
      </c>
      <c r="F2397" s="18">
        <v>85079</v>
      </c>
      <c r="G2397" s="18">
        <v>927</v>
      </c>
      <c r="H2397" s="18">
        <v>84616</v>
      </c>
      <c r="I2397" s="18">
        <v>1552206</v>
      </c>
      <c r="J2397" s="19">
        <v>18.239999999999998</v>
      </c>
      <c r="S2397"/>
    </row>
    <row r="2398" spans="1:19">
      <c r="A2398" s="18">
        <v>1971</v>
      </c>
      <c r="B2398" s="18">
        <v>61</v>
      </c>
      <c r="C2398" s="18">
        <v>1.218E-2</v>
      </c>
      <c r="D2398" s="18">
        <v>1.21E-2</v>
      </c>
      <c r="E2398" s="18">
        <v>0.5</v>
      </c>
      <c r="F2398" s="18">
        <v>84152</v>
      </c>
      <c r="G2398" s="18">
        <v>1018</v>
      </c>
      <c r="H2398" s="18">
        <v>83643</v>
      </c>
      <c r="I2398" s="18">
        <v>1467590</v>
      </c>
      <c r="J2398" s="19">
        <v>17.440000000000001</v>
      </c>
      <c r="S2398"/>
    </row>
    <row r="2399" spans="1:19">
      <c r="A2399" s="18">
        <v>1971</v>
      </c>
      <c r="B2399" s="18">
        <v>62</v>
      </c>
      <c r="C2399" s="18">
        <v>1.494E-2</v>
      </c>
      <c r="D2399" s="18">
        <v>1.4829999999999999E-2</v>
      </c>
      <c r="E2399" s="18">
        <v>0.5</v>
      </c>
      <c r="F2399" s="18">
        <v>83134</v>
      </c>
      <c r="G2399" s="18">
        <v>1233</v>
      </c>
      <c r="H2399" s="18">
        <v>82518</v>
      </c>
      <c r="I2399" s="18">
        <v>1383947</v>
      </c>
      <c r="J2399" s="19">
        <v>16.649999999999999</v>
      </c>
      <c r="S2399"/>
    </row>
    <row r="2400" spans="1:19">
      <c r="A2400" s="18">
        <v>1971</v>
      </c>
      <c r="B2400" s="18">
        <v>63</v>
      </c>
      <c r="C2400" s="18">
        <v>1.627E-2</v>
      </c>
      <c r="D2400" s="18">
        <v>1.6140000000000002E-2</v>
      </c>
      <c r="E2400" s="18">
        <v>0.5</v>
      </c>
      <c r="F2400" s="18">
        <v>81901</v>
      </c>
      <c r="G2400" s="18">
        <v>1322</v>
      </c>
      <c r="H2400" s="18">
        <v>81240</v>
      </c>
      <c r="I2400" s="18">
        <v>1301430</v>
      </c>
      <c r="J2400" s="19">
        <v>15.89</v>
      </c>
      <c r="S2400"/>
    </row>
    <row r="2401" spans="1:19">
      <c r="A2401" s="18">
        <v>1971</v>
      </c>
      <c r="B2401" s="18">
        <v>64</v>
      </c>
      <c r="C2401" s="18">
        <v>1.891E-2</v>
      </c>
      <c r="D2401" s="18">
        <v>1.873E-2</v>
      </c>
      <c r="E2401" s="18">
        <v>0.5</v>
      </c>
      <c r="F2401" s="18">
        <v>80580</v>
      </c>
      <c r="G2401" s="18">
        <v>1509</v>
      </c>
      <c r="H2401" s="18">
        <v>79825</v>
      </c>
      <c r="I2401" s="18">
        <v>1220189</v>
      </c>
      <c r="J2401" s="19">
        <v>15.14</v>
      </c>
      <c r="S2401"/>
    </row>
    <row r="2402" spans="1:19">
      <c r="A2402" s="18">
        <v>1971</v>
      </c>
      <c r="B2402" s="18">
        <v>65</v>
      </c>
      <c r="C2402" s="18">
        <v>1.866E-2</v>
      </c>
      <c r="D2402" s="18">
        <v>1.848E-2</v>
      </c>
      <c r="E2402" s="18">
        <v>0.5</v>
      </c>
      <c r="F2402" s="18">
        <v>79070</v>
      </c>
      <c r="G2402" s="18">
        <v>1462</v>
      </c>
      <c r="H2402" s="18">
        <v>78339</v>
      </c>
      <c r="I2402" s="18">
        <v>1140364</v>
      </c>
      <c r="J2402" s="19">
        <v>14.42</v>
      </c>
      <c r="S2402"/>
    </row>
    <row r="2403" spans="1:19">
      <c r="A2403" s="18">
        <v>1971</v>
      </c>
      <c r="B2403" s="18">
        <v>66</v>
      </c>
      <c r="C2403" s="18">
        <v>2.1669999999999998E-2</v>
      </c>
      <c r="D2403" s="18">
        <v>2.1440000000000001E-2</v>
      </c>
      <c r="E2403" s="18">
        <v>0.5</v>
      </c>
      <c r="F2403" s="18">
        <v>77609</v>
      </c>
      <c r="G2403" s="18">
        <v>1664</v>
      </c>
      <c r="H2403" s="18">
        <v>76777</v>
      </c>
      <c r="I2403" s="18">
        <v>1062025</v>
      </c>
      <c r="J2403" s="19">
        <v>13.68</v>
      </c>
      <c r="S2403"/>
    </row>
    <row r="2404" spans="1:19">
      <c r="A2404" s="18">
        <v>1971</v>
      </c>
      <c r="B2404" s="18">
        <v>67</v>
      </c>
      <c r="C2404" s="18">
        <v>2.5680000000000001E-2</v>
      </c>
      <c r="D2404" s="18">
        <v>2.5360000000000001E-2</v>
      </c>
      <c r="E2404" s="18">
        <v>0.5</v>
      </c>
      <c r="F2404" s="18">
        <v>75945</v>
      </c>
      <c r="G2404" s="18">
        <v>1926</v>
      </c>
      <c r="H2404" s="18">
        <v>74982</v>
      </c>
      <c r="I2404" s="18">
        <v>985248</v>
      </c>
      <c r="J2404" s="19">
        <v>12.97</v>
      </c>
      <c r="S2404"/>
    </row>
    <row r="2405" spans="1:19">
      <c r="A2405" s="18">
        <v>1971</v>
      </c>
      <c r="B2405" s="18">
        <v>68</v>
      </c>
      <c r="C2405" s="18">
        <v>2.75E-2</v>
      </c>
      <c r="D2405" s="18">
        <v>2.7130000000000001E-2</v>
      </c>
      <c r="E2405" s="18">
        <v>0.5</v>
      </c>
      <c r="F2405" s="18">
        <v>74019</v>
      </c>
      <c r="G2405" s="18">
        <v>2008</v>
      </c>
      <c r="H2405" s="18">
        <v>73015</v>
      </c>
      <c r="I2405" s="18">
        <v>910267</v>
      </c>
      <c r="J2405" s="19">
        <v>12.3</v>
      </c>
      <c r="S2405"/>
    </row>
    <row r="2406" spans="1:19">
      <c r="A2406" s="18">
        <v>1971</v>
      </c>
      <c r="B2406" s="18">
        <v>69</v>
      </c>
      <c r="C2406" s="18">
        <v>3.1099999999999999E-2</v>
      </c>
      <c r="D2406" s="18">
        <v>3.0620000000000001E-2</v>
      </c>
      <c r="E2406" s="18">
        <v>0.5</v>
      </c>
      <c r="F2406" s="18">
        <v>72011</v>
      </c>
      <c r="G2406" s="18">
        <v>2205</v>
      </c>
      <c r="H2406" s="18">
        <v>70908</v>
      </c>
      <c r="I2406" s="18">
        <v>837252</v>
      </c>
      <c r="J2406" s="19">
        <v>11.63</v>
      </c>
      <c r="S2406"/>
    </row>
    <row r="2407" spans="1:19">
      <c r="A2407" s="18">
        <v>1971</v>
      </c>
      <c r="B2407" s="18">
        <v>70</v>
      </c>
      <c r="C2407" s="18">
        <v>3.5249999999999997E-2</v>
      </c>
      <c r="D2407" s="18">
        <v>3.4639999999999997E-2</v>
      </c>
      <c r="E2407" s="18">
        <v>0.5</v>
      </c>
      <c r="F2407" s="18">
        <v>69806</v>
      </c>
      <c r="G2407" s="18">
        <v>2418</v>
      </c>
      <c r="H2407" s="18">
        <v>68597</v>
      </c>
      <c r="I2407" s="18">
        <v>766343</v>
      </c>
      <c r="J2407" s="19">
        <v>10.98</v>
      </c>
      <c r="S2407"/>
    </row>
    <row r="2408" spans="1:19">
      <c r="A2408" s="18">
        <v>1971</v>
      </c>
      <c r="B2408" s="18">
        <v>71</v>
      </c>
      <c r="C2408" s="18">
        <v>4.07E-2</v>
      </c>
      <c r="D2408" s="18">
        <v>3.9879999999999999E-2</v>
      </c>
      <c r="E2408" s="18">
        <v>0.5</v>
      </c>
      <c r="F2408" s="18">
        <v>67388</v>
      </c>
      <c r="G2408" s="18">
        <v>2688</v>
      </c>
      <c r="H2408" s="18">
        <v>66044</v>
      </c>
      <c r="I2408" s="18">
        <v>697746</v>
      </c>
      <c r="J2408" s="19">
        <v>10.35</v>
      </c>
      <c r="S2408"/>
    </row>
    <row r="2409" spans="1:19">
      <c r="A2409" s="18">
        <v>1971</v>
      </c>
      <c r="B2409" s="18">
        <v>72</v>
      </c>
      <c r="C2409" s="18">
        <v>4.5039999999999997E-2</v>
      </c>
      <c r="D2409" s="18">
        <v>4.4049999999999999E-2</v>
      </c>
      <c r="E2409" s="18">
        <v>0.5</v>
      </c>
      <c r="F2409" s="18">
        <v>64700</v>
      </c>
      <c r="G2409" s="18">
        <v>2850</v>
      </c>
      <c r="H2409" s="18">
        <v>63275</v>
      </c>
      <c r="I2409" s="18">
        <v>631703</v>
      </c>
      <c r="J2409" s="19">
        <v>9.76</v>
      </c>
      <c r="S2409"/>
    </row>
    <row r="2410" spans="1:19">
      <c r="A2410" s="18">
        <v>1971</v>
      </c>
      <c r="B2410" s="18">
        <v>73</v>
      </c>
      <c r="C2410" s="18">
        <v>4.8829999999999998E-2</v>
      </c>
      <c r="D2410" s="18">
        <v>4.7669999999999997E-2</v>
      </c>
      <c r="E2410" s="18">
        <v>0.5</v>
      </c>
      <c r="F2410" s="18">
        <v>61850</v>
      </c>
      <c r="G2410" s="18">
        <v>2948</v>
      </c>
      <c r="H2410" s="18">
        <v>60376</v>
      </c>
      <c r="I2410" s="18">
        <v>568427</v>
      </c>
      <c r="J2410" s="19">
        <v>9.19</v>
      </c>
      <c r="S2410"/>
    </row>
    <row r="2411" spans="1:19">
      <c r="A2411" s="18">
        <v>1971</v>
      </c>
      <c r="B2411" s="18">
        <v>74</v>
      </c>
      <c r="C2411" s="18">
        <v>5.7439999999999998E-2</v>
      </c>
      <c r="D2411" s="18">
        <v>5.5840000000000001E-2</v>
      </c>
      <c r="E2411" s="18">
        <v>0.5</v>
      </c>
      <c r="F2411" s="18">
        <v>58902</v>
      </c>
      <c r="G2411" s="18">
        <v>3289</v>
      </c>
      <c r="H2411" s="18">
        <v>57257</v>
      </c>
      <c r="I2411" s="18">
        <v>508051</v>
      </c>
      <c r="J2411" s="19">
        <v>8.6300000000000008</v>
      </c>
      <c r="S2411"/>
    </row>
    <row r="2412" spans="1:19">
      <c r="A2412" s="18">
        <v>1971</v>
      </c>
      <c r="B2412" s="18">
        <v>75</v>
      </c>
      <c r="C2412" s="18">
        <v>6.4299999999999996E-2</v>
      </c>
      <c r="D2412" s="18">
        <v>6.2300000000000001E-2</v>
      </c>
      <c r="E2412" s="18">
        <v>0.5</v>
      </c>
      <c r="F2412" s="18">
        <v>55613</v>
      </c>
      <c r="G2412" s="18">
        <v>3464</v>
      </c>
      <c r="H2412" s="18">
        <v>53881</v>
      </c>
      <c r="I2412" s="18">
        <v>450794</v>
      </c>
      <c r="J2412" s="19">
        <v>8.11</v>
      </c>
      <c r="S2412"/>
    </row>
    <row r="2413" spans="1:19">
      <c r="A2413" s="18">
        <v>1971</v>
      </c>
      <c r="B2413" s="18">
        <v>76</v>
      </c>
      <c r="C2413" s="18">
        <v>7.3590000000000003E-2</v>
      </c>
      <c r="D2413" s="18">
        <v>7.0980000000000001E-2</v>
      </c>
      <c r="E2413" s="18">
        <v>0.5</v>
      </c>
      <c r="F2413" s="18">
        <v>52148</v>
      </c>
      <c r="G2413" s="18">
        <v>3702</v>
      </c>
      <c r="H2413" s="18">
        <v>50298</v>
      </c>
      <c r="I2413" s="18">
        <v>396913</v>
      </c>
      <c r="J2413" s="19">
        <v>7.61</v>
      </c>
      <c r="S2413"/>
    </row>
    <row r="2414" spans="1:19">
      <c r="A2414" s="18">
        <v>1971</v>
      </c>
      <c r="B2414" s="18">
        <v>77</v>
      </c>
      <c r="C2414" s="18">
        <v>8.1710000000000005E-2</v>
      </c>
      <c r="D2414" s="18">
        <v>7.85E-2</v>
      </c>
      <c r="E2414" s="18">
        <v>0.5</v>
      </c>
      <c r="F2414" s="18">
        <v>48447</v>
      </c>
      <c r="G2414" s="18">
        <v>3803</v>
      </c>
      <c r="H2414" s="18">
        <v>46545</v>
      </c>
      <c r="I2414" s="18">
        <v>346616</v>
      </c>
      <c r="J2414" s="19">
        <v>7.15</v>
      </c>
      <c r="S2414"/>
    </row>
    <row r="2415" spans="1:19">
      <c r="A2415" s="18">
        <v>1971</v>
      </c>
      <c r="B2415" s="18">
        <v>78</v>
      </c>
      <c r="C2415" s="18">
        <v>8.9840000000000003E-2</v>
      </c>
      <c r="D2415" s="18">
        <v>8.5970000000000005E-2</v>
      </c>
      <c r="E2415" s="18">
        <v>0.5</v>
      </c>
      <c r="F2415" s="18">
        <v>44644</v>
      </c>
      <c r="G2415" s="18">
        <v>3838</v>
      </c>
      <c r="H2415" s="18">
        <v>42725</v>
      </c>
      <c r="I2415" s="18">
        <v>300071</v>
      </c>
      <c r="J2415" s="19">
        <v>6.72</v>
      </c>
      <c r="S2415"/>
    </row>
    <row r="2416" spans="1:19">
      <c r="A2416" s="18">
        <v>1971</v>
      </c>
      <c r="B2416" s="18">
        <v>79</v>
      </c>
      <c r="C2416" s="18">
        <v>9.5990000000000006E-2</v>
      </c>
      <c r="D2416" s="18">
        <v>9.1600000000000001E-2</v>
      </c>
      <c r="E2416" s="18">
        <v>0.5</v>
      </c>
      <c r="F2416" s="18">
        <v>40805</v>
      </c>
      <c r="G2416" s="18">
        <v>3738</v>
      </c>
      <c r="H2416" s="18">
        <v>38937</v>
      </c>
      <c r="I2416" s="18">
        <v>257346</v>
      </c>
      <c r="J2416" s="19">
        <v>6.31</v>
      </c>
      <c r="S2416"/>
    </row>
    <row r="2417" spans="1:19">
      <c r="A2417" s="18">
        <v>1971</v>
      </c>
      <c r="B2417" s="18">
        <v>80</v>
      </c>
      <c r="C2417" s="18">
        <v>0.10714</v>
      </c>
      <c r="D2417" s="18">
        <v>0.10169</v>
      </c>
      <c r="E2417" s="18">
        <v>0.5</v>
      </c>
      <c r="F2417" s="18">
        <v>37068</v>
      </c>
      <c r="G2417" s="18">
        <v>3770</v>
      </c>
      <c r="H2417" s="18">
        <v>35183</v>
      </c>
      <c r="I2417" s="18">
        <v>218409</v>
      </c>
      <c r="J2417" s="19">
        <v>5.89</v>
      </c>
      <c r="S2417"/>
    </row>
    <row r="2418" spans="1:19">
      <c r="A2418" s="18">
        <v>1971</v>
      </c>
      <c r="B2418" s="18">
        <v>81</v>
      </c>
      <c r="C2418" s="18">
        <v>0.12113</v>
      </c>
      <c r="D2418" s="18">
        <v>0.11421000000000001</v>
      </c>
      <c r="E2418" s="18">
        <v>0.5</v>
      </c>
      <c r="F2418" s="18">
        <v>33298</v>
      </c>
      <c r="G2418" s="18">
        <v>3803</v>
      </c>
      <c r="H2418" s="18">
        <v>31397</v>
      </c>
      <c r="I2418" s="18">
        <v>183226</v>
      </c>
      <c r="J2418" s="19">
        <v>5.5</v>
      </c>
      <c r="S2418"/>
    </row>
    <row r="2419" spans="1:19">
      <c r="A2419" s="18">
        <v>1971</v>
      </c>
      <c r="B2419" s="18">
        <v>82</v>
      </c>
      <c r="C2419" s="18">
        <v>0.12997</v>
      </c>
      <c r="D2419" s="18">
        <v>0.12204</v>
      </c>
      <c r="E2419" s="18">
        <v>0.5</v>
      </c>
      <c r="F2419" s="18">
        <v>29495</v>
      </c>
      <c r="G2419" s="18">
        <v>3600</v>
      </c>
      <c r="H2419" s="18">
        <v>27695</v>
      </c>
      <c r="I2419" s="18">
        <v>151830</v>
      </c>
      <c r="J2419" s="19">
        <v>5.15</v>
      </c>
      <c r="S2419"/>
    </row>
    <row r="2420" spans="1:19">
      <c r="A2420" s="18">
        <v>1971</v>
      </c>
      <c r="B2420" s="18">
        <v>83</v>
      </c>
      <c r="C2420" s="18">
        <v>0.14831</v>
      </c>
      <c r="D2420" s="18">
        <v>0.13807</v>
      </c>
      <c r="E2420" s="18">
        <v>0.5</v>
      </c>
      <c r="F2420" s="18">
        <v>25895</v>
      </c>
      <c r="G2420" s="18">
        <v>3575</v>
      </c>
      <c r="H2420" s="18">
        <v>24108</v>
      </c>
      <c r="I2420" s="18">
        <v>124134</v>
      </c>
      <c r="J2420" s="19">
        <v>4.79</v>
      </c>
      <c r="S2420"/>
    </row>
    <row r="2421" spans="1:19">
      <c r="A2421" s="18">
        <v>1971</v>
      </c>
      <c r="B2421" s="18">
        <v>84</v>
      </c>
      <c r="C2421" s="18">
        <v>0.16688</v>
      </c>
      <c r="D2421" s="18">
        <v>0.15403</v>
      </c>
      <c r="E2421" s="18">
        <v>0.5</v>
      </c>
      <c r="F2421" s="18">
        <v>22320</v>
      </c>
      <c r="G2421" s="18">
        <v>3438</v>
      </c>
      <c r="H2421" s="18">
        <v>20601</v>
      </c>
      <c r="I2421" s="18">
        <v>100027</v>
      </c>
      <c r="J2421" s="19">
        <v>4.4800000000000004</v>
      </c>
      <c r="S2421"/>
    </row>
    <row r="2422" spans="1:19">
      <c r="A2422" s="18">
        <v>1971</v>
      </c>
      <c r="B2422" s="18">
        <v>85</v>
      </c>
      <c r="C2422" s="18">
        <v>0.17655000000000001</v>
      </c>
      <c r="D2422" s="18">
        <v>0.16223000000000001</v>
      </c>
      <c r="E2422" s="18">
        <v>0.5</v>
      </c>
      <c r="F2422" s="18">
        <v>18882</v>
      </c>
      <c r="G2422" s="18">
        <v>3063</v>
      </c>
      <c r="H2422" s="18">
        <v>17351</v>
      </c>
      <c r="I2422" s="18">
        <v>79426</v>
      </c>
      <c r="J2422" s="19">
        <v>4.21</v>
      </c>
      <c r="S2422"/>
    </row>
    <row r="2423" spans="1:19">
      <c r="A2423" s="18">
        <v>1971</v>
      </c>
      <c r="B2423" s="18">
        <v>86</v>
      </c>
      <c r="C2423" s="18">
        <v>0.19899</v>
      </c>
      <c r="D2423" s="18">
        <v>0.18098</v>
      </c>
      <c r="E2423" s="18">
        <v>0.5</v>
      </c>
      <c r="F2423" s="18">
        <v>15819</v>
      </c>
      <c r="G2423" s="18">
        <v>2863</v>
      </c>
      <c r="H2423" s="18">
        <v>14387</v>
      </c>
      <c r="I2423" s="18">
        <v>62075</v>
      </c>
      <c r="J2423" s="19">
        <v>3.92</v>
      </c>
      <c r="S2423"/>
    </row>
    <row r="2424" spans="1:19">
      <c r="A2424" s="18">
        <v>1971</v>
      </c>
      <c r="B2424" s="18">
        <v>87</v>
      </c>
      <c r="C2424" s="18">
        <v>0.21229000000000001</v>
      </c>
      <c r="D2424" s="18">
        <v>0.19192000000000001</v>
      </c>
      <c r="E2424" s="18">
        <v>0.5</v>
      </c>
      <c r="F2424" s="18">
        <v>12956</v>
      </c>
      <c r="G2424" s="18">
        <v>2486</v>
      </c>
      <c r="H2424" s="18">
        <v>11713</v>
      </c>
      <c r="I2424" s="18">
        <v>47688</v>
      </c>
      <c r="J2424" s="19">
        <v>3.68</v>
      </c>
      <c r="S2424"/>
    </row>
    <row r="2425" spans="1:19">
      <c r="A2425" s="18">
        <v>1971</v>
      </c>
      <c r="B2425" s="18">
        <v>88</v>
      </c>
      <c r="C2425" s="18">
        <v>0.2334</v>
      </c>
      <c r="D2425" s="18">
        <v>0.20901</v>
      </c>
      <c r="E2425" s="18">
        <v>0.5</v>
      </c>
      <c r="F2425" s="18">
        <v>10469</v>
      </c>
      <c r="G2425" s="18">
        <v>2188</v>
      </c>
      <c r="H2425" s="18">
        <v>9375</v>
      </c>
      <c r="I2425" s="18">
        <v>35975</v>
      </c>
      <c r="J2425" s="19">
        <v>3.44</v>
      </c>
      <c r="S2425"/>
    </row>
    <row r="2426" spans="1:19">
      <c r="A2426" s="18">
        <v>1971</v>
      </c>
      <c r="B2426" s="18">
        <v>89</v>
      </c>
      <c r="C2426" s="18">
        <v>0.26141999999999999</v>
      </c>
      <c r="D2426" s="18">
        <v>0.23119999999999999</v>
      </c>
      <c r="E2426" s="18">
        <v>0.5</v>
      </c>
      <c r="F2426" s="18">
        <v>8281</v>
      </c>
      <c r="G2426" s="18">
        <v>1915</v>
      </c>
      <c r="H2426" s="18">
        <v>7324</v>
      </c>
      <c r="I2426" s="18">
        <v>26600</v>
      </c>
      <c r="J2426" s="19">
        <v>3.21</v>
      </c>
      <c r="S2426"/>
    </row>
    <row r="2427" spans="1:19">
      <c r="A2427" s="18">
        <v>1971</v>
      </c>
      <c r="B2427" s="18">
        <v>90</v>
      </c>
      <c r="C2427" s="18">
        <v>0.27149000000000001</v>
      </c>
      <c r="D2427" s="18">
        <v>0.23904</v>
      </c>
      <c r="E2427" s="18">
        <v>0.5</v>
      </c>
      <c r="F2427" s="18">
        <v>6367</v>
      </c>
      <c r="G2427" s="18">
        <v>1522</v>
      </c>
      <c r="H2427" s="18">
        <v>5606</v>
      </c>
      <c r="I2427" s="18">
        <v>19276</v>
      </c>
      <c r="J2427" s="19">
        <v>3.03</v>
      </c>
      <c r="S2427"/>
    </row>
    <row r="2428" spans="1:19">
      <c r="A2428" s="18">
        <v>1971</v>
      </c>
      <c r="B2428" s="18">
        <v>91</v>
      </c>
      <c r="C2428" s="18">
        <v>0.31688</v>
      </c>
      <c r="D2428" s="18">
        <v>0.27354000000000001</v>
      </c>
      <c r="E2428" s="18">
        <v>0.5</v>
      </c>
      <c r="F2428" s="18">
        <v>4845</v>
      </c>
      <c r="G2428" s="18">
        <v>1325</v>
      </c>
      <c r="H2428" s="18">
        <v>4182</v>
      </c>
      <c r="I2428" s="18">
        <v>13670</v>
      </c>
      <c r="J2428" s="19">
        <v>2.82</v>
      </c>
      <c r="S2428"/>
    </row>
    <row r="2429" spans="1:19">
      <c r="A2429" s="18">
        <v>1971</v>
      </c>
      <c r="B2429" s="18">
        <v>92</v>
      </c>
      <c r="C2429" s="18">
        <v>0.31736999999999999</v>
      </c>
      <c r="D2429" s="18">
        <v>0.27389999999999998</v>
      </c>
      <c r="E2429" s="18">
        <v>0.5</v>
      </c>
      <c r="F2429" s="18">
        <v>3520</v>
      </c>
      <c r="G2429" s="18">
        <v>964</v>
      </c>
      <c r="H2429" s="18">
        <v>3038</v>
      </c>
      <c r="I2429" s="18">
        <v>9488</v>
      </c>
      <c r="J2429" s="19">
        <v>2.7</v>
      </c>
      <c r="S2429"/>
    </row>
    <row r="2430" spans="1:19">
      <c r="A2430" s="18">
        <v>1971</v>
      </c>
      <c r="B2430" s="18">
        <v>93</v>
      </c>
      <c r="C2430" s="18">
        <v>0.32962000000000002</v>
      </c>
      <c r="D2430" s="18">
        <v>0.28298000000000001</v>
      </c>
      <c r="E2430" s="18">
        <v>0.5</v>
      </c>
      <c r="F2430" s="18">
        <v>2556</v>
      </c>
      <c r="G2430" s="18">
        <v>723</v>
      </c>
      <c r="H2430" s="18">
        <v>2194</v>
      </c>
      <c r="I2430" s="18">
        <v>6450</v>
      </c>
      <c r="J2430" s="19">
        <v>2.52</v>
      </c>
      <c r="S2430"/>
    </row>
    <row r="2431" spans="1:19">
      <c r="A2431" s="18">
        <v>1971</v>
      </c>
      <c r="B2431" s="18">
        <v>94</v>
      </c>
      <c r="C2431" s="18">
        <v>0.38491999999999998</v>
      </c>
      <c r="D2431" s="18">
        <v>0.32279000000000002</v>
      </c>
      <c r="E2431" s="18">
        <v>0.5</v>
      </c>
      <c r="F2431" s="18">
        <v>1832</v>
      </c>
      <c r="G2431" s="18">
        <v>591</v>
      </c>
      <c r="H2431" s="18">
        <v>1537</v>
      </c>
      <c r="I2431" s="18">
        <v>4256</v>
      </c>
      <c r="J2431" s="19">
        <v>2.3199999999999998</v>
      </c>
      <c r="S2431"/>
    </row>
    <row r="2432" spans="1:19">
      <c r="A2432" s="18">
        <v>1971</v>
      </c>
      <c r="B2432" s="18">
        <v>95</v>
      </c>
      <c r="C2432" s="18">
        <v>0.41305999999999998</v>
      </c>
      <c r="D2432" s="18">
        <v>0.34234999999999999</v>
      </c>
      <c r="E2432" s="18">
        <v>0.5</v>
      </c>
      <c r="F2432" s="18">
        <v>1241</v>
      </c>
      <c r="G2432" s="18">
        <v>425</v>
      </c>
      <c r="H2432" s="18">
        <v>1028</v>
      </c>
      <c r="I2432" s="18">
        <v>2720</v>
      </c>
      <c r="J2432" s="19">
        <v>2.19</v>
      </c>
      <c r="S2432"/>
    </row>
    <row r="2433" spans="1:19">
      <c r="A2433" s="18">
        <v>1971</v>
      </c>
      <c r="B2433" s="18">
        <v>96</v>
      </c>
      <c r="C2433" s="18">
        <v>0.44177</v>
      </c>
      <c r="D2433" s="18">
        <v>0.36185</v>
      </c>
      <c r="E2433" s="18">
        <v>0.5</v>
      </c>
      <c r="F2433" s="18">
        <v>816</v>
      </c>
      <c r="G2433" s="18">
        <v>295</v>
      </c>
      <c r="H2433" s="18">
        <v>668</v>
      </c>
      <c r="I2433" s="18">
        <v>1691</v>
      </c>
      <c r="J2433" s="19">
        <v>2.0699999999999998</v>
      </c>
      <c r="S2433"/>
    </row>
    <row r="2434" spans="1:19">
      <c r="A2434" s="18">
        <v>1971</v>
      </c>
      <c r="B2434" s="18">
        <v>97</v>
      </c>
      <c r="C2434" s="18">
        <v>0.47088999999999998</v>
      </c>
      <c r="D2434" s="18">
        <v>0.38114999999999999</v>
      </c>
      <c r="E2434" s="18">
        <v>0.5</v>
      </c>
      <c r="F2434" s="18">
        <v>521</v>
      </c>
      <c r="G2434" s="18">
        <v>198</v>
      </c>
      <c r="H2434" s="18">
        <v>422</v>
      </c>
      <c r="I2434" s="18">
        <v>1023</v>
      </c>
      <c r="J2434" s="19">
        <v>1.96</v>
      </c>
      <c r="S2434"/>
    </row>
    <row r="2435" spans="1:19">
      <c r="A2435" s="18">
        <v>1971</v>
      </c>
      <c r="B2435" s="18">
        <v>98</v>
      </c>
      <c r="C2435" s="18">
        <v>0.50019999999999998</v>
      </c>
      <c r="D2435" s="18">
        <v>0.40012999999999999</v>
      </c>
      <c r="E2435" s="18">
        <v>0.5</v>
      </c>
      <c r="F2435" s="18">
        <v>322</v>
      </c>
      <c r="G2435" s="18">
        <v>129</v>
      </c>
      <c r="H2435" s="18">
        <v>258</v>
      </c>
      <c r="I2435" s="18">
        <v>601</v>
      </c>
      <c r="J2435" s="19">
        <v>1.87</v>
      </c>
      <c r="S2435"/>
    </row>
    <row r="2436" spans="1:19">
      <c r="A2436" s="18">
        <v>1971</v>
      </c>
      <c r="B2436" s="18">
        <v>99</v>
      </c>
      <c r="C2436" s="18">
        <v>0.52951000000000004</v>
      </c>
      <c r="D2436" s="18">
        <v>0.41866999999999999</v>
      </c>
      <c r="E2436" s="18">
        <v>0.5</v>
      </c>
      <c r="F2436" s="18">
        <v>193</v>
      </c>
      <c r="G2436" s="18">
        <v>81</v>
      </c>
      <c r="H2436" s="18">
        <v>153</v>
      </c>
      <c r="I2436" s="18">
        <v>344</v>
      </c>
      <c r="J2436" s="19">
        <v>1.78</v>
      </c>
      <c r="S2436"/>
    </row>
    <row r="2437" spans="1:19">
      <c r="A2437" s="18">
        <v>1971</v>
      </c>
      <c r="B2437" s="18">
        <v>100</v>
      </c>
      <c r="C2437" s="18">
        <v>0.55862000000000001</v>
      </c>
      <c r="D2437" s="18">
        <v>0.43665999999999999</v>
      </c>
      <c r="E2437" s="18">
        <v>0.5</v>
      </c>
      <c r="F2437" s="18">
        <v>112</v>
      </c>
      <c r="G2437" s="18">
        <v>49</v>
      </c>
      <c r="H2437" s="18">
        <v>88</v>
      </c>
      <c r="I2437" s="18">
        <v>191</v>
      </c>
      <c r="J2437" s="19">
        <v>1.7</v>
      </c>
      <c r="S2437"/>
    </row>
    <row r="2438" spans="1:19">
      <c r="A2438" s="18">
        <v>1971</v>
      </c>
      <c r="B2438" s="18">
        <v>101</v>
      </c>
      <c r="C2438" s="18">
        <v>0.58733000000000002</v>
      </c>
      <c r="D2438" s="18">
        <v>0.45401000000000002</v>
      </c>
      <c r="E2438" s="18">
        <v>0.5</v>
      </c>
      <c r="F2438" s="18">
        <v>63</v>
      </c>
      <c r="G2438" s="18">
        <v>29</v>
      </c>
      <c r="H2438" s="18">
        <v>49</v>
      </c>
      <c r="I2438" s="18">
        <v>103</v>
      </c>
      <c r="J2438" s="19">
        <v>1.62</v>
      </c>
      <c r="S2438"/>
    </row>
    <row r="2439" spans="1:19">
      <c r="A2439" s="18">
        <v>1971</v>
      </c>
      <c r="B2439" s="18">
        <v>102</v>
      </c>
      <c r="C2439" s="18">
        <v>0.61546000000000001</v>
      </c>
      <c r="D2439" s="18">
        <v>0.47062999999999999</v>
      </c>
      <c r="E2439" s="18">
        <v>0.5</v>
      </c>
      <c r="F2439" s="18">
        <v>35</v>
      </c>
      <c r="G2439" s="18">
        <v>16</v>
      </c>
      <c r="H2439" s="18">
        <v>26</v>
      </c>
      <c r="I2439" s="18">
        <v>54</v>
      </c>
      <c r="J2439" s="19">
        <v>1.56</v>
      </c>
      <c r="S2439"/>
    </row>
    <row r="2440" spans="1:19">
      <c r="A2440" s="18">
        <v>1971</v>
      </c>
      <c r="B2440" s="18">
        <v>103</v>
      </c>
      <c r="C2440" s="18">
        <v>0.64283999999999997</v>
      </c>
      <c r="D2440" s="18">
        <v>0.48648000000000002</v>
      </c>
      <c r="E2440" s="18">
        <v>0.5</v>
      </c>
      <c r="F2440" s="18">
        <v>18</v>
      </c>
      <c r="G2440" s="18">
        <v>9</v>
      </c>
      <c r="H2440" s="18">
        <v>14</v>
      </c>
      <c r="I2440" s="18">
        <v>27</v>
      </c>
      <c r="J2440" s="19">
        <v>1.5</v>
      </c>
      <c r="S2440"/>
    </row>
    <row r="2441" spans="1:19">
      <c r="A2441" s="18">
        <v>1971</v>
      </c>
      <c r="B2441" s="18">
        <v>104</v>
      </c>
      <c r="C2441" s="18">
        <v>0.66932000000000003</v>
      </c>
      <c r="D2441" s="18">
        <v>0.50148999999999999</v>
      </c>
      <c r="E2441" s="18">
        <v>0.5</v>
      </c>
      <c r="F2441" s="18">
        <v>9</v>
      </c>
      <c r="G2441" s="18">
        <v>5</v>
      </c>
      <c r="H2441" s="18">
        <v>7</v>
      </c>
      <c r="I2441" s="18">
        <v>14</v>
      </c>
      <c r="J2441" s="19">
        <v>1.45</v>
      </c>
      <c r="S2441"/>
    </row>
    <row r="2442" spans="1:19">
      <c r="A2442" s="18">
        <v>1971</v>
      </c>
      <c r="B2442" s="18">
        <v>105</v>
      </c>
      <c r="C2442" s="18">
        <v>0.69476000000000004</v>
      </c>
      <c r="D2442" s="18">
        <v>0.51563999999999999</v>
      </c>
      <c r="E2442" s="18">
        <v>0.5</v>
      </c>
      <c r="F2442" s="18">
        <v>5</v>
      </c>
      <c r="G2442" s="18">
        <v>2</v>
      </c>
      <c r="H2442" s="18">
        <v>3</v>
      </c>
      <c r="I2442" s="18">
        <v>7</v>
      </c>
      <c r="J2442" s="19">
        <v>1.4</v>
      </c>
      <c r="S2442"/>
    </row>
    <row r="2443" spans="1:19">
      <c r="A2443" s="18">
        <v>1971</v>
      </c>
      <c r="B2443" s="18">
        <v>106</v>
      </c>
      <c r="C2443" s="18">
        <v>0.71906999999999999</v>
      </c>
      <c r="D2443" s="18">
        <v>0.52890999999999999</v>
      </c>
      <c r="E2443" s="18">
        <v>0.5</v>
      </c>
      <c r="F2443" s="18">
        <v>2</v>
      </c>
      <c r="G2443" s="18">
        <v>1</v>
      </c>
      <c r="H2443" s="18">
        <v>2</v>
      </c>
      <c r="I2443" s="18">
        <v>3</v>
      </c>
      <c r="J2443" s="19">
        <v>1.36</v>
      </c>
      <c r="S2443"/>
    </row>
    <row r="2444" spans="1:19">
      <c r="A2444" s="18">
        <v>1971</v>
      </c>
      <c r="B2444" s="18">
        <v>107</v>
      </c>
      <c r="C2444" s="18">
        <v>0.74216000000000004</v>
      </c>
      <c r="D2444" s="18">
        <v>0.5413</v>
      </c>
      <c r="E2444" s="18">
        <v>0.5</v>
      </c>
      <c r="F2444" s="18">
        <v>1</v>
      </c>
      <c r="G2444" s="18">
        <v>1</v>
      </c>
      <c r="H2444" s="18">
        <v>1</v>
      </c>
      <c r="I2444" s="18">
        <v>1</v>
      </c>
      <c r="J2444" s="19">
        <v>1.32</v>
      </c>
      <c r="S2444"/>
    </row>
    <row r="2445" spans="1:19">
      <c r="A2445" s="18">
        <v>1971</v>
      </c>
      <c r="B2445" s="18">
        <v>108</v>
      </c>
      <c r="C2445" s="18">
        <v>0.76397999999999999</v>
      </c>
      <c r="D2445" s="18">
        <v>0.55281000000000002</v>
      </c>
      <c r="E2445" s="18">
        <v>0.5</v>
      </c>
      <c r="F2445" s="18">
        <v>0</v>
      </c>
      <c r="G2445" s="18">
        <v>0</v>
      </c>
      <c r="H2445" s="18">
        <v>0</v>
      </c>
      <c r="I2445" s="18">
        <v>1</v>
      </c>
      <c r="J2445" s="19">
        <v>1.29</v>
      </c>
      <c r="S2445"/>
    </row>
    <row r="2446" spans="1:19">
      <c r="A2446" s="18">
        <v>1971</v>
      </c>
      <c r="B2446" s="18">
        <v>109</v>
      </c>
      <c r="C2446" s="18">
        <v>0.78449000000000002</v>
      </c>
      <c r="D2446" s="18">
        <v>0.56347000000000003</v>
      </c>
      <c r="E2446" s="18">
        <v>0.5</v>
      </c>
      <c r="F2446" s="18">
        <v>0</v>
      </c>
      <c r="G2446" s="18">
        <v>0</v>
      </c>
      <c r="H2446" s="18">
        <v>0</v>
      </c>
      <c r="I2446" s="18">
        <v>0</v>
      </c>
      <c r="J2446" s="19">
        <v>1.26</v>
      </c>
      <c r="S2446"/>
    </row>
    <row r="2447" spans="1:19">
      <c r="A2447" s="18">
        <v>1971</v>
      </c>
      <c r="B2447" s="18" t="s">
        <v>11</v>
      </c>
      <c r="C2447" s="18">
        <v>0.80367</v>
      </c>
      <c r="D2447" s="18">
        <v>1</v>
      </c>
      <c r="E2447" s="20">
        <v>1.24</v>
      </c>
      <c r="F2447" s="18">
        <v>0</v>
      </c>
      <c r="G2447" s="18">
        <v>0</v>
      </c>
      <c r="H2447" s="18">
        <v>0</v>
      </c>
      <c r="I2447" s="18">
        <v>0</v>
      </c>
      <c r="J2447" s="19">
        <v>1.24</v>
      </c>
      <c r="S2447"/>
    </row>
    <row r="2448" spans="1:19">
      <c r="A2448" s="18">
        <v>1972</v>
      </c>
      <c r="B2448" s="18">
        <v>0</v>
      </c>
      <c r="C2448" s="18">
        <v>3.0089999999999999E-2</v>
      </c>
      <c r="D2448" s="18">
        <v>2.9329999999999998E-2</v>
      </c>
      <c r="E2448" s="18">
        <v>0.14000000000000001</v>
      </c>
      <c r="F2448" s="18">
        <v>100000</v>
      </c>
      <c r="G2448" s="18">
        <v>2933</v>
      </c>
      <c r="H2448" s="18">
        <v>97469</v>
      </c>
      <c r="I2448" s="18">
        <v>7261120</v>
      </c>
      <c r="J2448" s="19">
        <v>72.61</v>
      </c>
      <c r="S2448"/>
    </row>
    <row r="2449" spans="1:19">
      <c r="A2449" s="18">
        <v>1972</v>
      </c>
      <c r="B2449" s="18">
        <v>1</v>
      </c>
      <c r="C2449" s="18">
        <v>1.5399999999999999E-3</v>
      </c>
      <c r="D2449" s="18">
        <v>1.5299999999999999E-3</v>
      </c>
      <c r="E2449" s="18">
        <v>0.5</v>
      </c>
      <c r="F2449" s="18">
        <v>97067</v>
      </c>
      <c r="G2449" s="18">
        <v>149</v>
      </c>
      <c r="H2449" s="18">
        <v>96992</v>
      </c>
      <c r="I2449" s="18">
        <v>7163650</v>
      </c>
      <c r="J2449" s="19">
        <v>73.8</v>
      </c>
      <c r="S2449"/>
    </row>
    <row r="2450" spans="1:19">
      <c r="A2450" s="18">
        <v>1972</v>
      </c>
      <c r="B2450" s="18">
        <v>2</v>
      </c>
      <c r="C2450" s="18">
        <v>6.6E-4</v>
      </c>
      <c r="D2450" s="18">
        <v>6.6E-4</v>
      </c>
      <c r="E2450" s="18">
        <v>0.5</v>
      </c>
      <c r="F2450" s="18">
        <v>96918</v>
      </c>
      <c r="G2450" s="18">
        <v>64</v>
      </c>
      <c r="H2450" s="18">
        <v>96886</v>
      </c>
      <c r="I2450" s="18">
        <v>7066658</v>
      </c>
      <c r="J2450" s="19">
        <v>72.91</v>
      </c>
      <c r="S2450"/>
    </row>
    <row r="2451" spans="1:19">
      <c r="A2451" s="18">
        <v>1972</v>
      </c>
      <c r="B2451" s="18">
        <v>3</v>
      </c>
      <c r="C2451" s="18">
        <v>6.0999999999999997E-4</v>
      </c>
      <c r="D2451" s="18">
        <v>6.0999999999999997E-4</v>
      </c>
      <c r="E2451" s="18">
        <v>0.5</v>
      </c>
      <c r="F2451" s="18">
        <v>96854</v>
      </c>
      <c r="G2451" s="18">
        <v>59</v>
      </c>
      <c r="H2451" s="18">
        <v>96824</v>
      </c>
      <c r="I2451" s="18">
        <v>6969772</v>
      </c>
      <c r="J2451" s="19">
        <v>71.959999999999994</v>
      </c>
      <c r="S2451"/>
    </row>
    <row r="2452" spans="1:19">
      <c r="A2452" s="18">
        <v>1972</v>
      </c>
      <c r="B2452" s="18">
        <v>4</v>
      </c>
      <c r="C2452" s="18">
        <v>3.8000000000000002E-4</v>
      </c>
      <c r="D2452" s="18">
        <v>3.8000000000000002E-4</v>
      </c>
      <c r="E2452" s="18">
        <v>0.5</v>
      </c>
      <c r="F2452" s="18">
        <v>96795</v>
      </c>
      <c r="G2452" s="18">
        <v>37</v>
      </c>
      <c r="H2452" s="18">
        <v>96777</v>
      </c>
      <c r="I2452" s="18">
        <v>6872948</v>
      </c>
      <c r="J2452" s="19">
        <v>71.010000000000005</v>
      </c>
      <c r="S2452"/>
    </row>
    <row r="2453" spans="1:19">
      <c r="A2453" s="18">
        <v>1972</v>
      </c>
      <c r="B2453" s="18">
        <v>5</v>
      </c>
      <c r="C2453" s="18">
        <v>4.4000000000000002E-4</v>
      </c>
      <c r="D2453" s="18">
        <v>4.4000000000000002E-4</v>
      </c>
      <c r="E2453" s="18">
        <v>0.5</v>
      </c>
      <c r="F2453" s="18">
        <v>96758</v>
      </c>
      <c r="G2453" s="18">
        <v>42</v>
      </c>
      <c r="H2453" s="18">
        <v>96737</v>
      </c>
      <c r="I2453" s="18">
        <v>6776171</v>
      </c>
      <c r="J2453" s="19">
        <v>70.03</v>
      </c>
      <c r="S2453"/>
    </row>
    <row r="2454" spans="1:19">
      <c r="A2454" s="18">
        <v>1972</v>
      </c>
      <c r="B2454" s="18">
        <v>6</v>
      </c>
      <c r="C2454" s="18">
        <v>4.0999999999999999E-4</v>
      </c>
      <c r="D2454" s="18">
        <v>4.0999999999999999E-4</v>
      </c>
      <c r="E2454" s="18">
        <v>0.5</v>
      </c>
      <c r="F2454" s="18">
        <v>96716</v>
      </c>
      <c r="G2454" s="18">
        <v>40</v>
      </c>
      <c r="H2454" s="18">
        <v>96696</v>
      </c>
      <c r="I2454" s="18">
        <v>6679434</v>
      </c>
      <c r="J2454" s="19">
        <v>69.06</v>
      </c>
      <c r="S2454"/>
    </row>
    <row r="2455" spans="1:19">
      <c r="A2455" s="18">
        <v>1972</v>
      </c>
      <c r="B2455" s="18">
        <v>7</v>
      </c>
      <c r="C2455" s="18">
        <v>2.3000000000000001E-4</v>
      </c>
      <c r="D2455" s="18">
        <v>2.3000000000000001E-4</v>
      </c>
      <c r="E2455" s="18">
        <v>0.5</v>
      </c>
      <c r="F2455" s="18">
        <v>96676</v>
      </c>
      <c r="G2455" s="18">
        <v>22</v>
      </c>
      <c r="H2455" s="18">
        <v>96665</v>
      </c>
      <c r="I2455" s="18">
        <v>6582738</v>
      </c>
      <c r="J2455" s="19">
        <v>68.09</v>
      </c>
      <c r="S2455"/>
    </row>
    <row r="2456" spans="1:19">
      <c r="A2456" s="18">
        <v>1972</v>
      </c>
      <c r="B2456" s="18">
        <v>8</v>
      </c>
      <c r="C2456" s="18">
        <v>2.0000000000000001E-4</v>
      </c>
      <c r="D2456" s="18">
        <v>2.0000000000000001E-4</v>
      </c>
      <c r="E2456" s="18">
        <v>0.5</v>
      </c>
      <c r="F2456" s="18">
        <v>96654</v>
      </c>
      <c r="G2456" s="18">
        <v>19</v>
      </c>
      <c r="H2456" s="18">
        <v>96645</v>
      </c>
      <c r="I2456" s="18">
        <v>6486073</v>
      </c>
      <c r="J2456" s="19">
        <v>67.11</v>
      </c>
      <c r="S2456"/>
    </row>
    <row r="2457" spans="1:19">
      <c r="A2457" s="18">
        <v>1972</v>
      </c>
      <c r="B2457" s="18">
        <v>9</v>
      </c>
      <c r="C2457" s="18">
        <v>1.8000000000000001E-4</v>
      </c>
      <c r="D2457" s="18">
        <v>1.8000000000000001E-4</v>
      </c>
      <c r="E2457" s="18">
        <v>0.5</v>
      </c>
      <c r="F2457" s="18">
        <v>96635</v>
      </c>
      <c r="G2457" s="18">
        <v>17</v>
      </c>
      <c r="H2457" s="18">
        <v>96626</v>
      </c>
      <c r="I2457" s="18">
        <v>6389429</v>
      </c>
      <c r="J2457" s="19">
        <v>66.12</v>
      </c>
      <c r="S2457"/>
    </row>
    <row r="2458" spans="1:19">
      <c r="A2458" s="18">
        <v>1972</v>
      </c>
      <c r="B2458" s="18">
        <v>10</v>
      </c>
      <c r="C2458" s="18">
        <v>3.6999999999999999E-4</v>
      </c>
      <c r="D2458" s="18">
        <v>3.6999999999999999E-4</v>
      </c>
      <c r="E2458" s="18">
        <v>0.5</v>
      </c>
      <c r="F2458" s="18">
        <v>96618</v>
      </c>
      <c r="G2458" s="18">
        <v>36</v>
      </c>
      <c r="H2458" s="18">
        <v>96600</v>
      </c>
      <c r="I2458" s="18">
        <v>6292802</v>
      </c>
      <c r="J2458" s="19">
        <v>65.13</v>
      </c>
      <c r="S2458"/>
    </row>
    <row r="2459" spans="1:19">
      <c r="A2459" s="18">
        <v>1972</v>
      </c>
      <c r="B2459" s="18">
        <v>11</v>
      </c>
      <c r="C2459" s="18">
        <v>2.9999999999999997E-4</v>
      </c>
      <c r="D2459" s="18">
        <v>2.9999999999999997E-4</v>
      </c>
      <c r="E2459" s="18">
        <v>0.5</v>
      </c>
      <c r="F2459" s="18">
        <v>96582</v>
      </c>
      <c r="G2459" s="18">
        <v>29</v>
      </c>
      <c r="H2459" s="18">
        <v>96567</v>
      </c>
      <c r="I2459" s="18">
        <v>6196202</v>
      </c>
      <c r="J2459" s="19">
        <v>64.150000000000006</v>
      </c>
      <c r="S2459"/>
    </row>
    <row r="2460" spans="1:19">
      <c r="A2460" s="18">
        <v>1972</v>
      </c>
      <c r="B2460" s="18">
        <v>12</v>
      </c>
      <c r="C2460" s="18">
        <v>2.5999999999999998E-4</v>
      </c>
      <c r="D2460" s="18">
        <v>2.5999999999999998E-4</v>
      </c>
      <c r="E2460" s="18">
        <v>0.5</v>
      </c>
      <c r="F2460" s="18">
        <v>96553</v>
      </c>
      <c r="G2460" s="18">
        <v>25</v>
      </c>
      <c r="H2460" s="18">
        <v>96540</v>
      </c>
      <c r="I2460" s="18">
        <v>6099635</v>
      </c>
      <c r="J2460" s="19">
        <v>63.17</v>
      </c>
      <c r="S2460"/>
    </row>
    <row r="2461" spans="1:19">
      <c r="A2461" s="18">
        <v>1972</v>
      </c>
      <c r="B2461" s="18">
        <v>13</v>
      </c>
      <c r="C2461" s="18">
        <v>1.7000000000000001E-4</v>
      </c>
      <c r="D2461" s="18">
        <v>1.7000000000000001E-4</v>
      </c>
      <c r="E2461" s="18">
        <v>0.5</v>
      </c>
      <c r="F2461" s="18">
        <v>96528</v>
      </c>
      <c r="G2461" s="18">
        <v>16</v>
      </c>
      <c r="H2461" s="18">
        <v>96519</v>
      </c>
      <c r="I2461" s="18">
        <v>6003094</v>
      </c>
      <c r="J2461" s="19">
        <v>62.19</v>
      </c>
      <c r="S2461"/>
    </row>
    <row r="2462" spans="1:19">
      <c r="A2462" s="18">
        <v>1972</v>
      </c>
      <c r="B2462" s="18">
        <v>14</v>
      </c>
      <c r="C2462" s="18">
        <v>2.7999999999999998E-4</v>
      </c>
      <c r="D2462" s="18">
        <v>2.7999999999999998E-4</v>
      </c>
      <c r="E2462" s="18">
        <v>0.5</v>
      </c>
      <c r="F2462" s="18">
        <v>96511</v>
      </c>
      <c r="G2462" s="18">
        <v>27</v>
      </c>
      <c r="H2462" s="18">
        <v>96498</v>
      </c>
      <c r="I2462" s="18">
        <v>5906575</v>
      </c>
      <c r="J2462" s="19">
        <v>61.2</v>
      </c>
      <c r="S2462"/>
    </row>
    <row r="2463" spans="1:19">
      <c r="A2463" s="18">
        <v>1972</v>
      </c>
      <c r="B2463" s="18">
        <v>15</v>
      </c>
      <c r="C2463" s="18">
        <v>4.2000000000000002E-4</v>
      </c>
      <c r="D2463" s="18">
        <v>4.2000000000000002E-4</v>
      </c>
      <c r="E2463" s="18">
        <v>0.5</v>
      </c>
      <c r="F2463" s="18">
        <v>96484</v>
      </c>
      <c r="G2463" s="18">
        <v>40</v>
      </c>
      <c r="H2463" s="18">
        <v>96464</v>
      </c>
      <c r="I2463" s="18">
        <v>5810077</v>
      </c>
      <c r="J2463" s="19">
        <v>60.22</v>
      </c>
      <c r="S2463"/>
    </row>
    <row r="2464" spans="1:19">
      <c r="A2464" s="18">
        <v>1972</v>
      </c>
      <c r="B2464" s="18">
        <v>16</v>
      </c>
      <c r="C2464" s="18">
        <v>3.5E-4</v>
      </c>
      <c r="D2464" s="18">
        <v>3.5E-4</v>
      </c>
      <c r="E2464" s="18">
        <v>0.5</v>
      </c>
      <c r="F2464" s="18">
        <v>96444</v>
      </c>
      <c r="G2464" s="18">
        <v>34</v>
      </c>
      <c r="H2464" s="18">
        <v>96427</v>
      </c>
      <c r="I2464" s="18">
        <v>5713613</v>
      </c>
      <c r="J2464" s="19">
        <v>59.24</v>
      </c>
      <c r="S2464"/>
    </row>
    <row r="2465" spans="1:19">
      <c r="A2465" s="18">
        <v>1972</v>
      </c>
      <c r="B2465" s="18">
        <v>17</v>
      </c>
      <c r="C2465" s="18">
        <v>4.4999999999999999E-4</v>
      </c>
      <c r="D2465" s="18">
        <v>4.4999999999999999E-4</v>
      </c>
      <c r="E2465" s="18">
        <v>0.5</v>
      </c>
      <c r="F2465" s="18">
        <v>96410</v>
      </c>
      <c r="G2465" s="18">
        <v>44</v>
      </c>
      <c r="H2465" s="18">
        <v>96388</v>
      </c>
      <c r="I2465" s="18">
        <v>5617186</v>
      </c>
      <c r="J2465" s="19">
        <v>58.26</v>
      </c>
      <c r="S2465"/>
    </row>
    <row r="2466" spans="1:19">
      <c r="A2466" s="18">
        <v>1972</v>
      </c>
      <c r="B2466" s="18">
        <v>18</v>
      </c>
      <c r="C2466" s="18">
        <v>5.4000000000000001E-4</v>
      </c>
      <c r="D2466" s="18">
        <v>5.4000000000000001E-4</v>
      </c>
      <c r="E2466" s="18">
        <v>0.5</v>
      </c>
      <c r="F2466" s="18">
        <v>96366</v>
      </c>
      <c r="G2466" s="18">
        <v>52</v>
      </c>
      <c r="H2466" s="18">
        <v>96340</v>
      </c>
      <c r="I2466" s="18">
        <v>5520798</v>
      </c>
      <c r="J2466" s="19">
        <v>57.29</v>
      </c>
      <c r="S2466"/>
    </row>
    <row r="2467" spans="1:19">
      <c r="A2467" s="18">
        <v>1972</v>
      </c>
      <c r="B2467" s="18">
        <v>19</v>
      </c>
      <c r="C2467" s="18">
        <v>4.8000000000000001E-4</v>
      </c>
      <c r="D2467" s="18">
        <v>4.8000000000000001E-4</v>
      </c>
      <c r="E2467" s="18">
        <v>0.5</v>
      </c>
      <c r="F2467" s="18">
        <v>96314</v>
      </c>
      <c r="G2467" s="18">
        <v>46</v>
      </c>
      <c r="H2467" s="18">
        <v>96291</v>
      </c>
      <c r="I2467" s="18">
        <v>5424458</v>
      </c>
      <c r="J2467" s="19">
        <v>56.32</v>
      </c>
      <c r="S2467"/>
    </row>
    <row r="2468" spans="1:19">
      <c r="A2468" s="18">
        <v>1972</v>
      </c>
      <c r="B2468" s="18">
        <v>20</v>
      </c>
      <c r="C2468" s="18">
        <v>5.4000000000000001E-4</v>
      </c>
      <c r="D2468" s="18">
        <v>5.4000000000000001E-4</v>
      </c>
      <c r="E2468" s="18">
        <v>0.5</v>
      </c>
      <c r="F2468" s="18">
        <v>96268</v>
      </c>
      <c r="G2468" s="18">
        <v>52</v>
      </c>
      <c r="H2468" s="18">
        <v>96242</v>
      </c>
      <c r="I2468" s="18">
        <v>5328167</v>
      </c>
      <c r="J2468" s="19">
        <v>55.35</v>
      </c>
      <c r="S2468"/>
    </row>
    <row r="2469" spans="1:19">
      <c r="A2469" s="18">
        <v>1972</v>
      </c>
      <c r="B2469" s="18">
        <v>21</v>
      </c>
      <c r="C2469" s="18">
        <v>5.2999999999999998E-4</v>
      </c>
      <c r="D2469" s="18">
        <v>5.2999999999999998E-4</v>
      </c>
      <c r="E2469" s="18">
        <v>0.5</v>
      </c>
      <c r="F2469" s="18">
        <v>96216</v>
      </c>
      <c r="G2469" s="18">
        <v>51</v>
      </c>
      <c r="H2469" s="18">
        <v>96191</v>
      </c>
      <c r="I2469" s="18">
        <v>5231924</v>
      </c>
      <c r="J2469" s="19">
        <v>54.38</v>
      </c>
      <c r="S2469"/>
    </row>
    <row r="2470" spans="1:19">
      <c r="A2470" s="18">
        <v>1972</v>
      </c>
      <c r="B2470" s="18">
        <v>22</v>
      </c>
      <c r="C2470" s="18">
        <v>4.8999999999999998E-4</v>
      </c>
      <c r="D2470" s="18">
        <v>4.8999999999999998E-4</v>
      </c>
      <c r="E2470" s="18">
        <v>0.5</v>
      </c>
      <c r="F2470" s="18">
        <v>96165</v>
      </c>
      <c r="G2470" s="18">
        <v>47</v>
      </c>
      <c r="H2470" s="18">
        <v>96142</v>
      </c>
      <c r="I2470" s="18">
        <v>5135734</v>
      </c>
      <c r="J2470" s="19">
        <v>53.41</v>
      </c>
      <c r="S2470"/>
    </row>
    <row r="2471" spans="1:19">
      <c r="A2471" s="18">
        <v>1972</v>
      </c>
      <c r="B2471" s="18">
        <v>23</v>
      </c>
      <c r="C2471" s="18">
        <v>5.4000000000000001E-4</v>
      </c>
      <c r="D2471" s="18">
        <v>5.4000000000000001E-4</v>
      </c>
      <c r="E2471" s="18">
        <v>0.5</v>
      </c>
      <c r="F2471" s="18">
        <v>96118</v>
      </c>
      <c r="G2471" s="18">
        <v>52</v>
      </c>
      <c r="H2471" s="18">
        <v>96092</v>
      </c>
      <c r="I2471" s="18">
        <v>5039592</v>
      </c>
      <c r="J2471" s="19">
        <v>52.43</v>
      </c>
      <c r="S2471"/>
    </row>
    <row r="2472" spans="1:19">
      <c r="A2472" s="18">
        <v>1972</v>
      </c>
      <c r="B2472" s="18">
        <v>24</v>
      </c>
      <c r="C2472" s="18">
        <v>5.4000000000000001E-4</v>
      </c>
      <c r="D2472" s="18">
        <v>5.4000000000000001E-4</v>
      </c>
      <c r="E2472" s="18">
        <v>0.5</v>
      </c>
      <c r="F2472" s="18">
        <v>96066</v>
      </c>
      <c r="G2472" s="18">
        <v>52</v>
      </c>
      <c r="H2472" s="18">
        <v>96041</v>
      </c>
      <c r="I2472" s="18">
        <v>4943500</v>
      </c>
      <c r="J2472" s="19">
        <v>51.46</v>
      </c>
      <c r="S2472"/>
    </row>
    <row r="2473" spans="1:19">
      <c r="A2473" s="18">
        <v>1972</v>
      </c>
      <c r="B2473" s="18">
        <v>25</v>
      </c>
      <c r="C2473" s="18">
        <v>5.2999999999999998E-4</v>
      </c>
      <c r="D2473" s="18">
        <v>5.2999999999999998E-4</v>
      </c>
      <c r="E2473" s="18">
        <v>0.5</v>
      </c>
      <c r="F2473" s="18">
        <v>96015</v>
      </c>
      <c r="G2473" s="18">
        <v>51</v>
      </c>
      <c r="H2473" s="18">
        <v>95989</v>
      </c>
      <c r="I2473" s="18">
        <v>4847459</v>
      </c>
      <c r="J2473" s="19">
        <v>50.49</v>
      </c>
      <c r="S2473"/>
    </row>
    <row r="2474" spans="1:19">
      <c r="A2474" s="18">
        <v>1972</v>
      </c>
      <c r="B2474" s="18">
        <v>26</v>
      </c>
      <c r="C2474" s="18">
        <v>5.4000000000000001E-4</v>
      </c>
      <c r="D2474" s="18">
        <v>5.4000000000000001E-4</v>
      </c>
      <c r="E2474" s="18">
        <v>0.5</v>
      </c>
      <c r="F2474" s="18">
        <v>95964</v>
      </c>
      <c r="G2474" s="18">
        <v>52</v>
      </c>
      <c r="H2474" s="18">
        <v>95938</v>
      </c>
      <c r="I2474" s="18">
        <v>4751470</v>
      </c>
      <c r="J2474" s="19">
        <v>49.51</v>
      </c>
      <c r="S2474"/>
    </row>
    <row r="2475" spans="1:19">
      <c r="A2475" s="18">
        <v>1972</v>
      </c>
      <c r="B2475" s="18">
        <v>27</v>
      </c>
      <c r="C2475" s="18">
        <v>7.2000000000000005E-4</v>
      </c>
      <c r="D2475" s="18">
        <v>7.2000000000000005E-4</v>
      </c>
      <c r="E2475" s="18">
        <v>0.5</v>
      </c>
      <c r="F2475" s="18">
        <v>95912</v>
      </c>
      <c r="G2475" s="18">
        <v>69</v>
      </c>
      <c r="H2475" s="18">
        <v>95878</v>
      </c>
      <c r="I2475" s="18">
        <v>4655532</v>
      </c>
      <c r="J2475" s="19">
        <v>48.54</v>
      </c>
      <c r="S2475"/>
    </row>
    <row r="2476" spans="1:19">
      <c r="A2476" s="18">
        <v>1972</v>
      </c>
      <c r="B2476" s="18">
        <v>28</v>
      </c>
      <c r="C2476" s="18">
        <v>6.7000000000000002E-4</v>
      </c>
      <c r="D2476" s="18">
        <v>6.7000000000000002E-4</v>
      </c>
      <c r="E2476" s="18">
        <v>0.5</v>
      </c>
      <c r="F2476" s="18">
        <v>95843</v>
      </c>
      <c r="G2476" s="18">
        <v>64</v>
      </c>
      <c r="H2476" s="18">
        <v>95811</v>
      </c>
      <c r="I2476" s="18">
        <v>4559654</v>
      </c>
      <c r="J2476" s="19">
        <v>47.57</v>
      </c>
      <c r="S2476"/>
    </row>
    <row r="2477" spans="1:19">
      <c r="A2477" s="18">
        <v>1972</v>
      </c>
      <c r="B2477" s="18">
        <v>29</v>
      </c>
      <c r="C2477" s="18">
        <v>6.6E-4</v>
      </c>
      <c r="D2477" s="18">
        <v>6.6E-4</v>
      </c>
      <c r="E2477" s="18">
        <v>0.5</v>
      </c>
      <c r="F2477" s="18">
        <v>95779</v>
      </c>
      <c r="G2477" s="18">
        <v>63</v>
      </c>
      <c r="H2477" s="18">
        <v>95748</v>
      </c>
      <c r="I2477" s="18">
        <v>4463843</v>
      </c>
      <c r="J2477" s="19">
        <v>46.61</v>
      </c>
      <c r="S2477"/>
    </row>
    <row r="2478" spans="1:19">
      <c r="A2478" s="18">
        <v>1972</v>
      </c>
      <c r="B2478" s="18">
        <v>30</v>
      </c>
      <c r="C2478" s="18">
        <v>7.9000000000000001E-4</v>
      </c>
      <c r="D2478" s="18">
        <v>7.9000000000000001E-4</v>
      </c>
      <c r="E2478" s="18">
        <v>0.5</v>
      </c>
      <c r="F2478" s="18">
        <v>95716</v>
      </c>
      <c r="G2478" s="18">
        <v>76</v>
      </c>
      <c r="H2478" s="18">
        <v>95678</v>
      </c>
      <c r="I2478" s="18">
        <v>4368095</v>
      </c>
      <c r="J2478" s="19">
        <v>45.64</v>
      </c>
      <c r="S2478"/>
    </row>
    <row r="2479" spans="1:19">
      <c r="A2479" s="18">
        <v>1972</v>
      </c>
      <c r="B2479" s="18">
        <v>31</v>
      </c>
      <c r="C2479" s="18">
        <v>8.9999999999999998E-4</v>
      </c>
      <c r="D2479" s="18">
        <v>8.9999999999999998E-4</v>
      </c>
      <c r="E2479" s="18">
        <v>0.5</v>
      </c>
      <c r="F2479" s="18">
        <v>95640</v>
      </c>
      <c r="G2479" s="18">
        <v>86</v>
      </c>
      <c r="H2479" s="18">
        <v>95597</v>
      </c>
      <c r="I2479" s="18">
        <v>4272417</v>
      </c>
      <c r="J2479" s="19">
        <v>44.67</v>
      </c>
      <c r="S2479"/>
    </row>
    <row r="2480" spans="1:19">
      <c r="A2480" s="18">
        <v>1972</v>
      </c>
      <c r="B2480" s="18">
        <v>32</v>
      </c>
      <c r="C2480" s="18">
        <v>9.7999999999999997E-4</v>
      </c>
      <c r="D2480" s="18">
        <v>9.7000000000000005E-4</v>
      </c>
      <c r="E2480" s="18">
        <v>0.5</v>
      </c>
      <c r="F2480" s="18">
        <v>95555</v>
      </c>
      <c r="G2480" s="18">
        <v>93</v>
      </c>
      <c r="H2480" s="18">
        <v>95508</v>
      </c>
      <c r="I2480" s="18">
        <v>4176819</v>
      </c>
      <c r="J2480" s="19">
        <v>43.71</v>
      </c>
      <c r="S2480"/>
    </row>
    <row r="2481" spans="1:19">
      <c r="A2481" s="18">
        <v>1972</v>
      </c>
      <c r="B2481" s="18">
        <v>33</v>
      </c>
      <c r="C2481" s="18">
        <v>9.3000000000000005E-4</v>
      </c>
      <c r="D2481" s="18">
        <v>9.3000000000000005E-4</v>
      </c>
      <c r="E2481" s="18">
        <v>0.5</v>
      </c>
      <c r="F2481" s="18">
        <v>95461</v>
      </c>
      <c r="G2481" s="18">
        <v>88</v>
      </c>
      <c r="H2481" s="18">
        <v>95417</v>
      </c>
      <c r="I2481" s="18">
        <v>4081311</v>
      </c>
      <c r="J2481" s="19">
        <v>42.75</v>
      </c>
      <c r="S2481"/>
    </row>
    <row r="2482" spans="1:19">
      <c r="A2482" s="18">
        <v>1972</v>
      </c>
      <c r="B2482" s="18">
        <v>34</v>
      </c>
      <c r="C2482" s="18">
        <v>1.0300000000000001E-3</v>
      </c>
      <c r="D2482" s="18">
        <v>1.0300000000000001E-3</v>
      </c>
      <c r="E2482" s="18">
        <v>0.5</v>
      </c>
      <c r="F2482" s="18">
        <v>95373</v>
      </c>
      <c r="G2482" s="18">
        <v>98</v>
      </c>
      <c r="H2482" s="18">
        <v>95324</v>
      </c>
      <c r="I2482" s="18">
        <v>3985894</v>
      </c>
      <c r="J2482" s="19">
        <v>41.79</v>
      </c>
      <c r="S2482"/>
    </row>
    <row r="2483" spans="1:19">
      <c r="A2483" s="18">
        <v>1972</v>
      </c>
      <c r="B2483" s="18">
        <v>35</v>
      </c>
      <c r="C2483" s="18">
        <v>1.2199999999999999E-3</v>
      </c>
      <c r="D2483" s="18">
        <v>1.2199999999999999E-3</v>
      </c>
      <c r="E2483" s="18">
        <v>0.5</v>
      </c>
      <c r="F2483" s="18">
        <v>95275</v>
      </c>
      <c r="G2483" s="18">
        <v>116</v>
      </c>
      <c r="H2483" s="18">
        <v>95217</v>
      </c>
      <c r="I2483" s="18">
        <v>3890570</v>
      </c>
      <c r="J2483" s="19">
        <v>40.840000000000003</v>
      </c>
      <c r="S2483"/>
    </row>
    <row r="2484" spans="1:19">
      <c r="A2484" s="18">
        <v>1972</v>
      </c>
      <c r="B2484" s="18">
        <v>36</v>
      </c>
      <c r="C2484" s="18">
        <v>1.3799999999999999E-3</v>
      </c>
      <c r="D2484" s="18">
        <v>1.3799999999999999E-3</v>
      </c>
      <c r="E2484" s="18">
        <v>0.5</v>
      </c>
      <c r="F2484" s="18">
        <v>95159</v>
      </c>
      <c r="G2484" s="18">
        <v>132</v>
      </c>
      <c r="H2484" s="18">
        <v>95093</v>
      </c>
      <c r="I2484" s="18">
        <v>3795354</v>
      </c>
      <c r="J2484" s="19">
        <v>39.880000000000003</v>
      </c>
      <c r="S2484"/>
    </row>
    <row r="2485" spans="1:19">
      <c r="A2485" s="18">
        <v>1972</v>
      </c>
      <c r="B2485" s="18">
        <v>37</v>
      </c>
      <c r="C2485" s="18">
        <v>1.57E-3</v>
      </c>
      <c r="D2485" s="18">
        <v>1.57E-3</v>
      </c>
      <c r="E2485" s="18">
        <v>0.5</v>
      </c>
      <c r="F2485" s="18">
        <v>95027</v>
      </c>
      <c r="G2485" s="18">
        <v>149</v>
      </c>
      <c r="H2485" s="18">
        <v>94953</v>
      </c>
      <c r="I2485" s="18">
        <v>3700261</v>
      </c>
      <c r="J2485" s="19">
        <v>38.94</v>
      </c>
      <c r="S2485"/>
    </row>
    <row r="2486" spans="1:19">
      <c r="A2486" s="18">
        <v>1972</v>
      </c>
      <c r="B2486" s="18">
        <v>38</v>
      </c>
      <c r="C2486" s="18">
        <v>1.6999999999999999E-3</v>
      </c>
      <c r="D2486" s="18">
        <v>1.6999999999999999E-3</v>
      </c>
      <c r="E2486" s="18">
        <v>0.5</v>
      </c>
      <c r="F2486" s="18">
        <v>94878</v>
      </c>
      <c r="G2486" s="18">
        <v>162</v>
      </c>
      <c r="H2486" s="18">
        <v>94797</v>
      </c>
      <c r="I2486" s="18">
        <v>3605308</v>
      </c>
      <c r="J2486" s="19">
        <v>38</v>
      </c>
      <c r="S2486"/>
    </row>
    <row r="2487" spans="1:19">
      <c r="A2487" s="18">
        <v>1972</v>
      </c>
      <c r="B2487" s="18">
        <v>39</v>
      </c>
      <c r="C2487" s="18">
        <v>2E-3</v>
      </c>
      <c r="D2487" s="18">
        <v>2E-3</v>
      </c>
      <c r="E2487" s="18">
        <v>0.5</v>
      </c>
      <c r="F2487" s="18">
        <v>94717</v>
      </c>
      <c r="G2487" s="18">
        <v>190</v>
      </c>
      <c r="H2487" s="18">
        <v>94622</v>
      </c>
      <c r="I2487" s="18">
        <v>3510511</v>
      </c>
      <c r="J2487" s="19">
        <v>37.06</v>
      </c>
      <c r="S2487"/>
    </row>
    <row r="2488" spans="1:19">
      <c r="A2488" s="18">
        <v>1972</v>
      </c>
      <c r="B2488" s="18">
        <v>40</v>
      </c>
      <c r="C2488" s="18">
        <v>1.98E-3</v>
      </c>
      <c r="D2488" s="18">
        <v>1.98E-3</v>
      </c>
      <c r="E2488" s="18">
        <v>0.5</v>
      </c>
      <c r="F2488" s="18">
        <v>94527</v>
      </c>
      <c r="G2488" s="18">
        <v>187</v>
      </c>
      <c r="H2488" s="18">
        <v>94433</v>
      </c>
      <c r="I2488" s="18">
        <v>3415889</v>
      </c>
      <c r="J2488" s="19">
        <v>36.14</v>
      </c>
      <c r="S2488"/>
    </row>
    <row r="2489" spans="1:19">
      <c r="A2489" s="18">
        <v>1972</v>
      </c>
      <c r="B2489" s="18">
        <v>41</v>
      </c>
      <c r="C2489" s="18">
        <v>2.0699999999999998E-3</v>
      </c>
      <c r="D2489" s="18">
        <v>2.0699999999999998E-3</v>
      </c>
      <c r="E2489" s="18">
        <v>0.5</v>
      </c>
      <c r="F2489" s="18">
        <v>94340</v>
      </c>
      <c r="G2489" s="18">
        <v>195</v>
      </c>
      <c r="H2489" s="18">
        <v>94242</v>
      </c>
      <c r="I2489" s="18">
        <v>3321456</v>
      </c>
      <c r="J2489" s="19">
        <v>35.21</v>
      </c>
      <c r="S2489"/>
    </row>
    <row r="2490" spans="1:19">
      <c r="A2490" s="18">
        <v>1972</v>
      </c>
      <c r="B2490" s="18">
        <v>42</v>
      </c>
      <c r="C2490" s="18">
        <v>2.5200000000000001E-3</v>
      </c>
      <c r="D2490" s="18">
        <v>2.5200000000000001E-3</v>
      </c>
      <c r="E2490" s="18">
        <v>0.5</v>
      </c>
      <c r="F2490" s="18">
        <v>94145</v>
      </c>
      <c r="G2490" s="18">
        <v>237</v>
      </c>
      <c r="H2490" s="18">
        <v>94026</v>
      </c>
      <c r="I2490" s="18">
        <v>3227213</v>
      </c>
      <c r="J2490" s="19">
        <v>34.28</v>
      </c>
      <c r="S2490"/>
    </row>
    <row r="2491" spans="1:19">
      <c r="A2491" s="18">
        <v>1972</v>
      </c>
      <c r="B2491" s="18">
        <v>43</v>
      </c>
      <c r="C2491" s="18">
        <v>2.7399999999999998E-3</v>
      </c>
      <c r="D2491" s="18">
        <v>2.7399999999999998E-3</v>
      </c>
      <c r="E2491" s="18">
        <v>0.5</v>
      </c>
      <c r="F2491" s="18">
        <v>93908</v>
      </c>
      <c r="G2491" s="18">
        <v>257</v>
      </c>
      <c r="H2491" s="18">
        <v>93779</v>
      </c>
      <c r="I2491" s="18">
        <v>3133187</v>
      </c>
      <c r="J2491" s="19">
        <v>33.36</v>
      </c>
      <c r="S2491"/>
    </row>
    <row r="2492" spans="1:19">
      <c r="A2492" s="18">
        <v>1972</v>
      </c>
      <c r="B2492" s="18">
        <v>44</v>
      </c>
      <c r="C2492" s="18">
        <v>2.5899999999999999E-3</v>
      </c>
      <c r="D2492" s="18">
        <v>2.5799999999999998E-3</v>
      </c>
      <c r="E2492" s="18">
        <v>0.5</v>
      </c>
      <c r="F2492" s="18">
        <v>93650</v>
      </c>
      <c r="G2492" s="18">
        <v>242</v>
      </c>
      <c r="H2492" s="18">
        <v>93529</v>
      </c>
      <c r="I2492" s="18">
        <v>3039408</v>
      </c>
      <c r="J2492" s="19">
        <v>32.450000000000003</v>
      </c>
      <c r="S2492"/>
    </row>
    <row r="2493" spans="1:19">
      <c r="A2493" s="18">
        <v>1972</v>
      </c>
      <c r="B2493" s="18">
        <v>45</v>
      </c>
      <c r="C2493" s="18">
        <v>2.9399999999999999E-3</v>
      </c>
      <c r="D2493" s="18">
        <v>2.9399999999999999E-3</v>
      </c>
      <c r="E2493" s="18">
        <v>0.5</v>
      </c>
      <c r="F2493" s="18">
        <v>93408</v>
      </c>
      <c r="G2493" s="18">
        <v>274</v>
      </c>
      <c r="H2493" s="18">
        <v>93271</v>
      </c>
      <c r="I2493" s="18">
        <v>2945879</v>
      </c>
      <c r="J2493" s="19">
        <v>31.54</v>
      </c>
      <c r="S2493"/>
    </row>
    <row r="2494" spans="1:19">
      <c r="A2494" s="18">
        <v>1972</v>
      </c>
      <c r="B2494" s="18">
        <v>46</v>
      </c>
      <c r="C2494" s="18">
        <v>3.3999999999999998E-3</v>
      </c>
      <c r="D2494" s="18">
        <v>3.3899999999999998E-3</v>
      </c>
      <c r="E2494" s="18">
        <v>0.5</v>
      </c>
      <c r="F2494" s="18">
        <v>93134</v>
      </c>
      <c r="G2494" s="18">
        <v>316</v>
      </c>
      <c r="H2494" s="18">
        <v>92976</v>
      </c>
      <c r="I2494" s="18">
        <v>2852608</v>
      </c>
      <c r="J2494" s="19">
        <v>30.63</v>
      </c>
      <c r="S2494"/>
    </row>
    <row r="2495" spans="1:19">
      <c r="A2495" s="18">
        <v>1972</v>
      </c>
      <c r="B2495" s="18">
        <v>47</v>
      </c>
      <c r="C2495" s="18">
        <v>3.3899999999999998E-3</v>
      </c>
      <c r="D2495" s="18">
        <v>3.3800000000000002E-3</v>
      </c>
      <c r="E2495" s="18">
        <v>0.5</v>
      </c>
      <c r="F2495" s="18">
        <v>92818</v>
      </c>
      <c r="G2495" s="18">
        <v>314</v>
      </c>
      <c r="H2495" s="18">
        <v>92661</v>
      </c>
      <c r="I2495" s="18">
        <v>2759632</v>
      </c>
      <c r="J2495" s="19">
        <v>29.73</v>
      </c>
      <c r="S2495"/>
    </row>
    <row r="2496" spans="1:19">
      <c r="A2496" s="18">
        <v>1972</v>
      </c>
      <c r="B2496" s="18">
        <v>48</v>
      </c>
      <c r="C2496" s="18">
        <v>4.1599999999999996E-3</v>
      </c>
      <c r="D2496" s="18">
        <v>4.15E-3</v>
      </c>
      <c r="E2496" s="18">
        <v>0.5</v>
      </c>
      <c r="F2496" s="18">
        <v>92504</v>
      </c>
      <c r="G2496" s="18">
        <v>384</v>
      </c>
      <c r="H2496" s="18">
        <v>92312</v>
      </c>
      <c r="I2496" s="18">
        <v>2666971</v>
      </c>
      <c r="J2496" s="19">
        <v>28.83</v>
      </c>
      <c r="S2496"/>
    </row>
    <row r="2497" spans="1:19">
      <c r="A2497" s="18">
        <v>1972</v>
      </c>
      <c r="B2497" s="18">
        <v>49</v>
      </c>
      <c r="C2497" s="18">
        <v>4.0200000000000001E-3</v>
      </c>
      <c r="D2497" s="18">
        <v>4.0099999999999997E-3</v>
      </c>
      <c r="E2497" s="18">
        <v>0.5</v>
      </c>
      <c r="F2497" s="18">
        <v>92120</v>
      </c>
      <c r="G2497" s="18">
        <v>369</v>
      </c>
      <c r="H2497" s="18">
        <v>91935</v>
      </c>
      <c r="I2497" s="18">
        <v>2574659</v>
      </c>
      <c r="J2497" s="19">
        <v>27.95</v>
      </c>
      <c r="S2497"/>
    </row>
    <row r="2498" spans="1:19">
      <c r="A2498" s="18">
        <v>1972</v>
      </c>
      <c r="B2498" s="18">
        <v>50</v>
      </c>
      <c r="C2498" s="18">
        <v>4.8199999999999996E-3</v>
      </c>
      <c r="D2498" s="18">
        <v>4.7999999999999996E-3</v>
      </c>
      <c r="E2498" s="18">
        <v>0.5</v>
      </c>
      <c r="F2498" s="18">
        <v>91750</v>
      </c>
      <c r="G2498" s="18">
        <v>441</v>
      </c>
      <c r="H2498" s="18">
        <v>91530</v>
      </c>
      <c r="I2498" s="18">
        <v>2482724</v>
      </c>
      <c r="J2498" s="19">
        <v>27.06</v>
      </c>
      <c r="S2498"/>
    </row>
    <row r="2499" spans="1:19">
      <c r="A2499" s="18">
        <v>1972</v>
      </c>
      <c r="B2499" s="18">
        <v>51</v>
      </c>
      <c r="C2499" s="18">
        <v>5.0299999999999997E-3</v>
      </c>
      <c r="D2499" s="18">
        <v>5.0200000000000002E-3</v>
      </c>
      <c r="E2499" s="18">
        <v>0.5</v>
      </c>
      <c r="F2499" s="18">
        <v>91310</v>
      </c>
      <c r="G2499" s="18">
        <v>458</v>
      </c>
      <c r="H2499" s="18">
        <v>91081</v>
      </c>
      <c r="I2499" s="18">
        <v>2391193</v>
      </c>
      <c r="J2499" s="19">
        <v>26.19</v>
      </c>
      <c r="S2499"/>
    </row>
    <row r="2500" spans="1:19">
      <c r="A2500" s="18">
        <v>1972</v>
      </c>
      <c r="B2500" s="18">
        <v>52</v>
      </c>
      <c r="C2500" s="18">
        <v>6.0899999999999999E-3</v>
      </c>
      <c r="D2500" s="18">
        <v>6.0699999999999999E-3</v>
      </c>
      <c r="E2500" s="18">
        <v>0.5</v>
      </c>
      <c r="F2500" s="18">
        <v>90851</v>
      </c>
      <c r="G2500" s="18">
        <v>552</v>
      </c>
      <c r="H2500" s="18">
        <v>90576</v>
      </c>
      <c r="I2500" s="18">
        <v>2300113</v>
      </c>
      <c r="J2500" s="19">
        <v>25.32</v>
      </c>
      <c r="S2500"/>
    </row>
    <row r="2501" spans="1:19">
      <c r="A2501" s="18">
        <v>1972</v>
      </c>
      <c r="B2501" s="18">
        <v>53</v>
      </c>
      <c r="C2501" s="18">
        <v>6.4400000000000004E-3</v>
      </c>
      <c r="D2501" s="18">
        <v>6.4200000000000004E-3</v>
      </c>
      <c r="E2501" s="18">
        <v>0.5</v>
      </c>
      <c r="F2501" s="18">
        <v>90300</v>
      </c>
      <c r="G2501" s="18">
        <v>580</v>
      </c>
      <c r="H2501" s="18">
        <v>90010</v>
      </c>
      <c r="I2501" s="18">
        <v>2209537</v>
      </c>
      <c r="J2501" s="19">
        <v>24.47</v>
      </c>
      <c r="S2501"/>
    </row>
    <row r="2502" spans="1:19">
      <c r="A2502" s="18">
        <v>1972</v>
      </c>
      <c r="B2502" s="18">
        <v>54</v>
      </c>
      <c r="C2502" s="18">
        <v>6.3099999999999996E-3</v>
      </c>
      <c r="D2502" s="18">
        <v>6.2899999999999996E-3</v>
      </c>
      <c r="E2502" s="18">
        <v>0.5</v>
      </c>
      <c r="F2502" s="18">
        <v>89720</v>
      </c>
      <c r="G2502" s="18">
        <v>564</v>
      </c>
      <c r="H2502" s="18">
        <v>89438</v>
      </c>
      <c r="I2502" s="18">
        <v>2119527</v>
      </c>
      <c r="J2502" s="19">
        <v>23.62</v>
      </c>
      <c r="S2502"/>
    </row>
    <row r="2503" spans="1:19">
      <c r="A2503" s="18">
        <v>1972</v>
      </c>
      <c r="B2503" s="18">
        <v>55</v>
      </c>
      <c r="C2503" s="18">
        <v>7.3200000000000001E-3</v>
      </c>
      <c r="D2503" s="18">
        <v>7.3000000000000001E-3</v>
      </c>
      <c r="E2503" s="18">
        <v>0.5</v>
      </c>
      <c r="F2503" s="18">
        <v>89156</v>
      </c>
      <c r="G2503" s="18">
        <v>650</v>
      </c>
      <c r="H2503" s="18">
        <v>88831</v>
      </c>
      <c r="I2503" s="18">
        <v>2030089</v>
      </c>
      <c r="J2503" s="19">
        <v>22.77</v>
      </c>
      <c r="S2503"/>
    </row>
    <row r="2504" spans="1:19">
      <c r="A2504" s="18">
        <v>1972</v>
      </c>
      <c r="B2504" s="18">
        <v>56</v>
      </c>
      <c r="C2504" s="18">
        <v>6.96E-3</v>
      </c>
      <c r="D2504" s="18">
        <v>6.94E-3</v>
      </c>
      <c r="E2504" s="18">
        <v>0.5</v>
      </c>
      <c r="F2504" s="18">
        <v>88506</v>
      </c>
      <c r="G2504" s="18">
        <v>614</v>
      </c>
      <c r="H2504" s="18">
        <v>88199</v>
      </c>
      <c r="I2504" s="18">
        <v>1941258</v>
      </c>
      <c r="J2504" s="19">
        <v>21.93</v>
      </c>
      <c r="S2504"/>
    </row>
    <row r="2505" spans="1:19">
      <c r="A2505" s="18">
        <v>1972</v>
      </c>
      <c r="B2505" s="18">
        <v>57</v>
      </c>
      <c r="C2505" s="18">
        <v>9.3399999999999993E-3</v>
      </c>
      <c r="D2505" s="18">
        <v>9.2899999999999996E-3</v>
      </c>
      <c r="E2505" s="18">
        <v>0.5</v>
      </c>
      <c r="F2505" s="18">
        <v>87892</v>
      </c>
      <c r="G2505" s="18">
        <v>817</v>
      </c>
      <c r="H2505" s="18">
        <v>87483</v>
      </c>
      <c r="I2505" s="18">
        <v>1853060</v>
      </c>
      <c r="J2505" s="19">
        <v>21.08</v>
      </c>
      <c r="S2505"/>
    </row>
    <row r="2506" spans="1:19">
      <c r="A2506" s="18">
        <v>1972</v>
      </c>
      <c r="B2506" s="18">
        <v>58</v>
      </c>
      <c r="C2506" s="18">
        <v>8.43E-3</v>
      </c>
      <c r="D2506" s="18">
        <v>8.3899999999999999E-3</v>
      </c>
      <c r="E2506" s="18">
        <v>0.5</v>
      </c>
      <c r="F2506" s="18">
        <v>87075</v>
      </c>
      <c r="G2506" s="18">
        <v>731</v>
      </c>
      <c r="H2506" s="18">
        <v>86709</v>
      </c>
      <c r="I2506" s="18">
        <v>1765577</v>
      </c>
      <c r="J2506" s="19">
        <v>20.28</v>
      </c>
      <c r="S2506"/>
    </row>
    <row r="2507" spans="1:19">
      <c r="A2507" s="18">
        <v>1972</v>
      </c>
      <c r="B2507" s="18">
        <v>59</v>
      </c>
      <c r="C2507" s="18">
        <v>1.072E-2</v>
      </c>
      <c r="D2507" s="18">
        <v>1.0670000000000001E-2</v>
      </c>
      <c r="E2507" s="18">
        <v>0.5</v>
      </c>
      <c r="F2507" s="18">
        <v>86344</v>
      </c>
      <c r="G2507" s="18">
        <v>921</v>
      </c>
      <c r="H2507" s="18">
        <v>85884</v>
      </c>
      <c r="I2507" s="18">
        <v>1678867</v>
      </c>
      <c r="J2507" s="19">
        <v>19.440000000000001</v>
      </c>
      <c r="S2507"/>
    </row>
    <row r="2508" spans="1:19">
      <c r="A2508" s="18">
        <v>1972</v>
      </c>
      <c r="B2508" s="18">
        <v>60</v>
      </c>
      <c r="C2508" s="18">
        <v>1.082E-2</v>
      </c>
      <c r="D2508" s="18">
        <v>1.076E-2</v>
      </c>
      <c r="E2508" s="18">
        <v>0.5</v>
      </c>
      <c r="F2508" s="18">
        <v>85423</v>
      </c>
      <c r="G2508" s="18">
        <v>920</v>
      </c>
      <c r="H2508" s="18">
        <v>84963</v>
      </c>
      <c r="I2508" s="18">
        <v>1592983</v>
      </c>
      <c r="J2508" s="19">
        <v>18.649999999999999</v>
      </c>
      <c r="S2508"/>
    </row>
    <row r="2509" spans="1:19">
      <c r="A2509" s="18">
        <v>1972</v>
      </c>
      <c r="B2509" s="18">
        <v>61</v>
      </c>
      <c r="C2509" s="18">
        <v>1.222E-2</v>
      </c>
      <c r="D2509" s="18">
        <v>1.214E-2</v>
      </c>
      <c r="E2509" s="18">
        <v>0.5</v>
      </c>
      <c r="F2509" s="18">
        <v>84504</v>
      </c>
      <c r="G2509" s="18">
        <v>1026</v>
      </c>
      <c r="H2509" s="18">
        <v>83990</v>
      </c>
      <c r="I2509" s="18">
        <v>1508020</v>
      </c>
      <c r="J2509" s="19">
        <v>17.850000000000001</v>
      </c>
      <c r="S2509"/>
    </row>
    <row r="2510" spans="1:19">
      <c r="A2510" s="18">
        <v>1972</v>
      </c>
      <c r="B2510" s="18">
        <v>62</v>
      </c>
      <c r="C2510" s="18">
        <v>1.3899999999999999E-2</v>
      </c>
      <c r="D2510" s="18">
        <v>1.38E-2</v>
      </c>
      <c r="E2510" s="18">
        <v>0.5</v>
      </c>
      <c r="F2510" s="18">
        <v>83477</v>
      </c>
      <c r="G2510" s="18">
        <v>1152</v>
      </c>
      <c r="H2510" s="18">
        <v>82901</v>
      </c>
      <c r="I2510" s="18">
        <v>1424030</v>
      </c>
      <c r="J2510" s="19">
        <v>17.059999999999999</v>
      </c>
      <c r="S2510"/>
    </row>
    <row r="2511" spans="1:19">
      <c r="A2511" s="18">
        <v>1972</v>
      </c>
      <c r="B2511" s="18">
        <v>63</v>
      </c>
      <c r="C2511" s="18">
        <v>1.618E-2</v>
      </c>
      <c r="D2511" s="18">
        <v>1.6049999999999998E-2</v>
      </c>
      <c r="E2511" s="18">
        <v>0.5</v>
      </c>
      <c r="F2511" s="18">
        <v>82325</v>
      </c>
      <c r="G2511" s="18">
        <v>1321</v>
      </c>
      <c r="H2511" s="18">
        <v>81665</v>
      </c>
      <c r="I2511" s="18">
        <v>1341128</v>
      </c>
      <c r="J2511" s="19">
        <v>16.29</v>
      </c>
      <c r="S2511"/>
    </row>
    <row r="2512" spans="1:19">
      <c r="A2512" s="18">
        <v>1972</v>
      </c>
      <c r="B2512" s="18">
        <v>64</v>
      </c>
      <c r="C2512" s="18">
        <v>1.668E-2</v>
      </c>
      <c r="D2512" s="18">
        <v>1.6549999999999999E-2</v>
      </c>
      <c r="E2512" s="18">
        <v>0.5</v>
      </c>
      <c r="F2512" s="18">
        <v>81004</v>
      </c>
      <c r="G2512" s="18">
        <v>1340</v>
      </c>
      <c r="H2512" s="18">
        <v>80334</v>
      </c>
      <c r="I2512" s="18">
        <v>1259464</v>
      </c>
      <c r="J2512" s="19">
        <v>15.55</v>
      </c>
      <c r="S2512"/>
    </row>
    <row r="2513" spans="1:19">
      <c r="A2513" s="18">
        <v>1972</v>
      </c>
      <c r="B2513" s="18">
        <v>65</v>
      </c>
      <c r="C2513" s="18">
        <v>1.917E-2</v>
      </c>
      <c r="D2513" s="18">
        <v>1.899E-2</v>
      </c>
      <c r="E2513" s="18">
        <v>0.5</v>
      </c>
      <c r="F2513" s="18">
        <v>79664</v>
      </c>
      <c r="G2513" s="18">
        <v>1513</v>
      </c>
      <c r="H2513" s="18">
        <v>78908</v>
      </c>
      <c r="I2513" s="18">
        <v>1179130</v>
      </c>
      <c r="J2513" s="19">
        <v>14.8</v>
      </c>
      <c r="S2513"/>
    </row>
    <row r="2514" spans="1:19">
      <c r="A2514" s="18">
        <v>1972</v>
      </c>
      <c r="B2514" s="18">
        <v>66</v>
      </c>
      <c r="C2514" s="18">
        <v>2.0490000000000001E-2</v>
      </c>
      <c r="D2514" s="18">
        <v>2.0279999999999999E-2</v>
      </c>
      <c r="E2514" s="18">
        <v>0.5</v>
      </c>
      <c r="F2514" s="18">
        <v>78151</v>
      </c>
      <c r="G2514" s="18">
        <v>1585</v>
      </c>
      <c r="H2514" s="18">
        <v>77359</v>
      </c>
      <c r="I2514" s="18">
        <v>1100222</v>
      </c>
      <c r="J2514" s="19">
        <v>14.08</v>
      </c>
      <c r="S2514"/>
    </row>
    <row r="2515" spans="1:19">
      <c r="A2515" s="18">
        <v>1972</v>
      </c>
      <c r="B2515" s="18">
        <v>67</v>
      </c>
      <c r="C2515" s="18">
        <v>2.2870000000000001E-2</v>
      </c>
      <c r="D2515" s="18">
        <v>2.2610000000000002E-2</v>
      </c>
      <c r="E2515" s="18">
        <v>0.5</v>
      </c>
      <c r="F2515" s="18">
        <v>76566</v>
      </c>
      <c r="G2515" s="18">
        <v>1731</v>
      </c>
      <c r="H2515" s="18">
        <v>75701</v>
      </c>
      <c r="I2515" s="18">
        <v>1022863</v>
      </c>
      <c r="J2515" s="19">
        <v>13.36</v>
      </c>
      <c r="S2515"/>
    </row>
    <row r="2516" spans="1:19">
      <c r="A2516" s="18">
        <v>1972</v>
      </c>
      <c r="B2516" s="18">
        <v>68</v>
      </c>
      <c r="C2516" s="18">
        <v>2.6950000000000002E-2</v>
      </c>
      <c r="D2516" s="18">
        <v>2.6589999999999999E-2</v>
      </c>
      <c r="E2516" s="18">
        <v>0.5</v>
      </c>
      <c r="F2516" s="18">
        <v>74835</v>
      </c>
      <c r="G2516" s="18">
        <v>1990</v>
      </c>
      <c r="H2516" s="18">
        <v>73840</v>
      </c>
      <c r="I2516" s="18">
        <v>947163</v>
      </c>
      <c r="J2516" s="19">
        <v>12.66</v>
      </c>
      <c r="S2516"/>
    </row>
    <row r="2517" spans="1:19">
      <c r="A2517" s="18">
        <v>1972</v>
      </c>
      <c r="B2517" s="18">
        <v>69</v>
      </c>
      <c r="C2517" s="18">
        <v>2.8969999999999999E-2</v>
      </c>
      <c r="D2517" s="18">
        <v>2.8549999999999999E-2</v>
      </c>
      <c r="E2517" s="18">
        <v>0.5</v>
      </c>
      <c r="F2517" s="18">
        <v>72845</v>
      </c>
      <c r="G2517" s="18">
        <v>2080</v>
      </c>
      <c r="H2517" s="18">
        <v>71805</v>
      </c>
      <c r="I2517" s="18">
        <v>873323</v>
      </c>
      <c r="J2517" s="19">
        <v>11.99</v>
      </c>
      <c r="S2517"/>
    </row>
    <row r="2518" spans="1:19">
      <c r="A2518" s="18">
        <v>1972</v>
      </c>
      <c r="B2518" s="18">
        <v>70</v>
      </c>
      <c r="C2518" s="18">
        <v>3.4119999999999998E-2</v>
      </c>
      <c r="D2518" s="18">
        <v>3.3550000000000003E-2</v>
      </c>
      <c r="E2518" s="18">
        <v>0.5</v>
      </c>
      <c r="F2518" s="18">
        <v>70765</v>
      </c>
      <c r="G2518" s="18">
        <v>2374</v>
      </c>
      <c r="H2518" s="18">
        <v>69578</v>
      </c>
      <c r="I2518" s="18">
        <v>801518</v>
      </c>
      <c r="J2518" s="19">
        <v>11.33</v>
      </c>
      <c r="S2518"/>
    </row>
    <row r="2519" spans="1:19">
      <c r="A2519" s="18">
        <v>1972</v>
      </c>
      <c r="B2519" s="18">
        <v>71</v>
      </c>
      <c r="C2519" s="18">
        <v>3.6060000000000002E-2</v>
      </c>
      <c r="D2519" s="18">
        <v>3.542E-2</v>
      </c>
      <c r="E2519" s="18">
        <v>0.5</v>
      </c>
      <c r="F2519" s="18">
        <v>68391</v>
      </c>
      <c r="G2519" s="18">
        <v>2422</v>
      </c>
      <c r="H2519" s="18">
        <v>67180</v>
      </c>
      <c r="I2519" s="18">
        <v>731940</v>
      </c>
      <c r="J2519" s="19">
        <v>10.7</v>
      </c>
      <c r="S2519"/>
    </row>
    <row r="2520" spans="1:19">
      <c r="A2520" s="18">
        <v>1972</v>
      </c>
      <c r="B2520" s="18">
        <v>72</v>
      </c>
      <c r="C2520" s="18">
        <v>4.3679999999999997E-2</v>
      </c>
      <c r="D2520" s="18">
        <v>4.2750000000000003E-2</v>
      </c>
      <c r="E2520" s="18">
        <v>0.5</v>
      </c>
      <c r="F2520" s="18">
        <v>65969</v>
      </c>
      <c r="G2520" s="18">
        <v>2820</v>
      </c>
      <c r="H2520" s="18">
        <v>64559</v>
      </c>
      <c r="I2520" s="18">
        <v>664760</v>
      </c>
      <c r="J2520" s="19">
        <v>10.08</v>
      </c>
      <c r="S2520"/>
    </row>
    <row r="2521" spans="1:19">
      <c r="A2521" s="18">
        <v>1972</v>
      </c>
      <c r="B2521" s="18">
        <v>73</v>
      </c>
      <c r="C2521" s="18">
        <v>4.5060000000000003E-2</v>
      </c>
      <c r="D2521" s="18">
        <v>4.4069999999999998E-2</v>
      </c>
      <c r="E2521" s="18">
        <v>0.5</v>
      </c>
      <c r="F2521" s="18">
        <v>63149</v>
      </c>
      <c r="G2521" s="18">
        <v>2783</v>
      </c>
      <c r="H2521" s="18">
        <v>61757</v>
      </c>
      <c r="I2521" s="18">
        <v>600201</v>
      </c>
      <c r="J2521" s="19">
        <v>9.5</v>
      </c>
      <c r="S2521"/>
    </row>
    <row r="2522" spans="1:19">
      <c r="A2522" s="18">
        <v>1972</v>
      </c>
      <c r="B2522" s="18">
        <v>74</v>
      </c>
      <c r="C2522" s="18">
        <v>5.2819999999999999E-2</v>
      </c>
      <c r="D2522" s="18">
        <v>5.1459999999999999E-2</v>
      </c>
      <c r="E2522" s="18">
        <v>0.5</v>
      </c>
      <c r="F2522" s="18">
        <v>60366</v>
      </c>
      <c r="G2522" s="18">
        <v>3106</v>
      </c>
      <c r="H2522" s="18">
        <v>58813</v>
      </c>
      <c r="I2522" s="18">
        <v>538444</v>
      </c>
      <c r="J2522" s="19">
        <v>8.92</v>
      </c>
      <c r="S2522"/>
    </row>
    <row r="2523" spans="1:19">
      <c r="A2523" s="18">
        <v>1972</v>
      </c>
      <c r="B2523" s="18">
        <v>75</v>
      </c>
      <c r="C2523" s="18">
        <v>5.7779999999999998E-2</v>
      </c>
      <c r="D2523" s="18">
        <v>5.6160000000000002E-2</v>
      </c>
      <c r="E2523" s="18">
        <v>0.5</v>
      </c>
      <c r="F2523" s="18">
        <v>57259</v>
      </c>
      <c r="G2523" s="18">
        <v>3216</v>
      </c>
      <c r="H2523" s="18">
        <v>55652</v>
      </c>
      <c r="I2523" s="18">
        <v>479631</v>
      </c>
      <c r="J2523" s="19">
        <v>8.3800000000000008</v>
      </c>
      <c r="S2523"/>
    </row>
    <row r="2524" spans="1:19">
      <c r="A2524" s="18">
        <v>1972</v>
      </c>
      <c r="B2524" s="18">
        <v>76</v>
      </c>
      <c r="C2524" s="18">
        <v>6.5729999999999997E-2</v>
      </c>
      <c r="D2524" s="18">
        <v>6.3640000000000002E-2</v>
      </c>
      <c r="E2524" s="18">
        <v>0.5</v>
      </c>
      <c r="F2524" s="18">
        <v>54044</v>
      </c>
      <c r="G2524" s="18">
        <v>3439</v>
      </c>
      <c r="H2524" s="18">
        <v>52324</v>
      </c>
      <c r="I2524" s="18">
        <v>423979</v>
      </c>
      <c r="J2524" s="19">
        <v>7.85</v>
      </c>
      <c r="S2524"/>
    </row>
    <row r="2525" spans="1:19">
      <c r="A2525" s="18">
        <v>1972</v>
      </c>
      <c r="B2525" s="18">
        <v>77</v>
      </c>
      <c r="C2525" s="18">
        <v>7.7469999999999997E-2</v>
      </c>
      <c r="D2525" s="18">
        <v>7.4590000000000004E-2</v>
      </c>
      <c r="E2525" s="18">
        <v>0.5</v>
      </c>
      <c r="F2525" s="18">
        <v>50605</v>
      </c>
      <c r="G2525" s="18">
        <v>3774</v>
      </c>
      <c r="H2525" s="18">
        <v>48718</v>
      </c>
      <c r="I2525" s="18">
        <v>371655</v>
      </c>
      <c r="J2525" s="19">
        <v>7.34</v>
      </c>
      <c r="S2525"/>
    </row>
    <row r="2526" spans="1:19">
      <c r="A2526" s="18">
        <v>1972</v>
      </c>
      <c r="B2526" s="18">
        <v>78</v>
      </c>
      <c r="C2526" s="18">
        <v>8.1290000000000001E-2</v>
      </c>
      <c r="D2526" s="18">
        <v>7.8119999999999995E-2</v>
      </c>
      <c r="E2526" s="18">
        <v>0.5</v>
      </c>
      <c r="F2526" s="18">
        <v>46830</v>
      </c>
      <c r="G2526" s="18">
        <v>3658</v>
      </c>
      <c r="H2526" s="18">
        <v>45001</v>
      </c>
      <c r="I2526" s="18">
        <v>322938</v>
      </c>
      <c r="J2526" s="19">
        <v>6.9</v>
      </c>
      <c r="S2526"/>
    </row>
    <row r="2527" spans="1:19">
      <c r="A2527" s="18">
        <v>1972</v>
      </c>
      <c r="B2527" s="18">
        <v>79</v>
      </c>
      <c r="C2527" s="18">
        <v>9.7259999999999999E-2</v>
      </c>
      <c r="D2527" s="18">
        <v>9.2749999999999999E-2</v>
      </c>
      <c r="E2527" s="18">
        <v>0.5</v>
      </c>
      <c r="F2527" s="18">
        <v>43172</v>
      </c>
      <c r="G2527" s="18">
        <v>4004</v>
      </c>
      <c r="H2527" s="18">
        <v>41170</v>
      </c>
      <c r="I2527" s="18">
        <v>277936</v>
      </c>
      <c r="J2527" s="19">
        <v>6.44</v>
      </c>
      <c r="S2527"/>
    </row>
    <row r="2528" spans="1:19">
      <c r="A2528" s="18">
        <v>1972</v>
      </c>
      <c r="B2528" s="18">
        <v>80</v>
      </c>
      <c r="C2528" s="18">
        <v>0.10459</v>
      </c>
      <c r="D2528" s="18">
        <v>9.9390000000000006E-2</v>
      </c>
      <c r="E2528" s="18">
        <v>0.5</v>
      </c>
      <c r="F2528" s="18">
        <v>39168</v>
      </c>
      <c r="G2528" s="18">
        <v>3893</v>
      </c>
      <c r="H2528" s="18">
        <v>37222</v>
      </c>
      <c r="I2528" s="18">
        <v>236766</v>
      </c>
      <c r="J2528" s="19">
        <v>6.04</v>
      </c>
      <c r="S2528"/>
    </row>
    <row r="2529" spans="1:19">
      <c r="A2529" s="18">
        <v>1972</v>
      </c>
      <c r="B2529" s="18">
        <v>81</v>
      </c>
      <c r="C2529" s="18">
        <v>0.11326</v>
      </c>
      <c r="D2529" s="18">
        <v>0.10718999999999999</v>
      </c>
      <c r="E2529" s="18">
        <v>0.5</v>
      </c>
      <c r="F2529" s="18">
        <v>35275</v>
      </c>
      <c r="G2529" s="18">
        <v>3781</v>
      </c>
      <c r="H2529" s="18">
        <v>33385</v>
      </c>
      <c r="I2529" s="18">
        <v>199545</v>
      </c>
      <c r="J2529" s="19">
        <v>5.66</v>
      </c>
      <c r="S2529"/>
    </row>
    <row r="2530" spans="1:19">
      <c r="A2530" s="18">
        <v>1972</v>
      </c>
      <c r="B2530" s="18">
        <v>82</v>
      </c>
      <c r="C2530" s="18">
        <v>0.12590000000000001</v>
      </c>
      <c r="D2530" s="18">
        <v>0.11844</v>
      </c>
      <c r="E2530" s="18">
        <v>0.5</v>
      </c>
      <c r="F2530" s="18">
        <v>31494</v>
      </c>
      <c r="G2530" s="18">
        <v>3730</v>
      </c>
      <c r="H2530" s="18">
        <v>29629</v>
      </c>
      <c r="I2530" s="18">
        <v>166160</v>
      </c>
      <c r="J2530" s="19">
        <v>5.28</v>
      </c>
      <c r="S2530"/>
    </row>
    <row r="2531" spans="1:19">
      <c r="A2531" s="18">
        <v>1972</v>
      </c>
      <c r="B2531" s="18">
        <v>83</v>
      </c>
      <c r="C2531" s="18">
        <v>0.14268</v>
      </c>
      <c r="D2531" s="18">
        <v>0.13317999999999999</v>
      </c>
      <c r="E2531" s="18">
        <v>0.5</v>
      </c>
      <c r="F2531" s="18">
        <v>27764</v>
      </c>
      <c r="G2531" s="18">
        <v>3697</v>
      </c>
      <c r="H2531" s="18">
        <v>25915</v>
      </c>
      <c r="I2531" s="18">
        <v>136531</v>
      </c>
      <c r="J2531" s="19">
        <v>4.92</v>
      </c>
      <c r="S2531"/>
    </row>
    <row r="2532" spans="1:19">
      <c r="A2532" s="18">
        <v>1972</v>
      </c>
      <c r="B2532" s="18">
        <v>84</v>
      </c>
      <c r="C2532" s="18">
        <v>0.15149000000000001</v>
      </c>
      <c r="D2532" s="18">
        <v>0.14083000000000001</v>
      </c>
      <c r="E2532" s="18">
        <v>0.5</v>
      </c>
      <c r="F2532" s="18">
        <v>24066</v>
      </c>
      <c r="G2532" s="18">
        <v>3389</v>
      </c>
      <c r="H2532" s="18">
        <v>22372</v>
      </c>
      <c r="I2532" s="18">
        <v>110616</v>
      </c>
      <c r="J2532" s="19">
        <v>4.5999999999999996</v>
      </c>
      <c r="S2532"/>
    </row>
    <row r="2533" spans="1:19">
      <c r="A2533" s="18">
        <v>1972</v>
      </c>
      <c r="B2533" s="18">
        <v>85</v>
      </c>
      <c r="C2533" s="18">
        <v>0.17058000000000001</v>
      </c>
      <c r="D2533" s="18">
        <v>0.15717</v>
      </c>
      <c r="E2533" s="18">
        <v>0.5</v>
      </c>
      <c r="F2533" s="18">
        <v>20677</v>
      </c>
      <c r="G2533" s="18">
        <v>3250</v>
      </c>
      <c r="H2533" s="18">
        <v>19052</v>
      </c>
      <c r="I2533" s="18">
        <v>88245</v>
      </c>
      <c r="J2533" s="19">
        <v>4.2699999999999996</v>
      </c>
      <c r="S2533"/>
    </row>
    <row r="2534" spans="1:19">
      <c r="A2534" s="18">
        <v>1972</v>
      </c>
      <c r="B2534" s="18">
        <v>86</v>
      </c>
      <c r="C2534" s="18">
        <v>0.19819999999999999</v>
      </c>
      <c r="D2534" s="18">
        <v>0.18032999999999999</v>
      </c>
      <c r="E2534" s="18">
        <v>0.5</v>
      </c>
      <c r="F2534" s="18">
        <v>17427</v>
      </c>
      <c r="G2534" s="18">
        <v>3143</v>
      </c>
      <c r="H2534" s="18">
        <v>15856</v>
      </c>
      <c r="I2534" s="18">
        <v>69192</v>
      </c>
      <c r="J2534" s="19">
        <v>3.97</v>
      </c>
      <c r="S2534"/>
    </row>
    <row r="2535" spans="1:19">
      <c r="A2535" s="18">
        <v>1972</v>
      </c>
      <c r="B2535" s="18">
        <v>87</v>
      </c>
      <c r="C2535" s="18">
        <v>0.21093000000000001</v>
      </c>
      <c r="D2535" s="18">
        <v>0.19081000000000001</v>
      </c>
      <c r="E2535" s="18">
        <v>0.5</v>
      </c>
      <c r="F2535" s="18">
        <v>14285</v>
      </c>
      <c r="G2535" s="18">
        <v>2726</v>
      </c>
      <c r="H2535" s="18">
        <v>12922</v>
      </c>
      <c r="I2535" s="18">
        <v>53337</v>
      </c>
      <c r="J2535" s="19">
        <v>3.73</v>
      </c>
      <c r="S2535"/>
    </row>
    <row r="2536" spans="1:19">
      <c r="A2536" s="18">
        <v>1972</v>
      </c>
      <c r="B2536" s="18">
        <v>88</v>
      </c>
      <c r="C2536" s="18">
        <v>0.23794999999999999</v>
      </c>
      <c r="D2536" s="18">
        <v>0.21265000000000001</v>
      </c>
      <c r="E2536" s="18">
        <v>0.5</v>
      </c>
      <c r="F2536" s="18">
        <v>11559</v>
      </c>
      <c r="G2536" s="18">
        <v>2458</v>
      </c>
      <c r="H2536" s="18">
        <v>10330</v>
      </c>
      <c r="I2536" s="18">
        <v>40415</v>
      </c>
      <c r="J2536" s="19">
        <v>3.5</v>
      </c>
      <c r="S2536"/>
    </row>
    <row r="2537" spans="1:19">
      <c r="A2537" s="18">
        <v>1972</v>
      </c>
      <c r="B2537" s="18">
        <v>89</v>
      </c>
      <c r="C2537" s="18">
        <v>0.24324999999999999</v>
      </c>
      <c r="D2537" s="18">
        <v>0.21687000000000001</v>
      </c>
      <c r="E2537" s="18">
        <v>0.5</v>
      </c>
      <c r="F2537" s="18">
        <v>9101</v>
      </c>
      <c r="G2537" s="18">
        <v>1974</v>
      </c>
      <c r="H2537" s="18">
        <v>8114</v>
      </c>
      <c r="I2537" s="18">
        <v>30085</v>
      </c>
      <c r="J2537" s="19">
        <v>3.31</v>
      </c>
      <c r="S2537"/>
    </row>
    <row r="2538" spans="1:19">
      <c r="A2538" s="18">
        <v>1972</v>
      </c>
      <c r="B2538" s="18">
        <v>90</v>
      </c>
      <c r="C2538" s="18">
        <v>0.26928999999999997</v>
      </c>
      <c r="D2538" s="18">
        <v>0.23733000000000001</v>
      </c>
      <c r="E2538" s="18">
        <v>0.5</v>
      </c>
      <c r="F2538" s="18">
        <v>7127</v>
      </c>
      <c r="G2538" s="18">
        <v>1692</v>
      </c>
      <c r="H2538" s="18">
        <v>6281</v>
      </c>
      <c r="I2538" s="18">
        <v>21971</v>
      </c>
      <c r="J2538" s="19">
        <v>3.08</v>
      </c>
      <c r="S2538"/>
    </row>
    <row r="2539" spans="1:19">
      <c r="A2539" s="18">
        <v>1972</v>
      </c>
      <c r="B2539" s="18">
        <v>91</v>
      </c>
      <c r="C2539" s="18">
        <v>0.27379999999999999</v>
      </c>
      <c r="D2539" s="18">
        <v>0.24082999999999999</v>
      </c>
      <c r="E2539" s="18">
        <v>0.5</v>
      </c>
      <c r="F2539" s="18">
        <v>5436</v>
      </c>
      <c r="G2539" s="18">
        <v>1309</v>
      </c>
      <c r="H2539" s="18">
        <v>4781</v>
      </c>
      <c r="I2539" s="18">
        <v>15689</v>
      </c>
      <c r="J2539" s="19">
        <v>2.89</v>
      </c>
      <c r="S2539"/>
    </row>
    <row r="2540" spans="1:19">
      <c r="A2540" s="18">
        <v>1972</v>
      </c>
      <c r="B2540" s="18">
        <v>92</v>
      </c>
      <c r="C2540" s="18">
        <v>0.34565000000000001</v>
      </c>
      <c r="D2540" s="18">
        <v>0.29471999999999998</v>
      </c>
      <c r="E2540" s="18">
        <v>0.5</v>
      </c>
      <c r="F2540" s="18">
        <v>4127</v>
      </c>
      <c r="G2540" s="18">
        <v>1216</v>
      </c>
      <c r="H2540" s="18">
        <v>3519</v>
      </c>
      <c r="I2540" s="18">
        <v>10908</v>
      </c>
      <c r="J2540" s="19">
        <v>2.64</v>
      </c>
      <c r="S2540"/>
    </row>
    <row r="2541" spans="1:19">
      <c r="A2541" s="18">
        <v>1972</v>
      </c>
      <c r="B2541" s="18">
        <v>93</v>
      </c>
      <c r="C2541" s="18">
        <v>0.33817000000000003</v>
      </c>
      <c r="D2541" s="18">
        <v>0.28926000000000002</v>
      </c>
      <c r="E2541" s="18">
        <v>0.5</v>
      </c>
      <c r="F2541" s="18">
        <v>2910</v>
      </c>
      <c r="G2541" s="18">
        <v>842</v>
      </c>
      <c r="H2541" s="18">
        <v>2489</v>
      </c>
      <c r="I2541" s="18">
        <v>7390</v>
      </c>
      <c r="J2541" s="19">
        <v>2.54</v>
      </c>
      <c r="S2541"/>
    </row>
    <row r="2542" spans="1:19">
      <c r="A2542" s="18">
        <v>1972</v>
      </c>
      <c r="B2542" s="18">
        <v>94</v>
      </c>
      <c r="C2542" s="18">
        <v>0.37557000000000001</v>
      </c>
      <c r="D2542" s="18">
        <v>0.31619000000000003</v>
      </c>
      <c r="E2542" s="18">
        <v>0.5</v>
      </c>
      <c r="F2542" s="18">
        <v>2069</v>
      </c>
      <c r="G2542" s="18">
        <v>654</v>
      </c>
      <c r="H2542" s="18">
        <v>1742</v>
      </c>
      <c r="I2542" s="18">
        <v>4900</v>
      </c>
      <c r="J2542" s="19">
        <v>2.37</v>
      </c>
      <c r="S2542"/>
    </row>
    <row r="2543" spans="1:19">
      <c r="A2543" s="18">
        <v>1972</v>
      </c>
      <c r="B2543" s="18">
        <v>95</v>
      </c>
      <c r="C2543" s="18">
        <v>0.40362999999999999</v>
      </c>
      <c r="D2543" s="18">
        <v>0.33584999999999998</v>
      </c>
      <c r="E2543" s="18">
        <v>0.5</v>
      </c>
      <c r="F2543" s="18">
        <v>1414</v>
      </c>
      <c r="G2543" s="18">
        <v>475</v>
      </c>
      <c r="H2543" s="18">
        <v>1177</v>
      </c>
      <c r="I2543" s="18">
        <v>3159</v>
      </c>
      <c r="J2543" s="19">
        <v>2.23</v>
      </c>
      <c r="S2543"/>
    </row>
    <row r="2544" spans="1:19">
      <c r="A2544" s="18">
        <v>1972</v>
      </c>
      <c r="B2544" s="18">
        <v>96</v>
      </c>
      <c r="C2544" s="18">
        <v>0.43234</v>
      </c>
      <c r="D2544" s="18">
        <v>0.35548999999999997</v>
      </c>
      <c r="E2544" s="18">
        <v>0.5</v>
      </c>
      <c r="F2544" s="18">
        <v>939</v>
      </c>
      <c r="G2544" s="18">
        <v>334</v>
      </c>
      <c r="H2544" s="18">
        <v>772</v>
      </c>
      <c r="I2544" s="18">
        <v>1982</v>
      </c>
      <c r="J2544" s="19">
        <v>2.11</v>
      </c>
      <c r="S2544"/>
    </row>
    <row r="2545" spans="1:19">
      <c r="A2545" s="18">
        <v>1972</v>
      </c>
      <c r="B2545" s="18">
        <v>97</v>
      </c>
      <c r="C2545" s="18">
        <v>0.46150000000000002</v>
      </c>
      <c r="D2545" s="18">
        <v>0.37497999999999998</v>
      </c>
      <c r="E2545" s="18">
        <v>0.5</v>
      </c>
      <c r="F2545" s="18">
        <v>605</v>
      </c>
      <c r="G2545" s="18">
        <v>227</v>
      </c>
      <c r="H2545" s="18">
        <v>492</v>
      </c>
      <c r="I2545" s="18">
        <v>1209</v>
      </c>
      <c r="J2545" s="19">
        <v>2</v>
      </c>
      <c r="S2545"/>
    </row>
    <row r="2546" spans="1:19">
      <c r="A2546" s="18">
        <v>1972</v>
      </c>
      <c r="B2546" s="18">
        <v>98</v>
      </c>
      <c r="C2546" s="18">
        <v>0.49092999999999998</v>
      </c>
      <c r="D2546" s="18">
        <v>0.39417999999999997</v>
      </c>
      <c r="E2546" s="18">
        <v>0.5</v>
      </c>
      <c r="F2546" s="18">
        <v>378</v>
      </c>
      <c r="G2546" s="18">
        <v>149</v>
      </c>
      <c r="H2546" s="18">
        <v>304</v>
      </c>
      <c r="I2546" s="18">
        <v>717</v>
      </c>
      <c r="J2546" s="19">
        <v>1.9</v>
      </c>
      <c r="S2546"/>
    </row>
    <row r="2547" spans="1:19">
      <c r="A2547" s="18">
        <v>1972</v>
      </c>
      <c r="B2547" s="18">
        <v>99</v>
      </c>
      <c r="C2547" s="18">
        <v>0.52042999999999995</v>
      </c>
      <c r="D2547" s="18">
        <v>0.41297</v>
      </c>
      <c r="E2547" s="18">
        <v>0.5</v>
      </c>
      <c r="F2547" s="18">
        <v>229</v>
      </c>
      <c r="G2547" s="18">
        <v>95</v>
      </c>
      <c r="H2547" s="18">
        <v>182</v>
      </c>
      <c r="I2547" s="18">
        <v>413</v>
      </c>
      <c r="J2547" s="19">
        <v>1.8</v>
      </c>
      <c r="S2547"/>
    </row>
    <row r="2548" spans="1:19">
      <c r="A2548" s="18">
        <v>1972</v>
      </c>
      <c r="B2548" s="18">
        <v>100</v>
      </c>
      <c r="C2548" s="18">
        <v>0.54978000000000005</v>
      </c>
      <c r="D2548" s="18">
        <v>0.43124000000000001</v>
      </c>
      <c r="E2548" s="18">
        <v>0.5</v>
      </c>
      <c r="F2548" s="18">
        <v>135</v>
      </c>
      <c r="G2548" s="18">
        <v>58</v>
      </c>
      <c r="H2548" s="18">
        <v>106</v>
      </c>
      <c r="I2548" s="18">
        <v>231</v>
      </c>
      <c r="J2548" s="19">
        <v>1.72</v>
      </c>
      <c r="S2548"/>
    </row>
    <row r="2549" spans="1:19">
      <c r="A2549" s="18">
        <v>1972</v>
      </c>
      <c r="B2549" s="18">
        <v>101</v>
      </c>
      <c r="C2549" s="18">
        <v>0.57879000000000003</v>
      </c>
      <c r="D2549" s="18">
        <v>0.44889000000000001</v>
      </c>
      <c r="E2549" s="18">
        <v>0.5</v>
      </c>
      <c r="F2549" s="18">
        <v>77</v>
      </c>
      <c r="G2549" s="18">
        <v>34</v>
      </c>
      <c r="H2549" s="18">
        <v>59</v>
      </c>
      <c r="I2549" s="18">
        <v>126</v>
      </c>
      <c r="J2549" s="19">
        <v>1.64</v>
      </c>
      <c r="S2549"/>
    </row>
    <row r="2550" spans="1:19">
      <c r="A2550" s="18">
        <v>1972</v>
      </c>
      <c r="B2550" s="18">
        <v>102</v>
      </c>
      <c r="C2550" s="18">
        <v>0.60726999999999998</v>
      </c>
      <c r="D2550" s="18">
        <v>0.46583000000000002</v>
      </c>
      <c r="E2550" s="18">
        <v>0.5</v>
      </c>
      <c r="F2550" s="18">
        <v>42</v>
      </c>
      <c r="G2550" s="18">
        <v>20</v>
      </c>
      <c r="H2550" s="18">
        <v>32</v>
      </c>
      <c r="I2550" s="18">
        <v>67</v>
      </c>
      <c r="J2550" s="19">
        <v>1.58</v>
      </c>
      <c r="S2550"/>
    </row>
    <row r="2551" spans="1:19">
      <c r="A2551" s="18">
        <v>1972</v>
      </c>
      <c r="B2551" s="18">
        <v>103</v>
      </c>
      <c r="C2551" s="18">
        <v>0.63504000000000005</v>
      </c>
      <c r="D2551" s="18">
        <v>0.48198999999999997</v>
      </c>
      <c r="E2551" s="18">
        <v>0.5</v>
      </c>
      <c r="F2551" s="18">
        <v>23</v>
      </c>
      <c r="G2551" s="18">
        <v>11</v>
      </c>
      <c r="H2551" s="18">
        <v>17</v>
      </c>
      <c r="I2551" s="18">
        <v>34</v>
      </c>
      <c r="J2551" s="19">
        <v>1.52</v>
      </c>
      <c r="S2551"/>
    </row>
    <row r="2552" spans="1:19">
      <c r="A2552" s="18">
        <v>1972</v>
      </c>
      <c r="B2552" s="18">
        <v>104</v>
      </c>
      <c r="C2552" s="18">
        <v>0.66193000000000002</v>
      </c>
      <c r="D2552" s="18">
        <v>0.49732999999999999</v>
      </c>
      <c r="E2552" s="18">
        <v>0.5</v>
      </c>
      <c r="F2552" s="18">
        <v>12</v>
      </c>
      <c r="G2552" s="18">
        <v>6</v>
      </c>
      <c r="H2552" s="18">
        <v>9</v>
      </c>
      <c r="I2552" s="18">
        <v>17</v>
      </c>
      <c r="J2552" s="19">
        <v>1.46</v>
      </c>
      <c r="S2552"/>
    </row>
    <row r="2553" spans="1:19">
      <c r="A2553" s="18">
        <v>1972</v>
      </c>
      <c r="B2553" s="18">
        <v>105</v>
      </c>
      <c r="C2553" s="18">
        <v>0.68781999999999999</v>
      </c>
      <c r="D2553" s="18">
        <v>0.51180999999999999</v>
      </c>
      <c r="E2553" s="18">
        <v>0.5</v>
      </c>
      <c r="F2553" s="18">
        <v>6</v>
      </c>
      <c r="G2553" s="18">
        <v>3</v>
      </c>
      <c r="H2553" s="18">
        <v>4</v>
      </c>
      <c r="I2553" s="18">
        <v>8</v>
      </c>
      <c r="J2553" s="19">
        <v>1.41</v>
      </c>
      <c r="S2553"/>
    </row>
    <row r="2554" spans="1:19">
      <c r="A2554" s="18">
        <v>1972</v>
      </c>
      <c r="B2554" s="18">
        <v>106</v>
      </c>
      <c r="C2554" s="18">
        <v>0.71258999999999995</v>
      </c>
      <c r="D2554" s="18">
        <v>0.52539000000000002</v>
      </c>
      <c r="E2554" s="18">
        <v>0.5</v>
      </c>
      <c r="F2554" s="18">
        <v>3</v>
      </c>
      <c r="G2554" s="18">
        <v>2</v>
      </c>
      <c r="H2554" s="18">
        <v>2</v>
      </c>
      <c r="I2554" s="18">
        <v>4</v>
      </c>
      <c r="J2554" s="19">
        <v>1.37</v>
      </c>
      <c r="S2554"/>
    </row>
    <row r="2555" spans="1:19">
      <c r="A2555" s="18">
        <v>1972</v>
      </c>
      <c r="B2555" s="18">
        <v>107</v>
      </c>
      <c r="C2555" s="18">
        <v>0.73614000000000002</v>
      </c>
      <c r="D2555" s="18">
        <v>0.53808999999999996</v>
      </c>
      <c r="E2555" s="18">
        <v>0.5</v>
      </c>
      <c r="F2555" s="18">
        <v>1</v>
      </c>
      <c r="G2555" s="18">
        <v>1</v>
      </c>
      <c r="H2555" s="18">
        <v>1</v>
      </c>
      <c r="I2555" s="18">
        <v>2</v>
      </c>
      <c r="J2555" s="19">
        <v>1.33</v>
      </c>
      <c r="S2555"/>
    </row>
    <row r="2556" spans="1:19">
      <c r="A2556" s="18">
        <v>1972</v>
      </c>
      <c r="B2556" s="18">
        <v>108</v>
      </c>
      <c r="C2556" s="18">
        <v>0.75841999999999998</v>
      </c>
      <c r="D2556" s="18">
        <v>0.54988999999999999</v>
      </c>
      <c r="E2556" s="18">
        <v>0.5</v>
      </c>
      <c r="F2556" s="18">
        <v>1</v>
      </c>
      <c r="G2556" s="18">
        <v>0</v>
      </c>
      <c r="H2556" s="18">
        <v>0</v>
      </c>
      <c r="I2556" s="18">
        <v>1</v>
      </c>
      <c r="J2556" s="19">
        <v>1.3</v>
      </c>
      <c r="S2556"/>
    </row>
    <row r="2557" spans="1:19">
      <c r="A2557" s="18">
        <v>1972</v>
      </c>
      <c r="B2557" s="18">
        <v>109</v>
      </c>
      <c r="C2557" s="18">
        <v>0.77937999999999996</v>
      </c>
      <c r="D2557" s="18">
        <v>0.56083000000000005</v>
      </c>
      <c r="E2557" s="18">
        <v>0.5</v>
      </c>
      <c r="F2557" s="18">
        <v>0</v>
      </c>
      <c r="G2557" s="18">
        <v>0</v>
      </c>
      <c r="H2557" s="18">
        <v>0</v>
      </c>
      <c r="I2557" s="18">
        <v>0</v>
      </c>
      <c r="J2557" s="19">
        <v>1.27</v>
      </c>
      <c r="S2557"/>
    </row>
    <row r="2558" spans="1:19">
      <c r="A2558" s="18">
        <v>1972</v>
      </c>
      <c r="B2558" s="18" t="s">
        <v>11</v>
      </c>
      <c r="C2558" s="18">
        <v>0.79901</v>
      </c>
      <c r="D2558" s="18">
        <v>1</v>
      </c>
      <c r="E2558" s="20">
        <v>1.25</v>
      </c>
      <c r="F2558" s="18">
        <v>0</v>
      </c>
      <c r="G2558" s="18">
        <v>0</v>
      </c>
      <c r="H2558" s="18">
        <v>0</v>
      </c>
      <c r="I2558" s="18">
        <v>0</v>
      </c>
      <c r="J2558" s="19">
        <v>1.25</v>
      </c>
      <c r="S2558"/>
    </row>
    <row r="2559" spans="1:19">
      <c r="A2559" s="18">
        <v>1973</v>
      </c>
      <c r="B2559" s="18">
        <v>0</v>
      </c>
      <c r="C2559" s="18">
        <v>3.0130000000000001E-2</v>
      </c>
      <c r="D2559" s="18">
        <v>2.9360000000000001E-2</v>
      </c>
      <c r="E2559" s="18">
        <v>0.14000000000000001</v>
      </c>
      <c r="F2559" s="18">
        <v>100000</v>
      </c>
      <c r="G2559" s="18">
        <v>2936</v>
      </c>
      <c r="H2559" s="18">
        <v>97467</v>
      </c>
      <c r="I2559" s="18">
        <v>7254654</v>
      </c>
      <c r="J2559" s="19">
        <v>72.55</v>
      </c>
      <c r="S2559"/>
    </row>
    <row r="2560" spans="1:19">
      <c r="A2560" s="18">
        <v>1973</v>
      </c>
      <c r="B2560" s="18">
        <v>1</v>
      </c>
      <c r="C2560" s="18">
        <v>1.25E-3</v>
      </c>
      <c r="D2560" s="18">
        <v>1.25E-3</v>
      </c>
      <c r="E2560" s="18">
        <v>0.5</v>
      </c>
      <c r="F2560" s="18">
        <v>97064</v>
      </c>
      <c r="G2560" s="18">
        <v>121</v>
      </c>
      <c r="H2560" s="18">
        <v>97003</v>
      </c>
      <c r="I2560" s="18">
        <v>7157187</v>
      </c>
      <c r="J2560" s="19">
        <v>73.739999999999995</v>
      </c>
      <c r="S2560"/>
    </row>
    <row r="2561" spans="1:19">
      <c r="A2561" s="18">
        <v>1973</v>
      </c>
      <c r="B2561" s="18">
        <v>2</v>
      </c>
      <c r="C2561" s="18">
        <v>7.2999999999999996E-4</v>
      </c>
      <c r="D2561" s="18">
        <v>7.2999999999999996E-4</v>
      </c>
      <c r="E2561" s="18">
        <v>0.5</v>
      </c>
      <c r="F2561" s="18">
        <v>96943</v>
      </c>
      <c r="G2561" s="18">
        <v>71</v>
      </c>
      <c r="H2561" s="18">
        <v>96907</v>
      </c>
      <c r="I2561" s="18">
        <v>7060184</v>
      </c>
      <c r="J2561" s="19">
        <v>72.83</v>
      </c>
      <c r="S2561"/>
    </row>
    <row r="2562" spans="1:19">
      <c r="A2562" s="18">
        <v>1973</v>
      </c>
      <c r="B2562" s="18">
        <v>3</v>
      </c>
      <c r="C2562" s="18">
        <v>5.0000000000000001E-4</v>
      </c>
      <c r="D2562" s="18">
        <v>5.0000000000000001E-4</v>
      </c>
      <c r="E2562" s="18">
        <v>0.5</v>
      </c>
      <c r="F2562" s="18">
        <v>96871</v>
      </c>
      <c r="G2562" s="18">
        <v>49</v>
      </c>
      <c r="H2562" s="18">
        <v>96847</v>
      </c>
      <c r="I2562" s="18">
        <v>6963277</v>
      </c>
      <c r="J2562" s="19">
        <v>71.88</v>
      </c>
      <c r="S2562"/>
    </row>
    <row r="2563" spans="1:19">
      <c r="A2563" s="18">
        <v>1973</v>
      </c>
      <c r="B2563" s="18">
        <v>4</v>
      </c>
      <c r="C2563" s="18">
        <v>4.2000000000000002E-4</v>
      </c>
      <c r="D2563" s="18">
        <v>4.2000000000000002E-4</v>
      </c>
      <c r="E2563" s="18">
        <v>0.5</v>
      </c>
      <c r="F2563" s="18">
        <v>96823</v>
      </c>
      <c r="G2563" s="18">
        <v>40</v>
      </c>
      <c r="H2563" s="18">
        <v>96803</v>
      </c>
      <c r="I2563" s="18">
        <v>6866430</v>
      </c>
      <c r="J2563" s="19">
        <v>70.92</v>
      </c>
      <c r="S2563"/>
    </row>
    <row r="2564" spans="1:19">
      <c r="A2564" s="18">
        <v>1973</v>
      </c>
      <c r="B2564" s="18">
        <v>5</v>
      </c>
      <c r="C2564" s="18">
        <v>2.7E-4</v>
      </c>
      <c r="D2564" s="18">
        <v>2.7E-4</v>
      </c>
      <c r="E2564" s="18">
        <v>0.5</v>
      </c>
      <c r="F2564" s="18">
        <v>96782</v>
      </c>
      <c r="G2564" s="18">
        <v>26</v>
      </c>
      <c r="H2564" s="18">
        <v>96769</v>
      </c>
      <c r="I2564" s="18">
        <v>6769627</v>
      </c>
      <c r="J2564" s="19">
        <v>69.95</v>
      </c>
      <c r="S2564"/>
    </row>
    <row r="2565" spans="1:19">
      <c r="A2565" s="18">
        <v>1973</v>
      </c>
      <c r="B2565" s="18">
        <v>6</v>
      </c>
      <c r="C2565" s="18">
        <v>3.5E-4</v>
      </c>
      <c r="D2565" s="18">
        <v>3.5E-4</v>
      </c>
      <c r="E2565" s="18">
        <v>0.5</v>
      </c>
      <c r="F2565" s="18">
        <v>96756</v>
      </c>
      <c r="G2565" s="18">
        <v>33</v>
      </c>
      <c r="H2565" s="18">
        <v>96740</v>
      </c>
      <c r="I2565" s="18">
        <v>6672858</v>
      </c>
      <c r="J2565" s="19">
        <v>68.97</v>
      </c>
      <c r="S2565"/>
    </row>
    <row r="2566" spans="1:19">
      <c r="A2566" s="18">
        <v>1973</v>
      </c>
      <c r="B2566" s="18">
        <v>7</v>
      </c>
      <c r="C2566" s="18">
        <v>2.4000000000000001E-4</v>
      </c>
      <c r="D2566" s="18">
        <v>2.4000000000000001E-4</v>
      </c>
      <c r="E2566" s="18">
        <v>0.5</v>
      </c>
      <c r="F2566" s="18">
        <v>96723</v>
      </c>
      <c r="G2566" s="18">
        <v>23</v>
      </c>
      <c r="H2566" s="18">
        <v>96712</v>
      </c>
      <c r="I2566" s="18">
        <v>6576118</v>
      </c>
      <c r="J2566" s="19">
        <v>67.989999999999995</v>
      </c>
      <c r="S2566"/>
    </row>
    <row r="2567" spans="1:19">
      <c r="A2567" s="18">
        <v>1973</v>
      </c>
      <c r="B2567" s="18">
        <v>8</v>
      </c>
      <c r="C2567" s="18">
        <v>2.4000000000000001E-4</v>
      </c>
      <c r="D2567" s="18">
        <v>2.4000000000000001E-4</v>
      </c>
      <c r="E2567" s="18">
        <v>0.5</v>
      </c>
      <c r="F2567" s="18">
        <v>96700</v>
      </c>
      <c r="G2567" s="18">
        <v>23</v>
      </c>
      <c r="H2567" s="18">
        <v>96688</v>
      </c>
      <c r="I2567" s="18">
        <v>6479407</v>
      </c>
      <c r="J2567" s="19">
        <v>67.010000000000005</v>
      </c>
      <c r="S2567"/>
    </row>
    <row r="2568" spans="1:19">
      <c r="A2568" s="18">
        <v>1973</v>
      </c>
      <c r="B2568" s="18">
        <v>9</v>
      </c>
      <c r="C2568" s="18">
        <v>2.0000000000000001E-4</v>
      </c>
      <c r="D2568" s="18">
        <v>2.0000000000000001E-4</v>
      </c>
      <c r="E2568" s="18">
        <v>0.5</v>
      </c>
      <c r="F2568" s="18">
        <v>96677</v>
      </c>
      <c r="G2568" s="18">
        <v>19</v>
      </c>
      <c r="H2568" s="18">
        <v>96667</v>
      </c>
      <c r="I2568" s="18">
        <v>6382718</v>
      </c>
      <c r="J2568" s="19">
        <v>66.02</v>
      </c>
      <c r="S2568"/>
    </row>
    <row r="2569" spans="1:19">
      <c r="A2569" s="18">
        <v>1973</v>
      </c>
      <c r="B2569" s="18">
        <v>10</v>
      </c>
      <c r="C2569" s="18">
        <v>1.4999999999999999E-4</v>
      </c>
      <c r="D2569" s="18">
        <v>1.4999999999999999E-4</v>
      </c>
      <c r="E2569" s="18">
        <v>0.5</v>
      </c>
      <c r="F2569" s="18">
        <v>96658</v>
      </c>
      <c r="G2569" s="18">
        <v>14</v>
      </c>
      <c r="H2569" s="18">
        <v>96651</v>
      </c>
      <c r="I2569" s="18">
        <v>6286051</v>
      </c>
      <c r="J2569" s="19">
        <v>65.03</v>
      </c>
      <c r="S2569"/>
    </row>
    <row r="2570" spans="1:19">
      <c r="A2570" s="18">
        <v>1973</v>
      </c>
      <c r="B2570" s="18">
        <v>11</v>
      </c>
      <c r="C2570" s="18">
        <v>2.7E-4</v>
      </c>
      <c r="D2570" s="18">
        <v>2.7E-4</v>
      </c>
      <c r="E2570" s="18">
        <v>0.5</v>
      </c>
      <c r="F2570" s="18">
        <v>96643</v>
      </c>
      <c r="G2570" s="18">
        <v>26</v>
      </c>
      <c r="H2570" s="18">
        <v>96630</v>
      </c>
      <c r="I2570" s="18">
        <v>6189401</v>
      </c>
      <c r="J2570" s="19">
        <v>64.040000000000006</v>
      </c>
      <c r="S2570"/>
    </row>
    <row r="2571" spans="1:19">
      <c r="A2571" s="18">
        <v>1973</v>
      </c>
      <c r="B2571" s="18">
        <v>12</v>
      </c>
      <c r="C2571" s="18">
        <v>2.4000000000000001E-4</v>
      </c>
      <c r="D2571" s="18">
        <v>2.4000000000000001E-4</v>
      </c>
      <c r="E2571" s="18">
        <v>0.5</v>
      </c>
      <c r="F2571" s="18">
        <v>96617</v>
      </c>
      <c r="G2571" s="18">
        <v>23</v>
      </c>
      <c r="H2571" s="18">
        <v>96605</v>
      </c>
      <c r="I2571" s="18">
        <v>6092770</v>
      </c>
      <c r="J2571" s="19">
        <v>63.06</v>
      </c>
      <c r="S2571"/>
    </row>
    <row r="2572" spans="1:19">
      <c r="A2572" s="18">
        <v>1973</v>
      </c>
      <c r="B2572" s="18">
        <v>13</v>
      </c>
      <c r="C2572" s="18">
        <v>4.0999999999999999E-4</v>
      </c>
      <c r="D2572" s="18">
        <v>4.0999999999999999E-4</v>
      </c>
      <c r="E2572" s="18">
        <v>0.5</v>
      </c>
      <c r="F2572" s="18">
        <v>96594</v>
      </c>
      <c r="G2572" s="18">
        <v>39</v>
      </c>
      <c r="H2572" s="18">
        <v>96574</v>
      </c>
      <c r="I2572" s="18">
        <v>5996165</v>
      </c>
      <c r="J2572" s="19">
        <v>62.08</v>
      </c>
      <c r="S2572"/>
    </row>
    <row r="2573" spans="1:19">
      <c r="A2573" s="18">
        <v>1973</v>
      </c>
      <c r="B2573" s="18">
        <v>14</v>
      </c>
      <c r="C2573" s="18">
        <v>2.4000000000000001E-4</v>
      </c>
      <c r="D2573" s="18">
        <v>2.4000000000000001E-4</v>
      </c>
      <c r="E2573" s="18">
        <v>0.5</v>
      </c>
      <c r="F2573" s="18">
        <v>96554</v>
      </c>
      <c r="G2573" s="18">
        <v>23</v>
      </c>
      <c r="H2573" s="18">
        <v>96543</v>
      </c>
      <c r="I2573" s="18">
        <v>5899591</v>
      </c>
      <c r="J2573" s="19">
        <v>61.1</v>
      </c>
      <c r="S2573"/>
    </row>
    <row r="2574" spans="1:19">
      <c r="A2574" s="18">
        <v>1973</v>
      </c>
      <c r="B2574" s="18">
        <v>15</v>
      </c>
      <c r="C2574" s="18">
        <v>2.7E-4</v>
      </c>
      <c r="D2574" s="18">
        <v>2.7E-4</v>
      </c>
      <c r="E2574" s="18">
        <v>0.5</v>
      </c>
      <c r="F2574" s="18">
        <v>96531</v>
      </c>
      <c r="G2574" s="18">
        <v>26</v>
      </c>
      <c r="H2574" s="18">
        <v>96518</v>
      </c>
      <c r="I2574" s="18">
        <v>5803048</v>
      </c>
      <c r="J2574" s="19">
        <v>60.12</v>
      </c>
      <c r="S2574"/>
    </row>
    <row r="2575" spans="1:19">
      <c r="A2575" s="18">
        <v>1973</v>
      </c>
      <c r="B2575" s="18">
        <v>16</v>
      </c>
      <c r="C2575" s="18">
        <v>3.4000000000000002E-4</v>
      </c>
      <c r="D2575" s="18">
        <v>3.4000000000000002E-4</v>
      </c>
      <c r="E2575" s="18">
        <v>0.5</v>
      </c>
      <c r="F2575" s="18">
        <v>96505</v>
      </c>
      <c r="G2575" s="18">
        <v>33</v>
      </c>
      <c r="H2575" s="18">
        <v>96489</v>
      </c>
      <c r="I2575" s="18">
        <v>5706530</v>
      </c>
      <c r="J2575" s="19">
        <v>59.13</v>
      </c>
      <c r="S2575"/>
    </row>
    <row r="2576" spans="1:19">
      <c r="A2576" s="18">
        <v>1973</v>
      </c>
      <c r="B2576" s="18">
        <v>17</v>
      </c>
      <c r="C2576" s="18">
        <v>4.6000000000000001E-4</v>
      </c>
      <c r="D2576" s="18">
        <v>4.6000000000000001E-4</v>
      </c>
      <c r="E2576" s="18">
        <v>0.5</v>
      </c>
      <c r="F2576" s="18">
        <v>96472</v>
      </c>
      <c r="G2576" s="18">
        <v>45</v>
      </c>
      <c r="H2576" s="18">
        <v>96450</v>
      </c>
      <c r="I2576" s="18">
        <v>5610041</v>
      </c>
      <c r="J2576" s="19">
        <v>58.15</v>
      </c>
      <c r="S2576"/>
    </row>
    <row r="2577" spans="1:19">
      <c r="A2577" s="18">
        <v>1973</v>
      </c>
      <c r="B2577" s="18">
        <v>18</v>
      </c>
      <c r="C2577" s="18">
        <v>4.2999999999999999E-4</v>
      </c>
      <c r="D2577" s="18">
        <v>4.2999999999999999E-4</v>
      </c>
      <c r="E2577" s="18">
        <v>0.5</v>
      </c>
      <c r="F2577" s="18">
        <v>96428</v>
      </c>
      <c r="G2577" s="18">
        <v>42</v>
      </c>
      <c r="H2577" s="18">
        <v>96407</v>
      </c>
      <c r="I2577" s="18">
        <v>5513591</v>
      </c>
      <c r="J2577" s="19">
        <v>57.18</v>
      </c>
      <c r="S2577"/>
    </row>
    <row r="2578" spans="1:19">
      <c r="A2578" s="18">
        <v>1973</v>
      </c>
      <c r="B2578" s="18">
        <v>19</v>
      </c>
      <c r="C2578" s="18">
        <v>4.6000000000000001E-4</v>
      </c>
      <c r="D2578" s="18">
        <v>4.6000000000000001E-4</v>
      </c>
      <c r="E2578" s="18">
        <v>0.5</v>
      </c>
      <c r="F2578" s="18">
        <v>96386</v>
      </c>
      <c r="G2578" s="18">
        <v>44</v>
      </c>
      <c r="H2578" s="18">
        <v>96364</v>
      </c>
      <c r="I2578" s="18">
        <v>5417184</v>
      </c>
      <c r="J2578" s="19">
        <v>56.2</v>
      </c>
      <c r="S2578"/>
    </row>
    <row r="2579" spans="1:19">
      <c r="A2579" s="18">
        <v>1973</v>
      </c>
      <c r="B2579" s="18">
        <v>20</v>
      </c>
      <c r="C2579" s="18">
        <v>4.6000000000000001E-4</v>
      </c>
      <c r="D2579" s="18">
        <v>4.6000000000000001E-4</v>
      </c>
      <c r="E2579" s="18">
        <v>0.5</v>
      </c>
      <c r="F2579" s="18">
        <v>96342</v>
      </c>
      <c r="G2579" s="18">
        <v>44</v>
      </c>
      <c r="H2579" s="18">
        <v>96320</v>
      </c>
      <c r="I2579" s="18">
        <v>5320821</v>
      </c>
      <c r="J2579" s="19">
        <v>55.23</v>
      </c>
      <c r="S2579"/>
    </row>
    <row r="2580" spans="1:19">
      <c r="A2580" s="18">
        <v>1973</v>
      </c>
      <c r="B2580" s="18">
        <v>21</v>
      </c>
      <c r="C2580" s="18">
        <v>6.2E-4</v>
      </c>
      <c r="D2580" s="18">
        <v>6.2E-4</v>
      </c>
      <c r="E2580" s="18">
        <v>0.5</v>
      </c>
      <c r="F2580" s="18">
        <v>96298</v>
      </c>
      <c r="G2580" s="18">
        <v>60</v>
      </c>
      <c r="H2580" s="18">
        <v>96268</v>
      </c>
      <c r="I2580" s="18">
        <v>5224501</v>
      </c>
      <c r="J2580" s="19">
        <v>54.25</v>
      </c>
      <c r="S2580"/>
    </row>
    <row r="2581" spans="1:19">
      <c r="A2581" s="18">
        <v>1973</v>
      </c>
      <c r="B2581" s="18">
        <v>22</v>
      </c>
      <c r="C2581" s="18">
        <v>4.6000000000000001E-4</v>
      </c>
      <c r="D2581" s="18">
        <v>4.6000000000000001E-4</v>
      </c>
      <c r="E2581" s="18">
        <v>0.5</v>
      </c>
      <c r="F2581" s="18">
        <v>96238</v>
      </c>
      <c r="G2581" s="18">
        <v>44</v>
      </c>
      <c r="H2581" s="18">
        <v>96216</v>
      </c>
      <c r="I2581" s="18">
        <v>5128233</v>
      </c>
      <c r="J2581" s="19">
        <v>53.29</v>
      </c>
      <c r="S2581"/>
    </row>
    <row r="2582" spans="1:19">
      <c r="A2582" s="18">
        <v>1973</v>
      </c>
      <c r="B2582" s="18">
        <v>23</v>
      </c>
      <c r="C2582" s="18">
        <v>4.8999999999999998E-4</v>
      </c>
      <c r="D2582" s="18">
        <v>4.8999999999999998E-4</v>
      </c>
      <c r="E2582" s="18">
        <v>0.5</v>
      </c>
      <c r="F2582" s="18">
        <v>96193</v>
      </c>
      <c r="G2582" s="18">
        <v>47</v>
      </c>
      <c r="H2582" s="18">
        <v>96170</v>
      </c>
      <c r="I2582" s="18">
        <v>5032017</v>
      </c>
      <c r="J2582" s="19">
        <v>52.31</v>
      </c>
      <c r="S2582"/>
    </row>
    <row r="2583" spans="1:19">
      <c r="A2583" s="18">
        <v>1973</v>
      </c>
      <c r="B2583" s="18">
        <v>24</v>
      </c>
      <c r="C2583" s="18">
        <v>5.5999999999999995E-4</v>
      </c>
      <c r="D2583" s="18">
        <v>5.5999999999999995E-4</v>
      </c>
      <c r="E2583" s="18">
        <v>0.5</v>
      </c>
      <c r="F2583" s="18">
        <v>96146</v>
      </c>
      <c r="G2583" s="18">
        <v>54</v>
      </c>
      <c r="H2583" s="18">
        <v>96119</v>
      </c>
      <c r="I2583" s="18">
        <v>4935848</v>
      </c>
      <c r="J2583" s="19">
        <v>51.34</v>
      </c>
      <c r="S2583"/>
    </row>
    <row r="2584" spans="1:19">
      <c r="A2584" s="18">
        <v>1973</v>
      </c>
      <c r="B2584" s="18">
        <v>25</v>
      </c>
      <c r="C2584" s="18">
        <v>5.5999999999999995E-4</v>
      </c>
      <c r="D2584" s="18">
        <v>5.5999999999999995E-4</v>
      </c>
      <c r="E2584" s="18">
        <v>0.5</v>
      </c>
      <c r="F2584" s="18">
        <v>96092</v>
      </c>
      <c r="G2584" s="18">
        <v>54</v>
      </c>
      <c r="H2584" s="18">
        <v>96065</v>
      </c>
      <c r="I2584" s="18">
        <v>4839729</v>
      </c>
      <c r="J2584" s="19">
        <v>50.37</v>
      </c>
      <c r="S2584"/>
    </row>
    <row r="2585" spans="1:19">
      <c r="A2585" s="18">
        <v>1973</v>
      </c>
      <c r="B2585" s="18">
        <v>26</v>
      </c>
      <c r="C2585" s="18">
        <v>5.2999999999999998E-4</v>
      </c>
      <c r="D2585" s="18">
        <v>5.2999999999999998E-4</v>
      </c>
      <c r="E2585" s="18">
        <v>0.5</v>
      </c>
      <c r="F2585" s="18">
        <v>96038</v>
      </c>
      <c r="G2585" s="18">
        <v>51</v>
      </c>
      <c r="H2585" s="18">
        <v>96013</v>
      </c>
      <c r="I2585" s="18">
        <v>4743663</v>
      </c>
      <c r="J2585" s="19">
        <v>49.39</v>
      </c>
      <c r="S2585"/>
    </row>
    <row r="2586" spans="1:19">
      <c r="A2586" s="18">
        <v>1973</v>
      </c>
      <c r="B2586" s="18">
        <v>27</v>
      </c>
      <c r="C2586" s="18">
        <v>7.3999999999999999E-4</v>
      </c>
      <c r="D2586" s="18">
        <v>7.3999999999999999E-4</v>
      </c>
      <c r="E2586" s="18">
        <v>0.5</v>
      </c>
      <c r="F2586" s="18">
        <v>95987</v>
      </c>
      <c r="G2586" s="18">
        <v>71</v>
      </c>
      <c r="H2586" s="18">
        <v>95951</v>
      </c>
      <c r="I2586" s="18">
        <v>4647651</v>
      </c>
      <c r="J2586" s="19">
        <v>48.42</v>
      </c>
      <c r="S2586"/>
    </row>
    <row r="2587" spans="1:19">
      <c r="A2587" s="18">
        <v>1973</v>
      </c>
      <c r="B2587" s="18">
        <v>28</v>
      </c>
      <c r="C2587" s="18">
        <v>8.8000000000000003E-4</v>
      </c>
      <c r="D2587" s="18">
        <v>8.8000000000000003E-4</v>
      </c>
      <c r="E2587" s="18">
        <v>0.5</v>
      </c>
      <c r="F2587" s="18">
        <v>95916</v>
      </c>
      <c r="G2587" s="18">
        <v>84</v>
      </c>
      <c r="H2587" s="18">
        <v>95874</v>
      </c>
      <c r="I2587" s="18">
        <v>4551699</v>
      </c>
      <c r="J2587" s="19">
        <v>47.46</v>
      </c>
      <c r="S2587"/>
    </row>
    <row r="2588" spans="1:19">
      <c r="A2588" s="18">
        <v>1973</v>
      </c>
      <c r="B2588" s="18">
        <v>29</v>
      </c>
      <c r="C2588" s="18">
        <v>8.7000000000000001E-4</v>
      </c>
      <c r="D2588" s="18">
        <v>8.7000000000000001E-4</v>
      </c>
      <c r="E2588" s="18">
        <v>0.5</v>
      </c>
      <c r="F2588" s="18">
        <v>95832</v>
      </c>
      <c r="G2588" s="18">
        <v>83</v>
      </c>
      <c r="H2588" s="18">
        <v>95790</v>
      </c>
      <c r="I2588" s="18">
        <v>4455826</v>
      </c>
      <c r="J2588" s="19">
        <v>46.5</v>
      </c>
      <c r="S2588"/>
    </row>
    <row r="2589" spans="1:19">
      <c r="A2589" s="18">
        <v>1973</v>
      </c>
      <c r="B2589" s="18">
        <v>30</v>
      </c>
      <c r="C2589" s="18">
        <v>8.5999999999999998E-4</v>
      </c>
      <c r="D2589" s="18">
        <v>8.5999999999999998E-4</v>
      </c>
      <c r="E2589" s="18">
        <v>0.5</v>
      </c>
      <c r="F2589" s="18">
        <v>95749</v>
      </c>
      <c r="G2589" s="18">
        <v>82</v>
      </c>
      <c r="H2589" s="18">
        <v>95707</v>
      </c>
      <c r="I2589" s="18">
        <v>4360035</v>
      </c>
      <c r="J2589" s="19">
        <v>45.54</v>
      </c>
      <c r="S2589"/>
    </row>
    <row r="2590" spans="1:19">
      <c r="A2590" s="18">
        <v>1973</v>
      </c>
      <c r="B2590" s="18">
        <v>31</v>
      </c>
      <c r="C2590" s="18">
        <v>9.5E-4</v>
      </c>
      <c r="D2590" s="18">
        <v>9.5E-4</v>
      </c>
      <c r="E2590" s="18">
        <v>0.5</v>
      </c>
      <c r="F2590" s="18">
        <v>95666</v>
      </c>
      <c r="G2590" s="18">
        <v>90</v>
      </c>
      <c r="H2590" s="18">
        <v>95621</v>
      </c>
      <c r="I2590" s="18">
        <v>4264328</v>
      </c>
      <c r="J2590" s="19">
        <v>44.58</v>
      </c>
      <c r="S2590"/>
    </row>
    <row r="2591" spans="1:19">
      <c r="A2591" s="18">
        <v>1973</v>
      </c>
      <c r="B2591" s="18">
        <v>32</v>
      </c>
      <c r="C2591" s="18">
        <v>7.6000000000000004E-4</v>
      </c>
      <c r="D2591" s="18">
        <v>7.6000000000000004E-4</v>
      </c>
      <c r="E2591" s="18">
        <v>0.5</v>
      </c>
      <c r="F2591" s="18">
        <v>95576</v>
      </c>
      <c r="G2591" s="18">
        <v>73</v>
      </c>
      <c r="H2591" s="18">
        <v>95539</v>
      </c>
      <c r="I2591" s="18">
        <v>4168707</v>
      </c>
      <c r="J2591" s="19">
        <v>43.62</v>
      </c>
      <c r="S2591"/>
    </row>
    <row r="2592" spans="1:19">
      <c r="A2592" s="18">
        <v>1973</v>
      </c>
      <c r="B2592" s="18">
        <v>33</v>
      </c>
      <c r="C2592" s="18">
        <v>9.6000000000000002E-4</v>
      </c>
      <c r="D2592" s="18">
        <v>9.6000000000000002E-4</v>
      </c>
      <c r="E2592" s="18">
        <v>0.5</v>
      </c>
      <c r="F2592" s="18">
        <v>95503</v>
      </c>
      <c r="G2592" s="18">
        <v>92</v>
      </c>
      <c r="H2592" s="18">
        <v>95457</v>
      </c>
      <c r="I2592" s="18">
        <v>4073168</v>
      </c>
      <c r="J2592" s="19">
        <v>42.65</v>
      </c>
      <c r="S2592"/>
    </row>
    <row r="2593" spans="1:19">
      <c r="A2593" s="18">
        <v>1973</v>
      </c>
      <c r="B2593" s="18">
        <v>34</v>
      </c>
      <c r="C2593" s="18">
        <v>1.1900000000000001E-3</v>
      </c>
      <c r="D2593" s="18">
        <v>1.1900000000000001E-3</v>
      </c>
      <c r="E2593" s="18">
        <v>0.5</v>
      </c>
      <c r="F2593" s="18">
        <v>95411</v>
      </c>
      <c r="G2593" s="18">
        <v>113</v>
      </c>
      <c r="H2593" s="18">
        <v>95355</v>
      </c>
      <c r="I2593" s="18">
        <v>3977711</v>
      </c>
      <c r="J2593" s="19">
        <v>41.69</v>
      </c>
      <c r="S2593"/>
    </row>
    <row r="2594" spans="1:19">
      <c r="A2594" s="18">
        <v>1973</v>
      </c>
      <c r="B2594" s="18">
        <v>35</v>
      </c>
      <c r="C2594" s="18">
        <v>1.16E-3</v>
      </c>
      <c r="D2594" s="18">
        <v>1.16E-3</v>
      </c>
      <c r="E2594" s="18">
        <v>0.5</v>
      </c>
      <c r="F2594" s="18">
        <v>95298</v>
      </c>
      <c r="G2594" s="18">
        <v>111</v>
      </c>
      <c r="H2594" s="18">
        <v>95243</v>
      </c>
      <c r="I2594" s="18">
        <v>3882356</v>
      </c>
      <c r="J2594" s="19">
        <v>40.74</v>
      </c>
      <c r="S2594"/>
    </row>
    <row r="2595" spans="1:19">
      <c r="A2595" s="18">
        <v>1973</v>
      </c>
      <c r="B2595" s="18">
        <v>36</v>
      </c>
      <c r="C2595" s="18">
        <v>1.2800000000000001E-3</v>
      </c>
      <c r="D2595" s="18">
        <v>1.2800000000000001E-3</v>
      </c>
      <c r="E2595" s="18">
        <v>0.5</v>
      </c>
      <c r="F2595" s="18">
        <v>95187</v>
      </c>
      <c r="G2595" s="18">
        <v>122</v>
      </c>
      <c r="H2595" s="18">
        <v>95126</v>
      </c>
      <c r="I2595" s="18">
        <v>3787114</v>
      </c>
      <c r="J2595" s="19">
        <v>39.79</v>
      </c>
      <c r="S2595"/>
    </row>
    <row r="2596" spans="1:19">
      <c r="A2596" s="18">
        <v>1973</v>
      </c>
      <c r="B2596" s="18">
        <v>37</v>
      </c>
      <c r="C2596" s="18">
        <v>1.4E-3</v>
      </c>
      <c r="D2596" s="18">
        <v>1.4E-3</v>
      </c>
      <c r="E2596" s="18">
        <v>0.5</v>
      </c>
      <c r="F2596" s="18">
        <v>95066</v>
      </c>
      <c r="G2596" s="18">
        <v>133</v>
      </c>
      <c r="H2596" s="18">
        <v>94999</v>
      </c>
      <c r="I2596" s="18">
        <v>3691987</v>
      </c>
      <c r="J2596" s="19">
        <v>38.840000000000003</v>
      </c>
      <c r="S2596"/>
    </row>
    <row r="2597" spans="1:19">
      <c r="A2597" s="18">
        <v>1973</v>
      </c>
      <c r="B2597" s="18">
        <v>38</v>
      </c>
      <c r="C2597" s="18">
        <v>1.64E-3</v>
      </c>
      <c r="D2597" s="18">
        <v>1.64E-3</v>
      </c>
      <c r="E2597" s="18">
        <v>0.5</v>
      </c>
      <c r="F2597" s="18">
        <v>94932</v>
      </c>
      <c r="G2597" s="18">
        <v>156</v>
      </c>
      <c r="H2597" s="18">
        <v>94854</v>
      </c>
      <c r="I2597" s="18">
        <v>3596988</v>
      </c>
      <c r="J2597" s="19">
        <v>37.89</v>
      </c>
      <c r="S2597"/>
    </row>
    <row r="2598" spans="1:19">
      <c r="A2598" s="18">
        <v>1973</v>
      </c>
      <c r="B2598" s="18">
        <v>39</v>
      </c>
      <c r="C2598" s="18">
        <v>1.6900000000000001E-3</v>
      </c>
      <c r="D2598" s="18">
        <v>1.6900000000000001E-3</v>
      </c>
      <c r="E2598" s="18">
        <v>0.5</v>
      </c>
      <c r="F2598" s="18">
        <v>94776</v>
      </c>
      <c r="G2598" s="18">
        <v>160</v>
      </c>
      <c r="H2598" s="18">
        <v>94696</v>
      </c>
      <c r="I2598" s="18">
        <v>3502134</v>
      </c>
      <c r="J2598" s="19">
        <v>36.950000000000003</v>
      </c>
      <c r="S2598"/>
    </row>
    <row r="2599" spans="1:19">
      <c r="A2599" s="18">
        <v>1973</v>
      </c>
      <c r="B2599" s="18">
        <v>40</v>
      </c>
      <c r="C2599" s="18">
        <v>1.83E-3</v>
      </c>
      <c r="D2599" s="18">
        <v>1.82E-3</v>
      </c>
      <c r="E2599" s="18">
        <v>0.5</v>
      </c>
      <c r="F2599" s="18">
        <v>94616</v>
      </c>
      <c r="G2599" s="18">
        <v>173</v>
      </c>
      <c r="H2599" s="18">
        <v>94530</v>
      </c>
      <c r="I2599" s="18">
        <v>3407437</v>
      </c>
      <c r="J2599" s="19">
        <v>36.01</v>
      </c>
      <c r="S2599"/>
    </row>
    <row r="2600" spans="1:19">
      <c r="A2600" s="18">
        <v>1973</v>
      </c>
      <c r="B2600" s="18">
        <v>41</v>
      </c>
      <c r="C2600" s="18">
        <v>1.97E-3</v>
      </c>
      <c r="D2600" s="18">
        <v>1.97E-3</v>
      </c>
      <c r="E2600" s="18">
        <v>0.5</v>
      </c>
      <c r="F2600" s="18">
        <v>94444</v>
      </c>
      <c r="G2600" s="18">
        <v>186</v>
      </c>
      <c r="H2600" s="18">
        <v>94350</v>
      </c>
      <c r="I2600" s="18">
        <v>3312907</v>
      </c>
      <c r="J2600" s="19">
        <v>35.08</v>
      </c>
      <c r="S2600"/>
    </row>
    <row r="2601" spans="1:19">
      <c r="A2601" s="18">
        <v>1973</v>
      </c>
      <c r="B2601" s="18">
        <v>42</v>
      </c>
      <c r="C2601" s="18">
        <v>2.3800000000000002E-3</v>
      </c>
      <c r="D2601" s="18">
        <v>2.3800000000000002E-3</v>
      </c>
      <c r="E2601" s="18">
        <v>0.5</v>
      </c>
      <c r="F2601" s="18">
        <v>94257</v>
      </c>
      <c r="G2601" s="18">
        <v>225</v>
      </c>
      <c r="H2601" s="18">
        <v>94145</v>
      </c>
      <c r="I2601" s="18">
        <v>3218557</v>
      </c>
      <c r="J2601" s="19">
        <v>34.15</v>
      </c>
      <c r="S2601"/>
    </row>
    <row r="2602" spans="1:19">
      <c r="A2602" s="18">
        <v>1973</v>
      </c>
      <c r="B2602" s="18">
        <v>43</v>
      </c>
      <c r="C2602" s="18">
        <v>2.5699999999999998E-3</v>
      </c>
      <c r="D2602" s="18">
        <v>2.5600000000000002E-3</v>
      </c>
      <c r="E2602" s="18">
        <v>0.5</v>
      </c>
      <c r="F2602" s="18">
        <v>94033</v>
      </c>
      <c r="G2602" s="18">
        <v>241</v>
      </c>
      <c r="H2602" s="18">
        <v>93912</v>
      </c>
      <c r="I2602" s="18">
        <v>3124412</v>
      </c>
      <c r="J2602" s="19">
        <v>33.229999999999997</v>
      </c>
      <c r="S2602"/>
    </row>
    <row r="2603" spans="1:19">
      <c r="A2603" s="18">
        <v>1973</v>
      </c>
      <c r="B2603" s="18">
        <v>44</v>
      </c>
      <c r="C2603" s="18">
        <v>2.8600000000000001E-3</v>
      </c>
      <c r="D2603" s="18">
        <v>2.8600000000000001E-3</v>
      </c>
      <c r="E2603" s="18">
        <v>0.5</v>
      </c>
      <c r="F2603" s="18">
        <v>93792</v>
      </c>
      <c r="G2603" s="18">
        <v>268</v>
      </c>
      <c r="H2603" s="18">
        <v>93658</v>
      </c>
      <c r="I2603" s="18">
        <v>3030500</v>
      </c>
      <c r="J2603" s="19">
        <v>32.31</v>
      </c>
      <c r="S2603"/>
    </row>
    <row r="2604" spans="1:19">
      <c r="A2604" s="18">
        <v>1973</v>
      </c>
      <c r="B2604" s="18">
        <v>45</v>
      </c>
      <c r="C2604" s="18">
        <v>3.1900000000000001E-3</v>
      </c>
      <c r="D2604" s="18">
        <v>3.1900000000000001E-3</v>
      </c>
      <c r="E2604" s="18">
        <v>0.5</v>
      </c>
      <c r="F2604" s="18">
        <v>93524</v>
      </c>
      <c r="G2604" s="18">
        <v>298</v>
      </c>
      <c r="H2604" s="18">
        <v>93375</v>
      </c>
      <c r="I2604" s="18">
        <v>2936842</v>
      </c>
      <c r="J2604" s="19">
        <v>31.4</v>
      </c>
      <c r="S2604"/>
    </row>
    <row r="2605" spans="1:19">
      <c r="A2605" s="18">
        <v>1973</v>
      </c>
      <c r="B2605" s="18">
        <v>46</v>
      </c>
      <c r="C2605" s="18">
        <v>3.5400000000000002E-3</v>
      </c>
      <c r="D2605" s="18">
        <v>3.5400000000000002E-3</v>
      </c>
      <c r="E2605" s="18">
        <v>0.5</v>
      </c>
      <c r="F2605" s="18">
        <v>93226</v>
      </c>
      <c r="G2605" s="18">
        <v>330</v>
      </c>
      <c r="H2605" s="18">
        <v>93061</v>
      </c>
      <c r="I2605" s="18">
        <v>2843467</v>
      </c>
      <c r="J2605" s="19">
        <v>30.5</v>
      </c>
      <c r="S2605"/>
    </row>
    <row r="2606" spans="1:19">
      <c r="A2606" s="18">
        <v>1973</v>
      </c>
      <c r="B2606" s="18">
        <v>47</v>
      </c>
      <c r="C2606" s="18">
        <v>3.3800000000000002E-3</v>
      </c>
      <c r="D2606" s="18">
        <v>3.3800000000000002E-3</v>
      </c>
      <c r="E2606" s="18">
        <v>0.5</v>
      </c>
      <c r="F2606" s="18">
        <v>92896</v>
      </c>
      <c r="G2606" s="18">
        <v>314</v>
      </c>
      <c r="H2606" s="18">
        <v>92739</v>
      </c>
      <c r="I2606" s="18">
        <v>2750406</v>
      </c>
      <c r="J2606" s="19">
        <v>29.61</v>
      </c>
      <c r="S2606"/>
    </row>
    <row r="2607" spans="1:19">
      <c r="A2607" s="18">
        <v>1973</v>
      </c>
      <c r="B2607" s="18">
        <v>48</v>
      </c>
      <c r="C2607" s="18">
        <v>4.1999999999999997E-3</v>
      </c>
      <c r="D2607" s="18">
        <v>4.1900000000000001E-3</v>
      </c>
      <c r="E2607" s="18">
        <v>0.5</v>
      </c>
      <c r="F2607" s="18">
        <v>92582</v>
      </c>
      <c r="G2607" s="18">
        <v>388</v>
      </c>
      <c r="H2607" s="18">
        <v>92388</v>
      </c>
      <c r="I2607" s="18">
        <v>2657667</v>
      </c>
      <c r="J2607" s="19">
        <v>28.71</v>
      </c>
      <c r="S2607"/>
    </row>
    <row r="2608" spans="1:19">
      <c r="A2608" s="18">
        <v>1973</v>
      </c>
      <c r="B2608" s="18">
        <v>49</v>
      </c>
      <c r="C2608" s="18">
        <v>4.4400000000000004E-3</v>
      </c>
      <c r="D2608" s="18">
        <v>4.4299999999999999E-3</v>
      </c>
      <c r="E2608" s="18">
        <v>0.5</v>
      </c>
      <c r="F2608" s="18">
        <v>92194</v>
      </c>
      <c r="G2608" s="18">
        <v>408</v>
      </c>
      <c r="H2608" s="18">
        <v>91990</v>
      </c>
      <c r="I2608" s="18">
        <v>2565279</v>
      </c>
      <c r="J2608" s="19">
        <v>27.82</v>
      </c>
      <c r="S2608"/>
    </row>
    <row r="2609" spans="1:19">
      <c r="A2609" s="18">
        <v>1973</v>
      </c>
      <c r="B2609" s="18">
        <v>50</v>
      </c>
      <c r="C2609" s="18">
        <v>4.5599999999999998E-3</v>
      </c>
      <c r="D2609" s="18">
        <v>4.5500000000000002E-3</v>
      </c>
      <c r="E2609" s="18">
        <v>0.5</v>
      </c>
      <c r="F2609" s="18">
        <v>91786</v>
      </c>
      <c r="G2609" s="18">
        <v>418</v>
      </c>
      <c r="H2609" s="18">
        <v>91577</v>
      </c>
      <c r="I2609" s="18">
        <v>2473289</v>
      </c>
      <c r="J2609" s="19">
        <v>26.95</v>
      </c>
      <c r="S2609"/>
    </row>
    <row r="2610" spans="1:19">
      <c r="A2610" s="18">
        <v>1973</v>
      </c>
      <c r="B2610" s="18">
        <v>51</v>
      </c>
      <c r="C2610" s="18">
        <v>5.0800000000000003E-3</v>
      </c>
      <c r="D2610" s="18">
        <v>5.0600000000000003E-3</v>
      </c>
      <c r="E2610" s="18">
        <v>0.5</v>
      </c>
      <c r="F2610" s="18">
        <v>91368</v>
      </c>
      <c r="G2610" s="18">
        <v>463</v>
      </c>
      <c r="H2610" s="18">
        <v>91137</v>
      </c>
      <c r="I2610" s="18">
        <v>2381712</v>
      </c>
      <c r="J2610" s="19">
        <v>26.07</v>
      </c>
      <c r="S2610"/>
    </row>
    <row r="2611" spans="1:19">
      <c r="A2611" s="18">
        <v>1973</v>
      </c>
      <c r="B2611" s="18">
        <v>52</v>
      </c>
      <c r="C2611" s="18">
        <v>5.5999999999999999E-3</v>
      </c>
      <c r="D2611" s="18">
        <v>5.5900000000000004E-3</v>
      </c>
      <c r="E2611" s="18">
        <v>0.5</v>
      </c>
      <c r="F2611" s="18">
        <v>90905</v>
      </c>
      <c r="G2611" s="18">
        <v>508</v>
      </c>
      <c r="H2611" s="18">
        <v>90652</v>
      </c>
      <c r="I2611" s="18">
        <v>2290575</v>
      </c>
      <c r="J2611" s="19">
        <v>25.2</v>
      </c>
      <c r="S2611"/>
    </row>
    <row r="2612" spans="1:19">
      <c r="A2612" s="18">
        <v>1973</v>
      </c>
      <c r="B2612" s="18">
        <v>53</v>
      </c>
      <c r="C2612" s="18">
        <v>6.3699999999999998E-3</v>
      </c>
      <c r="D2612" s="18">
        <v>6.3499999999999997E-3</v>
      </c>
      <c r="E2612" s="18">
        <v>0.5</v>
      </c>
      <c r="F2612" s="18">
        <v>90398</v>
      </c>
      <c r="G2612" s="18">
        <v>574</v>
      </c>
      <c r="H2612" s="18">
        <v>90111</v>
      </c>
      <c r="I2612" s="18">
        <v>2199924</v>
      </c>
      <c r="J2612" s="19">
        <v>24.34</v>
      </c>
      <c r="S2612"/>
    </row>
    <row r="2613" spans="1:19">
      <c r="A2613" s="18">
        <v>1973</v>
      </c>
      <c r="B2613" s="18">
        <v>54</v>
      </c>
      <c r="C2613" s="18">
        <v>6.2599999999999999E-3</v>
      </c>
      <c r="D2613" s="18">
        <v>6.2399999999999999E-3</v>
      </c>
      <c r="E2613" s="18">
        <v>0.5</v>
      </c>
      <c r="F2613" s="18">
        <v>89824</v>
      </c>
      <c r="G2613" s="18">
        <v>561</v>
      </c>
      <c r="H2613" s="18">
        <v>89543</v>
      </c>
      <c r="I2613" s="18">
        <v>2109813</v>
      </c>
      <c r="J2613" s="19">
        <v>23.49</v>
      </c>
      <c r="S2613"/>
    </row>
    <row r="2614" spans="1:19">
      <c r="A2614" s="18">
        <v>1973</v>
      </c>
      <c r="B2614" s="18">
        <v>55</v>
      </c>
      <c r="C2614" s="18">
        <v>6.7600000000000004E-3</v>
      </c>
      <c r="D2614" s="18">
        <v>6.7400000000000003E-3</v>
      </c>
      <c r="E2614" s="18">
        <v>0.5</v>
      </c>
      <c r="F2614" s="18">
        <v>89263</v>
      </c>
      <c r="G2614" s="18">
        <v>602</v>
      </c>
      <c r="H2614" s="18">
        <v>88962</v>
      </c>
      <c r="I2614" s="18">
        <v>2020270</v>
      </c>
      <c r="J2614" s="19">
        <v>22.63</v>
      </c>
      <c r="S2614"/>
    </row>
    <row r="2615" spans="1:19">
      <c r="A2615" s="18">
        <v>1973</v>
      </c>
      <c r="B2615" s="18">
        <v>56</v>
      </c>
      <c r="C2615" s="18">
        <v>7.7600000000000004E-3</v>
      </c>
      <c r="D2615" s="18">
        <v>7.7299999999999999E-3</v>
      </c>
      <c r="E2615" s="18">
        <v>0.5</v>
      </c>
      <c r="F2615" s="18">
        <v>88661</v>
      </c>
      <c r="G2615" s="18">
        <v>685</v>
      </c>
      <c r="H2615" s="18">
        <v>88319</v>
      </c>
      <c r="I2615" s="18">
        <v>1931308</v>
      </c>
      <c r="J2615" s="19">
        <v>21.78</v>
      </c>
      <c r="S2615"/>
    </row>
    <row r="2616" spans="1:19">
      <c r="A2616" s="18">
        <v>1973</v>
      </c>
      <c r="B2616" s="18">
        <v>57</v>
      </c>
      <c r="C2616" s="18">
        <v>8.2699999999999996E-3</v>
      </c>
      <c r="D2616" s="18">
        <v>8.2299999999999995E-3</v>
      </c>
      <c r="E2616" s="18">
        <v>0.5</v>
      </c>
      <c r="F2616" s="18">
        <v>87976</v>
      </c>
      <c r="G2616" s="18">
        <v>724</v>
      </c>
      <c r="H2616" s="18">
        <v>87614</v>
      </c>
      <c r="I2616" s="18">
        <v>1842990</v>
      </c>
      <c r="J2616" s="19">
        <v>20.95</v>
      </c>
      <c r="S2616"/>
    </row>
    <row r="2617" spans="1:19">
      <c r="A2617" s="18">
        <v>1973</v>
      </c>
      <c r="B2617" s="18">
        <v>58</v>
      </c>
      <c r="C2617" s="18">
        <v>1.09E-2</v>
      </c>
      <c r="D2617" s="18">
        <v>1.0840000000000001E-2</v>
      </c>
      <c r="E2617" s="18">
        <v>0.5</v>
      </c>
      <c r="F2617" s="18">
        <v>87252</v>
      </c>
      <c r="G2617" s="18">
        <v>946</v>
      </c>
      <c r="H2617" s="18">
        <v>86779</v>
      </c>
      <c r="I2617" s="18">
        <v>1755376</v>
      </c>
      <c r="J2617" s="19">
        <v>20.12</v>
      </c>
      <c r="S2617"/>
    </row>
    <row r="2618" spans="1:19">
      <c r="A2618" s="18">
        <v>1973</v>
      </c>
      <c r="B2618" s="18">
        <v>59</v>
      </c>
      <c r="C2618" s="18">
        <v>1.0829999999999999E-2</v>
      </c>
      <c r="D2618" s="18">
        <v>1.077E-2</v>
      </c>
      <c r="E2618" s="18">
        <v>0.5</v>
      </c>
      <c r="F2618" s="18">
        <v>86306</v>
      </c>
      <c r="G2618" s="18">
        <v>930</v>
      </c>
      <c r="H2618" s="18">
        <v>85841</v>
      </c>
      <c r="I2618" s="18">
        <v>1668597</v>
      </c>
      <c r="J2618" s="19">
        <v>19.329999999999998</v>
      </c>
      <c r="S2618"/>
    </row>
    <row r="2619" spans="1:19">
      <c r="A2619" s="18">
        <v>1973</v>
      </c>
      <c r="B2619" s="18">
        <v>60</v>
      </c>
      <c r="C2619" s="18">
        <v>1.128E-2</v>
      </c>
      <c r="D2619" s="18">
        <v>1.1209999999999999E-2</v>
      </c>
      <c r="E2619" s="18">
        <v>0.5</v>
      </c>
      <c r="F2619" s="18">
        <v>85376</v>
      </c>
      <c r="G2619" s="18">
        <v>957</v>
      </c>
      <c r="H2619" s="18">
        <v>84897</v>
      </c>
      <c r="I2619" s="18">
        <v>1582756</v>
      </c>
      <c r="J2619" s="19">
        <v>18.54</v>
      </c>
      <c r="S2619"/>
    </row>
    <row r="2620" spans="1:19">
      <c r="A2620" s="18">
        <v>1973</v>
      </c>
      <c r="B2620" s="18">
        <v>61</v>
      </c>
      <c r="C2620" s="18">
        <v>1.2710000000000001E-2</v>
      </c>
      <c r="D2620" s="18">
        <v>1.2630000000000001E-2</v>
      </c>
      <c r="E2620" s="18">
        <v>0.5</v>
      </c>
      <c r="F2620" s="18">
        <v>84419</v>
      </c>
      <c r="G2620" s="18">
        <v>1066</v>
      </c>
      <c r="H2620" s="18">
        <v>83886</v>
      </c>
      <c r="I2620" s="18">
        <v>1497858</v>
      </c>
      <c r="J2620" s="19">
        <v>17.739999999999998</v>
      </c>
      <c r="S2620"/>
    </row>
    <row r="2621" spans="1:19">
      <c r="A2621" s="18">
        <v>1973</v>
      </c>
      <c r="B2621" s="18">
        <v>62</v>
      </c>
      <c r="C2621" s="18">
        <v>1.409E-2</v>
      </c>
      <c r="D2621" s="18">
        <v>1.3990000000000001E-2</v>
      </c>
      <c r="E2621" s="18">
        <v>0.5</v>
      </c>
      <c r="F2621" s="18">
        <v>83353</v>
      </c>
      <c r="G2621" s="18">
        <v>1166</v>
      </c>
      <c r="H2621" s="18">
        <v>82770</v>
      </c>
      <c r="I2621" s="18">
        <v>1413973</v>
      </c>
      <c r="J2621" s="19">
        <v>16.96</v>
      </c>
      <c r="S2621"/>
    </row>
    <row r="2622" spans="1:19">
      <c r="A2622" s="18">
        <v>1973</v>
      </c>
      <c r="B2622" s="18">
        <v>63</v>
      </c>
      <c r="C2622" s="18">
        <v>1.54E-2</v>
      </c>
      <c r="D2622" s="18">
        <v>1.529E-2</v>
      </c>
      <c r="E2622" s="18">
        <v>0.5</v>
      </c>
      <c r="F2622" s="18">
        <v>82187</v>
      </c>
      <c r="G2622" s="18">
        <v>1256</v>
      </c>
      <c r="H2622" s="18">
        <v>81559</v>
      </c>
      <c r="I2622" s="18">
        <v>1331203</v>
      </c>
      <c r="J2622" s="19">
        <v>16.2</v>
      </c>
      <c r="S2622"/>
    </row>
    <row r="2623" spans="1:19">
      <c r="A2623" s="18">
        <v>1973</v>
      </c>
      <c r="B2623" s="18">
        <v>64</v>
      </c>
      <c r="C2623" s="18">
        <v>1.5990000000000001E-2</v>
      </c>
      <c r="D2623" s="18">
        <v>1.5869999999999999E-2</v>
      </c>
      <c r="E2623" s="18">
        <v>0.5</v>
      </c>
      <c r="F2623" s="18">
        <v>80930</v>
      </c>
      <c r="G2623" s="18">
        <v>1284</v>
      </c>
      <c r="H2623" s="18">
        <v>80288</v>
      </c>
      <c r="I2623" s="18">
        <v>1249644</v>
      </c>
      <c r="J2623" s="19">
        <v>15.44</v>
      </c>
      <c r="S2623"/>
    </row>
    <row r="2624" spans="1:19">
      <c r="A2624" s="18">
        <v>1973</v>
      </c>
      <c r="B2624" s="18">
        <v>65</v>
      </c>
      <c r="C2624" s="18">
        <v>1.9529999999999999E-2</v>
      </c>
      <c r="D2624" s="18">
        <v>1.9349999999999999E-2</v>
      </c>
      <c r="E2624" s="18">
        <v>0.5</v>
      </c>
      <c r="F2624" s="18">
        <v>79646</v>
      </c>
      <c r="G2624" s="18">
        <v>1541</v>
      </c>
      <c r="H2624" s="18">
        <v>78876</v>
      </c>
      <c r="I2624" s="18">
        <v>1169356</v>
      </c>
      <c r="J2624" s="19">
        <v>14.68</v>
      </c>
      <c r="S2624"/>
    </row>
    <row r="2625" spans="1:19">
      <c r="A2625" s="18">
        <v>1973</v>
      </c>
      <c r="B2625" s="18">
        <v>66</v>
      </c>
      <c r="C2625" s="18">
        <v>2.1569999999999999E-2</v>
      </c>
      <c r="D2625" s="18">
        <v>2.1340000000000001E-2</v>
      </c>
      <c r="E2625" s="18">
        <v>0.5</v>
      </c>
      <c r="F2625" s="18">
        <v>78105</v>
      </c>
      <c r="G2625" s="18">
        <v>1667</v>
      </c>
      <c r="H2625" s="18">
        <v>77272</v>
      </c>
      <c r="I2625" s="18">
        <v>1090480</v>
      </c>
      <c r="J2625" s="19">
        <v>13.96</v>
      </c>
      <c r="S2625"/>
    </row>
    <row r="2626" spans="1:19">
      <c r="A2626" s="18">
        <v>1973</v>
      </c>
      <c r="B2626" s="18">
        <v>67</v>
      </c>
      <c r="C2626" s="18">
        <v>2.3970000000000002E-2</v>
      </c>
      <c r="D2626" s="18">
        <v>2.3689999999999999E-2</v>
      </c>
      <c r="E2626" s="18">
        <v>0.5</v>
      </c>
      <c r="F2626" s="18">
        <v>76439</v>
      </c>
      <c r="G2626" s="18">
        <v>1811</v>
      </c>
      <c r="H2626" s="18">
        <v>75533</v>
      </c>
      <c r="I2626" s="18">
        <v>1013208</v>
      </c>
      <c r="J2626" s="19">
        <v>13.26</v>
      </c>
      <c r="S2626"/>
    </row>
    <row r="2627" spans="1:19">
      <c r="A2627" s="18">
        <v>1973</v>
      </c>
      <c r="B2627" s="18">
        <v>68</v>
      </c>
      <c r="C2627" s="18">
        <v>2.7570000000000001E-2</v>
      </c>
      <c r="D2627" s="18">
        <v>2.7189999999999999E-2</v>
      </c>
      <c r="E2627" s="18">
        <v>0.5</v>
      </c>
      <c r="F2627" s="18">
        <v>74628</v>
      </c>
      <c r="G2627" s="18">
        <v>2029</v>
      </c>
      <c r="H2627" s="18">
        <v>73613</v>
      </c>
      <c r="I2627" s="18">
        <v>937674</v>
      </c>
      <c r="J2627" s="19">
        <v>12.56</v>
      </c>
      <c r="S2627"/>
    </row>
    <row r="2628" spans="1:19">
      <c r="A2628" s="18">
        <v>1973</v>
      </c>
      <c r="B2628" s="18">
        <v>69</v>
      </c>
      <c r="C2628" s="18">
        <v>3.1119999999999998E-2</v>
      </c>
      <c r="D2628" s="18">
        <v>3.065E-2</v>
      </c>
      <c r="E2628" s="18">
        <v>0.5</v>
      </c>
      <c r="F2628" s="18">
        <v>72599</v>
      </c>
      <c r="G2628" s="18">
        <v>2225</v>
      </c>
      <c r="H2628" s="18">
        <v>71486</v>
      </c>
      <c r="I2628" s="18">
        <v>864061</v>
      </c>
      <c r="J2628" s="19">
        <v>11.9</v>
      </c>
      <c r="S2628"/>
    </row>
    <row r="2629" spans="1:19">
      <c r="A2629" s="18">
        <v>1973</v>
      </c>
      <c r="B2629" s="18">
        <v>70</v>
      </c>
      <c r="C2629" s="18">
        <v>3.1620000000000002E-2</v>
      </c>
      <c r="D2629" s="18">
        <v>3.1130000000000001E-2</v>
      </c>
      <c r="E2629" s="18">
        <v>0.5</v>
      </c>
      <c r="F2629" s="18">
        <v>70374</v>
      </c>
      <c r="G2629" s="18">
        <v>2191</v>
      </c>
      <c r="H2629" s="18">
        <v>69278</v>
      </c>
      <c r="I2629" s="18">
        <v>792575</v>
      </c>
      <c r="J2629" s="19">
        <v>11.26</v>
      </c>
      <c r="S2629"/>
    </row>
    <row r="2630" spans="1:19">
      <c r="A2630" s="18">
        <v>1973</v>
      </c>
      <c r="B2630" s="18">
        <v>71</v>
      </c>
      <c r="C2630" s="18">
        <v>3.8550000000000001E-2</v>
      </c>
      <c r="D2630" s="18">
        <v>3.7819999999999999E-2</v>
      </c>
      <c r="E2630" s="18">
        <v>0.5</v>
      </c>
      <c r="F2630" s="18">
        <v>68183</v>
      </c>
      <c r="G2630" s="18">
        <v>2578</v>
      </c>
      <c r="H2630" s="18">
        <v>66894</v>
      </c>
      <c r="I2630" s="18">
        <v>723297</v>
      </c>
      <c r="J2630" s="19">
        <v>10.61</v>
      </c>
      <c r="S2630"/>
    </row>
    <row r="2631" spans="1:19">
      <c r="A2631" s="18">
        <v>1973</v>
      </c>
      <c r="B2631" s="18">
        <v>72</v>
      </c>
      <c r="C2631" s="18">
        <v>4.1079999999999998E-2</v>
      </c>
      <c r="D2631" s="18">
        <v>4.0250000000000001E-2</v>
      </c>
      <c r="E2631" s="18">
        <v>0.5</v>
      </c>
      <c r="F2631" s="18">
        <v>65604</v>
      </c>
      <c r="G2631" s="18">
        <v>2641</v>
      </c>
      <c r="H2631" s="18">
        <v>64284</v>
      </c>
      <c r="I2631" s="18">
        <v>656403</v>
      </c>
      <c r="J2631" s="19">
        <v>10.01</v>
      </c>
      <c r="S2631"/>
    </row>
    <row r="2632" spans="1:19">
      <c r="A2632" s="18">
        <v>1973</v>
      </c>
      <c r="B2632" s="18">
        <v>73</v>
      </c>
      <c r="C2632" s="18">
        <v>4.768E-2</v>
      </c>
      <c r="D2632" s="18">
        <v>4.657E-2</v>
      </c>
      <c r="E2632" s="18">
        <v>0.5</v>
      </c>
      <c r="F2632" s="18">
        <v>62964</v>
      </c>
      <c r="G2632" s="18">
        <v>2932</v>
      </c>
      <c r="H2632" s="18">
        <v>61498</v>
      </c>
      <c r="I2632" s="18">
        <v>592119</v>
      </c>
      <c r="J2632" s="19">
        <v>9.4</v>
      </c>
      <c r="S2632"/>
    </row>
    <row r="2633" spans="1:19">
      <c r="A2633" s="18">
        <v>1973</v>
      </c>
      <c r="B2633" s="18">
        <v>74</v>
      </c>
      <c r="C2633" s="18">
        <v>5.4390000000000001E-2</v>
      </c>
      <c r="D2633" s="18">
        <v>5.2949999999999997E-2</v>
      </c>
      <c r="E2633" s="18">
        <v>0.5</v>
      </c>
      <c r="F2633" s="18">
        <v>60031</v>
      </c>
      <c r="G2633" s="18">
        <v>3179</v>
      </c>
      <c r="H2633" s="18">
        <v>58442</v>
      </c>
      <c r="I2633" s="18">
        <v>530621</v>
      </c>
      <c r="J2633" s="19">
        <v>8.84</v>
      </c>
      <c r="S2633"/>
    </row>
    <row r="2634" spans="1:19">
      <c r="A2634" s="18">
        <v>1973</v>
      </c>
      <c r="B2634" s="18">
        <v>75</v>
      </c>
      <c r="C2634" s="18">
        <v>5.9119999999999999E-2</v>
      </c>
      <c r="D2634" s="18">
        <v>5.7430000000000002E-2</v>
      </c>
      <c r="E2634" s="18">
        <v>0.5</v>
      </c>
      <c r="F2634" s="18">
        <v>56853</v>
      </c>
      <c r="G2634" s="18">
        <v>3265</v>
      </c>
      <c r="H2634" s="18">
        <v>55220</v>
      </c>
      <c r="I2634" s="18">
        <v>472179</v>
      </c>
      <c r="J2634" s="19">
        <v>8.31</v>
      </c>
      <c r="S2634"/>
    </row>
    <row r="2635" spans="1:19">
      <c r="A2635" s="18">
        <v>1973</v>
      </c>
      <c r="B2635" s="18">
        <v>76</v>
      </c>
      <c r="C2635" s="18">
        <v>6.9150000000000003E-2</v>
      </c>
      <c r="D2635" s="18">
        <v>6.6839999999999997E-2</v>
      </c>
      <c r="E2635" s="18">
        <v>0.5</v>
      </c>
      <c r="F2635" s="18">
        <v>53588</v>
      </c>
      <c r="G2635" s="18">
        <v>3582</v>
      </c>
      <c r="H2635" s="18">
        <v>51797</v>
      </c>
      <c r="I2635" s="18">
        <v>416959</v>
      </c>
      <c r="J2635" s="19">
        <v>7.78</v>
      </c>
      <c r="S2635"/>
    </row>
    <row r="2636" spans="1:19">
      <c r="A2636" s="18">
        <v>1973</v>
      </c>
      <c r="B2636" s="18">
        <v>77</v>
      </c>
      <c r="C2636" s="18">
        <v>7.8960000000000002E-2</v>
      </c>
      <c r="D2636" s="18">
        <v>7.5969999999999996E-2</v>
      </c>
      <c r="E2636" s="18">
        <v>0.5</v>
      </c>
      <c r="F2636" s="18">
        <v>50006</v>
      </c>
      <c r="G2636" s="18">
        <v>3799</v>
      </c>
      <c r="H2636" s="18">
        <v>48107</v>
      </c>
      <c r="I2636" s="18">
        <v>365162</v>
      </c>
      <c r="J2636" s="19">
        <v>7.3</v>
      </c>
      <c r="S2636"/>
    </row>
    <row r="2637" spans="1:19">
      <c r="A2637" s="18">
        <v>1973</v>
      </c>
      <c r="B2637" s="18">
        <v>78</v>
      </c>
      <c r="C2637" s="18">
        <v>8.473E-2</v>
      </c>
      <c r="D2637" s="18">
        <v>8.1290000000000001E-2</v>
      </c>
      <c r="E2637" s="18">
        <v>0.5</v>
      </c>
      <c r="F2637" s="18">
        <v>46207</v>
      </c>
      <c r="G2637" s="18">
        <v>3756</v>
      </c>
      <c r="H2637" s="18">
        <v>44329</v>
      </c>
      <c r="I2637" s="18">
        <v>317056</v>
      </c>
      <c r="J2637" s="19">
        <v>6.86</v>
      </c>
      <c r="S2637"/>
    </row>
    <row r="2638" spans="1:19">
      <c r="A2638" s="18">
        <v>1973</v>
      </c>
      <c r="B2638" s="18">
        <v>79</v>
      </c>
      <c r="C2638" s="18">
        <v>9.0649999999999994E-2</v>
      </c>
      <c r="D2638" s="18">
        <v>8.6720000000000005E-2</v>
      </c>
      <c r="E2638" s="18">
        <v>0.5</v>
      </c>
      <c r="F2638" s="18">
        <v>42451</v>
      </c>
      <c r="G2638" s="18">
        <v>3681</v>
      </c>
      <c r="H2638" s="18">
        <v>40610</v>
      </c>
      <c r="I2638" s="18">
        <v>272727</v>
      </c>
      <c r="J2638" s="19">
        <v>6.42</v>
      </c>
      <c r="S2638"/>
    </row>
    <row r="2639" spans="1:19">
      <c r="A2639" s="18">
        <v>1973</v>
      </c>
      <c r="B2639" s="18">
        <v>80</v>
      </c>
      <c r="C2639" s="18">
        <v>0.10666</v>
      </c>
      <c r="D2639" s="18">
        <v>0.10126</v>
      </c>
      <c r="E2639" s="18">
        <v>0.5</v>
      </c>
      <c r="F2639" s="18">
        <v>38770</v>
      </c>
      <c r="G2639" s="18">
        <v>3926</v>
      </c>
      <c r="H2639" s="18">
        <v>36807</v>
      </c>
      <c r="I2639" s="18">
        <v>232116</v>
      </c>
      <c r="J2639" s="19">
        <v>5.99</v>
      </c>
      <c r="S2639"/>
    </row>
    <row r="2640" spans="1:19">
      <c r="A2640" s="18">
        <v>1973</v>
      </c>
      <c r="B2640" s="18">
        <v>81</v>
      </c>
      <c r="C2640" s="18">
        <v>0.1086</v>
      </c>
      <c r="D2640" s="18">
        <v>0.10301</v>
      </c>
      <c r="E2640" s="18">
        <v>0.5</v>
      </c>
      <c r="F2640" s="18">
        <v>34844</v>
      </c>
      <c r="G2640" s="18">
        <v>3589</v>
      </c>
      <c r="H2640" s="18">
        <v>33049</v>
      </c>
      <c r="I2640" s="18">
        <v>195310</v>
      </c>
      <c r="J2640" s="19">
        <v>5.61</v>
      </c>
      <c r="S2640"/>
    </row>
    <row r="2641" spans="1:19">
      <c r="A2641" s="18">
        <v>1973</v>
      </c>
      <c r="B2641" s="18">
        <v>82</v>
      </c>
      <c r="C2641" s="18">
        <v>0.13088</v>
      </c>
      <c r="D2641" s="18">
        <v>0.12284</v>
      </c>
      <c r="E2641" s="18">
        <v>0.5</v>
      </c>
      <c r="F2641" s="18">
        <v>31254</v>
      </c>
      <c r="G2641" s="18">
        <v>3839</v>
      </c>
      <c r="H2641" s="18">
        <v>29335</v>
      </c>
      <c r="I2641" s="18">
        <v>162261</v>
      </c>
      <c r="J2641" s="19">
        <v>5.19</v>
      </c>
      <c r="S2641"/>
    </row>
    <row r="2642" spans="1:19">
      <c r="A2642" s="18">
        <v>1973</v>
      </c>
      <c r="B2642" s="18">
        <v>83</v>
      </c>
      <c r="C2642" s="18">
        <v>0.14555999999999999</v>
      </c>
      <c r="D2642" s="18">
        <v>0.13568</v>
      </c>
      <c r="E2642" s="18">
        <v>0.5</v>
      </c>
      <c r="F2642" s="18">
        <v>27415</v>
      </c>
      <c r="G2642" s="18">
        <v>3720</v>
      </c>
      <c r="H2642" s="18">
        <v>25555</v>
      </c>
      <c r="I2642" s="18">
        <v>132926</v>
      </c>
      <c r="J2642" s="19">
        <v>4.8499999999999996</v>
      </c>
      <c r="S2642"/>
    </row>
    <row r="2643" spans="1:19">
      <c r="A2643" s="18">
        <v>1973</v>
      </c>
      <c r="B2643" s="18">
        <v>84</v>
      </c>
      <c r="C2643" s="18">
        <v>0.15955</v>
      </c>
      <c r="D2643" s="18">
        <v>0.14777000000000001</v>
      </c>
      <c r="E2643" s="18">
        <v>0.5</v>
      </c>
      <c r="F2643" s="18">
        <v>23695</v>
      </c>
      <c r="G2643" s="18">
        <v>3501</v>
      </c>
      <c r="H2643" s="18">
        <v>21945</v>
      </c>
      <c r="I2643" s="18">
        <v>107371</v>
      </c>
      <c r="J2643" s="19">
        <v>4.53</v>
      </c>
      <c r="S2643"/>
    </row>
    <row r="2644" spans="1:19">
      <c r="A2644" s="18">
        <v>1973</v>
      </c>
      <c r="B2644" s="18">
        <v>85</v>
      </c>
      <c r="C2644" s="18">
        <v>0.17415</v>
      </c>
      <c r="D2644" s="18">
        <v>0.16020000000000001</v>
      </c>
      <c r="E2644" s="18">
        <v>0.5</v>
      </c>
      <c r="F2644" s="18">
        <v>20194</v>
      </c>
      <c r="G2644" s="18">
        <v>3235</v>
      </c>
      <c r="H2644" s="18">
        <v>18576</v>
      </c>
      <c r="I2644" s="18">
        <v>85426</v>
      </c>
      <c r="J2644" s="19">
        <v>4.2300000000000004</v>
      </c>
      <c r="S2644"/>
    </row>
    <row r="2645" spans="1:19">
      <c r="A2645" s="18">
        <v>1973</v>
      </c>
      <c r="B2645" s="18">
        <v>86</v>
      </c>
      <c r="C2645" s="18">
        <v>0.19511000000000001</v>
      </c>
      <c r="D2645" s="18">
        <v>0.17777000000000001</v>
      </c>
      <c r="E2645" s="18">
        <v>0.5</v>
      </c>
      <c r="F2645" s="18">
        <v>16959</v>
      </c>
      <c r="G2645" s="18">
        <v>3015</v>
      </c>
      <c r="H2645" s="18">
        <v>15452</v>
      </c>
      <c r="I2645" s="18">
        <v>66850</v>
      </c>
      <c r="J2645" s="19">
        <v>3.94</v>
      </c>
      <c r="S2645"/>
    </row>
    <row r="2646" spans="1:19">
      <c r="A2646" s="18">
        <v>1973</v>
      </c>
      <c r="B2646" s="18">
        <v>87</v>
      </c>
      <c r="C2646" s="18">
        <v>0.20993000000000001</v>
      </c>
      <c r="D2646" s="18">
        <v>0.18998999999999999</v>
      </c>
      <c r="E2646" s="18">
        <v>0.5</v>
      </c>
      <c r="F2646" s="18">
        <v>13944</v>
      </c>
      <c r="G2646" s="18">
        <v>2649</v>
      </c>
      <c r="H2646" s="18">
        <v>12620</v>
      </c>
      <c r="I2646" s="18">
        <v>51398</v>
      </c>
      <c r="J2646" s="19">
        <v>3.69</v>
      </c>
      <c r="S2646"/>
    </row>
    <row r="2647" spans="1:19">
      <c r="A2647" s="18">
        <v>1973</v>
      </c>
      <c r="B2647" s="18">
        <v>88</v>
      </c>
      <c r="C2647" s="18">
        <v>0.23000999999999999</v>
      </c>
      <c r="D2647" s="18">
        <v>0.20627999999999999</v>
      </c>
      <c r="E2647" s="18">
        <v>0.5</v>
      </c>
      <c r="F2647" s="18">
        <v>11295</v>
      </c>
      <c r="G2647" s="18">
        <v>2330</v>
      </c>
      <c r="H2647" s="18">
        <v>10130</v>
      </c>
      <c r="I2647" s="18">
        <v>38778</v>
      </c>
      <c r="J2647" s="19">
        <v>3.43</v>
      </c>
      <c r="S2647"/>
    </row>
    <row r="2648" spans="1:19">
      <c r="A2648" s="18">
        <v>1973</v>
      </c>
      <c r="B2648" s="18">
        <v>89</v>
      </c>
      <c r="C2648" s="18">
        <v>0.25708999999999999</v>
      </c>
      <c r="D2648" s="18">
        <v>0.22781000000000001</v>
      </c>
      <c r="E2648" s="18">
        <v>0.5</v>
      </c>
      <c r="F2648" s="18">
        <v>8965</v>
      </c>
      <c r="G2648" s="18">
        <v>2042</v>
      </c>
      <c r="H2648" s="18">
        <v>7944</v>
      </c>
      <c r="I2648" s="18">
        <v>28648</v>
      </c>
      <c r="J2648" s="19">
        <v>3.2</v>
      </c>
      <c r="S2648"/>
    </row>
    <row r="2649" spans="1:19">
      <c r="A2649" s="18">
        <v>1973</v>
      </c>
      <c r="B2649" s="18">
        <v>90</v>
      </c>
      <c r="C2649" s="18">
        <v>0.28455999999999998</v>
      </c>
      <c r="D2649" s="18">
        <v>0.24912000000000001</v>
      </c>
      <c r="E2649" s="18">
        <v>0.5</v>
      </c>
      <c r="F2649" s="18">
        <v>6923</v>
      </c>
      <c r="G2649" s="18">
        <v>1725</v>
      </c>
      <c r="H2649" s="18">
        <v>6060</v>
      </c>
      <c r="I2649" s="18">
        <v>20705</v>
      </c>
      <c r="J2649" s="19">
        <v>2.99</v>
      </c>
      <c r="S2649"/>
    </row>
    <row r="2650" spans="1:19">
      <c r="A2650" s="18">
        <v>1973</v>
      </c>
      <c r="B2650" s="18">
        <v>91</v>
      </c>
      <c r="C2650" s="18">
        <v>0.31313999999999997</v>
      </c>
      <c r="D2650" s="18">
        <v>0.27074999999999999</v>
      </c>
      <c r="E2650" s="18">
        <v>0.5</v>
      </c>
      <c r="F2650" s="18">
        <v>5198</v>
      </c>
      <c r="G2650" s="18">
        <v>1407</v>
      </c>
      <c r="H2650" s="18">
        <v>4494</v>
      </c>
      <c r="I2650" s="18">
        <v>14644</v>
      </c>
      <c r="J2650" s="19">
        <v>2.82</v>
      </c>
      <c r="S2650"/>
    </row>
    <row r="2651" spans="1:19">
      <c r="A2651" s="18">
        <v>1973</v>
      </c>
      <c r="B2651" s="18">
        <v>92</v>
      </c>
      <c r="C2651" s="18">
        <v>0.32292999999999999</v>
      </c>
      <c r="D2651" s="18">
        <v>0.27803</v>
      </c>
      <c r="E2651" s="18">
        <v>0.5</v>
      </c>
      <c r="F2651" s="18">
        <v>3791</v>
      </c>
      <c r="G2651" s="18">
        <v>1054</v>
      </c>
      <c r="H2651" s="18">
        <v>3264</v>
      </c>
      <c r="I2651" s="18">
        <v>10150</v>
      </c>
      <c r="J2651" s="19">
        <v>2.68</v>
      </c>
      <c r="S2651"/>
    </row>
    <row r="2652" spans="1:19">
      <c r="A2652" s="18">
        <v>1973</v>
      </c>
      <c r="B2652" s="18">
        <v>93</v>
      </c>
      <c r="C2652" s="18">
        <v>0.33381</v>
      </c>
      <c r="D2652" s="18">
        <v>0.28605999999999998</v>
      </c>
      <c r="E2652" s="18">
        <v>0.5</v>
      </c>
      <c r="F2652" s="18">
        <v>2737</v>
      </c>
      <c r="G2652" s="18">
        <v>783</v>
      </c>
      <c r="H2652" s="18">
        <v>2345</v>
      </c>
      <c r="I2652" s="18">
        <v>6886</v>
      </c>
      <c r="J2652" s="19">
        <v>2.52</v>
      </c>
      <c r="S2652"/>
    </row>
    <row r="2653" spans="1:19">
      <c r="A2653" s="18">
        <v>1973</v>
      </c>
      <c r="B2653" s="18">
        <v>94</v>
      </c>
      <c r="C2653" s="18">
        <v>0.38385000000000002</v>
      </c>
      <c r="D2653" s="18">
        <v>0.32203999999999999</v>
      </c>
      <c r="E2653" s="18">
        <v>0.5</v>
      </c>
      <c r="F2653" s="18">
        <v>1954</v>
      </c>
      <c r="G2653" s="18">
        <v>629</v>
      </c>
      <c r="H2653" s="18">
        <v>1639</v>
      </c>
      <c r="I2653" s="18">
        <v>4541</v>
      </c>
      <c r="J2653" s="19">
        <v>2.3199999999999998</v>
      </c>
      <c r="S2653"/>
    </row>
    <row r="2654" spans="1:19">
      <c r="A2654" s="18">
        <v>1973</v>
      </c>
      <c r="B2654" s="18">
        <v>95</v>
      </c>
      <c r="C2654" s="18">
        <v>0.41258</v>
      </c>
      <c r="D2654" s="18">
        <v>0.34201999999999999</v>
      </c>
      <c r="E2654" s="18">
        <v>0.5</v>
      </c>
      <c r="F2654" s="18">
        <v>1325</v>
      </c>
      <c r="G2654" s="18">
        <v>453</v>
      </c>
      <c r="H2654" s="18">
        <v>1098</v>
      </c>
      <c r="I2654" s="18">
        <v>2901</v>
      </c>
      <c r="J2654" s="19">
        <v>2.19</v>
      </c>
      <c r="S2654"/>
    </row>
    <row r="2655" spans="1:19">
      <c r="A2655" s="18">
        <v>1973</v>
      </c>
      <c r="B2655" s="18">
        <v>96</v>
      </c>
      <c r="C2655" s="18">
        <v>0.44191000000000003</v>
      </c>
      <c r="D2655" s="18">
        <v>0.36193999999999998</v>
      </c>
      <c r="E2655" s="18">
        <v>0.5</v>
      </c>
      <c r="F2655" s="18">
        <v>872</v>
      </c>
      <c r="G2655" s="18">
        <v>315</v>
      </c>
      <c r="H2655" s="18">
        <v>714</v>
      </c>
      <c r="I2655" s="18">
        <v>1803</v>
      </c>
      <c r="J2655" s="19">
        <v>2.0699999999999998</v>
      </c>
      <c r="S2655"/>
    </row>
    <row r="2656" spans="1:19">
      <c r="A2656" s="18">
        <v>1973</v>
      </c>
      <c r="B2656" s="18">
        <v>97</v>
      </c>
      <c r="C2656" s="18">
        <v>0.47166000000000002</v>
      </c>
      <c r="D2656" s="18">
        <v>0.38164999999999999</v>
      </c>
      <c r="E2656" s="18">
        <v>0.5</v>
      </c>
      <c r="F2656" s="18">
        <v>556</v>
      </c>
      <c r="G2656" s="18">
        <v>212</v>
      </c>
      <c r="H2656" s="18">
        <v>450</v>
      </c>
      <c r="I2656" s="18">
        <v>1089</v>
      </c>
      <c r="J2656" s="19">
        <v>1.96</v>
      </c>
      <c r="S2656"/>
    </row>
    <row r="2657" spans="1:19">
      <c r="A2657" s="18">
        <v>1973</v>
      </c>
      <c r="B2657" s="18">
        <v>98</v>
      </c>
      <c r="C2657" s="18">
        <v>0.50161</v>
      </c>
      <c r="D2657" s="18">
        <v>0.40103</v>
      </c>
      <c r="E2657" s="18">
        <v>0.5</v>
      </c>
      <c r="F2657" s="18">
        <v>344</v>
      </c>
      <c r="G2657" s="18">
        <v>138</v>
      </c>
      <c r="H2657" s="18">
        <v>275</v>
      </c>
      <c r="I2657" s="18">
        <v>639</v>
      </c>
      <c r="J2657" s="19">
        <v>1.86</v>
      </c>
      <c r="S2657"/>
    </row>
    <row r="2658" spans="1:19">
      <c r="A2658" s="18">
        <v>1973</v>
      </c>
      <c r="B2658" s="18">
        <v>99</v>
      </c>
      <c r="C2658" s="18">
        <v>0.53154000000000001</v>
      </c>
      <c r="D2658" s="18">
        <v>0.41993999999999998</v>
      </c>
      <c r="E2658" s="18">
        <v>0.5</v>
      </c>
      <c r="F2658" s="18">
        <v>206</v>
      </c>
      <c r="G2658" s="18">
        <v>86</v>
      </c>
      <c r="H2658" s="18">
        <v>163</v>
      </c>
      <c r="I2658" s="18">
        <v>364</v>
      </c>
      <c r="J2658" s="19">
        <v>1.77</v>
      </c>
      <c r="S2658"/>
    </row>
    <row r="2659" spans="1:19">
      <c r="A2659" s="18">
        <v>1973</v>
      </c>
      <c r="B2659" s="18">
        <v>100</v>
      </c>
      <c r="C2659" s="18">
        <v>0.56125000000000003</v>
      </c>
      <c r="D2659" s="18">
        <v>0.43825999999999998</v>
      </c>
      <c r="E2659" s="18">
        <v>0.5</v>
      </c>
      <c r="F2659" s="18">
        <v>119</v>
      </c>
      <c r="G2659" s="18">
        <v>52</v>
      </c>
      <c r="H2659" s="18">
        <v>93</v>
      </c>
      <c r="I2659" s="18">
        <v>202</v>
      </c>
      <c r="J2659" s="19">
        <v>1.69</v>
      </c>
      <c r="S2659"/>
    </row>
    <row r="2660" spans="1:19">
      <c r="A2660" s="18">
        <v>1973</v>
      </c>
      <c r="B2660" s="18">
        <v>101</v>
      </c>
      <c r="C2660" s="18">
        <v>0.59053</v>
      </c>
      <c r="D2660" s="18">
        <v>0.45591999999999999</v>
      </c>
      <c r="E2660" s="18">
        <v>0.5</v>
      </c>
      <c r="F2660" s="18">
        <v>67</v>
      </c>
      <c r="G2660" s="18">
        <v>31</v>
      </c>
      <c r="H2660" s="18">
        <v>52</v>
      </c>
      <c r="I2660" s="18">
        <v>108</v>
      </c>
      <c r="J2660" s="19">
        <v>1.61</v>
      </c>
      <c r="S2660"/>
    </row>
    <row r="2661" spans="1:19">
      <c r="A2661" s="18">
        <v>1973</v>
      </c>
      <c r="B2661" s="18">
        <v>102</v>
      </c>
      <c r="C2661" s="18">
        <v>0.61917999999999995</v>
      </c>
      <c r="D2661" s="18">
        <v>0.47281000000000001</v>
      </c>
      <c r="E2661" s="18">
        <v>0.5</v>
      </c>
      <c r="F2661" s="18">
        <v>37</v>
      </c>
      <c r="G2661" s="18">
        <v>17</v>
      </c>
      <c r="H2661" s="18">
        <v>28</v>
      </c>
      <c r="I2661" s="18">
        <v>57</v>
      </c>
      <c r="J2661" s="19">
        <v>1.55</v>
      </c>
      <c r="S2661"/>
    </row>
    <row r="2662" spans="1:19">
      <c r="A2662" s="18">
        <v>1973</v>
      </c>
      <c r="B2662" s="18">
        <v>103</v>
      </c>
      <c r="C2662" s="18">
        <v>0.64702999999999999</v>
      </c>
      <c r="D2662" s="18">
        <v>0.48887000000000003</v>
      </c>
      <c r="E2662" s="18">
        <v>0.5</v>
      </c>
      <c r="F2662" s="18">
        <v>19</v>
      </c>
      <c r="G2662" s="18">
        <v>9</v>
      </c>
      <c r="H2662" s="18">
        <v>15</v>
      </c>
      <c r="I2662" s="18">
        <v>29</v>
      </c>
      <c r="J2662" s="19">
        <v>1.49</v>
      </c>
      <c r="S2662"/>
    </row>
    <row r="2663" spans="1:19">
      <c r="A2663" s="18">
        <v>1973</v>
      </c>
      <c r="B2663" s="18">
        <v>104</v>
      </c>
      <c r="C2663" s="18">
        <v>0.67391000000000001</v>
      </c>
      <c r="D2663" s="18">
        <v>0.50405999999999995</v>
      </c>
      <c r="E2663" s="18">
        <v>0.5</v>
      </c>
      <c r="F2663" s="18">
        <v>10</v>
      </c>
      <c r="G2663" s="18">
        <v>5</v>
      </c>
      <c r="H2663" s="18">
        <v>7</v>
      </c>
      <c r="I2663" s="18">
        <v>14</v>
      </c>
      <c r="J2663" s="19">
        <v>1.44</v>
      </c>
      <c r="S2663"/>
    </row>
    <row r="2664" spans="1:19">
      <c r="A2664" s="18">
        <v>1973</v>
      </c>
      <c r="B2664" s="18">
        <v>105</v>
      </c>
      <c r="C2664" s="18">
        <v>0.69969000000000003</v>
      </c>
      <c r="D2664" s="18">
        <v>0.51834999999999998</v>
      </c>
      <c r="E2664" s="18">
        <v>0.5</v>
      </c>
      <c r="F2664" s="18">
        <v>5</v>
      </c>
      <c r="G2664" s="18">
        <v>3</v>
      </c>
      <c r="H2664" s="18">
        <v>4</v>
      </c>
      <c r="I2664" s="18">
        <v>7</v>
      </c>
      <c r="J2664" s="19">
        <v>1.39</v>
      </c>
      <c r="S2664"/>
    </row>
    <row r="2665" spans="1:19">
      <c r="A2665" s="18">
        <v>1973</v>
      </c>
      <c r="B2665" s="18">
        <v>106</v>
      </c>
      <c r="C2665" s="18">
        <v>0.72426999999999997</v>
      </c>
      <c r="D2665" s="18">
        <v>0.53171999999999997</v>
      </c>
      <c r="E2665" s="18">
        <v>0.5</v>
      </c>
      <c r="F2665" s="18">
        <v>2</v>
      </c>
      <c r="G2665" s="18">
        <v>1</v>
      </c>
      <c r="H2665" s="18">
        <v>2</v>
      </c>
      <c r="I2665" s="18">
        <v>3</v>
      </c>
      <c r="J2665" s="19">
        <v>1.35</v>
      </c>
      <c r="S2665"/>
    </row>
    <row r="2666" spans="1:19">
      <c r="A2666" s="18">
        <v>1973</v>
      </c>
      <c r="B2666" s="18">
        <v>107</v>
      </c>
      <c r="C2666" s="18">
        <v>0.74756</v>
      </c>
      <c r="D2666" s="18">
        <v>0.54415999999999998</v>
      </c>
      <c r="E2666" s="18">
        <v>0.5</v>
      </c>
      <c r="F2666" s="18">
        <v>1</v>
      </c>
      <c r="G2666" s="18">
        <v>1</v>
      </c>
      <c r="H2666" s="18">
        <v>1</v>
      </c>
      <c r="I2666" s="18">
        <v>1</v>
      </c>
      <c r="J2666" s="19">
        <v>1.31</v>
      </c>
      <c r="S2666"/>
    </row>
    <row r="2667" spans="1:19">
      <c r="A2667" s="18">
        <v>1973</v>
      </c>
      <c r="B2667" s="18">
        <v>108</v>
      </c>
      <c r="C2667" s="18">
        <v>0.76951000000000003</v>
      </c>
      <c r="D2667" s="18">
        <v>0.55569999999999997</v>
      </c>
      <c r="E2667" s="18">
        <v>0.5</v>
      </c>
      <c r="F2667" s="18">
        <v>1</v>
      </c>
      <c r="G2667" s="18">
        <v>0</v>
      </c>
      <c r="H2667" s="18">
        <v>0</v>
      </c>
      <c r="I2667" s="18">
        <v>1</v>
      </c>
      <c r="J2667" s="19">
        <v>1.28</v>
      </c>
      <c r="S2667"/>
    </row>
    <row r="2668" spans="1:19">
      <c r="A2668" s="18">
        <v>1973</v>
      </c>
      <c r="B2668" s="18">
        <v>109</v>
      </c>
      <c r="C2668" s="18">
        <v>0.79008999999999996</v>
      </c>
      <c r="D2668" s="18">
        <v>0.56635000000000002</v>
      </c>
      <c r="E2668" s="18">
        <v>0.5</v>
      </c>
      <c r="F2668" s="18">
        <v>0</v>
      </c>
      <c r="G2668" s="18">
        <v>0</v>
      </c>
      <c r="H2668" s="18">
        <v>0</v>
      </c>
      <c r="I2668" s="18">
        <v>0</v>
      </c>
      <c r="J2668" s="19">
        <v>1.25</v>
      </c>
      <c r="S2668"/>
    </row>
    <row r="2669" spans="1:19">
      <c r="A2669" s="18">
        <v>1973</v>
      </c>
      <c r="B2669" s="18" t="s">
        <v>11</v>
      </c>
      <c r="C2669" s="18">
        <v>0.80928999999999995</v>
      </c>
      <c r="D2669" s="18">
        <v>1</v>
      </c>
      <c r="E2669" s="20">
        <v>1.24</v>
      </c>
      <c r="F2669" s="18">
        <v>0</v>
      </c>
      <c r="G2669" s="18">
        <v>0</v>
      </c>
      <c r="H2669" s="18">
        <v>0</v>
      </c>
      <c r="I2669" s="18">
        <v>0</v>
      </c>
      <c r="J2669" s="19">
        <v>1.24</v>
      </c>
      <c r="S2669"/>
    </row>
    <row r="2670" spans="1:19">
      <c r="A2670" s="18">
        <v>1974</v>
      </c>
      <c r="B2670" s="18">
        <v>0</v>
      </c>
      <c r="C2670" s="18">
        <v>3.4360000000000002E-2</v>
      </c>
      <c r="D2670" s="18">
        <v>3.338E-2</v>
      </c>
      <c r="E2670" s="18">
        <v>0.15</v>
      </c>
      <c r="F2670" s="18">
        <v>100000</v>
      </c>
      <c r="G2670" s="18">
        <v>3338</v>
      </c>
      <c r="H2670" s="18">
        <v>97160</v>
      </c>
      <c r="I2670" s="18">
        <v>7227272</v>
      </c>
      <c r="J2670" s="19">
        <v>72.27</v>
      </c>
      <c r="S2670"/>
    </row>
    <row r="2671" spans="1:19">
      <c r="A2671" s="18">
        <v>1974</v>
      </c>
      <c r="B2671" s="18">
        <v>1</v>
      </c>
      <c r="C2671" s="18">
        <v>1.4300000000000001E-3</v>
      </c>
      <c r="D2671" s="18">
        <v>1.4300000000000001E-3</v>
      </c>
      <c r="E2671" s="18">
        <v>0.5</v>
      </c>
      <c r="F2671" s="18">
        <v>96662</v>
      </c>
      <c r="G2671" s="18">
        <v>138</v>
      </c>
      <c r="H2671" s="18">
        <v>96593</v>
      </c>
      <c r="I2671" s="18">
        <v>7130113</v>
      </c>
      <c r="J2671" s="19">
        <v>73.760000000000005</v>
      </c>
      <c r="S2671"/>
    </row>
    <row r="2672" spans="1:19">
      <c r="A2672" s="18">
        <v>1974</v>
      </c>
      <c r="B2672" s="18">
        <v>2</v>
      </c>
      <c r="C2672" s="18">
        <v>7.2000000000000005E-4</v>
      </c>
      <c r="D2672" s="18">
        <v>7.2000000000000005E-4</v>
      </c>
      <c r="E2672" s="18">
        <v>0.5</v>
      </c>
      <c r="F2672" s="18">
        <v>96524</v>
      </c>
      <c r="G2672" s="18">
        <v>69</v>
      </c>
      <c r="H2672" s="18">
        <v>96489</v>
      </c>
      <c r="I2672" s="18">
        <v>7033520</v>
      </c>
      <c r="J2672" s="19">
        <v>72.87</v>
      </c>
      <c r="S2672"/>
    </row>
    <row r="2673" spans="1:19">
      <c r="A2673" s="18">
        <v>1974</v>
      </c>
      <c r="B2673" s="18">
        <v>3</v>
      </c>
      <c r="C2673" s="18">
        <v>6.4999999999999997E-4</v>
      </c>
      <c r="D2673" s="18">
        <v>6.4999999999999997E-4</v>
      </c>
      <c r="E2673" s="18">
        <v>0.5</v>
      </c>
      <c r="F2673" s="18">
        <v>96454</v>
      </c>
      <c r="G2673" s="18">
        <v>63</v>
      </c>
      <c r="H2673" s="18">
        <v>96423</v>
      </c>
      <c r="I2673" s="18">
        <v>6937031</v>
      </c>
      <c r="J2673" s="19">
        <v>71.92</v>
      </c>
      <c r="S2673"/>
    </row>
    <row r="2674" spans="1:19">
      <c r="A2674" s="18">
        <v>1974</v>
      </c>
      <c r="B2674" s="18">
        <v>4</v>
      </c>
      <c r="C2674" s="18">
        <v>2.9E-4</v>
      </c>
      <c r="D2674" s="18">
        <v>2.9E-4</v>
      </c>
      <c r="E2674" s="18">
        <v>0.5</v>
      </c>
      <c r="F2674" s="18">
        <v>96392</v>
      </c>
      <c r="G2674" s="18">
        <v>28</v>
      </c>
      <c r="H2674" s="18">
        <v>96378</v>
      </c>
      <c r="I2674" s="18">
        <v>6840608</v>
      </c>
      <c r="J2674" s="19">
        <v>70.97</v>
      </c>
      <c r="S2674"/>
    </row>
    <row r="2675" spans="1:19">
      <c r="A2675" s="18">
        <v>1974</v>
      </c>
      <c r="B2675" s="18">
        <v>5</v>
      </c>
      <c r="C2675" s="18">
        <v>3.2000000000000003E-4</v>
      </c>
      <c r="D2675" s="18">
        <v>3.2000000000000003E-4</v>
      </c>
      <c r="E2675" s="18">
        <v>0.5</v>
      </c>
      <c r="F2675" s="18">
        <v>96364</v>
      </c>
      <c r="G2675" s="18">
        <v>31</v>
      </c>
      <c r="H2675" s="18">
        <v>96348</v>
      </c>
      <c r="I2675" s="18">
        <v>6744230</v>
      </c>
      <c r="J2675" s="19">
        <v>69.989999999999995</v>
      </c>
      <c r="S2675"/>
    </row>
    <row r="2676" spans="1:19">
      <c r="A2676" s="18">
        <v>1974</v>
      </c>
      <c r="B2676" s="18">
        <v>6</v>
      </c>
      <c r="C2676" s="18">
        <v>4.0999999999999999E-4</v>
      </c>
      <c r="D2676" s="18">
        <v>4.0999999999999999E-4</v>
      </c>
      <c r="E2676" s="18">
        <v>0.5</v>
      </c>
      <c r="F2676" s="18">
        <v>96333</v>
      </c>
      <c r="G2676" s="18">
        <v>39</v>
      </c>
      <c r="H2676" s="18">
        <v>96313</v>
      </c>
      <c r="I2676" s="18">
        <v>6647882</v>
      </c>
      <c r="J2676" s="19">
        <v>69.010000000000005</v>
      </c>
      <c r="S2676"/>
    </row>
    <row r="2677" spans="1:19">
      <c r="A2677" s="18">
        <v>1974</v>
      </c>
      <c r="B2677" s="18">
        <v>7</v>
      </c>
      <c r="C2677" s="18">
        <v>3.8999999999999999E-4</v>
      </c>
      <c r="D2677" s="18">
        <v>3.8999999999999999E-4</v>
      </c>
      <c r="E2677" s="18">
        <v>0.5</v>
      </c>
      <c r="F2677" s="18">
        <v>96293</v>
      </c>
      <c r="G2677" s="18">
        <v>38</v>
      </c>
      <c r="H2677" s="18">
        <v>96275</v>
      </c>
      <c r="I2677" s="18">
        <v>6551569</v>
      </c>
      <c r="J2677" s="19">
        <v>68.040000000000006</v>
      </c>
      <c r="S2677"/>
    </row>
    <row r="2678" spans="1:19">
      <c r="A2678" s="18">
        <v>1974</v>
      </c>
      <c r="B2678" s="18">
        <v>8</v>
      </c>
      <c r="C2678" s="18">
        <v>2.9999999999999997E-4</v>
      </c>
      <c r="D2678" s="18">
        <v>2.9999999999999997E-4</v>
      </c>
      <c r="E2678" s="18">
        <v>0.5</v>
      </c>
      <c r="F2678" s="18">
        <v>96256</v>
      </c>
      <c r="G2678" s="18">
        <v>29</v>
      </c>
      <c r="H2678" s="18">
        <v>96241</v>
      </c>
      <c r="I2678" s="18">
        <v>6455294</v>
      </c>
      <c r="J2678" s="19">
        <v>67.06</v>
      </c>
      <c r="S2678"/>
    </row>
    <row r="2679" spans="1:19">
      <c r="A2679" s="18">
        <v>1974</v>
      </c>
      <c r="B2679" s="18">
        <v>9</v>
      </c>
      <c r="C2679" s="18">
        <v>3.4000000000000002E-4</v>
      </c>
      <c r="D2679" s="18">
        <v>3.4000000000000002E-4</v>
      </c>
      <c r="E2679" s="18">
        <v>0.5</v>
      </c>
      <c r="F2679" s="18">
        <v>96227</v>
      </c>
      <c r="G2679" s="18">
        <v>33</v>
      </c>
      <c r="H2679" s="18">
        <v>96211</v>
      </c>
      <c r="I2679" s="18">
        <v>6359053</v>
      </c>
      <c r="J2679" s="19">
        <v>66.08</v>
      </c>
      <c r="S2679"/>
    </row>
    <row r="2680" spans="1:19">
      <c r="A2680" s="18">
        <v>1974</v>
      </c>
      <c r="B2680" s="18">
        <v>10</v>
      </c>
      <c r="C2680" s="18">
        <v>1.8000000000000001E-4</v>
      </c>
      <c r="D2680" s="18">
        <v>1.8000000000000001E-4</v>
      </c>
      <c r="E2680" s="18">
        <v>0.5</v>
      </c>
      <c r="F2680" s="18">
        <v>96194</v>
      </c>
      <c r="G2680" s="18">
        <v>17</v>
      </c>
      <c r="H2680" s="18">
        <v>96186</v>
      </c>
      <c r="I2680" s="18">
        <v>6262842</v>
      </c>
      <c r="J2680" s="19">
        <v>65.11</v>
      </c>
      <c r="S2680"/>
    </row>
    <row r="2681" spans="1:19">
      <c r="A2681" s="18">
        <v>1974</v>
      </c>
      <c r="B2681" s="18">
        <v>11</v>
      </c>
      <c r="C2681" s="18">
        <v>2.1000000000000001E-4</v>
      </c>
      <c r="D2681" s="18">
        <v>2.1000000000000001E-4</v>
      </c>
      <c r="E2681" s="18">
        <v>0.5</v>
      </c>
      <c r="F2681" s="18">
        <v>96177</v>
      </c>
      <c r="G2681" s="18">
        <v>21</v>
      </c>
      <c r="H2681" s="18">
        <v>96167</v>
      </c>
      <c r="I2681" s="18">
        <v>6166656</v>
      </c>
      <c r="J2681" s="19">
        <v>64.12</v>
      </c>
      <c r="S2681"/>
    </row>
    <row r="2682" spans="1:19">
      <c r="A2682" s="18">
        <v>1974</v>
      </c>
      <c r="B2682" s="18">
        <v>12</v>
      </c>
      <c r="C2682" s="18">
        <v>4.2999999999999999E-4</v>
      </c>
      <c r="D2682" s="18">
        <v>4.2999999999999999E-4</v>
      </c>
      <c r="E2682" s="18">
        <v>0.5</v>
      </c>
      <c r="F2682" s="18">
        <v>96156</v>
      </c>
      <c r="G2682" s="18">
        <v>42</v>
      </c>
      <c r="H2682" s="18">
        <v>96136</v>
      </c>
      <c r="I2682" s="18">
        <v>6070490</v>
      </c>
      <c r="J2682" s="19">
        <v>63.13</v>
      </c>
      <c r="S2682"/>
    </row>
    <row r="2683" spans="1:19">
      <c r="A2683" s="18">
        <v>1974</v>
      </c>
      <c r="B2683" s="18">
        <v>13</v>
      </c>
      <c r="C2683" s="18">
        <v>1.8000000000000001E-4</v>
      </c>
      <c r="D2683" s="18">
        <v>1.8000000000000001E-4</v>
      </c>
      <c r="E2683" s="18">
        <v>0.5</v>
      </c>
      <c r="F2683" s="18">
        <v>96115</v>
      </c>
      <c r="G2683" s="18">
        <v>17</v>
      </c>
      <c r="H2683" s="18">
        <v>96106</v>
      </c>
      <c r="I2683" s="18">
        <v>5974354</v>
      </c>
      <c r="J2683" s="19">
        <v>62.16</v>
      </c>
      <c r="S2683"/>
    </row>
    <row r="2684" spans="1:19">
      <c r="A2684" s="18">
        <v>1974</v>
      </c>
      <c r="B2684" s="18">
        <v>14</v>
      </c>
      <c r="C2684" s="18">
        <v>5.4000000000000001E-4</v>
      </c>
      <c r="D2684" s="18">
        <v>5.4000000000000001E-4</v>
      </c>
      <c r="E2684" s="18">
        <v>0.5</v>
      </c>
      <c r="F2684" s="18">
        <v>96097</v>
      </c>
      <c r="G2684" s="18">
        <v>52</v>
      </c>
      <c r="H2684" s="18">
        <v>96072</v>
      </c>
      <c r="I2684" s="18">
        <v>5878248</v>
      </c>
      <c r="J2684" s="19">
        <v>61.17</v>
      </c>
      <c r="S2684"/>
    </row>
    <row r="2685" spans="1:19">
      <c r="A2685" s="18">
        <v>1974</v>
      </c>
      <c r="B2685" s="18">
        <v>15</v>
      </c>
      <c r="C2685" s="18">
        <v>4.6000000000000001E-4</v>
      </c>
      <c r="D2685" s="18">
        <v>4.6000000000000001E-4</v>
      </c>
      <c r="E2685" s="18">
        <v>0.5</v>
      </c>
      <c r="F2685" s="18">
        <v>96046</v>
      </c>
      <c r="G2685" s="18">
        <v>45</v>
      </c>
      <c r="H2685" s="18">
        <v>96023</v>
      </c>
      <c r="I2685" s="18">
        <v>5782176</v>
      </c>
      <c r="J2685" s="19">
        <v>60.2</v>
      </c>
      <c r="S2685"/>
    </row>
    <row r="2686" spans="1:19">
      <c r="A2686" s="18">
        <v>1974</v>
      </c>
      <c r="B2686" s="18">
        <v>16</v>
      </c>
      <c r="C2686" s="18">
        <v>4.8000000000000001E-4</v>
      </c>
      <c r="D2686" s="18">
        <v>4.8000000000000001E-4</v>
      </c>
      <c r="E2686" s="18">
        <v>0.5</v>
      </c>
      <c r="F2686" s="18">
        <v>96001</v>
      </c>
      <c r="G2686" s="18">
        <v>46</v>
      </c>
      <c r="H2686" s="18">
        <v>95978</v>
      </c>
      <c r="I2686" s="18">
        <v>5686153</v>
      </c>
      <c r="J2686" s="19">
        <v>59.23</v>
      </c>
      <c r="S2686"/>
    </row>
    <row r="2687" spans="1:19">
      <c r="A2687" s="18">
        <v>1974</v>
      </c>
      <c r="B2687" s="18">
        <v>17</v>
      </c>
      <c r="C2687" s="18">
        <v>2.7999999999999998E-4</v>
      </c>
      <c r="D2687" s="18">
        <v>2.7999999999999998E-4</v>
      </c>
      <c r="E2687" s="18">
        <v>0.5</v>
      </c>
      <c r="F2687" s="18">
        <v>95955</v>
      </c>
      <c r="G2687" s="18">
        <v>27</v>
      </c>
      <c r="H2687" s="18">
        <v>95941</v>
      </c>
      <c r="I2687" s="18">
        <v>5590175</v>
      </c>
      <c r="J2687" s="19">
        <v>58.26</v>
      </c>
      <c r="S2687"/>
    </row>
    <row r="2688" spans="1:19">
      <c r="A2688" s="18">
        <v>1974</v>
      </c>
      <c r="B2688" s="18">
        <v>18</v>
      </c>
      <c r="C2688" s="18">
        <v>5.5999999999999995E-4</v>
      </c>
      <c r="D2688" s="18">
        <v>5.5999999999999995E-4</v>
      </c>
      <c r="E2688" s="18">
        <v>0.5</v>
      </c>
      <c r="F2688" s="18">
        <v>95928</v>
      </c>
      <c r="G2688" s="18">
        <v>54</v>
      </c>
      <c r="H2688" s="18">
        <v>95901</v>
      </c>
      <c r="I2688" s="18">
        <v>5494234</v>
      </c>
      <c r="J2688" s="19">
        <v>57.27</v>
      </c>
      <c r="S2688"/>
    </row>
    <row r="2689" spans="1:19">
      <c r="A2689" s="18">
        <v>1974</v>
      </c>
      <c r="B2689" s="18">
        <v>19</v>
      </c>
      <c r="C2689" s="18">
        <v>5.9999999999999995E-4</v>
      </c>
      <c r="D2689" s="18">
        <v>5.9999999999999995E-4</v>
      </c>
      <c r="E2689" s="18">
        <v>0.5</v>
      </c>
      <c r="F2689" s="18">
        <v>95874</v>
      </c>
      <c r="G2689" s="18">
        <v>57</v>
      </c>
      <c r="H2689" s="18">
        <v>95845</v>
      </c>
      <c r="I2689" s="18">
        <v>5398333</v>
      </c>
      <c r="J2689" s="19">
        <v>56.31</v>
      </c>
      <c r="S2689"/>
    </row>
    <row r="2690" spans="1:19">
      <c r="A2690" s="18">
        <v>1974</v>
      </c>
      <c r="B2690" s="18">
        <v>20</v>
      </c>
      <c r="C2690" s="18">
        <v>4.0999999999999999E-4</v>
      </c>
      <c r="D2690" s="18">
        <v>4.0999999999999999E-4</v>
      </c>
      <c r="E2690" s="18">
        <v>0.5</v>
      </c>
      <c r="F2690" s="18">
        <v>95817</v>
      </c>
      <c r="G2690" s="18">
        <v>39</v>
      </c>
      <c r="H2690" s="18">
        <v>95797</v>
      </c>
      <c r="I2690" s="18">
        <v>5302488</v>
      </c>
      <c r="J2690" s="19">
        <v>55.34</v>
      </c>
      <c r="S2690"/>
    </row>
    <row r="2691" spans="1:19">
      <c r="A2691" s="18">
        <v>1974</v>
      </c>
      <c r="B2691" s="18">
        <v>21</v>
      </c>
      <c r="C2691" s="18">
        <v>6.3000000000000003E-4</v>
      </c>
      <c r="D2691" s="18">
        <v>6.3000000000000003E-4</v>
      </c>
      <c r="E2691" s="18">
        <v>0.5</v>
      </c>
      <c r="F2691" s="18">
        <v>95777</v>
      </c>
      <c r="G2691" s="18">
        <v>60</v>
      </c>
      <c r="H2691" s="18">
        <v>95747</v>
      </c>
      <c r="I2691" s="18">
        <v>5206691</v>
      </c>
      <c r="J2691" s="19">
        <v>54.36</v>
      </c>
      <c r="S2691"/>
    </row>
    <row r="2692" spans="1:19">
      <c r="A2692" s="18">
        <v>1974</v>
      </c>
      <c r="B2692" s="18">
        <v>22</v>
      </c>
      <c r="C2692" s="18">
        <v>3.8000000000000002E-4</v>
      </c>
      <c r="D2692" s="18">
        <v>3.8000000000000002E-4</v>
      </c>
      <c r="E2692" s="18">
        <v>0.5</v>
      </c>
      <c r="F2692" s="18">
        <v>95717</v>
      </c>
      <c r="G2692" s="18">
        <v>37</v>
      </c>
      <c r="H2692" s="18">
        <v>95699</v>
      </c>
      <c r="I2692" s="18">
        <v>5110944</v>
      </c>
      <c r="J2692" s="19">
        <v>53.4</v>
      </c>
      <c r="S2692"/>
    </row>
    <row r="2693" spans="1:19">
      <c r="A2693" s="18">
        <v>1974</v>
      </c>
      <c r="B2693" s="18">
        <v>23</v>
      </c>
      <c r="C2693" s="18">
        <v>5.0000000000000001E-4</v>
      </c>
      <c r="D2693" s="18">
        <v>5.0000000000000001E-4</v>
      </c>
      <c r="E2693" s="18">
        <v>0.5</v>
      </c>
      <c r="F2693" s="18">
        <v>95680</v>
      </c>
      <c r="G2693" s="18">
        <v>48</v>
      </c>
      <c r="H2693" s="18">
        <v>95657</v>
      </c>
      <c r="I2693" s="18">
        <v>5015245</v>
      </c>
      <c r="J2693" s="19">
        <v>52.42</v>
      </c>
      <c r="S2693"/>
    </row>
    <row r="2694" spans="1:19">
      <c r="A2694" s="18">
        <v>1974</v>
      </c>
      <c r="B2694" s="18">
        <v>24</v>
      </c>
      <c r="C2694" s="18">
        <v>4.8999999999999998E-4</v>
      </c>
      <c r="D2694" s="18">
        <v>4.8999999999999998E-4</v>
      </c>
      <c r="E2694" s="18">
        <v>0.5</v>
      </c>
      <c r="F2694" s="18">
        <v>95633</v>
      </c>
      <c r="G2694" s="18">
        <v>47</v>
      </c>
      <c r="H2694" s="18">
        <v>95609</v>
      </c>
      <c r="I2694" s="18">
        <v>4919588</v>
      </c>
      <c r="J2694" s="19">
        <v>51.44</v>
      </c>
      <c r="S2694"/>
    </row>
    <row r="2695" spans="1:19">
      <c r="A2695" s="18">
        <v>1974</v>
      </c>
      <c r="B2695" s="18">
        <v>25</v>
      </c>
      <c r="C2695" s="18">
        <v>4.8000000000000001E-4</v>
      </c>
      <c r="D2695" s="18">
        <v>4.8000000000000001E-4</v>
      </c>
      <c r="E2695" s="18">
        <v>0.5</v>
      </c>
      <c r="F2695" s="18">
        <v>95586</v>
      </c>
      <c r="G2695" s="18">
        <v>46</v>
      </c>
      <c r="H2695" s="18">
        <v>95563</v>
      </c>
      <c r="I2695" s="18">
        <v>4823979</v>
      </c>
      <c r="J2695" s="19">
        <v>50.47</v>
      </c>
      <c r="S2695"/>
    </row>
    <row r="2696" spans="1:19">
      <c r="A2696" s="18">
        <v>1974</v>
      </c>
      <c r="B2696" s="18">
        <v>26</v>
      </c>
      <c r="C2696" s="18">
        <v>5.5999999999999995E-4</v>
      </c>
      <c r="D2696" s="18">
        <v>5.5999999999999995E-4</v>
      </c>
      <c r="E2696" s="18">
        <v>0.5</v>
      </c>
      <c r="F2696" s="18">
        <v>95540</v>
      </c>
      <c r="G2696" s="18">
        <v>54</v>
      </c>
      <c r="H2696" s="18">
        <v>95513</v>
      </c>
      <c r="I2696" s="18">
        <v>4728416</v>
      </c>
      <c r="J2696" s="19">
        <v>49.49</v>
      </c>
      <c r="S2696"/>
    </row>
    <row r="2697" spans="1:19">
      <c r="A2697" s="18">
        <v>1974</v>
      </c>
      <c r="B2697" s="18">
        <v>27</v>
      </c>
      <c r="C2697" s="18">
        <v>7.7999999999999999E-4</v>
      </c>
      <c r="D2697" s="18">
        <v>7.7999999999999999E-4</v>
      </c>
      <c r="E2697" s="18">
        <v>0.5</v>
      </c>
      <c r="F2697" s="18">
        <v>95486</v>
      </c>
      <c r="G2697" s="18">
        <v>74</v>
      </c>
      <c r="H2697" s="18">
        <v>95449</v>
      </c>
      <c r="I2697" s="18">
        <v>4632903</v>
      </c>
      <c r="J2697" s="19">
        <v>48.52</v>
      </c>
      <c r="S2697"/>
    </row>
    <row r="2698" spans="1:19">
      <c r="A2698" s="18">
        <v>1974</v>
      </c>
      <c r="B2698" s="18">
        <v>28</v>
      </c>
      <c r="C2698" s="18">
        <v>7.2000000000000005E-4</v>
      </c>
      <c r="D2698" s="18">
        <v>7.1000000000000002E-4</v>
      </c>
      <c r="E2698" s="18">
        <v>0.5</v>
      </c>
      <c r="F2698" s="18">
        <v>95412</v>
      </c>
      <c r="G2698" s="18">
        <v>68</v>
      </c>
      <c r="H2698" s="18">
        <v>95378</v>
      </c>
      <c r="I2698" s="18">
        <v>4537453</v>
      </c>
      <c r="J2698" s="19">
        <v>47.56</v>
      </c>
      <c r="S2698"/>
    </row>
    <row r="2699" spans="1:19">
      <c r="A2699" s="18">
        <v>1974</v>
      </c>
      <c r="B2699" s="18">
        <v>29</v>
      </c>
      <c r="C2699" s="18">
        <v>6.7000000000000002E-4</v>
      </c>
      <c r="D2699" s="18">
        <v>6.7000000000000002E-4</v>
      </c>
      <c r="E2699" s="18">
        <v>0.5</v>
      </c>
      <c r="F2699" s="18">
        <v>95344</v>
      </c>
      <c r="G2699" s="18">
        <v>64</v>
      </c>
      <c r="H2699" s="18">
        <v>95312</v>
      </c>
      <c r="I2699" s="18">
        <v>4442075</v>
      </c>
      <c r="J2699" s="19">
        <v>46.59</v>
      </c>
      <c r="S2699"/>
    </row>
    <row r="2700" spans="1:19">
      <c r="A2700" s="18">
        <v>1974</v>
      </c>
      <c r="B2700" s="18">
        <v>30</v>
      </c>
      <c r="C2700" s="18">
        <v>8.5999999999999998E-4</v>
      </c>
      <c r="D2700" s="18">
        <v>8.5999999999999998E-4</v>
      </c>
      <c r="E2700" s="18">
        <v>0.5</v>
      </c>
      <c r="F2700" s="18">
        <v>95280</v>
      </c>
      <c r="G2700" s="18">
        <v>82</v>
      </c>
      <c r="H2700" s="18">
        <v>95239</v>
      </c>
      <c r="I2700" s="18">
        <v>4346763</v>
      </c>
      <c r="J2700" s="19">
        <v>45.62</v>
      </c>
      <c r="S2700"/>
    </row>
    <row r="2701" spans="1:19">
      <c r="A2701" s="18">
        <v>1974</v>
      </c>
      <c r="B2701" s="18">
        <v>31</v>
      </c>
      <c r="C2701" s="18">
        <v>8.4000000000000003E-4</v>
      </c>
      <c r="D2701" s="18">
        <v>8.4000000000000003E-4</v>
      </c>
      <c r="E2701" s="18">
        <v>0.5</v>
      </c>
      <c r="F2701" s="18">
        <v>95198</v>
      </c>
      <c r="G2701" s="18">
        <v>80</v>
      </c>
      <c r="H2701" s="18">
        <v>95159</v>
      </c>
      <c r="I2701" s="18">
        <v>4251524</v>
      </c>
      <c r="J2701" s="19">
        <v>44.66</v>
      </c>
      <c r="S2701"/>
    </row>
    <row r="2702" spans="1:19">
      <c r="A2702" s="18">
        <v>1974</v>
      </c>
      <c r="B2702" s="18">
        <v>32</v>
      </c>
      <c r="C2702" s="18">
        <v>1.24E-3</v>
      </c>
      <c r="D2702" s="18">
        <v>1.24E-3</v>
      </c>
      <c r="E2702" s="18">
        <v>0.5</v>
      </c>
      <c r="F2702" s="18">
        <v>95119</v>
      </c>
      <c r="G2702" s="18">
        <v>118</v>
      </c>
      <c r="H2702" s="18">
        <v>95060</v>
      </c>
      <c r="I2702" s="18">
        <v>4156365</v>
      </c>
      <c r="J2702" s="19">
        <v>43.7</v>
      </c>
      <c r="S2702"/>
    </row>
    <row r="2703" spans="1:19">
      <c r="A2703" s="18">
        <v>1974</v>
      </c>
      <c r="B2703" s="18">
        <v>33</v>
      </c>
      <c r="C2703" s="18">
        <v>1.0300000000000001E-3</v>
      </c>
      <c r="D2703" s="18">
        <v>1.0300000000000001E-3</v>
      </c>
      <c r="E2703" s="18">
        <v>0.5</v>
      </c>
      <c r="F2703" s="18">
        <v>95001</v>
      </c>
      <c r="G2703" s="18">
        <v>98</v>
      </c>
      <c r="H2703" s="18">
        <v>94952</v>
      </c>
      <c r="I2703" s="18">
        <v>4061305</v>
      </c>
      <c r="J2703" s="19">
        <v>42.75</v>
      </c>
      <c r="S2703"/>
    </row>
    <row r="2704" spans="1:19">
      <c r="A2704" s="18">
        <v>1974</v>
      </c>
      <c r="B2704" s="18">
        <v>34</v>
      </c>
      <c r="C2704" s="18">
        <v>1.2800000000000001E-3</v>
      </c>
      <c r="D2704" s="18">
        <v>1.2700000000000001E-3</v>
      </c>
      <c r="E2704" s="18">
        <v>0.5</v>
      </c>
      <c r="F2704" s="18">
        <v>94903</v>
      </c>
      <c r="G2704" s="18">
        <v>121</v>
      </c>
      <c r="H2704" s="18">
        <v>94843</v>
      </c>
      <c r="I2704" s="18">
        <v>3966353</v>
      </c>
      <c r="J2704" s="19">
        <v>41.79</v>
      </c>
      <c r="S2704"/>
    </row>
    <row r="2705" spans="1:19">
      <c r="A2705" s="18">
        <v>1974</v>
      </c>
      <c r="B2705" s="18">
        <v>35</v>
      </c>
      <c r="C2705" s="18">
        <v>1.1199999999999999E-3</v>
      </c>
      <c r="D2705" s="18">
        <v>1.1199999999999999E-3</v>
      </c>
      <c r="E2705" s="18">
        <v>0.5</v>
      </c>
      <c r="F2705" s="18">
        <v>94782</v>
      </c>
      <c r="G2705" s="18">
        <v>106</v>
      </c>
      <c r="H2705" s="18">
        <v>94729</v>
      </c>
      <c r="I2705" s="18">
        <v>3871510</v>
      </c>
      <c r="J2705" s="19">
        <v>40.85</v>
      </c>
      <c r="S2705"/>
    </row>
    <row r="2706" spans="1:19">
      <c r="A2706" s="18">
        <v>1974</v>
      </c>
      <c r="B2706" s="18">
        <v>36</v>
      </c>
      <c r="C2706" s="18">
        <v>1.5900000000000001E-3</v>
      </c>
      <c r="D2706" s="18">
        <v>1.5900000000000001E-3</v>
      </c>
      <c r="E2706" s="18">
        <v>0.5</v>
      </c>
      <c r="F2706" s="18">
        <v>94677</v>
      </c>
      <c r="G2706" s="18">
        <v>150</v>
      </c>
      <c r="H2706" s="18">
        <v>94601</v>
      </c>
      <c r="I2706" s="18">
        <v>3776781</v>
      </c>
      <c r="J2706" s="19">
        <v>39.89</v>
      </c>
      <c r="S2706"/>
    </row>
    <row r="2707" spans="1:19">
      <c r="A2707" s="18">
        <v>1974</v>
      </c>
      <c r="B2707" s="18">
        <v>37</v>
      </c>
      <c r="C2707" s="18">
        <v>1.5E-3</v>
      </c>
      <c r="D2707" s="18">
        <v>1.5E-3</v>
      </c>
      <c r="E2707" s="18">
        <v>0.5</v>
      </c>
      <c r="F2707" s="18">
        <v>94526</v>
      </c>
      <c r="G2707" s="18">
        <v>142</v>
      </c>
      <c r="H2707" s="18">
        <v>94456</v>
      </c>
      <c r="I2707" s="18">
        <v>3682179</v>
      </c>
      <c r="J2707" s="19">
        <v>38.950000000000003</v>
      </c>
      <c r="S2707"/>
    </row>
    <row r="2708" spans="1:19">
      <c r="A2708" s="18">
        <v>1974</v>
      </c>
      <c r="B2708" s="18">
        <v>38</v>
      </c>
      <c r="C2708" s="18">
        <v>1.75E-3</v>
      </c>
      <c r="D2708" s="18">
        <v>1.75E-3</v>
      </c>
      <c r="E2708" s="18">
        <v>0.5</v>
      </c>
      <c r="F2708" s="18">
        <v>94385</v>
      </c>
      <c r="G2708" s="18">
        <v>165</v>
      </c>
      <c r="H2708" s="18">
        <v>94302</v>
      </c>
      <c r="I2708" s="18">
        <v>3587724</v>
      </c>
      <c r="J2708" s="19">
        <v>38.01</v>
      </c>
      <c r="S2708"/>
    </row>
    <row r="2709" spans="1:19">
      <c r="A2709" s="18">
        <v>1974</v>
      </c>
      <c r="B2709" s="18">
        <v>39</v>
      </c>
      <c r="C2709" s="18">
        <v>1.7799999999999999E-3</v>
      </c>
      <c r="D2709" s="18">
        <v>1.7799999999999999E-3</v>
      </c>
      <c r="E2709" s="18">
        <v>0.5</v>
      </c>
      <c r="F2709" s="18">
        <v>94219</v>
      </c>
      <c r="G2709" s="18">
        <v>167</v>
      </c>
      <c r="H2709" s="18">
        <v>94136</v>
      </c>
      <c r="I2709" s="18">
        <v>3493422</v>
      </c>
      <c r="J2709" s="19">
        <v>37.08</v>
      </c>
      <c r="S2709"/>
    </row>
    <row r="2710" spans="1:19">
      <c r="A2710" s="18">
        <v>1974</v>
      </c>
      <c r="B2710" s="18">
        <v>40</v>
      </c>
      <c r="C2710" s="18">
        <v>1.9499999999999999E-3</v>
      </c>
      <c r="D2710" s="18">
        <v>1.9499999999999999E-3</v>
      </c>
      <c r="E2710" s="18">
        <v>0.5</v>
      </c>
      <c r="F2710" s="18">
        <v>94052</v>
      </c>
      <c r="G2710" s="18">
        <v>183</v>
      </c>
      <c r="H2710" s="18">
        <v>93960</v>
      </c>
      <c r="I2710" s="18">
        <v>3399286</v>
      </c>
      <c r="J2710" s="19">
        <v>36.14</v>
      </c>
      <c r="S2710"/>
    </row>
    <row r="2711" spans="1:19">
      <c r="A2711" s="18">
        <v>1974</v>
      </c>
      <c r="B2711" s="18">
        <v>41</v>
      </c>
      <c r="C2711" s="18">
        <v>2.14E-3</v>
      </c>
      <c r="D2711" s="18">
        <v>2.1299999999999999E-3</v>
      </c>
      <c r="E2711" s="18">
        <v>0.5</v>
      </c>
      <c r="F2711" s="18">
        <v>93869</v>
      </c>
      <c r="G2711" s="18">
        <v>200</v>
      </c>
      <c r="H2711" s="18">
        <v>93768</v>
      </c>
      <c r="I2711" s="18">
        <v>3305326</v>
      </c>
      <c r="J2711" s="19">
        <v>35.21</v>
      </c>
      <c r="S2711"/>
    </row>
    <row r="2712" spans="1:19">
      <c r="A2712" s="18">
        <v>1974</v>
      </c>
      <c r="B2712" s="18">
        <v>42</v>
      </c>
      <c r="C2712" s="18">
        <v>2.5200000000000001E-3</v>
      </c>
      <c r="D2712" s="18">
        <v>2.5200000000000001E-3</v>
      </c>
      <c r="E2712" s="18">
        <v>0.5</v>
      </c>
      <c r="F2712" s="18">
        <v>93668</v>
      </c>
      <c r="G2712" s="18">
        <v>236</v>
      </c>
      <c r="H2712" s="18">
        <v>93550</v>
      </c>
      <c r="I2712" s="18">
        <v>3211558</v>
      </c>
      <c r="J2712" s="19">
        <v>34.29</v>
      </c>
      <c r="S2712"/>
    </row>
    <row r="2713" spans="1:19">
      <c r="A2713" s="18">
        <v>1974</v>
      </c>
      <c r="B2713" s="18">
        <v>43</v>
      </c>
      <c r="C2713" s="18">
        <v>2.7200000000000002E-3</v>
      </c>
      <c r="D2713" s="18">
        <v>2.7100000000000002E-3</v>
      </c>
      <c r="E2713" s="18">
        <v>0.5</v>
      </c>
      <c r="F2713" s="18">
        <v>93432</v>
      </c>
      <c r="G2713" s="18">
        <v>253</v>
      </c>
      <c r="H2713" s="18">
        <v>93306</v>
      </c>
      <c r="I2713" s="18">
        <v>3118007</v>
      </c>
      <c r="J2713" s="19">
        <v>33.369999999999997</v>
      </c>
      <c r="S2713"/>
    </row>
    <row r="2714" spans="1:19">
      <c r="A2714" s="18">
        <v>1974</v>
      </c>
      <c r="B2714" s="18">
        <v>44</v>
      </c>
      <c r="C2714" s="18">
        <v>2.8600000000000001E-3</v>
      </c>
      <c r="D2714" s="18">
        <v>2.8500000000000001E-3</v>
      </c>
      <c r="E2714" s="18">
        <v>0.5</v>
      </c>
      <c r="F2714" s="18">
        <v>93179</v>
      </c>
      <c r="G2714" s="18">
        <v>266</v>
      </c>
      <c r="H2714" s="18">
        <v>93046</v>
      </c>
      <c r="I2714" s="18">
        <v>3024702</v>
      </c>
      <c r="J2714" s="19">
        <v>32.46</v>
      </c>
      <c r="S2714"/>
    </row>
    <row r="2715" spans="1:19">
      <c r="A2715" s="18">
        <v>1974</v>
      </c>
      <c r="B2715" s="18">
        <v>45</v>
      </c>
      <c r="C2715" s="18">
        <v>3.15E-3</v>
      </c>
      <c r="D2715" s="18">
        <v>3.15E-3</v>
      </c>
      <c r="E2715" s="18">
        <v>0.5</v>
      </c>
      <c r="F2715" s="18">
        <v>92913</v>
      </c>
      <c r="G2715" s="18">
        <v>292</v>
      </c>
      <c r="H2715" s="18">
        <v>92767</v>
      </c>
      <c r="I2715" s="18">
        <v>2931656</v>
      </c>
      <c r="J2715" s="19">
        <v>31.55</v>
      </c>
      <c r="S2715"/>
    </row>
    <row r="2716" spans="1:19">
      <c r="A2716" s="18">
        <v>1974</v>
      </c>
      <c r="B2716" s="18">
        <v>46</v>
      </c>
      <c r="C2716" s="18">
        <v>3.4099999999999998E-3</v>
      </c>
      <c r="D2716" s="18">
        <v>3.3999999999999998E-3</v>
      </c>
      <c r="E2716" s="18">
        <v>0.5</v>
      </c>
      <c r="F2716" s="18">
        <v>92621</v>
      </c>
      <c r="G2716" s="18">
        <v>315</v>
      </c>
      <c r="H2716" s="18">
        <v>92463</v>
      </c>
      <c r="I2716" s="18">
        <v>2838889</v>
      </c>
      <c r="J2716" s="19">
        <v>30.65</v>
      </c>
      <c r="S2716"/>
    </row>
    <row r="2717" spans="1:19">
      <c r="A2717" s="18">
        <v>1974</v>
      </c>
      <c r="B2717" s="18">
        <v>47</v>
      </c>
      <c r="C2717" s="18">
        <v>3.6800000000000001E-3</v>
      </c>
      <c r="D2717" s="18">
        <v>3.6700000000000001E-3</v>
      </c>
      <c r="E2717" s="18">
        <v>0.5</v>
      </c>
      <c r="F2717" s="18">
        <v>92306</v>
      </c>
      <c r="G2717" s="18">
        <v>339</v>
      </c>
      <c r="H2717" s="18">
        <v>92136</v>
      </c>
      <c r="I2717" s="18">
        <v>2746426</v>
      </c>
      <c r="J2717" s="19">
        <v>29.75</v>
      </c>
      <c r="S2717"/>
    </row>
    <row r="2718" spans="1:19">
      <c r="A2718" s="18">
        <v>1974</v>
      </c>
      <c r="B2718" s="18">
        <v>48</v>
      </c>
      <c r="C2718" s="18">
        <v>4.0400000000000002E-3</v>
      </c>
      <c r="D2718" s="18">
        <v>4.0400000000000002E-3</v>
      </c>
      <c r="E2718" s="18">
        <v>0.5</v>
      </c>
      <c r="F2718" s="18">
        <v>91967</v>
      </c>
      <c r="G2718" s="18">
        <v>371</v>
      </c>
      <c r="H2718" s="18">
        <v>91781</v>
      </c>
      <c r="I2718" s="18">
        <v>2654289</v>
      </c>
      <c r="J2718" s="19">
        <v>28.86</v>
      </c>
      <c r="S2718"/>
    </row>
    <row r="2719" spans="1:19">
      <c r="A2719" s="18">
        <v>1974</v>
      </c>
      <c r="B2719" s="18">
        <v>49</v>
      </c>
      <c r="C2719" s="18">
        <v>4.0600000000000002E-3</v>
      </c>
      <c r="D2719" s="18">
        <v>4.0499999999999998E-3</v>
      </c>
      <c r="E2719" s="18">
        <v>0.5</v>
      </c>
      <c r="F2719" s="18">
        <v>91595</v>
      </c>
      <c r="G2719" s="18">
        <v>371</v>
      </c>
      <c r="H2719" s="18">
        <v>91410</v>
      </c>
      <c r="I2719" s="18">
        <v>2562508</v>
      </c>
      <c r="J2719" s="19">
        <v>27.98</v>
      </c>
      <c r="S2719"/>
    </row>
    <row r="2720" spans="1:19">
      <c r="A2720" s="18">
        <v>1974</v>
      </c>
      <c r="B2720" s="18">
        <v>50</v>
      </c>
      <c r="C2720" s="18">
        <v>4.8599999999999997E-3</v>
      </c>
      <c r="D2720" s="18">
        <v>4.8500000000000001E-3</v>
      </c>
      <c r="E2720" s="18">
        <v>0.5</v>
      </c>
      <c r="F2720" s="18">
        <v>91225</v>
      </c>
      <c r="G2720" s="18">
        <v>442</v>
      </c>
      <c r="H2720" s="18">
        <v>91003</v>
      </c>
      <c r="I2720" s="18">
        <v>2471098</v>
      </c>
      <c r="J2720" s="19">
        <v>27.09</v>
      </c>
      <c r="S2720"/>
    </row>
    <row r="2721" spans="1:19">
      <c r="A2721" s="18">
        <v>1974</v>
      </c>
      <c r="B2721" s="18">
        <v>51</v>
      </c>
      <c r="C2721" s="18">
        <v>4.9699999999999996E-3</v>
      </c>
      <c r="D2721" s="18">
        <v>4.96E-3</v>
      </c>
      <c r="E2721" s="18">
        <v>0.5</v>
      </c>
      <c r="F2721" s="18">
        <v>90782</v>
      </c>
      <c r="G2721" s="18">
        <v>450</v>
      </c>
      <c r="H2721" s="18">
        <v>90557</v>
      </c>
      <c r="I2721" s="18">
        <v>2380095</v>
      </c>
      <c r="J2721" s="19">
        <v>26.22</v>
      </c>
      <c r="S2721"/>
    </row>
    <row r="2722" spans="1:19">
      <c r="A2722" s="18">
        <v>1974</v>
      </c>
      <c r="B2722" s="18">
        <v>52</v>
      </c>
      <c r="C2722" s="18">
        <v>5.8900000000000003E-3</v>
      </c>
      <c r="D2722" s="18">
        <v>5.8799999999999998E-3</v>
      </c>
      <c r="E2722" s="18">
        <v>0.5</v>
      </c>
      <c r="F2722" s="18">
        <v>90332</v>
      </c>
      <c r="G2722" s="18">
        <v>531</v>
      </c>
      <c r="H2722" s="18">
        <v>90067</v>
      </c>
      <c r="I2722" s="18">
        <v>2289538</v>
      </c>
      <c r="J2722" s="19">
        <v>25.35</v>
      </c>
      <c r="S2722"/>
    </row>
    <row r="2723" spans="1:19">
      <c r="A2723" s="18">
        <v>1974</v>
      </c>
      <c r="B2723" s="18">
        <v>53</v>
      </c>
      <c r="C2723" s="18">
        <v>5.5300000000000002E-3</v>
      </c>
      <c r="D2723" s="18">
        <v>5.5199999999999997E-3</v>
      </c>
      <c r="E2723" s="18">
        <v>0.5</v>
      </c>
      <c r="F2723" s="18">
        <v>89801</v>
      </c>
      <c r="G2723" s="18">
        <v>496</v>
      </c>
      <c r="H2723" s="18">
        <v>89553</v>
      </c>
      <c r="I2723" s="18">
        <v>2199472</v>
      </c>
      <c r="J2723" s="19">
        <v>24.49</v>
      </c>
      <c r="S2723"/>
    </row>
    <row r="2724" spans="1:19">
      <c r="A2724" s="18">
        <v>1974</v>
      </c>
      <c r="B2724" s="18">
        <v>54</v>
      </c>
      <c r="C2724" s="18">
        <v>7.6400000000000001E-3</v>
      </c>
      <c r="D2724" s="18">
        <v>7.6099999999999996E-3</v>
      </c>
      <c r="E2724" s="18">
        <v>0.5</v>
      </c>
      <c r="F2724" s="18">
        <v>89305</v>
      </c>
      <c r="G2724" s="18">
        <v>679</v>
      </c>
      <c r="H2724" s="18">
        <v>88966</v>
      </c>
      <c r="I2724" s="18">
        <v>2109918</v>
      </c>
      <c r="J2724" s="19">
        <v>23.63</v>
      </c>
      <c r="S2724"/>
    </row>
    <row r="2725" spans="1:19">
      <c r="A2725" s="18">
        <v>1974</v>
      </c>
      <c r="B2725" s="18">
        <v>55</v>
      </c>
      <c r="C2725" s="18">
        <v>7.0499999999999998E-3</v>
      </c>
      <c r="D2725" s="18">
        <v>7.0299999999999998E-3</v>
      </c>
      <c r="E2725" s="18">
        <v>0.5</v>
      </c>
      <c r="F2725" s="18">
        <v>88626</v>
      </c>
      <c r="G2725" s="18">
        <v>623</v>
      </c>
      <c r="H2725" s="18">
        <v>88315</v>
      </c>
      <c r="I2725" s="18">
        <v>2020953</v>
      </c>
      <c r="J2725" s="19">
        <v>22.8</v>
      </c>
      <c r="S2725"/>
    </row>
    <row r="2726" spans="1:19">
      <c r="A2726" s="18">
        <v>1974</v>
      </c>
      <c r="B2726" s="18">
        <v>56</v>
      </c>
      <c r="C2726" s="18">
        <v>7.3099999999999997E-3</v>
      </c>
      <c r="D2726" s="18">
        <v>7.2899999999999996E-3</v>
      </c>
      <c r="E2726" s="18">
        <v>0.5</v>
      </c>
      <c r="F2726" s="18">
        <v>88003</v>
      </c>
      <c r="G2726" s="18">
        <v>641</v>
      </c>
      <c r="H2726" s="18">
        <v>87683</v>
      </c>
      <c r="I2726" s="18">
        <v>1932638</v>
      </c>
      <c r="J2726" s="19">
        <v>21.96</v>
      </c>
      <c r="S2726"/>
    </row>
    <row r="2727" spans="1:19">
      <c r="A2727" s="18">
        <v>1974</v>
      </c>
      <c r="B2727" s="18">
        <v>57</v>
      </c>
      <c r="C2727" s="18">
        <v>9.1400000000000006E-3</v>
      </c>
      <c r="D2727" s="18">
        <v>9.1000000000000004E-3</v>
      </c>
      <c r="E2727" s="18">
        <v>0.5</v>
      </c>
      <c r="F2727" s="18">
        <v>87362</v>
      </c>
      <c r="G2727" s="18">
        <v>795</v>
      </c>
      <c r="H2727" s="18">
        <v>86964</v>
      </c>
      <c r="I2727" s="18">
        <v>1844955</v>
      </c>
      <c r="J2727" s="19">
        <v>21.12</v>
      </c>
      <c r="S2727"/>
    </row>
    <row r="2728" spans="1:19">
      <c r="A2728" s="18">
        <v>1974</v>
      </c>
      <c r="B2728" s="18">
        <v>58</v>
      </c>
      <c r="C2728" s="18">
        <v>8.8800000000000007E-3</v>
      </c>
      <c r="D2728" s="18">
        <v>8.8400000000000006E-3</v>
      </c>
      <c r="E2728" s="18">
        <v>0.5</v>
      </c>
      <c r="F2728" s="18">
        <v>86567</v>
      </c>
      <c r="G2728" s="18">
        <v>765</v>
      </c>
      <c r="H2728" s="18">
        <v>86184</v>
      </c>
      <c r="I2728" s="18">
        <v>1757991</v>
      </c>
      <c r="J2728" s="19">
        <v>20.309999999999999</v>
      </c>
      <c r="S2728"/>
    </row>
    <row r="2729" spans="1:19">
      <c r="A2729" s="18">
        <v>1974</v>
      </c>
      <c r="B2729" s="18">
        <v>59</v>
      </c>
      <c r="C2729" s="18">
        <v>1.106E-2</v>
      </c>
      <c r="D2729" s="18">
        <v>1.0999999999999999E-2</v>
      </c>
      <c r="E2729" s="18">
        <v>0.5</v>
      </c>
      <c r="F2729" s="18">
        <v>85802</v>
      </c>
      <c r="G2729" s="18">
        <v>944</v>
      </c>
      <c r="H2729" s="18">
        <v>85330</v>
      </c>
      <c r="I2729" s="18">
        <v>1671807</v>
      </c>
      <c r="J2729" s="19">
        <v>19.48</v>
      </c>
      <c r="S2729"/>
    </row>
    <row r="2730" spans="1:19">
      <c r="A2730" s="18">
        <v>1974</v>
      </c>
      <c r="B2730" s="18">
        <v>60</v>
      </c>
      <c r="C2730" s="18">
        <v>1.1310000000000001E-2</v>
      </c>
      <c r="D2730" s="18">
        <v>1.124E-2</v>
      </c>
      <c r="E2730" s="18">
        <v>0.5</v>
      </c>
      <c r="F2730" s="18">
        <v>84858</v>
      </c>
      <c r="G2730" s="18">
        <v>954</v>
      </c>
      <c r="H2730" s="18">
        <v>84381</v>
      </c>
      <c r="I2730" s="18">
        <v>1586477</v>
      </c>
      <c r="J2730" s="19">
        <v>18.7</v>
      </c>
      <c r="S2730"/>
    </row>
    <row r="2731" spans="1:19">
      <c r="A2731" s="18">
        <v>1974</v>
      </c>
      <c r="B2731" s="18">
        <v>61</v>
      </c>
      <c r="C2731" s="18">
        <v>1.3469999999999999E-2</v>
      </c>
      <c r="D2731" s="18">
        <v>1.338E-2</v>
      </c>
      <c r="E2731" s="18">
        <v>0.5</v>
      </c>
      <c r="F2731" s="18">
        <v>83904</v>
      </c>
      <c r="G2731" s="18">
        <v>1122</v>
      </c>
      <c r="H2731" s="18">
        <v>83343</v>
      </c>
      <c r="I2731" s="18">
        <v>1502095</v>
      </c>
      <c r="J2731" s="19">
        <v>17.899999999999999</v>
      </c>
      <c r="S2731"/>
    </row>
    <row r="2732" spans="1:19">
      <c r="A2732" s="18">
        <v>1974</v>
      </c>
      <c r="B2732" s="18">
        <v>62</v>
      </c>
      <c r="C2732" s="18">
        <v>1.451E-2</v>
      </c>
      <c r="D2732" s="18">
        <v>1.44E-2</v>
      </c>
      <c r="E2732" s="18">
        <v>0.5</v>
      </c>
      <c r="F2732" s="18">
        <v>82782</v>
      </c>
      <c r="G2732" s="18">
        <v>1192</v>
      </c>
      <c r="H2732" s="18">
        <v>82186</v>
      </c>
      <c r="I2732" s="18">
        <v>1418752</v>
      </c>
      <c r="J2732" s="19">
        <v>17.14</v>
      </c>
      <c r="S2732"/>
    </row>
    <row r="2733" spans="1:19">
      <c r="A2733" s="18">
        <v>1974</v>
      </c>
      <c r="B2733" s="18">
        <v>63</v>
      </c>
      <c r="C2733" s="18">
        <v>1.4829999999999999E-2</v>
      </c>
      <c r="D2733" s="18">
        <v>1.472E-2</v>
      </c>
      <c r="E2733" s="18">
        <v>0.5</v>
      </c>
      <c r="F2733" s="18">
        <v>81590</v>
      </c>
      <c r="G2733" s="18">
        <v>1201</v>
      </c>
      <c r="H2733" s="18">
        <v>80989</v>
      </c>
      <c r="I2733" s="18">
        <v>1336566</v>
      </c>
      <c r="J2733" s="19">
        <v>16.38</v>
      </c>
      <c r="S2733"/>
    </row>
    <row r="2734" spans="1:19">
      <c r="A2734" s="18">
        <v>1974</v>
      </c>
      <c r="B2734" s="18">
        <v>64</v>
      </c>
      <c r="C2734" s="18">
        <v>1.643E-2</v>
      </c>
      <c r="D2734" s="18">
        <v>1.6299999999999999E-2</v>
      </c>
      <c r="E2734" s="18">
        <v>0.5</v>
      </c>
      <c r="F2734" s="18">
        <v>80388</v>
      </c>
      <c r="G2734" s="18">
        <v>1310</v>
      </c>
      <c r="H2734" s="18">
        <v>79733</v>
      </c>
      <c r="I2734" s="18">
        <v>1255577</v>
      </c>
      <c r="J2734" s="19">
        <v>15.62</v>
      </c>
      <c r="S2734"/>
    </row>
    <row r="2735" spans="1:19">
      <c r="A2735" s="18">
        <v>1974</v>
      </c>
      <c r="B2735" s="18">
        <v>65</v>
      </c>
      <c r="C2735" s="18">
        <v>1.857E-2</v>
      </c>
      <c r="D2735" s="18">
        <v>1.84E-2</v>
      </c>
      <c r="E2735" s="18">
        <v>0.5</v>
      </c>
      <c r="F2735" s="18">
        <v>79078</v>
      </c>
      <c r="G2735" s="18">
        <v>1455</v>
      </c>
      <c r="H2735" s="18">
        <v>78351</v>
      </c>
      <c r="I2735" s="18">
        <v>1175844</v>
      </c>
      <c r="J2735" s="19">
        <v>14.87</v>
      </c>
      <c r="S2735"/>
    </row>
    <row r="2736" spans="1:19">
      <c r="A2736" s="18">
        <v>1974</v>
      </c>
      <c r="B2736" s="18">
        <v>66</v>
      </c>
      <c r="C2736" s="18">
        <v>2.0160000000000001E-2</v>
      </c>
      <c r="D2736" s="18">
        <v>1.9949999999999999E-2</v>
      </c>
      <c r="E2736" s="18">
        <v>0.5</v>
      </c>
      <c r="F2736" s="18">
        <v>77623</v>
      </c>
      <c r="G2736" s="18">
        <v>1549</v>
      </c>
      <c r="H2736" s="18">
        <v>76849</v>
      </c>
      <c r="I2736" s="18">
        <v>1097493</v>
      </c>
      <c r="J2736" s="19">
        <v>14.14</v>
      </c>
      <c r="S2736"/>
    </row>
    <row r="2737" spans="1:19">
      <c r="A2737" s="18">
        <v>1974</v>
      </c>
      <c r="B2737" s="18">
        <v>67</v>
      </c>
      <c r="C2737" s="18">
        <v>2.2759999999999999E-2</v>
      </c>
      <c r="D2737" s="18">
        <v>2.2499999999999999E-2</v>
      </c>
      <c r="E2737" s="18">
        <v>0.5</v>
      </c>
      <c r="F2737" s="18">
        <v>76074</v>
      </c>
      <c r="G2737" s="18">
        <v>1712</v>
      </c>
      <c r="H2737" s="18">
        <v>75218</v>
      </c>
      <c r="I2737" s="18">
        <v>1020645</v>
      </c>
      <c r="J2737" s="19">
        <v>13.42</v>
      </c>
      <c r="S2737"/>
    </row>
    <row r="2738" spans="1:19">
      <c r="A2738" s="18">
        <v>1974</v>
      </c>
      <c r="B2738" s="18">
        <v>68</v>
      </c>
      <c r="C2738" s="18">
        <v>2.647E-2</v>
      </c>
      <c r="D2738" s="18">
        <v>2.6120000000000001E-2</v>
      </c>
      <c r="E2738" s="18">
        <v>0.5</v>
      </c>
      <c r="F2738" s="18">
        <v>74362</v>
      </c>
      <c r="G2738" s="18">
        <v>1942</v>
      </c>
      <c r="H2738" s="18">
        <v>73391</v>
      </c>
      <c r="I2738" s="18">
        <v>945427</v>
      </c>
      <c r="J2738" s="19">
        <v>12.71</v>
      </c>
      <c r="S2738"/>
    </row>
    <row r="2739" spans="1:19">
      <c r="A2739" s="18">
        <v>1974</v>
      </c>
      <c r="B2739" s="18">
        <v>69</v>
      </c>
      <c r="C2739" s="18">
        <v>2.9690000000000001E-2</v>
      </c>
      <c r="D2739" s="18">
        <v>2.9250000000000002E-2</v>
      </c>
      <c r="E2739" s="18">
        <v>0.5</v>
      </c>
      <c r="F2739" s="18">
        <v>72420</v>
      </c>
      <c r="G2739" s="18">
        <v>2118</v>
      </c>
      <c r="H2739" s="18">
        <v>71361</v>
      </c>
      <c r="I2739" s="18">
        <v>872036</v>
      </c>
      <c r="J2739" s="19">
        <v>12.04</v>
      </c>
      <c r="S2739"/>
    </row>
    <row r="2740" spans="1:19">
      <c r="A2740" s="18">
        <v>1974</v>
      </c>
      <c r="B2740" s="18">
        <v>70</v>
      </c>
      <c r="C2740" s="18">
        <v>3.2640000000000002E-2</v>
      </c>
      <c r="D2740" s="18">
        <v>3.211E-2</v>
      </c>
      <c r="E2740" s="18">
        <v>0.5</v>
      </c>
      <c r="F2740" s="18">
        <v>70301</v>
      </c>
      <c r="G2740" s="18">
        <v>2258</v>
      </c>
      <c r="H2740" s="18">
        <v>69173</v>
      </c>
      <c r="I2740" s="18">
        <v>800675</v>
      </c>
      <c r="J2740" s="19">
        <v>11.39</v>
      </c>
      <c r="S2740"/>
    </row>
    <row r="2741" spans="1:19">
      <c r="A2741" s="18">
        <v>1974</v>
      </c>
      <c r="B2741" s="18">
        <v>71</v>
      </c>
      <c r="C2741" s="18">
        <v>3.5209999999999998E-2</v>
      </c>
      <c r="D2741" s="18">
        <v>3.4599999999999999E-2</v>
      </c>
      <c r="E2741" s="18">
        <v>0.5</v>
      </c>
      <c r="F2741" s="18">
        <v>68044</v>
      </c>
      <c r="G2741" s="18">
        <v>2354</v>
      </c>
      <c r="H2741" s="18">
        <v>66867</v>
      </c>
      <c r="I2741" s="18">
        <v>731502</v>
      </c>
      <c r="J2741" s="19">
        <v>10.75</v>
      </c>
      <c r="S2741"/>
    </row>
    <row r="2742" spans="1:19">
      <c r="A2742" s="18">
        <v>1974</v>
      </c>
      <c r="B2742" s="18">
        <v>72</v>
      </c>
      <c r="C2742" s="18">
        <v>4.1050000000000003E-2</v>
      </c>
      <c r="D2742" s="18">
        <v>4.0230000000000002E-2</v>
      </c>
      <c r="E2742" s="18">
        <v>0.5</v>
      </c>
      <c r="F2742" s="18">
        <v>65689</v>
      </c>
      <c r="G2742" s="18">
        <v>2643</v>
      </c>
      <c r="H2742" s="18">
        <v>64368</v>
      </c>
      <c r="I2742" s="18">
        <v>664636</v>
      </c>
      <c r="J2742" s="19">
        <v>10.119999999999999</v>
      </c>
      <c r="S2742"/>
    </row>
    <row r="2743" spans="1:19">
      <c r="A2743" s="18">
        <v>1974</v>
      </c>
      <c r="B2743" s="18">
        <v>73</v>
      </c>
      <c r="C2743" s="18">
        <v>4.5659999999999999E-2</v>
      </c>
      <c r="D2743" s="18">
        <v>4.4639999999999999E-2</v>
      </c>
      <c r="E2743" s="18">
        <v>0.5</v>
      </c>
      <c r="F2743" s="18">
        <v>63047</v>
      </c>
      <c r="G2743" s="18">
        <v>2814</v>
      </c>
      <c r="H2743" s="18">
        <v>61640</v>
      </c>
      <c r="I2743" s="18">
        <v>600268</v>
      </c>
      <c r="J2743" s="19">
        <v>9.52</v>
      </c>
      <c r="S2743"/>
    </row>
    <row r="2744" spans="1:19">
      <c r="A2744" s="18">
        <v>1974</v>
      </c>
      <c r="B2744" s="18">
        <v>74</v>
      </c>
      <c r="C2744" s="18">
        <v>5.4379999999999998E-2</v>
      </c>
      <c r="D2744" s="18">
        <v>5.2940000000000001E-2</v>
      </c>
      <c r="E2744" s="18">
        <v>0.5</v>
      </c>
      <c r="F2744" s="18">
        <v>60232</v>
      </c>
      <c r="G2744" s="18">
        <v>3189</v>
      </c>
      <c r="H2744" s="18">
        <v>58638</v>
      </c>
      <c r="I2744" s="18">
        <v>538628</v>
      </c>
      <c r="J2744" s="19">
        <v>8.94</v>
      </c>
      <c r="S2744"/>
    </row>
    <row r="2745" spans="1:19">
      <c r="A2745" s="18">
        <v>1974</v>
      </c>
      <c r="B2745" s="18">
        <v>75</v>
      </c>
      <c r="C2745" s="18">
        <v>5.917E-2</v>
      </c>
      <c r="D2745" s="18">
        <v>5.747E-2</v>
      </c>
      <c r="E2745" s="18">
        <v>0.5</v>
      </c>
      <c r="F2745" s="18">
        <v>57044</v>
      </c>
      <c r="G2745" s="18">
        <v>3278</v>
      </c>
      <c r="H2745" s="18">
        <v>55405</v>
      </c>
      <c r="I2745" s="18">
        <v>479990</v>
      </c>
      <c r="J2745" s="19">
        <v>8.41</v>
      </c>
      <c r="S2745"/>
    </row>
    <row r="2746" spans="1:19">
      <c r="A2746" s="18">
        <v>1974</v>
      </c>
      <c r="B2746" s="18">
        <v>76</v>
      </c>
      <c r="C2746" s="18">
        <v>6.411E-2</v>
      </c>
      <c r="D2746" s="18">
        <v>6.2120000000000002E-2</v>
      </c>
      <c r="E2746" s="18">
        <v>0.5</v>
      </c>
      <c r="F2746" s="18">
        <v>53766</v>
      </c>
      <c r="G2746" s="18">
        <v>3340</v>
      </c>
      <c r="H2746" s="18">
        <v>52096</v>
      </c>
      <c r="I2746" s="18">
        <v>424585</v>
      </c>
      <c r="J2746" s="19">
        <v>7.9</v>
      </c>
      <c r="S2746"/>
    </row>
    <row r="2747" spans="1:19">
      <c r="A2747" s="18">
        <v>1974</v>
      </c>
      <c r="B2747" s="18">
        <v>77</v>
      </c>
      <c r="C2747" s="18">
        <v>7.4950000000000003E-2</v>
      </c>
      <c r="D2747" s="18">
        <v>7.2239999999999999E-2</v>
      </c>
      <c r="E2747" s="18">
        <v>0.5</v>
      </c>
      <c r="F2747" s="18">
        <v>50426</v>
      </c>
      <c r="G2747" s="18">
        <v>3643</v>
      </c>
      <c r="H2747" s="18">
        <v>48604</v>
      </c>
      <c r="I2747" s="18">
        <v>372490</v>
      </c>
      <c r="J2747" s="19">
        <v>7.39</v>
      </c>
      <c r="S2747"/>
    </row>
    <row r="2748" spans="1:19">
      <c r="A2748" s="18">
        <v>1974</v>
      </c>
      <c r="B2748" s="18">
        <v>78</v>
      </c>
      <c r="C2748" s="18">
        <v>7.9399999999999998E-2</v>
      </c>
      <c r="D2748" s="18">
        <v>7.6369999999999993E-2</v>
      </c>
      <c r="E2748" s="18">
        <v>0.5</v>
      </c>
      <c r="F2748" s="18">
        <v>46783</v>
      </c>
      <c r="G2748" s="18">
        <v>3573</v>
      </c>
      <c r="H2748" s="18">
        <v>44997</v>
      </c>
      <c r="I2748" s="18">
        <v>323885</v>
      </c>
      <c r="J2748" s="19">
        <v>6.92</v>
      </c>
      <c r="S2748"/>
    </row>
    <row r="2749" spans="1:19">
      <c r="A2749" s="18">
        <v>1974</v>
      </c>
      <c r="B2749" s="18">
        <v>79</v>
      </c>
      <c r="C2749" s="18">
        <v>9.2840000000000006E-2</v>
      </c>
      <c r="D2749" s="18">
        <v>8.8719999999999993E-2</v>
      </c>
      <c r="E2749" s="18">
        <v>0.5</v>
      </c>
      <c r="F2749" s="18">
        <v>43210</v>
      </c>
      <c r="G2749" s="18">
        <v>3834</v>
      </c>
      <c r="H2749" s="18">
        <v>41294</v>
      </c>
      <c r="I2749" s="18">
        <v>278889</v>
      </c>
      <c r="J2749" s="19">
        <v>6.45</v>
      </c>
      <c r="S2749"/>
    </row>
    <row r="2750" spans="1:19">
      <c r="A2750" s="18">
        <v>1974</v>
      </c>
      <c r="B2750" s="18">
        <v>80</v>
      </c>
      <c r="C2750" s="18">
        <v>0.10231999999999999</v>
      </c>
      <c r="D2750" s="18">
        <v>9.7339999999999996E-2</v>
      </c>
      <c r="E2750" s="18">
        <v>0.5</v>
      </c>
      <c r="F2750" s="18">
        <v>39377</v>
      </c>
      <c r="G2750" s="18">
        <v>3833</v>
      </c>
      <c r="H2750" s="18">
        <v>37460</v>
      </c>
      <c r="I2750" s="18">
        <v>237595</v>
      </c>
      <c r="J2750" s="19">
        <v>6.03</v>
      </c>
      <c r="S2750"/>
    </row>
    <row r="2751" spans="1:19">
      <c r="A2751" s="18">
        <v>1974</v>
      </c>
      <c r="B2751" s="18">
        <v>81</v>
      </c>
      <c r="C2751" s="18">
        <v>0.11508</v>
      </c>
      <c r="D2751" s="18">
        <v>0.10882</v>
      </c>
      <c r="E2751" s="18">
        <v>0.5</v>
      </c>
      <c r="F2751" s="18">
        <v>35544</v>
      </c>
      <c r="G2751" s="18">
        <v>3868</v>
      </c>
      <c r="H2751" s="18">
        <v>33610</v>
      </c>
      <c r="I2751" s="18">
        <v>200135</v>
      </c>
      <c r="J2751" s="19">
        <v>5.63</v>
      </c>
      <c r="S2751"/>
    </row>
    <row r="2752" spans="1:19">
      <c r="A2752" s="18">
        <v>1974</v>
      </c>
      <c r="B2752" s="18">
        <v>82</v>
      </c>
      <c r="C2752" s="18">
        <v>0.12169000000000001</v>
      </c>
      <c r="D2752" s="18">
        <v>0.11471000000000001</v>
      </c>
      <c r="E2752" s="18">
        <v>0.5</v>
      </c>
      <c r="F2752" s="18">
        <v>31676</v>
      </c>
      <c r="G2752" s="18">
        <v>3634</v>
      </c>
      <c r="H2752" s="18">
        <v>29859</v>
      </c>
      <c r="I2752" s="18">
        <v>166525</v>
      </c>
      <c r="J2752" s="19">
        <v>5.26</v>
      </c>
      <c r="S2752"/>
    </row>
    <row r="2753" spans="1:19">
      <c r="A2753" s="18">
        <v>1974</v>
      </c>
      <c r="B2753" s="18">
        <v>83</v>
      </c>
      <c r="C2753" s="18">
        <v>0.14316999999999999</v>
      </c>
      <c r="D2753" s="18">
        <v>0.13361000000000001</v>
      </c>
      <c r="E2753" s="18">
        <v>0.5</v>
      </c>
      <c r="F2753" s="18">
        <v>28042</v>
      </c>
      <c r="G2753" s="18">
        <v>3747</v>
      </c>
      <c r="H2753" s="18">
        <v>26169</v>
      </c>
      <c r="I2753" s="18">
        <v>136666</v>
      </c>
      <c r="J2753" s="19">
        <v>4.87</v>
      </c>
      <c r="S2753"/>
    </row>
    <row r="2754" spans="1:19">
      <c r="A2754" s="18">
        <v>1974</v>
      </c>
      <c r="B2754" s="18">
        <v>84</v>
      </c>
      <c r="C2754" s="18">
        <v>0.15483</v>
      </c>
      <c r="D2754" s="18">
        <v>0.14369999999999999</v>
      </c>
      <c r="E2754" s="18">
        <v>0.5</v>
      </c>
      <c r="F2754" s="18">
        <v>24296</v>
      </c>
      <c r="G2754" s="18">
        <v>3491</v>
      </c>
      <c r="H2754" s="18">
        <v>22550</v>
      </c>
      <c r="I2754" s="18">
        <v>110496</v>
      </c>
      <c r="J2754" s="19">
        <v>4.55</v>
      </c>
      <c r="S2754"/>
    </row>
    <row r="2755" spans="1:19">
      <c r="A2755" s="18">
        <v>1974</v>
      </c>
      <c r="B2755" s="18">
        <v>85</v>
      </c>
      <c r="C2755" s="18">
        <v>0.17460000000000001</v>
      </c>
      <c r="D2755" s="18">
        <v>0.16058</v>
      </c>
      <c r="E2755" s="18">
        <v>0.5</v>
      </c>
      <c r="F2755" s="18">
        <v>20804</v>
      </c>
      <c r="G2755" s="18">
        <v>3341</v>
      </c>
      <c r="H2755" s="18">
        <v>19134</v>
      </c>
      <c r="I2755" s="18">
        <v>87946</v>
      </c>
      <c r="J2755" s="19">
        <v>4.2300000000000004</v>
      </c>
      <c r="S2755"/>
    </row>
    <row r="2756" spans="1:19">
      <c r="A2756" s="18">
        <v>1974</v>
      </c>
      <c r="B2756" s="18">
        <v>86</v>
      </c>
      <c r="C2756" s="18">
        <v>0.19442999999999999</v>
      </c>
      <c r="D2756" s="18">
        <v>0.1772</v>
      </c>
      <c r="E2756" s="18">
        <v>0.5</v>
      </c>
      <c r="F2756" s="18">
        <v>17464</v>
      </c>
      <c r="G2756" s="18">
        <v>3095</v>
      </c>
      <c r="H2756" s="18">
        <v>15916</v>
      </c>
      <c r="I2756" s="18">
        <v>68812</v>
      </c>
      <c r="J2756" s="19">
        <v>3.94</v>
      </c>
      <c r="S2756"/>
    </row>
    <row r="2757" spans="1:19">
      <c r="A2757" s="18">
        <v>1974</v>
      </c>
      <c r="B2757" s="18">
        <v>87</v>
      </c>
      <c r="C2757" s="18">
        <v>0.21132999999999999</v>
      </c>
      <c r="D2757" s="18">
        <v>0.19114</v>
      </c>
      <c r="E2757" s="18">
        <v>0.5</v>
      </c>
      <c r="F2757" s="18">
        <v>14369</v>
      </c>
      <c r="G2757" s="18">
        <v>2746</v>
      </c>
      <c r="H2757" s="18">
        <v>12996</v>
      </c>
      <c r="I2757" s="18">
        <v>52896</v>
      </c>
      <c r="J2757" s="19">
        <v>3.68</v>
      </c>
      <c r="S2757"/>
    </row>
    <row r="2758" spans="1:19">
      <c r="A2758" s="18">
        <v>1974</v>
      </c>
      <c r="B2758" s="18">
        <v>88</v>
      </c>
      <c r="C2758" s="18">
        <v>0.23746999999999999</v>
      </c>
      <c r="D2758" s="18">
        <v>0.21226999999999999</v>
      </c>
      <c r="E2758" s="18">
        <v>0.5</v>
      </c>
      <c r="F2758" s="18">
        <v>11623</v>
      </c>
      <c r="G2758" s="18">
        <v>2467</v>
      </c>
      <c r="H2758" s="18">
        <v>10389</v>
      </c>
      <c r="I2758" s="18">
        <v>39900</v>
      </c>
      <c r="J2758" s="19">
        <v>3.43</v>
      </c>
      <c r="S2758"/>
    </row>
    <row r="2759" spans="1:19">
      <c r="A2759" s="18">
        <v>1974</v>
      </c>
      <c r="B2759" s="18">
        <v>89</v>
      </c>
      <c r="C2759" s="18">
        <v>0.25734000000000001</v>
      </c>
      <c r="D2759" s="18">
        <v>0.22800999999999999</v>
      </c>
      <c r="E2759" s="18">
        <v>0.5</v>
      </c>
      <c r="F2759" s="18">
        <v>9155</v>
      </c>
      <c r="G2759" s="18">
        <v>2087</v>
      </c>
      <c r="H2759" s="18">
        <v>8112</v>
      </c>
      <c r="I2759" s="18">
        <v>29511</v>
      </c>
      <c r="J2759" s="19">
        <v>3.22</v>
      </c>
      <c r="S2759"/>
    </row>
    <row r="2760" spans="1:19">
      <c r="A2760" s="18">
        <v>1974</v>
      </c>
      <c r="B2760" s="18">
        <v>90</v>
      </c>
      <c r="C2760" s="18">
        <v>0.28433999999999998</v>
      </c>
      <c r="D2760" s="18">
        <v>0.24895</v>
      </c>
      <c r="E2760" s="18">
        <v>0.5</v>
      </c>
      <c r="F2760" s="18">
        <v>7068</v>
      </c>
      <c r="G2760" s="18">
        <v>1760</v>
      </c>
      <c r="H2760" s="18">
        <v>6188</v>
      </c>
      <c r="I2760" s="18">
        <v>21400</v>
      </c>
      <c r="J2760" s="19">
        <v>3.03</v>
      </c>
      <c r="S2760"/>
    </row>
    <row r="2761" spans="1:19">
      <c r="A2761" s="18">
        <v>1974</v>
      </c>
      <c r="B2761" s="18">
        <v>91</v>
      </c>
      <c r="C2761" s="18">
        <v>0.2923</v>
      </c>
      <c r="D2761" s="18">
        <v>0.25502999999999998</v>
      </c>
      <c r="E2761" s="18">
        <v>0.5</v>
      </c>
      <c r="F2761" s="18">
        <v>5308</v>
      </c>
      <c r="G2761" s="18">
        <v>1354</v>
      </c>
      <c r="H2761" s="18">
        <v>4632</v>
      </c>
      <c r="I2761" s="18">
        <v>15211</v>
      </c>
      <c r="J2761" s="19">
        <v>2.87</v>
      </c>
      <c r="S2761"/>
    </row>
    <row r="2762" spans="1:19">
      <c r="A2762" s="18">
        <v>1974</v>
      </c>
      <c r="B2762" s="18">
        <v>92</v>
      </c>
      <c r="C2762" s="18">
        <v>0.31594</v>
      </c>
      <c r="D2762" s="18">
        <v>0.27284000000000003</v>
      </c>
      <c r="E2762" s="18">
        <v>0.5</v>
      </c>
      <c r="F2762" s="18">
        <v>3955</v>
      </c>
      <c r="G2762" s="18">
        <v>1079</v>
      </c>
      <c r="H2762" s="18">
        <v>3415</v>
      </c>
      <c r="I2762" s="18">
        <v>10580</v>
      </c>
      <c r="J2762" s="19">
        <v>2.68</v>
      </c>
      <c r="S2762"/>
    </row>
    <row r="2763" spans="1:19">
      <c r="A2763" s="18">
        <v>1974</v>
      </c>
      <c r="B2763" s="18">
        <v>93</v>
      </c>
      <c r="C2763" s="18">
        <v>0.35426000000000002</v>
      </c>
      <c r="D2763" s="18">
        <v>0.30096000000000001</v>
      </c>
      <c r="E2763" s="18">
        <v>0.5</v>
      </c>
      <c r="F2763" s="18">
        <v>2876</v>
      </c>
      <c r="G2763" s="18">
        <v>865</v>
      </c>
      <c r="H2763" s="18">
        <v>2443</v>
      </c>
      <c r="I2763" s="18">
        <v>7165</v>
      </c>
      <c r="J2763" s="19">
        <v>2.4900000000000002</v>
      </c>
      <c r="S2763"/>
    </row>
    <row r="2764" spans="1:19">
      <c r="A2764" s="18">
        <v>1974</v>
      </c>
      <c r="B2764" s="18">
        <v>94</v>
      </c>
      <c r="C2764" s="18">
        <v>0.36945</v>
      </c>
      <c r="D2764" s="18">
        <v>0.31185000000000002</v>
      </c>
      <c r="E2764" s="18">
        <v>0.5</v>
      </c>
      <c r="F2764" s="18">
        <v>2010</v>
      </c>
      <c r="G2764" s="18">
        <v>627</v>
      </c>
      <c r="H2764" s="18">
        <v>1697</v>
      </c>
      <c r="I2764" s="18">
        <v>4722</v>
      </c>
      <c r="J2764" s="19">
        <v>2.35</v>
      </c>
      <c r="S2764"/>
    </row>
    <row r="2765" spans="1:19">
      <c r="A2765" s="18">
        <v>1974</v>
      </c>
      <c r="B2765" s="18">
        <v>95</v>
      </c>
      <c r="C2765" s="18">
        <v>0.41292000000000001</v>
      </c>
      <c r="D2765" s="18">
        <v>0.34226000000000001</v>
      </c>
      <c r="E2765" s="18">
        <v>0.5</v>
      </c>
      <c r="F2765" s="18">
        <v>1383</v>
      </c>
      <c r="G2765" s="18">
        <v>473</v>
      </c>
      <c r="H2765" s="18">
        <v>1147</v>
      </c>
      <c r="I2765" s="18">
        <v>3025</v>
      </c>
      <c r="J2765" s="19">
        <v>2.19</v>
      </c>
      <c r="S2765"/>
    </row>
    <row r="2766" spans="1:19">
      <c r="A2766" s="18">
        <v>1974</v>
      </c>
      <c r="B2766" s="18">
        <v>96</v>
      </c>
      <c r="C2766" s="18">
        <v>0.44259999999999999</v>
      </c>
      <c r="D2766" s="18">
        <v>0.3624</v>
      </c>
      <c r="E2766" s="18">
        <v>0.5</v>
      </c>
      <c r="F2766" s="18">
        <v>910</v>
      </c>
      <c r="G2766" s="18">
        <v>330</v>
      </c>
      <c r="H2766" s="18">
        <v>745</v>
      </c>
      <c r="I2766" s="18">
        <v>1878</v>
      </c>
      <c r="J2766" s="19">
        <v>2.06</v>
      </c>
      <c r="S2766"/>
    </row>
    <row r="2767" spans="1:19">
      <c r="A2767" s="18">
        <v>1974</v>
      </c>
      <c r="B2767" s="18">
        <v>97</v>
      </c>
      <c r="C2767" s="18">
        <v>0.47269</v>
      </c>
      <c r="D2767" s="18">
        <v>0.38233</v>
      </c>
      <c r="E2767" s="18">
        <v>0.5</v>
      </c>
      <c r="F2767" s="18">
        <v>580</v>
      </c>
      <c r="G2767" s="18">
        <v>222</v>
      </c>
      <c r="H2767" s="18">
        <v>469</v>
      </c>
      <c r="I2767" s="18">
        <v>1133</v>
      </c>
      <c r="J2767" s="19">
        <v>1.95</v>
      </c>
      <c r="S2767"/>
    </row>
    <row r="2768" spans="1:19">
      <c r="A2768" s="18">
        <v>1974</v>
      </c>
      <c r="B2768" s="18">
        <v>98</v>
      </c>
      <c r="C2768" s="18">
        <v>0.50299000000000005</v>
      </c>
      <c r="D2768" s="18">
        <v>0.40190999999999999</v>
      </c>
      <c r="E2768" s="18">
        <v>0.5</v>
      </c>
      <c r="F2768" s="18">
        <v>358</v>
      </c>
      <c r="G2768" s="18">
        <v>144</v>
      </c>
      <c r="H2768" s="18">
        <v>286</v>
      </c>
      <c r="I2768" s="18">
        <v>664</v>
      </c>
      <c r="J2768" s="19">
        <v>1.85</v>
      </c>
      <c r="S2768"/>
    </row>
    <row r="2769" spans="1:19">
      <c r="A2769" s="18">
        <v>1974</v>
      </c>
      <c r="B2769" s="18">
        <v>99</v>
      </c>
      <c r="C2769" s="18">
        <v>0.53325999999999996</v>
      </c>
      <c r="D2769" s="18">
        <v>0.42101</v>
      </c>
      <c r="E2769" s="18">
        <v>0.5</v>
      </c>
      <c r="F2769" s="18">
        <v>214</v>
      </c>
      <c r="G2769" s="18">
        <v>90</v>
      </c>
      <c r="H2769" s="18">
        <v>169</v>
      </c>
      <c r="I2769" s="18">
        <v>378</v>
      </c>
      <c r="J2769" s="19">
        <v>1.76</v>
      </c>
      <c r="S2769"/>
    </row>
    <row r="2770" spans="1:19">
      <c r="A2770" s="18">
        <v>1974</v>
      </c>
      <c r="B2770" s="18">
        <v>100</v>
      </c>
      <c r="C2770" s="18">
        <v>0.56328999999999996</v>
      </c>
      <c r="D2770" s="18">
        <v>0.43951000000000001</v>
      </c>
      <c r="E2770" s="18">
        <v>0.5</v>
      </c>
      <c r="F2770" s="18">
        <v>124</v>
      </c>
      <c r="G2770" s="18">
        <v>55</v>
      </c>
      <c r="H2770" s="18">
        <v>97</v>
      </c>
      <c r="I2770" s="18">
        <v>209</v>
      </c>
      <c r="J2770" s="19">
        <v>1.68</v>
      </c>
      <c r="S2770"/>
    </row>
    <row r="2771" spans="1:19">
      <c r="A2771" s="18">
        <v>1974</v>
      </c>
      <c r="B2771" s="18">
        <v>101</v>
      </c>
      <c r="C2771" s="18">
        <v>0.59287000000000001</v>
      </c>
      <c r="D2771" s="18">
        <v>0.45730999999999999</v>
      </c>
      <c r="E2771" s="18">
        <v>0.5</v>
      </c>
      <c r="F2771" s="18">
        <v>70</v>
      </c>
      <c r="G2771" s="18">
        <v>32</v>
      </c>
      <c r="H2771" s="18">
        <v>54</v>
      </c>
      <c r="I2771" s="18">
        <v>112</v>
      </c>
      <c r="J2771" s="19">
        <v>1.61</v>
      </c>
      <c r="S2771"/>
    </row>
    <row r="2772" spans="1:19">
      <c r="A2772" s="18">
        <v>1974</v>
      </c>
      <c r="B2772" s="18">
        <v>102</v>
      </c>
      <c r="C2772" s="18">
        <v>0.62178</v>
      </c>
      <c r="D2772" s="18">
        <v>0.47432000000000002</v>
      </c>
      <c r="E2772" s="18">
        <v>0.5</v>
      </c>
      <c r="F2772" s="18">
        <v>38</v>
      </c>
      <c r="G2772" s="18">
        <v>18</v>
      </c>
      <c r="H2772" s="18">
        <v>29</v>
      </c>
      <c r="I2772" s="18">
        <v>58</v>
      </c>
      <c r="J2772" s="19">
        <v>1.54</v>
      </c>
      <c r="S2772"/>
    </row>
    <row r="2773" spans="1:19">
      <c r="A2773" s="18">
        <v>1974</v>
      </c>
      <c r="B2773" s="18">
        <v>103</v>
      </c>
      <c r="C2773" s="18">
        <v>0.64985999999999999</v>
      </c>
      <c r="D2773" s="18">
        <v>0.49048000000000003</v>
      </c>
      <c r="E2773" s="18">
        <v>0.5</v>
      </c>
      <c r="F2773" s="18">
        <v>20</v>
      </c>
      <c r="G2773" s="18">
        <v>10</v>
      </c>
      <c r="H2773" s="18">
        <v>15</v>
      </c>
      <c r="I2773" s="18">
        <v>29</v>
      </c>
      <c r="J2773" s="19">
        <v>1.48</v>
      </c>
      <c r="S2773"/>
    </row>
    <row r="2774" spans="1:19">
      <c r="A2774" s="18">
        <v>1974</v>
      </c>
      <c r="B2774" s="18">
        <v>104</v>
      </c>
      <c r="C2774" s="18">
        <v>0.67693000000000003</v>
      </c>
      <c r="D2774" s="18">
        <v>0.50575000000000003</v>
      </c>
      <c r="E2774" s="18">
        <v>0.5</v>
      </c>
      <c r="F2774" s="18">
        <v>10</v>
      </c>
      <c r="G2774" s="18">
        <v>5</v>
      </c>
      <c r="H2774" s="18">
        <v>8</v>
      </c>
      <c r="I2774" s="18">
        <v>14</v>
      </c>
      <c r="J2774" s="19">
        <v>1.43</v>
      </c>
      <c r="S2774"/>
    </row>
    <row r="2775" spans="1:19">
      <c r="A2775" s="18">
        <v>1974</v>
      </c>
      <c r="B2775" s="18">
        <v>105</v>
      </c>
      <c r="C2775" s="18">
        <v>0.70286999999999999</v>
      </c>
      <c r="D2775" s="18">
        <v>0.52009000000000005</v>
      </c>
      <c r="E2775" s="18">
        <v>0.5</v>
      </c>
      <c r="F2775" s="18">
        <v>5</v>
      </c>
      <c r="G2775" s="18">
        <v>3</v>
      </c>
      <c r="H2775" s="18">
        <v>4</v>
      </c>
      <c r="I2775" s="18">
        <v>7</v>
      </c>
      <c r="J2775" s="19">
        <v>1.38</v>
      </c>
      <c r="S2775"/>
    </row>
    <row r="2776" spans="1:19">
      <c r="A2776" s="18">
        <v>1974</v>
      </c>
      <c r="B2776" s="18">
        <v>106</v>
      </c>
      <c r="C2776" s="18">
        <v>0.72755999999999998</v>
      </c>
      <c r="D2776" s="18">
        <v>0.53349000000000002</v>
      </c>
      <c r="E2776" s="18">
        <v>0.5</v>
      </c>
      <c r="F2776" s="18">
        <v>2</v>
      </c>
      <c r="G2776" s="18">
        <v>1</v>
      </c>
      <c r="H2776" s="18">
        <v>2</v>
      </c>
      <c r="I2776" s="18">
        <v>3</v>
      </c>
      <c r="J2776" s="19">
        <v>1.34</v>
      </c>
      <c r="S2776"/>
    </row>
    <row r="2777" spans="1:19">
      <c r="A2777" s="18">
        <v>1974</v>
      </c>
      <c r="B2777" s="18">
        <v>107</v>
      </c>
      <c r="C2777" s="18">
        <v>0.75092999999999999</v>
      </c>
      <c r="D2777" s="18">
        <v>0.54595000000000005</v>
      </c>
      <c r="E2777" s="18">
        <v>0.5</v>
      </c>
      <c r="F2777" s="18">
        <v>1</v>
      </c>
      <c r="G2777" s="18">
        <v>1</v>
      </c>
      <c r="H2777" s="18">
        <v>1</v>
      </c>
      <c r="I2777" s="18">
        <v>1</v>
      </c>
      <c r="J2777" s="19">
        <v>1.31</v>
      </c>
      <c r="S2777"/>
    </row>
    <row r="2778" spans="1:19">
      <c r="A2778" s="18">
        <v>1974</v>
      </c>
      <c r="B2778" s="18">
        <v>108</v>
      </c>
      <c r="C2778" s="18">
        <v>0.77292000000000005</v>
      </c>
      <c r="D2778" s="18">
        <v>0.55747999999999998</v>
      </c>
      <c r="E2778" s="18">
        <v>0.5</v>
      </c>
      <c r="F2778" s="18">
        <v>1</v>
      </c>
      <c r="G2778" s="18">
        <v>0</v>
      </c>
      <c r="H2778" s="18">
        <v>0</v>
      </c>
      <c r="I2778" s="18">
        <v>1</v>
      </c>
      <c r="J2778" s="19">
        <v>1.27</v>
      </c>
      <c r="S2778"/>
    </row>
    <row r="2779" spans="1:19">
      <c r="A2779" s="18">
        <v>1974</v>
      </c>
      <c r="B2779" s="18">
        <v>109</v>
      </c>
      <c r="C2779" s="18">
        <v>0.79349999999999998</v>
      </c>
      <c r="D2779" s="18">
        <v>0.56810000000000005</v>
      </c>
      <c r="E2779" s="18">
        <v>0.5</v>
      </c>
      <c r="F2779" s="18">
        <v>0</v>
      </c>
      <c r="G2779" s="18">
        <v>0</v>
      </c>
      <c r="H2779" s="18">
        <v>0</v>
      </c>
      <c r="I2779" s="18">
        <v>0</v>
      </c>
      <c r="J2779" s="19">
        <v>1.25</v>
      </c>
      <c r="S2779"/>
    </row>
    <row r="2780" spans="1:19">
      <c r="A2780" s="18">
        <v>1974</v>
      </c>
      <c r="B2780" s="18" t="s">
        <v>11</v>
      </c>
      <c r="C2780" s="18">
        <v>0.81267</v>
      </c>
      <c r="D2780" s="18">
        <v>1</v>
      </c>
      <c r="E2780" s="20">
        <v>1.23</v>
      </c>
      <c r="F2780" s="18">
        <v>0</v>
      </c>
      <c r="G2780" s="18">
        <v>0</v>
      </c>
      <c r="H2780" s="18">
        <v>0</v>
      </c>
      <c r="I2780" s="18">
        <v>0</v>
      </c>
      <c r="J2780" s="19">
        <v>1.23</v>
      </c>
      <c r="S2780"/>
    </row>
    <row r="2781" spans="1:19">
      <c r="A2781" s="18">
        <v>1975</v>
      </c>
      <c r="B2781" s="18">
        <v>0</v>
      </c>
      <c r="C2781" s="18">
        <v>3.049E-2</v>
      </c>
      <c r="D2781" s="18">
        <v>2.971E-2</v>
      </c>
      <c r="E2781" s="18">
        <v>0.14000000000000001</v>
      </c>
      <c r="F2781" s="18">
        <v>100000</v>
      </c>
      <c r="G2781" s="18">
        <v>2971</v>
      </c>
      <c r="H2781" s="18">
        <v>97440</v>
      </c>
      <c r="I2781" s="18">
        <v>7245252</v>
      </c>
      <c r="J2781" s="19">
        <v>72.45</v>
      </c>
      <c r="S2781"/>
    </row>
    <row r="2782" spans="1:19">
      <c r="A2782" s="18">
        <v>1975</v>
      </c>
      <c r="B2782" s="18">
        <v>1</v>
      </c>
      <c r="C2782" s="18">
        <v>1.07E-3</v>
      </c>
      <c r="D2782" s="18">
        <v>1.07E-3</v>
      </c>
      <c r="E2782" s="18">
        <v>0.5</v>
      </c>
      <c r="F2782" s="18">
        <v>97029</v>
      </c>
      <c r="G2782" s="18">
        <v>104</v>
      </c>
      <c r="H2782" s="18">
        <v>96978</v>
      </c>
      <c r="I2782" s="18">
        <v>7147812</v>
      </c>
      <c r="J2782" s="19">
        <v>73.67</v>
      </c>
      <c r="S2782"/>
    </row>
    <row r="2783" spans="1:19">
      <c r="A2783" s="18">
        <v>1975</v>
      </c>
      <c r="B2783" s="18">
        <v>2</v>
      </c>
      <c r="C2783" s="18">
        <v>6.9999999999999999E-4</v>
      </c>
      <c r="D2783" s="18">
        <v>6.9999999999999999E-4</v>
      </c>
      <c r="E2783" s="18">
        <v>0.5</v>
      </c>
      <c r="F2783" s="18">
        <v>96926</v>
      </c>
      <c r="G2783" s="18">
        <v>68</v>
      </c>
      <c r="H2783" s="18">
        <v>96892</v>
      </c>
      <c r="I2783" s="18">
        <v>7050835</v>
      </c>
      <c r="J2783" s="19">
        <v>72.739999999999995</v>
      </c>
      <c r="S2783"/>
    </row>
    <row r="2784" spans="1:19">
      <c r="A2784" s="18">
        <v>1975</v>
      </c>
      <c r="B2784" s="18">
        <v>3</v>
      </c>
      <c r="C2784" s="18">
        <v>5.2999999999999998E-4</v>
      </c>
      <c r="D2784" s="18">
        <v>5.2999999999999998E-4</v>
      </c>
      <c r="E2784" s="18">
        <v>0.5</v>
      </c>
      <c r="F2784" s="18">
        <v>96858</v>
      </c>
      <c r="G2784" s="18">
        <v>52</v>
      </c>
      <c r="H2784" s="18">
        <v>96832</v>
      </c>
      <c r="I2784" s="18">
        <v>6953943</v>
      </c>
      <c r="J2784" s="19">
        <v>71.8</v>
      </c>
      <c r="S2784"/>
    </row>
    <row r="2785" spans="1:19">
      <c r="A2785" s="18">
        <v>1975</v>
      </c>
      <c r="B2785" s="18">
        <v>4</v>
      </c>
      <c r="C2785" s="18">
        <v>2.3000000000000001E-4</v>
      </c>
      <c r="D2785" s="18">
        <v>2.3000000000000001E-4</v>
      </c>
      <c r="E2785" s="18">
        <v>0.5</v>
      </c>
      <c r="F2785" s="18">
        <v>96806</v>
      </c>
      <c r="G2785" s="18">
        <v>22</v>
      </c>
      <c r="H2785" s="18">
        <v>96795</v>
      </c>
      <c r="I2785" s="18">
        <v>6857111</v>
      </c>
      <c r="J2785" s="19">
        <v>70.83</v>
      </c>
      <c r="S2785"/>
    </row>
    <row r="2786" spans="1:19">
      <c r="A2786" s="18">
        <v>1975</v>
      </c>
      <c r="B2786" s="18">
        <v>5</v>
      </c>
      <c r="C2786" s="18">
        <v>2.1000000000000001E-4</v>
      </c>
      <c r="D2786" s="18">
        <v>2.1000000000000001E-4</v>
      </c>
      <c r="E2786" s="18">
        <v>0.5</v>
      </c>
      <c r="F2786" s="18">
        <v>96784</v>
      </c>
      <c r="G2786" s="18">
        <v>20</v>
      </c>
      <c r="H2786" s="18">
        <v>96774</v>
      </c>
      <c r="I2786" s="18">
        <v>6760316</v>
      </c>
      <c r="J2786" s="19">
        <v>69.849999999999994</v>
      </c>
      <c r="S2786"/>
    </row>
    <row r="2787" spans="1:19">
      <c r="A2787" s="18">
        <v>1975</v>
      </c>
      <c r="B2787" s="18">
        <v>6</v>
      </c>
      <c r="C2787" s="18">
        <v>3.1E-4</v>
      </c>
      <c r="D2787" s="18">
        <v>3.1E-4</v>
      </c>
      <c r="E2787" s="18">
        <v>0.5</v>
      </c>
      <c r="F2787" s="18">
        <v>96764</v>
      </c>
      <c r="G2787" s="18">
        <v>30</v>
      </c>
      <c r="H2787" s="18">
        <v>96749</v>
      </c>
      <c r="I2787" s="18">
        <v>6663542</v>
      </c>
      <c r="J2787" s="19">
        <v>68.86</v>
      </c>
      <c r="S2787"/>
    </row>
    <row r="2788" spans="1:19">
      <c r="A2788" s="18">
        <v>1975</v>
      </c>
      <c r="B2788" s="18">
        <v>7</v>
      </c>
      <c r="C2788" s="18">
        <v>2.4000000000000001E-4</v>
      </c>
      <c r="D2788" s="18">
        <v>2.4000000000000001E-4</v>
      </c>
      <c r="E2788" s="18">
        <v>0.5</v>
      </c>
      <c r="F2788" s="18">
        <v>96734</v>
      </c>
      <c r="G2788" s="18">
        <v>23</v>
      </c>
      <c r="H2788" s="18">
        <v>96723</v>
      </c>
      <c r="I2788" s="18">
        <v>6566793</v>
      </c>
      <c r="J2788" s="19">
        <v>67.88</v>
      </c>
      <c r="S2788"/>
    </row>
    <row r="2789" spans="1:19">
      <c r="A2789" s="18">
        <v>1975</v>
      </c>
      <c r="B2789" s="18">
        <v>8</v>
      </c>
      <c r="C2789" s="18">
        <v>3.3E-4</v>
      </c>
      <c r="D2789" s="18">
        <v>3.3E-4</v>
      </c>
      <c r="E2789" s="18">
        <v>0.5</v>
      </c>
      <c r="F2789" s="18">
        <v>96711</v>
      </c>
      <c r="G2789" s="18">
        <v>32</v>
      </c>
      <c r="H2789" s="18">
        <v>96695</v>
      </c>
      <c r="I2789" s="18">
        <v>6470070</v>
      </c>
      <c r="J2789" s="19">
        <v>66.900000000000006</v>
      </c>
      <c r="S2789"/>
    </row>
    <row r="2790" spans="1:19">
      <c r="A2790" s="18">
        <v>1975</v>
      </c>
      <c r="B2790" s="18">
        <v>9</v>
      </c>
      <c r="C2790" s="18">
        <v>2.5000000000000001E-4</v>
      </c>
      <c r="D2790" s="18">
        <v>2.5000000000000001E-4</v>
      </c>
      <c r="E2790" s="18">
        <v>0.5</v>
      </c>
      <c r="F2790" s="18">
        <v>96679</v>
      </c>
      <c r="G2790" s="18">
        <v>25</v>
      </c>
      <c r="H2790" s="18">
        <v>96667</v>
      </c>
      <c r="I2790" s="18">
        <v>6373375</v>
      </c>
      <c r="J2790" s="19">
        <v>65.92</v>
      </c>
      <c r="S2790"/>
    </row>
    <row r="2791" spans="1:19">
      <c r="A2791" s="18">
        <v>1975</v>
      </c>
      <c r="B2791" s="18">
        <v>10</v>
      </c>
      <c r="C2791" s="18">
        <v>1.9000000000000001E-4</v>
      </c>
      <c r="D2791" s="18">
        <v>1.9000000000000001E-4</v>
      </c>
      <c r="E2791" s="18">
        <v>0.5</v>
      </c>
      <c r="F2791" s="18">
        <v>96655</v>
      </c>
      <c r="G2791" s="18">
        <v>19</v>
      </c>
      <c r="H2791" s="18">
        <v>96645</v>
      </c>
      <c r="I2791" s="18">
        <v>6276708</v>
      </c>
      <c r="J2791" s="19">
        <v>64.94</v>
      </c>
      <c r="S2791"/>
    </row>
    <row r="2792" spans="1:19">
      <c r="A2792" s="18">
        <v>1975</v>
      </c>
      <c r="B2792" s="18">
        <v>11</v>
      </c>
      <c r="C2792" s="18">
        <v>1.9000000000000001E-4</v>
      </c>
      <c r="D2792" s="18">
        <v>1.9000000000000001E-4</v>
      </c>
      <c r="E2792" s="18">
        <v>0.5</v>
      </c>
      <c r="F2792" s="18">
        <v>96636</v>
      </c>
      <c r="G2792" s="18">
        <v>19</v>
      </c>
      <c r="H2792" s="18">
        <v>96627</v>
      </c>
      <c r="I2792" s="18">
        <v>6180062</v>
      </c>
      <c r="J2792" s="19">
        <v>63.95</v>
      </c>
      <c r="S2792"/>
    </row>
    <row r="2793" spans="1:19">
      <c r="A2793" s="18">
        <v>1975</v>
      </c>
      <c r="B2793" s="18">
        <v>12</v>
      </c>
      <c r="C2793" s="18">
        <v>3.5E-4</v>
      </c>
      <c r="D2793" s="18">
        <v>3.5E-4</v>
      </c>
      <c r="E2793" s="18">
        <v>0.5</v>
      </c>
      <c r="F2793" s="18">
        <v>96617</v>
      </c>
      <c r="G2793" s="18">
        <v>33</v>
      </c>
      <c r="H2793" s="18">
        <v>96601</v>
      </c>
      <c r="I2793" s="18">
        <v>6083436</v>
      </c>
      <c r="J2793" s="19">
        <v>62.96</v>
      </c>
      <c r="S2793"/>
    </row>
    <row r="2794" spans="1:19">
      <c r="A2794" s="18">
        <v>1975</v>
      </c>
      <c r="B2794" s="18">
        <v>13</v>
      </c>
      <c r="C2794" s="18">
        <v>2.4000000000000001E-4</v>
      </c>
      <c r="D2794" s="18">
        <v>2.4000000000000001E-4</v>
      </c>
      <c r="E2794" s="18">
        <v>0.5</v>
      </c>
      <c r="F2794" s="18">
        <v>96584</v>
      </c>
      <c r="G2794" s="18">
        <v>23</v>
      </c>
      <c r="H2794" s="18">
        <v>96572</v>
      </c>
      <c r="I2794" s="18">
        <v>5986835</v>
      </c>
      <c r="J2794" s="19">
        <v>61.99</v>
      </c>
      <c r="S2794"/>
    </row>
    <row r="2795" spans="1:19">
      <c r="A2795" s="18">
        <v>1975</v>
      </c>
      <c r="B2795" s="18">
        <v>14</v>
      </c>
      <c r="C2795" s="18">
        <v>2.9E-4</v>
      </c>
      <c r="D2795" s="18">
        <v>2.9E-4</v>
      </c>
      <c r="E2795" s="18">
        <v>0.5</v>
      </c>
      <c r="F2795" s="18">
        <v>96561</v>
      </c>
      <c r="G2795" s="18">
        <v>28</v>
      </c>
      <c r="H2795" s="18">
        <v>96547</v>
      </c>
      <c r="I2795" s="18">
        <v>5890263</v>
      </c>
      <c r="J2795" s="19">
        <v>61</v>
      </c>
      <c r="S2795"/>
    </row>
    <row r="2796" spans="1:19">
      <c r="A2796" s="18">
        <v>1975</v>
      </c>
      <c r="B2796" s="18">
        <v>15</v>
      </c>
      <c r="C2796" s="18">
        <v>3.8000000000000002E-4</v>
      </c>
      <c r="D2796" s="18">
        <v>3.8000000000000002E-4</v>
      </c>
      <c r="E2796" s="18">
        <v>0.5</v>
      </c>
      <c r="F2796" s="18">
        <v>96533</v>
      </c>
      <c r="G2796" s="18">
        <v>37</v>
      </c>
      <c r="H2796" s="18">
        <v>96515</v>
      </c>
      <c r="I2796" s="18">
        <v>5793716</v>
      </c>
      <c r="J2796" s="19">
        <v>60.02</v>
      </c>
      <c r="S2796"/>
    </row>
    <row r="2797" spans="1:19">
      <c r="A2797" s="18">
        <v>1975</v>
      </c>
      <c r="B2797" s="18">
        <v>16</v>
      </c>
      <c r="C2797" s="18">
        <v>5.1000000000000004E-4</v>
      </c>
      <c r="D2797" s="18">
        <v>5.1000000000000004E-4</v>
      </c>
      <c r="E2797" s="18">
        <v>0.5</v>
      </c>
      <c r="F2797" s="18">
        <v>96496</v>
      </c>
      <c r="G2797" s="18">
        <v>49</v>
      </c>
      <c r="H2797" s="18">
        <v>96472</v>
      </c>
      <c r="I2797" s="18">
        <v>5697202</v>
      </c>
      <c r="J2797" s="19">
        <v>59.04</v>
      </c>
      <c r="S2797"/>
    </row>
    <row r="2798" spans="1:19">
      <c r="A2798" s="18">
        <v>1975</v>
      </c>
      <c r="B2798" s="18">
        <v>17</v>
      </c>
      <c r="C2798" s="18">
        <v>4.0000000000000002E-4</v>
      </c>
      <c r="D2798" s="18">
        <v>4.0000000000000002E-4</v>
      </c>
      <c r="E2798" s="18">
        <v>0.5</v>
      </c>
      <c r="F2798" s="18">
        <v>96447</v>
      </c>
      <c r="G2798" s="18">
        <v>39</v>
      </c>
      <c r="H2798" s="18">
        <v>96428</v>
      </c>
      <c r="I2798" s="18">
        <v>5600730</v>
      </c>
      <c r="J2798" s="19">
        <v>58.07</v>
      </c>
      <c r="S2798"/>
    </row>
    <row r="2799" spans="1:19">
      <c r="A2799" s="18">
        <v>1975</v>
      </c>
      <c r="B2799" s="18">
        <v>18</v>
      </c>
      <c r="C2799" s="18">
        <v>4.4000000000000002E-4</v>
      </c>
      <c r="D2799" s="18">
        <v>4.4000000000000002E-4</v>
      </c>
      <c r="E2799" s="18">
        <v>0.5</v>
      </c>
      <c r="F2799" s="18">
        <v>96409</v>
      </c>
      <c r="G2799" s="18">
        <v>43</v>
      </c>
      <c r="H2799" s="18">
        <v>96387</v>
      </c>
      <c r="I2799" s="18">
        <v>5504302</v>
      </c>
      <c r="J2799" s="19">
        <v>57.09</v>
      </c>
      <c r="S2799"/>
    </row>
    <row r="2800" spans="1:19">
      <c r="A2800" s="18">
        <v>1975</v>
      </c>
      <c r="B2800" s="18">
        <v>19</v>
      </c>
      <c r="C2800" s="18">
        <v>5.1000000000000004E-4</v>
      </c>
      <c r="D2800" s="18">
        <v>5.1000000000000004E-4</v>
      </c>
      <c r="E2800" s="18">
        <v>0.5</v>
      </c>
      <c r="F2800" s="18">
        <v>96366</v>
      </c>
      <c r="G2800" s="18">
        <v>49</v>
      </c>
      <c r="H2800" s="18">
        <v>96342</v>
      </c>
      <c r="I2800" s="18">
        <v>5407914</v>
      </c>
      <c r="J2800" s="19">
        <v>56.12</v>
      </c>
      <c r="S2800"/>
    </row>
    <row r="2801" spans="1:19">
      <c r="A2801" s="18">
        <v>1975</v>
      </c>
      <c r="B2801" s="18">
        <v>20</v>
      </c>
      <c r="C2801" s="18">
        <v>5.5000000000000003E-4</v>
      </c>
      <c r="D2801" s="18">
        <v>5.5000000000000003E-4</v>
      </c>
      <c r="E2801" s="18">
        <v>0.5</v>
      </c>
      <c r="F2801" s="18">
        <v>96317</v>
      </c>
      <c r="G2801" s="18">
        <v>53</v>
      </c>
      <c r="H2801" s="18">
        <v>96291</v>
      </c>
      <c r="I2801" s="18">
        <v>5311573</v>
      </c>
      <c r="J2801" s="19">
        <v>55.15</v>
      </c>
      <c r="S2801"/>
    </row>
    <row r="2802" spans="1:19">
      <c r="A2802" s="18">
        <v>1975</v>
      </c>
      <c r="B2802" s="18">
        <v>21</v>
      </c>
      <c r="C2802" s="18">
        <v>6.8000000000000005E-4</v>
      </c>
      <c r="D2802" s="18">
        <v>6.8000000000000005E-4</v>
      </c>
      <c r="E2802" s="18">
        <v>0.5</v>
      </c>
      <c r="F2802" s="18">
        <v>96265</v>
      </c>
      <c r="G2802" s="18">
        <v>65</v>
      </c>
      <c r="H2802" s="18">
        <v>96232</v>
      </c>
      <c r="I2802" s="18">
        <v>5215282</v>
      </c>
      <c r="J2802" s="19">
        <v>54.18</v>
      </c>
      <c r="S2802"/>
    </row>
    <row r="2803" spans="1:19">
      <c r="A2803" s="18">
        <v>1975</v>
      </c>
      <c r="B2803" s="18">
        <v>22</v>
      </c>
      <c r="C2803" s="18">
        <v>5.0000000000000001E-4</v>
      </c>
      <c r="D2803" s="18">
        <v>5.0000000000000001E-4</v>
      </c>
      <c r="E2803" s="18">
        <v>0.5</v>
      </c>
      <c r="F2803" s="18">
        <v>96199</v>
      </c>
      <c r="G2803" s="18">
        <v>49</v>
      </c>
      <c r="H2803" s="18">
        <v>96175</v>
      </c>
      <c r="I2803" s="18">
        <v>5119050</v>
      </c>
      <c r="J2803" s="19">
        <v>53.21</v>
      </c>
      <c r="S2803"/>
    </row>
    <row r="2804" spans="1:19">
      <c r="A2804" s="18">
        <v>1975</v>
      </c>
      <c r="B2804" s="18">
        <v>23</v>
      </c>
      <c r="C2804" s="18">
        <v>4.4999999999999999E-4</v>
      </c>
      <c r="D2804" s="18">
        <v>4.4000000000000002E-4</v>
      </c>
      <c r="E2804" s="18">
        <v>0.5</v>
      </c>
      <c r="F2804" s="18">
        <v>96151</v>
      </c>
      <c r="G2804" s="18">
        <v>43</v>
      </c>
      <c r="H2804" s="18">
        <v>96129</v>
      </c>
      <c r="I2804" s="18">
        <v>5022875</v>
      </c>
      <c r="J2804" s="19">
        <v>52.24</v>
      </c>
      <c r="S2804"/>
    </row>
    <row r="2805" spans="1:19">
      <c r="A2805" s="18">
        <v>1975</v>
      </c>
      <c r="B2805" s="18">
        <v>24</v>
      </c>
      <c r="C2805" s="18">
        <v>5.2999999999999998E-4</v>
      </c>
      <c r="D2805" s="18">
        <v>5.2999999999999998E-4</v>
      </c>
      <c r="E2805" s="18">
        <v>0.5</v>
      </c>
      <c r="F2805" s="18">
        <v>96108</v>
      </c>
      <c r="G2805" s="18">
        <v>51</v>
      </c>
      <c r="H2805" s="18">
        <v>96082</v>
      </c>
      <c r="I2805" s="18">
        <v>4926746</v>
      </c>
      <c r="J2805" s="19">
        <v>51.26</v>
      </c>
      <c r="S2805"/>
    </row>
    <row r="2806" spans="1:19">
      <c r="A2806" s="18">
        <v>1975</v>
      </c>
      <c r="B2806" s="18">
        <v>25</v>
      </c>
      <c r="C2806" s="18">
        <v>6.0999999999999997E-4</v>
      </c>
      <c r="D2806" s="18">
        <v>6.0999999999999997E-4</v>
      </c>
      <c r="E2806" s="18">
        <v>0.5</v>
      </c>
      <c r="F2806" s="18">
        <v>96057</v>
      </c>
      <c r="G2806" s="18">
        <v>59</v>
      </c>
      <c r="H2806" s="18">
        <v>96027</v>
      </c>
      <c r="I2806" s="18">
        <v>4830664</v>
      </c>
      <c r="J2806" s="19">
        <v>50.29</v>
      </c>
      <c r="S2806"/>
    </row>
    <row r="2807" spans="1:19">
      <c r="A2807" s="18">
        <v>1975</v>
      </c>
      <c r="B2807" s="18">
        <v>26</v>
      </c>
      <c r="C2807" s="18">
        <v>7.6000000000000004E-4</v>
      </c>
      <c r="D2807" s="18">
        <v>7.6000000000000004E-4</v>
      </c>
      <c r="E2807" s="18">
        <v>0.5</v>
      </c>
      <c r="F2807" s="18">
        <v>95998</v>
      </c>
      <c r="G2807" s="18">
        <v>73</v>
      </c>
      <c r="H2807" s="18">
        <v>95961</v>
      </c>
      <c r="I2807" s="18">
        <v>4734637</v>
      </c>
      <c r="J2807" s="19">
        <v>49.32</v>
      </c>
      <c r="S2807"/>
    </row>
    <row r="2808" spans="1:19">
      <c r="A2808" s="18">
        <v>1975</v>
      </c>
      <c r="B2808" s="18">
        <v>27</v>
      </c>
      <c r="C2808" s="18">
        <v>6.7000000000000002E-4</v>
      </c>
      <c r="D2808" s="18">
        <v>6.7000000000000002E-4</v>
      </c>
      <c r="E2808" s="18">
        <v>0.5</v>
      </c>
      <c r="F2808" s="18">
        <v>95925</v>
      </c>
      <c r="G2808" s="18">
        <v>64</v>
      </c>
      <c r="H2808" s="18">
        <v>95893</v>
      </c>
      <c r="I2808" s="18">
        <v>4638675</v>
      </c>
      <c r="J2808" s="19">
        <v>48.36</v>
      </c>
      <c r="S2808"/>
    </row>
    <row r="2809" spans="1:19">
      <c r="A2809" s="18">
        <v>1975</v>
      </c>
      <c r="B2809" s="18">
        <v>28</v>
      </c>
      <c r="C2809" s="18">
        <v>6.6E-4</v>
      </c>
      <c r="D2809" s="18">
        <v>6.6E-4</v>
      </c>
      <c r="E2809" s="18">
        <v>0.5</v>
      </c>
      <c r="F2809" s="18">
        <v>95861</v>
      </c>
      <c r="G2809" s="18">
        <v>63</v>
      </c>
      <c r="H2809" s="18">
        <v>95830</v>
      </c>
      <c r="I2809" s="18">
        <v>4542783</v>
      </c>
      <c r="J2809" s="19">
        <v>47.39</v>
      </c>
      <c r="S2809"/>
    </row>
    <row r="2810" spans="1:19">
      <c r="A2810" s="18">
        <v>1975</v>
      </c>
      <c r="B2810" s="18">
        <v>29</v>
      </c>
      <c r="C2810" s="18">
        <v>7.6000000000000004E-4</v>
      </c>
      <c r="D2810" s="18">
        <v>7.6000000000000004E-4</v>
      </c>
      <c r="E2810" s="18">
        <v>0.5</v>
      </c>
      <c r="F2810" s="18">
        <v>95798</v>
      </c>
      <c r="G2810" s="18">
        <v>73</v>
      </c>
      <c r="H2810" s="18">
        <v>95762</v>
      </c>
      <c r="I2810" s="18">
        <v>4446953</v>
      </c>
      <c r="J2810" s="19">
        <v>46.42</v>
      </c>
      <c r="S2810"/>
    </row>
    <row r="2811" spans="1:19">
      <c r="A2811" s="18">
        <v>1975</v>
      </c>
      <c r="B2811" s="18">
        <v>30</v>
      </c>
      <c r="C2811" s="18">
        <v>8.0000000000000004E-4</v>
      </c>
      <c r="D2811" s="18">
        <v>8.0000000000000004E-4</v>
      </c>
      <c r="E2811" s="18">
        <v>0.5</v>
      </c>
      <c r="F2811" s="18">
        <v>95725</v>
      </c>
      <c r="G2811" s="18">
        <v>76</v>
      </c>
      <c r="H2811" s="18">
        <v>95687</v>
      </c>
      <c r="I2811" s="18">
        <v>4351191</v>
      </c>
      <c r="J2811" s="19">
        <v>45.45</v>
      </c>
      <c r="S2811"/>
    </row>
    <row r="2812" spans="1:19">
      <c r="A2812" s="18">
        <v>1975</v>
      </c>
      <c r="B2812" s="18">
        <v>31</v>
      </c>
      <c r="C2812" s="18">
        <v>9.1E-4</v>
      </c>
      <c r="D2812" s="18">
        <v>9.1E-4</v>
      </c>
      <c r="E2812" s="18">
        <v>0.5</v>
      </c>
      <c r="F2812" s="18">
        <v>95649</v>
      </c>
      <c r="G2812" s="18">
        <v>87</v>
      </c>
      <c r="H2812" s="18">
        <v>95606</v>
      </c>
      <c r="I2812" s="18">
        <v>4255504</v>
      </c>
      <c r="J2812" s="19">
        <v>44.49</v>
      </c>
      <c r="S2812"/>
    </row>
    <row r="2813" spans="1:19">
      <c r="A2813" s="18">
        <v>1975</v>
      </c>
      <c r="B2813" s="18">
        <v>32</v>
      </c>
      <c r="C2813" s="18">
        <v>8.8999999999999995E-4</v>
      </c>
      <c r="D2813" s="18">
        <v>8.8999999999999995E-4</v>
      </c>
      <c r="E2813" s="18">
        <v>0.5</v>
      </c>
      <c r="F2813" s="18">
        <v>95562</v>
      </c>
      <c r="G2813" s="18">
        <v>85</v>
      </c>
      <c r="H2813" s="18">
        <v>95519</v>
      </c>
      <c r="I2813" s="18">
        <v>4159898</v>
      </c>
      <c r="J2813" s="19">
        <v>43.53</v>
      </c>
      <c r="S2813"/>
    </row>
    <row r="2814" spans="1:19">
      <c r="A2814" s="18">
        <v>1975</v>
      </c>
      <c r="B2814" s="18">
        <v>33</v>
      </c>
      <c r="C2814" s="18">
        <v>8.4999999999999995E-4</v>
      </c>
      <c r="D2814" s="18">
        <v>8.4999999999999995E-4</v>
      </c>
      <c r="E2814" s="18">
        <v>0.5</v>
      </c>
      <c r="F2814" s="18">
        <v>95477</v>
      </c>
      <c r="G2814" s="18">
        <v>81</v>
      </c>
      <c r="H2814" s="18">
        <v>95436</v>
      </c>
      <c r="I2814" s="18">
        <v>4064379</v>
      </c>
      <c r="J2814" s="19">
        <v>42.57</v>
      </c>
      <c r="S2814"/>
    </row>
    <row r="2815" spans="1:19">
      <c r="A2815" s="18">
        <v>1975</v>
      </c>
      <c r="B2815" s="18">
        <v>34</v>
      </c>
      <c r="C2815" s="18">
        <v>1.23E-3</v>
      </c>
      <c r="D2815" s="18">
        <v>1.23E-3</v>
      </c>
      <c r="E2815" s="18">
        <v>0.5</v>
      </c>
      <c r="F2815" s="18">
        <v>95396</v>
      </c>
      <c r="G2815" s="18">
        <v>117</v>
      </c>
      <c r="H2815" s="18">
        <v>95337</v>
      </c>
      <c r="I2815" s="18">
        <v>3968942</v>
      </c>
      <c r="J2815" s="19">
        <v>41.61</v>
      </c>
      <c r="S2815"/>
    </row>
    <row r="2816" spans="1:19">
      <c r="A2816" s="18">
        <v>1975</v>
      </c>
      <c r="B2816" s="18">
        <v>35</v>
      </c>
      <c r="C2816" s="18">
        <v>9.8999999999999999E-4</v>
      </c>
      <c r="D2816" s="18">
        <v>9.8999999999999999E-4</v>
      </c>
      <c r="E2816" s="18">
        <v>0.5</v>
      </c>
      <c r="F2816" s="18">
        <v>95279</v>
      </c>
      <c r="G2816" s="18">
        <v>95</v>
      </c>
      <c r="H2816" s="18">
        <v>95231</v>
      </c>
      <c r="I2816" s="18">
        <v>3873605</v>
      </c>
      <c r="J2816" s="19">
        <v>40.659999999999997</v>
      </c>
      <c r="S2816"/>
    </row>
    <row r="2817" spans="1:19">
      <c r="A2817" s="18">
        <v>1975</v>
      </c>
      <c r="B2817" s="18">
        <v>36</v>
      </c>
      <c r="C2817" s="18">
        <v>1.2899999999999999E-3</v>
      </c>
      <c r="D2817" s="18">
        <v>1.2899999999999999E-3</v>
      </c>
      <c r="E2817" s="18">
        <v>0.5</v>
      </c>
      <c r="F2817" s="18">
        <v>95184</v>
      </c>
      <c r="G2817" s="18">
        <v>123</v>
      </c>
      <c r="H2817" s="18">
        <v>95122</v>
      </c>
      <c r="I2817" s="18">
        <v>3778374</v>
      </c>
      <c r="J2817" s="19">
        <v>39.700000000000003</v>
      </c>
      <c r="S2817"/>
    </row>
    <row r="2818" spans="1:19">
      <c r="A2818" s="18">
        <v>1975</v>
      </c>
      <c r="B2818" s="18">
        <v>37</v>
      </c>
      <c r="C2818" s="18">
        <v>1.5499999999999999E-3</v>
      </c>
      <c r="D2818" s="18">
        <v>1.5399999999999999E-3</v>
      </c>
      <c r="E2818" s="18">
        <v>0.5</v>
      </c>
      <c r="F2818" s="18">
        <v>95061</v>
      </c>
      <c r="G2818" s="18">
        <v>147</v>
      </c>
      <c r="H2818" s="18">
        <v>94987</v>
      </c>
      <c r="I2818" s="18">
        <v>3683252</v>
      </c>
      <c r="J2818" s="19">
        <v>38.75</v>
      </c>
      <c r="S2818"/>
    </row>
    <row r="2819" spans="1:19">
      <c r="A2819" s="18">
        <v>1975</v>
      </c>
      <c r="B2819" s="18">
        <v>38</v>
      </c>
      <c r="C2819" s="18">
        <v>1.47E-3</v>
      </c>
      <c r="D2819" s="18">
        <v>1.47E-3</v>
      </c>
      <c r="E2819" s="18">
        <v>0.5</v>
      </c>
      <c r="F2819" s="18">
        <v>94914</v>
      </c>
      <c r="G2819" s="18">
        <v>140</v>
      </c>
      <c r="H2819" s="18">
        <v>94844</v>
      </c>
      <c r="I2819" s="18">
        <v>3588264</v>
      </c>
      <c r="J2819" s="19">
        <v>37.81</v>
      </c>
      <c r="S2819"/>
    </row>
    <row r="2820" spans="1:19">
      <c r="A2820" s="18">
        <v>1975</v>
      </c>
      <c r="B2820" s="18">
        <v>39</v>
      </c>
      <c r="C2820" s="18">
        <v>1.6900000000000001E-3</v>
      </c>
      <c r="D2820" s="18">
        <v>1.6800000000000001E-3</v>
      </c>
      <c r="E2820" s="18">
        <v>0.5</v>
      </c>
      <c r="F2820" s="18">
        <v>94774</v>
      </c>
      <c r="G2820" s="18">
        <v>160</v>
      </c>
      <c r="H2820" s="18">
        <v>94695</v>
      </c>
      <c r="I2820" s="18">
        <v>3493420</v>
      </c>
      <c r="J2820" s="19">
        <v>36.86</v>
      </c>
      <c r="S2820"/>
    </row>
    <row r="2821" spans="1:19">
      <c r="A2821" s="18">
        <v>1975</v>
      </c>
      <c r="B2821" s="18">
        <v>40</v>
      </c>
      <c r="C2821" s="18">
        <v>2.33E-3</v>
      </c>
      <c r="D2821" s="18">
        <v>2.33E-3</v>
      </c>
      <c r="E2821" s="18">
        <v>0.5</v>
      </c>
      <c r="F2821" s="18">
        <v>94615</v>
      </c>
      <c r="G2821" s="18">
        <v>220</v>
      </c>
      <c r="H2821" s="18">
        <v>94505</v>
      </c>
      <c r="I2821" s="18">
        <v>3398725</v>
      </c>
      <c r="J2821" s="19">
        <v>35.92</v>
      </c>
      <c r="S2821"/>
    </row>
    <row r="2822" spans="1:19">
      <c r="A2822" s="18">
        <v>1975</v>
      </c>
      <c r="B2822" s="18">
        <v>41</v>
      </c>
      <c r="C2822" s="18">
        <v>2.2599999999999999E-3</v>
      </c>
      <c r="D2822" s="18">
        <v>2.2499999999999998E-3</v>
      </c>
      <c r="E2822" s="18">
        <v>0.5</v>
      </c>
      <c r="F2822" s="18">
        <v>94394</v>
      </c>
      <c r="G2822" s="18">
        <v>213</v>
      </c>
      <c r="H2822" s="18">
        <v>94288</v>
      </c>
      <c r="I2822" s="18">
        <v>3304221</v>
      </c>
      <c r="J2822" s="19">
        <v>35</v>
      </c>
      <c r="S2822"/>
    </row>
    <row r="2823" spans="1:19">
      <c r="A2823" s="18">
        <v>1975</v>
      </c>
      <c r="B2823" s="18">
        <v>42</v>
      </c>
      <c r="C2823" s="18">
        <v>2.2300000000000002E-3</v>
      </c>
      <c r="D2823" s="18">
        <v>2.2200000000000002E-3</v>
      </c>
      <c r="E2823" s="18">
        <v>0.5</v>
      </c>
      <c r="F2823" s="18">
        <v>94182</v>
      </c>
      <c r="G2823" s="18">
        <v>209</v>
      </c>
      <c r="H2823" s="18">
        <v>94077</v>
      </c>
      <c r="I2823" s="18">
        <v>3209933</v>
      </c>
      <c r="J2823" s="19">
        <v>34.08</v>
      </c>
      <c r="S2823"/>
    </row>
    <row r="2824" spans="1:19">
      <c r="A2824" s="18">
        <v>1975</v>
      </c>
      <c r="B2824" s="18">
        <v>43</v>
      </c>
      <c r="C2824" s="18">
        <v>2.4299999999999999E-3</v>
      </c>
      <c r="D2824" s="18">
        <v>2.4299999999999999E-3</v>
      </c>
      <c r="E2824" s="18">
        <v>0.5</v>
      </c>
      <c r="F2824" s="18">
        <v>93972</v>
      </c>
      <c r="G2824" s="18">
        <v>228</v>
      </c>
      <c r="H2824" s="18">
        <v>93858</v>
      </c>
      <c r="I2824" s="18">
        <v>3115856</v>
      </c>
      <c r="J2824" s="19">
        <v>33.159999999999997</v>
      </c>
      <c r="S2824"/>
    </row>
    <row r="2825" spans="1:19">
      <c r="A2825" s="18">
        <v>1975</v>
      </c>
      <c r="B2825" s="18">
        <v>44</v>
      </c>
      <c r="C2825" s="18">
        <v>2.7499999999999998E-3</v>
      </c>
      <c r="D2825" s="18">
        <v>2.7499999999999998E-3</v>
      </c>
      <c r="E2825" s="18">
        <v>0.5</v>
      </c>
      <c r="F2825" s="18">
        <v>93744</v>
      </c>
      <c r="G2825" s="18">
        <v>257</v>
      </c>
      <c r="H2825" s="18">
        <v>93616</v>
      </c>
      <c r="I2825" s="18">
        <v>3021997</v>
      </c>
      <c r="J2825" s="19">
        <v>32.24</v>
      </c>
      <c r="S2825"/>
    </row>
    <row r="2826" spans="1:19">
      <c r="A2826" s="18">
        <v>1975</v>
      </c>
      <c r="B2826" s="18">
        <v>45</v>
      </c>
      <c r="C2826" s="18">
        <v>3.5100000000000001E-3</v>
      </c>
      <c r="D2826" s="18">
        <v>3.5000000000000001E-3</v>
      </c>
      <c r="E2826" s="18">
        <v>0.5</v>
      </c>
      <c r="F2826" s="18">
        <v>93487</v>
      </c>
      <c r="G2826" s="18">
        <v>328</v>
      </c>
      <c r="H2826" s="18">
        <v>93323</v>
      </c>
      <c r="I2826" s="18">
        <v>2928382</v>
      </c>
      <c r="J2826" s="19">
        <v>31.32</v>
      </c>
      <c r="S2826"/>
    </row>
    <row r="2827" spans="1:19">
      <c r="A2827" s="18">
        <v>1975</v>
      </c>
      <c r="B2827" s="18">
        <v>46</v>
      </c>
      <c r="C2827" s="18">
        <v>3.7100000000000002E-3</v>
      </c>
      <c r="D2827" s="18">
        <v>3.7000000000000002E-3</v>
      </c>
      <c r="E2827" s="18">
        <v>0.5</v>
      </c>
      <c r="F2827" s="18">
        <v>93159</v>
      </c>
      <c r="G2827" s="18">
        <v>345</v>
      </c>
      <c r="H2827" s="18">
        <v>92987</v>
      </c>
      <c r="I2827" s="18">
        <v>2835059</v>
      </c>
      <c r="J2827" s="19">
        <v>30.43</v>
      </c>
      <c r="S2827"/>
    </row>
    <row r="2828" spans="1:19">
      <c r="A2828" s="18">
        <v>1975</v>
      </c>
      <c r="B2828" s="18">
        <v>47</v>
      </c>
      <c r="C2828" s="18">
        <v>3.5400000000000002E-3</v>
      </c>
      <c r="D2828" s="18">
        <v>3.5400000000000002E-3</v>
      </c>
      <c r="E2828" s="18">
        <v>0.5</v>
      </c>
      <c r="F2828" s="18">
        <v>92815</v>
      </c>
      <c r="G2828" s="18">
        <v>328</v>
      </c>
      <c r="H2828" s="18">
        <v>92651</v>
      </c>
      <c r="I2828" s="18">
        <v>2742072</v>
      </c>
      <c r="J2828" s="19">
        <v>29.54</v>
      </c>
      <c r="S2828"/>
    </row>
    <row r="2829" spans="1:19">
      <c r="A2829" s="18">
        <v>1975</v>
      </c>
      <c r="B2829" s="18">
        <v>48</v>
      </c>
      <c r="C2829" s="18">
        <v>4.4799999999999996E-3</v>
      </c>
      <c r="D2829" s="18">
        <v>4.47E-3</v>
      </c>
      <c r="E2829" s="18">
        <v>0.5</v>
      </c>
      <c r="F2829" s="18">
        <v>92486</v>
      </c>
      <c r="G2829" s="18">
        <v>413</v>
      </c>
      <c r="H2829" s="18">
        <v>92280</v>
      </c>
      <c r="I2829" s="18">
        <v>2649421</v>
      </c>
      <c r="J2829" s="19">
        <v>28.65</v>
      </c>
      <c r="S2829"/>
    </row>
    <row r="2830" spans="1:19">
      <c r="A2830" s="18">
        <v>1975</v>
      </c>
      <c r="B2830" s="18">
        <v>49</v>
      </c>
      <c r="C2830" s="18">
        <v>4.45E-3</v>
      </c>
      <c r="D2830" s="18">
        <v>4.4400000000000004E-3</v>
      </c>
      <c r="E2830" s="18">
        <v>0.5</v>
      </c>
      <c r="F2830" s="18">
        <v>92073</v>
      </c>
      <c r="G2830" s="18">
        <v>409</v>
      </c>
      <c r="H2830" s="18">
        <v>91868</v>
      </c>
      <c r="I2830" s="18">
        <v>2557141</v>
      </c>
      <c r="J2830" s="19">
        <v>27.77</v>
      </c>
      <c r="S2830"/>
    </row>
    <row r="2831" spans="1:19">
      <c r="A2831" s="18">
        <v>1975</v>
      </c>
      <c r="B2831" s="18">
        <v>50</v>
      </c>
      <c r="C2831" s="18">
        <v>4.9899999999999996E-3</v>
      </c>
      <c r="D2831" s="18">
        <v>4.9800000000000001E-3</v>
      </c>
      <c r="E2831" s="18">
        <v>0.5</v>
      </c>
      <c r="F2831" s="18">
        <v>91664</v>
      </c>
      <c r="G2831" s="18">
        <v>456</v>
      </c>
      <c r="H2831" s="18">
        <v>91436</v>
      </c>
      <c r="I2831" s="18">
        <v>2465273</v>
      </c>
      <c r="J2831" s="19">
        <v>26.89</v>
      </c>
      <c r="S2831"/>
    </row>
    <row r="2832" spans="1:19">
      <c r="A2832" s="18">
        <v>1975</v>
      </c>
      <c r="B2832" s="18">
        <v>51</v>
      </c>
      <c r="C2832" s="18">
        <v>5.2700000000000004E-3</v>
      </c>
      <c r="D2832" s="18">
        <v>5.2500000000000003E-3</v>
      </c>
      <c r="E2832" s="18">
        <v>0.5</v>
      </c>
      <c r="F2832" s="18">
        <v>91207</v>
      </c>
      <c r="G2832" s="18">
        <v>479</v>
      </c>
      <c r="H2832" s="18">
        <v>90968</v>
      </c>
      <c r="I2832" s="18">
        <v>2373837</v>
      </c>
      <c r="J2832" s="19">
        <v>26.03</v>
      </c>
      <c r="S2832"/>
    </row>
    <row r="2833" spans="1:19">
      <c r="A2833" s="18">
        <v>1975</v>
      </c>
      <c r="B2833" s="18">
        <v>52</v>
      </c>
      <c r="C2833" s="18">
        <v>6.2300000000000003E-3</v>
      </c>
      <c r="D2833" s="18">
        <v>6.2100000000000002E-3</v>
      </c>
      <c r="E2833" s="18">
        <v>0.5</v>
      </c>
      <c r="F2833" s="18">
        <v>90728</v>
      </c>
      <c r="G2833" s="18">
        <v>564</v>
      </c>
      <c r="H2833" s="18">
        <v>90446</v>
      </c>
      <c r="I2833" s="18">
        <v>2282870</v>
      </c>
      <c r="J2833" s="19">
        <v>25.16</v>
      </c>
      <c r="S2833"/>
    </row>
    <row r="2834" spans="1:19">
      <c r="A2834" s="18">
        <v>1975</v>
      </c>
      <c r="B2834" s="18">
        <v>53</v>
      </c>
      <c r="C2834" s="18">
        <v>6.2599999999999999E-3</v>
      </c>
      <c r="D2834" s="18">
        <v>6.2399999999999999E-3</v>
      </c>
      <c r="E2834" s="18">
        <v>0.5</v>
      </c>
      <c r="F2834" s="18">
        <v>90165</v>
      </c>
      <c r="G2834" s="18">
        <v>563</v>
      </c>
      <c r="H2834" s="18">
        <v>89883</v>
      </c>
      <c r="I2834" s="18">
        <v>2192423</v>
      </c>
      <c r="J2834" s="19">
        <v>24.32</v>
      </c>
      <c r="S2834"/>
    </row>
    <row r="2835" spans="1:19">
      <c r="A2835" s="18">
        <v>1975</v>
      </c>
      <c r="B2835" s="18">
        <v>54</v>
      </c>
      <c r="C2835" s="18">
        <v>6.8900000000000003E-3</v>
      </c>
      <c r="D2835" s="18">
        <v>6.8700000000000002E-3</v>
      </c>
      <c r="E2835" s="18">
        <v>0.5</v>
      </c>
      <c r="F2835" s="18">
        <v>89602</v>
      </c>
      <c r="G2835" s="18">
        <v>615</v>
      </c>
      <c r="H2835" s="18">
        <v>89294</v>
      </c>
      <c r="I2835" s="18">
        <v>2102540</v>
      </c>
      <c r="J2835" s="19">
        <v>23.47</v>
      </c>
      <c r="S2835"/>
    </row>
    <row r="2836" spans="1:19">
      <c r="A2836" s="18">
        <v>1975</v>
      </c>
      <c r="B2836" s="18">
        <v>55</v>
      </c>
      <c r="C2836" s="18">
        <v>8.4700000000000001E-3</v>
      </c>
      <c r="D2836" s="18">
        <v>8.43E-3</v>
      </c>
      <c r="E2836" s="18">
        <v>0.5</v>
      </c>
      <c r="F2836" s="18">
        <v>88987</v>
      </c>
      <c r="G2836" s="18">
        <v>751</v>
      </c>
      <c r="H2836" s="18">
        <v>88611</v>
      </c>
      <c r="I2836" s="18">
        <v>2013245</v>
      </c>
      <c r="J2836" s="19">
        <v>22.62</v>
      </c>
      <c r="S2836"/>
    </row>
    <row r="2837" spans="1:19">
      <c r="A2837" s="18">
        <v>1975</v>
      </c>
      <c r="B2837" s="18">
        <v>56</v>
      </c>
      <c r="C2837" s="18">
        <v>7.1999999999999998E-3</v>
      </c>
      <c r="D2837" s="18">
        <v>7.1700000000000002E-3</v>
      </c>
      <c r="E2837" s="18">
        <v>0.5</v>
      </c>
      <c r="F2837" s="18">
        <v>88236</v>
      </c>
      <c r="G2837" s="18">
        <v>633</v>
      </c>
      <c r="H2837" s="18">
        <v>87920</v>
      </c>
      <c r="I2837" s="18">
        <v>1924634</v>
      </c>
      <c r="J2837" s="19">
        <v>21.81</v>
      </c>
      <c r="S2837"/>
    </row>
    <row r="2838" spans="1:19">
      <c r="A2838" s="18">
        <v>1975</v>
      </c>
      <c r="B2838" s="18">
        <v>57</v>
      </c>
      <c r="C2838" s="18">
        <v>9.2300000000000004E-3</v>
      </c>
      <c r="D2838" s="18">
        <v>9.1900000000000003E-3</v>
      </c>
      <c r="E2838" s="18">
        <v>0.5</v>
      </c>
      <c r="F2838" s="18">
        <v>87603</v>
      </c>
      <c r="G2838" s="18">
        <v>805</v>
      </c>
      <c r="H2838" s="18">
        <v>87201</v>
      </c>
      <c r="I2838" s="18">
        <v>1836715</v>
      </c>
      <c r="J2838" s="19">
        <v>20.97</v>
      </c>
      <c r="S2838"/>
    </row>
    <row r="2839" spans="1:19">
      <c r="A2839" s="18">
        <v>1975</v>
      </c>
      <c r="B2839" s="18">
        <v>58</v>
      </c>
      <c r="C2839" s="18">
        <v>9.1699999999999993E-3</v>
      </c>
      <c r="D2839" s="18">
        <v>9.1299999999999992E-3</v>
      </c>
      <c r="E2839" s="18">
        <v>0.5</v>
      </c>
      <c r="F2839" s="18">
        <v>86798</v>
      </c>
      <c r="G2839" s="18">
        <v>792</v>
      </c>
      <c r="H2839" s="18">
        <v>86402</v>
      </c>
      <c r="I2839" s="18">
        <v>1749514</v>
      </c>
      <c r="J2839" s="19">
        <v>20.16</v>
      </c>
      <c r="S2839"/>
    </row>
    <row r="2840" spans="1:19">
      <c r="A2840" s="18">
        <v>1975</v>
      </c>
      <c r="B2840" s="18">
        <v>59</v>
      </c>
      <c r="C2840" s="18">
        <v>9.4299999999999991E-3</v>
      </c>
      <c r="D2840" s="18">
        <v>9.3900000000000008E-3</v>
      </c>
      <c r="E2840" s="18">
        <v>0.5</v>
      </c>
      <c r="F2840" s="18">
        <v>86006</v>
      </c>
      <c r="G2840" s="18">
        <v>807</v>
      </c>
      <c r="H2840" s="18">
        <v>85602</v>
      </c>
      <c r="I2840" s="18">
        <v>1663112</v>
      </c>
      <c r="J2840" s="19">
        <v>19.34</v>
      </c>
      <c r="S2840"/>
    </row>
    <row r="2841" spans="1:19">
      <c r="A2841" s="18">
        <v>1975</v>
      </c>
      <c r="B2841" s="18">
        <v>60</v>
      </c>
      <c r="C2841" s="18">
        <v>1.1509999999999999E-2</v>
      </c>
      <c r="D2841" s="18">
        <v>1.145E-2</v>
      </c>
      <c r="E2841" s="18">
        <v>0.5</v>
      </c>
      <c r="F2841" s="18">
        <v>85199</v>
      </c>
      <c r="G2841" s="18">
        <v>975</v>
      </c>
      <c r="H2841" s="18">
        <v>84711</v>
      </c>
      <c r="I2841" s="18">
        <v>1577509</v>
      </c>
      <c r="J2841" s="19">
        <v>18.52</v>
      </c>
      <c r="S2841"/>
    </row>
    <row r="2842" spans="1:19">
      <c r="A2842" s="18">
        <v>1975</v>
      </c>
      <c r="B2842" s="18">
        <v>61</v>
      </c>
      <c r="C2842" s="18">
        <v>1.242E-2</v>
      </c>
      <c r="D2842" s="18">
        <v>1.234E-2</v>
      </c>
      <c r="E2842" s="18">
        <v>0.5</v>
      </c>
      <c r="F2842" s="18">
        <v>84223</v>
      </c>
      <c r="G2842" s="18">
        <v>1039</v>
      </c>
      <c r="H2842" s="18">
        <v>83704</v>
      </c>
      <c r="I2842" s="18">
        <v>1492798</v>
      </c>
      <c r="J2842" s="19">
        <v>17.72</v>
      </c>
      <c r="S2842"/>
    </row>
    <row r="2843" spans="1:19">
      <c r="A2843" s="18">
        <v>1975</v>
      </c>
      <c r="B2843" s="18">
        <v>62</v>
      </c>
      <c r="C2843" s="18">
        <v>1.372E-2</v>
      </c>
      <c r="D2843" s="18">
        <v>1.362E-2</v>
      </c>
      <c r="E2843" s="18">
        <v>0.5</v>
      </c>
      <c r="F2843" s="18">
        <v>83184</v>
      </c>
      <c r="G2843" s="18">
        <v>1133</v>
      </c>
      <c r="H2843" s="18">
        <v>82618</v>
      </c>
      <c r="I2843" s="18">
        <v>1409094</v>
      </c>
      <c r="J2843" s="19">
        <v>16.940000000000001</v>
      </c>
      <c r="S2843"/>
    </row>
    <row r="2844" spans="1:19">
      <c r="A2844" s="18">
        <v>1975</v>
      </c>
      <c r="B2844" s="18">
        <v>63</v>
      </c>
      <c r="C2844" s="18">
        <v>1.5219999999999999E-2</v>
      </c>
      <c r="D2844" s="18">
        <v>1.5100000000000001E-2</v>
      </c>
      <c r="E2844" s="18">
        <v>0.5</v>
      </c>
      <c r="F2844" s="18">
        <v>82051</v>
      </c>
      <c r="G2844" s="18">
        <v>1239</v>
      </c>
      <c r="H2844" s="18">
        <v>81431</v>
      </c>
      <c r="I2844" s="18">
        <v>1326477</v>
      </c>
      <c r="J2844" s="19">
        <v>16.170000000000002</v>
      </c>
      <c r="S2844"/>
    </row>
    <row r="2845" spans="1:19">
      <c r="A2845" s="18">
        <v>1975</v>
      </c>
      <c r="B2845" s="18">
        <v>64</v>
      </c>
      <c r="C2845" s="18">
        <v>1.6670000000000001E-2</v>
      </c>
      <c r="D2845" s="18">
        <v>1.6539999999999999E-2</v>
      </c>
      <c r="E2845" s="18">
        <v>0.5</v>
      </c>
      <c r="F2845" s="18">
        <v>80812</v>
      </c>
      <c r="G2845" s="18">
        <v>1336</v>
      </c>
      <c r="H2845" s="18">
        <v>80144</v>
      </c>
      <c r="I2845" s="18">
        <v>1245045</v>
      </c>
      <c r="J2845" s="19">
        <v>15.41</v>
      </c>
      <c r="S2845"/>
    </row>
    <row r="2846" spans="1:19">
      <c r="A2846" s="18">
        <v>1975</v>
      </c>
      <c r="B2846" s="18">
        <v>65</v>
      </c>
      <c r="C2846" s="18">
        <v>1.797E-2</v>
      </c>
      <c r="D2846" s="18">
        <v>1.7809999999999999E-2</v>
      </c>
      <c r="E2846" s="18">
        <v>0.5</v>
      </c>
      <c r="F2846" s="18">
        <v>79475</v>
      </c>
      <c r="G2846" s="18">
        <v>1416</v>
      </c>
      <c r="H2846" s="18">
        <v>78768</v>
      </c>
      <c r="I2846" s="18">
        <v>1164902</v>
      </c>
      <c r="J2846" s="19">
        <v>14.66</v>
      </c>
      <c r="S2846"/>
    </row>
    <row r="2847" spans="1:19">
      <c r="A2847" s="18">
        <v>1975</v>
      </c>
      <c r="B2847" s="18">
        <v>66</v>
      </c>
      <c r="C2847" s="18">
        <v>2.1940000000000001E-2</v>
      </c>
      <c r="D2847" s="18">
        <v>2.1700000000000001E-2</v>
      </c>
      <c r="E2847" s="18">
        <v>0.5</v>
      </c>
      <c r="F2847" s="18">
        <v>78060</v>
      </c>
      <c r="G2847" s="18">
        <v>1694</v>
      </c>
      <c r="H2847" s="18">
        <v>77213</v>
      </c>
      <c r="I2847" s="18">
        <v>1086134</v>
      </c>
      <c r="J2847" s="19">
        <v>13.91</v>
      </c>
      <c r="S2847"/>
    </row>
    <row r="2848" spans="1:19">
      <c r="A2848" s="18">
        <v>1975</v>
      </c>
      <c r="B2848" s="18">
        <v>67</v>
      </c>
      <c r="C2848" s="18">
        <v>2.3720000000000001E-2</v>
      </c>
      <c r="D2848" s="18">
        <v>2.3439999999999999E-2</v>
      </c>
      <c r="E2848" s="18">
        <v>0.5</v>
      </c>
      <c r="F2848" s="18">
        <v>76365</v>
      </c>
      <c r="G2848" s="18">
        <v>1790</v>
      </c>
      <c r="H2848" s="18">
        <v>75471</v>
      </c>
      <c r="I2848" s="18">
        <v>1008922</v>
      </c>
      <c r="J2848" s="19">
        <v>13.21</v>
      </c>
      <c r="S2848"/>
    </row>
    <row r="2849" spans="1:19">
      <c r="A2849" s="18">
        <v>1975</v>
      </c>
      <c r="B2849" s="18">
        <v>68</v>
      </c>
      <c r="C2849" s="18">
        <v>2.648E-2</v>
      </c>
      <c r="D2849" s="18">
        <v>2.613E-2</v>
      </c>
      <c r="E2849" s="18">
        <v>0.5</v>
      </c>
      <c r="F2849" s="18">
        <v>74576</v>
      </c>
      <c r="G2849" s="18">
        <v>1949</v>
      </c>
      <c r="H2849" s="18">
        <v>73601</v>
      </c>
      <c r="I2849" s="18">
        <v>933451</v>
      </c>
      <c r="J2849" s="19">
        <v>12.52</v>
      </c>
      <c r="S2849"/>
    </row>
    <row r="2850" spans="1:19">
      <c r="A2850" s="18">
        <v>1975</v>
      </c>
      <c r="B2850" s="18">
        <v>69</v>
      </c>
      <c r="C2850" s="18">
        <v>3.039E-2</v>
      </c>
      <c r="D2850" s="18">
        <v>2.9940000000000001E-2</v>
      </c>
      <c r="E2850" s="18">
        <v>0.5</v>
      </c>
      <c r="F2850" s="18">
        <v>72627</v>
      </c>
      <c r="G2850" s="18">
        <v>2174</v>
      </c>
      <c r="H2850" s="18">
        <v>71540</v>
      </c>
      <c r="I2850" s="18">
        <v>859850</v>
      </c>
      <c r="J2850" s="19">
        <v>11.84</v>
      </c>
      <c r="S2850"/>
    </row>
    <row r="2851" spans="1:19">
      <c r="A2851" s="18">
        <v>1975</v>
      </c>
      <c r="B2851" s="18">
        <v>70</v>
      </c>
      <c r="C2851" s="18">
        <v>3.3649999999999999E-2</v>
      </c>
      <c r="D2851" s="18">
        <v>3.3099999999999997E-2</v>
      </c>
      <c r="E2851" s="18">
        <v>0.5</v>
      </c>
      <c r="F2851" s="18">
        <v>70453</v>
      </c>
      <c r="G2851" s="18">
        <v>2332</v>
      </c>
      <c r="H2851" s="18">
        <v>69287</v>
      </c>
      <c r="I2851" s="18">
        <v>788310</v>
      </c>
      <c r="J2851" s="19">
        <v>11.19</v>
      </c>
      <c r="S2851"/>
    </row>
    <row r="2852" spans="1:19">
      <c r="A2852" s="18">
        <v>1975</v>
      </c>
      <c r="B2852" s="18">
        <v>71</v>
      </c>
      <c r="C2852" s="18">
        <v>3.7699999999999997E-2</v>
      </c>
      <c r="D2852" s="18">
        <v>3.6999999999999998E-2</v>
      </c>
      <c r="E2852" s="18">
        <v>0.5</v>
      </c>
      <c r="F2852" s="18">
        <v>68121</v>
      </c>
      <c r="G2852" s="18">
        <v>2521</v>
      </c>
      <c r="H2852" s="18">
        <v>66861</v>
      </c>
      <c r="I2852" s="18">
        <v>719023</v>
      </c>
      <c r="J2852" s="19">
        <v>10.56</v>
      </c>
      <c r="S2852"/>
    </row>
    <row r="2853" spans="1:19">
      <c r="A2853" s="18">
        <v>1975</v>
      </c>
      <c r="B2853" s="18">
        <v>72</v>
      </c>
      <c r="C2853" s="18">
        <v>4.1770000000000002E-2</v>
      </c>
      <c r="D2853" s="18">
        <v>4.0910000000000002E-2</v>
      </c>
      <c r="E2853" s="18">
        <v>0.5</v>
      </c>
      <c r="F2853" s="18">
        <v>65600</v>
      </c>
      <c r="G2853" s="18">
        <v>2684</v>
      </c>
      <c r="H2853" s="18">
        <v>64258</v>
      </c>
      <c r="I2853" s="18">
        <v>652163</v>
      </c>
      <c r="J2853" s="19">
        <v>9.94</v>
      </c>
      <c r="S2853"/>
    </row>
    <row r="2854" spans="1:19">
      <c r="A2854" s="18">
        <v>1975</v>
      </c>
      <c r="B2854" s="18">
        <v>73</v>
      </c>
      <c r="C2854" s="18">
        <v>4.879E-2</v>
      </c>
      <c r="D2854" s="18">
        <v>4.7629999999999999E-2</v>
      </c>
      <c r="E2854" s="18">
        <v>0.5</v>
      </c>
      <c r="F2854" s="18">
        <v>62916</v>
      </c>
      <c r="G2854" s="18">
        <v>2997</v>
      </c>
      <c r="H2854" s="18">
        <v>61418</v>
      </c>
      <c r="I2854" s="18">
        <v>587904</v>
      </c>
      <c r="J2854" s="19">
        <v>9.34</v>
      </c>
      <c r="S2854"/>
    </row>
    <row r="2855" spans="1:19">
      <c r="A2855" s="18">
        <v>1975</v>
      </c>
      <c r="B2855" s="18">
        <v>74</v>
      </c>
      <c r="C2855" s="18">
        <v>5.2420000000000001E-2</v>
      </c>
      <c r="D2855" s="18">
        <v>5.108E-2</v>
      </c>
      <c r="E2855" s="18">
        <v>0.5</v>
      </c>
      <c r="F2855" s="18">
        <v>59920</v>
      </c>
      <c r="G2855" s="18">
        <v>3061</v>
      </c>
      <c r="H2855" s="18">
        <v>58389</v>
      </c>
      <c r="I2855" s="18">
        <v>526486</v>
      </c>
      <c r="J2855" s="19">
        <v>8.7899999999999991</v>
      </c>
      <c r="S2855"/>
    </row>
    <row r="2856" spans="1:19">
      <c r="A2856" s="18">
        <v>1975</v>
      </c>
      <c r="B2856" s="18">
        <v>75</v>
      </c>
      <c r="C2856" s="18">
        <v>6.2440000000000002E-2</v>
      </c>
      <c r="D2856" s="18">
        <v>6.055E-2</v>
      </c>
      <c r="E2856" s="18">
        <v>0.5</v>
      </c>
      <c r="F2856" s="18">
        <v>56859</v>
      </c>
      <c r="G2856" s="18">
        <v>3443</v>
      </c>
      <c r="H2856" s="18">
        <v>55138</v>
      </c>
      <c r="I2856" s="18">
        <v>468097</v>
      </c>
      <c r="J2856" s="19">
        <v>8.23</v>
      </c>
      <c r="S2856"/>
    </row>
    <row r="2857" spans="1:19">
      <c r="A2857" s="18">
        <v>1975</v>
      </c>
      <c r="B2857" s="18">
        <v>76</v>
      </c>
      <c r="C2857" s="18">
        <v>6.8339999999999998E-2</v>
      </c>
      <c r="D2857" s="18">
        <v>6.608E-2</v>
      </c>
      <c r="E2857" s="18">
        <v>0.5</v>
      </c>
      <c r="F2857" s="18">
        <v>53416</v>
      </c>
      <c r="G2857" s="18">
        <v>3530</v>
      </c>
      <c r="H2857" s="18">
        <v>51651</v>
      </c>
      <c r="I2857" s="18">
        <v>412959</v>
      </c>
      <c r="J2857" s="19">
        <v>7.73</v>
      </c>
      <c r="S2857"/>
    </row>
    <row r="2858" spans="1:19">
      <c r="A2858" s="18">
        <v>1975</v>
      </c>
      <c r="B2858" s="18">
        <v>77</v>
      </c>
      <c r="C2858" s="18">
        <v>7.7719999999999997E-2</v>
      </c>
      <c r="D2858" s="18">
        <v>7.4810000000000001E-2</v>
      </c>
      <c r="E2858" s="18">
        <v>0.5</v>
      </c>
      <c r="F2858" s="18">
        <v>49886</v>
      </c>
      <c r="G2858" s="18">
        <v>3732</v>
      </c>
      <c r="H2858" s="18">
        <v>48020</v>
      </c>
      <c r="I2858" s="18">
        <v>361308</v>
      </c>
      <c r="J2858" s="19">
        <v>7.24</v>
      </c>
      <c r="S2858"/>
    </row>
    <row r="2859" spans="1:19">
      <c r="A2859" s="18">
        <v>1975</v>
      </c>
      <c r="B2859" s="18">
        <v>78</v>
      </c>
      <c r="C2859" s="18">
        <v>8.4849999999999995E-2</v>
      </c>
      <c r="D2859" s="18">
        <v>8.14E-2</v>
      </c>
      <c r="E2859" s="18">
        <v>0.5</v>
      </c>
      <c r="F2859" s="18">
        <v>46154</v>
      </c>
      <c r="G2859" s="18">
        <v>3757</v>
      </c>
      <c r="H2859" s="18">
        <v>44276</v>
      </c>
      <c r="I2859" s="18">
        <v>313288</v>
      </c>
      <c r="J2859" s="19">
        <v>6.79</v>
      </c>
      <c r="S2859"/>
    </row>
    <row r="2860" spans="1:19">
      <c r="A2860" s="18">
        <v>1975</v>
      </c>
      <c r="B2860" s="18">
        <v>79</v>
      </c>
      <c r="C2860" s="18">
        <v>9.2679999999999998E-2</v>
      </c>
      <c r="D2860" s="18">
        <v>8.8580000000000006E-2</v>
      </c>
      <c r="E2860" s="18">
        <v>0.5</v>
      </c>
      <c r="F2860" s="18">
        <v>42397</v>
      </c>
      <c r="G2860" s="18">
        <v>3755</v>
      </c>
      <c r="H2860" s="18">
        <v>40520</v>
      </c>
      <c r="I2860" s="18">
        <v>269012</v>
      </c>
      <c r="J2860" s="19">
        <v>6.34</v>
      </c>
      <c r="S2860"/>
    </row>
    <row r="2861" spans="1:19">
      <c r="A2861" s="18">
        <v>1975</v>
      </c>
      <c r="B2861" s="18">
        <v>80</v>
      </c>
      <c r="C2861" s="18">
        <v>0.10618</v>
      </c>
      <c r="D2861" s="18">
        <v>0.10083</v>
      </c>
      <c r="E2861" s="18">
        <v>0.5</v>
      </c>
      <c r="F2861" s="18">
        <v>38642</v>
      </c>
      <c r="G2861" s="18">
        <v>3896</v>
      </c>
      <c r="H2861" s="18">
        <v>36694</v>
      </c>
      <c r="I2861" s="18">
        <v>228492</v>
      </c>
      <c r="J2861" s="19">
        <v>5.91</v>
      </c>
      <c r="S2861"/>
    </row>
    <row r="2862" spans="1:19">
      <c r="A2862" s="18">
        <v>1975</v>
      </c>
      <c r="B2862" s="18">
        <v>81</v>
      </c>
      <c r="C2862" s="18">
        <v>0.11508</v>
      </c>
      <c r="D2862" s="18">
        <v>0.10882</v>
      </c>
      <c r="E2862" s="18">
        <v>0.5</v>
      </c>
      <c r="F2862" s="18">
        <v>34746</v>
      </c>
      <c r="G2862" s="18">
        <v>3781</v>
      </c>
      <c r="H2862" s="18">
        <v>32855</v>
      </c>
      <c r="I2862" s="18">
        <v>191798</v>
      </c>
      <c r="J2862" s="19">
        <v>5.52</v>
      </c>
      <c r="S2862"/>
    </row>
    <row r="2863" spans="1:19">
      <c r="A2863" s="18">
        <v>1975</v>
      </c>
      <c r="B2863" s="18">
        <v>82</v>
      </c>
      <c r="C2863" s="18">
        <v>0.13175999999999999</v>
      </c>
      <c r="D2863" s="18">
        <v>0.12361999999999999</v>
      </c>
      <c r="E2863" s="18">
        <v>0.5</v>
      </c>
      <c r="F2863" s="18">
        <v>30965</v>
      </c>
      <c r="G2863" s="18">
        <v>3828</v>
      </c>
      <c r="H2863" s="18">
        <v>29051</v>
      </c>
      <c r="I2863" s="18">
        <v>158943</v>
      </c>
      <c r="J2863" s="19">
        <v>5.13</v>
      </c>
      <c r="S2863"/>
    </row>
    <row r="2864" spans="1:19">
      <c r="A2864" s="18">
        <v>1975</v>
      </c>
      <c r="B2864" s="18">
        <v>83</v>
      </c>
      <c r="C2864" s="18">
        <v>0.1462</v>
      </c>
      <c r="D2864" s="18">
        <v>0.13624</v>
      </c>
      <c r="E2864" s="18">
        <v>0.5</v>
      </c>
      <c r="F2864" s="18">
        <v>27137</v>
      </c>
      <c r="G2864" s="18">
        <v>3697</v>
      </c>
      <c r="H2864" s="18">
        <v>25288</v>
      </c>
      <c r="I2864" s="18">
        <v>129892</v>
      </c>
      <c r="J2864" s="19">
        <v>4.79</v>
      </c>
      <c r="S2864"/>
    </row>
    <row r="2865" spans="1:19">
      <c r="A2865" s="18">
        <v>1975</v>
      </c>
      <c r="B2865" s="18">
        <v>84</v>
      </c>
      <c r="C2865" s="18">
        <v>0.15928</v>
      </c>
      <c r="D2865" s="18">
        <v>0.14752999999999999</v>
      </c>
      <c r="E2865" s="18">
        <v>0.5</v>
      </c>
      <c r="F2865" s="18">
        <v>23440</v>
      </c>
      <c r="G2865" s="18">
        <v>3458</v>
      </c>
      <c r="H2865" s="18">
        <v>21711</v>
      </c>
      <c r="I2865" s="18">
        <v>104604</v>
      </c>
      <c r="J2865" s="19">
        <v>4.46</v>
      </c>
      <c r="S2865"/>
    </row>
    <row r="2866" spans="1:19">
      <c r="A2866" s="18">
        <v>1975</v>
      </c>
      <c r="B2866" s="18">
        <v>85</v>
      </c>
      <c r="C2866" s="18">
        <v>0.18304999999999999</v>
      </c>
      <c r="D2866" s="18">
        <v>0.16769999999999999</v>
      </c>
      <c r="E2866" s="18">
        <v>0.5</v>
      </c>
      <c r="F2866" s="18">
        <v>19982</v>
      </c>
      <c r="G2866" s="18">
        <v>3351</v>
      </c>
      <c r="H2866" s="18">
        <v>18306</v>
      </c>
      <c r="I2866" s="18">
        <v>82893</v>
      </c>
      <c r="J2866" s="19">
        <v>4.1500000000000004</v>
      </c>
      <c r="S2866"/>
    </row>
    <row r="2867" spans="1:19">
      <c r="A2867" s="18">
        <v>1975</v>
      </c>
      <c r="B2867" s="18">
        <v>86</v>
      </c>
      <c r="C2867" s="18">
        <v>0.19381000000000001</v>
      </c>
      <c r="D2867" s="18">
        <v>0.17669000000000001</v>
      </c>
      <c r="E2867" s="18">
        <v>0.5</v>
      </c>
      <c r="F2867" s="18">
        <v>16631</v>
      </c>
      <c r="G2867" s="18">
        <v>2938</v>
      </c>
      <c r="H2867" s="18">
        <v>15162</v>
      </c>
      <c r="I2867" s="18">
        <v>64587</v>
      </c>
      <c r="J2867" s="19">
        <v>3.88</v>
      </c>
      <c r="S2867"/>
    </row>
    <row r="2868" spans="1:19">
      <c r="A2868" s="18">
        <v>1975</v>
      </c>
      <c r="B2868" s="18">
        <v>87</v>
      </c>
      <c r="C2868" s="18">
        <v>0.22191</v>
      </c>
      <c r="D2868" s="18">
        <v>0.19974</v>
      </c>
      <c r="E2868" s="18">
        <v>0.5</v>
      </c>
      <c r="F2868" s="18">
        <v>13692</v>
      </c>
      <c r="G2868" s="18">
        <v>2735</v>
      </c>
      <c r="H2868" s="18">
        <v>12325</v>
      </c>
      <c r="I2868" s="18">
        <v>49425</v>
      </c>
      <c r="J2868" s="19">
        <v>3.61</v>
      </c>
      <c r="S2868"/>
    </row>
    <row r="2869" spans="1:19">
      <c r="A2869" s="18">
        <v>1975</v>
      </c>
      <c r="B2869" s="18">
        <v>88</v>
      </c>
      <c r="C2869" s="18">
        <v>0.22861000000000001</v>
      </c>
      <c r="D2869" s="18">
        <v>0.20516000000000001</v>
      </c>
      <c r="E2869" s="18">
        <v>0.5</v>
      </c>
      <c r="F2869" s="18">
        <v>10957</v>
      </c>
      <c r="G2869" s="18">
        <v>2248</v>
      </c>
      <c r="H2869" s="18">
        <v>9833</v>
      </c>
      <c r="I2869" s="18">
        <v>37100</v>
      </c>
      <c r="J2869" s="19">
        <v>3.39</v>
      </c>
      <c r="S2869"/>
    </row>
    <row r="2870" spans="1:19">
      <c r="A2870" s="18">
        <v>1975</v>
      </c>
      <c r="B2870" s="18">
        <v>89</v>
      </c>
      <c r="C2870" s="18">
        <v>0.26594000000000001</v>
      </c>
      <c r="D2870" s="18">
        <v>0.23472999999999999</v>
      </c>
      <c r="E2870" s="18">
        <v>0.5</v>
      </c>
      <c r="F2870" s="18">
        <v>8709</v>
      </c>
      <c r="G2870" s="18">
        <v>2044</v>
      </c>
      <c r="H2870" s="18">
        <v>7687</v>
      </c>
      <c r="I2870" s="18">
        <v>27267</v>
      </c>
      <c r="J2870" s="19">
        <v>3.13</v>
      </c>
      <c r="S2870"/>
    </row>
    <row r="2871" spans="1:19">
      <c r="A2871" s="18">
        <v>1975</v>
      </c>
      <c r="B2871" s="18">
        <v>90</v>
      </c>
      <c r="C2871" s="18">
        <v>0.28709000000000001</v>
      </c>
      <c r="D2871" s="18">
        <v>0.25105</v>
      </c>
      <c r="E2871" s="18">
        <v>0.5</v>
      </c>
      <c r="F2871" s="18">
        <v>6665</v>
      </c>
      <c r="G2871" s="18">
        <v>1673</v>
      </c>
      <c r="H2871" s="18">
        <v>5828</v>
      </c>
      <c r="I2871" s="18">
        <v>19580</v>
      </c>
      <c r="J2871" s="19">
        <v>2.94</v>
      </c>
      <c r="S2871"/>
    </row>
    <row r="2872" spans="1:19">
      <c r="A2872" s="18">
        <v>1975</v>
      </c>
      <c r="B2872" s="18">
        <v>91</v>
      </c>
      <c r="C2872" s="18">
        <v>0.33800000000000002</v>
      </c>
      <c r="D2872" s="18">
        <v>0.28913</v>
      </c>
      <c r="E2872" s="18">
        <v>0.5</v>
      </c>
      <c r="F2872" s="18">
        <v>4992</v>
      </c>
      <c r="G2872" s="18">
        <v>1443</v>
      </c>
      <c r="H2872" s="18">
        <v>4270</v>
      </c>
      <c r="I2872" s="18">
        <v>13751</v>
      </c>
      <c r="J2872" s="19">
        <v>2.75</v>
      </c>
      <c r="S2872"/>
    </row>
    <row r="2873" spans="1:19">
      <c r="A2873" s="18">
        <v>1975</v>
      </c>
      <c r="B2873" s="18">
        <v>92</v>
      </c>
      <c r="C2873" s="18">
        <v>0.31220999999999999</v>
      </c>
      <c r="D2873" s="18">
        <v>0.27005000000000001</v>
      </c>
      <c r="E2873" s="18">
        <v>0.5</v>
      </c>
      <c r="F2873" s="18">
        <v>3548</v>
      </c>
      <c r="G2873" s="18">
        <v>958</v>
      </c>
      <c r="H2873" s="18">
        <v>3069</v>
      </c>
      <c r="I2873" s="18">
        <v>9481</v>
      </c>
      <c r="J2873" s="19">
        <v>2.67</v>
      </c>
      <c r="S2873"/>
    </row>
    <row r="2874" spans="1:19">
      <c r="A2874" s="18">
        <v>1975</v>
      </c>
      <c r="B2874" s="18">
        <v>93</v>
      </c>
      <c r="C2874" s="18">
        <v>0.34314</v>
      </c>
      <c r="D2874" s="18">
        <v>0.29288999999999998</v>
      </c>
      <c r="E2874" s="18">
        <v>0.5</v>
      </c>
      <c r="F2874" s="18">
        <v>2590</v>
      </c>
      <c r="G2874" s="18">
        <v>759</v>
      </c>
      <c r="H2874" s="18">
        <v>2211</v>
      </c>
      <c r="I2874" s="18">
        <v>6412</v>
      </c>
      <c r="J2874" s="19">
        <v>2.48</v>
      </c>
      <c r="S2874"/>
    </row>
    <row r="2875" spans="1:19">
      <c r="A2875" s="18">
        <v>1975</v>
      </c>
      <c r="B2875" s="18">
        <v>94</v>
      </c>
      <c r="C2875" s="18">
        <v>0.38989000000000001</v>
      </c>
      <c r="D2875" s="18">
        <v>0.32628000000000001</v>
      </c>
      <c r="E2875" s="18">
        <v>0.5</v>
      </c>
      <c r="F2875" s="18">
        <v>1832</v>
      </c>
      <c r="G2875" s="18">
        <v>598</v>
      </c>
      <c r="H2875" s="18">
        <v>1533</v>
      </c>
      <c r="I2875" s="18">
        <v>4201</v>
      </c>
      <c r="J2875" s="19">
        <v>2.29</v>
      </c>
      <c r="S2875"/>
    </row>
    <row r="2876" spans="1:19">
      <c r="A2876" s="18">
        <v>1975</v>
      </c>
      <c r="B2876" s="18">
        <v>95</v>
      </c>
      <c r="C2876" s="18">
        <v>0.41887000000000002</v>
      </c>
      <c r="D2876" s="18">
        <v>0.34633000000000003</v>
      </c>
      <c r="E2876" s="18">
        <v>0.5</v>
      </c>
      <c r="F2876" s="18">
        <v>1234</v>
      </c>
      <c r="G2876" s="18">
        <v>427</v>
      </c>
      <c r="H2876" s="18">
        <v>1020</v>
      </c>
      <c r="I2876" s="18">
        <v>2668</v>
      </c>
      <c r="J2876" s="19">
        <v>2.16</v>
      </c>
      <c r="S2876"/>
    </row>
    <row r="2877" spans="1:19">
      <c r="A2877" s="18">
        <v>1975</v>
      </c>
      <c r="B2877" s="18">
        <v>96</v>
      </c>
      <c r="C2877" s="18">
        <v>0.44841999999999999</v>
      </c>
      <c r="D2877" s="18">
        <v>0.36629</v>
      </c>
      <c r="E2877" s="18">
        <v>0.5</v>
      </c>
      <c r="F2877" s="18">
        <v>807</v>
      </c>
      <c r="G2877" s="18">
        <v>295</v>
      </c>
      <c r="H2877" s="18">
        <v>659</v>
      </c>
      <c r="I2877" s="18">
        <v>1648</v>
      </c>
      <c r="J2877" s="19">
        <v>2.04</v>
      </c>
      <c r="S2877"/>
    </row>
    <row r="2878" spans="1:19">
      <c r="A2878" s="18">
        <v>1975</v>
      </c>
      <c r="B2878" s="18">
        <v>97</v>
      </c>
      <c r="C2878" s="18">
        <v>0.47832999999999998</v>
      </c>
      <c r="D2878" s="18">
        <v>0.38601000000000002</v>
      </c>
      <c r="E2878" s="18">
        <v>0.5</v>
      </c>
      <c r="F2878" s="18">
        <v>511</v>
      </c>
      <c r="G2878" s="18">
        <v>197</v>
      </c>
      <c r="H2878" s="18">
        <v>412</v>
      </c>
      <c r="I2878" s="18">
        <v>989</v>
      </c>
      <c r="J2878" s="19">
        <v>1.94</v>
      </c>
      <c r="S2878"/>
    </row>
    <row r="2879" spans="1:19">
      <c r="A2879" s="18">
        <v>1975</v>
      </c>
      <c r="B2879" s="18">
        <v>98</v>
      </c>
      <c r="C2879" s="18">
        <v>0.50841000000000003</v>
      </c>
      <c r="D2879" s="18">
        <v>0.40536</v>
      </c>
      <c r="E2879" s="18">
        <v>0.5</v>
      </c>
      <c r="F2879" s="18">
        <v>314</v>
      </c>
      <c r="G2879" s="18">
        <v>127</v>
      </c>
      <c r="H2879" s="18">
        <v>250</v>
      </c>
      <c r="I2879" s="18">
        <v>577</v>
      </c>
      <c r="J2879" s="19">
        <v>1.84</v>
      </c>
      <c r="S2879"/>
    </row>
    <row r="2880" spans="1:19">
      <c r="A2880" s="18">
        <v>1975</v>
      </c>
      <c r="B2880" s="18">
        <v>99</v>
      </c>
      <c r="C2880" s="18">
        <v>0.53842000000000001</v>
      </c>
      <c r="D2880" s="18">
        <v>0.42421999999999999</v>
      </c>
      <c r="E2880" s="18">
        <v>0.5</v>
      </c>
      <c r="F2880" s="18">
        <v>187</v>
      </c>
      <c r="G2880" s="18">
        <v>79</v>
      </c>
      <c r="H2880" s="18">
        <v>147</v>
      </c>
      <c r="I2880" s="18">
        <v>326</v>
      </c>
      <c r="J2880" s="19">
        <v>1.75</v>
      </c>
      <c r="S2880"/>
    </row>
    <row r="2881" spans="1:19">
      <c r="A2881" s="18">
        <v>1975</v>
      </c>
      <c r="B2881" s="18">
        <v>100</v>
      </c>
      <c r="C2881" s="18">
        <v>0.56816</v>
      </c>
      <c r="D2881" s="18">
        <v>0.44246999999999997</v>
      </c>
      <c r="E2881" s="18">
        <v>0.5</v>
      </c>
      <c r="F2881" s="18">
        <v>107</v>
      </c>
      <c r="G2881" s="18">
        <v>48</v>
      </c>
      <c r="H2881" s="18">
        <v>84</v>
      </c>
      <c r="I2881" s="18">
        <v>179</v>
      </c>
      <c r="J2881" s="19">
        <v>1.67</v>
      </c>
      <c r="S2881"/>
    </row>
    <row r="2882" spans="1:19">
      <c r="A2882" s="18">
        <v>1975</v>
      </c>
      <c r="B2882" s="18">
        <v>101</v>
      </c>
      <c r="C2882" s="18">
        <v>0.59741999999999995</v>
      </c>
      <c r="D2882" s="18">
        <v>0.46000999999999997</v>
      </c>
      <c r="E2882" s="18">
        <v>0.5</v>
      </c>
      <c r="F2882" s="18">
        <v>60</v>
      </c>
      <c r="G2882" s="18">
        <v>28</v>
      </c>
      <c r="H2882" s="18">
        <v>46</v>
      </c>
      <c r="I2882" s="18">
        <v>96</v>
      </c>
      <c r="J2882" s="19">
        <v>1.6</v>
      </c>
      <c r="S2882"/>
    </row>
    <row r="2883" spans="1:19">
      <c r="A2883" s="18">
        <v>1975</v>
      </c>
      <c r="B2883" s="18">
        <v>102</v>
      </c>
      <c r="C2883" s="18">
        <v>0.62599000000000005</v>
      </c>
      <c r="D2883" s="18">
        <v>0.47677000000000003</v>
      </c>
      <c r="E2883" s="18">
        <v>0.5</v>
      </c>
      <c r="F2883" s="18">
        <v>32</v>
      </c>
      <c r="G2883" s="18">
        <v>15</v>
      </c>
      <c r="H2883" s="18">
        <v>25</v>
      </c>
      <c r="I2883" s="18">
        <v>50</v>
      </c>
      <c r="J2883" s="19">
        <v>1.53</v>
      </c>
      <c r="S2883"/>
    </row>
    <row r="2884" spans="1:19">
      <c r="A2884" s="18">
        <v>1975</v>
      </c>
      <c r="B2884" s="18">
        <v>103</v>
      </c>
      <c r="C2884" s="18">
        <v>0.65371999999999997</v>
      </c>
      <c r="D2884" s="18">
        <v>0.49268000000000001</v>
      </c>
      <c r="E2884" s="18">
        <v>0.5</v>
      </c>
      <c r="F2884" s="18">
        <v>17</v>
      </c>
      <c r="G2884" s="18">
        <v>8</v>
      </c>
      <c r="H2884" s="18">
        <v>13</v>
      </c>
      <c r="I2884" s="18">
        <v>25</v>
      </c>
      <c r="J2884" s="19">
        <v>1.48</v>
      </c>
      <c r="S2884"/>
    </row>
    <row r="2885" spans="1:19">
      <c r="A2885" s="18">
        <v>1975</v>
      </c>
      <c r="B2885" s="18">
        <v>104</v>
      </c>
      <c r="C2885" s="18">
        <v>0.68044000000000004</v>
      </c>
      <c r="D2885" s="18">
        <v>0.50770999999999999</v>
      </c>
      <c r="E2885" s="18">
        <v>0.5</v>
      </c>
      <c r="F2885" s="18">
        <v>9</v>
      </c>
      <c r="G2885" s="18">
        <v>4</v>
      </c>
      <c r="H2885" s="18">
        <v>6</v>
      </c>
      <c r="I2885" s="18">
        <v>12</v>
      </c>
      <c r="J2885" s="19">
        <v>1.42</v>
      </c>
      <c r="S2885"/>
    </row>
    <row r="2886" spans="1:19">
      <c r="A2886" s="18">
        <v>1975</v>
      </c>
      <c r="B2886" s="18">
        <v>105</v>
      </c>
      <c r="C2886" s="18">
        <v>0.70601999999999998</v>
      </c>
      <c r="D2886" s="18">
        <v>0.52181999999999995</v>
      </c>
      <c r="E2886" s="18">
        <v>0.5</v>
      </c>
      <c r="F2886" s="18">
        <v>4</v>
      </c>
      <c r="G2886" s="18">
        <v>2</v>
      </c>
      <c r="H2886" s="18">
        <v>3</v>
      </c>
      <c r="I2886" s="18">
        <v>6</v>
      </c>
      <c r="J2886" s="19">
        <v>1.38</v>
      </c>
      <c r="S2886"/>
    </row>
    <row r="2887" spans="1:19">
      <c r="A2887" s="18">
        <v>1975</v>
      </c>
      <c r="B2887" s="18">
        <v>106</v>
      </c>
      <c r="C2887" s="18">
        <v>0.73036999999999996</v>
      </c>
      <c r="D2887" s="18">
        <v>0.53500000000000003</v>
      </c>
      <c r="E2887" s="18">
        <v>0.5</v>
      </c>
      <c r="F2887" s="18">
        <v>2</v>
      </c>
      <c r="G2887" s="18">
        <v>1</v>
      </c>
      <c r="H2887" s="18">
        <v>1</v>
      </c>
      <c r="I2887" s="18">
        <v>3</v>
      </c>
      <c r="J2887" s="19">
        <v>1.34</v>
      </c>
      <c r="S2887"/>
    </row>
    <row r="2888" spans="1:19">
      <c r="A2888" s="18">
        <v>1975</v>
      </c>
      <c r="B2888" s="18">
        <v>107</v>
      </c>
      <c r="C2888" s="18">
        <v>0.75341000000000002</v>
      </c>
      <c r="D2888" s="18">
        <v>0.54725000000000001</v>
      </c>
      <c r="E2888" s="18">
        <v>0.5</v>
      </c>
      <c r="F2888" s="18">
        <v>1</v>
      </c>
      <c r="G2888" s="18">
        <v>1</v>
      </c>
      <c r="H2888" s="18">
        <v>1</v>
      </c>
      <c r="I2888" s="18">
        <v>1</v>
      </c>
      <c r="J2888" s="19">
        <v>1.3</v>
      </c>
      <c r="S2888"/>
    </row>
    <row r="2889" spans="1:19">
      <c r="A2889" s="18">
        <v>1975</v>
      </c>
      <c r="B2889" s="18">
        <v>108</v>
      </c>
      <c r="C2889" s="18">
        <v>0.77507999999999999</v>
      </c>
      <c r="D2889" s="18">
        <v>0.55859999999999999</v>
      </c>
      <c r="E2889" s="18">
        <v>0.5</v>
      </c>
      <c r="F2889" s="18">
        <v>0</v>
      </c>
      <c r="G2889" s="18">
        <v>0</v>
      </c>
      <c r="H2889" s="18">
        <v>0</v>
      </c>
      <c r="I2889" s="18">
        <v>1</v>
      </c>
      <c r="J2889" s="19">
        <v>1.27</v>
      </c>
      <c r="S2889"/>
    </row>
    <row r="2890" spans="1:19">
      <c r="A2890" s="18">
        <v>1975</v>
      </c>
      <c r="B2890" s="18">
        <v>109</v>
      </c>
      <c r="C2890" s="18">
        <v>0.79535999999999996</v>
      </c>
      <c r="D2890" s="18">
        <v>0.56906000000000001</v>
      </c>
      <c r="E2890" s="18">
        <v>0.5</v>
      </c>
      <c r="F2890" s="18">
        <v>0</v>
      </c>
      <c r="G2890" s="18">
        <v>0</v>
      </c>
      <c r="H2890" s="18">
        <v>0</v>
      </c>
      <c r="I2890" s="18">
        <v>0</v>
      </c>
      <c r="J2890" s="19">
        <v>1.24</v>
      </c>
      <c r="S2890"/>
    </row>
    <row r="2891" spans="1:19">
      <c r="A2891" s="18">
        <v>1975</v>
      </c>
      <c r="B2891" s="18" t="s">
        <v>11</v>
      </c>
      <c r="C2891" s="18">
        <v>0.81425999999999998</v>
      </c>
      <c r="D2891" s="18">
        <v>1</v>
      </c>
      <c r="E2891" s="20">
        <v>1.23</v>
      </c>
      <c r="F2891" s="18">
        <v>0</v>
      </c>
      <c r="G2891" s="18">
        <v>0</v>
      </c>
      <c r="H2891" s="18">
        <v>0</v>
      </c>
      <c r="I2891" s="18">
        <v>0</v>
      </c>
      <c r="J2891" s="19">
        <v>1.23</v>
      </c>
      <c r="S2891"/>
    </row>
    <row r="2892" spans="1:19">
      <c r="A2892" s="18">
        <v>1976</v>
      </c>
      <c r="B2892" s="18">
        <v>0</v>
      </c>
      <c r="C2892" s="18">
        <v>2.6519999999999998E-2</v>
      </c>
      <c r="D2892" s="18">
        <v>2.5919999999999999E-2</v>
      </c>
      <c r="E2892" s="18">
        <v>0.13</v>
      </c>
      <c r="F2892" s="18">
        <v>100000</v>
      </c>
      <c r="G2892" s="18">
        <v>2592</v>
      </c>
      <c r="H2892" s="18">
        <v>97738</v>
      </c>
      <c r="I2892" s="18">
        <v>7261017</v>
      </c>
      <c r="J2892" s="19">
        <v>72.61</v>
      </c>
      <c r="S2892"/>
    </row>
    <row r="2893" spans="1:19">
      <c r="A2893" s="18">
        <v>1976</v>
      </c>
      <c r="B2893" s="18">
        <v>1</v>
      </c>
      <c r="C2893" s="18">
        <v>1.1299999999999999E-3</v>
      </c>
      <c r="D2893" s="18">
        <v>1.1299999999999999E-3</v>
      </c>
      <c r="E2893" s="18">
        <v>0.5</v>
      </c>
      <c r="F2893" s="18">
        <v>97408</v>
      </c>
      <c r="G2893" s="18">
        <v>110</v>
      </c>
      <c r="H2893" s="18">
        <v>97353</v>
      </c>
      <c r="I2893" s="18">
        <v>7163279</v>
      </c>
      <c r="J2893" s="19">
        <v>73.540000000000006</v>
      </c>
      <c r="S2893"/>
    </row>
    <row r="2894" spans="1:19">
      <c r="A2894" s="18">
        <v>1976</v>
      </c>
      <c r="B2894" s="18">
        <v>2</v>
      </c>
      <c r="C2894" s="18">
        <v>6.3000000000000003E-4</v>
      </c>
      <c r="D2894" s="18">
        <v>6.3000000000000003E-4</v>
      </c>
      <c r="E2894" s="18">
        <v>0.5</v>
      </c>
      <c r="F2894" s="18">
        <v>97298</v>
      </c>
      <c r="G2894" s="18">
        <v>62</v>
      </c>
      <c r="H2894" s="18">
        <v>97267</v>
      </c>
      <c r="I2894" s="18">
        <v>7065926</v>
      </c>
      <c r="J2894" s="19">
        <v>72.62</v>
      </c>
      <c r="S2894"/>
    </row>
    <row r="2895" spans="1:19">
      <c r="A2895" s="18">
        <v>1976</v>
      </c>
      <c r="B2895" s="18">
        <v>3</v>
      </c>
      <c r="C2895" s="18">
        <v>4.0000000000000002E-4</v>
      </c>
      <c r="D2895" s="18">
        <v>4.0000000000000002E-4</v>
      </c>
      <c r="E2895" s="18">
        <v>0.5</v>
      </c>
      <c r="F2895" s="18">
        <v>97236</v>
      </c>
      <c r="G2895" s="18">
        <v>39</v>
      </c>
      <c r="H2895" s="18">
        <v>97217</v>
      </c>
      <c r="I2895" s="18">
        <v>6968659</v>
      </c>
      <c r="J2895" s="19">
        <v>71.67</v>
      </c>
      <c r="S2895"/>
    </row>
    <row r="2896" spans="1:19">
      <c r="A2896" s="18">
        <v>1976</v>
      </c>
      <c r="B2896" s="18">
        <v>4</v>
      </c>
      <c r="C2896" s="18">
        <v>3.2000000000000003E-4</v>
      </c>
      <c r="D2896" s="18">
        <v>3.2000000000000003E-4</v>
      </c>
      <c r="E2896" s="18">
        <v>0.5</v>
      </c>
      <c r="F2896" s="18">
        <v>97198</v>
      </c>
      <c r="G2896" s="18">
        <v>31</v>
      </c>
      <c r="H2896" s="18">
        <v>97182</v>
      </c>
      <c r="I2896" s="18">
        <v>6871442</v>
      </c>
      <c r="J2896" s="19">
        <v>70.7</v>
      </c>
      <c r="S2896"/>
    </row>
    <row r="2897" spans="1:19">
      <c r="A2897" s="18">
        <v>1976</v>
      </c>
      <c r="B2897" s="18">
        <v>5</v>
      </c>
      <c r="C2897" s="18">
        <v>3.8999999999999999E-4</v>
      </c>
      <c r="D2897" s="18">
        <v>3.8999999999999999E-4</v>
      </c>
      <c r="E2897" s="18">
        <v>0.5</v>
      </c>
      <c r="F2897" s="18">
        <v>97166</v>
      </c>
      <c r="G2897" s="18">
        <v>38</v>
      </c>
      <c r="H2897" s="18">
        <v>97147</v>
      </c>
      <c r="I2897" s="18">
        <v>6774260</v>
      </c>
      <c r="J2897" s="19">
        <v>69.72</v>
      </c>
      <c r="S2897"/>
    </row>
    <row r="2898" spans="1:19">
      <c r="A2898" s="18">
        <v>1976</v>
      </c>
      <c r="B2898" s="18">
        <v>6</v>
      </c>
      <c r="C2898" s="18">
        <v>2.9E-4</v>
      </c>
      <c r="D2898" s="18">
        <v>2.9E-4</v>
      </c>
      <c r="E2898" s="18">
        <v>0.5</v>
      </c>
      <c r="F2898" s="18">
        <v>97128</v>
      </c>
      <c r="G2898" s="18">
        <v>29</v>
      </c>
      <c r="H2898" s="18">
        <v>97114</v>
      </c>
      <c r="I2898" s="18">
        <v>6677113</v>
      </c>
      <c r="J2898" s="19">
        <v>68.75</v>
      </c>
      <c r="S2898"/>
    </row>
    <row r="2899" spans="1:19">
      <c r="A2899" s="18">
        <v>1976</v>
      </c>
      <c r="B2899" s="18">
        <v>7</v>
      </c>
      <c r="C2899" s="18">
        <v>2.2000000000000001E-4</v>
      </c>
      <c r="D2899" s="18">
        <v>2.2000000000000001E-4</v>
      </c>
      <c r="E2899" s="18">
        <v>0.5</v>
      </c>
      <c r="F2899" s="18">
        <v>97099</v>
      </c>
      <c r="G2899" s="18">
        <v>22</v>
      </c>
      <c r="H2899" s="18">
        <v>97089</v>
      </c>
      <c r="I2899" s="18">
        <v>6579999</v>
      </c>
      <c r="J2899" s="19">
        <v>67.77</v>
      </c>
      <c r="S2899"/>
    </row>
    <row r="2900" spans="1:19">
      <c r="A2900" s="18">
        <v>1976</v>
      </c>
      <c r="B2900" s="18">
        <v>8</v>
      </c>
      <c r="C2900" s="18">
        <v>2.7E-4</v>
      </c>
      <c r="D2900" s="18">
        <v>2.7E-4</v>
      </c>
      <c r="E2900" s="18">
        <v>0.5</v>
      </c>
      <c r="F2900" s="18">
        <v>97078</v>
      </c>
      <c r="G2900" s="18">
        <v>26</v>
      </c>
      <c r="H2900" s="18">
        <v>97065</v>
      </c>
      <c r="I2900" s="18">
        <v>6482910</v>
      </c>
      <c r="J2900" s="19">
        <v>66.78</v>
      </c>
      <c r="S2900"/>
    </row>
    <row r="2901" spans="1:19">
      <c r="A2901" s="18">
        <v>1976</v>
      </c>
      <c r="B2901" s="18">
        <v>9</v>
      </c>
      <c r="C2901" s="18">
        <v>2.1000000000000001E-4</v>
      </c>
      <c r="D2901" s="18">
        <v>2.1000000000000001E-4</v>
      </c>
      <c r="E2901" s="18">
        <v>0.5</v>
      </c>
      <c r="F2901" s="18">
        <v>97052</v>
      </c>
      <c r="G2901" s="18">
        <v>20</v>
      </c>
      <c r="H2901" s="18">
        <v>97042</v>
      </c>
      <c r="I2901" s="18">
        <v>6385846</v>
      </c>
      <c r="J2901" s="19">
        <v>65.8</v>
      </c>
      <c r="S2901"/>
    </row>
    <row r="2902" spans="1:19">
      <c r="A2902" s="18">
        <v>1976</v>
      </c>
      <c r="B2902" s="18">
        <v>10</v>
      </c>
      <c r="C2902" s="18">
        <v>1.9000000000000001E-4</v>
      </c>
      <c r="D2902" s="18">
        <v>1.9000000000000001E-4</v>
      </c>
      <c r="E2902" s="18">
        <v>0.5</v>
      </c>
      <c r="F2902" s="18">
        <v>97031</v>
      </c>
      <c r="G2902" s="18">
        <v>18</v>
      </c>
      <c r="H2902" s="18">
        <v>97022</v>
      </c>
      <c r="I2902" s="18">
        <v>6288804</v>
      </c>
      <c r="J2902" s="19">
        <v>64.81</v>
      </c>
      <c r="S2902"/>
    </row>
    <row r="2903" spans="1:19">
      <c r="A2903" s="18">
        <v>1976</v>
      </c>
      <c r="B2903" s="18">
        <v>11</v>
      </c>
      <c r="C2903" s="18">
        <v>3.1E-4</v>
      </c>
      <c r="D2903" s="18">
        <v>3.1E-4</v>
      </c>
      <c r="E2903" s="18">
        <v>0.5</v>
      </c>
      <c r="F2903" s="18">
        <v>97013</v>
      </c>
      <c r="G2903" s="18">
        <v>30</v>
      </c>
      <c r="H2903" s="18">
        <v>96998</v>
      </c>
      <c r="I2903" s="18">
        <v>6191782</v>
      </c>
      <c r="J2903" s="19">
        <v>63.82</v>
      </c>
      <c r="S2903"/>
    </row>
    <row r="2904" spans="1:19">
      <c r="A2904" s="18">
        <v>1976</v>
      </c>
      <c r="B2904" s="18">
        <v>12</v>
      </c>
      <c r="C2904" s="18">
        <v>2.1000000000000001E-4</v>
      </c>
      <c r="D2904" s="18">
        <v>2.1000000000000001E-4</v>
      </c>
      <c r="E2904" s="18">
        <v>0.5</v>
      </c>
      <c r="F2904" s="18">
        <v>96983</v>
      </c>
      <c r="G2904" s="18">
        <v>20</v>
      </c>
      <c r="H2904" s="18">
        <v>96973</v>
      </c>
      <c r="I2904" s="18">
        <v>6094784</v>
      </c>
      <c r="J2904" s="19">
        <v>62.84</v>
      </c>
      <c r="S2904"/>
    </row>
    <row r="2905" spans="1:19">
      <c r="A2905" s="18">
        <v>1976</v>
      </c>
      <c r="B2905" s="18">
        <v>13</v>
      </c>
      <c r="C2905" s="18">
        <v>3.3E-4</v>
      </c>
      <c r="D2905" s="18">
        <v>3.3E-4</v>
      </c>
      <c r="E2905" s="18">
        <v>0.5</v>
      </c>
      <c r="F2905" s="18">
        <v>96963</v>
      </c>
      <c r="G2905" s="18">
        <v>32</v>
      </c>
      <c r="H2905" s="18">
        <v>96947</v>
      </c>
      <c r="I2905" s="18">
        <v>5997810</v>
      </c>
      <c r="J2905" s="19">
        <v>61.86</v>
      </c>
      <c r="S2905"/>
    </row>
    <row r="2906" spans="1:19">
      <c r="A2906" s="18">
        <v>1976</v>
      </c>
      <c r="B2906" s="18">
        <v>14</v>
      </c>
      <c r="C2906" s="18">
        <v>2.7E-4</v>
      </c>
      <c r="D2906" s="18">
        <v>2.7E-4</v>
      </c>
      <c r="E2906" s="18">
        <v>0.5</v>
      </c>
      <c r="F2906" s="18">
        <v>96931</v>
      </c>
      <c r="G2906" s="18">
        <v>26</v>
      </c>
      <c r="H2906" s="18">
        <v>96918</v>
      </c>
      <c r="I2906" s="18">
        <v>5900863</v>
      </c>
      <c r="J2906" s="19">
        <v>60.88</v>
      </c>
      <c r="S2906"/>
    </row>
    <row r="2907" spans="1:19">
      <c r="A2907" s="18">
        <v>1976</v>
      </c>
      <c r="B2907" s="18">
        <v>15</v>
      </c>
      <c r="C2907" s="18">
        <v>4.4000000000000002E-4</v>
      </c>
      <c r="D2907" s="18">
        <v>4.4000000000000002E-4</v>
      </c>
      <c r="E2907" s="18">
        <v>0.5</v>
      </c>
      <c r="F2907" s="18">
        <v>96905</v>
      </c>
      <c r="G2907" s="18">
        <v>42</v>
      </c>
      <c r="H2907" s="18">
        <v>96883</v>
      </c>
      <c r="I2907" s="18">
        <v>5803946</v>
      </c>
      <c r="J2907" s="19">
        <v>59.89</v>
      </c>
      <c r="S2907"/>
    </row>
    <row r="2908" spans="1:19">
      <c r="A2908" s="18">
        <v>1976</v>
      </c>
      <c r="B2908" s="18">
        <v>16</v>
      </c>
      <c r="C2908" s="18">
        <v>5.5000000000000003E-4</v>
      </c>
      <c r="D2908" s="18">
        <v>5.5000000000000003E-4</v>
      </c>
      <c r="E2908" s="18">
        <v>0.5</v>
      </c>
      <c r="F2908" s="18">
        <v>96862</v>
      </c>
      <c r="G2908" s="18">
        <v>54</v>
      </c>
      <c r="H2908" s="18">
        <v>96835</v>
      </c>
      <c r="I2908" s="18">
        <v>5707062</v>
      </c>
      <c r="J2908" s="19">
        <v>58.92</v>
      </c>
      <c r="S2908"/>
    </row>
    <row r="2909" spans="1:19">
      <c r="A2909" s="18">
        <v>1976</v>
      </c>
      <c r="B2909" s="18">
        <v>17</v>
      </c>
      <c r="C2909" s="18">
        <v>3.8000000000000002E-4</v>
      </c>
      <c r="D2909" s="18">
        <v>3.8000000000000002E-4</v>
      </c>
      <c r="E2909" s="18">
        <v>0.5</v>
      </c>
      <c r="F2909" s="18">
        <v>96808</v>
      </c>
      <c r="G2909" s="18">
        <v>37</v>
      </c>
      <c r="H2909" s="18">
        <v>96790</v>
      </c>
      <c r="I2909" s="18">
        <v>5610227</v>
      </c>
      <c r="J2909" s="19">
        <v>57.95</v>
      </c>
      <c r="S2909"/>
    </row>
    <row r="2910" spans="1:19">
      <c r="A2910" s="18">
        <v>1976</v>
      </c>
      <c r="B2910" s="18">
        <v>18</v>
      </c>
      <c r="C2910" s="18">
        <v>4.6999999999999999E-4</v>
      </c>
      <c r="D2910" s="18">
        <v>4.6999999999999999E-4</v>
      </c>
      <c r="E2910" s="18">
        <v>0.5</v>
      </c>
      <c r="F2910" s="18">
        <v>96772</v>
      </c>
      <c r="G2910" s="18">
        <v>46</v>
      </c>
      <c r="H2910" s="18">
        <v>96749</v>
      </c>
      <c r="I2910" s="18">
        <v>5513437</v>
      </c>
      <c r="J2910" s="19">
        <v>56.97</v>
      </c>
      <c r="S2910"/>
    </row>
    <row r="2911" spans="1:19">
      <c r="A2911" s="18">
        <v>1976</v>
      </c>
      <c r="B2911" s="18">
        <v>19</v>
      </c>
      <c r="C2911" s="18">
        <v>4.4000000000000002E-4</v>
      </c>
      <c r="D2911" s="18">
        <v>4.4000000000000002E-4</v>
      </c>
      <c r="E2911" s="18">
        <v>0.5</v>
      </c>
      <c r="F2911" s="18">
        <v>96726</v>
      </c>
      <c r="G2911" s="18">
        <v>43</v>
      </c>
      <c r="H2911" s="18">
        <v>96705</v>
      </c>
      <c r="I2911" s="18">
        <v>5416688</v>
      </c>
      <c r="J2911" s="19">
        <v>56</v>
      </c>
      <c r="S2911"/>
    </row>
    <row r="2912" spans="1:19">
      <c r="A2912" s="18">
        <v>1976</v>
      </c>
      <c r="B2912" s="18">
        <v>20</v>
      </c>
      <c r="C2912" s="18">
        <v>5.1000000000000004E-4</v>
      </c>
      <c r="D2912" s="18">
        <v>5.1000000000000004E-4</v>
      </c>
      <c r="E2912" s="18">
        <v>0.5</v>
      </c>
      <c r="F2912" s="18">
        <v>96683</v>
      </c>
      <c r="G2912" s="18">
        <v>49</v>
      </c>
      <c r="H2912" s="18">
        <v>96659</v>
      </c>
      <c r="I2912" s="18">
        <v>5319983</v>
      </c>
      <c r="J2912" s="19">
        <v>55.02</v>
      </c>
      <c r="S2912"/>
    </row>
    <row r="2913" spans="1:19">
      <c r="A2913" s="18">
        <v>1976</v>
      </c>
      <c r="B2913" s="18">
        <v>21</v>
      </c>
      <c r="C2913" s="18">
        <v>6.2E-4</v>
      </c>
      <c r="D2913" s="18">
        <v>6.2E-4</v>
      </c>
      <c r="E2913" s="18">
        <v>0.5</v>
      </c>
      <c r="F2913" s="18">
        <v>96634</v>
      </c>
      <c r="G2913" s="18">
        <v>60</v>
      </c>
      <c r="H2913" s="18">
        <v>96604</v>
      </c>
      <c r="I2913" s="18">
        <v>5223325</v>
      </c>
      <c r="J2913" s="19">
        <v>54.05</v>
      </c>
      <c r="S2913"/>
    </row>
    <row r="2914" spans="1:19">
      <c r="A2914" s="18">
        <v>1976</v>
      </c>
      <c r="B2914" s="18">
        <v>22</v>
      </c>
      <c r="C2914" s="18">
        <v>4.2999999999999999E-4</v>
      </c>
      <c r="D2914" s="18">
        <v>4.2999999999999999E-4</v>
      </c>
      <c r="E2914" s="18">
        <v>0.5</v>
      </c>
      <c r="F2914" s="18">
        <v>96575</v>
      </c>
      <c r="G2914" s="18">
        <v>41</v>
      </c>
      <c r="H2914" s="18">
        <v>96554</v>
      </c>
      <c r="I2914" s="18">
        <v>5126720</v>
      </c>
      <c r="J2914" s="19">
        <v>53.09</v>
      </c>
      <c r="S2914"/>
    </row>
    <row r="2915" spans="1:19">
      <c r="A2915" s="18">
        <v>1976</v>
      </c>
      <c r="B2915" s="18">
        <v>23</v>
      </c>
      <c r="C2915" s="18">
        <v>4.8999999999999998E-4</v>
      </c>
      <c r="D2915" s="18">
        <v>4.8999999999999998E-4</v>
      </c>
      <c r="E2915" s="18">
        <v>0.5</v>
      </c>
      <c r="F2915" s="18">
        <v>96533</v>
      </c>
      <c r="G2915" s="18">
        <v>48</v>
      </c>
      <c r="H2915" s="18">
        <v>96509</v>
      </c>
      <c r="I2915" s="18">
        <v>5030166</v>
      </c>
      <c r="J2915" s="19">
        <v>52.11</v>
      </c>
      <c r="S2915"/>
    </row>
    <row r="2916" spans="1:19">
      <c r="A2916" s="18">
        <v>1976</v>
      </c>
      <c r="B2916" s="18">
        <v>24</v>
      </c>
      <c r="C2916" s="18">
        <v>4.8999999999999998E-4</v>
      </c>
      <c r="D2916" s="18">
        <v>4.8999999999999998E-4</v>
      </c>
      <c r="E2916" s="18">
        <v>0.5</v>
      </c>
      <c r="F2916" s="18">
        <v>96485</v>
      </c>
      <c r="G2916" s="18">
        <v>48</v>
      </c>
      <c r="H2916" s="18">
        <v>96462</v>
      </c>
      <c r="I2916" s="18">
        <v>4933657</v>
      </c>
      <c r="J2916" s="19">
        <v>51.13</v>
      </c>
      <c r="S2916"/>
    </row>
    <row r="2917" spans="1:19">
      <c r="A2917" s="18">
        <v>1976</v>
      </c>
      <c r="B2917" s="18">
        <v>25</v>
      </c>
      <c r="C2917" s="18">
        <v>5.9000000000000003E-4</v>
      </c>
      <c r="D2917" s="18">
        <v>5.9000000000000003E-4</v>
      </c>
      <c r="E2917" s="18">
        <v>0.5</v>
      </c>
      <c r="F2917" s="18">
        <v>96438</v>
      </c>
      <c r="G2917" s="18">
        <v>57</v>
      </c>
      <c r="H2917" s="18">
        <v>96409</v>
      </c>
      <c r="I2917" s="18">
        <v>4837195</v>
      </c>
      <c r="J2917" s="19">
        <v>50.16</v>
      </c>
      <c r="S2917"/>
    </row>
    <row r="2918" spans="1:19">
      <c r="A2918" s="18">
        <v>1976</v>
      </c>
      <c r="B2918" s="18">
        <v>26</v>
      </c>
      <c r="C2918" s="18">
        <v>7.1000000000000002E-4</v>
      </c>
      <c r="D2918" s="18">
        <v>7.1000000000000002E-4</v>
      </c>
      <c r="E2918" s="18">
        <v>0.5</v>
      </c>
      <c r="F2918" s="18">
        <v>96381</v>
      </c>
      <c r="G2918" s="18">
        <v>68</v>
      </c>
      <c r="H2918" s="18">
        <v>96346</v>
      </c>
      <c r="I2918" s="18">
        <v>4740786</v>
      </c>
      <c r="J2918" s="19">
        <v>49.19</v>
      </c>
      <c r="S2918"/>
    </row>
    <row r="2919" spans="1:19">
      <c r="A2919" s="18">
        <v>1976</v>
      </c>
      <c r="B2919" s="18">
        <v>27</v>
      </c>
      <c r="C2919" s="18">
        <v>7.5000000000000002E-4</v>
      </c>
      <c r="D2919" s="18">
        <v>7.5000000000000002E-4</v>
      </c>
      <c r="E2919" s="18">
        <v>0.5</v>
      </c>
      <c r="F2919" s="18">
        <v>96312</v>
      </c>
      <c r="G2919" s="18">
        <v>72</v>
      </c>
      <c r="H2919" s="18">
        <v>96276</v>
      </c>
      <c r="I2919" s="18">
        <v>4644440</v>
      </c>
      <c r="J2919" s="19">
        <v>48.22</v>
      </c>
      <c r="S2919"/>
    </row>
    <row r="2920" spans="1:19">
      <c r="A2920" s="18">
        <v>1976</v>
      </c>
      <c r="B2920" s="18">
        <v>28</v>
      </c>
      <c r="C2920" s="18">
        <v>6.8999999999999997E-4</v>
      </c>
      <c r="D2920" s="18">
        <v>6.8999999999999997E-4</v>
      </c>
      <c r="E2920" s="18">
        <v>0.5</v>
      </c>
      <c r="F2920" s="18">
        <v>96240</v>
      </c>
      <c r="G2920" s="18">
        <v>67</v>
      </c>
      <c r="H2920" s="18">
        <v>96207</v>
      </c>
      <c r="I2920" s="18">
        <v>4548164</v>
      </c>
      <c r="J2920" s="19">
        <v>47.26</v>
      </c>
      <c r="S2920"/>
    </row>
    <row r="2921" spans="1:19">
      <c r="A2921" s="18">
        <v>1976</v>
      </c>
      <c r="B2921" s="18">
        <v>29</v>
      </c>
      <c r="C2921" s="18">
        <v>8.5999999999999998E-4</v>
      </c>
      <c r="D2921" s="18">
        <v>8.5999999999999998E-4</v>
      </c>
      <c r="E2921" s="18">
        <v>0.5</v>
      </c>
      <c r="F2921" s="18">
        <v>96174</v>
      </c>
      <c r="G2921" s="18">
        <v>83</v>
      </c>
      <c r="H2921" s="18">
        <v>96132</v>
      </c>
      <c r="I2921" s="18">
        <v>4451957</v>
      </c>
      <c r="J2921" s="19">
        <v>46.29</v>
      </c>
      <c r="S2921"/>
    </row>
    <row r="2922" spans="1:19">
      <c r="A2922" s="18">
        <v>1976</v>
      </c>
      <c r="B2922" s="18">
        <v>30</v>
      </c>
      <c r="C2922" s="18">
        <v>7.2000000000000005E-4</v>
      </c>
      <c r="D2922" s="18">
        <v>7.2000000000000005E-4</v>
      </c>
      <c r="E2922" s="18">
        <v>0.5</v>
      </c>
      <c r="F2922" s="18">
        <v>96091</v>
      </c>
      <c r="G2922" s="18">
        <v>69</v>
      </c>
      <c r="H2922" s="18">
        <v>96056</v>
      </c>
      <c r="I2922" s="18">
        <v>4355825</v>
      </c>
      <c r="J2922" s="19">
        <v>45.33</v>
      </c>
      <c r="S2922"/>
    </row>
    <row r="2923" spans="1:19">
      <c r="A2923" s="18">
        <v>1976</v>
      </c>
      <c r="B2923" s="18">
        <v>31</v>
      </c>
      <c r="C2923" s="18">
        <v>1.09E-3</v>
      </c>
      <c r="D2923" s="18">
        <v>1.09E-3</v>
      </c>
      <c r="E2923" s="18">
        <v>0.5</v>
      </c>
      <c r="F2923" s="18">
        <v>96022</v>
      </c>
      <c r="G2923" s="18">
        <v>104</v>
      </c>
      <c r="H2923" s="18">
        <v>95970</v>
      </c>
      <c r="I2923" s="18">
        <v>4259769</v>
      </c>
      <c r="J2923" s="19">
        <v>44.36</v>
      </c>
      <c r="S2923"/>
    </row>
    <row r="2924" spans="1:19">
      <c r="A2924" s="18">
        <v>1976</v>
      </c>
      <c r="B2924" s="18">
        <v>32</v>
      </c>
      <c r="C2924" s="18">
        <v>9.3999999999999997E-4</v>
      </c>
      <c r="D2924" s="18">
        <v>9.3999999999999997E-4</v>
      </c>
      <c r="E2924" s="18">
        <v>0.5</v>
      </c>
      <c r="F2924" s="18">
        <v>95917</v>
      </c>
      <c r="G2924" s="18">
        <v>90</v>
      </c>
      <c r="H2924" s="18">
        <v>95872</v>
      </c>
      <c r="I2924" s="18">
        <v>4163799</v>
      </c>
      <c r="J2924" s="19">
        <v>43.41</v>
      </c>
      <c r="S2924"/>
    </row>
    <row r="2925" spans="1:19">
      <c r="A2925" s="18">
        <v>1976</v>
      </c>
      <c r="B2925" s="18">
        <v>33</v>
      </c>
      <c r="C2925" s="18">
        <v>8.7000000000000001E-4</v>
      </c>
      <c r="D2925" s="18">
        <v>8.7000000000000001E-4</v>
      </c>
      <c r="E2925" s="18">
        <v>0.5</v>
      </c>
      <c r="F2925" s="18">
        <v>95827</v>
      </c>
      <c r="G2925" s="18">
        <v>83</v>
      </c>
      <c r="H2925" s="18">
        <v>95786</v>
      </c>
      <c r="I2925" s="18">
        <v>4067927</v>
      </c>
      <c r="J2925" s="19">
        <v>42.45</v>
      </c>
      <c r="S2925"/>
    </row>
    <row r="2926" spans="1:19">
      <c r="A2926" s="18">
        <v>1976</v>
      </c>
      <c r="B2926" s="18">
        <v>34</v>
      </c>
      <c r="C2926" s="18">
        <v>1.34E-3</v>
      </c>
      <c r="D2926" s="18">
        <v>1.34E-3</v>
      </c>
      <c r="E2926" s="18">
        <v>0.5</v>
      </c>
      <c r="F2926" s="18">
        <v>95744</v>
      </c>
      <c r="G2926" s="18">
        <v>128</v>
      </c>
      <c r="H2926" s="18">
        <v>95680</v>
      </c>
      <c r="I2926" s="18">
        <v>3972141</v>
      </c>
      <c r="J2926" s="19">
        <v>41.49</v>
      </c>
      <c r="S2926"/>
    </row>
    <row r="2927" spans="1:19">
      <c r="A2927" s="18">
        <v>1976</v>
      </c>
      <c r="B2927" s="18">
        <v>35</v>
      </c>
      <c r="C2927" s="18">
        <v>1.2600000000000001E-3</v>
      </c>
      <c r="D2927" s="18">
        <v>1.2600000000000001E-3</v>
      </c>
      <c r="E2927" s="18">
        <v>0.5</v>
      </c>
      <c r="F2927" s="18">
        <v>95616</v>
      </c>
      <c r="G2927" s="18">
        <v>120</v>
      </c>
      <c r="H2927" s="18">
        <v>95556</v>
      </c>
      <c r="I2927" s="18">
        <v>3876461</v>
      </c>
      <c r="J2927" s="19">
        <v>40.54</v>
      </c>
      <c r="S2927"/>
    </row>
    <row r="2928" spans="1:19">
      <c r="A2928" s="18">
        <v>1976</v>
      </c>
      <c r="B2928" s="18">
        <v>36</v>
      </c>
      <c r="C2928" s="18">
        <v>1.1100000000000001E-3</v>
      </c>
      <c r="D2928" s="18">
        <v>1.1100000000000001E-3</v>
      </c>
      <c r="E2928" s="18">
        <v>0.5</v>
      </c>
      <c r="F2928" s="18">
        <v>95496</v>
      </c>
      <c r="G2928" s="18">
        <v>106</v>
      </c>
      <c r="H2928" s="18">
        <v>95443</v>
      </c>
      <c r="I2928" s="18">
        <v>3780905</v>
      </c>
      <c r="J2928" s="19">
        <v>39.590000000000003</v>
      </c>
      <c r="S2928"/>
    </row>
    <row r="2929" spans="1:19">
      <c r="A2929" s="18">
        <v>1976</v>
      </c>
      <c r="B2929" s="18">
        <v>37</v>
      </c>
      <c r="C2929" s="18">
        <v>1.47E-3</v>
      </c>
      <c r="D2929" s="18">
        <v>1.47E-3</v>
      </c>
      <c r="E2929" s="18">
        <v>0.5</v>
      </c>
      <c r="F2929" s="18">
        <v>95390</v>
      </c>
      <c r="G2929" s="18">
        <v>140</v>
      </c>
      <c r="H2929" s="18">
        <v>95320</v>
      </c>
      <c r="I2929" s="18">
        <v>3685462</v>
      </c>
      <c r="J2929" s="19">
        <v>38.64</v>
      </c>
      <c r="S2929"/>
    </row>
    <row r="2930" spans="1:19">
      <c r="A2930" s="18">
        <v>1976</v>
      </c>
      <c r="B2930" s="18">
        <v>38</v>
      </c>
      <c r="C2930" s="18">
        <v>1.6800000000000001E-3</v>
      </c>
      <c r="D2930" s="18">
        <v>1.6800000000000001E-3</v>
      </c>
      <c r="E2930" s="18">
        <v>0.5</v>
      </c>
      <c r="F2930" s="18">
        <v>95250</v>
      </c>
      <c r="G2930" s="18">
        <v>160</v>
      </c>
      <c r="H2930" s="18">
        <v>95170</v>
      </c>
      <c r="I2930" s="18">
        <v>3590142</v>
      </c>
      <c r="J2930" s="19">
        <v>37.69</v>
      </c>
      <c r="S2930"/>
    </row>
    <row r="2931" spans="1:19">
      <c r="A2931" s="18">
        <v>1976</v>
      </c>
      <c r="B2931" s="18">
        <v>39</v>
      </c>
      <c r="C2931" s="18">
        <v>2.0100000000000001E-3</v>
      </c>
      <c r="D2931" s="18">
        <v>2.0100000000000001E-3</v>
      </c>
      <c r="E2931" s="18">
        <v>0.5</v>
      </c>
      <c r="F2931" s="18">
        <v>95090</v>
      </c>
      <c r="G2931" s="18">
        <v>191</v>
      </c>
      <c r="H2931" s="18">
        <v>94995</v>
      </c>
      <c r="I2931" s="18">
        <v>3494972</v>
      </c>
      <c r="J2931" s="19">
        <v>36.75</v>
      </c>
      <c r="S2931"/>
    </row>
    <row r="2932" spans="1:19">
      <c r="A2932" s="18">
        <v>1976</v>
      </c>
      <c r="B2932" s="18">
        <v>40</v>
      </c>
      <c r="C2932" s="18">
        <v>2.2300000000000002E-3</v>
      </c>
      <c r="D2932" s="18">
        <v>2.2300000000000002E-3</v>
      </c>
      <c r="E2932" s="18">
        <v>0.5</v>
      </c>
      <c r="F2932" s="18">
        <v>94899</v>
      </c>
      <c r="G2932" s="18">
        <v>212</v>
      </c>
      <c r="H2932" s="18">
        <v>94794</v>
      </c>
      <c r="I2932" s="18">
        <v>3399977</v>
      </c>
      <c r="J2932" s="19">
        <v>35.83</v>
      </c>
      <c r="S2932"/>
    </row>
    <row r="2933" spans="1:19">
      <c r="A2933" s="18">
        <v>1976</v>
      </c>
      <c r="B2933" s="18">
        <v>41</v>
      </c>
      <c r="C2933" s="18">
        <v>2.0999999999999999E-3</v>
      </c>
      <c r="D2933" s="18">
        <v>2.0999999999999999E-3</v>
      </c>
      <c r="E2933" s="18">
        <v>0.5</v>
      </c>
      <c r="F2933" s="18">
        <v>94688</v>
      </c>
      <c r="G2933" s="18">
        <v>199</v>
      </c>
      <c r="H2933" s="18">
        <v>94588</v>
      </c>
      <c r="I2933" s="18">
        <v>3305184</v>
      </c>
      <c r="J2933" s="19">
        <v>34.909999999999997</v>
      </c>
      <c r="S2933"/>
    </row>
    <row r="2934" spans="1:19">
      <c r="A2934" s="18">
        <v>1976</v>
      </c>
      <c r="B2934" s="18">
        <v>42</v>
      </c>
      <c r="C2934" s="18">
        <v>2.49E-3</v>
      </c>
      <c r="D2934" s="18">
        <v>2.49E-3</v>
      </c>
      <c r="E2934" s="18">
        <v>0.5</v>
      </c>
      <c r="F2934" s="18">
        <v>94489</v>
      </c>
      <c r="G2934" s="18">
        <v>235</v>
      </c>
      <c r="H2934" s="18">
        <v>94371</v>
      </c>
      <c r="I2934" s="18">
        <v>3210596</v>
      </c>
      <c r="J2934" s="19">
        <v>33.979999999999997</v>
      </c>
      <c r="S2934"/>
    </row>
    <row r="2935" spans="1:19">
      <c r="A2935" s="18">
        <v>1976</v>
      </c>
      <c r="B2935" s="18">
        <v>43</v>
      </c>
      <c r="C2935" s="18">
        <v>2.8900000000000002E-3</v>
      </c>
      <c r="D2935" s="18">
        <v>2.8900000000000002E-3</v>
      </c>
      <c r="E2935" s="18">
        <v>0.5</v>
      </c>
      <c r="F2935" s="18">
        <v>94254</v>
      </c>
      <c r="G2935" s="18">
        <v>272</v>
      </c>
      <c r="H2935" s="18">
        <v>94118</v>
      </c>
      <c r="I2935" s="18">
        <v>3116224</v>
      </c>
      <c r="J2935" s="19">
        <v>33.06</v>
      </c>
      <c r="S2935"/>
    </row>
    <row r="2936" spans="1:19">
      <c r="A2936" s="18">
        <v>1976</v>
      </c>
      <c r="B2936" s="18">
        <v>44</v>
      </c>
      <c r="C2936" s="18">
        <v>2.8800000000000002E-3</v>
      </c>
      <c r="D2936" s="18">
        <v>2.8800000000000002E-3</v>
      </c>
      <c r="E2936" s="18">
        <v>0.5</v>
      </c>
      <c r="F2936" s="18">
        <v>93982</v>
      </c>
      <c r="G2936" s="18">
        <v>271</v>
      </c>
      <c r="H2936" s="18">
        <v>93846</v>
      </c>
      <c r="I2936" s="18">
        <v>3022107</v>
      </c>
      <c r="J2936" s="19">
        <v>32.159999999999997</v>
      </c>
      <c r="S2936"/>
    </row>
    <row r="2937" spans="1:19">
      <c r="A2937" s="18">
        <v>1976</v>
      </c>
      <c r="B2937" s="18">
        <v>45</v>
      </c>
      <c r="C2937" s="18">
        <v>3.48E-3</v>
      </c>
      <c r="D2937" s="18">
        <v>3.47E-3</v>
      </c>
      <c r="E2937" s="18">
        <v>0.5</v>
      </c>
      <c r="F2937" s="18">
        <v>93711</v>
      </c>
      <c r="G2937" s="18">
        <v>326</v>
      </c>
      <c r="H2937" s="18">
        <v>93548</v>
      </c>
      <c r="I2937" s="18">
        <v>2928260</v>
      </c>
      <c r="J2937" s="19">
        <v>31.25</v>
      </c>
      <c r="S2937"/>
    </row>
    <row r="2938" spans="1:19">
      <c r="A2938" s="18">
        <v>1976</v>
      </c>
      <c r="B2938" s="18">
        <v>46</v>
      </c>
      <c r="C2938" s="18">
        <v>3.8300000000000001E-3</v>
      </c>
      <c r="D2938" s="18">
        <v>3.8300000000000001E-3</v>
      </c>
      <c r="E2938" s="18">
        <v>0.5</v>
      </c>
      <c r="F2938" s="18">
        <v>93386</v>
      </c>
      <c r="G2938" s="18">
        <v>357</v>
      </c>
      <c r="H2938" s="18">
        <v>93207</v>
      </c>
      <c r="I2938" s="18">
        <v>2834712</v>
      </c>
      <c r="J2938" s="19">
        <v>30.35</v>
      </c>
      <c r="S2938"/>
    </row>
    <row r="2939" spans="1:19">
      <c r="A2939" s="18">
        <v>1976</v>
      </c>
      <c r="B2939" s="18">
        <v>47</v>
      </c>
      <c r="C2939" s="18">
        <v>3.64E-3</v>
      </c>
      <c r="D2939" s="18">
        <v>3.63E-3</v>
      </c>
      <c r="E2939" s="18">
        <v>0.5</v>
      </c>
      <c r="F2939" s="18">
        <v>93028</v>
      </c>
      <c r="G2939" s="18">
        <v>338</v>
      </c>
      <c r="H2939" s="18">
        <v>92859</v>
      </c>
      <c r="I2939" s="18">
        <v>2741505</v>
      </c>
      <c r="J2939" s="19">
        <v>29.47</v>
      </c>
      <c r="S2939"/>
    </row>
    <row r="2940" spans="1:19">
      <c r="A2940" s="18">
        <v>1976</v>
      </c>
      <c r="B2940" s="18">
        <v>48</v>
      </c>
      <c r="C2940" s="18">
        <v>4.3299999999999996E-3</v>
      </c>
      <c r="D2940" s="18">
        <v>4.3200000000000001E-3</v>
      </c>
      <c r="E2940" s="18">
        <v>0.5</v>
      </c>
      <c r="F2940" s="18">
        <v>92691</v>
      </c>
      <c r="G2940" s="18">
        <v>400</v>
      </c>
      <c r="H2940" s="18">
        <v>92490</v>
      </c>
      <c r="I2940" s="18">
        <v>2648646</v>
      </c>
      <c r="J2940" s="19">
        <v>28.58</v>
      </c>
      <c r="S2940"/>
    </row>
    <row r="2941" spans="1:19">
      <c r="A2941" s="18">
        <v>1976</v>
      </c>
      <c r="B2941" s="18">
        <v>49</v>
      </c>
      <c r="C2941" s="18">
        <v>4.9100000000000003E-3</v>
      </c>
      <c r="D2941" s="18">
        <v>4.8999999999999998E-3</v>
      </c>
      <c r="E2941" s="18">
        <v>0.5</v>
      </c>
      <c r="F2941" s="18">
        <v>92290</v>
      </c>
      <c r="G2941" s="18">
        <v>452</v>
      </c>
      <c r="H2941" s="18">
        <v>92064</v>
      </c>
      <c r="I2941" s="18">
        <v>2556155</v>
      </c>
      <c r="J2941" s="19">
        <v>27.7</v>
      </c>
      <c r="S2941"/>
    </row>
    <row r="2942" spans="1:19">
      <c r="A2942" s="18">
        <v>1976</v>
      </c>
      <c r="B2942" s="18">
        <v>50</v>
      </c>
      <c r="C2942" s="18">
        <v>4.6100000000000004E-3</v>
      </c>
      <c r="D2942" s="18">
        <v>4.5999999999999999E-3</v>
      </c>
      <c r="E2942" s="18">
        <v>0.5</v>
      </c>
      <c r="F2942" s="18">
        <v>91838</v>
      </c>
      <c r="G2942" s="18">
        <v>422</v>
      </c>
      <c r="H2942" s="18">
        <v>91627</v>
      </c>
      <c r="I2942" s="18">
        <v>2464091</v>
      </c>
      <c r="J2942" s="19">
        <v>26.83</v>
      </c>
      <c r="S2942"/>
    </row>
    <row r="2943" spans="1:19">
      <c r="A2943" s="18">
        <v>1976</v>
      </c>
      <c r="B2943" s="18">
        <v>51</v>
      </c>
      <c r="C2943" s="18">
        <v>5.1599999999999997E-3</v>
      </c>
      <c r="D2943" s="18">
        <v>5.1500000000000001E-3</v>
      </c>
      <c r="E2943" s="18">
        <v>0.5</v>
      </c>
      <c r="F2943" s="18">
        <v>91416</v>
      </c>
      <c r="G2943" s="18">
        <v>471</v>
      </c>
      <c r="H2943" s="18">
        <v>91181</v>
      </c>
      <c r="I2943" s="18">
        <v>2372464</v>
      </c>
      <c r="J2943" s="19">
        <v>25.95</v>
      </c>
      <c r="S2943"/>
    </row>
    <row r="2944" spans="1:19">
      <c r="A2944" s="18">
        <v>1976</v>
      </c>
      <c r="B2944" s="18">
        <v>52</v>
      </c>
      <c r="C2944" s="18">
        <v>6.4099999999999999E-3</v>
      </c>
      <c r="D2944" s="18">
        <v>6.3899999999999998E-3</v>
      </c>
      <c r="E2944" s="18">
        <v>0.5</v>
      </c>
      <c r="F2944" s="18">
        <v>90945</v>
      </c>
      <c r="G2944" s="18">
        <v>581</v>
      </c>
      <c r="H2944" s="18">
        <v>90655</v>
      </c>
      <c r="I2944" s="18">
        <v>2281283</v>
      </c>
      <c r="J2944" s="19">
        <v>25.08</v>
      </c>
      <c r="S2944"/>
    </row>
    <row r="2945" spans="1:19">
      <c r="A2945" s="18">
        <v>1976</v>
      </c>
      <c r="B2945" s="18">
        <v>53</v>
      </c>
      <c r="C2945" s="18">
        <v>6.7400000000000003E-3</v>
      </c>
      <c r="D2945" s="18">
        <v>6.7200000000000003E-3</v>
      </c>
      <c r="E2945" s="18">
        <v>0.5</v>
      </c>
      <c r="F2945" s="18">
        <v>90364</v>
      </c>
      <c r="G2945" s="18">
        <v>607</v>
      </c>
      <c r="H2945" s="18">
        <v>90061</v>
      </c>
      <c r="I2945" s="18">
        <v>2190629</v>
      </c>
      <c r="J2945" s="19">
        <v>24.24</v>
      </c>
      <c r="S2945"/>
    </row>
    <row r="2946" spans="1:19">
      <c r="A2946" s="18">
        <v>1976</v>
      </c>
      <c r="B2946" s="18">
        <v>54</v>
      </c>
      <c r="C2946" s="18">
        <v>7.4000000000000003E-3</v>
      </c>
      <c r="D2946" s="18">
        <v>7.3699999999999998E-3</v>
      </c>
      <c r="E2946" s="18">
        <v>0.5</v>
      </c>
      <c r="F2946" s="18">
        <v>89757</v>
      </c>
      <c r="G2946" s="18">
        <v>662</v>
      </c>
      <c r="H2946" s="18">
        <v>89427</v>
      </c>
      <c r="I2946" s="18">
        <v>2100568</v>
      </c>
      <c r="J2946" s="19">
        <v>23.4</v>
      </c>
      <c r="S2946"/>
    </row>
    <row r="2947" spans="1:19">
      <c r="A2947" s="18">
        <v>1976</v>
      </c>
      <c r="B2947" s="18">
        <v>55</v>
      </c>
      <c r="C2947" s="18">
        <v>7.6600000000000001E-3</v>
      </c>
      <c r="D2947" s="18">
        <v>7.6299999999999996E-3</v>
      </c>
      <c r="E2947" s="18">
        <v>0.5</v>
      </c>
      <c r="F2947" s="18">
        <v>89096</v>
      </c>
      <c r="G2947" s="18">
        <v>680</v>
      </c>
      <c r="H2947" s="18">
        <v>88756</v>
      </c>
      <c r="I2947" s="18">
        <v>2011141</v>
      </c>
      <c r="J2947" s="19">
        <v>22.57</v>
      </c>
      <c r="S2947"/>
    </row>
    <row r="2948" spans="1:19">
      <c r="A2948" s="18">
        <v>1976</v>
      </c>
      <c r="B2948" s="18">
        <v>56</v>
      </c>
      <c r="C2948" s="18">
        <v>9.1199999999999996E-3</v>
      </c>
      <c r="D2948" s="18">
        <v>9.0799999999999995E-3</v>
      </c>
      <c r="E2948" s="18">
        <v>0.5</v>
      </c>
      <c r="F2948" s="18">
        <v>88416</v>
      </c>
      <c r="G2948" s="18">
        <v>803</v>
      </c>
      <c r="H2948" s="18">
        <v>88014</v>
      </c>
      <c r="I2948" s="18">
        <v>1922386</v>
      </c>
      <c r="J2948" s="19">
        <v>21.74</v>
      </c>
      <c r="S2948"/>
    </row>
    <row r="2949" spans="1:19">
      <c r="A2949" s="18">
        <v>1976</v>
      </c>
      <c r="B2949" s="18">
        <v>57</v>
      </c>
      <c r="C2949" s="18">
        <v>8.1499999999999993E-3</v>
      </c>
      <c r="D2949" s="18">
        <v>8.1200000000000005E-3</v>
      </c>
      <c r="E2949" s="18">
        <v>0.5</v>
      </c>
      <c r="F2949" s="18">
        <v>87613</v>
      </c>
      <c r="G2949" s="18">
        <v>711</v>
      </c>
      <c r="H2949" s="18">
        <v>87257</v>
      </c>
      <c r="I2949" s="18">
        <v>1834372</v>
      </c>
      <c r="J2949" s="19">
        <v>20.94</v>
      </c>
      <c r="S2949"/>
    </row>
    <row r="2950" spans="1:19">
      <c r="A2950" s="18">
        <v>1976</v>
      </c>
      <c r="B2950" s="18">
        <v>58</v>
      </c>
      <c r="C2950" s="18">
        <v>9.6200000000000001E-3</v>
      </c>
      <c r="D2950" s="18">
        <v>9.58E-3</v>
      </c>
      <c r="E2950" s="18">
        <v>0.5</v>
      </c>
      <c r="F2950" s="18">
        <v>86902</v>
      </c>
      <c r="G2950" s="18">
        <v>832</v>
      </c>
      <c r="H2950" s="18">
        <v>86486</v>
      </c>
      <c r="I2950" s="18">
        <v>1747114</v>
      </c>
      <c r="J2950" s="19">
        <v>20.100000000000001</v>
      </c>
      <c r="S2950"/>
    </row>
    <row r="2951" spans="1:19">
      <c r="A2951" s="18">
        <v>1976</v>
      </c>
      <c r="B2951" s="18">
        <v>59</v>
      </c>
      <c r="C2951" s="18">
        <v>1.193E-2</v>
      </c>
      <c r="D2951" s="18">
        <v>1.1860000000000001E-2</v>
      </c>
      <c r="E2951" s="18">
        <v>0.5</v>
      </c>
      <c r="F2951" s="18">
        <v>86069</v>
      </c>
      <c r="G2951" s="18">
        <v>1021</v>
      </c>
      <c r="H2951" s="18">
        <v>85559</v>
      </c>
      <c r="I2951" s="18">
        <v>1660629</v>
      </c>
      <c r="J2951" s="19">
        <v>19.29</v>
      </c>
      <c r="S2951"/>
    </row>
    <row r="2952" spans="1:19">
      <c r="A2952" s="18">
        <v>1976</v>
      </c>
      <c r="B2952" s="18">
        <v>60</v>
      </c>
      <c r="C2952" s="18">
        <v>1.094E-2</v>
      </c>
      <c r="D2952" s="18">
        <v>1.0880000000000001E-2</v>
      </c>
      <c r="E2952" s="18">
        <v>0.5</v>
      </c>
      <c r="F2952" s="18">
        <v>85048</v>
      </c>
      <c r="G2952" s="18">
        <v>925</v>
      </c>
      <c r="H2952" s="18">
        <v>84586</v>
      </c>
      <c r="I2952" s="18">
        <v>1575070</v>
      </c>
      <c r="J2952" s="19">
        <v>18.52</v>
      </c>
      <c r="S2952"/>
    </row>
    <row r="2953" spans="1:19">
      <c r="A2953" s="18">
        <v>1976</v>
      </c>
      <c r="B2953" s="18">
        <v>61</v>
      </c>
      <c r="C2953" s="18">
        <v>1.355E-2</v>
      </c>
      <c r="D2953" s="18">
        <v>1.346E-2</v>
      </c>
      <c r="E2953" s="18">
        <v>0.5</v>
      </c>
      <c r="F2953" s="18">
        <v>84123</v>
      </c>
      <c r="G2953" s="18">
        <v>1132</v>
      </c>
      <c r="H2953" s="18">
        <v>83557</v>
      </c>
      <c r="I2953" s="18">
        <v>1490484</v>
      </c>
      <c r="J2953" s="19">
        <v>17.72</v>
      </c>
      <c r="S2953"/>
    </row>
    <row r="2954" spans="1:19">
      <c r="A2954" s="18">
        <v>1976</v>
      </c>
      <c r="B2954" s="18">
        <v>62</v>
      </c>
      <c r="C2954" s="18">
        <v>1.4760000000000001E-2</v>
      </c>
      <c r="D2954" s="18">
        <v>1.465E-2</v>
      </c>
      <c r="E2954" s="18">
        <v>0.5</v>
      </c>
      <c r="F2954" s="18">
        <v>82991</v>
      </c>
      <c r="G2954" s="18">
        <v>1216</v>
      </c>
      <c r="H2954" s="18">
        <v>82383</v>
      </c>
      <c r="I2954" s="18">
        <v>1406927</v>
      </c>
      <c r="J2954" s="19">
        <v>16.95</v>
      </c>
      <c r="S2954"/>
    </row>
    <row r="2955" spans="1:19">
      <c r="A2955" s="18">
        <v>1976</v>
      </c>
      <c r="B2955" s="18">
        <v>63</v>
      </c>
      <c r="C2955" s="18">
        <v>1.485E-2</v>
      </c>
      <c r="D2955" s="18">
        <v>1.474E-2</v>
      </c>
      <c r="E2955" s="18">
        <v>0.5</v>
      </c>
      <c r="F2955" s="18">
        <v>81775</v>
      </c>
      <c r="G2955" s="18">
        <v>1206</v>
      </c>
      <c r="H2955" s="18">
        <v>81172</v>
      </c>
      <c r="I2955" s="18">
        <v>1324544</v>
      </c>
      <c r="J2955" s="19">
        <v>16.2</v>
      </c>
      <c r="S2955"/>
    </row>
    <row r="2956" spans="1:19">
      <c r="A2956" s="18">
        <v>1976</v>
      </c>
      <c r="B2956" s="18">
        <v>64</v>
      </c>
      <c r="C2956" s="18">
        <v>1.7809999999999999E-2</v>
      </c>
      <c r="D2956" s="18">
        <v>1.7649999999999999E-2</v>
      </c>
      <c r="E2956" s="18">
        <v>0.5</v>
      </c>
      <c r="F2956" s="18">
        <v>80569</v>
      </c>
      <c r="G2956" s="18">
        <v>1422</v>
      </c>
      <c r="H2956" s="18">
        <v>79858</v>
      </c>
      <c r="I2956" s="18">
        <v>1243372</v>
      </c>
      <c r="J2956" s="19">
        <v>15.43</v>
      </c>
      <c r="S2956"/>
    </row>
    <row r="2957" spans="1:19">
      <c r="A2957" s="18">
        <v>1976</v>
      </c>
      <c r="B2957" s="18">
        <v>65</v>
      </c>
      <c r="C2957" s="18">
        <v>1.9210000000000001E-2</v>
      </c>
      <c r="D2957" s="18">
        <v>1.9029999999999998E-2</v>
      </c>
      <c r="E2957" s="18">
        <v>0.5</v>
      </c>
      <c r="F2957" s="18">
        <v>79147</v>
      </c>
      <c r="G2957" s="18">
        <v>1506</v>
      </c>
      <c r="H2957" s="18">
        <v>78394</v>
      </c>
      <c r="I2957" s="18">
        <v>1163513</v>
      </c>
      <c r="J2957" s="19">
        <v>14.7</v>
      </c>
      <c r="S2957"/>
    </row>
    <row r="2958" spans="1:19">
      <c r="A2958" s="18">
        <v>1976</v>
      </c>
      <c r="B2958" s="18">
        <v>66</v>
      </c>
      <c r="C2958" s="18">
        <v>2.1239999999999998E-2</v>
      </c>
      <c r="D2958" s="18">
        <v>2.102E-2</v>
      </c>
      <c r="E2958" s="18">
        <v>0.5</v>
      </c>
      <c r="F2958" s="18">
        <v>77641</v>
      </c>
      <c r="G2958" s="18">
        <v>1632</v>
      </c>
      <c r="H2958" s="18">
        <v>76825</v>
      </c>
      <c r="I2958" s="18">
        <v>1085119</v>
      </c>
      <c r="J2958" s="19">
        <v>13.98</v>
      </c>
      <c r="S2958"/>
    </row>
    <row r="2959" spans="1:19">
      <c r="A2959" s="18">
        <v>1976</v>
      </c>
      <c r="B2959" s="18">
        <v>67</v>
      </c>
      <c r="C2959" s="18">
        <v>2.3720000000000001E-2</v>
      </c>
      <c r="D2959" s="18">
        <v>2.3439999999999999E-2</v>
      </c>
      <c r="E2959" s="18">
        <v>0.5</v>
      </c>
      <c r="F2959" s="18">
        <v>76009</v>
      </c>
      <c r="G2959" s="18">
        <v>1782</v>
      </c>
      <c r="H2959" s="18">
        <v>75118</v>
      </c>
      <c r="I2959" s="18">
        <v>1008294</v>
      </c>
      <c r="J2959" s="19">
        <v>13.27</v>
      </c>
      <c r="S2959"/>
    </row>
    <row r="2960" spans="1:19">
      <c r="A2960" s="18">
        <v>1976</v>
      </c>
      <c r="B2960" s="18">
        <v>68</v>
      </c>
      <c r="C2960" s="18">
        <v>2.707E-2</v>
      </c>
      <c r="D2960" s="18">
        <v>2.6700000000000002E-2</v>
      </c>
      <c r="E2960" s="18">
        <v>0.5</v>
      </c>
      <c r="F2960" s="18">
        <v>74228</v>
      </c>
      <c r="G2960" s="18">
        <v>1982</v>
      </c>
      <c r="H2960" s="18">
        <v>73236</v>
      </c>
      <c r="I2960" s="18">
        <v>933175</v>
      </c>
      <c r="J2960" s="19">
        <v>12.57</v>
      </c>
      <c r="S2960"/>
    </row>
    <row r="2961" spans="1:19">
      <c r="A2961" s="18">
        <v>1976</v>
      </c>
      <c r="B2961" s="18">
        <v>69</v>
      </c>
      <c r="C2961" s="18">
        <v>2.8649999999999998E-2</v>
      </c>
      <c r="D2961" s="18">
        <v>2.8250000000000001E-2</v>
      </c>
      <c r="E2961" s="18">
        <v>0.5</v>
      </c>
      <c r="F2961" s="18">
        <v>72245</v>
      </c>
      <c r="G2961" s="18">
        <v>2041</v>
      </c>
      <c r="H2961" s="18">
        <v>71225</v>
      </c>
      <c r="I2961" s="18">
        <v>859939</v>
      </c>
      <c r="J2961" s="19">
        <v>11.9</v>
      </c>
      <c r="S2961"/>
    </row>
    <row r="2962" spans="1:19">
      <c r="A2962" s="18">
        <v>1976</v>
      </c>
      <c r="B2962" s="18">
        <v>70</v>
      </c>
      <c r="C2962" s="18">
        <v>3.3360000000000001E-2</v>
      </c>
      <c r="D2962" s="18">
        <v>3.2809999999999999E-2</v>
      </c>
      <c r="E2962" s="18">
        <v>0.5</v>
      </c>
      <c r="F2962" s="18">
        <v>70205</v>
      </c>
      <c r="G2962" s="18">
        <v>2303</v>
      </c>
      <c r="H2962" s="18">
        <v>69053</v>
      </c>
      <c r="I2962" s="18">
        <v>788714</v>
      </c>
      <c r="J2962" s="19">
        <v>11.23</v>
      </c>
      <c r="S2962"/>
    </row>
    <row r="2963" spans="1:19">
      <c r="A2963" s="18">
        <v>1976</v>
      </c>
      <c r="B2963" s="18">
        <v>71</v>
      </c>
      <c r="C2963" s="18">
        <v>3.7179999999999998E-2</v>
      </c>
      <c r="D2963" s="18">
        <v>3.6499999999999998E-2</v>
      </c>
      <c r="E2963" s="18">
        <v>0.5</v>
      </c>
      <c r="F2963" s="18">
        <v>67901</v>
      </c>
      <c r="G2963" s="18">
        <v>2479</v>
      </c>
      <c r="H2963" s="18">
        <v>66662</v>
      </c>
      <c r="I2963" s="18">
        <v>719661</v>
      </c>
      <c r="J2963" s="19">
        <v>10.6</v>
      </c>
      <c r="S2963"/>
    </row>
    <row r="2964" spans="1:19">
      <c r="A2964" s="18">
        <v>1976</v>
      </c>
      <c r="B2964" s="18">
        <v>72</v>
      </c>
      <c r="C2964" s="18">
        <v>4.2860000000000002E-2</v>
      </c>
      <c r="D2964" s="18">
        <v>4.1959999999999997E-2</v>
      </c>
      <c r="E2964" s="18">
        <v>0.5</v>
      </c>
      <c r="F2964" s="18">
        <v>65423</v>
      </c>
      <c r="G2964" s="18">
        <v>2745</v>
      </c>
      <c r="H2964" s="18">
        <v>64050</v>
      </c>
      <c r="I2964" s="18">
        <v>652999</v>
      </c>
      <c r="J2964" s="19">
        <v>9.98</v>
      </c>
      <c r="S2964"/>
    </row>
    <row r="2965" spans="1:19">
      <c r="A2965" s="18">
        <v>1976</v>
      </c>
      <c r="B2965" s="18">
        <v>73</v>
      </c>
      <c r="C2965" s="18">
        <v>4.7960000000000003E-2</v>
      </c>
      <c r="D2965" s="18">
        <v>4.684E-2</v>
      </c>
      <c r="E2965" s="18">
        <v>0.5</v>
      </c>
      <c r="F2965" s="18">
        <v>62678</v>
      </c>
      <c r="G2965" s="18">
        <v>2936</v>
      </c>
      <c r="H2965" s="18">
        <v>61210</v>
      </c>
      <c r="I2965" s="18">
        <v>588948</v>
      </c>
      <c r="J2965" s="19">
        <v>9.4</v>
      </c>
      <c r="S2965"/>
    </row>
    <row r="2966" spans="1:19">
      <c r="A2966" s="18">
        <v>1976</v>
      </c>
      <c r="B2966" s="18">
        <v>74</v>
      </c>
      <c r="C2966" s="18">
        <v>5.57E-2</v>
      </c>
      <c r="D2966" s="18">
        <v>5.4190000000000002E-2</v>
      </c>
      <c r="E2966" s="18">
        <v>0.5</v>
      </c>
      <c r="F2966" s="18">
        <v>59742</v>
      </c>
      <c r="G2966" s="18">
        <v>3237</v>
      </c>
      <c r="H2966" s="18">
        <v>58123</v>
      </c>
      <c r="I2966" s="18">
        <v>527739</v>
      </c>
      <c r="J2966" s="19">
        <v>8.83</v>
      </c>
      <c r="S2966"/>
    </row>
    <row r="2967" spans="1:19">
      <c r="A2967" s="18">
        <v>1976</v>
      </c>
      <c r="B2967" s="18">
        <v>75</v>
      </c>
      <c r="C2967" s="18">
        <v>5.8950000000000002E-2</v>
      </c>
      <c r="D2967" s="18">
        <v>5.7259999999999998E-2</v>
      </c>
      <c r="E2967" s="18">
        <v>0.5</v>
      </c>
      <c r="F2967" s="18">
        <v>56504</v>
      </c>
      <c r="G2967" s="18">
        <v>3236</v>
      </c>
      <c r="H2967" s="18">
        <v>54887</v>
      </c>
      <c r="I2967" s="18">
        <v>469615</v>
      </c>
      <c r="J2967" s="19">
        <v>8.31</v>
      </c>
      <c r="S2967"/>
    </row>
    <row r="2968" spans="1:19">
      <c r="A2968" s="18">
        <v>1976</v>
      </c>
      <c r="B2968" s="18">
        <v>76</v>
      </c>
      <c r="C2968" s="18">
        <v>6.8949999999999997E-2</v>
      </c>
      <c r="D2968" s="18">
        <v>6.6650000000000001E-2</v>
      </c>
      <c r="E2968" s="18">
        <v>0.5</v>
      </c>
      <c r="F2968" s="18">
        <v>53269</v>
      </c>
      <c r="G2968" s="18">
        <v>3551</v>
      </c>
      <c r="H2968" s="18">
        <v>51494</v>
      </c>
      <c r="I2968" s="18">
        <v>414729</v>
      </c>
      <c r="J2968" s="19">
        <v>7.79</v>
      </c>
      <c r="S2968"/>
    </row>
    <row r="2969" spans="1:19">
      <c r="A2969" s="18">
        <v>1976</v>
      </c>
      <c r="B2969" s="18">
        <v>77</v>
      </c>
      <c r="C2969" s="18">
        <v>7.4149999999999994E-2</v>
      </c>
      <c r="D2969" s="18">
        <v>7.1499999999999994E-2</v>
      </c>
      <c r="E2969" s="18">
        <v>0.5</v>
      </c>
      <c r="F2969" s="18">
        <v>49718</v>
      </c>
      <c r="G2969" s="18">
        <v>3555</v>
      </c>
      <c r="H2969" s="18">
        <v>47941</v>
      </c>
      <c r="I2969" s="18">
        <v>363235</v>
      </c>
      <c r="J2969" s="19">
        <v>7.31</v>
      </c>
      <c r="S2969"/>
    </row>
    <row r="2970" spans="1:19">
      <c r="A2970" s="18">
        <v>1976</v>
      </c>
      <c r="B2970" s="18">
        <v>78</v>
      </c>
      <c r="C2970" s="18">
        <v>8.3690000000000001E-2</v>
      </c>
      <c r="D2970" s="18">
        <v>8.0329999999999999E-2</v>
      </c>
      <c r="E2970" s="18">
        <v>0.5</v>
      </c>
      <c r="F2970" s="18">
        <v>46163</v>
      </c>
      <c r="G2970" s="18">
        <v>3708</v>
      </c>
      <c r="H2970" s="18">
        <v>44309</v>
      </c>
      <c r="I2970" s="18">
        <v>315294</v>
      </c>
      <c r="J2970" s="19">
        <v>6.83</v>
      </c>
      <c r="S2970"/>
    </row>
    <row r="2971" spans="1:19">
      <c r="A2971" s="18">
        <v>1976</v>
      </c>
      <c r="B2971" s="18">
        <v>79</v>
      </c>
      <c r="C2971" s="18">
        <v>9.1859999999999997E-2</v>
      </c>
      <c r="D2971" s="18">
        <v>8.7830000000000005E-2</v>
      </c>
      <c r="E2971" s="18">
        <v>0.5</v>
      </c>
      <c r="F2971" s="18">
        <v>42455</v>
      </c>
      <c r="G2971" s="18">
        <v>3729</v>
      </c>
      <c r="H2971" s="18">
        <v>40591</v>
      </c>
      <c r="I2971" s="18">
        <v>270985</v>
      </c>
      <c r="J2971" s="19">
        <v>6.38</v>
      </c>
      <c r="S2971"/>
    </row>
    <row r="2972" spans="1:19">
      <c r="A2972" s="18">
        <v>1976</v>
      </c>
      <c r="B2972" s="18">
        <v>80</v>
      </c>
      <c r="C2972" s="18">
        <v>0.10491</v>
      </c>
      <c r="D2972" s="18">
        <v>9.9680000000000005E-2</v>
      </c>
      <c r="E2972" s="18">
        <v>0.5</v>
      </c>
      <c r="F2972" s="18">
        <v>38726</v>
      </c>
      <c r="G2972" s="18">
        <v>3860</v>
      </c>
      <c r="H2972" s="18">
        <v>36796</v>
      </c>
      <c r="I2972" s="18">
        <v>230394</v>
      </c>
      <c r="J2972" s="19">
        <v>5.95</v>
      </c>
      <c r="S2972"/>
    </row>
    <row r="2973" spans="1:19">
      <c r="A2973" s="18">
        <v>1976</v>
      </c>
      <c r="B2973" s="18">
        <v>81</v>
      </c>
      <c r="C2973" s="18">
        <v>0.11393</v>
      </c>
      <c r="D2973" s="18">
        <v>0.10779</v>
      </c>
      <c r="E2973" s="18">
        <v>0.5</v>
      </c>
      <c r="F2973" s="18">
        <v>34866</v>
      </c>
      <c r="G2973" s="18">
        <v>3758</v>
      </c>
      <c r="H2973" s="18">
        <v>32987</v>
      </c>
      <c r="I2973" s="18">
        <v>193598</v>
      </c>
      <c r="J2973" s="19">
        <v>5.55</v>
      </c>
      <c r="S2973"/>
    </row>
    <row r="2974" spans="1:19">
      <c r="A2974" s="18">
        <v>1976</v>
      </c>
      <c r="B2974" s="18">
        <v>82</v>
      </c>
      <c r="C2974" s="18">
        <v>0.13141</v>
      </c>
      <c r="D2974" s="18">
        <v>0.12331</v>
      </c>
      <c r="E2974" s="18">
        <v>0.5</v>
      </c>
      <c r="F2974" s="18">
        <v>31108</v>
      </c>
      <c r="G2974" s="18">
        <v>3836</v>
      </c>
      <c r="H2974" s="18">
        <v>29190</v>
      </c>
      <c r="I2974" s="18">
        <v>160611</v>
      </c>
      <c r="J2974" s="19">
        <v>5.16</v>
      </c>
      <c r="S2974"/>
    </row>
    <row r="2975" spans="1:19">
      <c r="A2975" s="18">
        <v>1976</v>
      </c>
      <c r="B2975" s="18">
        <v>83</v>
      </c>
      <c r="C2975" s="18">
        <v>0.14663999999999999</v>
      </c>
      <c r="D2975" s="18">
        <v>0.13661999999999999</v>
      </c>
      <c r="E2975" s="18">
        <v>0.5</v>
      </c>
      <c r="F2975" s="18">
        <v>27272</v>
      </c>
      <c r="G2975" s="18">
        <v>3726</v>
      </c>
      <c r="H2975" s="18">
        <v>25409</v>
      </c>
      <c r="I2975" s="18">
        <v>131421</v>
      </c>
      <c r="J2975" s="19">
        <v>4.82</v>
      </c>
      <c r="S2975"/>
    </row>
    <row r="2976" spans="1:19">
      <c r="A2976" s="18">
        <v>1976</v>
      </c>
      <c r="B2976" s="18">
        <v>84</v>
      </c>
      <c r="C2976" s="18">
        <v>0.15787000000000001</v>
      </c>
      <c r="D2976" s="18">
        <v>0.14632000000000001</v>
      </c>
      <c r="E2976" s="18">
        <v>0.5</v>
      </c>
      <c r="F2976" s="18">
        <v>23546</v>
      </c>
      <c r="G2976" s="18">
        <v>3445</v>
      </c>
      <c r="H2976" s="18">
        <v>21823</v>
      </c>
      <c r="I2976" s="18">
        <v>106011</v>
      </c>
      <c r="J2976" s="19">
        <v>4.5</v>
      </c>
      <c r="S2976"/>
    </row>
    <row r="2977" spans="1:19">
      <c r="A2977" s="18">
        <v>1976</v>
      </c>
      <c r="B2977" s="18">
        <v>85</v>
      </c>
      <c r="C2977" s="18">
        <v>0.17563999999999999</v>
      </c>
      <c r="D2977" s="18">
        <v>0.16145999999999999</v>
      </c>
      <c r="E2977" s="18">
        <v>0.5</v>
      </c>
      <c r="F2977" s="18">
        <v>20101</v>
      </c>
      <c r="G2977" s="18">
        <v>3246</v>
      </c>
      <c r="H2977" s="18">
        <v>18478</v>
      </c>
      <c r="I2977" s="18">
        <v>84188</v>
      </c>
      <c r="J2977" s="19">
        <v>4.1900000000000004</v>
      </c>
      <c r="S2977"/>
    </row>
    <row r="2978" spans="1:19">
      <c r="A2978" s="18">
        <v>1976</v>
      </c>
      <c r="B2978" s="18">
        <v>86</v>
      </c>
      <c r="C2978" s="18">
        <v>0.20063</v>
      </c>
      <c r="D2978" s="18">
        <v>0.18234</v>
      </c>
      <c r="E2978" s="18">
        <v>0.5</v>
      </c>
      <c r="F2978" s="18">
        <v>16855</v>
      </c>
      <c r="G2978" s="18">
        <v>3073</v>
      </c>
      <c r="H2978" s="18">
        <v>15319</v>
      </c>
      <c r="I2978" s="18">
        <v>65710</v>
      </c>
      <c r="J2978" s="19">
        <v>3.9</v>
      </c>
      <c r="S2978"/>
    </row>
    <row r="2979" spans="1:19">
      <c r="A2979" s="18">
        <v>1976</v>
      </c>
      <c r="B2979" s="18">
        <v>87</v>
      </c>
      <c r="C2979" s="18">
        <v>0.2132</v>
      </c>
      <c r="D2979" s="18">
        <v>0.19266</v>
      </c>
      <c r="E2979" s="18">
        <v>0.5</v>
      </c>
      <c r="F2979" s="18">
        <v>13782</v>
      </c>
      <c r="G2979" s="18">
        <v>2655</v>
      </c>
      <c r="H2979" s="18">
        <v>12454</v>
      </c>
      <c r="I2979" s="18">
        <v>50391</v>
      </c>
      <c r="J2979" s="19">
        <v>3.66</v>
      </c>
      <c r="S2979"/>
    </row>
    <row r="2980" spans="1:19">
      <c r="A2980" s="18">
        <v>1976</v>
      </c>
      <c r="B2980" s="18">
        <v>88</v>
      </c>
      <c r="C2980" s="18">
        <v>0.24462999999999999</v>
      </c>
      <c r="D2980" s="18">
        <v>0.21797</v>
      </c>
      <c r="E2980" s="18">
        <v>0.5</v>
      </c>
      <c r="F2980" s="18">
        <v>11127</v>
      </c>
      <c r="G2980" s="18">
        <v>2425</v>
      </c>
      <c r="H2980" s="18">
        <v>9914</v>
      </c>
      <c r="I2980" s="18">
        <v>37937</v>
      </c>
      <c r="J2980" s="19">
        <v>3.41</v>
      </c>
      <c r="S2980"/>
    </row>
    <row r="2981" spans="1:19">
      <c r="A2981" s="18">
        <v>1976</v>
      </c>
      <c r="B2981" s="18">
        <v>89</v>
      </c>
      <c r="C2981" s="18">
        <v>0.26018000000000002</v>
      </c>
      <c r="D2981" s="18">
        <v>0.23022999999999999</v>
      </c>
      <c r="E2981" s="18">
        <v>0.5</v>
      </c>
      <c r="F2981" s="18">
        <v>8701</v>
      </c>
      <c r="G2981" s="18">
        <v>2003</v>
      </c>
      <c r="H2981" s="18">
        <v>7700</v>
      </c>
      <c r="I2981" s="18">
        <v>28023</v>
      </c>
      <c r="J2981" s="19">
        <v>3.22</v>
      </c>
      <c r="S2981"/>
    </row>
    <row r="2982" spans="1:19">
      <c r="A2982" s="18">
        <v>1976</v>
      </c>
      <c r="B2982" s="18">
        <v>90</v>
      </c>
      <c r="C2982" s="18">
        <v>0.28676000000000001</v>
      </c>
      <c r="D2982" s="18">
        <v>0.25080000000000002</v>
      </c>
      <c r="E2982" s="18">
        <v>0.5</v>
      </c>
      <c r="F2982" s="18">
        <v>6698</v>
      </c>
      <c r="G2982" s="18">
        <v>1680</v>
      </c>
      <c r="H2982" s="18">
        <v>5858</v>
      </c>
      <c r="I2982" s="18">
        <v>20323</v>
      </c>
      <c r="J2982" s="19">
        <v>3.03</v>
      </c>
      <c r="S2982"/>
    </row>
    <row r="2983" spans="1:19">
      <c r="A2983" s="18">
        <v>1976</v>
      </c>
      <c r="B2983" s="18">
        <v>91</v>
      </c>
      <c r="C2983" s="18">
        <v>0.29432000000000003</v>
      </c>
      <c r="D2983" s="18">
        <v>0.25656000000000001</v>
      </c>
      <c r="E2983" s="18">
        <v>0.5</v>
      </c>
      <c r="F2983" s="18">
        <v>5018</v>
      </c>
      <c r="G2983" s="18">
        <v>1287</v>
      </c>
      <c r="H2983" s="18">
        <v>4374</v>
      </c>
      <c r="I2983" s="18">
        <v>14465</v>
      </c>
      <c r="J2983" s="19">
        <v>2.88</v>
      </c>
      <c r="S2983"/>
    </row>
    <row r="2984" spans="1:19">
      <c r="A2984" s="18">
        <v>1976</v>
      </c>
      <c r="B2984" s="18">
        <v>92</v>
      </c>
      <c r="C2984" s="18">
        <v>0.3014</v>
      </c>
      <c r="D2984" s="18">
        <v>0.26193</v>
      </c>
      <c r="E2984" s="18">
        <v>0.5</v>
      </c>
      <c r="F2984" s="18">
        <v>3731</v>
      </c>
      <c r="G2984" s="18">
        <v>977</v>
      </c>
      <c r="H2984" s="18">
        <v>3242</v>
      </c>
      <c r="I2984" s="18">
        <v>10091</v>
      </c>
      <c r="J2984" s="19">
        <v>2.7</v>
      </c>
      <c r="S2984"/>
    </row>
    <row r="2985" spans="1:19">
      <c r="A2985" s="18">
        <v>1976</v>
      </c>
      <c r="B2985" s="18">
        <v>93</v>
      </c>
      <c r="C2985" s="18">
        <v>0.31368000000000001</v>
      </c>
      <c r="D2985" s="18">
        <v>0.27115</v>
      </c>
      <c r="E2985" s="18">
        <v>0.5</v>
      </c>
      <c r="F2985" s="18">
        <v>2754</v>
      </c>
      <c r="G2985" s="18">
        <v>747</v>
      </c>
      <c r="H2985" s="18">
        <v>2380</v>
      </c>
      <c r="I2985" s="18">
        <v>6849</v>
      </c>
      <c r="J2985" s="19">
        <v>2.4900000000000002</v>
      </c>
      <c r="S2985"/>
    </row>
    <row r="2986" spans="1:19">
      <c r="A2986" s="18">
        <v>1976</v>
      </c>
      <c r="B2986" s="18">
        <v>94</v>
      </c>
      <c r="C2986" s="18">
        <v>0.43095</v>
      </c>
      <c r="D2986" s="18">
        <v>0.35454999999999998</v>
      </c>
      <c r="E2986" s="18">
        <v>0.5</v>
      </c>
      <c r="F2986" s="18">
        <v>2007</v>
      </c>
      <c r="G2986" s="18">
        <v>712</v>
      </c>
      <c r="H2986" s="18">
        <v>1651</v>
      </c>
      <c r="I2986" s="18">
        <v>4469</v>
      </c>
      <c r="J2986" s="19">
        <v>2.23</v>
      </c>
      <c r="S2986"/>
    </row>
    <row r="2987" spans="1:19">
      <c r="A2987" s="18">
        <v>1976</v>
      </c>
      <c r="B2987" s="18">
        <v>95</v>
      </c>
      <c r="C2987" s="18">
        <v>0.41599999999999998</v>
      </c>
      <c r="D2987" s="18">
        <v>0.34437000000000001</v>
      </c>
      <c r="E2987" s="18">
        <v>0.5</v>
      </c>
      <c r="F2987" s="18">
        <v>1295</v>
      </c>
      <c r="G2987" s="18">
        <v>446</v>
      </c>
      <c r="H2987" s="18">
        <v>1072</v>
      </c>
      <c r="I2987" s="18">
        <v>2817</v>
      </c>
      <c r="J2987" s="19">
        <v>2.1800000000000002</v>
      </c>
      <c r="S2987"/>
    </row>
    <row r="2988" spans="1:19">
      <c r="A2988" s="18">
        <v>1976</v>
      </c>
      <c r="B2988" s="18">
        <v>96</v>
      </c>
      <c r="C2988" s="18">
        <v>0.44545000000000001</v>
      </c>
      <c r="D2988" s="18">
        <v>0.36431000000000002</v>
      </c>
      <c r="E2988" s="18">
        <v>0.5</v>
      </c>
      <c r="F2988" s="18">
        <v>849</v>
      </c>
      <c r="G2988" s="18">
        <v>309</v>
      </c>
      <c r="H2988" s="18">
        <v>695</v>
      </c>
      <c r="I2988" s="18">
        <v>1745</v>
      </c>
      <c r="J2988" s="19">
        <v>2.0499999999999998</v>
      </c>
      <c r="S2988"/>
    </row>
    <row r="2989" spans="1:19">
      <c r="A2989" s="18">
        <v>1976</v>
      </c>
      <c r="B2989" s="18">
        <v>97</v>
      </c>
      <c r="C2989" s="18">
        <v>0.47527999999999998</v>
      </c>
      <c r="D2989" s="18">
        <v>0.38401999999999997</v>
      </c>
      <c r="E2989" s="18">
        <v>0.5</v>
      </c>
      <c r="F2989" s="18">
        <v>540</v>
      </c>
      <c r="G2989" s="18">
        <v>207</v>
      </c>
      <c r="H2989" s="18">
        <v>436</v>
      </c>
      <c r="I2989" s="18">
        <v>1051</v>
      </c>
      <c r="J2989" s="19">
        <v>1.95</v>
      </c>
      <c r="S2989"/>
    </row>
    <row r="2990" spans="1:19">
      <c r="A2990" s="18">
        <v>1976</v>
      </c>
      <c r="B2990" s="18">
        <v>98</v>
      </c>
      <c r="C2990" s="18">
        <v>0.50529000000000002</v>
      </c>
      <c r="D2990" s="18">
        <v>0.40338000000000002</v>
      </c>
      <c r="E2990" s="18">
        <v>0.5</v>
      </c>
      <c r="F2990" s="18">
        <v>333</v>
      </c>
      <c r="G2990" s="18">
        <v>134</v>
      </c>
      <c r="H2990" s="18">
        <v>265</v>
      </c>
      <c r="I2990" s="18">
        <v>614</v>
      </c>
      <c r="J2990" s="19">
        <v>1.85</v>
      </c>
      <c r="S2990"/>
    </row>
    <row r="2991" spans="1:19">
      <c r="A2991" s="18">
        <v>1976</v>
      </c>
      <c r="B2991" s="18">
        <v>99</v>
      </c>
      <c r="C2991" s="18">
        <v>0.53527000000000002</v>
      </c>
      <c r="D2991" s="18">
        <v>0.42226000000000002</v>
      </c>
      <c r="E2991" s="18">
        <v>0.5</v>
      </c>
      <c r="F2991" s="18">
        <v>198</v>
      </c>
      <c r="G2991" s="18">
        <v>84</v>
      </c>
      <c r="H2991" s="18">
        <v>157</v>
      </c>
      <c r="I2991" s="18">
        <v>349</v>
      </c>
      <c r="J2991" s="19">
        <v>1.76</v>
      </c>
      <c r="S2991"/>
    </row>
    <row r="2992" spans="1:19">
      <c r="A2992" s="18">
        <v>1976</v>
      </c>
      <c r="B2992" s="18">
        <v>100</v>
      </c>
      <c r="C2992" s="18">
        <v>0.56498999999999999</v>
      </c>
      <c r="D2992" s="18">
        <v>0.44053999999999999</v>
      </c>
      <c r="E2992" s="18">
        <v>0.5</v>
      </c>
      <c r="F2992" s="18">
        <v>115</v>
      </c>
      <c r="G2992" s="18">
        <v>50</v>
      </c>
      <c r="H2992" s="18">
        <v>89</v>
      </c>
      <c r="I2992" s="18">
        <v>192</v>
      </c>
      <c r="J2992" s="19">
        <v>1.68</v>
      </c>
      <c r="S2992"/>
    </row>
    <row r="2993" spans="1:19">
      <c r="A2993" s="18">
        <v>1976</v>
      </c>
      <c r="B2993" s="18">
        <v>101</v>
      </c>
      <c r="C2993" s="18">
        <v>0.59424999999999994</v>
      </c>
      <c r="D2993" s="18">
        <v>0.45812999999999998</v>
      </c>
      <c r="E2993" s="18">
        <v>0.5</v>
      </c>
      <c r="F2993" s="18">
        <v>64</v>
      </c>
      <c r="G2993" s="18">
        <v>29</v>
      </c>
      <c r="H2993" s="18">
        <v>49</v>
      </c>
      <c r="I2993" s="18">
        <v>103</v>
      </c>
      <c r="J2993" s="19">
        <v>1.61</v>
      </c>
      <c r="S2993"/>
    </row>
    <row r="2994" spans="1:19">
      <c r="A2994" s="18">
        <v>1976</v>
      </c>
      <c r="B2994" s="18">
        <v>102</v>
      </c>
      <c r="C2994" s="18">
        <v>0.62285999999999997</v>
      </c>
      <c r="D2994" s="18">
        <v>0.47494999999999998</v>
      </c>
      <c r="E2994" s="18">
        <v>0.5</v>
      </c>
      <c r="F2994" s="18">
        <v>35</v>
      </c>
      <c r="G2994" s="18">
        <v>17</v>
      </c>
      <c r="H2994" s="18">
        <v>26</v>
      </c>
      <c r="I2994" s="18">
        <v>54</v>
      </c>
      <c r="J2994" s="19">
        <v>1.54</v>
      </c>
      <c r="S2994"/>
    </row>
    <row r="2995" spans="1:19">
      <c r="A2995" s="18">
        <v>1976</v>
      </c>
      <c r="B2995" s="18">
        <v>103</v>
      </c>
      <c r="C2995" s="18">
        <v>0.65063000000000004</v>
      </c>
      <c r="D2995" s="18">
        <v>0.49092999999999998</v>
      </c>
      <c r="E2995" s="18">
        <v>0.5</v>
      </c>
      <c r="F2995" s="18">
        <v>18</v>
      </c>
      <c r="G2995" s="18">
        <v>9</v>
      </c>
      <c r="H2995" s="18">
        <v>14</v>
      </c>
      <c r="I2995" s="18">
        <v>27</v>
      </c>
      <c r="J2995" s="19">
        <v>1.48</v>
      </c>
      <c r="S2995"/>
    </row>
    <row r="2996" spans="1:19">
      <c r="A2996" s="18">
        <v>1976</v>
      </c>
      <c r="B2996" s="18">
        <v>104</v>
      </c>
      <c r="C2996" s="18">
        <v>0.67742000000000002</v>
      </c>
      <c r="D2996" s="18">
        <v>0.50602999999999998</v>
      </c>
      <c r="E2996" s="18">
        <v>0.5</v>
      </c>
      <c r="F2996" s="18">
        <v>9</v>
      </c>
      <c r="G2996" s="18">
        <v>5</v>
      </c>
      <c r="H2996" s="18">
        <v>7</v>
      </c>
      <c r="I2996" s="18">
        <v>13</v>
      </c>
      <c r="J2996" s="19">
        <v>1.43</v>
      </c>
      <c r="S2996"/>
    </row>
    <row r="2997" spans="1:19">
      <c r="A2997" s="18">
        <v>1976</v>
      </c>
      <c r="B2997" s="18">
        <v>105</v>
      </c>
      <c r="C2997" s="18">
        <v>0.70308999999999999</v>
      </c>
      <c r="D2997" s="18">
        <v>0.52020999999999995</v>
      </c>
      <c r="E2997" s="18">
        <v>0.5</v>
      </c>
      <c r="F2997" s="18">
        <v>5</v>
      </c>
      <c r="G2997" s="18">
        <v>2</v>
      </c>
      <c r="H2997" s="18">
        <v>3</v>
      </c>
      <c r="I2997" s="18">
        <v>6</v>
      </c>
      <c r="J2997" s="19">
        <v>1.38</v>
      </c>
      <c r="S2997"/>
    </row>
    <row r="2998" spans="1:19">
      <c r="A2998" s="18">
        <v>1976</v>
      </c>
      <c r="B2998" s="18">
        <v>106</v>
      </c>
      <c r="C2998" s="18">
        <v>0.72755000000000003</v>
      </c>
      <c r="D2998" s="18">
        <v>0.53347999999999995</v>
      </c>
      <c r="E2998" s="18">
        <v>0.5</v>
      </c>
      <c r="F2998" s="18">
        <v>2</v>
      </c>
      <c r="G2998" s="18">
        <v>1</v>
      </c>
      <c r="H2998" s="18">
        <v>2</v>
      </c>
      <c r="I2998" s="18">
        <v>3</v>
      </c>
      <c r="J2998" s="19">
        <v>1.34</v>
      </c>
      <c r="S2998"/>
    </row>
    <row r="2999" spans="1:19">
      <c r="A2999" s="18">
        <v>1976</v>
      </c>
      <c r="B2999" s="18">
        <v>107</v>
      </c>
      <c r="C2999" s="18">
        <v>0.75070000000000003</v>
      </c>
      <c r="D2999" s="18">
        <v>0.54581999999999997</v>
      </c>
      <c r="E2999" s="18">
        <v>0.5</v>
      </c>
      <c r="F2999" s="18">
        <v>1</v>
      </c>
      <c r="G2999" s="18">
        <v>1</v>
      </c>
      <c r="H2999" s="18">
        <v>1</v>
      </c>
      <c r="I2999" s="18">
        <v>1</v>
      </c>
      <c r="J2999" s="19">
        <v>1.31</v>
      </c>
      <c r="S2999"/>
    </row>
    <row r="3000" spans="1:19">
      <c r="A3000" s="18">
        <v>1976</v>
      </c>
      <c r="B3000" s="18">
        <v>108</v>
      </c>
      <c r="C3000" s="18">
        <v>0.77249999999999996</v>
      </c>
      <c r="D3000" s="18">
        <v>0.55725999999999998</v>
      </c>
      <c r="E3000" s="18">
        <v>0.5</v>
      </c>
      <c r="F3000" s="18">
        <v>0</v>
      </c>
      <c r="G3000" s="18">
        <v>0</v>
      </c>
      <c r="H3000" s="18">
        <v>0</v>
      </c>
      <c r="I3000" s="18">
        <v>1</v>
      </c>
      <c r="J3000" s="19">
        <v>1.27</v>
      </c>
      <c r="S3000"/>
    </row>
    <row r="3001" spans="1:19">
      <c r="A3001" s="18">
        <v>1976</v>
      </c>
      <c r="B3001" s="18">
        <v>109</v>
      </c>
      <c r="C3001" s="18">
        <v>0.79291999999999996</v>
      </c>
      <c r="D3001" s="18">
        <v>0.56779999999999997</v>
      </c>
      <c r="E3001" s="18">
        <v>0.5</v>
      </c>
      <c r="F3001" s="18">
        <v>0</v>
      </c>
      <c r="G3001" s="18">
        <v>0</v>
      </c>
      <c r="H3001" s="18">
        <v>0</v>
      </c>
      <c r="I3001" s="18">
        <v>0</v>
      </c>
      <c r="J3001" s="19">
        <v>1.25</v>
      </c>
      <c r="S3001"/>
    </row>
    <row r="3002" spans="1:19">
      <c r="A3002" s="18">
        <v>1976</v>
      </c>
      <c r="B3002" s="18" t="s">
        <v>11</v>
      </c>
      <c r="C3002" s="18">
        <v>0.81194999999999995</v>
      </c>
      <c r="D3002" s="18">
        <v>1</v>
      </c>
      <c r="E3002" s="20">
        <v>1.23</v>
      </c>
      <c r="F3002" s="18">
        <v>0</v>
      </c>
      <c r="G3002" s="18">
        <v>0</v>
      </c>
      <c r="H3002" s="18">
        <v>0</v>
      </c>
      <c r="I3002" s="18">
        <v>0</v>
      </c>
      <c r="J3002" s="19">
        <v>1.23</v>
      </c>
      <c r="S3002"/>
    </row>
    <row r="3003" spans="1:19">
      <c r="A3003" s="18">
        <v>1977</v>
      </c>
      <c r="B3003" s="18">
        <v>0</v>
      </c>
      <c r="C3003" s="18">
        <v>2.315E-2</v>
      </c>
      <c r="D3003" s="18">
        <v>2.2689999999999998E-2</v>
      </c>
      <c r="E3003" s="18">
        <v>0.12</v>
      </c>
      <c r="F3003" s="18">
        <v>100000</v>
      </c>
      <c r="G3003" s="18">
        <v>2269</v>
      </c>
      <c r="H3003" s="18">
        <v>97998</v>
      </c>
      <c r="I3003" s="18">
        <v>7310151</v>
      </c>
      <c r="J3003" s="19">
        <v>73.099999999999994</v>
      </c>
      <c r="S3003"/>
    </row>
    <row r="3004" spans="1:19">
      <c r="A3004" s="18">
        <v>1977</v>
      </c>
      <c r="B3004" s="18">
        <v>1</v>
      </c>
      <c r="C3004" s="18">
        <v>1.0499999999999999E-3</v>
      </c>
      <c r="D3004" s="18">
        <v>1.0499999999999999E-3</v>
      </c>
      <c r="E3004" s="18">
        <v>0.5</v>
      </c>
      <c r="F3004" s="18">
        <v>97731</v>
      </c>
      <c r="G3004" s="18">
        <v>103</v>
      </c>
      <c r="H3004" s="18">
        <v>97680</v>
      </c>
      <c r="I3004" s="18">
        <v>7212153</v>
      </c>
      <c r="J3004" s="19">
        <v>73.8</v>
      </c>
      <c r="S3004"/>
    </row>
    <row r="3005" spans="1:19">
      <c r="A3005" s="18">
        <v>1977</v>
      </c>
      <c r="B3005" s="18">
        <v>2</v>
      </c>
      <c r="C3005" s="18">
        <v>5.4000000000000001E-4</v>
      </c>
      <c r="D3005" s="18">
        <v>5.4000000000000001E-4</v>
      </c>
      <c r="E3005" s="18">
        <v>0.5</v>
      </c>
      <c r="F3005" s="18">
        <v>97628</v>
      </c>
      <c r="G3005" s="18">
        <v>52</v>
      </c>
      <c r="H3005" s="18">
        <v>97602</v>
      </c>
      <c r="I3005" s="18">
        <v>7114473</v>
      </c>
      <c r="J3005" s="19">
        <v>72.87</v>
      </c>
      <c r="S3005"/>
    </row>
    <row r="3006" spans="1:19">
      <c r="A3006" s="18">
        <v>1977</v>
      </c>
      <c r="B3006" s="18">
        <v>3</v>
      </c>
      <c r="C3006" s="18">
        <v>3.6999999999999999E-4</v>
      </c>
      <c r="D3006" s="18">
        <v>3.6999999999999999E-4</v>
      </c>
      <c r="E3006" s="18">
        <v>0.5</v>
      </c>
      <c r="F3006" s="18">
        <v>97576</v>
      </c>
      <c r="G3006" s="18">
        <v>36</v>
      </c>
      <c r="H3006" s="18">
        <v>97558</v>
      </c>
      <c r="I3006" s="18">
        <v>7016871</v>
      </c>
      <c r="J3006" s="19">
        <v>71.91</v>
      </c>
      <c r="S3006"/>
    </row>
    <row r="3007" spans="1:19">
      <c r="A3007" s="18">
        <v>1977</v>
      </c>
      <c r="B3007" s="18">
        <v>4</v>
      </c>
      <c r="C3007" s="18">
        <v>3.4000000000000002E-4</v>
      </c>
      <c r="D3007" s="18">
        <v>3.4000000000000002E-4</v>
      </c>
      <c r="E3007" s="18">
        <v>0.5</v>
      </c>
      <c r="F3007" s="18">
        <v>97539</v>
      </c>
      <c r="G3007" s="18">
        <v>34</v>
      </c>
      <c r="H3007" s="18">
        <v>97523</v>
      </c>
      <c r="I3007" s="18">
        <v>6919314</v>
      </c>
      <c r="J3007" s="19">
        <v>70.94</v>
      </c>
      <c r="S3007"/>
    </row>
    <row r="3008" spans="1:19">
      <c r="A3008" s="18">
        <v>1977</v>
      </c>
      <c r="B3008" s="18">
        <v>5</v>
      </c>
      <c r="C3008" s="18">
        <v>3.8000000000000002E-4</v>
      </c>
      <c r="D3008" s="18">
        <v>3.8000000000000002E-4</v>
      </c>
      <c r="E3008" s="18">
        <v>0.5</v>
      </c>
      <c r="F3008" s="18">
        <v>97506</v>
      </c>
      <c r="G3008" s="18">
        <v>37</v>
      </c>
      <c r="H3008" s="18">
        <v>97488</v>
      </c>
      <c r="I3008" s="18">
        <v>6821791</v>
      </c>
      <c r="J3008" s="19">
        <v>69.959999999999994</v>
      </c>
      <c r="S3008"/>
    </row>
    <row r="3009" spans="1:19">
      <c r="A3009" s="18">
        <v>1977</v>
      </c>
      <c r="B3009" s="18">
        <v>6</v>
      </c>
      <c r="C3009" s="18">
        <v>2.9999999999999997E-4</v>
      </c>
      <c r="D3009" s="18">
        <v>2.9999999999999997E-4</v>
      </c>
      <c r="E3009" s="18">
        <v>0.5</v>
      </c>
      <c r="F3009" s="18">
        <v>97469</v>
      </c>
      <c r="G3009" s="18">
        <v>29</v>
      </c>
      <c r="H3009" s="18">
        <v>97455</v>
      </c>
      <c r="I3009" s="18">
        <v>6724303</v>
      </c>
      <c r="J3009" s="19">
        <v>68.989999999999995</v>
      </c>
      <c r="S3009"/>
    </row>
    <row r="3010" spans="1:19">
      <c r="A3010" s="18">
        <v>1977</v>
      </c>
      <c r="B3010" s="18">
        <v>7</v>
      </c>
      <c r="C3010" s="18">
        <v>2.5000000000000001E-4</v>
      </c>
      <c r="D3010" s="18">
        <v>2.5000000000000001E-4</v>
      </c>
      <c r="E3010" s="18">
        <v>0.5</v>
      </c>
      <c r="F3010" s="18">
        <v>97440</v>
      </c>
      <c r="G3010" s="18">
        <v>25</v>
      </c>
      <c r="H3010" s="18">
        <v>97428</v>
      </c>
      <c r="I3010" s="18">
        <v>6626849</v>
      </c>
      <c r="J3010" s="19">
        <v>68.010000000000005</v>
      </c>
      <c r="S3010"/>
    </row>
    <row r="3011" spans="1:19">
      <c r="A3011" s="18">
        <v>1977</v>
      </c>
      <c r="B3011" s="18">
        <v>8</v>
      </c>
      <c r="C3011" s="18">
        <v>3.6999999999999999E-4</v>
      </c>
      <c r="D3011" s="18">
        <v>3.6999999999999999E-4</v>
      </c>
      <c r="E3011" s="18">
        <v>0.5</v>
      </c>
      <c r="F3011" s="18">
        <v>97416</v>
      </c>
      <c r="G3011" s="18">
        <v>36</v>
      </c>
      <c r="H3011" s="18">
        <v>97397</v>
      </c>
      <c r="I3011" s="18">
        <v>6529421</v>
      </c>
      <c r="J3011" s="19">
        <v>67.03</v>
      </c>
      <c r="S3011"/>
    </row>
    <row r="3012" spans="1:19">
      <c r="A3012" s="18">
        <v>1977</v>
      </c>
      <c r="B3012" s="18">
        <v>9</v>
      </c>
      <c r="C3012" s="18">
        <v>1.7000000000000001E-4</v>
      </c>
      <c r="D3012" s="18">
        <v>1.7000000000000001E-4</v>
      </c>
      <c r="E3012" s="18">
        <v>0.5</v>
      </c>
      <c r="F3012" s="18">
        <v>97379</v>
      </c>
      <c r="G3012" s="18">
        <v>16</v>
      </c>
      <c r="H3012" s="18">
        <v>97371</v>
      </c>
      <c r="I3012" s="18">
        <v>6432023</v>
      </c>
      <c r="J3012" s="19">
        <v>66.05</v>
      </c>
      <c r="S3012"/>
    </row>
    <row r="3013" spans="1:19">
      <c r="A3013" s="18">
        <v>1977</v>
      </c>
      <c r="B3013" s="18">
        <v>10</v>
      </c>
      <c r="C3013" s="18">
        <v>1.4999999999999999E-4</v>
      </c>
      <c r="D3013" s="18">
        <v>1.4999999999999999E-4</v>
      </c>
      <c r="E3013" s="18">
        <v>0.5</v>
      </c>
      <c r="F3013" s="18">
        <v>97363</v>
      </c>
      <c r="G3013" s="18">
        <v>15</v>
      </c>
      <c r="H3013" s="18">
        <v>97355</v>
      </c>
      <c r="I3013" s="18">
        <v>6334652</v>
      </c>
      <c r="J3013" s="19">
        <v>65.06</v>
      </c>
      <c r="S3013"/>
    </row>
    <row r="3014" spans="1:19">
      <c r="A3014" s="18">
        <v>1977</v>
      </c>
      <c r="B3014" s="18">
        <v>11</v>
      </c>
      <c r="C3014" s="18">
        <v>2.7E-4</v>
      </c>
      <c r="D3014" s="18">
        <v>2.7E-4</v>
      </c>
      <c r="E3014" s="18">
        <v>0.5</v>
      </c>
      <c r="F3014" s="18">
        <v>97348</v>
      </c>
      <c r="G3014" s="18">
        <v>26</v>
      </c>
      <c r="H3014" s="18">
        <v>97335</v>
      </c>
      <c r="I3014" s="18">
        <v>6237297</v>
      </c>
      <c r="J3014" s="19">
        <v>64.069999999999993</v>
      </c>
      <c r="S3014"/>
    </row>
    <row r="3015" spans="1:19">
      <c r="A3015" s="18">
        <v>1977</v>
      </c>
      <c r="B3015" s="18">
        <v>12</v>
      </c>
      <c r="C3015" s="18">
        <v>3.5E-4</v>
      </c>
      <c r="D3015" s="18">
        <v>3.5E-4</v>
      </c>
      <c r="E3015" s="18">
        <v>0.5</v>
      </c>
      <c r="F3015" s="18">
        <v>97322</v>
      </c>
      <c r="G3015" s="18">
        <v>34</v>
      </c>
      <c r="H3015" s="18">
        <v>97305</v>
      </c>
      <c r="I3015" s="18">
        <v>6139962</v>
      </c>
      <c r="J3015" s="19">
        <v>63.09</v>
      </c>
      <c r="S3015"/>
    </row>
    <row r="3016" spans="1:19">
      <c r="A3016" s="18">
        <v>1977</v>
      </c>
      <c r="B3016" s="18">
        <v>13</v>
      </c>
      <c r="C3016" s="18">
        <v>1E-4</v>
      </c>
      <c r="D3016" s="18">
        <v>1E-4</v>
      </c>
      <c r="E3016" s="18">
        <v>0.5</v>
      </c>
      <c r="F3016" s="18">
        <v>97287</v>
      </c>
      <c r="G3016" s="18">
        <v>9</v>
      </c>
      <c r="H3016" s="18">
        <v>97283</v>
      </c>
      <c r="I3016" s="18">
        <v>6042657</v>
      </c>
      <c r="J3016" s="19">
        <v>62.11</v>
      </c>
      <c r="S3016"/>
    </row>
    <row r="3017" spans="1:19">
      <c r="A3017" s="18">
        <v>1977</v>
      </c>
      <c r="B3017" s="18">
        <v>14</v>
      </c>
      <c r="C3017" s="18">
        <v>2.9999999999999997E-4</v>
      </c>
      <c r="D3017" s="18">
        <v>2.9999999999999997E-4</v>
      </c>
      <c r="E3017" s="18">
        <v>0.5</v>
      </c>
      <c r="F3017" s="18">
        <v>97278</v>
      </c>
      <c r="G3017" s="18">
        <v>29</v>
      </c>
      <c r="H3017" s="18">
        <v>97264</v>
      </c>
      <c r="I3017" s="18">
        <v>5945374</v>
      </c>
      <c r="J3017" s="19">
        <v>61.12</v>
      </c>
      <c r="S3017"/>
    </row>
    <row r="3018" spans="1:19">
      <c r="A3018" s="18">
        <v>1977</v>
      </c>
      <c r="B3018" s="18">
        <v>15</v>
      </c>
      <c r="C3018" s="18">
        <v>4.0000000000000002E-4</v>
      </c>
      <c r="D3018" s="18">
        <v>4.0000000000000002E-4</v>
      </c>
      <c r="E3018" s="18">
        <v>0.5</v>
      </c>
      <c r="F3018" s="18">
        <v>97249</v>
      </c>
      <c r="G3018" s="18">
        <v>39</v>
      </c>
      <c r="H3018" s="18">
        <v>97230</v>
      </c>
      <c r="I3018" s="18">
        <v>5848111</v>
      </c>
      <c r="J3018" s="19">
        <v>60.14</v>
      </c>
      <c r="S3018"/>
    </row>
    <row r="3019" spans="1:19">
      <c r="A3019" s="18">
        <v>1977</v>
      </c>
      <c r="B3019" s="18">
        <v>16</v>
      </c>
      <c r="C3019" s="18">
        <v>5.5999999999999995E-4</v>
      </c>
      <c r="D3019" s="18">
        <v>5.5999999999999995E-4</v>
      </c>
      <c r="E3019" s="18">
        <v>0.5</v>
      </c>
      <c r="F3019" s="18">
        <v>97210</v>
      </c>
      <c r="G3019" s="18">
        <v>54</v>
      </c>
      <c r="H3019" s="18">
        <v>97183</v>
      </c>
      <c r="I3019" s="18">
        <v>5750881</v>
      </c>
      <c r="J3019" s="19">
        <v>59.16</v>
      </c>
      <c r="S3019"/>
    </row>
    <row r="3020" spans="1:19">
      <c r="A3020" s="18">
        <v>1977</v>
      </c>
      <c r="B3020" s="18">
        <v>17</v>
      </c>
      <c r="C3020" s="18">
        <v>4.2000000000000002E-4</v>
      </c>
      <c r="D3020" s="18">
        <v>4.2000000000000002E-4</v>
      </c>
      <c r="E3020" s="18">
        <v>0.5</v>
      </c>
      <c r="F3020" s="18">
        <v>97156</v>
      </c>
      <c r="G3020" s="18">
        <v>41</v>
      </c>
      <c r="H3020" s="18">
        <v>97135</v>
      </c>
      <c r="I3020" s="18">
        <v>5653698</v>
      </c>
      <c r="J3020" s="19">
        <v>58.19</v>
      </c>
      <c r="S3020"/>
    </row>
    <row r="3021" spans="1:19">
      <c r="A3021" s="18">
        <v>1977</v>
      </c>
      <c r="B3021" s="18">
        <v>18</v>
      </c>
      <c r="C3021" s="18">
        <v>3.8999999999999999E-4</v>
      </c>
      <c r="D3021" s="18">
        <v>3.8999999999999999E-4</v>
      </c>
      <c r="E3021" s="18">
        <v>0.5</v>
      </c>
      <c r="F3021" s="18">
        <v>97115</v>
      </c>
      <c r="G3021" s="18">
        <v>38</v>
      </c>
      <c r="H3021" s="18">
        <v>97096</v>
      </c>
      <c r="I3021" s="18">
        <v>5556563</v>
      </c>
      <c r="J3021" s="19">
        <v>57.22</v>
      </c>
      <c r="S3021"/>
    </row>
    <row r="3022" spans="1:19">
      <c r="A3022" s="18">
        <v>1977</v>
      </c>
      <c r="B3022" s="18">
        <v>19</v>
      </c>
      <c r="C3022" s="18">
        <v>3.5E-4</v>
      </c>
      <c r="D3022" s="18">
        <v>3.5E-4</v>
      </c>
      <c r="E3022" s="18">
        <v>0.5</v>
      </c>
      <c r="F3022" s="18">
        <v>97077</v>
      </c>
      <c r="G3022" s="18">
        <v>34</v>
      </c>
      <c r="H3022" s="18">
        <v>97060</v>
      </c>
      <c r="I3022" s="18">
        <v>5459467</v>
      </c>
      <c r="J3022" s="19">
        <v>56.24</v>
      </c>
      <c r="S3022"/>
    </row>
    <row r="3023" spans="1:19">
      <c r="A3023" s="18">
        <v>1977</v>
      </c>
      <c r="B3023" s="18">
        <v>20</v>
      </c>
      <c r="C3023" s="18">
        <v>5.1999999999999995E-4</v>
      </c>
      <c r="D3023" s="18">
        <v>5.1999999999999995E-4</v>
      </c>
      <c r="E3023" s="18">
        <v>0.5</v>
      </c>
      <c r="F3023" s="18">
        <v>97043</v>
      </c>
      <c r="G3023" s="18">
        <v>50</v>
      </c>
      <c r="H3023" s="18">
        <v>97018</v>
      </c>
      <c r="I3023" s="18">
        <v>5362408</v>
      </c>
      <c r="J3023" s="19">
        <v>55.26</v>
      </c>
      <c r="S3023"/>
    </row>
    <row r="3024" spans="1:19">
      <c r="A3024" s="18">
        <v>1977</v>
      </c>
      <c r="B3024" s="18">
        <v>21</v>
      </c>
      <c r="C3024" s="18">
        <v>5.0000000000000001E-4</v>
      </c>
      <c r="D3024" s="18">
        <v>5.0000000000000001E-4</v>
      </c>
      <c r="E3024" s="18">
        <v>0.5</v>
      </c>
      <c r="F3024" s="18">
        <v>96992</v>
      </c>
      <c r="G3024" s="18">
        <v>48</v>
      </c>
      <c r="H3024" s="18">
        <v>96968</v>
      </c>
      <c r="I3024" s="18">
        <v>5265390</v>
      </c>
      <c r="J3024" s="19">
        <v>54.29</v>
      </c>
      <c r="S3024"/>
    </row>
    <row r="3025" spans="1:19">
      <c r="A3025" s="18">
        <v>1977</v>
      </c>
      <c r="B3025" s="18">
        <v>22</v>
      </c>
      <c r="C3025" s="18">
        <v>5.1999999999999995E-4</v>
      </c>
      <c r="D3025" s="18">
        <v>5.1999999999999995E-4</v>
      </c>
      <c r="E3025" s="18">
        <v>0.5</v>
      </c>
      <c r="F3025" s="18">
        <v>96944</v>
      </c>
      <c r="G3025" s="18">
        <v>50</v>
      </c>
      <c r="H3025" s="18">
        <v>96919</v>
      </c>
      <c r="I3025" s="18">
        <v>5168422</v>
      </c>
      <c r="J3025" s="19">
        <v>53.31</v>
      </c>
      <c r="S3025"/>
    </row>
    <row r="3026" spans="1:19">
      <c r="A3026" s="18">
        <v>1977</v>
      </c>
      <c r="B3026" s="18">
        <v>23</v>
      </c>
      <c r="C3026" s="18">
        <v>3.8999999999999999E-4</v>
      </c>
      <c r="D3026" s="18">
        <v>3.8999999999999999E-4</v>
      </c>
      <c r="E3026" s="18">
        <v>0.5</v>
      </c>
      <c r="F3026" s="18">
        <v>96894</v>
      </c>
      <c r="G3026" s="18">
        <v>38</v>
      </c>
      <c r="H3026" s="18">
        <v>96875</v>
      </c>
      <c r="I3026" s="18">
        <v>5071502</v>
      </c>
      <c r="J3026" s="19">
        <v>52.34</v>
      </c>
      <c r="S3026"/>
    </row>
    <row r="3027" spans="1:19">
      <c r="A3027" s="18">
        <v>1977</v>
      </c>
      <c r="B3027" s="18">
        <v>24</v>
      </c>
      <c r="C3027" s="18">
        <v>5.5999999999999995E-4</v>
      </c>
      <c r="D3027" s="18">
        <v>5.5999999999999995E-4</v>
      </c>
      <c r="E3027" s="18">
        <v>0.5</v>
      </c>
      <c r="F3027" s="18">
        <v>96857</v>
      </c>
      <c r="G3027" s="18">
        <v>55</v>
      </c>
      <c r="H3027" s="18">
        <v>96829</v>
      </c>
      <c r="I3027" s="18">
        <v>4974627</v>
      </c>
      <c r="J3027" s="19">
        <v>51.36</v>
      </c>
      <c r="S3027"/>
    </row>
    <row r="3028" spans="1:19">
      <c r="A3028" s="18">
        <v>1977</v>
      </c>
      <c r="B3028" s="18">
        <v>25</v>
      </c>
      <c r="C3028" s="18">
        <v>4.2000000000000002E-4</v>
      </c>
      <c r="D3028" s="18">
        <v>4.2000000000000002E-4</v>
      </c>
      <c r="E3028" s="18">
        <v>0.5</v>
      </c>
      <c r="F3028" s="18">
        <v>96802</v>
      </c>
      <c r="G3028" s="18">
        <v>41</v>
      </c>
      <c r="H3028" s="18">
        <v>96782</v>
      </c>
      <c r="I3028" s="18">
        <v>4877797</v>
      </c>
      <c r="J3028" s="19">
        <v>50.39</v>
      </c>
      <c r="S3028"/>
    </row>
    <row r="3029" spans="1:19">
      <c r="A3029" s="18">
        <v>1977</v>
      </c>
      <c r="B3029" s="18">
        <v>26</v>
      </c>
      <c r="C3029" s="18">
        <v>5.1999999999999995E-4</v>
      </c>
      <c r="D3029" s="18">
        <v>5.1999999999999995E-4</v>
      </c>
      <c r="E3029" s="18">
        <v>0.5</v>
      </c>
      <c r="F3029" s="18">
        <v>96761</v>
      </c>
      <c r="G3029" s="18">
        <v>51</v>
      </c>
      <c r="H3029" s="18">
        <v>96736</v>
      </c>
      <c r="I3029" s="18">
        <v>4781016</v>
      </c>
      <c r="J3029" s="19">
        <v>49.41</v>
      </c>
      <c r="S3029"/>
    </row>
    <row r="3030" spans="1:19">
      <c r="A3030" s="18">
        <v>1977</v>
      </c>
      <c r="B3030" s="18">
        <v>27</v>
      </c>
      <c r="C3030" s="18">
        <v>7.2999999999999996E-4</v>
      </c>
      <c r="D3030" s="18">
        <v>7.2999999999999996E-4</v>
      </c>
      <c r="E3030" s="18">
        <v>0.5</v>
      </c>
      <c r="F3030" s="18">
        <v>96711</v>
      </c>
      <c r="G3030" s="18">
        <v>71</v>
      </c>
      <c r="H3030" s="18">
        <v>96675</v>
      </c>
      <c r="I3030" s="18">
        <v>4684280</v>
      </c>
      <c r="J3030" s="19">
        <v>48.44</v>
      </c>
      <c r="S3030"/>
    </row>
    <row r="3031" spans="1:19">
      <c r="A3031" s="18">
        <v>1977</v>
      </c>
      <c r="B3031" s="18">
        <v>28</v>
      </c>
      <c r="C3031" s="18">
        <v>5.6999999999999998E-4</v>
      </c>
      <c r="D3031" s="18">
        <v>5.6999999999999998E-4</v>
      </c>
      <c r="E3031" s="18">
        <v>0.5</v>
      </c>
      <c r="F3031" s="18">
        <v>96640</v>
      </c>
      <c r="G3031" s="18">
        <v>55</v>
      </c>
      <c r="H3031" s="18">
        <v>96612</v>
      </c>
      <c r="I3031" s="18">
        <v>4587605</v>
      </c>
      <c r="J3031" s="19">
        <v>47.47</v>
      </c>
      <c r="S3031"/>
    </row>
    <row r="3032" spans="1:19">
      <c r="A3032" s="18">
        <v>1977</v>
      </c>
      <c r="B3032" s="18">
        <v>29</v>
      </c>
      <c r="C3032" s="18">
        <v>6.8999999999999997E-4</v>
      </c>
      <c r="D3032" s="18">
        <v>6.8999999999999997E-4</v>
      </c>
      <c r="E3032" s="18">
        <v>0.5</v>
      </c>
      <c r="F3032" s="18">
        <v>96585</v>
      </c>
      <c r="G3032" s="18">
        <v>67</v>
      </c>
      <c r="H3032" s="18">
        <v>96552</v>
      </c>
      <c r="I3032" s="18">
        <v>4490993</v>
      </c>
      <c r="J3032" s="19">
        <v>46.5</v>
      </c>
      <c r="S3032"/>
    </row>
    <row r="3033" spans="1:19">
      <c r="A3033" s="18">
        <v>1977</v>
      </c>
      <c r="B3033" s="18">
        <v>30</v>
      </c>
      <c r="C3033" s="18">
        <v>9.3000000000000005E-4</v>
      </c>
      <c r="D3033" s="18">
        <v>9.3000000000000005E-4</v>
      </c>
      <c r="E3033" s="18">
        <v>0.5</v>
      </c>
      <c r="F3033" s="18">
        <v>96518</v>
      </c>
      <c r="G3033" s="18">
        <v>90</v>
      </c>
      <c r="H3033" s="18">
        <v>96473</v>
      </c>
      <c r="I3033" s="18">
        <v>4394441</v>
      </c>
      <c r="J3033" s="19">
        <v>45.53</v>
      </c>
      <c r="S3033"/>
    </row>
    <row r="3034" spans="1:19">
      <c r="A3034" s="18">
        <v>1977</v>
      </c>
      <c r="B3034" s="18">
        <v>31</v>
      </c>
      <c r="C3034" s="18">
        <v>9.3999999999999997E-4</v>
      </c>
      <c r="D3034" s="18">
        <v>9.3999999999999997E-4</v>
      </c>
      <c r="E3034" s="18">
        <v>0.5</v>
      </c>
      <c r="F3034" s="18">
        <v>96428</v>
      </c>
      <c r="G3034" s="18">
        <v>91</v>
      </c>
      <c r="H3034" s="18">
        <v>96383</v>
      </c>
      <c r="I3034" s="18">
        <v>4297968</v>
      </c>
      <c r="J3034" s="19">
        <v>44.57</v>
      </c>
      <c r="S3034"/>
    </row>
    <row r="3035" spans="1:19">
      <c r="A3035" s="18">
        <v>1977</v>
      </c>
      <c r="B3035" s="18">
        <v>32</v>
      </c>
      <c r="C3035" s="18">
        <v>1.0200000000000001E-3</v>
      </c>
      <c r="D3035" s="18">
        <v>1.0200000000000001E-3</v>
      </c>
      <c r="E3035" s="18">
        <v>0.5</v>
      </c>
      <c r="F3035" s="18">
        <v>96338</v>
      </c>
      <c r="G3035" s="18">
        <v>98</v>
      </c>
      <c r="H3035" s="18">
        <v>96288</v>
      </c>
      <c r="I3035" s="18">
        <v>4201585</v>
      </c>
      <c r="J3035" s="19">
        <v>43.61</v>
      </c>
      <c r="S3035"/>
    </row>
    <row r="3036" spans="1:19">
      <c r="A3036" s="18">
        <v>1977</v>
      </c>
      <c r="B3036" s="18">
        <v>33</v>
      </c>
      <c r="C3036" s="18">
        <v>1.24E-3</v>
      </c>
      <c r="D3036" s="18">
        <v>1.24E-3</v>
      </c>
      <c r="E3036" s="18">
        <v>0.5</v>
      </c>
      <c r="F3036" s="18">
        <v>96239</v>
      </c>
      <c r="G3036" s="18">
        <v>119</v>
      </c>
      <c r="H3036" s="18">
        <v>96180</v>
      </c>
      <c r="I3036" s="18">
        <v>4105297</v>
      </c>
      <c r="J3036" s="19">
        <v>42.66</v>
      </c>
      <c r="S3036"/>
    </row>
    <row r="3037" spans="1:19">
      <c r="A3037" s="18">
        <v>1977</v>
      </c>
      <c r="B3037" s="18">
        <v>34</v>
      </c>
      <c r="C3037" s="18">
        <v>1.23E-3</v>
      </c>
      <c r="D3037" s="18">
        <v>1.23E-3</v>
      </c>
      <c r="E3037" s="18">
        <v>0.5</v>
      </c>
      <c r="F3037" s="18">
        <v>96120</v>
      </c>
      <c r="G3037" s="18">
        <v>118</v>
      </c>
      <c r="H3037" s="18">
        <v>96061</v>
      </c>
      <c r="I3037" s="18">
        <v>4009117</v>
      </c>
      <c r="J3037" s="19">
        <v>41.71</v>
      </c>
      <c r="S3037"/>
    </row>
    <row r="3038" spans="1:19">
      <c r="A3038" s="18">
        <v>1977</v>
      </c>
      <c r="B3038" s="18">
        <v>35</v>
      </c>
      <c r="C3038" s="18">
        <v>1.57E-3</v>
      </c>
      <c r="D3038" s="18">
        <v>1.57E-3</v>
      </c>
      <c r="E3038" s="18">
        <v>0.5</v>
      </c>
      <c r="F3038" s="18">
        <v>96003</v>
      </c>
      <c r="G3038" s="18">
        <v>151</v>
      </c>
      <c r="H3038" s="18">
        <v>95927</v>
      </c>
      <c r="I3038" s="18">
        <v>3913055</v>
      </c>
      <c r="J3038" s="19">
        <v>40.76</v>
      </c>
      <c r="S3038"/>
    </row>
    <row r="3039" spans="1:19">
      <c r="A3039" s="18">
        <v>1977</v>
      </c>
      <c r="B3039" s="18">
        <v>36</v>
      </c>
      <c r="C3039" s="18">
        <v>1.33E-3</v>
      </c>
      <c r="D3039" s="18">
        <v>1.33E-3</v>
      </c>
      <c r="E3039" s="18">
        <v>0.5</v>
      </c>
      <c r="F3039" s="18">
        <v>95852</v>
      </c>
      <c r="G3039" s="18">
        <v>127</v>
      </c>
      <c r="H3039" s="18">
        <v>95788</v>
      </c>
      <c r="I3039" s="18">
        <v>3817128</v>
      </c>
      <c r="J3039" s="19">
        <v>39.82</v>
      </c>
      <c r="S3039"/>
    </row>
    <row r="3040" spans="1:19">
      <c r="A3040" s="18">
        <v>1977</v>
      </c>
      <c r="B3040" s="18">
        <v>37</v>
      </c>
      <c r="C3040" s="18">
        <v>1.41E-3</v>
      </c>
      <c r="D3040" s="18">
        <v>1.41E-3</v>
      </c>
      <c r="E3040" s="18">
        <v>0.5</v>
      </c>
      <c r="F3040" s="18">
        <v>95725</v>
      </c>
      <c r="G3040" s="18">
        <v>135</v>
      </c>
      <c r="H3040" s="18">
        <v>95657</v>
      </c>
      <c r="I3040" s="18">
        <v>3721340</v>
      </c>
      <c r="J3040" s="19">
        <v>38.880000000000003</v>
      </c>
      <c r="S3040"/>
    </row>
    <row r="3041" spans="1:19">
      <c r="A3041" s="18">
        <v>1977</v>
      </c>
      <c r="B3041" s="18">
        <v>38</v>
      </c>
      <c r="C3041" s="18">
        <v>1.7099999999999999E-3</v>
      </c>
      <c r="D3041" s="18">
        <v>1.7099999999999999E-3</v>
      </c>
      <c r="E3041" s="18">
        <v>0.5</v>
      </c>
      <c r="F3041" s="18">
        <v>95590</v>
      </c>
      <c r="G3041" s="18">
        <v>163</v>
      </c>
      <c r="H3041" s="18">
        <v>95508</v>
      </c>
      <c r="I3041" s="18">
        <v>3625682</v>
      </c>
      <c r="J3041" s="19">
        <v>37.93</v>
      </c>
      <c r="S3041"/>
    </row>
    <row r="3042" spans="1:19">
      <c r="A3042" s="18">
        <v>1977</v>
      </c>
      <c r="B3042" s="18">
        <v>39</v>
      </c>
      <c r="C3042" s="18">
        <v>1.7099999999999999E-3</v>
      </c>
      <c r="D3042" s="18">
        <v>1.7099999999999999E-3</v>
      </c>
      <c r="E3042" s="18">
        <v>0.5</v>
      </c>
      <c r="F3042" s="18">
        <v>95427</v>
      </c>
      <c r="G3042" s="18">
        <v>163</v>
      </c>
      <c r="H3042" s="18">
        <v>95345</v>
      </c>
      <c r="I3042" s="18">
        <v>3530174</v>
      </c>
      <c r="J3042" s="19">
        <v>36.99</v>
      </c>
      <c r="S3042"/>
    </row>
    <row r="3043" spans="1:19">
      <c r="A3043" s="18">
        <v>1977</v>
      </c>
      <c r="B3043" s="18">
        <v>40</v>
      </c>
      <c r="C3043" s="18">
        <v>1.8600000000000001E-3</v>
      </c>
      <c r="D3043" s="18">
        <v>1.8600000000000001E-3</v>
      </c>
      <c r="E3043" s="18">
        <v>0.5</v>
      </c>
      <c r="F3043" s="18">
        <v>95264</v>
      </c>
      <c r="G3043" s="18">
        <v>177</v>
      </c>
      <c r="H3043" s="18">
        <v>95175</v>
      </c>
      <c r="I3043" s="18">
        <v>3434828</v>
      </c>
      <c r="J3043" s="19">
        <v>36.06</v>
      </c>
      <c r="S3043"/>
    </row>
    <row r="3044" spans="1:19">
      <c r="A3044" s="18">
        <v>1977</v>
      </c>
      <c r="B3044" s="18">
        <v>41</v>
      </c>
      <c r="C3044" s="18">
        <v>2.0200000000000001E-3</v>
      </c>
      <c r="D3044" s="18">
        <v>2.0100000000000001E-3</v>
      </c>
      <c r="E3044" s="18">
        <v>0.5</v>
      </c>
      <c r="F3044" s="18">
        <v>95086</v>
      </c>
      <c r="G3044" s="18">
        <v>192</v>
      </c>
      <c r="H3044" s="18">
        <v>94991</v>
      </c>
      <c r="I3044" s="18">
        <v>3339653</v>
      </c>
      <c r="J3044" s="19">
        <v>35.119999999999997</v>
      </c>
      <c r="S3044"/>
    </row>
    <row r="3045" spans="1:19">
      <c r="A3045" s="18">
        <v>1977</v>
      </c>
      <c r="B3045" s="18">
        <v>42</v>
      </c>
      <c r="C3045" s="18">
        <v>2.5799999999999998E-3</v>
      </c>
      <c r="D3045" s="18">
        <v>2.5699999999999998E-3</v>
      </c>
      <c r="E3045" s="18">
        <v>0.5</v>
      </c>
      <c r="F3045" s="18">
        <v>94895</v>
      </c>
      <c r="G3045" s="18">
        <v>244</v>
      </c>
      <c r="H3045" s="18">
        <v>94773</v>
      </c>
      <c r="I3045" s="18">
        <v>3244663</v>
      </c>
      <c r="J3045" s="19">
        <v>34.19</v>
      </c>
      <c r="S3045"/>
    </row>
    <row r="3046" spans="1:19">
      <c r="A3046" s="18">
        <v>1977</v>
      </c>
      <c r="B3046" s="18">
        <v>43</v>
      </c>
      <c r="C3046" s="18">
        <v>2.8E-3</v>
      </c>
      <c r="D3046" s="18">
        <v>2.7899999999999999E-3</v>
      </c>
      <c r="E3046" s="18">
        <v>0.5</v>
      </c>
      <c r="F3046" s="18">
        <v>94651</v>
      </c>
      <c r="G3046" s="18">
        <v>264</v>
      </c>
      <c r="H3046" s="18">
        <v>94519</v>
      </c>
      <c r="I3046" s="18">
        <v>3149890</v>
      </c>
      <c r="J3046" s="19">
        <v>33.28</v>
      </c>
      <c r="S3046"/>
    </row>
    <row r="3047" spans="1:19">
      <c r="A3047" s="18">
        <v>1977</v>
      </c>
      <c r="B3047" s="18">
        <v>44</v>
      </c>
      <c r="C3047" s="18">
        <v>2.8700000000000002E-3</v>
      </c>
      <c r="D3047" s="18">
        <v>2.8700000000000002E-3</v>
      </c>
      <c r="E3047" s="18">
        <v>0.5</v>
      </c>
      <c r="F3047" s="18">
        <v>94386</v>
      </c>
      <c r="G3047" s="18">
        <v>271</v>
      </c>
      <c r="H3047" s="18">
        <v>94251</v>
      </c>
      <c r="I3047" s="18">
        <v>3055372</v>
      </c>
      <c r="J3047" s="19">
        <v>32.369999999999997</v>
      </c>
      <c r="S3047"/>
    </row>
    <row r="3048" spans="1:19">
      <c r="A3048" s="18">
        <v>1977</v>
      </c>
      <c r="B3048" s="18">
        <v>45</v>
      </c>
      <c r="C3048" s="18">
        <v>3.0699999999999998E-3</v>
      </c>
      <c r="D3048" s="18">
        <v>3.0699999999999998E-3</v>
      </c>
      <c r="E3048" s="18">
        <v>0.5</v>
      </c>
      <c r="F3048" s="18">
        <v>94116</v>
      </c>
      <c r="G3048" s="18">
        <v>289</v>
      </c>
      <c r="H3048" s="18">
        <v>93971</v>
      </c>
      <c r="I3048" s="18">
        <v>2961121</v>
      </c>
      <c r="J3048" s="19">
        <v>31.46</v>
      </c>
      <c r="S3048"/>
    </row>
    <row r="3049" spans="1:19">
      <c r="A3049" s="18">
        <v>1977</v>
      </c>
      <c r="B3049" s="18">
        <v>46</v>
      </c>
      <c r="C3049" s="18">
        <v>3.5699999999999998E-3</v>
      </c>
      <c r="D3049" s="18">
        <v>3.5699999999999998E-3</v>
      </c>
      <c r="E3049" s="18">
        <v>0.5</v>
      </c>
      <c r="F3049" s="18">
        <v>93827</v>
      </c>
      <c r="G3049" s="18">
        <v>335</v>
      </c>
      <c r="H3049" s="18">
        <v>93660</v>
      </c>
      <c r="I3049" s="18">
        <v>2867149</v>
      </c>
      <c r="J3049" s="19">
        <v>30.56</v>
      </c>
      <c r="S3049"/>
    </row>
    <row r="3050" spans="1:19">
      <c r="A3050" s="18">
        <v>1977</v>
      </c>
      <c r="B3050" s="18">
        <v>47</v>
      </c>
      <c r="C3050" s="18">
        <v>3.5999999999999999E-3</v>
      </c>
      <c r="D3050" s="18">
        <v>3.5999999999999999E-3</v>
      </c>
      <c r="E3050" s="18">
        <v>0.5</v>
      </c>
      <c r="F3050" s="18">
        <v>93492</v>
      </c>
      <c r="G3050" s="18">
        <v>336</v>
      </c>
      <c r="H3050" s="18">
        <v>93324</v>
      </c>
      <c r="I3050" s="18">
        <v>2773490</v>
      </c>
      <c r="J3050" s="19">
        <v>29.67</v>
      </c>
      <c r="S3050"/>
    </row>
    <row r="3051" spans="1:19">
      <c r="A3051" s="18">
        <v>1977</v>
      </c>
      <c r="B3051" s="18">
        <v>48</v>
      </c>
      <c r="C3051" s="18">
        <v>4.3800000000000002E-3</v>
      </c>
      <c r="D3051" s="18">
        <v>4.3699999999999998E-3</v>
      </c>
      <c r="E3051" s="18">
        <v>0.5</v>
      </c>
      <c r="F3051" s="18">
        <v>93156</v>
      </c>
      <c r="G3051" s="18">
        <v>407</v>
      </c>
      <c r="H3051" s="18">
        <v>92953</v>
      </c>
      <c r="I3051" s="18">
        <v>2680165</v>
      </c>
      <c r="J3051" s="19">
        <v>28.77</v>
      </c>
      <c r="S3051"/>
    </row>
    <row r="3052" spans="1:19">
      <c r="A3052" s="18">
        <v>1977</v>
      </c>
      <c r="B3052" s="18">
        <v>49</v>
      </c>
      <c r="C3052" s="18">
        <v>4.62E-3</v>
      </c>
      <c r="D3052" s="18">
        <v>4.6100000000000004E-3</v>
      </c>
      <c r="E3052" s="18">
        <v>0.5</v>
      </c>
      <c r="F3052" s="18">
        <v>92749</v>
      </c>
      <c r="G3052" s="18">
        <v>428</v>
      </c>
      <c r="H3052" s="18">
        <v>92535</v>
      </c>
      <c r="I3052" s="18">
        <v>2587213</v>
      </c>
      <c r="J3052" s="19">
        <v>27.89</v>
      </c>
      <c r="S3052"/>
    </row>
    <row r="3053" spans="1:19">
      <c r="A3053" s="18">
        <v>1977</v>
      </c>
      <c r="B3053" s="18">
        <v>50</v>
      </c>
      <c r="C3053" s="18">
        <v>5.0200000000000002E-3</v>
      </c>
      <c r="D3053" s="18">
        <v>5.0000000000000001E-3</v>
      </c>
      <c r="E3053" s="18">
        <v>0.5</v>
      </c>
      <c r="F3053" s="18">
        <v>92321</v>
      </c>
      <c r="G3053" s="18">
        <v>462</v>
      </c>
      <c r="H3053" s="18">
        <v>92090</v>
      </c>
      <c r="I3053" s="18">
        <v>2494677</v>
      </c>
      <c r="J3053" s="19">
        <v>27.02</v>
      </c>
      <c r="S3053"/>
    </row>
    <row r="3054" spans="1:19">
      <c r="A3054" s="18">
        <v>1977</v>
      </c>
      <c r="B3054" s="18">
        <v>51</v>
      </c>
      <c r="C3054" s="18">
        <v>5.45E-3</v>
      </c>
      <c r="D3054" s="18">
        <v>5.4299999999999999E-3</v>
      </c>
      <c r="E3054" s="18">
        <v>0.5</v>
      </c>
      <c r="F3054" s="18">
        <v>91859</v>
      </c>
      <c r="G3054" s="18">
        <v>499</v>
      </c>
      <c r="H3054" s="18">
        <v>91610</v>
      </c>
      <c r="I3054" s="18">
        <v>2402587</v>
      </c>
      <c r="J3054" s="19">
        <v>26.16</v>
      </c>
      <c r="S3054"/>
    </row>
    <row r="3055" spans="1:19">
      <c r="A3055" s="18">
        <v>1977</v>
      </c>
      <c r="B3055" s="18">
        <v>52</v>
      </c>
      <c r="C3055" s="18">
        <v>6.0000000000000001E-3</v>
      </c>
      <c r="D3055" s="18">
        <v>5.9800000000000001E-3</v>
      </c>
      <c r="E3055" s="18">
        <v>0.5</v>
      </c>
      <c r="F3055" s="18">
        <v>91360</v>
      </c>
      <c r="G3055" s="18">
        <v>546</v>
      </c>
      <c r="H3055" s="18">
        <v>91087</v>
      </c>
      <c r="I3055" s="18">
        <v>2310977</v>
      </c>
      <c r="J3055" s="19">
        <v>25.3</v>
      </c>
      <c r="S3055"/>
    </row>
    <row r="3056" spans="1:19">
      <c r="A3056" s="18">
        <v>1977</v>
      </c>
      <c r="B3056" s="18">
        <v>53</v>
      </c>
      <c r="C3056" s="18">
        <v>6.1999999999999998E-3</v>
      </c>
      <c r="D3056" s="18">
        <v>6.1799999999999997E-3</v>
      </c>
      <c r="E3056" s="18">
        <v>0.5</v>
      </c>
      <c r="F3056" s="18">
        <v>90814</v>
      </c>
      <c r="G3056" s="18">
        <v>561</v>
      </c>
      <c r="H3056" s="18">
        <v>90534</v>
      </c>
      <c r="I3056" s="18">
        <v>2219889</v>
      </c>
      <c r="J3056" s="19">
        <v>24.44</v>
      </c>
      <c r="S3056"/>
    </row>
    <row r="3057" spans="1:19">
      <c r="A3057" s="18">
        <v>1977</v>
      </c>
      <c r="B3057" s="18">
        <v>54</v>
      </c>
      <c r="C3057" s="18">
        <v>6.7799999999999996E-3</v>
      </c>
      <c r="D3057" s="18">
        <v>6.7600000000000004E-3</v>
      </c>
      <c r="E3057" s="18">
        <v>0.5</v>
      </c>
      <c r="F3057" s="18">
        <v>90253</v>
      </c>
      <c r="G3057" s="18">
        <v>610</v>
      </c>
      <c r="H3057" s="18">
        <v>89948</v>
      </c>
      <c r="I3057" s="18">
        <v>2129356</v>
      </c>
      <c r="J3057" s="19">
        <v>23.59</v>
      </c>
      <c r="S3057"/>
    </row>
    <row r="3058" spans="1:19">
      <c r="A3058" s="18">
        <v>1977</v>
      </c>
      <c r="B3058" s="18">
        <v>55</v>
      </c>
      <c r="C3058" s="18">
        <v>7.0000000000000001E-3</v>
      </c>
      <c r="D3058" s="18">
        <v>6.9699999999999996E-3</v>
      </c>
      <c r="E3058" s="18">
        <v>0.5</v>
      </c>
      <c r="F3058" s="18">
        <v>89643</v>
      </c>
      <c r="G3058" s="18">
        <v>625</v>
      </c>
      <c r="H3058" s="18">
        <v>89331</v>
      </c>
      <c r="I3058" s="18">
        <v>2039408</v>
      </c>
      <c r="J3058" s="19">
        <v>22.75</v>
      </c>
      <c r="S3058"/>
    </row>
    <row r="3059" spans="1:19">
      <c r="A3059" s="18">
        <v>1977</v>
      </c>
      <c r="B3059" s="18">
        <v>56</v>
      </c>
      <c r="C3059" s="18">
        <v>7.9699999999999997E-3</v>
      </c>
      <c r="D3059" s="18">
        <v>7.9399999999999991E-3</v>
      </c>
      <c r="E3059" s="18">
        <v>0.5</v>
      </c>
      <c r="F3059" s="18">
        <v>89018</v>
      </c>
      <c r="G3059" s="18">
        <v>707</v>
      </c>
      <c r="H3059" s="18">
        <v>88665</v>
      </c>
      <c r="I3059" s="18">
        <v>1950077</v>
      </c>
      <c r="J3059" s="19">
        <v>21.91</v>
      </c>
      <c r="S3059"/>
    </row>
    <row r="3060" spans="1:19">
      <c r="A3060" s="18">
        <v>1977</v>
      </c>
      <c r="B3060" s="18">
        <v>57</v>
      </c>
      <c r="C3060" s="18">
        <v>1.0319999999999999E-2</v>
      </c>
      <c r="D3060" s="18">
        <v>1.026E-2</v>
      </c>
      <c r="E3060" s="18">
        <v>0.5</v>
      </c>
      <c r="F3060" s="18">
        <v>88312</v>
      </c>
      <c r="G3060" s="18">
        <v>906</v>
      </c>
      <c r="H3060" s="18">
        <v>87858</v>
      </c>
      <c r="I3060" s="18">
        <v>1861412</v>
      </c>
      <c r="J3060" s="19">
        <v>21.08</v>
      </c>
      <c r="S3060"/>
    </row>
    <row r="3061" spans="1:19">
      <c r="A3061" s="18">
        <v>1977</v>
      </c>
      <c r="B3061" s="18">
        <v>58</v>
      </c>
      <c r="C3061" s="18">
        <v>9.5899999999999996E-3</v>
      </c>
      <c r="D3061" s="18">
        <v>9.5499999999999995E-3</v>
      </c>
      <c r="E3061" s="18">
        <v>0.5</v>
      </c>
      <c r="F3061" s="18">
        <v>87405</v>
      </c>
      <c r="G3061" s="18">
        <v>834</v>
      </c>
      <c r="H3061" s="18">
        <v>86988</v>
      </c>
      <c r="I3061" s="18">
        <v>1773554</v>
      </c>
      <c r="J3061" s="19">
        <v>20.29</v>
      </c>
      <c r="S3061"/>
    </row>
    <row r="3062" spans="1:19">
      <c r="A3062" s="18">
        <v>1977</v>
      </c>
      <c r="B3062" s="18">
        <v>59</v>
      </c>
      <c r="C3062" s="18">
        <v>1.0670000000000001E-2</v>
      </c>
      <c r="D3062" s="18">
        <v>1.061E-2</v>
      </c>
      <c r="E3062" s="18">
        <v>0.5</v>
      </c>
      <c r="F3062" s="18">
        <v>86571</v>
      </c>
      <c r="G3062" s="18">
        <v>919</v>
      </c>
      <c r="H3062" s="18">
        <v>86111</v>
      </c>
      <c r="I3062" s="18">
        <v>1686566</v>
      </c>
      <c r="J3062" s="19">
        <v>19.48</v>
      </c>
      <c r="S3062"/>
    </row>
    <row r="3063" spans="1:19">
      <c r="A3063" s="18">
        <v>1977</v>
      </c>
      <c r="B3063" s="18">
        <v>60</v>
      </c>
      <c r="C3063" s="18">
        <v>1.1610000000000001E-2</v>
      </c>
      <c r="D3063" s="18">
        <v>1.154E-2</v>
      </c>
      <c r="E3063" s="18">
        <v>0.5</v>
      </c>
      <c r="F3063" s="18">
        <v>85652</v>
      </c>
      <c r="G3063" s="18">
        <v>989</v>
      </c>
      <c r="H3063" s="18">
        <v>85157</v>
      </c>
      <c r="I3063" s="18">
        <v>1600455</v>
      </c>
      <c r="J3063" s="19">
        <v>18.690000000000001</v>
      </c>
      <c r="S3063"/>
    </row>
    <row r="3064" spans="1:19">
      <c r="A3064" s="18">
        <v>1977</v>
      </c>
      <c r="B3064" s="18">
        <v>61</v>
      </c>
      <c r="C3064" s="18">
        <v>1.179E-2</v>
      </c>
      <c r="D3064" s="18">
        <v>1.172E-2</v>
      </c>
      <c r="E3064" s="18">
        <v>0.5</v>
      </c>
      <c r="F3064" s="18">
        <v>84663</v>
      </c>
      <c r="G3064" s="18">
        <v>992</v>
      </c>
      <c r="H3064" s="18">
        <v>84167</v>
      </c>
      <c r="I3064" s="18">
        <v>1515297</v>
      </c>
      <c r="J3064" s="19">
        <v>17.899999999999999</v>
      </c>
      <c r="S3064"/>
    </row>
    <row r="3065" spans="1:19">
      <c r="A3065" s="18">
        <v>1977</v>
      </c>
      <c r="B3065" s="18">
        <v>62</v>
      </c>
      <c r="C3065" s="18">
        <v>1.468E-2</v>
      </c>
      <c r="D3065" s="18">
        <v>1.4579999999999999E-2</v>
      </c>
      <c r="E3065" s="18">
        <v>0.5</v>
      </c>
      <c r="F3065" s="18">
        <v>83671</v>
      </c>
      <c r="G3065" s="18">
        <v>1220</v>
      </c>
      <c r="H3065" s="18">
        <v>83061</v>
      </c>
      <c r="I3065" s="18">
        <v>1431131</v>
      </c>
      <c r="J3065" s="19">
        <v>17.100000000000001</v>
      </c>
      <c r="S3065"/>
    </row>
    <row r="3066" spans="1:19">
      <c r="A3066" s="18">
        <v>1977</v>
      </c>
      <c r="B3066" s="18">
        <v>63</v>
      </c>
      <c r="C3066" s="18">
        <v>1.438E-2</v>
      </c>
      <c r="D3066" s="18">
        <v>1.4279999999999999E-2</v>
      </c>
      <c r="E3066" s="18">
        <v>0.5</v>
      </c>
      <c r="F3066" s="18">
        <v>82451</v>
      </c>
      <c r="G3066" s="18">
        <v>1177</v>
      </c>
      <c r="H3066" s="18">
        <v>81862</v>
      </c>
      <c r="I3066" s="18">
        <v>1348070</v>
      </c>
      <c r="J3066" s="19">
        <v>16.350000000000001</v>
      </c>
      <c r="S3066"/>
    </row>
    <row r="3067" spans="1:19">
      <c r="A3067" s="18">
        <v>1977</v>
      </c>
      <c r="B3067" s="18">
        <v>64</v>
      </c>
      <c r="C3067" s="18">
        <v>1.7049999999999999E-2</v>
      </c>
      <c r="D3067" s="18">
        <v>1.6899999999999998E-2</v>
      </c>
      <c r="E3067" s="18">
        <v>0.5</v>
      </c>
      <c r="F3067" s="18">
        <v>81274</v>
      </c>
      <c r="G3067" s="18">
        <v>1374</v>
      </c>
      <c r="H3067" s="18">
        <v>80587</v>
      </c>
      <c r="I3067" s="18">
        <v>1266208</v>
      </c>
      <c r="J3067" s="19">
        <v>15.58</v>
      </c>
      <c r="S3067"/>
    </row>
    <row r="3068" spans="1:19">
      <c r="A3068" s="18">
        <v>1977</v>
      </c>
      <c r="B3068" s="18">
        <v>65</v>
      </c>
      <c r="C3068" s="18">
        <v>1.8870000000000001E-2</v>
      </c>
      <c r="D3068" s="18">
        <v>1.8689999999999998E-2</v>
      </c>
      <c r="E3068" s="18">
        <v>0.5</v>
      </c>
      <c r="F3068" s="18">
        <v>79900</v>
      </c>
      <c r="G3068" s="18">
        <v>1494</v>
      </c>
      <c r="H3068" s="18">
        <v>79153</v>
      </c>
      <c r="I3068" s="18">
        <v>1185621</v>
      </c>
      <c r="J3068" s="19">
        <v>14.84</v>
      </c>
      <c r="S3068"/>
    </row>
    <row r="3069" spans="1:19">
      <c r="A3069" s="18">
        <v>1977</v>
      </c>
      <c r="B3069" s="18">
        <v>66</v>
      </c>
      <c r="C3069" s="18">
        <v>2.1139999999999999E-2</v>
      </c>
      <c r="D3069" s="18">
        <v>2.0920000000000001E-2</v>
      </c>
      <c r="E3069" s="18">
        <v>0.5</v>
      </c>
      <c r="F3069" s="18">
        <v>78406</v>
      </c>
      <c r="G3069" s="18">
        <v>1640</v>
      </c>
      <c r="H3069" s="18">
        <v>77586</v>
      </c>
      <c r="I3069" s="18">
        <v>1106468</v>
      </c>
      <c r="J3069" s="19">
        <v>14.11</v>
      </c>
      <c r="S3069"/>
    </row>
    <row r="3070" spans="1:19">
      <c r="A3070" s="18">
        <v>1977</v>
      </c>
      <c r="B3070" s="18">
        <v>67</v>
      </c>
      <c r="C3070" s="18">
        <v>2.3359999999999999E-2</v>
      </c>
      <c r="D3070" s="18">
        <v>2.3089999999999999E-2</v>
      </c>
      <c r="E3070" s="18">
        <v>0.5</v>
      </c>
      <c r="F3070" s="18">
        <v>76766</v>
      </c>
      <c r="G3070" s="18">
        <v>1773</v>
      </c>
      <c r="H3070" s="18">
        <v>75880</v>
      </c>
      <c r="I3070" s="18">
        <v>1028881</v>
      </c>
      <c r="J3070" s="19">
        <v>13.4</v>
      </c>
      <c r="S3070"/>
    </row>
    <row r="3071" spans="1:19">
      <c r="A3071" s="18">
        <v>1977</v>
      </c>
      <c r="B3071" s="18">
        <v>68</v>
      </c>
      <c r="C3071" s="18">
        <v>2.7730000000000001E-2</v>
      </c>
      <c r="D3071" s="18">
        <v>2.7349999999999999E-2</v>
      </c>
      <c r="E3071" s="18">
        <v>0.5</v>
      </c>
      <c r="F3071" s="18">
        <v>74994</v>
      </c>
      <c r="G3071" s="18">
        <v>2051</v>
      </c>
      <c r="H3071" s="18">
        <v>73968</v>
      </c>
      <c r="I3071" s="18">
        <v>953001</v>
      </c>
      <c r="J3071" s="19">
        <v>12.71</v>
      </c>
      <c r="S3071"/>
    </row>
    <row r="3072" spans="1:19">
      <c r="A3072" s="18">
        <v>1977</v>
      </c>
      <c r="B3072" s="18">
        <v>69</v>
      </c>
      <c r="C3072" s="18">
        <v>3.0689999999999999E-2</v>
      </c>
      <c r="D3072" s="18">
        <v>3.023E-2</v>
      </c>
      <c r="E3072" s="18">
        <v>0.5</v>
      </c>
      <c r="F3072" s="18">
        <v>72943</v>
      </c>
      <c r="G3072" s="18">
        <v>2205</v>
      </c>
      <c r="H3072" s="18">
        <v>71840</v>
      </c>
      <c r="I3072" s="18">
        <v>879033</v>
      </c>
      <c r="J3072" s="19">
        <v>12.05</v>
      </c>
      <c r="S3072"/>
    </row>
    <row r="3073" spans="1:19">
      <c r="A3073" s="18">
        <v>1977</v>
      </c>
      <c r="B3073" s="18">
        <v>70</v>
      </c>
      <c r="C3073" s="18">
        <v>3.2509999999999997E-2</v>
      </c>
      <c r="D3073" s="18">
        <v>3.1989999999999998E-2</v>
      </c>
      <c r="E3073" s="18">
        <v>0.5</v>
      </c>
      <c r="F3073" s="18">
        <v>70738</v>
      </c>
      <c r="G3073" s="18">
        <v>2263</v>
      </c>
      <c r="H3073" s="18">
        <v>69607</v>
      </c>
      <c r="I3073" s="18">
        <v>807193</v>
      </c>
      <c r="J3073" s="19">
        <v>11.41</v>
      </c>
      <c r="S3073"/>
    </row>
    <row r="3074" spans="1:19">
      <c r="A3074" s="18">
        <v>1977</v>
      </c>
      <c r="B3074" s="18">
        <v>71</v>
      </c>
      <c r="C3074" s="18">
        <v>3.628E-2</v>
      </c>
      <c r="D3074" s="18">
        <v>3.5630000000000002E-2</v>
      </c>
      <c r="E3074" s="18">
        <v>0.5</v>
      </c>
      <c r="F3074" s="18">
        <v>68475</v>
      </c>
      <c r="G3074" s="18">
        <v>2440</v>
      </c>
      <c r="H3074" s="18">
        <v>67255</v>
      </c>
      <c r="I3074" s="18">
        <v>737586</v>
      </c>
      <c r="J3074" s="19">
        <v>10.77</v>
      </c>
      <c r="S3074"/>
    </row>
    <row r="3075" spans="1:19">
      <c r="A3075" s="18">
        <v>1977</v>
      </c>
      <c r="B3075" s="18">
        <v>72</v>
      </c>
      <c r="C3075" s="18">
        <v>4.1779999999999998E-2</v>
      </c>
      <c r="D3075" s="18">
        <v>4.0919999999999998E-2</v>
      </c>
      <c r="E3075" s="18">
        <v>0.5</v>
      </c>
      <c r="F3075" s="18">
        <v>66035</v>
      </c>
      <c r="G3075" s="18">
        <v>2702</v>
      </c>
      <c r="H3075" s="18">
        <v>64684</v>
      </c>
      <c r="I3075" s="18">
        <v>670331</v>
      </c>
      <c r="J3075" s="19">
        <v>10.15</v>
      </c>
      <c r="S3075"/>
    </row>
    <row r="3076" spans="1:19">
      <c r="A3076" s="18">
        <v>1977</v>
      </c>
      <c r="B3076" s="18">
        <v>73</v>
      </c>
      <c r="C3076" s="18">
        <v>4.6510000000000003E-2</v>
      </c>
      <c r="D3076" s="18">
        <v>4.5449999999999997E-2</v>
      </c>
      <c r="E3076" s="18">
        <v>0.5</v>
      </c>
      <c r="F3076" s="18">
        <v>63333</v>
      </c>
      <c r="G3076" s="18">
        <v>2879</v>
      </c>
      <c r="H3076" s="18">
        <v>61894</v>
      </c>
      <c r="I3076" s="18">
        <v>605647</v>
      </c>
      <c r="J3076" s="19">
        <v>9.56</v>
      </c>
      <c r="S3076"/>
    </row>
    <row r="3077" spans="1:19">
      <c r="A3077" s="18">
        <v>1977</v>
      </c>
      <c r="B3077" s="18">
        <v>74</v>
      </c>
      <c r="C3077" s="18">
        <v>5.4239999999999997E-2</v>
      </c>
      <c r="D3077" s="18">
        <v>5.2810000000000003E-2</v>
      </c>
      <c r="E3077" s="18">
        <v>0.5</v>
      </c>
      <c r="F3077" s="18">
        <v>60454</v>
      </c>
      <c r="G3077" s="18">
        <v>3193</v>
      </c>
      <c r="H3077" s="18">
        <v>58858</v>
      </c>
      <c r="I3077" s="18">
        <v>543753</v>
      </c>
      <c r="J3077" s="19">
        <v>8.99</v>
      </c>
      <c r="S3077"/>
    </row>
    <row r="3078" spans="1:19">
      <c r="A3078" s="18">
        <v>1977</v>
      </c>
      <c r="B3078" s="18">
        <v>75</v>
      </c>
      <c r="C3078" s="18">
        <v>5.7610000000000001E-2</v>
      </c>
      <c r="D3078" s="18">
        <v>5.6000000000000001E-2</v>
      </c>
      <c r="E3078" s="18">
        <v>0.5</v>
      </c>
      <c r="F3078" s="18">
        <v>57262</v>
      </c>
      <c r="G3078" s="18">
        <v>3207</v>
      </c>
      <c r="H3078" s="18">
        <v>55658</v>
      </c>
      <c r="I3078" s="18">
        <v>484895</v>
      </c>
      <c r="J3078" s="19">
        <v>8.4700000000000006</v>
      </c>
      <c r="S3078"/>
    </row>
    <row r="3079" spans="1:19">
      <c r="A3079" s="18">
        <v>1977</v>
      </c>
      <c r="B3079" s="18">
        <v>76</v>
      </c>
      <c r="C3079" s="18">
        <v>6.4519999999999994E-2</v>
      </c>
      <c r="D3079" s="18">
        <v>6.25E-2</v>
      </c>
      <c r="E3079" s="18">
        <v>0.5</v>
      </c>
      <c r="F3079" s="18">
        <v>54055</v>
      </c>
      <c r="G3079" s="18">
        <v>3378</v>
      </c>
      <c r="H3079" s="18">
        <v>52366</v>
      </c>
      <c r="I3079" s="18">
        <v>429237</v>
      </c>
      <c r="J3079" s="19">
        <v>7.94</v>
      </c>
      <c r="S3079"/>
    </row>
    <row r="3080" spans="1:19">
      <c r="A3080" s="18">
        <v>1977</v>
      </c>
      <c r="B3080" s="18">
        <v>77</v>
      </c>
      <c r="C3080" s="18">
        <v>7.4590000000000004E-2</v>
      </c>
      <c r="D3080" s="18">
        <v>7.1910000000000002E-2</v>
      </c>
      <c r="E3080" s="18">
        <v>0.5</v>
      </c>
      <c r="F3080" s="18">
        <v>50677</v>
      </c>
      <c r="G3080" s="18">
        <v>3644</v>
      </c>
      <c r="H3080" s="18">
        <v>48855</v>
      </c>
      <c r="I3080" s="18">
        <v>376871</v>
      </c>
      <c r="J3080" s="19">
        <v>7.44</v>
      </c>
      <c r="S3080"/>
    </row>
    <row r="3081" spans="1:19">
      <c r="A3081" s="18">
        <v>1977</v>
      </c>
      <c r="B3081" s="18">
        <v>78</v>
      </c>
      <c r="C3081" s="18">
        <v>8.294E-2</v>
      </c>
      <c r="D3081" s="18">
        <v>7.9630000000000006E-2</v>
      </c>
      <c r="E3081" s="18">
        <v>0.5</v>
      </c>
      <c r="F3081" s="18">
        <v>47033</v>
      </c>
      <c r="G3081" s="18">
        <v>3745</v>
      </c>
      <c r="H3081" s="18">
        <v>45160</v>
      </c>
      <c r="I3081" s="18">
        <v>328016</v>
      </c>
      <c r="J3081" s="19">
        <v>6.97</v>
      </c>
      <c r="S3081"/>
    </row>
    <row r="3082" spans="1:19">
      <c r="A3082" s="18">
        <v>1977</v>
      </c>
      <c r="B3082" s="18">
        <v>79</v>
      </c>
      <c r="C3082" s="18">
        <v>9.3810000000000004E-2</v>
      </c>
      <c r="D3082" s="18">
        <v>8.9609999999999995E-2</v>
      </c>
      <c r="E3082" s="18">
        <v>0.5</v>
      </c>
      <c r="F3082" s="18">
        <v>43287</v>
      </c>
      <c r="G3082" s="18">
        <v>3879</v>
      </c>
      <c r="H3082" s="18">
        <v>41348</v>
      </c>
      <c r="I3082" s="18">
        <v>282857</v>
      </c>
      <c r="J3082" s="19">
        <v>6.53</v>
      </c>
      <c r="S3082"/>
    </row>
    <row r="3083" spans="1:19">
      <c r="A3083" s="18">
        <v>1977</v>
      </c>
      <c r="B3083" s="18">
        <v>80</v>
      </c>
      <c r="C3083" s="18">
        <v>0.10219</v>
      </c>
      <c r="D3083" s="18">
        <v>9.7220000000000001E-2</v>
      </c>
      <c r="E3083" s="18">
        <v>0.5</v>
      </c>
      <c r="F3083" s="18">
        <v>39408</v>
      </c>
      <c r="G3083" s="18">
        <v>3831</v>
      </c>
      <c r="H3083" s="18">
        <v>37493</v>
      </c>
      <c r="I3083" s="18">
        <v>241509</v>
      </c>
      <c r="J3083" s="19">
        <v>6.13</v>
      </c>
      <c r="S3083"/>
    </row>
    <row r="3084" spans="1:19">
      <c r="A3084" s="18">
        <v>1977</v>
      </c>
      <c r="B3084" s="18">
        <v>81</v>
      </c>
      <c r="C3084" s="18">
        <v>0.10978</v>
      </c>
      <c r="D3084" s="18">
        <v>0.10406</v>
      </c>
      <c r="E3084" s="18">
        <v>0.5</v>
      </c>
      <c r="F3084" s="18">
        <v>35577</v>
      </c>
      <c r="G3084" s="18">
        <v>3702</v>
      </c>
      <c r="H3084" s="18">
        <v>33726</v>
      </c>
      <c r="I3084" s="18">
        <v>204016</v>
      </c>
      <c r="J3084" s="19">
        <v>5.73</v>
      </c>
      <c r="S3084"/>
    </row>
    <row r="3085" spans="1:19">
      <c r="A3085" s="18">
        <v>1977</v>
      </c>
      <c r="B3085" s="18">
        <v>82</v>
      </c>
      <c r="C3085" s="18">
        <v>0.12418999999999999</v>
      </c>
      <c r="D3085" s="18">
        <v>0.11693000000000001</v>
      </c>
      <c r="E3085" s="18">
        <v>0.5</v>
      </c>
      <c r="F3085" s="18">
        <v>31875</v>
      </c>
      <c r="G3085" s="18">
        <v>3727</v>
      </c>
      <c r="H3085" s="18">
        <v>30011</v>
      </c>
      <c r="I3085" s="18">
        <v>170290</v>
      </c>
      <c r="J3085" s="19">
        <v>5.34</v>
      </c>
      <c r="S3085"/>
    </row>
    <row r="3086" spans="1:19">
      <c r="A3086" s="18">
        <v>1977</v>
      </c>
      <c r="B3086" s="18">
        <v>83</v>
      </c>
      <c r="C3086" s="18">
        <v>0.13832</v>
      </c>
      <c r="D3086" s="18">
        <v>0.12937000000000001</v>
      </c>
      <c r="E3086" s="18">
        <v>0.5</v>
      </c>
      <c r="F3086" s="18">
        <v>28148</v>
      </c>
      <c r="G3086" s="18">
        <v>3642</v>
      </c>
      <c r="H3086" s="18">
        <v>26327</v>
      </c>
      <c r="I3086" s="18">
        <v>140279</v>
      </c>
      <c r="J3086" s="19">
        <v>4.9800000000000004</v>
      </c>
      <c r="S3086"/>
    </row>
    <row r="3087" spans="1:19">
      <c r="A3087" s="18">
        <v>1977</v>
      </c>
      <c r="B3087" s="18">
        <v>84</v>
      </c>
      <c r="C3087" s="18">
        <v>0.15343000000000001</v>
      </c>
      <c r="D3087" s="18">
        <v>0.14249999999999999</v>
      </c>
      <c r="E3087" s="18">
        <v>0.5</v>
      </c>
      <c r="F3087" s="18">
        <v>24506</v>
      </c>
      <c r="G3087" s="18">
        <v>3492</v>
      </c>
      <c r="H3087" s="18">
        <v>22760</v>
      </c>
      <c r="I3087" s="18">
        <v>113952</v>
      </c>
      <c r="J3087" s="19">
        <v>4.6500000000000004</v>
      </c>
      <c r="S3087"/>
    </row>
    <row r="3088" spans="1:19">
      <c r="A3088" s="18">
        <v>1977</v>
      </c>
      <c r="B3088" s="18">
        <v>85</v>
      </c>
      <c r="C3088" s="18">
        <v>0.16857</v>
      </c>
      <c r="D3088" s="18">
        <v>0.15547</v>
      </c>
      <c r="E3088" s="18">
        <v>0.5</v>
      </c>
      <c r="F3088" s="18">
        <v>21014</v>
      </c>
      <c r="G3088" s="18">
        <v>3267</v>
      </c>
      <c r="H3088" s="18">
        <v>19380</v>
      </c>
      <c r="I3088" s="18">
        <v>91192</v>
      </c>
      <c r="J3088" s="19">
        <v>4.34</v>
      </c>
      <c r="S3088"/>
    </row>
    <row r="3089" spans="1:19">
      <c r="A3089" s="18">
        <v>1977</v>
      </c>
      <c r="B3089" s="18">
        <v>86</v>
      </c>
      <c r="C3089" s="18">
        <v>0.18762000000000001</v>
      </c>
      <c r="D3089" s="18">
        <v>0.17152999999999999</v>
      </c>
      <c r="E3089" s="18">
        <v>0.5</v>
      </c>
      <c r="F3089" s="18">
        <v>17747</v>
      </c>
      <c r="G3089" s="18">
        <v>3044</v>
      </c>
      <c r="H3089" s="18">
        <v>16225</v>
      </c>
      <c r="I3089" s="18">
        <v>71812</v>
      </c>
      <c r="J3089" s="19">
        <v>4.05</v>
      </c>
      <c r="S3089"/>
    </row>
    <row r="3090" spans="1:19">
      <c r="A3090" s="18">
        <v>1977</v>
      </c>
      <c r="B3090" s="18">
        <v>87</v>
      </c>
      <c r="C3090" s="18">
        <v>0.20441999999999999</v>
      </c>
      <c r="D3090" s="18">
        <v>0.18546000000000001</v>
      </c>
      <c r="E3090" s="18">
        <v>0.5</v>
      </c>
      <c r="F3090" s="18">
        <v>14703</v>
      </c>
      <c r="G3090" s="18">
        <v>2727</v>
      </c>
      <c r="H3090" s="18">
        <v>13339</v>
      </c>
      <c r="I3090" s="18">
        <v>55587</v>
      </c>
      <c r="J3090" s="19">
        <v>3.78</v>
      </c>
      <c r="S3090"/>
    </row>
    <row r="3091" spans="1:19">
      <c r="A3091" s="18">
        <v>1977</v>
      </c>
      <c r="B3091" s="18">
        <v>88</v>
      </c>
      <c r="C3091" s="18">
        <v>0.22076000000000001</v>
      </c>
      <c r="D3091" s="18">
        <v>0.19882</v>
      </c>
      <c r="E3091" s="18">
        <v>0.5</v>
      </c>
      <c r="F3091" s="18">
        <v>11976</v>
      </c>
      <c r="G3091" s="18">
        <v>2381</v>
      </c>
      <c r="H3091" s="18">
        <v>10786</v>
      </c>
      <c r="I3091" s="18">
        <v>42247</v>
      </c>
      <c r="J3091" s="19">
        <v>3.53</v>
      </c>
      <c r="S3091"/>
    </row>
    <row r="3092" spans="1:19">
      <c r="A3092" s="18">
        <v>1977</v>
      </c>
      <c r="B3092" s="18">
        <v>89</v>
      </c>
      <c r="C3092" s="18">
        <v>0.25997999999999999</v>
      </c>
      <c r="D3092" s="18">
        <v>0.23007</v>
      </c>
      <c r="E3092" s="18">
        <v>0.5</v>
      </c>
      <c r="F3092" s="18">
        <v>9595</v>
      </c>
      <c r="G3092" s="18">
        <v>2208</v>
      </c>
      <c r="H3092" s="18">
        <v>8491</v>
      </c>
      <c r="I3092" s="18">
        <v>31462</v>
      </c>
      <c r="J3092" s="19">
        <v>3.28</v>
      </c>
      <c r="S3092"/>
    </row>
    <row r="3093" spans="1:19">
      <c r="A3093" s="18">
        <v>1977</v>
      </c>
      <c r="B3093" s="18">
        <v>90</v>
      </c>
      <c r="C3093" s="18">
        <v>0.25946999999999998</v>
      </c>
      <c r="D3093" s="18">
        <v>0.22967000000000001</v>
      </c>
      <c r="E3093" s="18">
        <v>0.5</v>
      </c>
      <c r="F3093" s="18">
        <v>7387</v>
      </c>
      <c r="G3093" s="18">
        <v>1697</v>
      </c>
      <c r="H3093" s="18">
        <v>6539</v>
      </c>
      <c r="I3093" s="18">
        <v>22970</v>
      </c>
      <c r="J3093" s="19">
        <v>3.11</v>
      </c>
      <c r="S3093"/>
    </row>
    <row r="3094" spans="1:19">
      <c r="A3094" s="18">
        <v>1977</v>
      </c>
      <c r="B3094" s="18">
        <v>91</v>
      </c>
      <c r="C3094" s="18">
        <v>0.29281000000000001</v>
      </c>
      <c r="D3094" s="18">
        <v>0.25541000000000003</v>
      </c>
      <c r="E3094" s="18">
        <v>0.5</v>
      </c>
      <c r="F3094" s="18">
        <v>5691</v>
      </c>
      <c r="G3094" s="18">
        <v>1453</v>
      </c>
      <c r="H3094" s="18">
        <v>4964</v>
      </c>
      <c r="I3094" s="18">
        <v>16431</v>
      </c>
      <c r="J3094" s="19">
        <v>2.89</v>
      </c>
      <c r="S3094"/>
    </row>
    <row r="3095" spans="1:19">
      <c r="A3095" s="18">
        <v>1977</v>
      </c>
      <c r="B3095" s="18">
        <v>92</v>
      </c>
      <c r="C3095" s="18">
        <v>0.31796999999999997</v>
      </c>
      <c r="D3095" s="18">
        <v>0.27435999999999999</v>
      </c>
      <c r="E3095" s="18">
        <v>0.5</v>
      </c>
      <c r="F3095" s="18">
        <v>4237</v>
      </c>
      <c r="G3095" s="18">
        <v>1163</v>
      </c>
      <c r="H3095" s="18">
        <v>3656</v>
      </c>
      <c r="I3095" s="18">
        <v>11467</v>
      </c>
      <c r="J3095" s="19">
        <v>2.71</v>
      </c>
      <c r="S3095"/>
    </row>
    <row r="3096" spans="1:19">
      <c r="A3096" s="18">
        <v>1977</v>
      </c>
      <c r="B3096" s="18">
        <v>93</v>
      </c>
      <c r="C3096" s="18">
        <v>0.34694999999999998</v>
      </c>
      <c r="D3096" s="18">
        <v>0.29565999999999998</v>
      </c>
      <c r="E3096" s="18">
        <v>0.5</v>
      </c>
      <c r="F3096" s="18">
        <v>3075</v>
      </c>
      <c r="G3096" s="18">
        <v>909</v>
      </c>
      <c r="H3096" s="18">
        <v>2620</v>
      </c>
      <c r="I3096" s="18">
        <v>7811</v>
      </c>
      <c r="J3096" s="19">
        <v>2.54</v>
      </c>
      <c r="S3096"/>
    </row>
    <row r="3097" spans="1:19">
      <c r="A3097" s="18">
        <v>1977</v>
      </c>
      <c r="B3097" s="18">
        <v>94</v>
      </c>
      <c r="C3097" s="18">
        <v>0.37013000000000001</v>
      </c>
      <c r="D3097" s="18">
        <v>0.31233</v>
      </c>
      <c r="E3097" s="18">
        <v>0.5</v>
      </c>
      <c r="F3097" s="18">
        <v>2166</v>
      </c>
      <c r="G3097" s="18">
        <v>676</v>
      </c>
      <c r="H3097" s="18">
        <v>1827</v>
      </c>
      <c r="I3097" s="18">
        <v>5191</v>
      </c>
      <c r="J3097" s="19">
        <v>2.4</v>
      </c>
      <c r="S3097"/>
    </row>
    <row r="3098" spans="1:19">
      <c r="A3098" s="18">
        <v>1977</v>
      </c>
      <c r="B3098" s="18">
        <v>95</v>
      </c>
      <c r="C3098" s="18">
        <v>0.39806999999999998</v>
      </c>
      <c r="D3098" s="18">
        <v>0.33199000000000001</v>
      </c>
      <c r="E3098" s="18">
        <v>0.5</v>
      </c>
      <c r="F3098" s="18">
        <v>1489</v>
      </c>
      <c r="G3098" s="18">
        <v>494</v>
      </c>
      <c r="H3098" s="18">
        <v>1242</v>
      </c>
      <c r="I3098" s="18">
        <v>3363</v>
      </c>
      <c r="J3098" s="19">
        <v>2.2599999999999998</v>
      </c>
      <c r="S3098"/>
    </row>
    <row r="3099" spans="1:19">
      <c r="A3099" s="18">
        <v>1977</v>
      </c>
      <c r="B3099" s="18">
        <v>96</v>
      </c>
      <c r="C3099" s="18">
        <v>0.42670000000000002</v>
      </c>
      <c r="D3099" s="18">
        <v>0.35166999999999998</v>
      </c>
      <c r="E3099" s="18">
        <v>0.5</v>
      </c>
      <c r="F3099" s="18">
        <v>995</v>
      </c>
      <c r="G3099" s="18">
        <v>350</v>
      </c>
      <c r="H3099" s="18">
        <v>820</v>
      </c>
      <c r="I3099" s="18">
        <v>2121</v>
      </c>
      <c r="J3099" s="19">
        <v>2.13</v>
      </c>
      <c r="S3099"/>
    </row>
    <row r="3100" spans="1:19">
      <c r="A3100" s="18">
        <v>1977</v>
      </c>
      <c r="B3100" s="18">
        <v>97</v>
      </c>
      <c r="C3100" s="18">
        <v>0.45583000000000001</v>
      </c>
      <c r="D3100" s="18">
        <v>0.37121999999999999</v>
      </c>
      <c r="E3100" s="18">
        <v>0.5</v>
      </c>
      <c r="F3100" s="18">
        <v>645</v>
      </c>
      <c r="G3100" s="18">
        <v>239</v>
      </c>
      <c r="H3100" s="18">
        <v>525</v>
      </c>
      <c r="I3100" s="18">
        <v>1301</v>
      </c>
      <c r="J3100" s="19">
        <v>2.02</v>
      </c>
      <c r="S3100"/>
    </row>
    <row r="3101" spans="1:19">
      <c r="A3101" s="18">
        <v>1977</v>
      </c>
      <c r="B3101" s="18">
        <v>98</v>
      </c>
      <c r="C3101" s="18">
        <v>0.48526000000000002</v>
      </c>
      <c r="D3101" s="18">
        <v>0.39051000000000002</v>
      </c>
      <c r="E3101" s="18">
        <v>0.5</v>
      </c>
      <c r="F3101" s="18">
        <v>406</v>
      </c>
      <c r="G3101" s="18">
        <v>158</v>
      </c>
      <c r="H3101" s="18">
        <v>326</v>
      </c>
      <c r="I3101" s="18">
        <v>776</v>
      </c>
      <c r="J3101" s="19">
        <v>1.91</v>
      </c>
      <c r="S3101"/>
    </row>
    <row r="3102" spans="1:19">
      <c r="A3102" s="18">
        <v>1977</v>
      </c>
      <c r="B3102" s="18">
        <v>99</v>
      </c>
      <c r="C3102" s="18">
        <v>0.51480000000000004</v>
      </c>
      <c r="D3102" s="18">
        <v>0.40942000000000001</v>
      </c>
      <c r="E3102" s="18">
        <v>0.5</v>
      </c>
      <c r="F3102" s="18">
        <v>247</v>
      </c>
      <c r="G3102" s="18">
        <v>101</v>
      </c>
      <c r="H3102" s="18">
        <v>197</v>
      </c>
      <c r="I3102" s="18">
        <v>450</v>
      </c>
      <c r="J3102" s="19">
        <v>1.82</v>
      </c>
      <c r="S3102"/>
    </row>
    <row r="3103" spans="1:19">
      <c r="A3103" s="18">
        <v>1977</v>
      </c>
      <c r="B3103" s="18">
        <v>100</v>
      </c>
      <c r="C3103" s="18">
        <v>0.54422999999999999</v>
      </c>
      <c r="D3103" s="18">
        <v>0.42781999999999998</v>
      </c>
      <c r="E3103" s="18">
        <v>0.5</v>
      </c>
      <c r="F3103" s="18">
        <v>146</v>
      </c>
      <c r="G3103" s="18">
        <v>62</v>
      </c>
      <c r="H3103" s="18">
        <v>115</v>
      </c>
      <c r="I3103" s="18">
        <v>253</v>
      </c>
      <c r="J3103" s="19">
        <v>1.73</v>
      </c>
      <c r="S3103"/>
    </row>
    <row r="3104" spans="1:19">
      <c r="A3104" s="18">
        <v>1977</v>
      </c>
      <c r="B3104" s="18">
        <v>101</v>
      </c>
      <c r="C3104" s="18">
        <v>0.57335999999999998</v>
      </c>
      <c r="D3104" s="18">
        <v>0.44561000000000001</v>
      </c>
      <c r="E3104" s="18">
        <v>0.5</v>
      </c>
      <c r="F3104" s="18">
        <v>84</v>
      </c>
      <c r="G3104" s="18">
        <v>37</v>
      </c>
      <c r="H3104" s="18">
        <v>65</v>
      </c>
      <c r="I3104" s="18">
        <v>138</v>
      </c>
      <c r="J3104" s="19">
        <v>1.66</v>
      </c>
      <c r="S3104"/>
    </row>
    <row r="3105" spans="1:19">
      <c r="A3105" s="18">
        <v>1977</v>
      </c>
      <c r="B3105" s="18">
        <v>102</v>
      </c>
      <c r="C3105" s="18">
        <v>0.60199000000000003</v>
      </c>
      <c r="D3105" s="18">
        <v>0.46271000000000001</v>
      </c>
      <c r="E3105" s="18">
        <v>0.5</v>
      </c>
      <c r="F3105" s="18">
        <v>46</v>
      </c>
      <c r="G3105" s="18">
        <v>21</v>
      </c>
      <c r="H3105" s="18">
        <v>36</v>
      </c>
      <c r="I3105" s="18">
        <v>74</v>
      </c>
      <c r="J3105" s="19">
        <v>1.59</v>
      </c>
      <c r="S3105"/>
    </row>
    <row r="3106" spans="1:19">
      <c r="A3106" s="18">
        <v>1977</v>
      </c>
      <c r="B3106" s="18">
        <v>103</v>
      </c>
      <c r="C3106" s="18">
        <v>0.62994000000000006</v>
      </c>
      <c r="D3106" s="18">
        <v>0.47904999999999998</v>
      </c>
      <c r="E3106" s="18">
        <v>0.5</v>
      </c>
      <c r="F3106" s="18">
        <v>25</v>
      </c>
      <c r="G3106" s="18">
        <v>12</v>
      </c>
      <c r="H3106" s="18">
        <v>19</v>
      </c>
      <c r="I3106" s="18">
        <v>38</v>
      </c>
      <c r="J3106" s="19">
        <v>1.53</v>
      </c>
      <c r="S3106"/>
    </row>
    <row r="3107" spans="1:19">
      <c r="A3107" s="18">
        <v>1977</v>
      </c>
      <c r="B3107" s="18">
        <v>104</v>
      </c>
      <c r="C3107" s="18">
        <v>0.65703999999999996</v>
      </c>
      <c r="D3107" s="18">
        <v>0.49456</v>
      </c>
      <c r="E3107" s="18">
        <v>0.5</v>
      </c>
      <c r="F3107" s="18">
        <v>13</v>
      </c>
      <c r="G3107" s="18">
        <v>6</v>
      </c>
      <c r="H3107" s="18">
        <v>10</v>
      </c>
      <c r="I3107" s="18">
        <v>19</v>
      </c>
      <c r="J3107" s="19">
        <v>1.47</v>
      </c>
      <c r="S3107"/>
    </row>
    <row r="3108" spans="1:19">
      <c r="A3108" s="18">
        <v>1977</v>
      </c>
      <c r="B3108" s="18">
        <v>105</v>
      </c>
      <c r="C3108" s="18">
        <v>0.68315000000000003</v>
      </c>
      <c r="D3108" s="18">
        <v>0.50922000000000001</v>
      </c>
      <c r="E3108" s="18">
        <v>0.5</v>
      </c>
      <c r="F3108" s="18">
        <v>7</v>
      </c>
      <c r="G3108" s="18">
        <v>3</v>
      </c>
      <c r="H3108" s="18">
        <v>5</v>
      </c>
      <c r="I3108" s="18">
        <v>9</v>
      </c>
      <c r="J3108" s="19">
        <v>1.42</v>
      </c>
      <c r="S3108"/>
    </row>
    <row r="3109" spans="1:19">
      <c r="A3109" s="18">
        <v>1977</v>
      </c>
      <c r="B3109" s="18">
        <v>106</v>
      </c>
      <c r="C3109" s="18">
        <v>0.70816000000000001</v>
      </c>
      <c r="D3109" s="18">
        <v>0.52298</v>
      </c>
      <c r="E3109" s="18">
        <v>0.5</v>
      </c>
      <c r="F3109" s="18">
        <v>3</v>
      </c>
      <c r="G3109" s="18">
        <v>2</v>
      </c>
      <c r="H3109" s="18">
        <v>2</v>
      </c>
      <c r="I3109" s="18">
        <v>4</v>
      </c>
      <c r="J3109" s="19">
        <v>1.38</v>
      </c>
      <c r="S3109"/>
    </row>
    <row r="3110" spans="1:19">
      <c r="A3110" s="18">
        <v>1977</v>
      </c>
      <c r="B3110" s="18">
        <v>107</v>
      </c>
      <c r="C3110" s="18">
        <v>0.73197000000000001</v>
      </c>
      <c r="D3110" s="18">
        <v>0.53586</v>
      </c>
      <c r="E3110" s="18">
        <v>0.5</v>
      </c>
      <c r="F3110" s="18">
        <v>2</v>
      </c>
      <c r="G3110" s="18">
        <v>1</v>
      </c>
      <c r="H3110" s="18">
        <v>1</v>
      </c>
      <c r="I3110" s="18">
        <v>2</v>
      </c>
      <c r="J3110" s="19">
        <v>1.34</v>
      </c>
      <c r="S3110"/>
    </row>
    <row r="3111" spans="1:19">
      <c r="A3111" s="18">
        <v>1977</v>
      </c>
      <c r="B3111" s="18">
        <v>108</v>
      </c>
      <c r="C3111" s="18">
        <v>0.75451000000000001</v>
      </c>
      <c r="D3111" s="18">
        <v>0.54783999999999999</v>
      </c>
      <c r="E3111" s="18">
        <v>0.5</v>
      </c>
      <c r="F3111" s="18">
        <v>1</v>
      </c>
      <c r="G3111" s="18">
        <v>0</v>
      </c>
      <c r="H3111" s="18">
        <v>1</v>
      </c>
      <c r="I3111" s="18">
        <v>1</v>
      </c>
      <c r="J3111" s="19">
        <v>1.3</v>
      </c>
      <c r="S3111"/>
    </row>
    <row r="3112" spans="1:19">
      <c r="A3112" s="18">
        <v>1977</v>
      </c>
      <c r="B3112" s="18">
        <v>109</v>
      </c>
      <c r="C3112" s="18">
        <v>0.77573999999999999</v>
      </c>
      <c r="D3112" s="18">
        <v>0.55893999999999999</v>
      </c>
      <c r="E3112" s="18">
        <v>0.5</v>
      </c>
      <c r="F3112" s="18">
        <v>0</v>
      </c>
      <c r="G3112" s="18">
        <v>0</v>
      </c>
      <c r="H3112" s="18">
        <v>0</v>
      </c>
      <c r="I3112" s="18">
        <v>0</v>
      </c>
      <c r="J3112" s="19">
        <v>1.27</v>
      </c>
      <c r="S3112"/>
    </row>
    <row r="3113" spans="1:19">
      <c r="A3113" s="18">
        <v>1977</v>
      </c>
      <c r="B3113" s="18" t="s">
        <v>11</v>
      </c>
      <c r="C3113" s="18">
        <v>0.79562999999999995</v>
      </c>
      <c r="D3113" s="18">
        <v>1</v>
      </c>
      <c r="E3113" s="20">
        <v>1.26</v>
      </c>
      <c r="F3113" s="18">
        <v>0</v>
      </c>
      <c r="G3113" s="18">
        <v>0</v>
      </c>
      <c r="H3113" s="18">
        <v>0</v>
      </c>
      <c r="I3113" s="18">
        <v>0</v>
      </c>
      <c r="J3113" s="19">
        <v>1.26</v>
      </c>
      <c r="S3113"/>
    </row>
    <row r="3114" spans="1:19">
      <c r="A3114" s="18">
        <v>1978</v>
      </c>
      <c r="B3114" s="18">
        <v>0</v>
      </c>
      <c r="C3114" s="18">
        <v>2.0750000000000001E-2</v>
      </c>
      <c r="D3114" s="18">
        <v>2.0369999999999999E-2</v>
      </c>
      <c r="E3114" s="18">
        <v>0.11</v>
      </c>
      <c r="F3114" s="18">
        <v>100000</v>
      </c>
      <c r="G3114" s="18">
        <v>2037</v>
      </c>
      <c r="H3114" s="18">
        <v>98189</v>
      </c>
      <c r="I3114" s="18">
        <v>7283037</v>
      </c>
      <c r="J3114" s="19">
        <v>72.83</v>
      </c>
      <c r="S3114"/>
    </row>
    <row r="3115" spans="1:19">
      <c r="A3115" s="18">
        <v>1978</v>
      </c>
      <c r="B3115" s="18">
        <v>1</v>
      </c>
      <c r="C3115" s="18">
        <v>1.0399999999999999E-3</v>
      </c>
      <c r="D3115" s="18">
        <v>1.0300000000000001E-3</v>
      </c>
      <c r="E3115" s="18">
        <v>0.5</v>
      </c>
      <c r="F3115" s="18">
        <v>97963</v>
      </c>
      <c r="G3115" s="18">
        <v>101</v>
      </c>
      <c r="H3115" s="18">
        <v>97912</v>
      </c>
      <c r="I3115" s="18">
        <v>7184848</v>
      </c>
      <c r="J3115" s="19">
        <v>73.34</v>
      </c>
      <c r="S3115"/>
    </row>
    <row r="3116" spans="1:19">
      <c r="A3116" s="18">
        <v>1978</v>
      </c>
      <c r="B3116" s="18">
        <v>2</v>
      </c>
      <c r="C3116" s="18">
        <v>4.8000000000000001E-4</v>
      </c>
      <c r="D3116" s="18">
        <v>4.8000000000000001E-4</v>
      </c>
      <c r="E3116" s="18">
        <v>0.5</v>
      </c>
      <c r="F3116" s="18">
        <v>97862</v>
      </c>
      <c r="G3116" s="18">
        <v>47</v>
      </c>
      <c r="H3116" s="18">
        <v>97838</v>
      </c>
      <c r="I3116" s="18">
        <v>7086936</v>
      </c>
      <c r="J3116" s="19">
        <v>72.42</v>
      </c>
      <c r="S3116"/>
    </row>
    <row r="3117" spans="1:19">
      <c r="A3117" s="18">
        <v>1978</v>
      </c>
      <c r="B3117" s="18">
        <v>3</v>
      </c>
      <c r="C3117" s="18">
        <v>3.2000000000000003E-4</v>
      </c>
      <c r="D3117" s="18">
        <v>3.2000000000000003E-4</v>
      </c>
      <c r="E3117" s="18">
        <v>0.5</v>
      </c>
      <c r="F3117" s="18">
        <v>97815</v>
      </c>
      <c r="G3117" s="18">
        <v>32</v>
      </c>
      <c r="H3117" s="18">
        <v>97799</v>
      </c>
      <c r="I3117" s="18">
        <v>6989098</v>
      </c>
      <c r="J3117" s="19">
        <v>71.45</v>
      </c>
      <c r="S3117"/>
    </row>
    <row r="3118" spans="1:19">
      <c r="A3118" s="18">
        <v>1978</v>
      </c>
      <c r="B3118" s="18">
        <v>4</v>
      </c>
      <c r="C3118" s="18">
        <v>4.2999999999999999E-4</v>
      </c>
      <c r="D3118" s="18">
        <v>4.2999999999999999E-4</v>
      </c>
      <c r="E3118" s="18">
        <v>0.5</v>
      </c>
      <c r="F3118" s="18">
        <v>97783</v>
      </c>
      <c r="G3118" s="18">
        <v>43</v>
      </c>
      <c r="H3118" s="18">
        <v>97762</v>
      </c>
      <c r="I3118" s="18">
        <v>6891299</v>
      </c>
      <c r="J3118" s="19">
        <v>70.48</v>
      </c>
      <c r="S3118"/>
    </row>
    <row r="3119" spans="1:19">
      <c r="A3119" s="18">
        <v>1978</v>
      </c>
      <c r="B3119" s="18">
        <v>5</v>
      </c>
      <c r="C3119" s="18">
        <v>2.5999999999999998E-4</v>
      </c>
      <c r="D3119" s="18">
        <v>2.5999999999999998E-4</v>
      </c>
      <c r="E3119" s="18">
        <v>0.5</v>
      </c>
      <c r="F3119" s="18">
        <v>97740</v>
      </c>
      <c r="G3119" s="18">
        <v>25</v>
      </c>
      <c r="H3119" s="18">
        <v>97728</v>
      </c>
      <c r="I3119" s="18">
        <v>6793537</v>
      </c>
      <c r="J3119" s="19">
        <v>69.510000000000005</v>
      </c>
      <c r="S3119"/>
    </row>
    <row r="3120" spans="1:19">
      <c r="A3120" s="18">
        <v>1978</v>
      </c>
      <c r="B3120" s="18">
        <v>6</v>
      </c>
      <c r="C3120" s="18">
        <v>3.5E-4</v>
      </c>
      <c r="D3120" s="18">
        <v>3.5E-4</v>
      </c>
      <c r="E3120" s="18">
        <v>0.5</v>
      </c>
      <c r="F3120" s="18">
        <v>97715</v>
      </c>
      <c r="G3120" s="18">
        <v>34</v>
      </c>
      <c r="H3120" s="18">
        <v>97698</v>
      </c>
      <c r="I3120" s="18">
        <v>6695810</v>
      </c>
      <c r="J3120" s="19">
        <v>68.52</v>
      </c>
      <c r="S3120"/>
    </row>
    <row r="3121" spans="1:19">
      <c r="A3121" s="18">
        <v>1978</v>
      </c>
      <c r="B3121" s="18">
        <v>7</v>
      </c>
      <c r="C3121" s="18">
        <v>2.3000000000000001E-4</v>
      </c>
      <c r="D3121" s="18">
        <v>2.3000000000000001E-4</v>
      </c>
      <c r="E3121" s="18">
        <v>0.5</v>
      </c>
      <c r="F3121" s="18">
        <v>97680</v>
      </c>
      <c r="G3121" s="18">
        <v>22</v>
      </c>
      <c r="H3121" s="18">
        <v>97669</v>
      </c>
      <c r="I3121" s="18">
        <v>6598112</v>
      </c>
      <c r="J3121" s="19">
        <v>67.55</v>
      </c>
      <c r="S3121"/>
    </row>
    <row r="3122" spans="1:19">
      <c r="A3122" s="18">
        <v>1978</v>
      </c>
      <c r="B3122" s="18">
        <v>8</v>
      </c>
      <c r="C3122" s="18">
        <v>2.9E-4</v>
      </c>
      <c r="D3122" s="18">
        <v>2.9E-4</v>
      </c>
      <c r="E3122" s="18">
        <v>0.5</v>
      </c>
      <c r="F3122" s="18">
        <v>97658</v>
      </c>
      <c r="G3122" s="18">
        <v>29</v>
      </c>
      <c r="H3122" s="18">
        <v>97644</v>
      </c>
      <c r="I3122" s="18">
        <v>6500443</v>
      </c>
      <c r="J3122" s="19">
        <v>66.56</v>
      </c>
      <c r="S3122"/>
    </row>
    <row r="3123" spans="1:19">
      <c r="A3123" s="18">
        <v>1978</v>
      </c>
      <c r="B3123" s="18">
        <v>9</v>
      </c>
      <c r="C3123" s="18">
        <v>1E-4</v>
      </c>
      <c r="D3123" s="18">
        <v>1E-4</v>
      </c>
      <c r="E3123" s="18">
        <v>0.5</v>
      </c>
      <c r="F3123" s="18">
        <v>97630</v>
      </c>
      <c r="G3123" s="18">
        <v>9</v>
      </c>
      <c r="H3123" s="18">
        <v>97625</v>
      </c>
      <c r="I3123" s="18">
        <v>6402799</v>
      </c>
      <c r="J3123" s="19">
        <v>65.58</v>
      </c>
      <c r="S3123"/>
    </row>
    <row r="3124" spans="1:19">
      <c r="A3124" s="18">
        <v>1978</v>
      </c>
      <c r="B3124" s="18">
        <v>10</v>
      </c>
      <c r="C3124" s="18">
        <v>2.5000000000000001E-4</v>
      </c>
      <c r="D3124" s="18">
        <v>2.5000000000000001E-4</v>
      </c>
      <c r="E3124" s="18">
        <v>0.5</v>
      </c>
      <c r="F3124" s="18">
        <v>97620</v>
      </c>
      <c r="G3124" s="18">
        <v>25</v>
      </c>
      <c r="H3124" s="18">
        <v>97608</v>
      </c>
      <c r="I3124" s="18">
        <v>6305173</v>
      </c>
      <c r="J3124" s="19">
        <v>64.59</v>
      </c>
      <c r="S3124"/>
    </row>
    <row r="3125" spans="1:19">
      <c r="A3125" s="18">
        <v>1978</v>
      </c>
      <c r="B3125" s="18">
        <v>11</v>
      </c>
      <c r="C3125" s="18">
        <v>3.6999999999999999E-4</v>
      </c>
      <c r="D3125" s="18">
        <v>3.6999999999999999E-4</v>
      </c>
      <c r="E3125" s="18">
        <v>0.5</v>
      </c>
      <c r="F3125" s="18">
        <v>97596</v>
      </c>
      <c r="G3125" s="18">
        <v>37</v>
      </c>
      <c r="H3125" s="18">
        <v>97577</v>
      </c>
      <c r="I3125" s="18">
        <v>6207565</v>
      </c>
      <c r="J3125" s="19">
        <v>63.6</v>
      </c>
      <c r="S3125"/>
    </row>
    <row r="3126" spans="1:19">
      <c r="A3126" s="18">
        <v>1978</v>
      </c>
      <c r="B3126" s="18">
        <v>12</v>
      </c>
      <c r="C3126" s="18">
        <v>2.2000000000000001E-4</v>
      </c>
      <c r="D3126" s="18">
        <v>2.2000000000000001E-4</v>
      </c>
      <c r="E3126" s="18">
        <v>0.5</v>
      </c>
      <c r="F3126" s="18">
        <v>97559</v>
      </c>
      <c r="G3126" s="18">
        <v>22</v>
      </c>
      <c r="H3126" s="18">
        <v>97548</v>
      </c>
      <c r="I3126" s="18">
        <v>6109988</v>
      </c>
      <c r="J3126" s="19">
        <v>62.63</v>
      </c>
      <c r="S3126"/>
    </row>
    <row r="3127" spans="1:19">
      <c r="A3127" s="18">
        <v>1978</v>
      </c>
      <c r="B3127" s="18">
        <v>13</v>
      </c>
      <c r="C3127" s="18">
        <v>1.8000000000000001E-4</v>
      </c>
      <c r="D3127" s="18">
        <v>1.8000000000000001E-4</v>
      </c>
      <c r="E3127" s="18">
        <v>0.5</v>
      </c>
      <c r="F3127" s="18">
        <v>97537</v>
      </c>
      <c r="G3127" s="18">
        <v>17</v>
      </c>
      <c r="H3127" s="18">
        <v>97529</v>
      </c>
      <c r="I3127" s="18">
        <v>6012440</v>
      </c>
      <c r="J3127" s="19">
        <v>61.64</v>
      </c>
      <c r="S3127"/>
    </row>
    <row r="3128" spans="1:19">
      <c r="A3128" s="18">
        <v>1978</v>
      </c>
      <c r="B3128" s="18">
        <v>14</v>
      </c>
      <c r="C3128" s="18">
        <v>3.1E-4</v>
      </c>
      <c r="D3128" s="18">
        <v>3.1E-4</v>
      </c>
      <c r="E3128" s="18">
        <v>0.5</v>
      </c>
      <c r="F3128" s="18">
        <v>97520</v>
      </c>
      <c r="G3128" s="18">
        <v>30</v>
      </c>
      <c r="H3128" s="18">
        <v>97505</v>
      </c>
      <c r="I3128" s="18">
        <v>5914911</v>
      </c>
      <c r="J3128" s="19">
        <v>60.65</v>
      </c>
      <c r="S3128"/>
    </row>
    <row r="3129" spans="1:19">
      <c r="A3129" s="18">
        <v>1978</v>
      </c>
      <c r="B3129" s="18">
        <v>15</v>
      </c>
      <c r="C3129" s="18">
        <v>4.8000000000000001E-4</v>
      </c>
      <c r="D3129" s="18">
        <v>4.8000000000000001E-4</v>
      </c>
      <c r="E3129" s="18">
        <v>0.5</v>
      </c>
      <c r="F3129" s="18">
        <v>97490</v>
      </c>
      <c r="G3129" s="18">
        <v>46</v>
      </c>
      <c r="H3129" s="18">
        <v>97467</v>
      </c>
      <c r="I3129" s="18">
        <v>5817406</v>
      </c>
      <c r="J3129" s="19">
        <v>59.67</v>
      </c>
      <c r="S3129"/>
    </row>
    <row r="3130" spans="1:19">
      <c r="A3130" s="18">
        <v>1978</v>
      </c>
      <c r="B3130" s="18">
        <v>16</v>
      </c>
      <c r="C3130" s="18">
        <v>5.8E-4</v>
      </c>
      <c r="D3130" s="18">
        <v>5.8E-4</v>
      </c>
      <c r="E3130" s="18">
        <v>0.5</v>
      </c>
      <c r="F3130" s="18">
        <v>97444</v>
      </c>
      <c r="G3130" s="18">
        <v>56</v>
      </c>
      <c r="H3130" s="18">
        <v>97416</v>
      </c>
      <c r="I3130" s="18">
        <v>5719939</v>
      </c>
      <c r="J3130" s="19">
        <v>58.7</v>
      </c>
      <c r="S3130"/>
    </row>
    <row r="3131" spans="1:19">
      <c r="A3131" s="18">
        <v>1978</v>
      </c>
      <c r="B3131" s="18">
        <v>17</v>
      </c>
      <c r="C3131" s="18">
        <v>4.4999999999999999E-4</v>
      </c>
      <c r="D3131" s="18">
        <v>4.4999999999999999E-4</v>
      </c>
      <c r="E3131" s="18">
        <v>0.5</v>
      </c>
      <c r="F3131" s="18">
        <v>97387</v>
      </c>
      <c r="G3131" s="18">
        <v>44</v>
      </c>
      <c r="H3131" s="18">
        <v>97365</v>
      </c>
      <c r="I3131" s="18">
        <v>5622524</v>
      </c>
      <c r="J3131" s="19">
        <v>57.73</v>
      </c>
      <c r="S3131"/>
    </row>
    <row r="3132" spans="1:19">
      <c r="A3132" s="18">
        <v>1978</v>
      </c>
      <c r="B3132" s="18">
        <v>18</v>
      </c>
      <c r="C3132" s="18">
        <v>5.0000000000000001E-4</v>
      </c>
      <c r="D3132" s="18">
        <v>5.0000000000000001E-4</v>
      </c>
      <c r="E3132" s="18">
        <v>0.5</v>
      </c>
      <c r="F3132" s="18">
        <v>97343</v>
      </c>
      <c r="G3132" s="18">
        <v>48</v>
      </c>
      <c r="H3132" s="18">
        <v>97319</v>
      </c>
      <c r="I3132" s="18">
        <v>5525158</v>
      </c>
      <c r="J3132" s="19">
        <v>56.76</v>
      </c>
      <c r="S3132"/>
    </row>
    <row r="3133" spans="1:19">
      <c r="A3133" s="18">
        <v>1978</v>
      </c>
      <c r="B3133" s="18">
        <v>19</v>
      </c>
      <c r="C3133" s="18">
        <v>5.5000000000000003E-4</v>
      </c>
      <c r="D3133" s="18">
        <v>5.5000000000000003E-4</v>
      </c>
      <c r="E3133" s="18">
        <v>0.5</v>
      </c>
      <c r="F3133" s="18">
        <v>97295</v>
      </c>
      <c r="G3133" s="18">
        <v>53</v>
      </c>
      <c r="H3133" s="18">
        <v>97268</v>
      </c>
      <c r="I3133" s="18">
        <v>5427839</v>
      </c>
      <c r="J3133" s="19">
        <v>55.79</v>
      </c>
      <c r="S3133"/>
    </row>
    <row r="3134" spans="1:19">
      <c r="A3134" s="18">
        <v>1978</v>
      </c>
      <c r="B3134" s="18">
        <v>20</v>
      </c>
      <c r="C3134" s="18">
        <v>4.0000000000000002E-4</v>
      </c>
      <c r="D3134" s="18">
        <v>4.0000000000000002E-4</v>
      </c>
      <c r="E3134" s="18">
        <v>0.5</v>
      </c>
      <c r="F3134" s="18">
        <v>97242</v>
      </c>
      <c r="G3134" s="18">
        <v>39</v>
      </c>
      <c r="H3134" s="18">
        <v>97222</v>
      </c>
      <c r="I3134" s="18">
        <v>5330571</v>
      </c>
      <c r="J3134" s="19">
        <v>54.82</v>
      </c>
      <c r="S3134"/>
    </row>
    <row r="3135" spans="1:19">
      <c r="A3135" s="18">
        <v>1978</v>
      </c>
      <c r="B3135" s="18">
        <v>21</v>
      </c>
      <c r="C3135" s="18">
        <v>3.8000000000000002E-4</v>
      </c>
      <c r="D3135" s="18">
        <v>3.8000000000000002E-4</v>
      </c>
      <c r="E3135" s="18">
        <v>0.5</v>
      </c>
      <c r="F3135" s="18">
        <v>97202</v>
      </c>
      <c r="G3135" s="18">
        <v>37</v>
      </c>
      <c r="H3135" s="18">
        <v>97184</v>
      </c>
      <c r="I3135" s="18">
        <v>5233349</v>
      </c>
      <c r="J3135" s="19">
        <v>53.84</v>
      </c>
      <c r="S3135"/>
    </row>
    <row r="3136" spans="1:19">
      <c r="A3136" s="18">
        <v>1978</v>
      </c>
      <c r="B3136" s="18">
        <v>22</v>
      </c>
      <c r="C3136" s="18">
        <v>5.2999999999999998E-4</v>
      </c>
      <c r="D3136" s="18">
        <v>5.2999999999999998E-4</v>
      </c>
      <c r="E3136" s="18">
        <v>0.5</v>
      </c>
      <c r="F3136" s="18">
        <v>97165</v>
      </c>
      <c r="G3136" s="18">
        <v>51</v>
      </c>
      <c r="H3136" s="18">
        <v>97139</v>
      </c>
      <c r="I3136" s="18">
        <v>5136165</v>
      </c>
      <c r="J3136" s="19">
        <v>52.86</v>
      </c>
      <c r="S3136"/>
    </row>
    <row r="3137" spans="1:19">
      <c r="A3137" s="18">
        <v>1978</v>
      </c>
      <c r="B3137" s="18">
        <v>23</v>
      </c>
      <c r="C3137" s="18">
        <v>6.2E-4</v>
      </c>
      <c r="D3137" s="18">
        <v>6.2E-4</v>
      </c>
      <c r="E3137" s="18">
        <v>0.5</v>
      </c>
      <c r="F3137" s="18">
        <v>97114</v>
      </c>
      <c r="G3137" s="18">
        <v>60</v>
      </c>
      <c r="H3137" s="18">
        <v>97084</v>
      </c>
      <c r="I3137" s="18">
        <v>5039026</v>
      </c>
      <c r="J3137" s="19">
        <v>51.89</v>
      </c>
      <c r="S3137"/>
    </row>
    <row r="3138" spans="1:19">
      <c r="A3138" s="18">
        <v>1978</v>
      </c>
      <c r="B3138" s="18">
        <v>24</v>
      </c>
      <c r="C3138" s="18">
        <v>5.9999999999999995E-4</v>
      </c>
      <c r="D3138" s="18">
        <v>5.9999999999999995E-4</v>
      </c>
      <c r="E3138" s="18">
        <v>0.5</v>
      </c>
      <c r="F3138" s="18">
        <v>97053</v>
      </c>
      <c r="G3138" s="18">
        <v>58</v>
      </c>
      <c r="H3138" s="18">
        <v>97024</v>
      </c>
      <c r="I3138" s="18">
        <v>4941942</v>
      </c>
      <c r="J3138" s="19">
        <v>50.92</v>
      </c>
      <c r="S3138"/>
    </row>
    <row r="3139" spans="1:19">
      <c r="A3139" s="18">
        <v>1978</v>
      </c>
      <c r="B3139" s="18">
        <v>25</v>
      </c>
      <c r="C3139" s="18">
        <v>5.2999999999999998E-4</v>
      </c>
      <c r="D3139" s="18">
        <v>5.2999999999999998E-4</v>
      </c>
      <c r="E3139" s="18">
        <v>0.5</v>
      </c>
      <c r="F3139" s="18">
        <v>96995</v>
      </c>
      <c r="G3139" s="18">
        <v>51</v>
      </c>
      <c r="H3139" s="18">
        <v>96970</v>
      </c>
      <c r="I3139" s="18">
        <v>4844918</v>
      </c>
      <c r="J3139" s="19">
        <v>49.95</v>
      </c>
      <c r="S3139"/>
    </row>
    <row r="3140" spans="1:19">
      <c r="A3140" s="18">
        <v>1978</v>
      </c>
      <c r="B3140" s="18">
        <v>26</v>
      </c>
      <c r="C3140" s="18">
        <v>5.9999999999999995E-4</v>
      </c>
      <c r="D3140" s="18">
        <v>5.9999999999999995E-4</v>
      </c>
      <c r="E3140" s="18">
        <v>0.5</v>
      </c>
      <c r="F3140" s="18">
        <v>96944</v>
      </c>
      <c r="G3140" s="18">
        <v>59</v>
      </c>
      <c r="H3140" s="18">
        <v>96915</v>
      </c>
      <c r="I3140" s="18">
        <v>4747948</v>
      </c>
      <c r="J3140" s="19">
        <v>48.98</v>
      </c>
      <c r="S3140"/>
    </row>
    <row r="3141" spans="1:19">
      <c r="A3141" s="18">
        <v>1978</v>
      </c>
      <c r="B3141" s="18">
        <v>27</v>
      </c>
      <c r="C3141" s="18">
        <v>6.7000000000000002E-4</v>
      </c>
      <c r="D3141" s="18">
        <v>6.7000000000000002E-4</v>
      </c>
      <c r="E3141" s="18">
        <v>0.5</v>
      </c>
      <c r="F3141" s="18">
        <v>96885</v>
      </c>
      <c r="G3141" s="18">
        <v>65</v>
      </c>
      <c r="H3141" s="18">
        <v>96853</v>
      </c>
      <c r="I3141" s="18">
        <v>4651034</v>
      </c>
      <c r="J3141" s="19">
        <v>48.01</v>
      </c>
      <c r="S3141"/>
    </row>
    <row r="3142" spans="1:19">
      <c r="A3142" s="18">
        <v>1978</v>
      </c>
      <c r="B3142" s="18">
        <v>28</v>
      </c>
      <c r="C3142" s="18">
        <v>8.8999999999999995E-4</v>
      </c>
      <c r="D3142" s="18">
        <v>8.8999999999999995E-4</v>
      </c>
      <c r="E3142" s="18">
        <v>0.5</v>
      </c>
      <c r="F3142" s="18">
        <v>96821</v>
      </c>
      <c r="G3142" s="18">
        <v>86</v>
      </c>
      <c r="H3142" s="18">
        <v>96778</v>
      </c>
      <c r="I3142" s="18">
        <v>4554181</v>
      </c>
      <c r="J3142" s="19">
        <v>47.04</v>
      </c>
      <c r="S3142"/>
    </row>
    <row r="3143" spans="1:19">
      <c r="A3143" s="18">
        <v>1978</v>
      </c>
      <c r="B3143" s="18">
        <v>29</v>
      </c>
      <c r="C3143" s="18">
        <v>8.0000000000000004E-4</v>
      </c>
      <c r="D3143" s="18">
        <v>8.0000000000000004E-4</v>
      </c>
      <c r="E3143" s="18">
        <v>0.5</v>
      </c>
      <c r="F3143" s="18">
        <v>96734</v>
      </c>
      <c r="G3143" s="18">
        <v>77</v>
      </c>
      <c r="H3143" s="18">
        <v>96696</v>
      </c>
      <c r="I3143" s="18">
        <v>4457403</v>
      </c>
      <c r="J3143" s="19">
        <v>46.08</v>
      </c>
      <c r="S3143"/>
    </row>
    <row r="3144" spans="1:19">
      <c r="A3144" s="18">
        <v>1978</v>
      </c>
      <c r="B3144" s="18">
        <v>30</v>
      </c>
      <c r="C3144" s="18">
        <v>6.8999999999999997E-4</v>
      </c>
      <c r="D3144" s="18">
        <v>6.8999999999999997E-4</v>
      </c>
      <c r="E3144" s="18">
        <v>0.5</v>
      </c>
      <c r="F3144" s="18">
        <v>96657</v>
      </c>
      <c r="G3144" s="18">
        <v>67</v>
      </c>
      <c r="H3144" s="18">
        <v>96623</v>
      </c>
      <c r="I3144" s="18">
        <v>4360707</v>
      </c>
      <c r="J3144" s="19">
        <v>45.12</v>
      </c>
      <c r="S3144"/>
    </row>
    <row r="3145" spans="1:19">
      <c r="A3145" s="18">
        <v>1978</v>
      </c>
      <c r="B3145" s="18">
        <v>31</v>
      </c>
      <c r="C3145" s="18">
        <v>8.4999999999999995E-4</v>
      </c>
      <c r="D3145" s="18">
        <v>8.4999999999999995E-4</v>
      </c>
      <c r="E3145" s="18">
        <v>0.5</v>
      </c>
      <c r="F3145" s="18">
        <v>96590</v>
      </c>
      <c r="G3145" s="18">
        <v>82</v>
      </c>
      <c r="H3145" s="18">
        <v>96549</v>
      </c>
      <c r="I3145" s="18">
        <v>4264084</v>
      </c>
      <c r="J3145" s="19">
        <v>44.15</v>
      </c>
      <c r="S3145"/>
    </row>
    <row r="3146" spans="1:19">
      <c r="A3146" s="18">
        <v>1978</v>
      </c>
      <c r="B3146" s="18">
        <v>32</v>
      </c>
      <c r="C3146" s="18">
        <v>9.3000000000000005E-4</v>
      </c>
      <c r="D3146" s="18">
        <v>9.3000000000000005E-4</v>
      </c>
      <c r="E3146" s="18">
        <v>0.5</v>
      </c>
      <c r="F3146" s="18">
        <v>96508</v>
      </c>
      <c r="G3146" s="18">
        <v>89</v>
      </c>
      <c r="H3146" s="18">
        <v>96463</v>
      </c>
      <c r="I3146" s="18">
        <v>4167535</v>
      </c>
      <c r="J3146" s="19">
        <v>43.18</v>
      </c>
      <c r="S3146"/>
    </row>
    <row r="3147" spans="1:19">
      <c r="A3147" s="18">
        <v>1978</v>
      </c>
      <c r="B3147" s="18">
        <v>33</v>
      </c>
      <c r="C3147" s="18">
        <v>1.24E-3</v>
      </c>
      <c r="D3147" s="18">
        <v>1.24E-3</v>
      </c>
      <c r="E3147" s="18">
        <v>0.5</v>
      </c>
      <c r="F3147" s="18">
        <v>96418</v>
      </c>
      <c r="G3147" s="18">
        <v>120</v>
      </c>
      <c r="H3147" s="18">
        <v>96358</v>
      </c>
      <c r="I3147" s="18">
        <v>4071072</v>
      </c>
      <c r="J3147" s="19">
        <v>42.22</v>
      </c>
      <c r="S3147"/>
    </row>
    <row r="3148" spans="1:19">
      <c r="A3148" s="18">
        <v>1978</v>
      </c>
      <c r="B3148" s="18">
        <v>34</v>
      </c>
      <c r="C3148" s="18">
        <v>1.16E-3</v>
      </c>
      <c r="D3148" s="18">
        <v>1.16E-3</v>
      </c>
      <c r="E3148" s="18">
        <v>0.5</v>
      </c>
      <c r="F3148" s="18">
        <v>96298</v>
      </c>
      <c r="G3148" s="18">
        <v>112</v>
      </c>
      <c r="H3148" s="18">
        <v>96243</v>
      </c>
      <c r="I3148" s="18">
        <v>3974713</v>
      </c>
      <c r="J3148" s="19">
        <v>41.27</v>
      </c>
      <c r="S3148"/>
    </row>
    <row r="3149" spans="1:19">
      <c r="A3149" s="18">
        <v>1978</v>
      </c>
      <c r="B3149" s="18">
        <v>35</v>
      </c>
      <c r="C3149" s="18">
        <v>1.3799999999999999E-3</v>
      </c>
      <c r="D3149" s="18">
        <v>1.3799999999999999E-3</v>
      </c>
      <c r="E3149" s="18">
        <v>0.5</v>
      </c>
      <c r="F3149" s="18">
        <v>96187</v>
      </c>
      <c r="G3149" s="18">
        <v>133</v>
      </c>
      <c r="H3149" s="18">
        <v>96120</v>
      </c>
      <c r="I3149" s="18">
        <v>3878471</v>
      </c>
      <c r="J3149" s="19">
        <v>40.32</v>
      </c>
      <c r="S3149"/>
    </row>
    <row r="3150" spans="1:19">
      <c r="A3150" s="18">
        <v>1978</v>
      </c>
      <c r="B3150" s="18">
        <v>36</v>
      </c>
      <c r="C3150" s="18">
        <v>1.3799999999999999E-3</v>
      </c>
      <c r="D3150" s="18">
        <v>1.3699999999999999E-3</v>
      </c>
      <c r="E3150" s="18">
        <v>0.5</v>
      </c>
      <c r="F3150" s="18">
        <v>96054</v>
      </c>
      <c r="G3150" s="18">
        <v>132</v>
      </c>
      <c r="H3150" s="18">
        <v>95988</v>
      </c>
      <c r="I3150" s="18">
        <v>3782350</v>
      </c>
      <c r="J3150" s="19">
        <v>39.380000000000003</v>
      </c>
      <c r="S3150"/>
    </row>
    <row r="3151" spans="1:19">
      <c r="A3151" s="18">
        <v>1978</v>
      </c>
      <c r="B3151" s="18">
        <v>37</v>
      </c>
      <c r="C3151" s="18">
        <v>1.66E-3</v>
      </c>
      <c r="D3151" s="18">
        <v>1.66E-3</v>
      </c>
      <c r="E3151" s="18">
        <v>0.5</v>
      </c>
      <c r="F3151" s="18">
        <v>95922</v>
      </c>
      <c r="G3151" s="18">
        <v>159</v>
      </c>
      <c r="H3151" s="18">
        <v>95843</v>
      </c>
      <c r="I3151" s="18">
        <v>3686362</v>
      </c>
      <c r="J3151" s="19">
        <v>38.43</v>
      </c>
      <c r="S3151"/>
    </row>
    <row r="3152" spans="1:19">
      <c r="A3152" s="18">
        <v>1978</v>
      </c>
      <c r="B3152" s="18">
        <v>38</v>
      </c>
      <c r="C3152" s="18">
        <v>2.0100000000000001E-3</v>
      </c>
      <c r="D3152" s="18">
        <v>2.0100000000000001E-3</v>
      </c>
      <c r="E3152" s="18">
        <v>0.5</v>
      </c>
      <c r="F3152" s="18">
        <v>95763</v>
      </c>
      <c r="G3152" s="18">
        <v>192</v>
      </c>
      <c r="H3152" s="18">
        <v>95667</v>
      </c>
      <c r="I3152" s="18">
        <v>3590520</v>
      </c>
      <c r="J3152" s="19">
        <v>37.49</v>
      </c>
      <c r="S3152"/>
    </row>
    <row r="3153" spans="1:19">
      <c r="A3153" s="18">
        <v>1978</v>
      </c>
      <c r="B3153" s="18">
        <v>39</v>
      </c>
      <c r="C3153" s="18">
        <v>1.81E-3</v>
      </c>
      <c r="D3153" s="18">
        <v>1.81E-3</v>
      </c>
      <c r="E3153" s="18">
        <v>0.5</v>
      </c>
      <c r="F3153" s="18">
        <v>95571</v>
      </c>
      <c r="G3153" s="18">
        <v>173</v>
      </c>
      <c r="H3153" s="18">
        <v>95484</v>
      </c>
      <c r="I3153" s="18">
        <v>3494852</v>
      </c>
      <c r="J3153" s="19">
        <v>36.57</v>
      </c>
      <c r="S3153"/>
    </row>
    <row r="3154" spans="1:19">
      <c r="A3154" s="18">
        <v>1978</v>
      </c>
      <c r="B3154" s="18">
        <v>40</v>
      </c>
      <c r="C3154" s="18">
        <v>2.2000000000000001E-3</v>
      </c>
      <c r="D3154" s="18">
        <v>2.2000000000000001E-3</v>
      </c>
      <c r="E3154" s="18">
        <v>0.5</v>
      </c>
      <c r="F3154" s="18">
        <v>95398</v>
      </c>
      <c r="G3154" s="18">
        <v>210</v>
      </c>
      <c r="H3154" s="18">
        <v>95293</v>
      </c>
      <c r="I3154" s="18">
        <v>3399368</v>
      </c>
      <c r="J3154" s="19">
        <v>35.630000000000003</v>
      </c>
      <c r="S3154"/>
    </row>
    <row r="3155" spans="1:19">
      <c r="A3155" s="18">
        <v>1978</v>
      </c>
      <c r="B3155" s="18">
        <v>41</v>
      </c>
      <c r="C3155" s="18">
        <v>2.6199999999999999E-3</v>
      </c>
      <c r="D3155" s="18">
        <v>2.6199999999999999E-3</v>
      </c>
      <c r="E3155" s="18">
        <v>0.5</v>
      </c>
      <c r="F3155" s="18">
        <v>95188</v>
      </c>
      <c r="G3155" s="18">
        <v>249</v>
      </c>
      <c r="H3155" s="18">
        <v>95064</v>
      </c>
      <c r="I3155" s="18">
        <v>3304075</v>
      </c>
      <c r="J3155" s="19">
        <v>34.71</v>
      </c>
      <c r="S3155"/>
    </row>
    <row r="3156" spans="1:19">
      <c r="A3156" s="18">
        <v>1978</v>
      </c>
      <c r="B3156" s="18">
        <v>42</v>
      </c>
      <c r="C3156" s="18">
        <v>2.49E-3</v>
      </c>
      <c r="D3156" s="18">
        <v>2.49E-3</v>
      </c>
      <c r="E3156" s="18">
        <v>0.5</v>
      </c>
      <c r="F3156" s="18">
        <v>94939</v>
      </c>
      <c r="G3156" s="18">
        <v>237</v>
      </c>
      <c r="H3156" s="18">
        <v>94821</v>
      </c>
      <c r="I3156" s="18">
        <v>3209012</v>
      </c>
      <c r="J3156" s="19">
        <v>33.799999999999997</v>
      </c>
      <c r="S3156"/>
    </row>
    <row r="3157" spans="1:19">
      <c r="A3157" s="18">
        <v>1978</v>
      </c>
      <c r="B3157" s="18">
        <v>43</v>
      </c>
      <c r="C3157" s="18">
        <v>2.8500000000000001E-3</v>
      </c>
      <c r="D3157" s="18">
        <v>2.8400000000000001E-3</v>
      </c>
      <c r="E3157" s="18">
        <v>0.5</v>
      </c>
      <c r="F3157" s="18">
        <v>94702</v>
      </c>
      <c r="G3157" s="18">
        <v>269</v>
      </c>
      <c r="H3157" s="18">
        <v>94568</v>
      </c>
      <c r="I3157" s="18">
        <v>3114191</v>
      </c>
      <c r="J3157" s="19">
        <v>32.880000000000003</v>
      </c>
      <c r="S3157"/>
    </row>
    <row r="3158" spans="1:19">
      <c r="A3158" s="18">
        <v>1978</v>
      </c>
      <c r="B3158" s="18">
        <v>44</v>
      </c>
      <c r="C3158" s="18">
        <v>2.6900000000000001E-3</v>
      </c>
      <c r="D3158" s="18">
        <v>2.6900000000000001E-3</v>
      </c>
      <c r="E3158" s="18">
        <v>0.5</v>
      </c>
      <c r="F3158" s="18">
        <v>94433</v>
      </c>
      <c r="G3158" s="18">
        <v>254</v>
      </c>
      <c r="H3158" s="18">
        <v>94306</v>
      </c>
      <c r="I3158" s="18">
        <v>3019623</v>
      </c>
      <c r="J3158" s="19">
        <v>31.98</v>
      </c>
      <c r="S3158"/>
    </row>
    <row r="3159" spans="1:19">
      <c r="A3159" s="18">
        <v>1978</v>
      </c>
      <c r="B3159" s="18">
        <v>45</v>
      </c>
      <c r="C3159" s="18">
        <v>3.8999999999999998E-3</v>
      </c>
      <c r="D3159" s="18">
        <v>3.8899999999999998E-3</v>
      </c>
      <c r="E3159" s="18">
        <v>0.5</v>
      </c>
      <c r="F3159" s="18">
        <v>94180</v>
      </c>
      <c r="G3159" s="18">
        <v>366</v>
      </c>
      <c r="H3159" s="18">
        <v>93997</v>
      </c>
      <c r="I3159" s="18">
        <v>2925317</v>
      </c>
      <c r="J3159" s="19">
        <v>31.06</v>
      </c>
      <c r="S3159"/>
    </row>
    <row r="3160" spans="1:19">
      <c r="A3160" s="18">
        <v>1978</v>
      </c>
      <c r="B3160" s="18">
        <v>46</v>
      </c>
      <c r="C3160" s="18">
        <v>3.5200000000000001E-3</v>
      </c>
      <c r="D3160" s="18">
        <v>3.5100000000000001E-3</v>
      </c>
      <c r="E3160" s="18">
        <v>0.5</v>
      </c>
      <c r="F3160" s="18">
        <v>93813</v>
      </c>
      <c r="G3160" s="18">
        <v>330</v>
      </c>
      <c r="H3160" s="18">
        <v>93649</v>
      </c>
      <c r="I3160" s="18">
        <v>2831320</v>
      </c>
      <c r="J3160" s="19">
        <v>30.18</v>
      </c>
      <c r="S3160"/>
    </row>
    <row r="3161" spans="1:19">
      <c r="A3161" s="18">
        <v>1978</v>
      </c>
      <c r="B3161" s="18">
        <v>47</v>
      </c>
      <c r="C3161" s="18">
        <v>4.2500000000000003E-3</v>
      </c>
      <c r="D3161" s="18">
        <v>4.2399999999999998E-3</v>
      </c>
      <c r="E3161" s="18">
        <v>0.5</v>
      </c>
      <c r="F3161" s="18">
        <v>93484</v>
      </c>
      <c r="G3161" s="18">
        <v>396</v>
      </c>
      <c r="H3161" s="18">
        <v>93286</v>
      </c>
      <c r="I3161" s="18">
        <v>2737672</v>
      </c>
      <c r="J3161" s="19">
        <v>29.28</v>
      </c>
      <c r="S3161"/>
    </row>
    <row r="3162" spans="1:19">
      <c r="A3162" s="18">
        <v>1978</v>
      </c>
      <c r="B3162" s="18">
        <v>48</v>
      </c>
      <c r="C3162" s="18">
        <v>4.2300000000000003E-3</v>
      </c>
      <c r="D3162" s="18">
        <v>4.2199999999999998E-3</v>
      </c>
      <c r="E3162" s="18">
        <v>0.5</v>
      </c>
      <c r="F3162" s="18">
        <v>93088</v>
      </c>
      <c r="G3162" s="18">
        <v>393</v>
      </c>
      <c r="H3162" s="18">
        <v>92891</v>
      </c>
      <c r="I3162" s="18">
        <v>2644386</v>
      </c>
      <c r="J3162" s="19">
        <v>28.41</v>
      </c>
      <c r="S3162"/>
    </row>
    <row r="3163" spans="1:19">
      <c r="A3163" s="18">
        <v>1978</v>
      </c>
      <c r="B3163" s="18">
        <v>49</v>
      </c>
      <c r="C3163" s="18">
        <v>4.7800000000000004E-3</v>
      </c>
      <c r="D3163" s="18">
        <v>4.7699999999999999E-3</v>
      </c>
      <c r="E3163" s="18">
        <v>0.5</v>
      </c>
      <c r="F3163" s="18">
        <v>92695</v>
      </c>
      <c r="G3163" s="18">
        <v>442</v>
      </c>
      <c r="H3163" s="18">
        <v>92474</v>
      </c>
      <c r="I3163" s="18">
        <v>2551495</v>
      </c>
      <c r="J3163" s="19">
        <v>27.53</v>
      </c>
      <c r="S3163"/>
    </row>
    <row r="3164" spans="1:19">
      <c r="A3164" s="18">
        <v>1978</v>
      </c>
      <c r="B3164" s="18">
        <v>50</v>
      </c>
      <c r="C3164" s="18">
        <v>5.7200000000000003E-3</v>
      </c>
      <c r="D3164" s="18">
        <v>5.7000000000000002E-3</v>
      </c>
      <c r="E3164" s="18">
        <v>0.5</v>
      </c>
      <c r="F3164" s="18">
        <v>92253</v>
      </c>
      <c r="G3164" s="18">
        <v>526</v>
      </c>
      <c r="H3164" s="18">
        <v>91990</v>
      </c>
      <c r="I3164" s="18">
        <v>2459021</v>
      </c>
      <c r="J3164" s="19">
        <v>26.66</v>
      </c>
      <c r="S3164"/>
    </row>
    <row r="3165" spans="1:19">
      <c r="A3165" s="18">
        <v>1978</v>
      </c>
      <c r="B3165" s="18">
        <v>51</v>
      </c>
      <c r="C3165" s="18">
        <v>5.62E-3</v>
      </c>
      <c r="D3165" s="18">
        <v>5.6100000000000004E-3</v>
      </c>
      <c r="E3165" s="18">
        <v>0.5</v>
      </c>
      <c r="F3165" s="18">
        <v>91727</v>
      </c>
      <c r="G3165" s="18">
        <v>514</v>
      </c>
      <c r="H3165" s="18">
        <v>91470</v>
      </c>
      <c r="I3165" s="18">
        <v>2367031</v>
      </c>
      <c r="J3165" s="19">
        <v>25.81</v>
      </c>
      <c r="S3165"/>
    </row>
    <row r="3166" spans="1:19">
      <c r="A3166" s="18">
        <v>1978</v>
      </c>
      <c r="B3166" s="18">
        <v>52</v>
      </c>
      <c r="C3166" s="18">
        <v>6.0600000000000003E-3</v>
      </c>
      <c r="D3166" s="18">
        <v>6.0400000000000002E-3</v>
      </c>
      <c r="E3166" s="18">
        <v>0.5</v>
      </c>
      <c r="F3166" s="18">
        <v>91213</v>
      </c>
      <c r="G3166" s="18">
        <v>551</v>
      </c>
      <c r="H3166" s="18">
        <v>90937</v>
      </c>
      <c r="I3166" s="18">
        <v>2275561</v>
      </c>
      <c r="J3166" s="19">
        <v>24.95</v>
      </c>
      <c r="S3166"/>
    </row>
    <row r="3167" spans="1:19">
      <c r="A3167" s="18">
        <v>1978</v>
      </c>
      <c r="B3167" s="18">
        <v>53</v>
      </c>
      <c r="C3167" s="18">
        <v>6.2100000000000002E-3</v>
      </c>
      <c r="D3167" s="18">
        <v>6.1900000000000002E-3</v>
      </c>
      <c r="E3167" s="18">
        <v>0.5</v>
      </c>
      <c r="F3167" s="18">
        <v>90661</v>
      </c>
      <c r="G3167" s="18">
        <v>561</v>
      </c>
      <c r="H3167" s="18">
        <v>90381</v>
      </c>
      <c r="I3167" s="18">
        <v>2184624</v>
      </c>
      <c r="J3167" s="19">
        <v>24.1</v>
      </c>
      <c r="S3167"/>
    </row>
    <row r="3168" spans="1:19">
      <c r="A3168" s="18">
        <v>1978</v>
      </c>
      <c r="B3168" s="18">
        <v>54</v>
      </c>
      <c r="C3168" s="18">
        <v>7.0600000000000003E-3</v>
      </c>
      <c r="D3168" s="18">
        <v>7.0299999999999998E-3</v>
      </c>
      <c r="E3168" s="18">
        <v>0.5</v>
      </c>
      <c r="F3168" s="18">
        <v>90100</v>
      </c>
      <c r="G3168" s="18">
        <v>634</v>
      </c>
      <c r="H3168" s="18">
        <v>89783</v>
      </c>
      <c r="I3168" s="18">
        <v>2094243</v>
      </c>
      <c r="J3168" s="19">
        <v>23.24</v>
      </c>
      <c r="S3168"/>
    </row>
    <row r="3169" spans="1:19">
      <c r="A3169" s="18">
        <v>1978</v>
      </c>
      <c r="B3169" s="18">
        <v>55</v>
      </c>
      <c r="C3169" s="18">
        <v>7.4700000000000001E-3</v>
      </c>
      <c r="D3169" s="18">
        <v>7.45E-3</v>
      </c>
      <c r="E3169" s="18">
        <v>0.5</v>
      </c>
      <c r="F3169" s="18">
        <v>89466</v>
      </c>
      <c r="G3169" s="18">
        <v>666</v>
      </c>
      <c r="H3169" s="18">
        <v>89133</v>
      </c>
      <c r="I3169" s="18">
        <v>2004460</v>
      </c>
      <c r="J3169" s="19">
        <v>22.4</v>
      </c>
      <c r="S3169"/>
    </row>
    <row r="3170" spans="1:19">
      <c r="A3170" s="18">
        <v>1978</v>
      </c>
      <c r="B3170" s="18">
        <v>56</v>
      </c>
      <c r="C3170" s="18">
        <v>8.4200000000000004E-3</v>
      </c>
      <c r="D3170" s="18">
        <v>8.3899999999999999E-3</v>
      </c>
      <c r="E3170" s="18">
        <v>0.5</v>
      </c>
      <c r="F3170" s="18">
        <v>88800</v>
      </c>
      <c r="G3170" s="18">
        <v>745</v>
      </c>
      <c r="H3170" s="18">
        <v>88428</v>
      </c>
      <c r="I3170" s="18">
        <v>1915327</v>
      </c>
      <c r="J3170" s="19">
        <v>21.57</v>
      </c>
      <c r="S3170"/>
    </row>
    <row r="3171" spans="1:19">
      <c r="A3171" s="18">
        <v>1978</v>
      </c>
      <c r="B3171" s="18">
        <v>57</v>
      </c>
      <c r="C3171" s="18">
        <v>8.3099999999999997E-3</v>
      </c>
      <c r="D3171" s="18">
        <v>8.2799999999999992E-3</v>
      </c>
      <c r="E3171" s="18">
        <v>0.5</v>
      </c>
      <c r="F3171" s="18">
        <v>88055</v>
      </c>
      <c r="G3171" s="18">
        <v>729</v>
      </c>
      <c r="H3171" s="18">
        <v>87691</v>
      </c>
      <c r="I3171" s="18">
        <v>1826899</v>
      </c>
      <c r="J3171" s="19">
        <v>20.75</v>
      </c>
      <c r="S3171"/>
    </row>
    <row r="3172" spans="1:19">
      <c r="A3172" s="18">
        <v>1978</v>
      </c>
      <c r="B3172" s="18">
        <v>58</v>
      </c>
      <c r="C3172" s="18">
        <v>1.184E-2</v>
      </c>
      <c r="D3172" s="18">
        <v>1.1769999999999999E-2</v>
      </c>
      <c r="E3172" s="18">
        <v>0.5</v>
      </c>
      <c r="F3172" s="18">
        <v>87326</v>
      </c>
      <c r="G3172" s="18">
        <v>1028</v>
      </c>
      <c r="H3172" s="18">
        <v>86812</v>
      </c>
      <c r="I3172" s="18">
        <v>1739209</v>
      </c>
      <c r="J3172" s="19">
        <v>19.920000000000002</v>
      </c>
      <c r="S3172"/>
    </row>
    <row r="3173" spans="1:19">
      <c r="A3173" s="18">
        <v>1978</v>
      </c>
      <c r="B3173" s="18">
        <v>59</v>
      </c>
      <c r="C3173" s="18">
        <v>9.9299999999999996E-3</v>
      </c>
      <c r="D3173" s="18">
        <v>9.8799999999999999E-3</v>
      </c>
      <c r="E3173" s="18">
        <v>0.5</v>
      </c>
      <c r="F3173" s="18">
        <v>86299</v>
      </c>
      <c r="G3173" s="18">
        <v>853</v>
      </c>
      <c r="H3173" s="18">
        <v>85872</v>
      </c>
      <c r="I3173" s="18">
        <v>1652396</v>
      </c>
      <c r="J3173" s="19">
        <v>19.149999999999999</v>
      </c>
      <c r="S3173"/>
    </row>
    <row r="3174" spans="1:19">
      <c r="A3174" s="18">
        <v>1978</v>
      </c>
      <c r="B3174" s="18">
        <v>60</v>
      </c>
      <c r="C3174" s="18">
        <v>1.1679999999999999E-2</v>
      </c>
      <c r="D3174" s="18">
        <v>1.162E-2</v>
      </c>
      <c r="E3174" s="18">
        <v>0.5</v>
      </c>
      <c r="F3174" s="18">
        <v>85446</v>
      </c>
      <c r="G3174" s="18">
        <v>993</v>
      </c>
      <c r="H3174" s="18">
        <v>84949</v>
      </c>
      <c r="I3174" s="18">
        <v>1566524</v>
      </c>
      <c r="J3174" s="19">
        <v>18.329999999999998</v>
      </c>
      <c r="S3174"/>
    </row>
    <row r="3175" spans="1:19">
      <c r="A3175" s="18">
        <v>1978</v>
      </c>
      <c r="B3175" s="18">
        <v>61</v>
      </c>
      <c r="C3175" s="18">
        <v>1.342E-2</v>
      </c>
      <c r="D3175" s="18">
        <v>1.333E-2</v>
      </c>
      <c r="E3175" s="18">
        <v>0.5</v>
      </c>
      <c r="F3175" s="18">
        <v>84453</v>
      </c>
      <c r="G3175" s="18">
        <v>1126</v>
      </c>
      <c r="H3175" s="18">
        <v>83890</v>
      </c>
      <c r="I3175" s="18">
        <v>1481575</v>
      </c>
      <c r="J3175" s="19">
        <v>17.54</v>
      </c>
      <c r="S3175"/>
    </row>
    <row r="3176" spans="1:19">
      <c r="A3176" s="18">
        <v>1978</v>
      </c>
      <c r="B3176" s="18">
        <v>62</v>
      </c>
      <c r="C3176" s="18">
        <v>1.248E-2</v>
      </c>
      <c r="D3176" s="18">
        <v>1.24E-2</v>
      </c>
      <c r="E3176" s="18">
        <v>0.5</v>
      </c>
      <c r="F3176" s="18">
        <v>83327</v>
      </c>
      <c r="G3176" s="18">
        <v>1034</v>
      </c>
      <c r="H3176" s="18">
        <v>82810</v>
      </c>
      <c r="I3176" s="18">
        <v>1397685</v>
      </c>
      <c r="J3176" s="19">
        <v>16.77</v>
      </c>
      <c r="S3176"/>
    </row>
    <row r="3177" spans="1:19">
      <c r="A3177" s="18">
        <v>1978</v>
      </c>
      <c r="B3177" s="18">
        <v>63</v>
      </c>
      <c r="C3177" s="18">
        <v>1.7260000000000001E-2</v>
      </c>
      <c r="D3177" s="18">
        <v>1.711E-2</v>
      </c>
      <c r="E3177" s="18">
        <v>0.5</v>
      </c>
      <c r="F3177" s="18">
        <v>82293</v>
      </c>
      <c r="G3177" s="18">
        <v>1408</v>
      </c>
      <c r="H3177" s="18">
        <v>81590</v>
      </c>
      <c r="I3177" s="18">
        <v>1314874</v>
      </c>
      <c r="J3177" s="19">
        <v>15.98</v>
      </c>
      <c r="S3177"/>
    </row>
    <row r="3178" spans="1:19">
      <c r="A3178" s="18">
        <v>1978</v>
      </c>
      <c r="B3178" s="18">
        <v>64</v>
      </c>
      <c r="C3178" s="18">
        <v>1.7680000000000001E-2</v>
      </c>
      <c r="D3178" s="18">
        <v>1.753E-2</v>
      </c>
      <c r="E3178" s="18">
        <v>0.5</v>
      </c>
      <c r="F3178" s="18">
        <v>80886</v>
      </c>
      <c r="G3178" s="18">
        <v>1418</v>
      </c>
      <c r="H3178" s="18">
        <v>80177</v>
      </c>
      <c r="I3178" s="18">
        <v>1233285</v>
      </c>
      <c r="J3178" s="19">
        <v>15.25</v>
      </c>
      <c r="S3178"/>
    </row>
    <row r="3179" spans="1:19">
      <c r="A3179" s="18">
        <v>1978</v>
      </c>
      <c r="B3179" s="18">
        <v>65</v>
      </c>
      <c r="C3179" s="18">
        <v>1.984E-2</v>
      </c>
      <c r="D3179" s="18">
        <v>1.9650000000000001E-2</v>
      </c>
      <c r="E3179" s="18">
        <v>0.5</v>
      </c>
      <c r="F3179" s="18">
        <v>79468</v>
      </c>
      <c r="G3179" s="18">
        <v>1561</v>
      </c>
      <c r="H3179" s="18">
        <v>78687</v>
      </c>
      <c r="I3179" s="18">
        <v>1153108</v>
      </c>
      <c r="J3179" s="19">
        <v>14.51</v>
      </c>
      <c r="S3179"/>
    </row>
    <row r="3180" spans="1:19">
      <c r="A3180" s="18">
        <v>1978</v>
      </c>
      <c r="B3180" s="18">
        <v>66</v>
      </c>
      <c r="C3180" s="18">
        <v>2.112E-2</v>
      </c>
      <c r="D3180" s="18">
        <v>2.0899999999999998E-2</v>
      </c>
      <c r="E3180" s="18">
        <v>0.5</v>
      </c>
      <c r="F3180" s="18">
        <v>77907</v>
      </c>
      <c r="G3180" s="18">
        <v>1628</v>
      </c>
      <c r="H3180" s="18">
        <v>77093</v>
      </c>
      <c r="I3180" s="18">
        <v>1074421</v>
      </c>
      <c r="J3180" s="19">
        <v>13.79</v>
      </c>
      <c r="S3180"/>
    </row>
    <row r="3181" spans="1:19">
      <c r="A3181" s="18">
        <v>1978</v>
      </c>
      <c r="B3181" s="18">
        <v>67</v>
      </c>
      <c r="C3181" s="18">
        <v>2.462E-2</v>
      </c>
      <c r="D3181" s="18">
        <v>2.4320000000000001E-2</v>
      </c>
      <c r="E3181" s="18">
        <v>0.5</v>
      </c>
      <c r="F3181" s="18">
        <v>76279</v>
      </c>
      <c r="G3181" s="18">
        <v>1855</v>
      </c>
      <c r="H3181" s="18">
        <v>75351</v>
      </c>
      <c r="I3181" s="18">
        <v>997329</v>
      </c>
      <c r="J3181" s="19">
        <v>13.07</v>
      </c>
      <c r="S3181"/>
    </row>
    <row r="3182" spans="1:19">
      <c r="A3182" s="18">
        <v>1978</v>
      </c>
      <c r="B3182" s="18">
        <v>68</v>
      </c>
      <c r="C3182" s="18">
        <v>2.775E-2</v>
      </c>
      <c r="D3182" s="18">
        <v>2.7369999999999998E-2</v>
      </c>
      <c r="E3182" s="18">
        <v>0.5</v>
      </c>
      <c r="F3182" s="18">
        <v>74423</v>
      </c>
      <c r="G3182" s="18">
        <v>2037</v>
      </c>
      <c r="H3182" s="18">
        <v>73405</v>
      </c>
      <c r="I3182" s="18">
        <v>921978</v>
      </c>
      <c r="J3182" s="19">
        <v>12.39</v>
      </c>
      <c r="S3182"/>
    </row>
    <row r="3183" spans="1:19">
      <c r="A3183" s="18">
        <v>1978</v>
      </c>
      <c r="B3183" s="18">
        <v>69</v>
      </c>
      <c r="C3183" s="18">
        <v>3.083E-2</v>
      </c>
      <c r="D3183" s="18">
        <v>3.0360000000000002E-2</v>
      </c>
      <c r="E3183" s="18">
        <v>0.5</v>
      </c>
      <c r="F3183" s="18">
        <v>72386</v>
      </c>
      <c r="G3183" s="18">
        <v>2198</v>
      </c>
      <c r="H3183" s="18">
        <v>71287</v>
      </c>
      <c r="I3183" s="18">
        <v>848573</v>
      </c>
      <c r="J3183" s="19">
        <v>11.72</v>
      </c>
      <c r="S3183"/>
    </row>
    <row r="3184" spans="1:19">
      <c r="A3184" s="18">
        <v>1978</v>
      </c>
      <c r="B3184" s="18">
        <v>70</v>
      </c>
      <c r="C3184" s="18">
        <v>3.3619999999999997E-2</v>
      </c>
      <c r="D3184" s="18">
        <v>3.3059999999999999E-2</v>
      </c>
      <c r="E3184" s="18">
        <v>0.5</v>
      </c>
      <c r="F3184" s="18">
        <v>70188</v>
      </c>
      <c r="G3184" s="18">
        <v>2320</v>
      </c>
      <c r="H3184" s="18">
        <v>69028</v>
      </c>
      <c r="I3184" s="18">
        <v>777286</v>
      </c>
      <c r="J3184" s="19">
        <v>11.07</v>
      </c>
      <c r="S3184"/>
    </row>
    <row r="3185" spans="1:19">
      <c r="A3185" s="18">
        <v>1978</v>
      </c>
      <c r="B3185" s="18">
        <v>71</v>
      </c>
      <c r="C3185" s="18">
        <v>3.9730000000000001E-2</v>
      </c>
      <c r="D3185" s="18">
        <v>3.8949999999999999E-2</v>
      </c>
      <c r="E3185" s="18">
        <v>0.5</v>
      </c>
      <c r="F3185" s="18">
        <v>67868</v>
      </c>
      <c r="G3185" s="18">
        <v>2644</v>
      </c>
      <c r="H3185" s="18">
        <v>66546</v>
      </c>
      <c r="I3185" s="18">
        <v>708258</v>
      </c>
      <c r="J3185" s="19">
        <v>10.44</v>
      </c>
      <c r="S3185"/>
    </row>
    <row r="3186" spans="1:19">
      <c r="A3186" s="18">
        <v>1978</v>
      </c>
      <c r="B3186" s="18">
        <v>72</v>
      </c>
      <c r="C3186" s="18">
        <v>4.1889999999999997E-2</v>
      </c>
      <c r="D3186" s="18">
        <v>4.1029999999999997E-2</v>
      </c>
      <c r="E3186" s="18">
        <v>0.5</v>
      </c>
      <c r="F3186" s="18">
        <v>65224</v>
      </c>
      <c r="G3186" s="18">
        <v>2676</v>
      </c>
      <c r="H3186" s="18">
        <v>63886</v>
      </c>
      <c r="I3186" s="18">
        <v>641712</v>
      </c>
      <c r="J3186" s="19">
        <v>9.84</v>
      </c>
      <c r="S3186"/>
    </row>
    <row r="3187" spans="1:19">
      <c r="A3187" s="18">
        <v>1978</v>
      </c>
      <c r="B3187" s="18">
        <v>73</v>
      </c>
      <c r="C3187" s="18">
        <v>4.956E-2</v>
      </c>
      <c r="D3187" s="18">
        <v>4.8370000000000003E-2</v>
      </c>
      <c r="E3187" s="18">
        <v>0.5</v>
      </c>
      <c r="F3187" s="18">
        <v>62548</v>
      </c>
      <c r="G3187" s="18">
        <v>3025</v>
      </c>
      <c r="H3187" s="18">
        <v>61035</v>
      </c>
      <c r="I3187" s="18">
        <v>577825</v>
      </c>
      <c r="J3187" s="19">
        <v>9.24</v>
      </c>
      <c r="S3187"/>
    </row>
    <row r="3188" spans="1:19">
      <c r="A3188" s="18">
        <v>1978</v>
      </c>
      <c r="B3188" s="18">
        <v>74</v>
      </c>
      <c r="C3188" s="18">
        <v>5.543E-2</v>
      </c>
      <c r="D3188" s="18">
        <v>5.3929999999999999E-2</v>
      </c>
      <c r="E3188" s="18">
        <v>0.5</v>
      </c>
      <c r="F3188" s="18">
        <v>59523</v>
      </c>
      <c r="G3188" s="18">
        <v>3210</v>
      </c>
      <c r="H3188" s="18">
        <v>57918</v>
      </c>
      <c r="I3188" s="18">
        <v>516790</v>
      </c>
      <c r="J3188" s="19">
        <v>8.68</v>
      </c>
      <c r="S3188"/>
    </row>
    <row r="3189" spans="1:19">
      <c r="A3189" s="18">
        <v>1978</v>
      </c>
      <c r="B3189" s="18">
        <v>75</v>
      </c>
      <c r="C3189" s="18">
        <v>6.1780000000000002E-2</v>
      </c>
      <c r="D3189" s="18">
        <v>5.9929999999999997E-2</v>
      </c>
      <c r="E3189" s="18">
        <v>0.5</v>
      </c>
      <c r="F3189" s="18">
        <v>56312</v>
      </c>
      <c r="G3189" s="18">
        <v>3375</v>
      </c>
      <c r="H3189" s="18">
        <v>54625</v>
      </c>
      <c r="I3189" s="18">
        <v>458872</v>
      </c>
      <c r="J3189" s="19">
        <v>8.15</v>
      </c>
      <c r="S3189"/>
    </row>
    <row r="3190" spans="1:19">
      <c r="A3190" s="18">
        <v>1978</v>
      </c>
      <c r="B3190" s="18">
        <v>76</v>
      </c>
      <c r="C3190" s="18">
        <v>7.0269999999999999E-2</v>
      </c>
      <c r="D3190" s="18">
        <v>6.7879999999999996E-2</v>
      </c>
      <c r="E3190" s="18">
        <v>0.5</v>
      </c>
      <c r="F3190" s="18">
        <v>52938</v>
      </c>
      <c r="G3190" s="18">
        <v>3594</v>
      </c>
      <c r="H3190" s="18">
        <v>51141</v>
      </c>
      <c r="I3190" s="18">
        <v>404247</v>
      </c>
      <c r="J3190" s="19">
        <v>7.64</v>
      </c>
      <c r="S3190"/>
    </row>
    <row r="3191" spans="1:19">
      <c r="A3191" s="18">
        <v>1978</v>
      </c>
      <c r="B3191" s="18">
        <v>77</v>
      </c>
      <c r="C3191" s="18">
        <v>7.4889999999999998E-2</v>
      </c>
      <c r="D3191" s="18">
        <v>7.2190000000000004E-2</v>
      </c>
      <c r="E3191" s="18">
        <v>0.5</v>
      </c>
      <c r="F3191" s="18">
        <v>49344</v>
      </c>
      <c r="G3191" s="18">
        <v>3562</v>
      </c>
      <c r="H3191" s="18">
        <v>47563</v>
      </c>
      <c r="I3191" s="18">
        <v>353106</v>
      </c>
      <c r="J3191" s="19">
        <v>7.16</v>
      </c>
      <c r="S3191"/>
    </row>
    <row r="3192" spans="1:19">
      <c r="A3192" s="18">
        <v>1978</v>
      </c>
      <c r="B3192" s="18">
        <v>78</v>
      </c>
      <c r="C3192" s="18">
        <v>8.9219999999999994E-2</v>
      </c>
      <c r="D3192" s="18">
        <v>8.541E-2</v>
      </c>
      <c r="E3192" s="18">
        <v>0.5</v>
      </c>
      <c r="F3192" s="18">
        <v>45782</v>
      </c>
      <c r="G3192" s="18">
        <v>3910</v>
      </c>
      <c r="H3192" s="18">
        <v>43827</v>
      </c>
      <c r="I3192" s="18">
        <v>305543</v>
      </c>
      <c r="J3192" s="19">
        <v>6.67</v>
      </c>
      <c r="S3192"/>
    </row>
    <row r="3193" spans="1:19">
      <c r="A3193" s="18">
        <v>1978</v>
      </c>
      <c r="B3193" s="18">
        <v>79</v>
      </c>
      <c r="C3193" s="18">
        <v>9.6570000000000003E-2</v>
      </c>
      <c r="D3193" s="18">
        <v>9.2119999999999994E-2</v>
      </c>
      <c r="E3193" s="18">
        <v>0.5</v>
      </c>
      <c r="F3193" s="18">
        <v>41872</v>
      </c>
      <c r="G3193" s="18">
        <v>3857</v>
      </c>
      <c r="H3193" s="18">
        <v>39944</v>
      </c>
      <c r="I3193" s="18">
        <v>261716</v>
      </c>
      <c r="J3193" s="19">
        <v>6.25</v>
      </c>
      <c r="S3193"/>
    </row>
    <row r="3194" spans="1:19">
      <c r="A3194" s="18">
        <v>1978</v>
      </c>
      <c r="B3194" s="18">
        <v>80</v>
      </c>
      <c r="C3194" s="18">
        <v>0.11175</v>
      </c>
      <c r="D3194" s="18">
        <v>0.10584</v>
      </c>
      <c r="E3194" s="18">
        <v>0.5</v>
      </c>
      <c r="F3194" s="18">
        <v>38015</v>
      </c>
      <c r="G3194" s="18">
        <v>4023</v>
      </c>
      <c r="H3194" s="18">
        <v>36003</v>
      </c>
      <c r="I3194" s="18">
        <v>221772</v>
      </c>
      <c r="J3194" s="19">
        <v>5.83</v>
      </c>
      <c r="S3194"/>
    </row>
    <row r="3195" spans="1:19">
      <c r="A3195" s="18">
        <v>1978</v>
      </c>
      <c r="B3195" s="18">
        <v>81</v>
      </c>
      <c r="C3195" s="18">
        <v>0.12164</v>
      </c>
      <c r="D3195" s="18">
        <v>0.11466</v>
      </c>
      <c r="E3195" s="18">
        <v>0.5</v>
      </c>
      <c r="F3195" s="18">
        <v>33992</v>
      </c>
      <c r="G3195" s="18">
        <v>3898</v>
      </c>
      <c r="H3195" s="18">
        <v>32043</v>
      </c>
      <c r="I3195" s="18">
        <v>185769</v>
      </c>
      <c r="J3195" s="19">
        <v>5.47</v>
      </c>
      <c r="S3195"/>
    </row>
    <row r="3196" spans="1:19">
      <c r="A3196" s="18">
        <v>1978</v>
      </c>
      <c r="B3196" s="18">
        <v>82</v>
      </c>
      <c r="C3196" s="18">
        <v>0.13169</v>
      </c>
      <c r="D3196" s="18">
        <v>0.12354999999999999</v>
      </c>
      <c r="E3196" s="18">
        <v>0.5</v>
      </c>
      <c r="F3196" s="18">
        <v>30094</v>
      </c>
      <c r="G3196" s="18">
        <v>3718</v>
      </c>
      <c r="H3196" s="18">
        <v>28235</v>
      </c>
      <c r="I3196" s="18">
        <v>153726</v>
      </c>
      <c r="J3196" s="19">
        <v>5.1100000000000003</v>
      </c>
      <c r="S3196"/>
    </row>
    <row r="3197" spans="1:19">
      <c r="A3197" s="18">
        <v>1978</v>
      </c>
      <c r="B3197" s="18">
        <v>83</v>
      </c>
      <c r="C3197" s="18">
        <v>0.15001999999999999</v>
      </c>
      <c r="D3197" s="18">
        <v>0.13955000000000001</v>
      </c>
      <c r="E3197" s="18">
        <v>0.5</v>
      </c>
      <c r="F3197" s="18">
        <v>26376</v>
      </c>
      <c r="G3197" s="18">
        <v>3681</v>
      </c>
      <c r="H3197" s="18">
        <v>24535</v>
      </c>
      <c r="I3197" s="18">
        <v>125491</v>
      </c>
      <c r="J3197" s="19">
        <v>4.76</v>
      </c>
      <c r="S3197"/>
    </row>
    <row r="3198" spans="1:19">
      <c r="A3198" s="18">
        <v>1978</v>
      </c>
      <c r="B3198" s="18">
        <v>84</v>
      </c>
      <c r="C3198" s="18">
        <v>0.16167000000000001</v>
      </c>
      <c r="D3198" s="18">
        <v>0.14957999999999999</v>
      </c>
      <c r="E3198" s="18">
        <v>0.5</v>
      </c>
      <c r="F3198" s="18">
        <v>22695</v>
      </c>
      <c r="G3198" s="18">
        <v>3395</v>
      </c>
      <c r="H3198" s="18">
        <v>20998</v>
      </c>
      <c r="I3198" s="18">
        <v>100956</v>
      </c>
      <c r="J3198" s="19">
        <v>4.45</v>
      </c>
      <c r="S3198"/>
    </row>
    <row r="3199" spans="1:19">
      <c r="A3199" s="18">
        <v>1978</v>
      </c>
      <c r="B3199" s="18">
        <v>85</v>
      </c>
      <c r="C3199" s="18">
        <v>0.17963999999999999</v>
      </c>
      <c r="D3199" s="18">
        <v>0.16483</v>
      </c>
      <c r="E3199" s="18">
        <v>0.5</v>
      </c>
      <c r="F3199" s="18">
        <v>19300</v>
      </c>
      <c r="G3199" s="18">
        <v>3181</v>
      </c>
      <c r="H3199" s="18">
        <v>17710</v>
      </c>
      <c r="I3199" s="18">
        <v>79958</v>
      </c>
      <c r="J3199" s="19">
        <v>4.1399999999999997</v>
      </c>
      <c r="S3199"/>
    </row>
    <row r="3200" spans="1:19">
      <c r="A3200" s="18">
        <v>1978</v>
      </c>
      <c r="B3200" s="18">
        <v>86</v>
      </c>
      <c r="C3200" s="18">
        <v>0.19514000000000001</v>
      </c>
      <c r="D3200" s="18">
        <v>0.17779</v>
      </c>
      <c r="E3200" s="18">
        <v>0.5</v>
      </c>
      <c r="F3200" s="18">
        <v>16119</v>
      </c>
      <c r="G3200" s="18">
        <v>2866</v>
      </c>
      <c r="H3200" s="18">
        <v>14686</v>
      </c>
      <c r="I3200" s="18">
        <v>62248</v>
      </c>
      <c r="J3200" s="19">
        <v>3.86</v>
      </c>
      <c r="S3200"/>
    </row>
    <row r="3201" spans="1:19">
      <c r="A3201" s="18">
        <v>1978</v>
      </c>
      <c r="B3201" s="18">
        <v>87</v>
      </c>
      <c r="C3201" s="18">
        <v>0.22034999999999999</v>
      </c>
      <c r="D3201" s="18">
        <v>0.19847999999999999</v>
      </c>
      <c r="E3201" s="18">
        <v>0.5</v>
      </c>
      <c r="F3201" s="18">
        <v>13253</v>
      </c>
      <c r="G3201" s="18">
        <v>2631</v>
      </c>
      <c r="H3201" s="18">
        <v>11938</v>
      </c>
      <c r="I3201" s="18">
        <v>47562</v>
      </c>
      <c r="J3201" s="19">
        <v>3.59</v>
      </c>
      <c r="S3201"/>
    </row>
    <row r="3202" spans="1:19">
      <c r="A3202" s="18">
        <v>1978</v>
      </c>
      <c r="B3202" s="18">
        <v>88</v>
      </c>
      <c r="C3202" s="18">
        <v>0.24618000000000001</v>
      </c>
      <c r="D3202" s="18">
        <v>0.21920000000000001</v>
      </c>
      <c r="E3202" s="18">
        <v>0.5</v>
      </c>
      <c r="F3202" s="18">
        <v>10623</v>
      </c>
      <c r="G3202" s="18">
        <v>2328</v>
      </c>
      <c r="H3202" s="18">
        <v>9459</v>
      </c>
      <c r="I3202" s="18">
        <v>35624</v>
      </c>
      <c r="J3202" s="19">
        <v>3.35</v>
      </c>
      <c r="S3202"/>
    </row>
    <row r="3203" spans="1:19">
      <c r="A3203" s="18">
        <v>1978</v>
      </c>
      <c r="B3203" s="18">
        <v>89</v>
      </c>
      <c r="C3203" s="18">
        <v>0.26034000000000002</v>
      </c>
      <c r="D3203" s="18">
        <v>0.23035</v>
      </c>
      <c r="E3203" s="18">
        <v>0.5</v>
      </c>
      <c r="F3203" s="18">
        <v>8294</v>
      </c>
      <c r="G3203" s="18">
        <v>1911</v>
      </c>
      <c r="H3203" s="18">
        <v>7339</v>
      </c>
      <c r="I3203" s="18">
        <v>26165</v>
      </c>
      <c r="J3203" s="19">
        <v>3.15</v>
      </c>
      <c r="S3203"/>
    </row>
    <row r="3204" spans="1:19">
      <c r="A3204" s="18">
        <v>1978</v>
      </c>
      <c r="B3204" s="18">
        <v>90</v>
      </c>
      <c r="C3204" s="18">
        <v>0.27100000000000002</v>
      </c>
      <c r="D3204" s="18">
        <v>0.23866000000000001</v>
      </c>
      <c r="E3204" s="18">
        <v>0.5</v>
      </c>
      <c r="F3204" s="18">
        <v>6384</v>
      </c>
      <c r="G3204" s="18">
        <v>1524</v>
      </c>
      <c r="H3204" s="18">
        <v>5622</v>
      </c>
      <c r="I3204" s="18">
        <v>18826</v>
      </c>
      <c r="J3204" s="19">
        <v>2.95</v>
      </c>
      <c r="S3204"/>
    </row>
    <row r="3205" spans="1:19">
      <c r="A3205" s="18">
        <v>1978</v>
      </c>
      <c r="B3205" s="18">
        <v>91</v>
      </c>
      <c r="C3205" s="18">
        <v>0.31707000000000002</v>
      </c>
      <c r="D3205" s="18">
        <v>0.27367999999999998</v>
      </c>
      <c r="E3205" s="18">
        <v>0.5</v>
      </c>
      <c r="F3205" s="18">
        <v>4860</v>
      </c>
      <c r="G3205" s="18">
        <v>1330</v>
      </c>
      <c r="H3205" s="18">
        <v>4195</v>
      </c>
      <c r="I3205" s="18">
        <v>13205</v>
      </c>
      <c r="J3205" s="19">
        <v>2.72</v>
      </c>
      <c r="S3205"/>
    </row>
    <row r="3206" spans="1:19">
      <c r="A3206" s="18">
        <v>1978</v>
      </c>
      <c r="B3206" s="18">
        <v>92</v>
      </c>
      <c r="C3206" s="18">
        <v>0.35548000000000002</v>
      </c>
      <c r="D3206" s="18">
        <v>0.30182999999999999</v>
      </c>
      <c r="E3206" s="18">
        <v>0.5</v>
      </c>
      <c r="F3206" s="18">
        <v>3530</v>
      </c>
      <c r="G3206" s="18">
        <v>1065</v>
      </c>
      <c r="H3206" s="18">
        <v>2997</v>
      </c>
      <c r="I3206" s="18">
        <v>9009</v>
      </c>
      <c r="J3206" s="19">
        <v>2.5499999999999998</v>
      </c>
      <c r="S3206"/>
    </row>
    <row r="3207" spans="1:19">
      <c r="A3207" s="18">
        <v>1978</v>
      </c>
      <c r="B3207" s="18">
        <v>93</v>
      </c>
      <c r="C3207" s="18">
        <v>0.35025000000000001</v>
      </c>
      <c r="D3207" s="18">
        <v>0.29804999999999998</v>
      </c>
      <c r="E3207" s="18">
        <v>0.5</v>
      </c>
      <c r="F3207" s="18">
        <v>2465</v>
      </c>
      <c r="G3207" s="18">
        <v>735</v>
      </c>
      <c r="H3207" s="18">
        <v>2097</v>
      </c>
      <c r="I3207" s="18">
        <v>6012</v>
      </c>
      <c r="J3207" s="19">
        <v>2.44</v>
      </c>
      <c r="S3207"/>
    </row>
    <row r="3208" spans="1:19">
      <c r="A3208" s="18">
        <v>1978</v>
      </c>
      <c r="B3208" s="18">
        <v>94</v>
      </c>
      <c r="C3208" s="18">
        <v>0.41208</v>
      </c>
      <c r="D3208" s="18">
        <v>0.34167999999999998</v>
      </c>
      <c r="E3208" s="18">
        <v>0.5</v>
      </c>
      <c r="F3208" s="18">
        <v>1730</v>
      </c>
      <c r="G3208" s="18">
        <v>591</v>
      </c>
      <c r="H3208" s="18">
        <v>1434</v>
      </c>
      <c r="I3208" s="18">
        <v>3915</v>
      </c>
      <c r="J3208" s="19">
        <v>2.2599999999999998</v>
      </c>
      <c r="S3208"/>
    </row>
    <row r="3209" spans="1:19">
      <c r="A3209" s="18">
        <v>1978</v>
      </c>
      <c r="B3209" s="18">
        <v>95</v>
      </c>
      <c r="C3209" s="18">
        <v>0.41626000000000002</v>
      </c>
      <c r="D3209" s="18">
        <v>0.34455000000000002</v>
      </c>
      <c r="E3209" s="18">
        <v>0.5</v>
      </c>
      <c r="F3209" s="18">
        <v>1139</v>
      </c>
      <c r="G3209" s="18">
        <v>392</v>
      </c>
      <c r="H3209" s="18">
        <v>943</v>
      </c>
      <c r="I3209" s="18">
        <v>2481</v>
      </c>
      <c r="J3209" s="19">
        <v>2.1800000000000002</v>
      </c>
      <c r="S3209"/>
    </row>
    <row r="3210" spans="1:19">
      <c r="A3210" s="18">
        <v>1978</v>
      </c>
      <c r="B3210" s="18">
        <v>96</v>
      </c>
      <c r="C3210" s="18">
        <v>0.44499</v>
      </c>
      <c r="D3210" s="18">
        <v>0.36399999999999999</v>
      </c>
      <c r="E3210" s="18">
        <v>0.5</v>
      </c>
      <c r="F3210" s="18">
        <v>746</v>
      </c>
      <c r="G3210" s="18">
        <v>272</v>
      </c>
      <c r="H3210" s="18">
        <v>611</v>
      </c>
      <c r="I3210" s="18">
        <v>1538</v>
      </c>
      <c r="J3210" s="19">
        <v>2.06</v>
      </c>
      <c r="S3210"/>
    </row>
    <row r="3211" spans="1:19">
      <c r="A3211" s="18">
        <v>1978</v>
      </c>
      <c r="B3211" s="18">
        <v>97</v>
      </c>
      <c r="C3211" s="18">
        <v>0.47409000000000001</v>
      </c>
      <c r="D3211" s="18">
        <v>0.38324000000000003</v>
      </c>
      <c r="E3211" s="18">
        <v>0.5</v>
      </c>
      <c r="F3211" s="18">
        <v>475</v>
      </c>
      <c r="G3211" s="18">
        <v>182</v>
      </c>
      <c r="H3211" s="18">
        <v>384</v>
      </c>
      <c r="I3211" s="18">
        <v>927</v>
      </c>
      <c r="J3211" s="19">
        <v>1.95</v>
      </c>
      <c r="S3211"/>
    </row>
    <row r="3212" spans="1:19">
      <c r="A3212" s="18">
        <v>1978</v>
      </c>
      <c r="B3212" s="18">
        <v>98</v>
      </c>
      <c r="C3212" s="18">
        <v>0.50336000000000003</v>
      </c>
      <c r="D3212" s="18">
        <v>0.40215000000000001</v>
      </c>
      <c r="E3212" s="18">
        <v>0.5</v>
      </c>
      <c r="F3212" s="18">
        <v>293</v>
      </c>
      <c r="G3212" s="18">
        <v>118</v>
      </c>
      <c r="H3212" s="18">
        <v>234</v>
      </c>
      <c r="I3212" s="18">
        <v>543</v>
      </c>
      <c r="J3212" s="19">
        <v>1.86</v>
      </c>
      <c r="S3212"/>
    </row>
    <row r="3213" spans="1:19">
      <c r="A3213" s="18">
        <v>1978</v>
      </c>
      <c r="B3213" s="18">
        <v>99</v>
      </c>
      <c r="C3213" s="18">
        <v>0.53261999999999998</v>
      </c>
      <c r="D3213" s="18">
        <v>0.42060999999999998</v>
      </c>
      <c r="E3213" s="18">
        <v>0.5</v>
      </c>
      <c r="F3213" s="18">
        <v>175</v>
      </c>
      <c r="G3213" s="18">
        <v>74</v>
      </c>
      <c r="H3213" s="18">
        <v>138</v>
      </c>
      <c r="I3213" s="18">
        <v>310</v>
      </c>
      <c r="J3213" s="19">
        <v>1.77</v>
      </c>
      <c r="S3213"/>
    </row>
    <row r="3214" spans="1:19">
      <c r="A3214" s="18">
        <v>1978</v>
      </c>
      <c r="B3214" s="18">
        <v>100</v>
      </c>
      <c r="C3214" s="18">
        <v>0.56164999999999998</v>
      </c>
      <c r="D3214" s="18">
        <v>0.43851000000000001</v>
      </c>
      <c r="E3214" s="18">
        <v>0.5</v>
      </c>
      <c r="F3214" s="18">
        <v>101</v>
      </c>
      <c r="G3214" s="18">
        <v>44</v>
      </c>
      <c r="H3214" s="18">
        <v>79</v>
      </c>
      <c r="I3214" s="18">
        <v>171</v>
      </c>
      <c r="J3214" s="19">
        <v>1.69</v>
      </c>
      <c r="S3214"/>
    </row>
    <row r="3215" spans="1:19">
      <c r="A3215" s="18">
        <v>1978</v>
      </c>
      <c r="B3215" s="18">
        <v>101</v>
      </c>
      <c r="C3215" s="18">
        <v>0.59026000000000001</v>
      </c>
      <c r="D3215" s="18">
        <v>0.45576</v>
      </c>
      <c r="E3215" s="18">
        <v>0.5</v>
      </c>
      <c r="F3215" s="18">
        <v>57</v>
      </c>
      <c r="G3215" s="18">
        <v>26</v>
      </c>
      <c r="H3215" s="18">
        <v>44</v>
      </c>
      <c r="I3215" s="18">
        <v>92</v>
      </c>
      <c r="J3215" s="19">
        <v>1.62</v>
      </c>
      <c r="S3215"/>
    </row>
    <row r="3216" spans="1:19">
      <c r="A3216" s="18">
        <v>1978</v>
      </c>
      <c r="B3216" s="18">
        <v>102</v>
      </c>
      <c r="C3216" s="18">
        <v>0.61828000000000005</v>
      </c>
      <c r="D3216" s="18">
        <v>0.47227999999999998</v>
      </c>
      <c r="E3216" s="18">
        <v>0.5</v>
      </c>
      <c r="F3216" s="18">
        <v>31</v>
      </c>
      <c r="G3216" s="18">
        <v>15</v>
      </c>
      <c r="H3216" s="18">
        <v>24</v>
      </c>
      <c r="I3216" s="18">
        <v>48</v>
      </c>
      <c r="J3216" s="19">
        <v>1.55</v>
      </c>
      <c r="S3216"/>
    </row>
    <row r="3217" spans="1:19">
      <c r="A3217" s="18">
        <v>1978</v>
      </c>
      <c r="B3217" s="18">
        <v>103</v>
      </c>
      <c r="C3217" s="18">
        <v>0.64553000000000005</v>
      </c>
      <c r="D3217" s="18">
        <v>0.48802000000000001</v>
      </c>
      <c r="E3217" s="18">
        <v>0.5</v>
      </c>
      <c r="F3217" s="18">
        <v>16</v>
      </c>
      <c r="G3217" s="18">
        <v>8</v>
      </c>
      <c r="H3217" s="18">
        <v>12</v>
      </c>
      <c r="I3217" s="18">
        <v>24</v>
      </c>
      <c r="J3217" s="19">
        <v>1.49</v>
      </c>
      <c r="S3217"/>
    </row>
    <row r="3218" spans="1:19">
      <c r="A3218" s="18">
        <v>1978</v>
      </c>
      <c r="B3218" s="18">
        <v>104</v>
      </c>
      <c r="C3218" s="18">
        <v>0.67186999999999997</v>
      </c>
      <c r="D3218" s="18">
        <v>0.50292000000000003</v>
      </c>
      <c r="E3218" s="18">
        <v>0.5</v>
      </c>
      <c r="F3218" s="18">
        <v>8</v>
      </c>
      <c r="G3218" s="18">
        <v>4</v>
      </c>
      <c r="H3218" s="18">
        <v>6</v>
      </c>
      <c r="I3218" s="18">
        <v>12</v>
      </c>
      <c r="J3218" s="19">
        <v>1.44</v>
      </c>
      <c r="S3218"/>
    </row>
    <row r="3219" spans="1:19">
      <c r="A3219" s="18">
        <v>1978</v>
      </c>
      <c r="B3219" s="18">
        <v>105</v>
      </c>
      <c r="C3219" s="18">
        <v>0.69716999999999996</v>
      </c>
      <c r="D3219" s="18">
        <v>0.51695999999999998</v>
      </c>
      <c r="E3219" s="18">
        <v>0.5</v>
      </c>
      <c r="F3219" s="18">
        <v>4</v>
      </c>
      <c r="G3219" s="18">
        <v>2</v>
      </c>
      <c r="H3219" s="18">
        <v>3</v>
      </c>
      <c r="I3219" s="18">
        <v>6</v>
      </c>
      <c r="J3219" s="19">
        <v>1.4</v>
      </c>
      <c r="S3219"/>
    </row>
    <row r="3220" spans="1:19">
      <c r="A3220" s="18">
        <v>1978</v>
      </c>
      <c r="B3220" s="18">
        <v>106</v>
      </c>
      <c r="C3220" s="18">
        <v>0.72133000000000003</v>
      </c>
      <c r="D3220" s="18">
        <v>0.53012999999999999</v>
      </c>
      <c r="E3220" s="18">
        <v>0.5</v>
      </c>
      <c r="F3220" s="18">
        <v>2</v>
      </c>
      <c r="G3220" s="18">
        <v>1</v>
      </c>
      <c r="H3220" s="18">
        <v>1</v>
      </c>
      <c r="I3220" s="18">
        <v>3</v>
      </c>
      <c r="J3220" s="19">
        <v>1.35</v>
      </c>
      <c r="S3220"/>
    </row>
    <row r="3221" spans="1:19">
      <c r="A3221" s="18">
        <v>1978</v>
      </c>
      <c r="B3221" s="18">
        <v>107</v>
      </c>
      <c r="C3221" s="18">
        <v>0.74426999999999999</v>
      </c>
      <c r="D3221" s="18">
        <v>0.54242000000000001</v>
      </c>
      <c r="E3221" s="18">
        <v>0.5</v>
      </c>
      <c r="F3221" s="18">
        <v>1</v>
      </c>
      <c r="G3221" s="18">
        <v>1</v>
      </c>
      <c r="H3221" s="18">
        <v>1</v>
      </c>
      <c r="I3221" s="18">
        <v>1</v>
      </c>
      <c r="J3221" s="19">
        <v>1.32</v>
      </c>
      <c r="S3221"/>
    </row>
    <row r="3222" spans="1:19">
      <c r="A3222" s="18">
        <v>1978</v>
      </c>
      <c r="B3222" s="18">
        <v>108</v>
      </c>
      <c r="C3222" s="18">
        <v>0.76593</v>
      </c>
      <c r="D3222" s="18">
        <v>0.55383000000000004</v>
      </c>
      <c r="E3222" s="18">
        <v>0.5</v>
      </c>
      <c r="F3222" s="18">
        <v>0</v>
      </c>
      <c r="G3222" s="18">
        <v>0</v>
      </c>
      <c r="H3222" s="18">
        <v>0</v>
      </c>
      <c r="I3222" s="18">
        <v>1</v>
      </c>
      <c r="J3222" s="19">
        <v>1.28</v>
      </c>
      <c r="S3222"/>
    </row>
    <row r="3223" spans="1:19">
      <c r="A3223" s="18">
        <v>1978</v>
      </c>
      <c r="B3223" s="18">
        <v>109</v>
      </c>
      <c r="C3223" s="18">
        <v>0.78627999999999998</v>
      </c>
      <c r="D3223" s="18">
        <v>0.56440000000000001</v>
      </c>
      <c r="E3223" s="18">
        <v>0.5</v>
      </c>
      <c r="F3223" s="18">
        <v>0</v>
      </c>
      <c r="G3223" s="18">
        <v>0</v>
      </c>
      <c r="H3223" s="18">
        <v>0</v>
      </c>
      <c r="I3223" s="18">
        <v>0</v>
      </c>
      <c r="J3223" s="19">
        <v>1.26</v>
      </c>
      <c r="S3223"/>
    </row>
    <row r="3224" spans="1:19">
      <c r="A3224" s="18">
        <v>1978</v>
      </c>
      <c r="B3224" s="18" t="s">
        <v>11</v>
      </c>
      <c r="C3224" s="18">
        <v>0.80532000000000004</v>
      </c>
      <c r="D3224" s="18">
        <v>1</v>
      </c>
      <c r="E3224" s="20">
        <v>1.24</v>
      </c>
      <c r="F3224" s="18">
        <v>0</v>
      </c>
      <c r="G3224" s="18">
        <v>0</v>
      </c>
      <c r="H3224" s="18">
        <v>0</v>
      </c>
      <c r="I3224" s="18">
        <v>0</v>
      </c>
      <c r="J3224" s="19">
        <v>1.24</v>
      </c>
      <c r="S3224"/>
    </row>
    <row r="3225" spans="1:19">
      <c r="A3225" s="18">
        <v>1979</v>
      </c>
      <c r="B3225" s="18">
        <v>0</v>
      </c>
      <c r="C3225" s="18">
        <v>2.0580000000000001E-2</v>
      </c>
      <c r="D3225" s="18">
        <v>2.0209999999999999E-2</v>
      </c>
      <c r="E3225" s="18">
        <v>0.11</v>
      </c>
      <c r="F3225" s="18">
        <v>100000</v>
      </c>
      <c r="G3225" s="18">
        <v>2021</v>
      </c>
      <c r="H3225" s="18">
        <v>98203</v>
      </c>
      <c r="I3225" s="18">
        <v>7318467</v>
      </c>
      <c r="J3225" s="19">
        <v>73.180000000000007</v>
      </c>
      <c r="S3225"/>
    </row>
    <row r="3226" spans="1:19">
      <c r="A3226" s="18">
        <v>1979</v>
      </c>
      <c r="B3226" s="18">
        <v>1</v>
      </c>
      <c r="C3226" s="18">
        <v>1.01E-3</v>
      </c>
      <c r="D3226" s="18">
        <v>1.01E-3</v>
      </c>
      <c r="E3226" s="18">
        <v>0.5</v>
      </c>
      <c r="F3226" s="18">
        <v>97979</v>
      </c>
      <c r="G3226" s="18">
        <v>99</v>
      </c>
      <c r="H3226" s="18">
        <v>97930</v>
      </c>
      <c r="I3226" s="18">
        <v>7220264</v>
      </c>
      <c r="J3226" s="19">
        <v>73.69</v>
      </c>
      <c r="S3226"/>
    </row>
    <row r="3227" spans="1:19">
      <c r="A3227" s="18">
        <v>1979</v>
      </c>
      <c r="B3227" s="18">
        <v>2</v>
      </c>
      <c r="C3227" s="18">
        <v>5.0000000000000001E-4</v>
      </c>
      <c r="D3227" s="18">
        <v>5.0000000000000001E-4</v>
      </c>
      <c r="E3227" s="18">
        <v>0.5</v>
      </c>
      <c r="F3227" s="18">
        <v>97880</v>
      </c>
      <c r="G3227" s="18">
        <v>49</v>
      </c>
      <c r="H3227" s="18">
        <v>97856</v>
      </c>
      <c r="I3227" s="18">
        <v>7122335</v>
      </c>
      <c r="J3227" s="19">
        <v>72.77</v>
      </c>
      <c r="S3227"/>
    </row>
    <row r="3228" spans="1:19">
      <c r="A3228" s="18">
        <v>1979</v>
      </c>
      <c r="B3228" s="18">
        <v>3</v>
      </c>
      <c r="C3228" s="18">
        <v>3.6000000000000002E-4</v>
      </c>
      <c r="D3228" s="18">
        <v>3.6000000000000002E-4</v>
      </c>
      <c r="E3228" s="18">
        <v>0.5</v>
      </c>
      <c r="F3228" s="18">
        <v>97831</v>
      </c>
      <c r="G3228" s="18">
        <v>35</v>
      </c>
      <c r="H3228" s="18">
        <v>97814</v>
      </c>
      <c r="I3228" s="18">
        <v>7024479</v>
      </c>
      <c r="J3228" s="19">
        <v>71.8</v>
      </c>
      <c r="S3228"/>
    </row>
    <row r="3229" spans="1:19">
      <c r="A3229" s="18">
        <v>1979</v>
      </c>
      <c r="B3229" s="18">
        <v>4</v>
      </c>
      <c r="C3229" s="18">
        <v>3.1E-4</v>
      </c>
      <c r="D3229" s="18">
        <v>3.1E-4</v>
      </c>
      <c r="E3229" s="18">
        <v>0.5</v>
      </c>
      <c r="F3229" s="18">
        <v>97796</v>
      </c>
      <c r="G3229" s="18">
        <v>31</v>
      </c>
      <c r="H3229" s="18">
        <v>97781</v>
      </c>
      <c r="I3229" s="18">
        <v>6926665</v>
      </c>
      <c r="J3229" s="19">
        <v>70.83</v>
      </c>
      <c r="S3229"/>
    </row>
    <row r="3230" spans="1:19">
      <c r="A3230" s="18">
        <v>1979</v>
      </c>
      <c r="B3230" s="18">
        <v>5</v>
      </c>
      <c r="C3230" s="18">
        <v>3.4000000000000002E-4</v>
      </c>
      <c r="D3230" s="18">
        <v>3.4000000000000002E-4</v>
      </c>
      <c r="E3230" s="18">
        <v>0.5</v>
      </c>
      <c r="F3230" s="18">
        <v>97766</v>
      </c>
      <c r="G3230" s="18">
        <v>33</v>
      </c>
      <c r="H3230" s="18">
        <v>97749</v>
      </c>
      <c r="I3230" s="18">
        <v>6828884</v>
      </c>
      <c r="J3230" s="19">
        <v>69.849999999999994</v>
      </c>
      <c r="S3230"/>
    </row>
    <row r="3231" spans="1:19">
      <c r="A3231" s="18">
        <v>1979</v>
      </c>
      <c r="B3231" s="18">
        <v>6</v>
      </c>
      <c r="C3231" s="18">
        <v>1.9000000000000001E-4</v>
      </c>
      <c r="D3231" s="18">
        <v>1.9000000000000001E-4</v>
      </c>
      <c r="E3231" s="18">
        <v>0.5</v>
      </c>
      <c r="F3231" s="18">
        <v>97733</v>
      </c>
      <c r="G3231" s="18">
        <v>19</v>
      </c>
      <c r="H3231" s="18">
        <v>97723</v>
      </c>
      <c r="I3231" s="18">
        <v>6731135</v>
      </c>
      <c r="J3231" s="19">
        <v>68.87</v>
      </c>
      <c r="S3231"/>
    </row>
    <row r="3232" spans="1:19">
      <c r="A3232" s="18">
        <v>1979</v>
      </c>
      <c r="B3232" s="18">
        <v>7</v>
      </c>
      <c r="C3232" s="18">
        <v>1.8000000000000001E-4</v>
      </c>
      <c r="D3232" s="18">
        <v>1.8000000000000001E-4</v>
      </c>
      <c r="E3232" s="18">
        <v>0.5</v>
      </c>
      <c r="F3232" s="18">
        <v>97714</v>
      </c>
      <c r="G3232" s="18">
        <v>18</v>
      </c>
      <c r="H3232" s="18">
        <v>97705</v>
      </c>
      <c r="I3232" s="18">
        <v>6633412</v>
      </c>
      <c r="J3232" s="19">
        <v>67.89</v>
      </c>
      <c r="S3232"/>
    </row>
    <row r="3233" spans="1:19">
      <c r="A3233" s="18">
        <v>1979</v>
      </c>
      <c r="B3233" s="18">
        <v>8</v>
      </c>
      <c r="C3233" s="18">
        <v>2.3000000000000001E-4</v>
      </c>
      <c r="D3233" s="18">
        <v>2.3000000000000001E-4</v>
      </c>
      <c r="E3233" s="18">
        <v>0.5</v>
      </c>
      <c r="F3233" s="18">
        <v>97696</v>
      </c>
      <c r="G3233" s="18">
        <v>22</v>
      </c>
      <c r="H3233" s="18">
        <v>97685</v>
      </c>
      <c r="I3233" s="18">
        <v>6535706</v>
      </c>
      <c r="J3233" s="19">
        <v>66.900000000000006</v>
      </c>
      <c r="S3233"/>
    </row>
    <row r="3234" spans="1:19">
      <c r="A3234" s="18">
        <v>1979</v>
      </c>
      <c r="B3234" s="18">
        <v>9</v>
      </c>
      <c r="C3234" s="18">
        <v>2.7999999999999998E-4</v>
      </c>
      <c r="D3234" s="18">
        <v>2.7999999999999998E-4</v>
      </c>
      <c r="E3234" s="18">
        <v>0.5</v>
      </c>
      <c r="F3234" s="18">
        <v>97674</v>
      </c>
      <c r="G3234" s="18">
        <v>27</v>
      </c>
      <c r="H3234" s="18">
        <v>97661</v>
      </c>
      <c r="I3234" s="18">
        <v>6438021</v>
      </c>
      <c r="J3234" s="19">
        <v>65.91</v>
      </c>
      <c r="S3234"/>
    </row>
    <row r="3235" spans="1:19">
      <c r="A3235" s="18">
        <v>1979</v>
      </c>
      <c r="B3235" s="18">
        <v>10</v>
      </c>
      <c r="C3235" s="18">
        <v>2.2000000000000001E-4</v>
      </c>
      <c r="D3235" s="18">
        <v>2.2000000000000001E-4</v>
      </c>
      <c r="E3235" s="18">
        <v>0.5</v>
      </c>
      <c r="F3235" s="18">
        <v>97647</v>
      </c>
      <c r="G3235" s="18">
        <v>22</v>
      </c>
      <c r="H3235" s="18">
        <v>97636</v>
      </c>
      <c r="I3235" s="18">
        <v>6340361</v>
      </c>
      <c r="J3235" s="19">
        <v>64.930000000000007</v>
      </c>
      <c r="S3235"/>
    </row>
    <row r="3236" spans="1:19">
      <c r="A3236" s="18">
        <v>1979</v>
      </c>
      <c r="B3236" s="18">
        <v>11</v>
      </c>
      <c r="C3236" s="18">
        <v>1.3999999999999999E-4</v>
      </c>
      <c r="D3236" s="18">
        <v>1.3999999999999999E-4</v>
      </c>
      <c r="E3236" s="18">
        <v>0.5</v>
      </c>
      <c r="F3236" s="18">
        <v>97625</v>
      </c>
      <c r="G3236" s="18">
        <v>14</v>
      </c>
      <c r="H3236" s="18">
        <v>97618</v>
      </c>
      <c r="I3236" s="18">
        <v>6242725</v>
      </c>
      <c r="J3236" s="19">
        <v>63.95</v>
      </c>
      <c r="S3236"/>
    </row>
    <row r="3237" spans="1:19">
      <c r="A3237" s="18">
        <v>1979</v>
      </c>
      <c r="B3237" s="18">
        <v>12</v>
      </c>
      <c r="C3237" s="18">
        <v>1.4999999999999999E-4</v>
      </c>
      <c r="D3237" s="18">
        <v>1.4999999999999999E-4</v>
      </c>
      <c r="E3237" s="18">
        <v>0.5</v>
      </c>
      <c r="F3237" s="18">
        <v>97611</v>
      </c>
      <c r="G3237" s="18">
        <v>15</v>
      </c>
      <c r="H3237" s="18">
        <v>97604</v>
      </c>
      <c r="I3237" s="18">
        <v>6145106</v>
      </c>
      <c r="J3237" s="19">
        <v>62.95</v>
      </c>
      <c r="S3237"/>
    </row>
    <row r="3238" spans="1:19">
      <c r="A3238" s="18">
        <v>1979</v>
      </c>
      <c r="B3238" s="18">
        <v>13</v>
      </c>
      <c r="C3238" s="18">
        <v>2.4000000000000001E-4</v>
      </c>
      <c r="D3238" s="18">
        <v>2.4000000000000001E-4</v>
      </c>
      <c r="E3238" s="18">
        <v>0.5</v>
      </c>
      <c r="F3238" s="18">
        <v>97597</v>
      </c>
      <c r="G3238" s="18">
        <v>23</v>
      </c>
      <c r="H3238" s="18">
        <v>97585</v>
      </c>
      <c r="I3238" s="18">
        <v>6047502</v>
      </c>
      <c r="J3238" s="19">
        <v>61.96</v>
      </c>
      <c r="S3238"/>
    </row>
    <row r="3239" spans="1:19">
      <c r="A3239" s="18">
        <v>1979</v>
      </c>
      <c r="B3239" s="18">
        <v>14</v>
      </c>
      <c r="C3239" s="18">
        <v>2.5999999999999998E-4</v>
      </c>
      <c r="D3239" s="18">
        <v>2.5999999999999998E-4</v>
      </c>
      <c r="E3239" s="18">
        <v>0.5</v>
      </c>
      <c r="F3239" s="18">
        <v>97574</v>
      </c>
      <c r="G3239" s="18">
        <v>25</v>
      </c>
      <c r="H3239" s="18">
        <v>97561</v>
      </c>
      <c r="I3239" s="18">
        <v>5949917</v>
      </c>
      <c r="J3239" s="19">
        <v>60.98</v>
      </c>
      <c r="S3239"/>
    </row>
    <row r="3240" spans="1:19">
      <c r="A3240" s="18">
        <v>1979</v>
      </c>
      <c r="B3240" s="18">
        <v>15</v>
      </c>
      <c r="C3240" s="18">
        <v>2.7E-4</v>
      </c>
      <c r="D3240" s="18">
        <v>2.7E-4</v>
      </c>
      <c r="E3240" s="18">
        <v>0.5</v>
      </c>
      <c r="F3240" s="18">
        <v>97549</v>
      </c>
      <c r="G3240" s="18">
        <v>27</v>
      </c>
      <c r="H3240" s="18">
        <v>97535</v>
      </c>
      <c r="I3240" s="18">
        <v>5852356</v>
      </c>
      <c r="J3240" s="19">
        <v>59.99</v>
      </c>
      <c r="S3240"/>
    </row>
    <row r="3241" spans="1:19">
      <c r="A3241" s="18">
        <v>1979</v>
      </c>
      <c r="B3241" s="18">
        <v>16</v>
      </c>
      <c r="C3241" s="18">
        <v>4.4000000000000002E-4</v>
      </c>
      <c r="D3241" s="18">
        <v>4.4000000000000002E-4</v>
      </c>
      <c r="E3241" s="18">
        <v>0.5</v>
      </c>
      <c r="F3241" s="18">
        <v>97522</v>
      </c>
      <c r="G3241" s="18">
        <v>43</v>
      </c>
      <c r="H3241" s="18">
        <v>97500</v>
      </c>
      <c r="I3241" s="18">
        <v>5754821</v>
      </c>
      <c r="J3241" s="19">
        <v>59.01</v>
      </c>
      <c r="S3241"/>
    </row>
    <row r="3242" spans="1:19">
      <c r="A3242" s="18">
        <v>1979</v>
      </c>
      <c r="B3242" s="18">
        <v>17</v>
      </c>
      <c r="C3242" s="18">
        <v>4.4999999999999999E-4</v>
      </c>
      <c r="D3242" s="18">
        <v>4.4999999999999999E-4</v>
      </c>
      <c r="E3242" s="18">
        <v>0.5</v>
      </c>
      <c r="F3242" s="18">
        <v>97479</v>
      </c>
      <c r="G3242" s="18">
        <v>44</v>
      </c>
      <c r="H3242" s="18">
        <v>97457</v>
      </c>
      <c r="I3242" s="18">
        <v>5657320</v>
      </c>
      <c r="J3242" s="19">
        <v>58.04</v>
      </c>
      <c r="S3242"/>
    </row>
    <row r="3243" spans="1:19">
      <c r="A3243" s="18">
        <v>1979</v>
      </c>
      <c r="B3243" s="18">
        <v>18</v>
      </c>
      <c r="C3243" s="18">
        <v>4.0999999999999999E-4</v>
      </c>
      <c r="D3243" s="18">
        <v>4.0999999999999999E-4</v>
      </c>
      <c r="E3243" s="18">
        <v>0.5</v>
      </c>
      <c r="F3243" s="18">
        <v>97435</v>
      </c>
      <c r="G3243" s="18">
        <v>40</v>
      </c>
      <c r="H3243" s="18">
        <v>97415</v>
      </c>
      <c r="I3243" s="18">
        <v>5559864</v>
      </c>
      <c r="J3243" s="19">
        <v>57.06</v>
      </c>
      <c r="S3243"/>
    </row>
    <row r="3244" spans="1:19">
      <c r="A3244" s="18">
        <v>1979</v>
      </c>
      <c r="B3244" s="18">
        <v>19</v>
      </c>
      <c r="C3244" s="18">
        <v>4.8000000000000001E-4</v>
      </c>
      <c r="D3244" s="18">
        <v>4.8000000000000001E-4</v>
      </c>
      <c r="E3244" s="18">
        <v>0.5</v>
      </c>
      <c r="F3244" s="18">
        <v>97395</v>
      </c>
      <c r="G3244" s="18">
        <v>47</v>
      </c>
      <c r="H3244" s="18">
        <v>97371</v>
      </c>
      <c r="I3244" s="18">
        <v>5462449</v>
      </c>
      <c r="J3244" s="19">
        <v>56.09</v>
      </c>
      <c r="S3244"/>
    </row>
    <row r="3245" spans="1:19">
      <c r="A3245" s="18">
        <v>1979</v>
      </c>
      <c r="B3245" s="18">
        <v>20</v>
      </c>
      <c r="C3245" s="18">
        <v>3.5E-4</v>
      </c>
      <c r="D3245" s="18">
        <v>3.5E-4</v>
      </c>
      <c r="E3245" s="18">
        <v>0.5</v>
      </c>
      <c r="F3245" s="18">
        <v>97348</v>
      </c>
      <c r="G3245" s="18">
        <v>34</v>
      </c>
      <c r="H3245" s="18">
        <v>97331</v>
      </c>
      <c r="I3245" s="18">
        <v>5365078</v>
      </c>
      <c r="J3245" s="19">
        <v>55.11</v>
      </c>
      <c r="S3245"/>
    </row>
    <row r="3246" spans="1:19">
      <c r="A3246" s="18">
        <v>1979</v>
      </c>
      <c r="B3246" s="18">
        <v>21</v>
      </c>
      <c r="C3246" s="18">
        <v>5.1000000000000004E-4</v>
      </c>
      <c r="D3246" s="18">
        <v>5.1000000000000004E-4</v>
      </c>
      <c r="E3246" s="18">
        <v>0.5</v>
      </c>
      <c r="F3246" s="18">
        <v>97314</v>
      </c>
      <c r="G3246" s="18">
        <v>50</v>
      </c>
      <c r="H3246" s="18">
        <v>97289</v>
      </c>
      <c r="I3246" s="18">
        <v>5267747</v>
      </c>
      <c r="J3246" s="19">
        <v>54.13</v>
      </c>
      <c r="S3246"/>
    </row>
    <row r="3247" spans="1:19">
      <c r="A3247" s="18">
        <v>1979</v>
      </c>
      <c r="B3247" s="18">
        <v>22</v>
      </c>
      <c r="C3247" s="18">
        <v>4.0999999999999999E-4</v>
      </c>
      <c r="D3247" s="18">
        <v>4.0999999999999999E-4</v>
      </c>
      <c r="E3247" s="18">
        <v>0.5</v>
      </c>
      <c r="F3247" s="18">
        <v>97264</v>
      </c>
      <c r="G3247" s="18">
        <v>39</v>
      </c>
      <c r="H3247" s="18">
        <v>97244</v>
      </c>
      <c r="I3247" s="18">
        <v>5170458</v>
      </c>
      <c r="J3247" s="19">
        <v>53.16</v>
      </c>
      <c r="S3247"/>
    </row>
    <row r="3248" spans="1:19">
      <c r="A3248" s="18">
        <v>1979</v>
      </c>
      <c r="B3248" s="18">
        <v>23</v>
      </c>
      <c r="C3248" s="18">
        <v>5.5000000000000003E-4</v>
      </c>
      <c r="D3248" s="18">
        <v>5.5000000000000003E-4</v>
      </c>
      <c r="E3248" s="18">
        <v>0.5</v>
      </c>
      <c r="F3248" s="18">
        <v>97224</v>
      </c>
      <c r="G3248" s="18">
        <v>54</v>
      </c>
      <c r="H3248" s="18">
        <v>97198</v>
      </c>
      <c r="I3248" s="18">
        <v>5073214</v>
      </c>
      <c r="J3248" s="19">
        <v>52.18</v>
      </c>
      <c r="S3248"/>
    </row>
    <row r="3249" spans="1:19">
      <c r="A3249" s="18">
        <v>1979</v>
      </c>
      <c r="B3249" s="18">
        <v>24</v>
      </c>
      <c r="C3249" s="18">
        <v>5.4000000000000001E-4</v>
      </c>
      <c r="D3249" s="18">
        <v>5.4000000000000001E-4</v>
      </c>
      <c r="E3249" s="18">
        <v>0.5</v>
      </c>
      <c r="F3249" s="18">
        <v>97171</v>
      </c>
      <c r="G3249" s="18">
        <v>52</v>
      </c>
      <c r="H3249" s="18">
        <v>97145</v>
      </c>
      <c r="I3249" s="18">
        <v>4976016</v>
      </c>
      <c r="J3249" s="19">
        <v>51.21</v>
      </c>
      <c r="S3249"/>
    </row>
    <row r="3250" spans="1:19">
      <c r="A3250" s="18">
        <v>1979</v>
      </c>
      <c r="B3250" s="18">
        <v>25</v>
      </c>
      <c r="C3250" s="18">
        <v>5.1999999999999995E-4</v>
      </c>
      <c r="D3250" s="18">
        <v>5.1999999999999995E-4</v>
      </c>
      <c r="E3250" s="18">
        <v>0.5</v>
      </c>
      <c r="F3250" s="18">
        <v>97118</v>
      </c>
      <c r="G3250" s="18">
        <v>50</v>
      </c>
      <c r="H3250" s="18">
        <v>97093</v>
      </c>
      <c r="I3250" s="18">
        <v>4878871</v>
      </c>
      <c r="J3250" s="19">
        <v>50.24</v>
      </c>
      <c r="S3250"/>
    </row>
    <row r="3251" spans="1:19">
      <c r="A3251" s="18">
        <v>1979</v>
      </c>
      <c r="B3251" s="18">
        <v>26</v>
      </c>
      <c r="C3251" s="18">
        <v>5.9999999999999995E-4</v>
      </c>
      <c r="D3251" s="18">
        <v>5.9999999999999995E-4</v>
      </c>
      <c r="E3251" s="18">
        <v>0.5</v>
      </c>
      <c r="F3251" s="18">
        <v>97068</v>
      </c>
      <c r="G3251" s="18">
        <v>58</v>
      </c>
      <c r="H3251" s="18">
        <v>97039</v>
      </c>
      <c r="I3251" s="18">
        <v>4781778</v>
      </c>
      <c r="J3251" s="19">
        <v>49.26</v>
      </c>
      <c r="S3251"/>
    </row>
    <row r="3252" spans="1:19">
      <c r="A3252" s="18">
        <v>1979</v>
      </c>
      <c r="B3252" s="18">
        <v>27</v>
      </c>
      <c r="C3252" s="18">
        <v>7.3999999999999999E-4</v>
      </c>
      <c r="D3252" s="18">
        <v>7.3999999999999999E-4</v>
      </c>
      <c r="E3252" s="18">
        <v>0.5</v>
      </c>
      <c r="F3252" s="18">
        <v>97010</v>
      </c>
      <c r="G3252" s="18">
        <v>72</v>
      </c>
      <c r="H3252" s="18">
        <v>96974</v>
      </c>
      <c r="I3252" s="18">
        <v>4684739</v>
      </c>
      <c r="J3252" s="19">
        <v>48.29</v>
      </c>
      <c r="S3252"/>
    </row>
    <row r="3253" spans="1:19">
      <c r="A3253" s="18">
        <v>1979</v>
      </c>
      <c r="B3253" s="18">
        <v>28</v>
      </c>
      <c r="C3253" s="18">
        <v>7.2999999999999996E-4</v>
      </c>
      <c r="D3253" s="18">
        <v>7.2999999999999996E-4</v>
      </c>
      <c r="E3253" s="18">
        <v>0.5</v>
      </c>
      <c r="F3253" s="18">
        <v>96938</v>
      </c>
      <c r="G3253" s="18">
        <v>70</v>
      </c>
      <c r="H3253" s="18">
        <v>96903</v>
      </c>
      <c r="I3253" s="18">
        <v>4587765</v>
      </c>
      <c r="J3253" s="19">
        <v>47.33</v>
      </c>
      <c r="S3253"/>
    </row>
    <row r="3254" spans="1:19">
      <c r="A3254" s="18">
        <v>1979</v>
      </c>
      <c r="B3254" s="18">
        <v>29</v>
      </c>
      <c r="C3254" s="18">
        <v>7.3999999999999999E-4</v>
      </c>
      <c r="D3254" s="18">
        <v>7.3999999999999999E-4</v>
      </c>
      <c r="E3254" s="18">
        <v>0.5</v>
      </c>
      <c r="F3254" s="18">
        <v>96868</v>
      </c>
      <c r="G3254" s="18">
        <v>71</v>
      </c>
      <c r="H3254" s="18">
        <v>96832</v>
      </c>
      <c r="I3254" s="18">
        <v>4490861</v>
      </c>
      <c r="J3254" s="19">
        <v>46.36</v>
      </c>
      <c r="S3254"/>
    </row>
    <row r="3255" spans="1:19">
      <c r="A3255" s="18">
        <v>1979</v>
      </c>
      <c r="B3255" s="18">
        <v>30</v>
      </c>
      <c r="C3255" s="18">
        <v>7.2000000000000005E-4</v>
      </c>
      <c r="D3255" s="18">
        <v>7.2000000000000005E-4</v>
      </c>
      <c r="E3255" s="18">
        <v>0.5</v>
      </c>
      <c r="F3255" s="18">
        <v>96797</v>
      </c>
      <c r="G3255" s="18">
        <v>69</v>
      </c>
      <c r="H3255" s="18">
        <v>96762</v>
      </c>
      <c r="I3255" s="18">
        <v>4394029</v>
      </c>
      <c r="J3255" s="19">
        <v>45.39</v>
      </c>
      <c r="S3255"/>
    </row>
    <row r="3256" spans="1:19">
      <c r="A3256" s="18">
        <v>1979</v>
      </c>
      <c r="B3256" s="18">
        <v>31</v>
      </c>
      <c r="C3256" s="18">
        <v>9.1E-4</v>
      </c>
      <c r="D3256" s="18">
        <v>9.1E-4</v>
      </c>
      <c r="E3256" s="18">
        <v>0.5</v>
      </c>
      <c r="F3256" s="18">
        <v>96727</v>
      </c>
      <c r="G3256" s="18">
        <v>88</v>
      </c>
      <c r="H3256" s="18">
        <v>96683</v>
      </c>
      <c r="I3256" s="18">
        <v>4297267</v>
      </c>
      <c r="J3256" s="19">
        <v>44.43</v>
      </c>
      <c r="S3256"/>
    </row>
    <row r="3257" spans="1:19">
      <c r="A3257" s="18">
        <v>1979</v>
      </c>
      <c r="B3257" s="18">
        <v>32</v>
      </c>
      <c r="C3257" s="18">
        <v>9.8999999999999999E-4</v>
      </c>
      <c r="D3257" s="18">
        <v>9.8999999999999999E-4</v>
      </c>
      <c r="E3257" s="18">
        <v>0.5</v>
      </c>
      <c r="F3257" s="18">
        <v>96639</v>
      </c>
      <c r="G3257" s="18">
        <v>96</v>
      </c>
      <c r="H3257" s="18">
        <v>96592</v>
      </c>
      <c r="I3257" s="18">
        <v>4200583</v>
      </c>
      <c r="J3257" s="19">
        <v>43.47</v>
      </c>
      <c r="S3257"/>
    </row>
    <row r="3258" spans="1:19">
      <c r="A3258" s="18">
        <v>1979</v>
      </c>
      <c r="B3258" s="18">
        <v>33</v>
      </c>
      <c r="C3258" s="18">
        <v>1.16E-3</v>
      </c>
      <c r="D3258" s="18">
        <v>1.16E-3</v>
      </c>
      <c r="E3258" s="18">
        <v>0.5</v>
      </c>
      <c r="F3258" s="18">
        <v>96544</v>
      </c>
      <c r="G3258" s="18">
        <v>112</v>
      </c>
      <c r="H3258" s="18">
        <v>96488</v>
      </c>
      <c r="I3258" s="18">
        <v>4103992</v>
      </c>
      <c r="J3258" s="19">
        <v>42.51</v>
      </c>
      <c r="S3258"/>
    </row>
    <row r="3259" spans="1:19">
      <c r="A3259" s="18">
        <v>1979</v>
      </c>
      <c r="B3259" s="18">
        <v>34</v>
      </c>
      <c r="C3259" s="18">
        <v>1.4400000000000001E-3</v>
      </c>
      <c r="D3259" s="18">
        <v>1.4400000000000001E-3</v>
      </c>
      <c r="E3259" s="18">
        <v>0.5</v>
      </c>
      <c r="F3259" s="18">
        <v>96431</v>
      </c>
      <c r="G3259" s="18">
        <v>139</v>
      </c>
      <c r="H3259" s="18">
        <v>96362</v>
      </c>
      <c r="I3259" s="18">
        <v>4007504</v>
      </c>
      <c r="J3259" s="19">
        <v>41.56</v>
      </c>
      <c r="S3259"/>
    </row>
    <row r="3260" spans="1:19">
      <c r="A3260" s="18">
        <v>1979</v>
      </c>
      <c r="B3260" s="18">
        <v>35</v>
      </c>
      <c r="C3260" s="18">
        <v>1.3799999999999999E-3</v>
      </c>
      <c r="D3260" s="18">
        <v>1.3799999999999999E-3</v>
      </c>
      <c r="E3260" s="18">
        <v>0.5</v>
      </c>
      <c r="F3260" s="18">
        <v>96293</v>
      </c>
      <c r="G3260" s="18">
        <v>133</v>
      </c>
      <c r="H3260" s="18">
        <v>96226</v>
      </c>
      <c r="I3260" s="18">
        <v>3911142</v>
      </c>
      <c r="J3260" s="19">
        <v>40.619999999999997</v>
      </c>
      <c r="S3260"/>
    </row>
    <row r="3261" spans="1:19">
      <c r="A3261" s="18">
        <v>1979</v>
      </c>
      <c r="B3261" s="18">
        <v>36</v>
      </c>
      <c r="C3261" s="18">
        <v>1.5200000000000001E-3</v>
      </c>
      <c r="D3261" s="18">
        <v>1.5200000000000001E-3</v>
      </c>
      <c r="E3261" s="18">
        <v>0.5</v>
      </c>
      <c r="F3261" s="18">
        <v>96160</v>
      </c>
      <c r="G3261" s="18">
        <v>146</v>
      </c>
      <c r="H3261" s="18">
        <v>96087</v>
      </c>
      <c r="I3261" s="18">
        <v>3814916</v>
      </c>
      <c r="J3261" s="19">
        <v>39.67</v>
      </c>
      <c r="S3261"/>
    </row>
    <row r="3262" spans="1:19">
      <c r="A3262" s="18">
        <v>1979</v>
      </c>
      <c r="B3262" s="18">
        <v>37</v>
      </c>
      <c r="C3262" s="18">
        <v>1.5299999999999999E-3</v>
      </c>
      <c r="D3262" s="18">
        <v>1.5299999999999999E-3</v>
      </c>
      <c r="E3262" s="18">
        <v>0.5</v>
      </c>
      <c r="F3262" s="18">
        <v>96014</v>
      </c>
      <c r="G3262" s="18">
        <v>147</v>
      </c>
      <c r="H3262" s="18">
        <v>95940</v>
      </c>
      <c r="I3262" s="18">
        <v>3718829</v>
      </c>
      <c r="J3262" s="19">
        <v>38.729999999999997</v>
      </c>
      <c r="S3262"/>
    </row>
    <row r="3263" spans="1:19">
      <c r="A3263" s="18">
        <v>1979</v>
      </c>
      <c r="B3263" s="18">
        <v>38</v>
      </c>
      <c r="C3263" s="18">
        <v>1.5200000000000001E-3</v>
      </c>
      <c r="D3263" s="18">
        <v>1.5200000000000001E-3</v>
      </c>
      <c r="E3263" s="18">
        <v>0.5</v>
      </c>
      <c r="F3263" s="18">
        <v>95867</v>
      </c>
      <c r="G3263" s="18">
        <v>145</v>
      </c>
      <c r="H3263" s="18">
        <v>95794</v>
      </c>
      <c r="I3263" s="18">
        <v>3622889</v>
      </c>
      <c r="J3263" s="19">
        <v>37.79</v>
      </c>
      <c r="S3263"/>
    </row>
    <row r="3264" spans="1:19">
      <c r="A3264" s="18">
        <v>1979</v>
      </c>
      <c r="B3264" s="18">
        <v>39</v>
      </c>
      <c r="C3264" s="18">
        <v>1.9E-3</v>
      </c>
      <c r="D3264" s="18">
        <v>1.9E-3</v>
      </c>
      <c r="E3264" s="18">
        <v>0.5</v>
      </c>
      <c r="F3264" s="18">
        <v>95721</v>
      </c>
      <c r="G3264" s="18">
        <v>182</v>
      </c>
      <c r="H3264" s="18">
        <v>95630</v>
      </c>
      <c r="I3264" s="18">
        <v>3527095</v>
      </c>
      <c r="J3264" s="19">
        <v>36.85</v>
      </c>
      <c r="S3264"/>
    </row>
    <row r="3265" spans="1:19">
      <c r="A3265" s="18">
        <v>1979</v>
      </c>
      <c r="B3265" s="18">
        <v>40</v>
      </c>
      <c r="C3265" s="18">
        <v>2.14E-3</v>
      </c>
      <c r="D3265" s="18">
        <v>2.14E-3</v>
      </c>
      <c r="E3265" s="18">
        <v>0.5</v>
      </c>
      <c r="F3265" s="18">
        <v>95539</v>
      </c>
      <c r="G3265" s="18">
        <v>204</v>
      </c>
      <c r="H3265" s="18">
        <v>95437</v>
      </c>
      <c r="I3265" s="18">
        <v>3431465</v>
      </c>
      <c r="J3265" s="19">
        <v>35.92</v>
      </c>
      <c r="S3265"/>
    </row>
    <row r="3266" spans="1:19">
      <c r="A3266" s="18">
        <v>1979</v>
      </c>
      <c r="B3266" s="18">
        <v>41</v>
      </c>
      <c r="C3266" s="18">
        <v>2.5899999999999999E-3</v>
      </c>
      <c r="D3266" s="18">
        <v>2.5799999999999998E-3</v>
      </c>
      <c r="E3266" s="18">
        <v>0.5</v>
      </c>
      <c r="F3266" s="18">
        <v>95335</v>
      </c>
      <c r="G3266" s="18">
        <v>246</v>
      </c>
      <c r="H3266" s="18">
        <v>95212</v>
      </c>
      <c r="I3266" s="18">
        <v>3336027</v>
      </c>
      <c r="J3266" s="19">
        <v>34.99</v>
      </c>
      <c r="S3266"/>
    </row>
    <row r="3267" spans="1:19">
      <c r="A3267" s="18">
        <v>1979</v>
      </c>
      <c r="B3267" s="18">
        <v>42</v>
      </c>
      <c r="C3267" s="18">
        <v>2.5400000000000002E-3</v>
      </c>
      <c r="D3267" s="18">
        <v>2.5400000000000002E-3</v>
      </c>
      <c r="E3267" s="18">
        <v>0.5</v>
      </c>
      <c r="F3267" s="18">
        <v>95089</v>
      </c>
      <c r="G3267" s="18">
        <v>241</v>
      </c>
      <c r="H3267" s="18">
        <v>94968</v>
      </c>
      <c r="I3267" s="18">
        <v>3240815</v>
      </c>
      <c r="J3267" s="19">
        <v>34.08</v>
      </c>
      <c r="S3267"/>
    </row>
    <row r="3268" spans="1:19">
      <c r="A3268" s="18">
        <v>1979</v>
      </c>
      <c r="B3268" s="18">
        <v>43</v>
      </c>
      <c r="C3268" s="18">
        <v>3.2100000000000002E-3</v>
      </c>
      <c r="D3268" s="18">
        <v>3.2100000000000002E-3</v>
      </c>
      <c r="E3268" s="18">
        <v>0.5</v>
      </c>
      <c r="F3268" s="18">
        <v>94848</v>
      </c>
      <c r="G3268" s="18">
        <v>304</v>
      </c>
      <c r="H3268" s="18">
        <v>94695</v>
      </c>
      <c r="I3268" s="18">
        <v>3145847</v>
      </c>
      <c r="J3268" s="19">
        <v>33.17</v>
      </c>
      <c r="S3268"/>
    </row>
    <row r="3269" spans="1:19">
      <c r="A3269" s="18">
        <v>1979</v>
      </c>
      <c r="B3269" s="18">
        <v>44</v>
      </c>
      <c r="C3269" s="18">
        <v>3.0300000000000001E-3</v>
      </c>
      <c r="D3269" s="18">
        <v>3.0200000000000001E-3</v>
      </c>
      <c r="E3269" s="18">
        <v>0.5</v>
      </c>
      <c r="F3269" s="18">
        <v>94543</v>
      </c>
      <c r="G3269" s="18">
        <v>286</v>
      </c>
      <c r="H3269" s="18">
        <v>94400</v>
      </c>
      <c r="I3269" s="18">
        <v>3051152</v>
      </c>
      <c r="J3269" s="19">
        <v>32.270000000000003</v>
      </c>
      <c r="S3269"/>
    </row>
    <row r="3270" spans="1:19">
      <c r="A3270" s="18">
        <v>1979</v>
      </c>
      <c r="B3270" s="18">
        <v>45</v>
      </c>
      <c r="C3270" s="18">
        <v>3.0000000000000001E-3</v>
      </c>
      <c r="D3270" s="18">
        <v>3.0000000000000001E-3</v>
      </c>
      <c r="E3270" s="18">
        <v>0.5</v>
      </c>
      <c r="F3270" s="18">
        <v>94257</v>
      </c>
      <c r="G3270" s="18">
        <v>282</v>
      </c>
      <c r="H3270" s="18">
        <v>94116</v>
      </c>
      <c r="I3270" s="18">
        <v>2956751</v>
      </c>
      <c r="J3270" s="19">
        <v>31.37</v>
      </c>
      <c r="S3270"/>
    </row>
    <row r="3271" spans="1:19">
      <c r="A3271" s="18">
        <v>1979</v>
      </c>
      <c r="B3271" s="18">
        <v>46</v>
      </c>
      <c r="C3271" s="18">
        <v>3.7100000000000002E-3</v>
      </c>
      <c r="D3271" s="18">
        <v>3.7000000000000002E-3</v>
      </c>
      <c r="E3271" s="18">
        <v>0.5</v>
      </c>
      <c r="F3271" s="18">
        <v>93975</v>
      </c>
      <c r="G3271" s="18">
        <v>348</v>
      </c>
      <c r="H3271" s="18">
        <v>93801</v>
      </c>
      <c r="I3271" s="18">
        <v>2862635</v>
      </c>
      <c r="J3271" s="19">
        <v>30.46</v>
      </c>
      <c r="S3271"/>
    </row>
    <row r="3272" spans="1:19">
      <c r="A3272" s="18">
        <v>1979</v>
      </c>
      <c r="B3272" s="18">
        <v>47</v>
      </c>
      <c r="C3272" s="18">
        <v>4.1799999999999997E-3</v>
      </c>
      <c r="D3272" s="18">
        <v>4.1700000000000001E-3</v>
      </c>
      <c r="E3272" s="18">
        <v>0.5</v>
      </c>
      <c r="F3272" s="18">
        <v>93627</v>
      </c>
      <c r="G3272" s="18">
        <v>391</v>
      </c>
      <c r="H3272" s="18">
        <v>93432</v>
      </c>
      <c r="I3272" s="18">
        <v>2768834</v>
      </c>
      <c r="J3272" s="19">
        <v>29.57</v>
      </c>
      <c r="S3272"/>
    </row>
    <row r="3273" spans="1:19">
      <c r="A3273" s="18">
        <v>1979</v>
      </c>
      <c r="B3273" s="18">
        <v>48</v>
      </c>
      <c r="C3273" s="18">
        <v>3.9899999999999996E-3</v>
      </c>
      <c r="D3273" s="18">
        <v>3.98E-3</v>
      </c>
      <c r="E3273" s="18">
        <v>0.5</v>
      </c>
      <c r="F3273" s="18">
        <v>93236</v>
      </c>
      <c r="G3273" s="18">
        <v>371</v>
      </c>
      <c r="H3273" s="18">
        <v>93051</v>
      </c>
      <c r="I3273" s="18">
        <v>2675403</v>
      </c>
      <c r="J3273" s="19">
        <v>28.69</v>
      </c>
      <c r="S3273"/>
    </row>
    <row r="3274" spans="1:19">
      <c r="A3274" s="18">
        <v>1979</v>
      </c>
      <c r="B3274" s="18">
        <v>49</v>
      </c>
      <c r="C3274" s="18">
        <v>5.3299999999999997E-3</v>
      </c>
      <c r="D3274" s="18">
        <v>5.3099999999999996E-3</v>
      </c>
      <c r="E3274" s="18">
        <v>0.5</v>
      </c>
      <c r="F3274" s="18">
        <v>92865</v>
      </c>
      <c r="G3274" s="18">
        <v>493</v>
      </c>
      <c r="H3274" s="18">
        <v>92619</v>
      </c>
      <c r="I3274" s="18">
        <v>2582352</v>
      </c>
      <c r="J3274" s="19">
        <v>27.81</v>
      </c>
      <c r="S3274"/>
    </row>
    <row r="3275" spans="1:19">
      <c r="A3275" s="18">
        <v>1979</v>
      </c>
      <c r="B3275" s="18">
        <v>50</v>
      </c>
      <c r="C3275" s="18">
        <v>4.6800000000000001E-3</v>
      </c>
      <c r="D3275" s="18">
        <v>4.6699999999999997E-3</v>
      </c>
      <c r="E3275" s="18">
        <v>0.5</v>
      </c>
      <c r="F3275" s="18">
        <v>92372</v>
      </c>
      <c r="G3275" s="18">
        <v>431</v>
      </c>
      <c r="H3275" s="18">
        <v>92156</v>
      </c>
      <c r="I3275" s="18">
        <v>2489733</v>
      </c>
      <c r="J3275" s="19">
        <v>26.95</v>
      </c>
      <c r="S3275"/>
    </row>
    <row r="3276" spans="1:19">
      <c r="A3276" s="18">
        <v>1979</v>
      </c>
      <c r="B3276" s="18">
        <v>51</v>
      </c>
      <c r="C3276" s="18">
        <v>6.0000000000000001E-3</v>
      </c>
      <c r="D3276" s="18">
        <v>5.9800000000000001E-3</v>
      </c>
      <c r="E3276" s="18">
        <v>0.5</v>
      </c>
      <c r="F3276" s="18">
        <v>91941</v>
      </c>
      <c r="G3276" s="18">
        <v>550</v>
      </c>
      <c r="H3276" s="18">
        <v>91666</v>
      </c>
      <c r="I3276" s="18">
        <v>2397577</v>
      </c>
      <c r="J3276" s="19">
        <v>26.08</v>
      </c>
      <c r="S3276"/>
    </row>
    <row r="3277" spans="1:19">
      <c r="A3277" s="18">
        <v>1979</v>
      </c>
      <c r="B3277" s="18">
        <v>52</v>
      </c>
      <c r="C3277" s="18">
        <v>6.7999999999999996E-3</v>
      </c>
      <c r="D3277" s="18">
        <v>6.77E-3</v>
      </c>
      <c r="E3277" s="18">
        <v>0.5</v>
      </c>
      <c r="F3277" s="18">
        <v>91391</v>
      </c>
      <c r="G3277" s="18">
        <v>619</v>
      </c>
      <c r="H3277" s="18">
        <v>91081</v>
      </c>
      <c r="I3277" s="18">
        <v>2305911</v>
      </c>
      <c r="J3277" s="19">
        <v>25.23</v>
      </c>
      <c r="S3277"/>
    </row>
    <row r="3278" spans="1:19">
      <c r="A3278" s="18">
        <v>1979</v>
      </c>
      <c r="B3278" s="18">
        <v>53</v>
      </c>
      <c r="C3278" s="18">
        <v>6.7099999999999998E-3</v>
      </c>
      <c r="D3278" s="18">
        <v>6.6899999999999998E-3</v>
      </c>
      <c r="E3278" s="18">
        <v>0.5</v>
      </c>
      <c r="F3278" s="18">
        <v>90772</v>
      </c>
      <c r="G3278" s="18">
        <v>607</v>
      </c>
      <c r="H3278" s="18">
        <v>90468</v>
      </c>
      <c r="I3278" s="18">
        <v>2214830</v>
      </c>
      <c r="J3278" s="19">
        <v>24.4</v>
      </c>
      <c r="S3278"/>
    </row>
    <row r="3279" spans="1:19">
      <c r="A3279" s="18">
        <v>1979</v>
      </c>
      <c r="B3279" s="18">
        <v>54</v>
      </c>
      <c r="C3279" s="18">
        <v>7.0899999999999999E-3</v>
      </c>
      <c r="D3279" s="18">
        <v>7.0699999999999999E-3</v>
      </c>
      <c r="E3279" s="18">
        <v>0.5</v>
      </c>
      <c r="F3279" s="18">
        <v>90164</v>
      </c>
      <c r="G3279" s="18">
        <v>637</v>
      </c>
      <c r="H3279" s="18">
        <v>89846</v>
      </c>
      <c r="I3279" s="18">
        <v>2124362</v>
      </c>
      <c r="J3279" s="19">
        <v>23.56</v>
      </c>
      <c r="S3279"/>
    </row>
    <row r="3280" spans="1:19">
      <c r="A3280" s="18">
        <v>1979</v>
      </c>
      <c r="B3280" s="18">
        <v>55</v>
      </c>
      <c r="C3280" s="18">
        <v>7.5399999999999998E-3</v>
      </c>
      <c r="D3280" s="18">
        <v>7.5199999999999998E-3</v>
      </c>
      <c r="E3280" s="18">
        <v>0.5</v>
      </c>
      <c r="F3280" s="18">
        <v>89527</v>
      </c>
      <c r="G3280" s="18">
        <v>673</v>
      </c>
      <c r="H3280" s="18">
        <v>89191</v>
      </c>
      <c r="I3280" s="18">
        <v>2034516</v>
      </c>
      <c r="J3280" s="19">
        <v>22.73</v>
      </c>
      <c r="S3280"/>
    </row>
    <row r="3281" spans="1:19">
      <c r="A3281" s="18">
        <v>1979</v>
      </c>
      <c r="B3281" s="18">
        <v>56</v>
      </c>
      <c r="C3281" s="18">
        <v>8.4200000000000004E-3</v>
      </c>
      <c r="D3281" s="18">
        <v>8.3899999999999999E-3</v>
      </c>
      <c r="E3281" s="18">
        <v>0.5</v>
      </c>
      <c r="F3281" s="18">
        <v>88855</v>
      </c>
      <c r="G3281" s="18">
        <v>745</v>
      </c>
      <c r="H3281" s="18">
        <v>88482</v>
      </c>
      <c r="I3281" s="18">
        <v>1945325</v>
      </c>
      <c r="J3281" s="19">
        <v>21.89</v>
      </c>
      <c r="S3281"/>
    </row>
    <row r="3282" spans="1:19">
      <c r="A3282" s="18">
        <v>1979</v>
      </c>
      <c r="B3282" s="18">
        <v>57</v>
      </c>
      <c r="C3282" s="18">
        <v>9.7300000000000008E-3</v>
      </c>
      <c r="D3282" s="18">
        <v>9.6900000000000007E-3</v>
      </c>
      <c r="E3282" s="18">
        <v>0.5</v>
      </c>
      <c r="F3282" s="18">
        <v>88109</v>
      </c>
      <c r="G3282" s="18">
        <v>853</v>
      </c>
      <c r="H3282" s="18">
        <v>87683</v>
      </c>
      <c r="I3282" s="18">
        <v>1856843</v>
      </c>
      <c r="J3282" s="19">
        <v>21.07</v>
      </c>
      <c r="S3282"/>
    </row>
    <row r="3283" spans="1:19">
      <c r="A3283" s="18">
        <v>1979</v>
      </c>
      <c r="B3283" s="18">
        <v>58</v>
      </c>
      <c r="C3283" s="18">
        <v>1.048E-2</v>
      </c>
      <c r="D3283" s="18">
        <v>1.043E-2</v>
      </c>
      <c r="E3283" s="18">
        <v>0.5</v>
      </c>
      <c r="F3283" s="18">
        <v>87256</v>
      </c>
      <c r="G3283" s="18">
        <v>910</v>
      </c>
      <c r="H3283" s="18">
        <v>86801</v>
      </c>
      <c r="I3283" s="18">
        <v>1769160</v>
      </c>
      <c r="J3283" s="19">
        <v>20.28</v>
      </c>
      <c r="S3283"/>
    </row>
    <row r="3284" spans="1:19">
      <c r="A3284" s="18">
        <v>1979</v>
      </c>
      <c r="B3284" s="18">
        <v>59</v>
      </c>
      <c r="C3284" s="18">
        <v>1.1679999999999999E-2</v>
      </c>
      <c r="D3284" s="18">
        <v>1.1610000000000001E-2</v>
      </c>
      <c r="E3284" s="18">
        <v>0.5</v>
      </c>
      <c r="F3284" s="18">
        <v>86346</v>
      </c>
      <c r="G3284" s="18">
        <v>1002</v>
      </c>
      <c r="H3284" s="18">
        <v>85845</v>
      </c>
      <c r="I3284" s="18">
        <v>1682359</v>
      </c>
      <c r="J3284" s="19">
        <v>19.48</v>
      </c>
      <c r="S3284"/>
    </row>
    <row r="3285" spans="1:19">
      <c r="A3285" s="18">
        <v>1979</v>
      </c>
      <c r="B3285" s="18">
        <v>60</v>
      </c>
      <c r="C3285" s="18">
        <v>1.119E-2</v>
      </c>
      <c r="D3285" s="18">
        <v>1.1129999999999999E-2</v>
      </c>
      <c r="E3285" s="18">
        <v>0.5</v>
      </c>
      <c r="F3285" s="18">
        <v>85344</v>
      </c>
      <c r="G3285" s="18">
        <v>950</v>
      </c>
      <c r="H3285" s="18">
        <v>84869</v>
      </c>
      <c r="I3285" s="18">
        <v>1596514</v>
      </c>
      <c r="J3285" s="19">
        <v>18.71</v>
      </c>
      <c r="S3285"/>
    </row>
    <row r="3286" spans="1:19">
      <c r="A3286" s="18">
        <v>1979</v>
      </c>
      <c r="B3286" s="18">
        <v>61</v>
      </c>
      <c r="C3286" s="18">
        <v>1.406E-2</v>
      </c>
      <c r="D3286" s="18">
        <v>1.397E-2</v>
      </c>
      <c r="E3286" s="18">
        <v>0.5</v>
      </c>
      <c r="F3286" s="18">
        <v>84394</v>
      </c>
      <c r="G3286" s="18">
        <v>1179</v>
      </c>
      <c r="H3286" s="18">
        <v>83805</v>
      </c>
      <c r="I3286" s="18">
        <v>1511646</v>
      </c>
      <c r="J3286" s="19">
        <v>17.91</v>
      </c>
      <c r="S3286"/>
    </row>
    <row r="3287" spans="1:19">
      <c r="A3287" s="18">
        <v>1979</v>
      </c>
      <c r="B3287" s="18">
        <v>62</v>
      </c>
      <c r="C3287" s="18">
        <v>1.504E-2</v>
      </c>
      <c r="D3287" s="18">
        <v>1.4930000000000001E-2</v>
      </c>
      <c r="E3287" s="18">
        <v>0.5</v>
      </c>
      <c r="F3287" s="18">
        <v>83215</v>
      </c>
      <c r="G3287" s="18">
        <v>1242</v>
      </c>
      <c r="H3287" s="18">
        <v>82594</v>
      </c>
      <c r="I3287" s="18">
        <v>1427841</v>
      </c>
      <c r="J3287" s="19">
        <v>17.16</v>
      </c>
      <c r="S3287"/>
    </row>
    <row r="3288" spans="1:19">
      <c r="A3288" s="18">
        <v>1979</v>
      </c>
      <c r="B3288" s="18">
        <v>63</v>
      </c>
      <c r="C3288" s="18">
        <v>1.4919999999999999E-2</v>
      </c>
      <c r="D3288" s="18">
        <v>1.481E-2</v>
      </c>
      <c r="E3288" s="18">
        <v>0.5</v>
      </c>
      <c r="F3288" s="18">
        <v>81973</v>
      </c>
      <c r="G3288" s="18">
        <v>1214</v>
      </c>
      <c r="H3288" s="18">
        <v>81366</v>
      </c>
      <c r="I3288" s="18">
        <v>1345247</v>
      </c>
      <c r="J3288" s="19">
        <v>16.41</v>
      </c>
      <c r="S3288"/>
    </row>
    <row r="3289" spans="1:19">
      <c r="A3289" s="18">
        <v>1979</v>
      </c>
      <c r="B3289" s="18">
        <v>64</v>
      </c>
      <c r="C3289" s="18">
        <v>1.8429999999999998E-2</v>
      </c>
      <c r="D3289" s="18">
        <v>1.8259999999999998E-2</v>
      </c>
      <c r="E3289" s="18">
        <v>0.5</v>
      </c>
      <c r="F3289" s="18">
        <v>80759</v>
      </c>
      <c r="G3289" s="18">
        <v>1475</v>
      </c>
      <c r="H3289" s="18">
        <v>80022</v>
      </c>
      <c r="I3289" s="18">
        <v>1263880</v>
      </c>
      <c r="J3289" s="19">
        <v>15.65</v>
      </c>
      <c r="S3289"/>
    </row>
    <row r="3290" spans="1:19">
      <c r="A3290" s="18">
        <v>1979</v>
      </c>
      <c r="B3290" s="18">
        <v>65</v>
      </c>
      <c r="C3290" s="18">
        <v>1.898E-2</v>
      </c>
      <c r="D3290" s="18">
        <v>1.8800000000000001E-2</v>
      </c>
      <c r="E3290" s="18">
        <v>0.5</v>
      </c>
      <c r="F3290" s="18">
        <v>79284</v>
      </c>
      <c r="G3290" s="18">
        <v>1491</v>
      </c>
      <c r="H3290" s="18">
        <v>78539</v>
      </c>
      <c r="I3290" s="18">
        <v>1183859</v>
      </c>
      <c r="J3290" s="19">
        <v>14.93</v>
      </c>
      <c r="S3290"/>
    </row>
    <row r="3291" spans="1:19">
      <c r="A3291" s="18">
        <v>1979</v>
      </c>
      <c r="B3291" s="18">
        <v>66</v>
      </c>
      <c r="C3291" s="18">
        <v>2.0840000000000001E-2</v>
      </c>
      <c r="D3291" s="18">
        <v>2.0619999999999999E-2</v>
      </c>
      <c r="E3291" s="18">
        <v>0.5</v>
      </c>
      <c r="F3291" s="18">
        <v>77794</v>
      </c>
      <c r="G3291" s="18">
        <v>1604</v>
      </c>
      <c r="H3291" s="18">
        <v>76992</v>
      </c>
      <c r="I3291" s="18">
        <v>1105319</v>
      </c>
      <c r="J3291" s="19">
        <v>14.21</v>
      </c>
      <c r="S3291"/>
    </row>
    <row r="3292" spans="1:19">
      <c r="A3292" s="18">
        <v>1979</v>
      </c>
      <c r="B3292" s="18">
        <v>67</v>
      </c>
      <c r="C3292" s="18">
        <v>2.3789999999999999E-2</v>
      </c>
      <c r="D3292" s="18">
        <v>2.3519999999999999E-2</v>
      </c>
      <c r="E3292" s="18">
        <v>0.5</v>
      </c>
      <c r="F3292" s="18">
        <v>76190</v>
      </c>
      <c r="G3292" s="18">
        <v>1792</v>
      </c>
      <c r="H3292" s="18">
        <v>75294</v>
      </c>
      <c r="I3292" s="18">
        <v>1028328</v>
      </c>
      <c r="J3292" s="19">
        <v>13.5</v>
      </c>
      <c r="S3292"/>
    </row>
    <row r="3293" spans="1:19">
      <c r="A3293" s="18">
        <v>1979</v>
      </c>
      <c r="B3293" s="18">
        <v>68</v>
      </c>
      <c r="C3293" s="18">
        <v>2.5919999999999999E-2</v>
      </c>
      <c r="D3293" s="18">
        <v>2.5590000000000002E-2</v>
      </c>
      <c r="E3293" s="18">
        <v>0.5</v>
      </c>
      <c r="F3293" s="18">
        <v>74398</v>
      </c>
      <c r="G3293" s="18">
        <v>1904</v>
      </c>
      <c r="H3293" s="18">
        <v>73446</v>
      </c>
      <c r="I3293" s="18">
        <v>953034</v>
      </c>
      <c r="J3293" s="19">
        <v>12.81</v>
      </c>
      <c r="S3293"/>
    </row>
    <row r="3294" spans="1:19">
      <c r="A3294" s="18">
        <v>1979</v>
      </c>
      <c r="B3294" s="18">
        <v>69</v>
      </c>
      <c r="C3294" s="18">
        <v>2.9430000000000001E-2</v>
      </c>
      <c r="D3294" s="18">
        <v>2.9010000000000001E-2</v>
      </c>
      <c r="E3294" s="18">
        <v>0.5</v>
      </c>
      <c r="F3294" s="18">
        <v>72494</v>
      </c>
      <c r="G3294" s="18">
        <v>2103</v>
      </c>
      <c r="H3294" s="18">
        <v>71443</v>
      </c>
      <c r="I3294" s="18">
        <v>879588</v>
      </c>
      <c r="J3294" s="19">
        <v>12.13</v>
      </c>
      <c r="S3294"/>
    </row>
    <row r="3295" spans="1:19">
      <c r="A3295" s="18">
        <v>1979</v>
      </c>
      <c r="B3295" s="18">
        <v>70</v>
      </c>
      <c r="C3295" s="18">
        <v>3.27E-2</v>
      </c>
      <c r="D3295" s="18">
        <v>3.218E-2</v>
      </c>
      <c r="E3295" s="18">
        <v>0.5</v>
      </c>
      <c r="F3295" s="18">
        <v>70391</v>
      </c>
      <c r="G3295" s="18">
        <v>2265</v>
      </c>
      <c r="H3295" s="18">
        <v>69259</v>
      </c>
      <c r="I3295" s="18">
        <v>808145</v>
      </c>
      <c r="J3295" s="19">
        <v>11.48</v>
      </c>
      <c r="S3295"/>
    </row>
    <row r="3296" spans="1:19">
      <c r="A3296" s="18">
        <v>1979</v>
      </c>
      <c r="B3296" s="18">
        <v>71</v>
      </c>
      <c r="C3296" s="18">
        <v>3.8039999999999997E-2</v>
      </c>
      <c r="D3296" s="18">
        <v>3.7330000000000002E-2</v>
      </c>
      <c r="E3296" s="18">
        <v>0.5</v>
      </c>
      <c r="F3296" s="18">
        <v>68127</v>
      </c>
      <c r="G3296" s="18">
        <v>2543</v>
      </c>
      <c r="H3296" s="18">
        <v>66855</v>
      </c>
      <c r="I3296" s="18">
        <v>738886</v>
      </c>
      <c r="J3296" s="19">
        <v>10.85</v>
      </c>
      <c r="S3296"/>
    </row>
    <row r="3297" spans="1:19">
      <c r="A3297" s="18">
        <v>1979</v>
      </c>
      <c r="B3297" s="18">
        <v>72</v>
      </c>
      <c r="C3297" s="18">
        <v>4.0689999999999997E-2</v>
      </c>
      <c r="D3297" s="18">
        <v>3.9879999999999999E-2</v>
      </c>
      <c r="E3297" s="18">
        <v>0.5</v>
      </c>
      <c r="F3297" s="18">
        <v>65584</v>
      </c>
      <c r="G3297" s="18">
        <v>2615</v>
      </c>
      <c r="H3297" s="18">
        <v>64276</v>
      </c>
      <c r="I3297" s="18">
        <v>672031</v>
      </c>
      <c r="J3297" s="19">
        <v>10.25</v>
      </c>
      <c r="S3297"/>
    </row>
    <row r="3298" spans="1:19">
      <c r="A3298" s="18">
        <v>1979</v>
      </c>
      <c r="B3298" s="18">
        <v>73</v>
      </c>
      <c r="C3298" s="18">
        <v>4.6179999999999999E-2</v>
      </c>
      <c r="D3298" s="18">
        <v>4.514E-2</v>
      </c>
      <c r="E3298" s="18">
        <v>0.5</v>
      </c>
      <c r="F3298" s="18">
        <v>62968</v>
      </c>
      <c r="G3298" s="18">
        <v>2842</v>
      </c>
      <c r="H3298" s="18">
        <v>61547</v>
      </c>
      <c r="I3298" s="18">
        <v>607755</v>
      </c>
      <c r="J3298" s="19">
        <v>9.65</v>
      </c>
      <c r="S3298"/>
    </row>
    <row r="3299" spans="1:19">
      <c r="A3299" s="18">
        <v>1979</v>
      </c>
      <c r="B3299" s="18">
        <v>74</v>
      </c>
      <c r="C3299" s="18">
        <v>5.1159999999999997E-2</v>
      </c>
      <c r="D3299" s="18">
        <v>4.9880000000000001E-2</v>
      </c>
      <c r="E3299" s="18">
        <v>0.5</v>
      </c>
      <c r="F3299" s="18">
        <v>60126</v>
      </c>
      <c r="G3299" s="18">
        <v>2999</v>
      </c>
      <c r="H3299" s="18">
        <v>58626</v>
      </c>
      <c r="I3299" s="18">
        <v>546208</v>
      </c>
      <c r="J3299" s="19">
        <v>9.08</v>
      </c>
      <c r="S3299"/>
    </row>
    <row r="3300" spans="1:19">
      <c r="A3300" s="18">
        <v>1979</v>
      </c>
      <c r="B3300" s="18">
        <v>75</v>
      </c>
      <c r="C3300" s="18">
        <v>5.6829999999999999E-2</v>
      </c>
      <c r="D3300" s="18">
        <v>5.5259999999999997E-2</v>
      </c>
      <c r="E3300" s="18">
        <v>0.5</v>
      </c>
      <c r="F3300" s="18">
        <v>57127</v>
      </c>
      <c r="G3300" s="18">
        <v>3157</v>
      </c>
      <c r="H3300" s="18">
        <v>55548</v>
      </c>
      <c r="I3300" s="18">
        <v>487581</v>
      </c>
      <c r="J3300" s="19">
        <v>8.5399999999999991</v>
      </c>
      <c r="S3300"/>
    </row>
    <row r="3301" spans="1:19">
      <c r="A3301" s="18">
        <v>1979</v>
      </c>
      <c r="B3301" s="18">
        <v>76</v>
      </c>
      <c r="C3301" s="18">
        <v>6.6390000000000005E-2</v>
      </c>
      <c r="D3301" s="18">
        <v>6.4250000000000002E-2</v>
      </c>
      <c r="E3301" s="18">
        <v>0.5</v>
      </c>
      <c r="F3301" s="18">
        <v>53970</v>
      </c>
      <c r="G3301" s="18">
        <v>3468</v>
      </c>
      <c r="H3301" s="18">
        <v>52236</v>
      </c>
      <c r="I3301" s="18">
        <v>432033</v>
      </c>
      <c r="J3301" s="19">
        <v>8.01</v>
      </c>
      <c r="S3301"/>
    </row>
    <row r="3302" spans="1:19">
      <c r="A3302" s="18">
        <v>1979</v>
      </c>
      <c r="B3302" s="18">
        <v>77</v>
      </c>
      <c r="C3302" s="18">
        <v>7.3690000000000005E-2</v>
      </c>
      <c r="D3302" s="18">
        <v>7.1069999999999994E-2</v>
      </c>
      <c r="E3302" s="18">
        <v>0.5</v>
      </c>
      <c r="F3302" s="18">
        <v>50502</v>
      </c>
      <c r="G3302" s="18">
        <v>3589</v>
      </c>
      <c r="H3302" s="18">
        <v>48708</v>
      </c>
      <c r="I3302" s="18">
        <v>379797</v>
      </c>
      <c r="J3302" s="19">
        <v>7.52</v>
      </c>
      <c r="S3302"/>
    </row>
    <row r="3303" spans="1:19">
      <c r="A3303" s="18">
        <v>1979</v>
      </c>
      <c r="B3303" s="18">
        <v>78</v>
      </c>
      <c r="C3303" s="18">
        <v>7.9250000000000001E-2</v>
      </c>
      <c r="D3303" s="18">
        <v>7.6230000000000006E-2</v>
      </c>
      <c r="E3303" s="18">
        <v>0.5</v>
      </c>
      <c r="F3303" s="18">
        <v>46913</v>
      </c>
      <c r="G3303" s="18">
        <v>3576</v>
      </c>
      <c r="H3303" s="18">
        <v>45125</v>
      </c>
      <c r="I3303" s="18">
        <v>331089</v>
      </c>
      <c r="J3303" s="19">
        <v>7.06</v>
      </c>
      <c r="S3303"/>
    </row>
    <row r="3304" spans="1:19">
      <c r="A3304" s="18">
        <v>1979</v>
      </c>
      <c r="B3304" s="18">
        <v>79</v>
      </c>
      <c r="C3304" s="18">
        <v>9.017E-2</v>
      </c>
      <c r="D3304" s="18">
        <v>8.6279999999999996E-2</v>
      </c>
      <c r="E3304" s="18">
        <v>0.5</v>
      </c>
      <c r="F3304" s="18">
        <v>43337</v>
      </c>
      <c r="G3304" s="18">
        <v>3739</v>
      </c>
      <c r="H3304" s="18">
        <v>41468</v>
      </c>
      <c r="I3304" s="18">
        <v>285964</v>
      </c>
      <c r="J3304" s="19">
        <v>6.6</v>
      </c>
      <c r="S3304"/>
    </row>
    <row r="3305" spans="1:19">
      <c r="A3305" s="18">
        <v>1979</v>
      </c>
      <c r="B3305" s="18">
        <v>80</v>
      </c>
      <c r="C3305" s="18">
        <v>9.9430000000000004E-2</v>
      </c>
      <c r="D3305" s="18">
        <v>9.4719999999999999E-2</v>
      </c>
      <c r="E3305" s="18">
        <v>0.5</v>
      </c>
      <c r="F3305" s="18">
        <v>39598</v>
      </c>
      <c r="G3305" s="18">
        <v>3751</v>
      </c>
      <c r="H3305" s="18">
        <v>37723</v>
      </c>
      <c r="I3305" s="18">
        <v>244496</v>
      </c>
      <c r="J3305" s="19">
        <v>6.17</v>
      </c>
      <c r="S3305"/>
    </row>
    <row r="3306" spans="1:19">
      <c r="A3306" s="18">
        <v>1979</v>
      </c>
      <c r="B3306" s="18">
        <v>81</v>
      </c>
      <c r="C3306" s="18">
        <v>0.11247</v>
      </c>
      <c r="D3306" s="18">
        <v>0.10648000000000001</v>
      </c>
      <c r="E3306" s="18">
        <v>0.5</v>
      </c>
      <c r="F3306" s="18">
        <v>35847</v>
      </c>
      <c r="G3306" s="18">
        <v>3817</v>
      </c>
      <c r="H3306" s="18">
        <v>33939</v>
      </c>
      <c r="I3306" s="18">
        <v>206773</v>
      </c>
      <c r="J3306" s="19">
        <v>5.77</v>
      </c>
      <c r="S3306"/>
    </row>
    <row r="3307" spans="1:19">
      <c r="A3307" s="18">
        <v>1979</v>
      </c>
      <c r="B3307" s="18">
        <v>82</v>
      </c>
      <c r="C3307" s="18">
        <v>0.12325</v>
      </c>
      <c r="D3307" s="18">
        <v>0.11609999999999999</v>
      </c>
      <c r="E3307" s="18">
        <v>0.5</v>
      </c>
      <c r="F3307" s="18">
        <v>32030</v>
      </c>
      <c r="G3307" s="18">
        <v>3719</v>
      </c>
      <c r="H3307" s="18">
        <v>30171</v>
      </c>
      <c r="I3307" s="18">
        <v>172835</v>
      </c>
      <c r="J3307" s="19">
        <v>5.4</v>
      </c>
      <c r="S3307"/>
    </row>
    <row r="3308" spans="1:19">
      <c r="A3308" s="18">
        <v>1979</v>
      </c>
      <c r="B3308" s="18">
        <v>83</v>
      </c>
      <c r="C3308" s="18">
        <v>0.13483999999999999</v>
      </c>
      <c r="D3308" s="18">
        <v>0.12631999999999999</v>
      </c>
      <c r="E3308" s="18">
        <v>0.5</v>
      </c>
      <c r="F3308" s="18">
        <v>28312</v>
      </c>
      <c r="G3308" s="18">
        <v>3576</v>
      </c>
      <c r="H3308" s="18">
        <v>26523</v>
      </c>
      <c r="I3308" s="18">
        <v>142664</v>
      </c>
      <c r="J3308" s="19">
        <v>5.04</v>
      </c>
      <c r="S3308"/>
    </row>
    <row r="3309" spans="1:19">
      <c r="A3309" s="18">
        <v>1979</v>
      </c>
      <c r="B3309" s="18">
        <v>84</v>
      </c>
      <c r="C3309" s="18">
        <v>0.15584999999999999</v>
      </c>
      <c r="D3309" s="18">
        <v>0.14459</v>
      </c>
      <c r="E3309" s="18">
        <v>0.5</v>
      </c>
      <c r="F3309" s="18">
        <v>24735</v>
      </c>
      <c r="G3309" s="18">
        <v>3576</v>
      </c>
      <c r="H3309" s="18">
        <v>22947</v>
      </c>
      <c r="I3309" s="18">
        <v>116140</v>
      </c>
      <c r="J3309" s="19">
        <v>4.7</v>
      </c>
      <c r="S3309"/>
    </row>
    <row r="3310" spans="1:19">
      <c r="A3310" s="18">
        <v>1979</v>
      </c>
      <c r="B3310" s="18">
        <v>85</v>
      </c>
      <c r="C3310" s="18">
        <v>0.16231999999999999</v>
      </c>
      <c r="D3310" s="18">
        <v>0.15013000000000001</v>
      </c>
      <c r="E3310" s="18">
        <v>0.5</v>
      </c>
      <c r="F3310" s="18">
        <v>21159</v>
      </c>
      <c r="G3310" s="18">
        <v>3177</v>
      </c>
      <c r="H3310" s="18">
        <v>19570</v>
      </c>
      <c r="I3310" s="18">
        <v>93193</v>
      </c>
      <c r="J3310" s="19">
        <v>4.4000000000000004</v>
      </c>
      <c r="S3310"/>
    </row>
    <row r="3311" spans="1:19">
      <c r="A3311" s="18">
        <v>1979</v>
      </c>
      <c r="B3311" s="18">
        <v>86</v>
      </c>
      <c r="C3311" s="18">
        <v>0.17971000000000001</v>
      </c>
      <c r="D3311" s="18">
        <v>0.16489999999999999</v>
      </c>
      <c r="E3311" s="18">
        <v>0.5</v>
      </c>
      <c r="F3311" s="18">
        <v>17982</v>
      </c>
      <c r="G3311" s="18">
        <v>2965</v>
      </c>
      <c r="H3311" s="18">
        <v>16500</v>
      </c>
      <c r="I3311" s="18">
        <v>73623</v>
      </c>
      <c r="J3311" s="19">
        <v>4.09</v>
      </c>
      <c r="S3311"/>
    </row>
    <row r="3312" spans="1:19">
      <c r="A3312" s="18">
        <v>1979</v>
      </c>
      <c r="B3312" s="18">
        <v>87</v>
      </c>
      <c r="C3312" s="18">
        <v>0.20366999999999999</v>
      </c>
      <c r="D3312" s="18">
        <v>0.18484999999999999</v>
      </c>
      <c r="E3312" s="18">
        <v>0.5</v>
      </c>
      <c r="F3312" s="18">
        <v>15017</v>
      </c>
      <c r="G3312" s="18">
        <v>2776</v>
      </c>
      <c r="H3312" s="18">
        <v>13629</v>
      </c>
      <c r="I3312" s="18">
        <v>57123</v>
      </c>
      <c r="J3312" s="19">
        <v>3.8</v>
      </c>
      <c r="S3312"/>
    </row>
    <row r="3313" spans="1:19">
      <c r="A3313" s="18">
        <v>1979</v>
      </c>
      <c r="B3313" s="18">
        <v>88</v>
      </c>
      <c r="C3313" s="18">
        <v>0.23100999999999999</v>
      </c>
      <c r="D3313" s="18">
        <v>0.20709</v>
      </c>
      <c r="E3313" s="18">
        <v>0.5</v>
      </c>
      <c r="F3313" s="18">
        <v>12241</v>
      </c>
      <c r="G3313" s="18">
        <v>2535</v>
      </c>
      <c r="H3313" s="18">
        <v>10974</v>
      </c>
      <c r="I3313" s="18">
        <v>43494</v>
      </c>
      <c r="J3313" s="19">
        <v>3.55</v>
      </c>
      <c r="S3313"/>
    </row>
    <row r="3314" spans="1:19">
      <c r="A3314" s="18">
        <v>1979</v>
      </c>
      <c r="B3314" s="18">
        <v>89</v>
      </c>
      <c r="C3314" s="18">
        <v>0.24969</v>
      </c>
      <c r="D3314" s="18">
        <v>0.22198000000000001</v>
      </c>
      <c r="E3314" s="18">
        <v>0.5</v>
      </c>
      <c r="F3314" s="18">
        <v>9706</v>
      </c>
      <c r="G3314" s="18">
        <v>2155</v>
      </c>
      <c r="H3314" s="18">
        <v>8629</v>
      </c>
      <c r="I3314" s="18">
        <v>32521</v>
      </c>
      <c r="J3314" s="19">
        <v>3.35</v>
      </c>
      <c r="S3314"/>
    </row>
    <row r="3315" spans="1:19">
      <c r="A3315" s="18">
        <v>1979</v>
      </c>
      <c r="B3315" s="18">
        <v>90</v>
      </c>
      <c r="C3315" s="18">
        <v>0.25224000000000002</v>
      </c>
      <c r="D3315" s="18">
        <v>0.22398999999999999</v>
      </c>
      <c r="E3315" s="18">
        <v>0.5</v>
      </c>
      <c r="F3315" s="18">
        <v>7552</v>
      </c>
      <c r="G3315" s="18">
        <v>1691</v>
      </c>
      <c r="H3315" s="18">
        <v>6706</v>
      </c>
      <c r="I3315" s="18">
        <v>23892</v>
      </c>
      <c r="J3315" s="19">
        <v>3.16</v>
      </c>
      <c r="S3315"/>
    </row>
    <row r="3316" spans="1:19">
      <c r="A3316" s="18">
        <v>1979</v>
      </c>
      <c r="B3316" s="18">
        <v>91</v>
      </c>
      <c r="C3316" s="18">
        <v>0.30218</v>
      </c>
      <c r="D3316" s="18">
        <v>0.26251999999999998</v>
      </c>
      <c r="E3316" s="18">
        <v>0.5</v>
      </c>
      <c r="F3316" s="18">
        <v>5860</v>
      </c>
      <c r="G3316" s="18">
        <v>1538</v>
      </c>
      <c r="H3316" s="18">
        <v>5091</v>
      </c>
      <c r="I3316" s="18">
        <v>17186</v>
      </c>
      <c r="J3316" s="19">
        <v>2.93</v>
      </c>
      <c r="S3316"/>
    </row>
    <row r="3317" spans="1:19">
      <c r="A3317" s="18">
        <v>1979</v>
      </c>
      <c r="B3317" s="18">
        <v>92</v>
      </c>
      <c r="C3317" s="18">
        <v>0.29929</v>
      </c>
      <c r="D3317" s="18">
        <v>0.26034000000000002</v>
      </c>
      <c r="E3317" s="18">
        <v>0.5</v>
      </c>
      <c r="F3317" s="18">
        <v>4322</v>
      </c>
      <c r="G3317" s="18">
        <v>1125</v>
      </c>
      <c r="H3317" s="18">
        <v>3759</v>
      </c>
      <c r="I3317" s="18">
        <v>12095</v>
      </c>
      <c r="J3317" s="19">
        <v>2.8</v>
      </c>
      <c r="S3317"/>
    </row>
    <row r="3318" spans="1:19">
      <c r="A3318" s="18">
        <v>1979</v>
      </c>
      <c r="B3318" s="18">
        <v>93</v>
      </c>
      <c r="C3318" s="18">
        <v>0.32584999999999997</v>
      </c>
      <c r="D3318" s="18">
        <v>0.2802</v>
      </c>
      <c r="E3318" s="18">
        <v>0.5</v>
      </c>
      <c r="F3318" s="18">
        <v>3197</v>
      </c>
      <c r="G3318" s="18">
        <v>896</v>
      </c>
      <c r="H3318" s="18">
        <v>2749</v>
      </c>
      <c r="I3318" s="18">
        <v>8336</v>
      </c>
      <c r="J3318" s="19">
        <v>2.61</v>
      </c>
      <c r="S3318"/>
    </row>
    <row r="3319" spans="1:19">
      <c r="A3319" s="18">
        <v>1979</v>
      </c>
      <c r="B3319" s="18">
        <v>94</v>
      </c>
      <c r="C3319" s="18">
        <v>0.36462</v>
      </c>
      <c r="D3319" s="18">
        <v>0.30839</v>
      </c>
      <c r="E3319" s="18">
        <v>0.5</v>
      </c>
      <c r="F3319" s="18">
        <v>2301</v>
      </c>
      <c r="G3319" s="18">
        <v>710</v>
      </c>
      <c r="H3319" s="18">
        <v>1946</v>
      </c>
      <c r="I3319" s="18">
        <v>5588</v>
      </c>
      <c r="J3319" s="19">
        <v>2.4300000000000002</v>
      </c>
      <c r="S3319"/>
    </row>
    <row r="3320" spans="1:19">
      <c r="A3320" s="18">
        <v>1979</v>
      </c>
      <c r="B3320" s="18">
        <v>95</v>
      </c>
      <c r="C3320" s="18">
        <v>0.39213999999999999</v>
      </c>
      <c r="D3320" s="18">
        <v>0.32785999999999998</v>
      </c>
      <c r="E3320" s="18">
        <v>0.5</v>
      </c>
      <c r="F3320" s="18">
        <v>1591</v>
      </c>
      <c r="G3320" s="18">
        <v>522</v>
      </c>
      <c r="H3320" s="18">
        <v>1330</v>
      </c>
      <c r="I3320" s="18">
        <v>3641</v>
      </c>
      <c r="J3320" s="19">
        <v>2.29</v>
      </c>
      <c r="S3320"/>
    </row>
    <row r="3321" spans="1:19">
      <c r="A3321" s="18">
        <v>1979</v>
      </c>
      <c r="B3321" s="18">
        <v>96</v>
      </c>
      <c r="C3321" s="18">
        <v>0.42037000000000002</v>
      </c>
      <c r="D3321" s="18">
        <v>0.34736</v>
      </c>
      <c r="E3321" s="18">
        <v>0.5</v>
      </c>
      <c r="F3321" s="18">
        <v>1070</v>
      </c>
      <c r="G3321" s="18">
        <v>372</v>
      </c>
      <c r="H3321" s="18">
        <v>884</v>
      </c>
      <c r="I3321" s="18">
        <v>2311</v>
      </c>
      <c r="J3321" s="19">
        <v>2.16</v>
      </c>
      <c r="S3321"/>
    </row>
    <row r="3322" spans="1:19">
      <c r="A3322" s="18">
        <v>1979</v>
      </c>
      <c r="B3322" s="18">
        <v>97</v>
      </c>
      <c r="C3322" s="18">
        <v>0.44912000000000002</v>
      </c>
      <c r="D3322" s="18">
        <v>0.36675999999999997</v>
      </c>
      <c r="E3322" s="18">
        <v>0.5</v>
      </c>
      <c r="F3322" s="18">
        <v>698</v>
      </c>
      <c r="G3322" s="18">
        <v>256</v>
      </c>
      <c r="H3322" s="18">
        <v>570</v>
      </c>
      <c r="I3322" s="18">
        <v>1427</v>
      </c>
      <c r="J3322" s="19">
        <v>2.04</v>
      </c>
      <c r="S3322"/>
    </row>
    <row r="3323" spans="1:19">
      <c r="A3323" s="18">
        <v>1979</v>
      </c>
      <c r="B3323" s="18">
        <v>98</v>
      </c>
      <c r="C3323" s="18">
        <v>0.47822999999999999</v>
      </c>
      <c r="D3323" s="18">
        <v>0.38594000000000001</v>
      </c>
      <c r="E3323" s="18">
        <v>0.5</v>
      </c>
      <c r="F3323" s="18">
        <v>442</v>
      </c>
      <c r="G3323" s="18">
        <v>171</v>
      </c>
      <c r="H3323" s="18">
        <v>357</v>
      </c>
      <c r="I3323" s="18">
        <v>857</v>
      </c>
      <c r="J3323" s="19">
        <v>1.94</v>
      </c>
      <c r="S3323"/>
    </row>
    <row r="3324" spans="1:19">
      <c r="A3324" s="18">
        <v>1979</v>
      </c>
      <c r="B3324" s="18">
        <v>99</v>
      </c>
      <c r="C3324" s="18">
        <v>0.50746999999999998</v>
      </c>
      <c r="D3324" s="18">
        <v>0.40477000000000002</v>
      </c>
      <c r="E3324" s="18">
        <v>0.5</v>
      </c>
      <c r="F3324" s="18">
        <v>271</v>
      </c>
      <c r="G3324" s="18">
        <v>110</v>
      </c>
      <c r="H3324" s="18">
        <v>217</v>
      </c>
      <c r="I3324" s="18">
        <v>500</v>
      </c>
      <c r="J3324" s="19">
        <v>1.84</v>
      </c>
      <c r="S3324"/>
    </row>
    <row r="3325" spans="1:19">
      <c r="A3325" s="18">
        <v>1979</v>
      </c>
      <c r="B3325" s="18">
        <v>100</v>
      </c>
      <c r="C3325" s="18">
        <v>0.53666999999999998</v>
      </c>
      <c r="D3325" s="18">
        <v>0.42313000000000001</v>
      </c>
      <c r="E3325" s="18">
        <v>0.5</v>
      </c>
      <c r="F3325" s="18">
        <v>162</v>
      </c>
      <c r="G3325" s="18">
        <v>68</v>
      </c>
      <c r="H3325" s="18">
        <v>127</v>
      </c>
      <c r="I3325" s="18">
        <v>284</v>
      </c>
      <c r="J3325" s="19">
        <v>1.76</v>
      </c>
      <c r="S3325"/>
    </row>
    <row r="3326" spans="1:19">
      <c r="A3326" s="18">
        <v>1979</v>
      </c>
      <c r="B3326" s="18">
        <v>101</v>
      </c>
      <c r="C3326" s="18">
        <v>0.56562000000000001</v>
      </c>
      <c r="D3326" s="18">
        <v>0.44091999999999998</v>
      </c>
      <c r="E3326" s="18">
        <v>0.5</v>
      </c>
      <c r="F3326" s="18">
        <v>93</v>
      </c>
      <c r="G3326" s="18">
        <v>41</v>
      </c>
      <c r="H3326" s="18">
        <v>73</v>
      </c>
      <c r="I3326" s="18">
        <v>156</v>
      </c>
      <c r="J3326" s="19">
        <v>1.68</v>
      </c>
      <c r="S3326"/>
    </row>
    <row r="3327" spans="1:19">
      <c r="A3327" s="18">
        <v>1979</v>
      </c>
      <c r="B3327" s="18">
        <v>102</v>
      </c>
      <c r="C3327" s="18">
        <v>0.59413000000000005</v>
      </c>
      <c r="D3327" s="18">
        <v>0.45806000000000002</v>
      </c>
      <c r="E3327" s="18">
        <v>0.5</v>
      </c>
      <c r="F3327" s="18">
        <v>52</v>
      </c>
      <c r="G3327" s="18">
        <v>24</v>
      </c>
      <c r="H3327" s="18">
        <v>40</v>
      </c>
      <c r="I3327" s="18">
        <v>84</v>
      </c>
      <c r="J3327" s="19">
        <v>1.61</v>
      </c>
      <c r="S3327"/>
    </row>
    <row r="3328" spans="1:19">
      <c r="A3328" s="18">
        <v>1979</v>
      </c>
      <c r="B3328" s="18">
        <v>103</v>
      </c>
      <c r="C3328" s="18">
        <v>0.62202000000000002</v>
      </c>
      <c r="D3328" s="18">
        <v>0.47445999999999999</v>
      </c>
      <c r="E3328" s="18">
        <v>0.5</v>
      </c>
      <c r="F3328" s="18">
        <v>28</v>
      </c>
      <c r="G3328" s="18">
        <v>13</v>
      </c>
      <c r="H3328" s="18">
        <v>22</v>
      </c>
      <c r="I3328" s="18">
        <v>44</v>
      </c>
      <c r="J3328" s="19">
        <v>1.54</v>
      </c>
      <c r="S3328"/>
    </row>
    <row r="3329" spans="1:19">
      <c r="A3329" s="18">
        <v>1979</v>
      </c>
      <c r="B3329" s="18">
        <v>104</v>
      </c>
      <c r="C3329" s="18">
        <v>0.64912000000000003</v>
      </c>
      <c r="D3329" s="18">
        <v>0.49007000000000001</v>
      </c>
      <c r="E3329" s="18">
        <v>0.5</v>
      </c>
      <c r="F3329" s="18">
        <v>15</v>
      </c>
      <c r="G3329" s="18">
        <v>7</v>
      </c>
      <c r="H3329" s="18">
        <v>11</v>
      </c>
      <c r="I3329" s="18">
        <v>22</v>
      </c>
      <c r="J3329" s="19">
        <v>1.49</v>
      </c>
      <c r="S3329"/>
    </row>
    <row r="3330" spans="1:19">
      <c r="A3330" s="18">
        <v>1979</v>
      </c>
      <c r="B3330" s="18">
        <v>105</v>
      </c>
      <c r="C3330" s="18">
        <v>0.67530000000000001</v>
      </c>
      <c r="D3330" s="18">
        <v>0.50483999999999996</v>
      </c>
      <c r="E3330" s="18">
        <v>0.5</v>
      </c>
      <c r="F3330" s="18">
        <v>8</v>
      </c>
      <c r="G3330" s="18">
        <v>4</v>
      </c>
      <c r="H3330" s="18">
        <v>6</v>
      </c>
      <c r="I3330" s="18">
        <v>11</v>
      </c>
      <c r="J3330" s="19">
        <v>1.44</v>
      </c>
      <c r="S3330"/>
    </row>
    <row r="3331" spans="1:19">
      <c r="A3331" s="18">
        <v>1979</v>
      </c>
      <c r="B3331" s="18">
        <v>106</v>
      </c>
      <c r="C3331" s="18">
        <v>0.70042000000000004</v>
      </c>
      <c r="D3331" s="18">
        <v>0.51875000000000004</v>
      </c>
      <c r="E3331" s="18">
        <v>0.5</v>
      </c>
      <c r="F3331" s="18">
        <v>4</v>
      </c>
      <c r="G3331" s="18">
        <v>2</v>
      </c>
      <c r="H3331" s="18">
        <v>3</v>
      </c>
      <c r="I3331" s="18">
        <v>5</v>
      </c>
      <c r="J3331" s="19">
        <v>1.39</v>
      </c>
      <c r="S3331"/>
    </row>
    <row r="3332" spans="1:19">
      <c r="A3332" s="18">
        <v>1979</v>
      </c>
      <c r="B3332" s="18">
        <v>107</v>
      </c>
      <c r="C3332" s="18">
        <v>0.72438999999999998</v>
      </c>
      <c r="D3332" s="18">
        <v>0.53178000000000003</v>
      </c>
      <c r="E3332" s="18">
        <v>0.5</v>
      </c>
      <c r="F3332" s="18">
        <v>2</v>
      </c>
      <c r="G3332" s="18">
        <v>1</v>
      </c>
      <c r="H3332" s="18">
        <v>1</v>
      </c>
      <c r="I3332" s="18">
        <v>2</v>
      </c>
      <c r="J3332" s="19">
        <v>1.35</v>
      </c>
      <c r="S3332"/>
    </row>
    <row r="3333" spans="1:19">
      <c r="A3333" s="18">
        <v>1979</v>
      </c>
      <c r="B3333" s="18">
        <v>108</v>
      </c>
      <c r="C3333" s="18">
        <v>0.74714000000000003</v>
      </c>
      <c r="D3333" s="18">
        <v>0.54393999999999998</v>
      </c>
      <c r="E3333" s="18">
        <v>0.5</v>
      </c>
      <c r="F3333" s="18">
        <v>1</v>
      </c>
      <c r="G3333" s="18">
        <v>0</v>
      </c>
      <c r="H3333" s="18">
        <v>1</v>
      </c>
      <c r="I3333" s="18">
        <v>1</v>
      </c>
      <c r="J3333" s="19">
        <v>1.31</v>
      </c>
      <c r="S3333"/>
    </row>
    <row r="3334" spans="1:19">
      <c r="A3334" s="18">
        <v>1979</v>
      </c>
      <c r="B3334" s="18">
        <v>109</v>
      </c>
      <c r="C3334" s="18">
        <v>0.76861000000000002</v>
      </c>
      <c r="D3334" s="18">
        <v>0.55523</v>
      </c>
      <c r="E3334" s="18">
        <v>0.5</v>
      </c>
      <c r="F3334" s="18">
        <v>0</v>
      </c>
      <c r="G3334" s="18">
        <v>0</v>
      </c>
      <c r="H3334" s="18">
        <v>0</v>
      </c>
      <c r="I3334" s="18">
        <v>0</v>
      </c>
      <c r="J3334" s="19">
        <v>1.29</v>
      </c>
      <c r="S3334"/>
    </row>
    <row r="3335" spans="1:19">
      <c r="A3335" s="18">
        <v>1979</v>
      </c>
      <c r="B3335" s="18" t="s">
        <v>11</v>
      </c>
      <c r="C3335" s="18">
        <v>0.78876999999999997</v>
      </c>
      <c r="D3335" s="18">
        <v>1</v>
      </c>
      <c r="E3335" s="20">
        <v>1.27</v>
      </c>
      <c r="F3335" s="18">
        <v>0</v>
      </c>
      <c r="G3335" s="18">
        <v>0</v>
      </c>
      <c r="H3335" s="18">
        <v>0</v>
      </c>
      <c r="I3335" s="18">
        <v>0</v>
      </c>
      <c r="J3335" s="19">
        <v>1.27</v>
      </c>
      <c r="S3335"/>
    </row>
    <row r="3336" spans="1:19">
      <c r="A3336" s="18">
        <v>1980</v>
      </c>
      <c r="B3336" s="18">
        <v>0</v>
      </c>
      <c r="C3336" s="18">
        <v>1.9800000000000002E-2</v>
      </c>
      <c r="D3336" s="18">
        <v>1.9449999999999999E-2</v>
      </c>
      <c r="E3336" s="18">
        <v>0.11</v>
      </c>
      <c r="F3336" s="18">
        <v>100000</v>
      </c>
      <c r="G3336" s="18">
        <v>1945</v>
      </c>
      <c r="H3336" s="18">
        <v>98266</v>
      </c>
      <c r="I3336" s="18">
        <v>7275649</v>
      </c>
      <c r="J3336" s="19">
        <v>72.760000000000005</v>
      </c>
      <c r="S3336"/>
    </row>
    <row r="3337" spans="1:19">
      <c r="A3337" s="18">
        <v>1980</v>
      </c>
      <c r="B3337" s="18">
        <v>1</v>
      </c>
      <c r="C3337" s="18">
        <v>9.2000000000000003E-4</v>
      </c>
      <c r="D3337" s="18">
        <v>9.1E-4</v>
      </c>
      <c r="E3337" s="18">
        <v>0.5</v>
      </c>
      <c r="F3337" s="18">
        <v>98055</v>
      </c>
      <c r="G3337" s="18">
        <v>90</v>
      </c>
      <c r="H3337" s="18">
        <v>98010</v>
      </c>
      <c r="I3337" s="18">
        <v>7177383</v>
      </c>
      <c r="J3337" s="19">
        <v>73.2</v>
      </c>
      <c r="S3337"/>
    </row>
    <row r="3338" spans="1:19">
      <c r="A3338" s="18">
        <v>1980</v>
      </c>
      <c r="B3338" s="18">
        <v>2</v>
      </c>
      <c r="C3338" s="18">
        <v>5.5000000000000003E-4</v>
      </c>
      <c r="D3338" s="18">
        <v>5.5000000000000003E-4</v>
      </c>
      <c r="E3338" s="18">
        <v>0.5</v>
      </c>
      <c r="F3338" s="18">
        <v>97965</v>
      </c>
      <c r="G3338" s="18">
        <v>54</v>
      </c>
      <c r="H3338" s="18">
        <v>97938</v>
      </c>
      <c r="I3338" s="18">
        <v>7079373</v>
      </c>
      <c r="J3338" s="19">
        <v>72.260000000000005</v>
      </c>
      <c r="S3338"/>
    </row>
    <row r="3339" spans="1:19">
      <c r="A3339" s="18">
        <v>1980</v>
      </c>
      <c r="B3339" s="18">
        <v>3</v>
      </c>
      <c r="C3339" s="18">
        <v>3.5E-4</v>
      </c>
      <c r="D3339" s="18">
        <v>3.5E-4</v>
      </c>
      <c r="E3339" s="18">
        <v>0.5</v>
      </c>
      <c r="F3339" s="18">
        <v>97911</v>
      </c>
      <c r="G3339" s="18">
        <v>34</v>
      </c>
      <c r="H3339" s="18">
        <v>97894</v>
      </c>
      <c r="I3339" s="18">
        <v>6981435</v>
      </c>
      <c r="J3339" s="19">
        <v>71.3</v>
      </c>
      <c r="S3339"/>
    </row>
    <row r="3340" spans="1:19">
      <c r="A3340" s="18">
        <v>1980</v>
      </c>
      <c r="B3340" s="18">
        <v>4</v>
      </c>
      <c r="C3340" s="18">
        <v>2.5000000000000001E-4</v>
      </c>
      <c r="D3340" s="18">
        <v>2.5000000000000001E-4</v>
      </c>
      <c r="E3340" s="18">
        <v>0.5</v>
      </c>
      <c r="F3340" s="18">
        <v>97877</v>
      </c>
      <c r="G3340" s="18">
        <v>24</v>
      </c>
      <c r="H3340" s="18">
        <v>97865</v>
      </c>
      <c r="I3340" s="18">
        <v>6883541</v>
      </c>
      <c r="J3340" s="19">
        <v>70.33</v>
      </c>
      <c r="S3340"/>
    </row>
    <row r="3341" spans="1:19">
      <c r="A3341" s="18">
        <v>1980</v>
      </c>
      <c r="B3341" s="18">
        <v>5</v>
      </c>
      <c r="C3341" s="18">
        <v>2.9999999999999997E-4</v>
      </c>
      <c r="D3341" s="18">
        <v>2.9999999999999997E-4</v>
      </c>
      <c r="E3341" s="18">
        <v>0.5</v>
      </c>
      <c r="F3341" s="18">
        <v>97853</v>
      </c>
      <c r="G3341" s="18">
        <v>30</v>
      </c>
      <c r="H3341" s="18">
        <v>97838</v>
      </c>
      <c r="I3341" s="18">
        <v>6785676</v>
      </c>
      <c r="J3341" s="19">
        <v>69.349999999999994</v>
      </c>
      <c r="S3341"/>
    </row>
    <row r="3342" spans="1:19">
      <c r="A3342" s="18">
        <v>1980</v>
      </c>
      <c r="B3342" s="18">
        <v>6</v>
      </c>
      <c r="C3342" s="18">
        <v>2.5999999999999998E-4</v>
      </c>
      <c r="D3342" s="18">
        <v>2.5999999999999998E-4</v>
      </c>
      <c r="E3342" s="18">
        <v>0.5</v>
      </c>
      <c r="F3342" s="18">
        <v>97823</v>
      </c>
      <c r="G3342" s="18">
        <v>25</v>
      </c>
      <c r="H3342" s="18">
        <v>97810</v>
      </c>
      <c r="I3342" s="18">
        <v>6687838</v>
      </c>
      <c r="J3342" s="19">
        <v>68.37</v>
      </c>
      <c r="S3342"/>
    </row>
    <row r="3343" spans="1:19">
      <c r="A3343" s="18">
        <v>1980</v>
      </c>
      <c r="B3343" s="18">
        <v>7</v>
      </c>
      <c r="C3343" s="18">
        <v>2.2000000000000001E-4</v>
      </c>
      <c r="D3343" s="18">
        <v>2.2000000000000001E-4</v>
      </c>
      <c r="E3343" s="18">
        <v>0.5</v>
      </c>
      <c r="F3343" s="18">
        <v>97798</v>
      </c>
      <c r="G3343" s="18">
        <v>21</v>
      </c>
      <c r="H3343" s="18">
        <v>97787</v>
      </c>
      <c r="I3343" s="18">
        <v>6590028</v>
      </c>
      <c r="J3343" s="19">
        <v>67.38</v>
      </c>
      <c r="S3343"/>
    </row>
    <row r="3344" spans="1:19">
      <c r="A3344" s="18">
        <v>1980</v>
      </c>
      <c r="B3344" s="18">
        <v>8</v>
      </c>
      <c r="C3344" s="18">
        <v>2.0000000000000001E-4</v>
      </c>
      <c r="D3344" s="18">
        <v>2.0000000000000001E-4</v>
      </c>
      <c r="E3344" s="18">
        <v>0.5</v>
      </c>
      <c r="F3344" s="18">
        <v>97776</v>
      </c>
      <c r="G3344" s="18">
        <v>19</v>
      </c>
      <c r="H3344" s="18">
        <v>97767</v>
      </c>
      <c r="I3344" s="18">
        <v>6492241</v>
      </c>
      <c r="J3344" s="19">
        <v>66.400000000000006</v>
      </c>
      <c r="S3344"/>
    </row>
    <row r="3345" spans="1:19">
      <c r="A3345" s="18">
        <v>1980</v>
      </c>
      <c r="B3345" s="18">
        <v>9</v>
      </c>
      <c r="C3345" s="18">
        <v>1.7000000000000001E-4</v>
      </c>
      <c r="D3345" s="18">
        <v>1.7000000000000001E-4</v>
      </c>
      <c r="E3345" s="18">
        <v>0.5</v>
      </c>
      <c r="F3345" s="18">
        <v>97757</v>
      </c>
      <c r="G3345" s="18">
        <v>17</v>
      </c>
      <c r="H3345" s="18">
        <v>97749</v>
      </c>
      <c r="I3345" s="18">
        <v>6394474</v>
      </c>
      <c r="J3345" s="19">
        <v>65.41</v>
      </c>
      <c r="S3345"/>
    </row>
    <row r="3346" spans="1:19">
      <c r="A3346" s="18">
        <v>1980</v>
      </c>
      <c r="B3346" s="18">
        <v>10</v>
      </c>
      <c r="C3346" s="18">
        <v>2.7999999999999998E-4</v>
      </c>
      <c r="D3346" s="18">
        <v>2.7999999999999998E-4</v>
      </c>
      <c r="E3346" s="18">
        <v>0.5</v>
      </c>
      <c r="F3346" s="18">
        <v>97741</v>
      </c>
      <c r="G3346" s="18">
        <v>27</v>
      </c>
      <c r="H3346" s="18">
        <v>97727</v>
      </c>
      <c r="I3346" s="18">
        <v>6296725</v>
      </c>
      <c r="J3346" s="19">
        <v>64.42</v>
      </c>
      <c r="S3346"/>
    </row>
    <row r="3347" spans="1:19">
      <c r="A3347" s="18">
        <v>1980</v>
      </c>
      <c r="B3347" s="18">
        <v>11</v>
      </c>
      <c r="C3347" s="18">
        <v>2.5000000000000001E-4</v>
      </c>
      <c r="D3347" s="18">
        <v>2.5000000000000001E-4</v>
      </c>
      <c r="E3347" s="18">
        <v>0.5</v>
      </c>
      <c r="F3347" s="18">
        <v>97713</v>
      </c>
      <c r="G3347" s="18">
        <v>24</v>
      </c>
      <c r="H3347" s="18">
        <v>97701</v>
      </c>
      <c r="I3347" s="18">
        <v>6198998</v>
      </c>
      <c r="J3347" s="19">
        <v>63.44</v>
      </c>
      <c r="S3347"/>
    </row>
    <row r="3348" spans="1:19">
      <c r="A3348" s="18">
        <v>1980</v>
      </c>
      <c r="B3348" s="18">
        <v>12</v>
      </c>
      <c r="C3348" s="18">
        <v>2.7E-4</v>
      </c>
      <c r="D3348" s="18">
        <v>2.7E-4</v>
      </c>
      <c r="E3348" s="18">
        <v>0.5</v>
      </c>
      <c r="F3348" s="18">
        <v>97689</v>
      </c>
      <c r="G3348" s="18">
        <v>26</v>
      </c>
      <c r="H3348" s="18">
        <v>97676</v>
      </c>
      <c r="I3348" s="18">
        <v>6101297</v>
      </c>
      <c r="J3348" s="19">
        <v>62.46</v>
      </c>
      <c r="S3348"/>
    </row>
    <row r="3349" spans="1:19">
      <c r="A3349" s="18">
        <v>1980</v>
      </c>
      <c r="B3349" s="18">
        <v>13</v>
      </c>
      <c r="C3349" s="18">
        <v>2.7E-4</v>
      </c>
      <c r="D3349" s="18">
        <v>2.7E-4</v>
      </c>
      <c r="E3349" s="18">
        <v>0.5</v>
      </c>
      <c r="F3349" s="18">
        <v>97663</v>
      </c>
      <c r="G3349" s="18">
        <v>26</v>
      </c>
      <c r="H3349" s="18">
        <v>97649</v>
      </c>
      <c r="I3349" s="18">
        <v>6003622</v>
      </c>
      <c r="J3349" s="19">
        <v>61.47</v>
      </c>
      <c r="S3349"/>
    </row>
    <row r="3350" spans="1:19">
      <c r="A3350" s="18">
        <v>1980</v>
      </c>
      <c r="B3350" s="18">
        <v>14</v>
      </c>
      <c r="C3350" s="18">
        <v>2.7999999999999998E-4</v>
      </c>
      <c r="D3350" s="18">
        <v>2.7999999999999998E-4</v>
      </c>
      <c r="E3350" s="18">
        <v>0.5</v>
      </c>
      <c r="F3350" s="18">
        <v>97636</v>
      </c>
      <c r="G3350" s="18">
        <v>28</v>
      </c>
      <c r="H3350" s="18">
        <v>97622</v>
      </c>
      <c r="I3350" s="18">
        <v>5905972</v>
      </c>
      <c r="J3350" s="19">
        <v>60.49</v>
      </c>
      <c r="S3350"/>
    </row>
    <row r="3351" spans="1:19">
      <c r="A3351" s="18">
        <v>1980</v>
      </c>
      <c r="B3351" s="18">
        <v>15</v>
      </c>
      <c r="C3351" s="18">
        <v>3.5E-4</v>
      </c>
      <c r="D3351" s="18">
        <v>3.5E-4</v>
      </c>
      <c r="E3351" s="18">
        <v>0.5</v>
      </c>
      <c r="F3351" s="18">
        <v>97608</v>
      </c>
      <c r="G3351" s="18">
        <v>35</v>
      </c>
      <c r="H3351" s="18">
        <v>97591</v>
      </c>
      <c r="I3351" s="18">
        <v>5808350</v>
      </c>
      <c r="J3351" s="19">
        <v>59.51</v>
      </c>
      <c r="S3351"/>
    </row>
    <row r="3352" spans="1:19">
      <c r="A3352" s="18">
        <v>1980</v>
      </c>
      <c r="B3352" s="18">
        <v>16</v>
      </c>
      <c r="C3352" s="18">
        <v>3.8999999999999999E-4</v>
      </c>
      <c r="D3352" s="18">
        <v>3.8999999999999999E-4</v>
      </c>
      <c r="E3352" s="18">
        <v>0.5</v>
      </c>
      <c r="F3352" s="18">
        <v>97574</v>
      </c>
      <c r="G3352" s="18">
        <v>38</v>
      </c>
      <c r="H3352" s="18">
        <v>97555</v>
      </c>
      <c r="I3352" s="18">
        <v>5710759</v>
      </c>
      <c r="J3352" s="19">
        <v>58.53</v>
      </c>
      <c r="S3352"/>
    </row>
    <row r="3353" spans="1:19">
      <c r="A3353" s="18">
        <v>1980</v>
      </c>
      <c r="B3353" s="18">
        <v>17</v>
      </c>
      <c r="C3353" s="18">
        <v>5.1000000000000004E-4</v>
      </c>
      <c r="D3353" s="18">
        <v>5.1000000000000004E-4</v>
      </c>
      <c r="E3353" s="18">
        <v>0.5</v>
      </c>
      <c r="F3353" s="18">
        <v>97536</v>
      </c>
      <c r="G3353" s="18">
        <v>50</v>
      </c>
      <c r="H3353" s="18">
        <v>97511</v>
      </c>
      <c r="I3353" s="18">
        <v>5613204</v>
      </c>
      <c r="J3353" s="19">
        <v>57.55</v>
      </c>
      <c r="S3353"/>
    </row>
    <row r="3354" spans="1:19">
      <c r="A3354" s="18">
        <v>1980</v>
      </c>
      <c r="B3354" s="18">
        <v>18</v>
      </c>
      <c r="C3354" s="18">
        <v>4.6999999999999999E-4</v>
      </c>
      <c r="D3354" s="18">
        <v>4.6999999999999999E-4</v>
      </c>
      <c r="E3354" s="18">
        <v>0.5</v>
      </c>
      <c r="F3354" s="18">
        <v>97486</v>
      </c>
      <c r="G3354" s="18">
        <v>46</v>
      </c>
      <c r="H3354" s="18">
        <v>97463</v>
      </c>
      <c r="I3354" s="18">
        <v>5515693</v>
      </c>
      <c r="J3354" s="19">
        <v>56.58</v>
      </c>
      <c r="S3354"/>
    </row>
    <row r="3355" spans="1:19">
      <c r="A3355" s="18">
        <v>1980</v>
      </c>
      <c r="B3355" s="18">
        <v>19</v>
      </c>
      <c r="C3355" s="18">
        <v>4.8999999999999998E-4</v>
      </c>
      <c r="D3355" s="18">
        <v>4.8999999999999998E-4</v>
      </c>
      <c r="E3355" s="18">
        <v>0.5</v>
      </c>
      <c r="F3355" s="18">
        <v>97441</v>
      </c>
      <c r="G3355" s="18">
        <v>47</v>
      </c>
      <c r="H3355" s="18">
        <v>97417</v>
      </c>
      <c r="I3355" s="18">
        <v>5418229</v>
      </c>
      <c r="J3355" s="19">
        <v>55.61</v>
      </c>
      <c r="S3355"/>
    </row>
    <row r="3356" spans="1:19">
      <c r="A3356" s="18">
        <v>1980</v>
      </c>
      <c r="B3356" s="18">
        <v>20</v>
      </c>
      <c r="C3356" s="18">
        <v>5.5000000000000003E-4</v>
      </c>
      <c r="D3356" s="18">
        <v>5.5000000000000003E-4</v>
      </c>
      <c r="E3356" s="18">
        <v>0.5</v>
      </c>
      <c r="F3356" s="18">
        <v>97393</v>
      </c>
      <c r="G3356" s="18">
        <v>54</v>
      </c>
      <c r="H3356" s="18">
        <v>97366</v>
      </c>
      <c r="I3356" s="18">
        <v>5320812</v>
      </c>
      <c r="J3356" s="19">
        <v>54.63</v>
      </c>
      <c r="S3356"/>
    </row>
    <row r="3357" spans="1:19">
      <c r="A3357" s="18">
        <v>1980</v>
      </c>
      <c r="B3357" s="18">
        <v>21</v>
      </c>
      <c r="C3357" s="18">
        <v>4.8000000000000001E-4</v>
      </c>
      <c r="D3357" s="18">
        <v>4.8000000000000001E-4</v>
      </c>
      <c r="E3357" s="18">
        <v>0.5</v>
      </c>
      <c r="F3357" s="18">
        <v>97339</v>
      </c>
      <c r="G3357" s="18">
        <v>47</v>
      </c>
      <c r="H3357" s="18">
        <v>97316</v>
      </c>
      <c r="I3357" s="18">
        <v>5223446</v>
      </c>
      <c r="J3357" s="19">
        <v>53.66</v>
      </c>
      <c r="S3357"/>
    </row>
    <row r="3358" spans="1:19">
      <c r="A3358" s="18">
        <v>1980</v>
      </c>
      <c r="B3358" s="18">
        <v>22</v>
      </c>
      <c r="C3358" s="18">
        <v>6.8000000000000005E-4</v>
      </c>
      <c r="D3358" s="18">
        <v>6.8000000000000005E-4</v>
      </c>
      <c r="E3358" s="18">
        <v>0.5</v>
      </c>
      <c r="F3358" s="18">
        <v>97293</v>
      </c>
      <c r="G3358" s="18">
        <v>66</v>
      </c>
      <c r="H3358" s="18">
        <v>97260</v>
      </c>
      <c r="I3358" s="18">
        <v>5126130</v>
      </c>
      <c r="J3358" s="19">
        <v>52.69</v>
      </c>
      <c r="S3358"/>
    </row>
    <row r="3359" spans="1:19">
      <c r="A3359" s="18">
        <v>1980</v>
      </c>
      <c r="B3359" s="18">
        <v>23</v>
      </c>
      <c r="C3359" s="18">
        <v>4.8000000000000001E-4</v>
      </c>
      <c r="D3359" s="18">
        <v>4.8000000000000001E-4</v>
      </c>
      <c r="E3359" s="18">
        <v>0.5</v>
      </c>
      <c r="F3359" s="18">
        <v>97227</v>
      </c>
      <c r="G3359" s="18">
        <v>47</v>
      </c>
      <c r="H3359" s="18">
        <v>97204</v>
      </c>
      <c r="I3359" s="18">
        <v>5028870</v>
      </c>
      <c r="J3359" s="19">
        <v>51.72</v>
      </c>
      <c r="S3359"/>
    </row>
    <row r="3360" spans="1:19">
      <c r="A3360" s="18">
        <v>1980</v>
      </c>
      <c r="B3360" s="18">
        <v>24</v>
      </c>
      <c r="C3360" s="18">
        <v>5.4000000000000001E-4</v>
      </c>
      <c r="D3360" s="18">
        <v>5.4000000000000001E-4</v>
      </c>
      <c r="E3360" s="18">
        <v>0.5</v>
      </c>
      <c r="F3360" s="18">
        <v>97180</v>
      </c>
      <c r="G3360" s="18">
        <v>53</v>
      </c>
      <c r="H3360" s="18">
        <v>97154</v>
      </c>
      <c r="I3360" s="18">
        <v>4931667</v>
      </c>
      <c r="J3360" s="19">
        <v>50.75</v>
      </c>
      <c r="S3360"/>
    </row>
    <row r="3361" spans="1:19">
      <c r="A3361" s="18">
        <v>1980</v>
      </c>
      <c r="B3361" s="18">
        <v>25</v>
      </c>
      <c r="C3361" s="18">
        <v>5.8E-4</v>
      </c>
      <c r="D3361" s="18">
        <v>5.8E-4</v>
      </c>
      <c r="E3361" s="18">
        <v>0.5</v>
      </c>
      <c r="F3361" s="18">
        <v>97127</v>
      </c>
      <c r="G3361" s="18">
        <v>56</v>
      </c>
      <c r="H3361" s="18">
        <v>97099</v>
      </c>
      <c r="I3361" s="18">
        <v>4834513</v>
      </c>
      <c r="J3361" s="19">
        <v>49.77</v>
      </c>
      <c r="S3361"/>
    </row>
    <row r="3362" spans="1:19">
      <c r="A3362" s="18">
        <v>1980</v>
      </c>
      <c r="B3362" s="18">
        <v>26</v>
      </c>
      <c r="C3362" s="18">
        <v>7.2000000000000005E-4</v>
      </c>
      <c r="D3362" s="18">
        <v>7.2000000000000005E-4</v>
      </c>
      <c r="E3362" s="18">
        <v>0.5</v>
      </c>
      <c r="F3362" s="18">
        <v>97071</v>
      </c>
      <c r="G3362" s="18">
        <v>70</v>
      </c>
      <c r="H3362" s="18">
        <v>97036</v>
      </c>
      <c r="I3362" s="18">
        <v>4737413</v>
      </c>
      <c r="J3362" s="19">
        <v>48.8</v>
      </c>
      <c r="S3362"/>
    </row>
    <row r="3363" spans="1:19">
      <c r="A3363" s="18">
        <v>1980</v>
      </c>
      <c r="B3363" s="18">
        <v>27</v>
      </c>
      <c r="C3363" s="18">
        <v>6.4999999999999997E-4</v>
      </c>
      <c r="D3363" s="18">
        <v>6.4999999999999997E-4</v>
      </c>
      <c r="E3363" s="18">
        <v>0.5</v>
      </c>
      <c r="F3363" s="18">
        <v>97001</v>
      </c>
      <c r="G3363" s="18">
        <v>63</v>
      </c>
      <c r="H3363" s="18">
        <v>96970</v>
      </c>
      <c r="I3363" s="18">
        <v>4640377</v>
      </c>
      <c r="J3363" s="19">
        <v>47.84</v>
      </c>
      <c r="S3363"/>
    </row>
    <row r="3364" spans="1:19">
      <c r="A3364" s="18">
        <v>1980</v>
      </c>
      <c r="B3364" s="18">
        <v>28</v>
      </c>
      <c r="C3364" s="18">
        <v>7.2999999999999996E-4</v>
      </c>
      <c r="D3364" s="18">
        <v>7.2999999999999996E-4</v>
      </c>
      <c r="E3364" s="18">
        <v>0.5</v>
      </c>
      <c r="F3364" s="18">
        <v>96938</v>
      </c>
      <c r="G3364" s="18">
        <v>71</v>
      </c>
      <c r="H3364" s="18">
        <v>96903</v>
      </c>
      <c r="I3364" s="18">
        <v>4543407</v>
      </c>
      <c r="J3364" s="19">
        <v>46.87</v>
      </c>
      <c r="S3364"/>
    </row>
    <row r="3365" spans="1:19">
      <c r="A3365" s="18">
        <v>1980</v>
      </c>
      <c r="B3365" s="18">
        <v>29</v>
      </c>
      <c r="C3365" s="18">
        <v>8.4000000000000003E-4</v>
      </c>
      <c r="D3365" s="18">
        <v>8.4000000000000003E-4</v>
      </c>
      <c r="E3365" s="18">
        <v>0.5</v>
      </c>
      <c r="F3365" s="18">
        <v>96868</v>
      </c>
      <c r="G3365" s="18">
        <v>81</v>
      </c>
      <c r="H3365" s="18">
        <v>96827</v>
      </c>
      <c r="I3365" s="18">
        <v>4446504</v>
      </c>
      <c r="J3365" s="19">
        <v>45.9</v>
      </c>
      <c r="S3365"/>
    </row>
    <row r="3366" spans="1:19">
      <c r="A3366" s="18">
        <v>1980</v>
      </c>
      <c r="B3366" s="18">
        <v>30</v>
      </c>
      <c r="C3366" s="18">
        <v>7.9000000000000001E-4</v>
      </c>
      <c r="D3366" s="18">
        <v>7.9000000000000001E-4</v>
      </c>
      <c r="E3366" s="18">
        <v>0.5</v>
      </c>
      <c r="F3366" s="18">
        <v>96787</v>
      </c>
      <c r="G3366" s="18">
        <v>76</v>
      </c>
      <c r="H3366" s="18">
        <v>96749</v>
      </c>
      <c r="I3366" s="18">
        <v>4349677</v>
      </c>
      <c r="J3366" s="19">
        <v>44.94</v>
      </c>
      <c r="S3366"/>
    </row>
    <row r="3367" spans="1:19">
      <c r="A3367" s="18">
        <v>1980</v>
      </c>
      <c r="B3367" s="18">
        <v>31</v>
      </c>
      <c r="C3367" s="18">
        <v>7.9000000000000001E-4</v>
      </c>
      <c r="D3367" s="18">
        <v>7.9000000000000001E-4</v>
      </c>
      <c r="E3367" s="18">
        <v>0.5</v>
      </c>
      <c r="F3367" s="18">
        <v>96711</v>
      </c>
      <c r="G3367" s="18">
        <v>77</v>
      </c>
      <c r="H3367" s="18">
        <v>96673</v>
      </c>
      <c r="I3367" s="18">
        <v>4252928</v>
      </c>
      <c r="J3367" s="19">
        <v>43.98</v>
      </c>
      <c r="S3367"/>
    </row>
    <row r="3368" spans="1:19">
      <c r="A3368" s="18">
        <v>1980</v>
      </c>
      <c r="B3368" s="18">
        <v>32</v>
      </c>
      <c r="C3368" s="18">
        <v>1.2700000000000001E-3</v>
      </c>
      <c r="D3368" s="18">
        <v>1.2700000000000001E-3</v>
      </c>
      <c r="E3368" s="18">
        <v>0.5</v>
      </c>
      <c r="F3368" s="18">
        <v>96634</v>
      </c>
      <c r="G3368" s="18">
        <v>122</v>
      </c>
      <c r="H3368" s="18">
        <v>96573</v>
      </c>
      <c r="I3368" s="18">
        <v>4156255</v>
      </c>
      <c r="J3368" s="19">
        <v>43.01</v>
      </c>
      <c r="S3368"/>
    </row>
    <row r="3369" spans="1:19">
      <c r="A3369" s="18">
        <v>1980</v>
      </c>
      <c r="B3369" s="18">
        <v>33</v>
      </c>
      <c r="C3369" s="18">
        <v>9.8999999999999999E-4</v>
      </c>
      <c r="D3369" s="18">
        <v>9.8999999999999999E-4</v>
      </c>
      <c r="E3369" s="18">
        <v>0.5</v>
      </c>
      <c r="F3369" s="18">
        <v>96512</v>
      </c>
      <c r="G3369" s="18">
        <v>96</v>
      </c>
      <c r="H3369" s="18">
        <v>96464</v>
      </c>
      <c r="I3369" s="18">
        <v>4059682</v>
      </c>
      <c r="J3369" s="19">
        <v>42.06</v>
      </c>
      <c r="S3369"/>
    </row>
    <row r="3370" spans="1:19">
      <c r="A3370" s="18">
        <v>1980</v>
      </c>
      <c r="B3370" s="18">
        <v>34</v>
      </c>
      <c r="C3370" s="18">
        <v>1.42E-3</v>
      </c>
      <c r="D3370" s="18">
        <v>1.42E-3</v>
      </c>
      <c r="E3370" s="18">
        <v>0.5</v>
      </c>
      <c r="F3370" s="18">
        <v>96416</v>
      </c>
      <c r="G3370" s="18">
        <v>137</v>
      </c>
      <c r="H3370" s="18">
        <v>96348</v>
      </c>
      <c r="I3370" s="18">
        <v>3963218</v>
      </c>
      <c r="J3370" s="19">
        <v>41.11</v>
      </c>
      <c r="S3370"/>
    </row>
    <row r="3371" spans="1:19">
      <c r="A3371" s="18">
        <v>1980</v>
      </c>
      <c r="B3371" s="18">
        <v>35</v>
      </c>
      <c r="C3371" s="18">
        <v>1.5E-3</v>
      </c>
      <c r="D3371" s="18">
        <v>1.5E-3</v>
      </c>
      <c r="E3371" s="18">
        <v>0.5</v>
      </c>
      <c r="F3371" s="18">
        <v>96279</v>
      </c>
      <c r="G3371" s="18">
        <v>144</v>
      </c>
      <c r="H3371" s="18">
        <v>96207</v>
      </c>
      <c r="I3371" s="18">
        <v>3866871</v>
      </c>
      <c r="J3371" s="19">
        <v>40.159999999999997</v>
      </c>
      <c r="S3371"/>
    </row>
    <row r="3372" spans="1:19">
      <c r="A3372" s="18">
        <v>1980</v>
      </c>
      <c r="B3372" s="18">
        <v>36</v>
      </c>
      <c r="C3372" s="18">
        <v>1.7099999999999999E-3</v>
      </c>
      <c r="D3372" s="18">
        <v>1.7099999999999999E-3</v>
      </c>
      <c r="E3372" s="18">
        <v>0.5</v>
      </c>
      <c r="F3372" s="18">
        <v>96135</v>
      </c>
      <c r="G3372" s="18">
        <v>164</v>
      </c>
      <c r="H3372" s="18">
        <v>96053</v>
      </c>
      <c r="I3372" s="18">
        <v>3770664</v>
      </c>
      <c r="J3372" s="19">
        <v>39.22</v>
      </c>
      <c r="S3372"/>
    </row>
    <row r="3373" spans="1:19">
      <c r="A3373" s="18">
        <v>1980</v>
      </c>
      <c r="B3373" s="18">
        <v>37</v>
      </c>
      <c r="C3373" s="18">
        <v>1.6800000000000001E-3</v>
      </c>
      <c r="D3373" s="18">
        <v>1.6800000000000001E-3</v>
      </c>
      <c r="E3373" s="18">
        <v>0.5</v>
      </c>
      <c r="F3373" s="18">
        <v>95971</v>
      </c>
      <c r="G3373" s="18">
        <v>161</v>
      </c>
      <c r="H3373" s="18">
        <v>95890</v>
      </c>
      <c r="I3373" s="18">
        <v>3674611</v>
      </c>
      <c r="J3373" s="19">
        <v>38.29</v>
      </c>
      <c r="S3373"/>
    </row>
    <row r="3374" spans="1:19">
      <c r="A3374" s="18">
        <v>1980</v>
      </c>
      <c r="B3374" s="18">
        <v>38</v>
      </c>
      <c r="C3374" s="18">
        <v>1.6900000000000001E-3</v>
      </c>
      <c r="D3374" s="18">
        <v>1.6900000000000001E-3</v>
      </c>
      <c r="E3374" s="18">
        <v>0.5</v>
      </c>
      <c r="F3374" s="18">
        <v>95810</v>
      </c>
      <c r="G3374" s="18">
        <v>162</v>
      </c>
      <c r="H3374" s="18">
        <v>95729</v>
      </c>
      <c r="I3374" s="18">
        <v>3578720</v>
      </c>
      <c r="J3374" s="19">
        <v>37.35</v>
      </c>
      <c r="S3374"/>
    </row>
    <row r="3375" spans="1:19">
      <c r="A3375" s="18">
        <v>1980</v>
      </c>
      <c r="B3375" s="18">
        <v>39</v>
      </c>
      <c r="C3375" s="18">
        <v>1.98E-3</v>
      </c>
      <c r="D3375" s="18">
        <v>1.98E-3</v>
      </c>
      <c r="E3375" s="18">
        <v>0.5</v>
      </c>
      <c r="F3375" s="18">
        <v>95648</v>
      </c>
      <c r="G3375" s="18">
        <v>189</v>
      </c>
      <c r="H3375" s="18">
        <v>95553</v>
      </c>
      <c r="I3375" s="18">
        <v>3482991</v>
      </c>
      <c r="J3375" s="19">
        <v>36.409999999999997</v>
      </c>
      <c r="S3375"/>
    </row>
    <row r="3376" spans="1:19">
      <c r="A3376" s="18">
        <v>1980</v>
      </c>
      <c r="B3376" s="18">
        <v>40</v>
      </c>
      <c r="C3376" s="18">
        <v>2.3500000000000001E-3</v>
      </c>
      <c r="D3376" s="18">
        <v>2.3500000000000001E-3</v>
      </c>
      <c r="E3376" s="18">
        <v>0.5</v>
      </c>
      <c r="F3376" s="18">
        <v>95459</v>
      </c>
      <c r="G3376" s="18">
        <v>224</v>
      </c>
      <c r="H3376" s="18">
        <v>95347</v>
      </c>
      <c r="I3376" s="18">
        <v>3387438</v>
      </c>
      <c r="J3376" s="19">
        <v>35.49</v>
      </c>
      <c r="S3376"/>
    </row>
    <row r="3377" spans="1:19">
      <c r="A3377" s="18">
        <v>1980</v>
      </c>
      <c r="B3377" s="18">
        <v>41</v>
      </c>
      <c r="C3377" s="18">
        <v>2.2899999999999999E-3</v>
      </c>
      <c r="D3377" s="18">
        <v>2.2899999999999999E-3</v>
      </c>
      <c r="E3377" s="18">
        <v>0.5</v>
      </c>
      <c r="F3377" s="18">
        <v>95235</v>
      </c>
      <c r="G3377" s="18">
        <v>218</v>
      </c>
      <c r="H3377" s="18">
        <v>95126</v>
      </c>
      <c r="I3377" s="18">
        <v>3292091</v>
      </c>
      <c r="J3377" s="19">
        <v>34.57</v>
      </c>
      <c r="S3377"/>
    </row>
    <row r="3378" spans="1:19">
      <c r="A3378" s="18">
        <v>1980</v>
      </c>
      <c r="B3378" s="18">
        <v>42</v>
      </c>
      <c r="C3378" s="18">
        <v>2.5400000000000002E-3</v>
      </c>
      <c r="D3378" s="18">
        <v>2.5300000000000001E-3</v>
      </c>
      <c r="E3378" s="18">
        <v>0.5</v>
      </c>
      <c r="F3378" s="18">
        <v>95017</v>
      </c>
      <c r="G3378" s="18">
        <v>241</v>
      </c>
      <c r="H3378" s="18">
        <v>94896</v>
      </c>
      <c r="I3378" s="18">
        <v>3196965</v>
      </c>
      <c r="J3378" s="19">
        <v>33.65</v>
      </c>
      <c r="S3378"/>
    </row>
    <row r="3379" spans="1:19">
      <c r="A3379" s="18">
        <v>1980</v>
      </c>
      <c r="B3379" s="18">
        <v>43</v>
      </c>
      <c r="C3379" s="18">
        <v>3.4499999999999999E-3</v>
      </c>
      <c r="D3379" s="18">
        <v>3.4399999999999999E-3</v>
      </c>
      <c r="E3379" s="18">
        <v>0.5</v>
      </c>
      <c r="F3379" s="18">
        <v>94776</v>
      </c>
      <c r="G3379" s="18">
        <v>326</v>
      </c>
      <c r="H3379" s="18">
        <v>94613</v>
      </c>
      <c r="I3379" s="18">
        <v>3102069</v>
      </c>
      <c r="J3379" s="19">
        <v>32.729999999999997</v>
      </c>
      <c r="S3379"/>
    </row>
    <row r="3380" spans="1:19">
      <c r="A3380" s="18">
        <v>1980</v>
      </c>
      <c r="B3380" s="18">
        <v>44</v>
      </c>
      <c r="C3380" s="18">
        <v>3.2399999999999998E-3</v>
      </c>
      <c r="D3380" s="18">
        <v>3.2399999999999998E-3</v>
      </c>
      <c r="E3380" s="18">
        <v>0.5</v>
      </c>
      <c r="F3380" s="18">
        <v>94450</v>
      </c>
      <c r="G3380" s="18">
        <v>306</v>
      </c>
      <c r="H3380" s="18">
        <v>94297</v>
      </c>
      <c r="I3380" s="18">
        <v>3007456</v>
      </c>
      <c r="J3380" s="19">
        <v>31.84</v>
      </c>
      <c r="S3380"/>
    </row>
    <row r="3381" spans="1:19">
      <c r="A3381" s="18">
        <v>1980</v>
      </c>
      <c r="B3381" s="18">
        <v>45</v>
      </c>
      <c r="C3381" s="18">
        <v>3.7599999999999999E-3</v>
      </c>
      <c r="D3381" s="18">
        <v>3.7499999999999999E-3</v>
      </c>
      <c r="E3381" s="18">
        <v>0.5</v>
      </c>
      <c r="F3381" s="18">
        <v>94144</v>
      </c>
      <c r="G3381" s="18">
        <v>353</v>
      </c>
      <c r="H3381" s="18">
        <v>93968</v>
      </c>
      <c r="I3381" s="18">
        <v>2913159</v>
      </c>
      <c r="J3381" s="19">
        <v>30.94</v>
      </c>
      <c r="S3381"/>
    </row>
    <row r="3382" spans="1:19">
      <c r="A3382" s="18">
        <v>1980</v>
      </c>
      <c r="B3382" s="18">
        <v>46</v>
      </c>
      <c r="C3382" s="18">
        <v>3.98E-3</v>
      </c>
      <c r="D3382" s="18">
        <v>3.98E-3</v>
      </c>
      <c r="E3382" s="18">
        <v>0.5</v>
      </c>
      <c r="F3382" s="18">
        <v>93791</v>
      </c>
      <c r="G3382" s="18">
        <v>373</v>
      </c>
      <c r="H3382" s="18">
        <v>93604</v>
      </c>
      <c r="I3382" s="18">
        <v>2819192</v>
      </c>
      <c r="J3382" s="19">
        <v>30.06</v>
      </c>
      <c r="S3382"/>
    </row>
    <row r="3383" spans="1:19">
      <c r="A3383" s="18">
        <v>1980</v>
      </c>
      <c r="B3383" s="18">
        <v>47</v>
      </c>
      <c r="C3383" s="18">
        <v>4.4400000000000004E-3</v>
      </c>
      <c r="D3383" s="18">
        <v>4.4299999999999999E-3</v>
      </c>
      <c r="E3383" s="18">
        <v>0.5</v>
      </c>
      <c r="F3383" s="18">
        <v>93418</v>
      </c>
      <c r="G3383" s="18">
        <v>414</v>
      </c>
      <c r="H3383" s="18">
        <v>93211</v>
      </c>
      <c r="I3383" s="18">
        <v>2725587</v>
      </c>
      <c r="J3383" s="19">
        <v>29.18</v>
      </c>
      <c r="S3383"/>
    </row>
    <row r="3384" spans="1:19">
      <c r="A3384" s="18">
        <v>1980</v>
      </c>
      <c r="B3384" s="18">
        <v>48</v>
      </c>
      <c r="C3384" s="18">
        <v>4.6299999999999996E-3</v>
      </c>
      <c r="D3384" s="18">
        <v>4.62E-3</v>
      </c>
      <c r="E3384" s="18">
        <v>0.5</v>
      </c>
      <c r="F3384" s="18">
        <v>93004</v>
      </c>
      <c r="G3384" s="18">
        <v>429</v>
      </c>
      <c r="H3384" s="18">
        <v>92789</v>
      </c>
      <c r="I3384" s="18">
        <v>2632377</v>
      </c>
      <c r="J3384" s="19">
        <v>28.3</v>
      </c>
      <c r="S3384"/>
    </row>
    <row r="3385" spans="1:19">
      <c r="A3385" s="18">
        <v>1980</v>
      </c>
      <c r="B3385" s="18">
        <v>49</v>
      </c>
      <c r="C3385" s="18">
        <v>5.1399999999999996E-3</v>
      </c>
      <c r="D3385" s="18">
        <v>5.13E-3</v>
      </c>
      <c r="E3385" s="18">
        <v>0.5</v>
      </c>
      <c r="F3385" s="18">
        <v>92574</v>
      </c>
      <c r="G3385" s="18">
        <v>475</v>
      </c>
      <c r="H3385" s="18">
        <v>92337</v>
      </c>
      <c r="I3385" s="18">
        <v>2539587</v>
      </c>
      <c r="J3385" s="19">
        <v>27.43</v>
      </c>
      <c r="S3385"/>
    </row>
    <row r="3386" spans="1:19">
      <c r="A3386" s="18">
        <v>1980</v>
      </c>
      <c r="B3386" s="18">
        <v>50</v>
      </c>
      <c r="C3386" s="18">
        <v>5.5199999999999997E-3</v>
      </c>
      <c r="D3386" s="18">
        <v>5.5100000000000001E-3</v>
      </c>
      <c r="E3386" s="18">
        <v>0.5</v>
      </c>
      <c r="F3386" s="18">
        <v>92099</v>
      </c>
      <c r="G3386" s="18">
        <v>507</v>
      </c>
      <c r="H3386" s="18">
        <v>91846</v>
      </c>
      <c r="I3386" s="18">
        <v>2447250</v>
      </c>
      <c r="J3386" s="19">
        <v>26.57</v>
      </c>
      <c r="S3386"/>
    </row>
    <row r="3387" spans="1:19">
      <c r="A3387" s="18">
        <v>1980</v>
      </c>
      <c r="B3387" s="18">
        <v>51</v>
      </c>
      <c r="C3387" s="18">
        <v>5.5399999999999998E-3</v>
      </c>
      <c r="D3387" s="18">
        <v>5.5300000000000002E-3</v>
      </c>
      <c r="E3387" s="18">
        <v>0.5</v>
      </c>
      <c r="F3387" s="18">
        <v>91592</v>
      </c>
      <c r="G3387" s="18">
        <v>506</v>
      </c>
      <c r="H3387" s="18">
        <v>91339</v>
      </c>
      <c r="I3387" s="18">
        <v>2355405</v>
      </c>
      <c r="J3387" s="19">
        <v>25.72</v>
      </c>
      <c r="S3387"/>
    </row>
    <row r="3388" spans="1:19">
      <c r="A3388" s="18">
        <v>1980</v>
      </c>
      <c r="B3388" s="18">
        <v>52</v>
      </c>
      <c r="C3388" s="18">
        <v>6.7299999999999999E-3</v>
      </c>
      <c r="D3388" s="18">
        <v>6.7099999999999998E-3</v>
      </c>
      <c r="E3388" s="18">
        <v>0.5</v>
      </c>
      <c r="F3388" s="18">
        <v>91086</v>
      </c>
      <c r="G3388" s="18">
        <v>611</v>
      </c>
      <c r="H3388" s="18">
        <v>90781</v>
      </c>
      <c r="I3388" s="18">
        <v>2264065</v>
      </c>
      <c r="J3388" s="19">
        <v>24.86</v>
      </c>
      <c r="S3388"/>
    </row>
    <row r="3389" spans="1:19">
      <c r="A3389" s="18">
        <v>1980</v>
      </c>
      <c r="B3389" s="18">
        <v>53</v>
      </c>
      <c r="C3389" s="18">
        <v>6.96E-3</v>
      </c>
      <c r="D3389" s="18">
        <v>6.9300000000000004E-3</v>
      </c>
      <c r="E3389" s="18">
        <v>0.5</v>
      </c>
      <c r="F3389" s="18">
        <v>90475</v>
      </c>
      <c r="G3389" s="18">
        <v>627</v>
      </c>
      <c r="H3389" s="18">
        <v>90161</v>
      </c>
      <c r="I3389" s="18">
        <v>2173285</v>
      </c>
      <c r="J3389" s="19">
        <v>24.02</v>
      </c>
      <c r="S3389"/>
    </row>
    <row r="3390" spans="1:19">
      <c r="A3390" s="18">
        <v>1980</v>
      </c>
      <c r="B3390" s="18">
        <v>54</v>
      </c>
      <c r="C3390" s="18">
        <v>7.4099999999999999E-3</v>
      </c>
      <c r="D3390" s="18">
        <v>7.3800000000000003E-3</v>
      </c>
      <c r="E3390" s="18">
        <v>0.5</v>
      </c>
      <c r="F3390" s="18">
        <v>89848</v>
      </c>
      <c r="G3390" s="18">
        <v>664</v>
      </c>
      <c r="H3390" s="18">
        <v>89516</v>
      </c>
      <c r="I3390" s="18">
        <v>2083124</v>
      </c>
      <c r="J3390" s="19">
        <v>23.19</v>
      </c>
      <c r="S3390"/>
    </row>
    <row r="3391" spans="1:19">
      <c r="A3391" s="18">
        <v>1980</v>
      </c>
      <c r="B3391" s="18">
        <v>55</v>
      </c>
      <c r="C3391" s="18">
        <v>7.5799999999999999E-3</v>
      </c>
      <c r="D3391" s="18">
        <v>7.5500000000000003E-3</v>
      </c>
      <c r="E3391" s="18">
        <v>0.5</v>
      </c>
      <c r="F3391" s="18">
        <v>89184</v>
      </c>
      <c r="G3391" s="18">
        <v>673</v>
      </c>
      <c r="H3391" s="18">
        <v>88847</v>
      </c>
      <c r="I3391" s="18">
        <v>1993608</v>
      </c>
      <c r="J3391" s="19">
        <v>22.35</v>
      </c>
      <c r="S3391"/>
    </row>
    <row r="3392" spans="1:19">
      <c r="A3392" s="18">
        <v>1980</v>
      </c>
      <c r="B3392" s="18">
        <v>56</v>
      </c>
      <c r="C3392" s="18">
        <v>9.0100000000000006E-3</v>
      </c>
      <c r="D3392" s="18">
        <v>8.9700000000000005E-3</v>
      </c>
      <c r="E3392" s="18">
        <v>0.5</v>
      </c>
      <c r="F3392" s="18">
        <v>88511</v>
      </c>
      <c r="G3392" s="18">
        <v>794</v>
      </c>
      <c r="H3392" s="18">
        <v>88114</v>
      </c>
      <c r="I3392" s="18">
        <v>1904760</v>
      </c>
      <c r="J3392" s="19">
        <v>21.52</v>
      </c>
      <c r="S3392"/>
    </row>
    <row r="3393" spans="1:19">
      <c r="A3393" s="18">
        <v>1980</v>
      </c>
      <c r="B3393" s="18">
        <v>57</v>
      </c>
      <c r="C3393" s="18">
        <v>9.1599999999999997E-3</v>
      </c>
      <c r="D3393" s="18">
        <v>9.1199999999999996E-3</v>
      </c>
      <c r="E3393" s="18">
        <v>0.5</v>
      </c>
      <c r="F3393" s="18">
        <v>87717</v>
      </c>
      <c r="G3393" s="18">
        <v>800</v>
      </c>
      <c r="H3393" s="18">
        <v>87317</v>
      </c>
      <c r="I3393" s="18">
        <v>1816646</v>
      </c>
      <c r="J3393" s="19">
        <v>20.71</v>
      </c>
      <c r="S3393"/>
    </row>
    <row r="3394" spans="1:19">
      <c r="A3394" s="18">
        <v>1980</v>
      </c>
      <c r="B3394" s="18">
        <v>58</v>
      </c>
      <c r="C3394" s="18">
        <v>1.1730000000000001E-2</v>
      </c>
      <c r="D3394" s="18">
        <v>1.166E-2</v>
      </c>
      <c r="E3394" s="18">
        <v>0.5</v>
      </c>
      <c r="F3394" s="18">
        <v>86917</v>
      </c>
      <c r="G3394" s="18">
        <v>1014</v>
      </c>
      <c r="H3394" s="18">
        <v>86410</v>
      </c>
      <c r="I3394" s="18">
        <v>1729329</v>
      </c>
      <c r="J3394" s="19">
        <v>19.899999999999999</v>
      </c>
      <c r="S3394"/>
    </row>
    <row r="3395" spans="1:19">
      <c r="A3395" s="18">
        <v>1980</v>
      </c>
      <c r="B3395" s="18">
        <v>59</v>
      </c>
      <c r="C3395" s="18">
        <v>1.1299999999999999E-2</v>
      </c>
      <c r="D3395" s="18">
        <v>1.124E-2</v>
      </c>
      <c r="E3395" s="18">
        <v>0.5</v>
      </c>
      <c r="F3395" s="18">
        <v>85903</v>
      </c>
      <c r="G3395" s="18">
        <v>965</v>
      </c>
      <c r="H3395" s="18">
        <v>85421</v>
      </c>
      <c r="I3395" s="18">
        <v>1642919</v>
      </c>
      <c r="J3395" s="19">
        <v>19.13</v>
      </c>
      <c r="S3395"/>
    </row>
    <row r="3396" spans="1:19">
      <c r="A3396" s="18">
        <v>1980</v>
      </c>
      <c r="B3396" s="18">
        <v>60</v>
      </c>
      <c r="C3396" s="18">
        <v>1.491E-2</v>
      </c>
      <c r="D3396" s="18">
        <v>1.4800000000000001E-2</v>
      </c>
      <c r="E3396" s="18">
        <v>0.5</v>
      </c>
      <c r="F3396" s="18">
        <v>84938</v>
      </c>
      <c r="G3396" s="18">
        <v>1257</v>
      </c>
      <c r="H3396" s="18">
        <v>84309</v>
      </c>
      <c r="I3396" s="18">
        <v>1557498</v>
      </c>
      <c r="J3396" s="19">
        <v>18.34</v>
      </c>
      <c r="S3396"/>
    </row>
    <row r="3397" spans="1:19">
      <c r="A3397" s="18">
        <v>1980</v>
      </c>
      <c r="B3397" s="18">
        <v>61</v>
      </c>
      <c r="C3397" s="18">
        <v>1.295E-2</v>
      </c>
      <c r="D3397" s="18">
        <v>1.286E-2</v>
      </c>
      <c r="E3397" s="18">
        <v>0.5</v>
      </c>
      <c r="F3397" s="18">
        <v>83681</v>
      </c>
      <c r="G3397" s="18">
        <v>1076</v>
      </c>
      <c r="H3397" s="18">
        <v>83143</v>
      </c>
      <c r="I3397" s="18">
        <v>1473189</v>
      </c>
      <c r="J3397" s="19">
        <v>17.600000000000001</v>
      </c>
      <c r="S3397"/>
    </row>
    <row r="3398" spans="1:19">
      <c r="A3398" s="18">
        <v>1980</v>
      </c>
      <c r="B3398" s="18">
        <v>62</v>
      </c>
      <c r="C3398" s="18">
        <v>1.473E-2</v>
      </c>
      <c r="D3398" s="18">
        <v>1.4619999999999999E-2</v>
      </c>
      <c r="E3398" s="18">
        <v>0.5</v>
      </c>
      <c r="F3398" s="18">
        <v>82605</v>
      </c>
      <c r="G3398" s="18">
        <v>1208</v>
      </c>
      <c r="H3398" s="18">
        <v>82001</v>
      </c>
      <c r="I3398" s="18">
        <v>1390046</v>
      </c>
      <c r="J3398" s="19">
        <v>16.829999999999998</v>
      </c>
      <c r="S3398"/>
    </row>
    <row r="3399" spans="1:19">
      <c r="A3399" s="18">
        <v>1980</v>
      </c>
      <c r="B3399" s="18">
        <v>63</v>
      </c>
      <c r="C3399" s="18">
        <v>1.6740000000000001E-2</v>
      </c>
      <c r="D3399" s="18">
        <v>1.66E-2</v>
      </c>
      <c r="E3399" s="18">
        <v>0.5</v>
      </c>
      <c r="F3399" s="18">
        <v>81397</v>
      </c>
      <c r="G3399" s="18">
        <v>1351</v>
      </c>
      <c r="H3399" s="18">
        <v>80721</v>
      </c>
      <c r="I3399" s="18">
        <v>1308045</v>
      </c>
      <c r="J3399" s="19">
        <v>16.07</v>
      </c>
      <c r="S3399"/>
    </row>
    <row r="3400" spans="1:19">
      <c r="A3400" s="18">
        <v>1980</v>
      </c>
      <c r="B3400" s="18">
        <v>64</v>
      </c>
      <c r="C3400" s="18">
        <v>1.8329999999999999E-2</v>
      </c>
      <c r="D3400" s="18">
        <v>1.8169999999999999E-2</v>
      </c>
      <c r="E3400" s="18">
        <v>0.5</v>
      </c>
      <c r="F3400" s="18">
        <v>80045</v>
      </c>
      <c r="G3400" s="18">
        <v>1454</v>
      </c>
      <c r="H3400" s="18">
        <v>79318</v>
      </c>
      <c r="I3400" s="18">
        <v>1227324</v>
      </c>
      <c r="J3400" s="19">
        <v>15.33</v>
      </c>
      <c r="S3400"/>
    </row>
    <row r="3401" spans="1:19">
      <c r="A3401" s="18">
        <v>1980</v>
      </c>
      <c r="B3401" s="18">
        <v>65</v>
      </c>
      <c r="C3401" s="18">
        <v>2.044E-2</v>
      </c>
      <c r="D3401" s="18">
        <v>2.0230000000000001E-2</v>
      </c>
      <c r="E3401" s="18">
        <v>0.5</v>
      </c>
      <c r="F3401" s="18">
        <v>78591</v>
      </c>
      <c r="G3401" s="18">
        <v>1590</v>
      </c>
      <c r="H3401" s="18">
        <v>77796</v>
      </c>
      <c r="I3401" s="18">
        <v>1148006</v>
      </c>
      <c r="J3401" s="19">
        <v>14.61</v>
      </c>
      <c r="S3401"/>
    </row>
    <row r="3402" spans="1:19">
      <c r="A3402" s="18">
        <v>1980</v>
      </c>
      <c r="B3402" s="18">
        <v>66</v>
      </c>
      <c r="C3402" s="18">
        <v>2.2460000000000001E-2</v>
      </c>
      <c r="D3402" s="18">
        <v>2.2210000000000001E-2</v>
      </c>
      <c r="E3402" s="18">
        <v>0.5</v>
      </c>
      <c r="F3402" s="18">
        <v>77001</v>
      </c>
      <c r="G3402" s="18">
        <v>1710</v>
      </c>
      <c r="H3402" s="18">
        <v>76146</v>
      </c>
      <c r="I3402" s="18">
        <v>1070209</v>
      </c>
      <c r="J3402" s="19">
        <v>13.9</v>
      </c>
      <c r="S3402"/>
    </row>
    <row r="3403" spans="1:19">
      <c r="A3403" s="18">
        <v>1980</v>
      </c>
      <c r="B3403" s="18">
        <v>67</v>
      </c>
      <c r="C3403" s="18">
        <v>2.4160000000000001E-2</v>
      </c>
      <c r="D3403" s="18">
        <v>2.3869999999999999E-2</v>
      </c>
      <c r="E3403" s="18">
        <v>0.5</v>
      </c>
      <c r="F3403" s="18">
        <v>75291</v>
      </c>
      <c r="G3403" s="18">
        <v>1797</v>
      </c>
      <c r="H3403" s="18">
        <v>74392</v>
      </c>
      <c r="I3403" s="18">
        <v>994063</v>
      </c>
      <c r="J3403" s="19">
        <v>13.2</v>
      </c>
      <c r="S3403"/>
    </row>
    <row r="3404" spans="1:19">
      <c r="A3404" s="18">
        <v>1980</v>
      </c>
      <c r="B3404" s="18">
        <v>68</v>
      </c>
      <c r="C3404" s="18">
        <v>2.7740000000000001E-2</v>
      </c>
      <c r="D3404" s="18">
        <v>2.7359999999999999E-2</v>
      </c>
      <c r="E3404" s="18">
        <v>0.5</v>
      </c>
      <c r="F3404" s="18">
        <v>73494</v>
      </c>
      <c r="G3404" s="18">
        <v>2011</v>
      </c>
      <c r="H3404" s="18">
        <v>72488</v>
      </c>
      <c r="I3404" s="18">
        <v>919671</v>
      </c>
      <c r="J3404" s="19">
        <v>12.51</v>
      </c>
      <c r="S3404"/>
    </row>
    <row r="3405" spans="1:19">
      <c r="A3405" s="18">
        <v>1980</v>
      </c>
      <c r="B3405" s="18">
        <v>69</v>
      </c>
      <c r="C3405" s="18">
        <v>2.9989999999999999E-2</v>
      </c>
      <c r="D3405" s="18">
        <v>2.955E-2</v>
      </c>
      <c r="E3405" s="18">
        <v>0.5</v>
      </c>
      <c r="F3405" s="18">
        <v>71483</v>
      </c>
      <c r="G3405" s="18">
        <v>2112</v>
      </c>
      <c r="H3405" s="18">
        <v>70427</v>
      </c>
      <c r="I3405" s="18">
        <v>847183</v>
      </c>
      <c r="J3405" s="19">
        <v>11.85</v>
      </c>
      <c r="S3405"/>
    </row>
    <row r="3406" spans="1:19">
      <c r="A3406" s="18">
        <v>1980</v>
      </c>
      <c r="B3406" s="18">
        <v>70</v>
      </c>
      <c r="C3406" s="18">
        <v>3.4569999999999997E-2</v>
      </c>
      <c r="D3406" s="18">
        <v>3.3980000000000003E-2</v>
      </c>
      <c r="E3406" s="18">
        <v>0.5</v>
      </c>
      <c r="F3406" s="18">
        <v>69371</v>
      </c>
      <c r="G3406" s="18">
        <v>2357</v>
      </c>
      <c r="H3406" s="18">
        <v>68192</v>
      </c>
      <c r="I3406" s="18">
        <v>776756</v>
      </c>
      <c r="J3406" s="19">
        <v>11.2</v>
      </c>
      <c r="S3406"/>
    </row>
    <row r="3407" spans="1:19">
      <c r="A3407" s="18">
        <v>1980</v>
      </c>
      <c r="B3407" s="18">
        <v>71</v>
      </c>
      <c r="C3407" s="18">
        <v>3.8629999999999998E-2</v>
      </c>
      <c r="D3407" s="18">
        <v>3.7900000000000003E-2</v>
      </c>
      <c r="E3407" s="18">
        <v>0.5</v>
      </c>
      <c r="F3407" s="18">
        <v>67014</v>
      </c>
      <c r="G3407" s="18">
        <v>2540</v>
      </c>
      <c r="H3407" s="18">
        <v>65744</v>
      </c>
      <c r="I3407" s="18">
        <v>708563</v>
      </c>
      <c r="J3407" s="19">
        <v>10.57</v>
      </c>
      <c r="S3407"/>
    </row>
    <row r="3408" spans="1:19">
      <c r="A3408" s="18">
        <v>1980</v>
      </c>
      <c r="B3408" s="18">
        <v>72</v>
      </c>
      <c r="C3408" s="18">
        <v>4.3740000000000001E-2</v>
      </c>
      <c r="D3408" s="18">
        <v>4.2810000000000001E-2</v>
      </c>
      <c r="E3408" s="18">
        <v>0.5</v>
      </c>
      <c r="F3408" s="18">
        <v>64474</v>
      </c>
      <c r="G3408" s="18">
        <v>2760</v>
      </c>
      <c r="H3408" s="18">
        <v>63094</v>
      </c>
      <c r="I3408" s="18">
        <v>642820</v>
      </c>
      <c r="J3408" s="19">
        <v>9.9700000000000006</v>
      </c>
      <c r="S3408"/>
    </row>
    <row r="3409" spans="1:19">
      <c r="A3409" s="18">
        <v>1980</v>
      </c>
      <c r="B3409" s="18">
        <v>73</v>
      </c>
      <c r="C3409" s="18">
        <v>4.9169999999999998E-2</v>
      </c>
      <c r="D3409" s="18">
        <v>4.7989999999999998E-2</v>
      </c>
      <c r="E3409" s="18">
        <v>0.5</v>
      </c>
      <c r="F3409" s="18">
        <v>61714</v>
      </c>
      <c r="G3409" s="18">
        <v>2961</v>
      </c>
      <c r="H3409" s="18">
        <v>60233</v>
      </c>
      <c r="I3409" s="18">
        <v>579726</v>
      </c>
      <c r="J3409" s="19">
        <v>9.39</v>
      </c>
      <c r="S3409"/>
    </row>
    <row r="3410" spans="1:19">
      <c r="A3410" s="18">
        <v>1980</v>
      </c>
      <c r="B3410" s="18">
        <v>74</v>
      </c>
      <c r="C3410" s="18">
        <v>5.2429999999999997E-2</v>
      </c>
      <c r="D3410" s="18">
        <v>5.1090000000000003E-2</v>
      </c>
      <c r="E3410" s="18">
        <v>0.5</v>
      </c>
      <c r="F3410" s="18">
        <v>58753</v>
      </c>
      <c r="G3410" s="18">
        <v>3002</v>
      </c>
      <c r="H3410" s="18">
        <v>57252</v>
      </c>
      <c r="I3410" s="18">
        <v>519492</v>
      </c>
      <c r="J3410" s="19">
        <v>8.84</v>
      </c>
      <c r="S3410"/>
    </row>
    <row r="3411" spans="1:19">
      <c r="A3411" s="18">
        <v>1980</v>
      </c>
      <c r="B3411" s="18">
        <v>75</v>
      </c>
      <c r="C3411" s="18">
        <v>6.0970000000000003E-2</v>
      </c>
      <c r="D3411" s="18">
        <v>5.917E-2</v>
      </c>
      <c r="E3411" s="18">
        <v>0.5</v>
      </c>
      <c r="F3411" s="18">
        <v>55751</v>
      </c>
      <c r="G3411" s="18">
        <v>3299</v>
      </c>
      <c r="H3411" s="18">
        <v>54102</v>
      </c>
      <c r="I3411" s="18">
        <v>462241</v>
      </c>
      <c r="J3411" s="19">
        <v>8.2899999999999991</v>
      </c>
      <c r="S3411"/>
    </row>
    <row r="3412" spans="1:19">
      <c r="A3412" s="18">
        <v>1980</v>
      </c>
      <c r="B3412" s="18">
        <v>76</v>
      </c>
      <c r="C3412" s="18">
        <v>6.6640000000000005E-2</v>
      </c>
      <c r="D3412" s="18">
        <v>6.4490000000000006E-2</v>
      </c>
      <c r="E3412" s="18">
        <v>0.5</v>
      </c>
      <c r="F3412" s="18">
        <v>52452</v>
      </c>
      <c r="G3412" s="18">
        <v>3383</v>
      </c>
      <c r="H3412" s="18">
        <v>50761</v>
      </c>
      <c r="I3412" s="18">
        <v>408139</v>
      </c>
      <c r="J3412" s="19">
        <v>7.78</v>
      </c>
      <c r="S3412"/>
    </row>
    <row r="3413" spans="1:19">
      <c r="A3413" s="18">
        <v>1980</v>
      </c>
      <c r="B3413" s="18">
        <v>77</v>
      </c>
      <c r="C3413" s="18">
        <v>7.374E-2</v>
      </c>
      <c r="D3413" s="18">
        <v>7.1120000000000003E-2</v>
      </c>
      <c r="E3413" s="18">
        <v>0.5</v>
      </c>
      <c r="F3413" s="18">
        <v>49070</v>
      </c>
      <c r="G3413" s="18">
        <v>3490</v>
      </c>
      <c r="H3413" s="18">
        <v>47325</v>
      </c>
      <c r="I3413" s="18">
        <v>357378</v>
      </c>
      <c r="J3413" s="19">
        <v>7.28</v>
      </c>
      <c r="S3413"/>
    </row>
    <row r="3414" spans="1:19">
      <c r="A3414" s="18">
        <v>1980</v>
      </c>
      <c r="B3414" s="18">
        <v>78</v>
      </c>
      <c r="C3414" s="18">
        <v>8.4370000000000001E-2</v>
      </c>
      <c r="D3414" s="18">
        <v>8.0949999999999994E-2</v>
      </c>
      <c r="E3414" s="18">
        <v>0.5</v>
      </c>
      <c r="F3414" s="18">
        <v>45580</v>
      </c>
      <c r="G3414" s="18">
        <v>3690</v>
      </c>
      <c r="H3414" s="18">
        <v>43735</v>
      </c>
      <c r="I3414" s="18">
        <v>310053</v>
      </c>
      <c r="J3414" s="19">
        <v>6.8</v>
      </c>
      <c r="S3414"/>
    </row>
    <row r="3415" spans="1:19">
      <c r="A3415" s="18">
        <v>1980</v>
      </c>
      <c r="B3415" s="18">
        <v>79</v>
      </c>
      <c r="C3415" s="18">
        <v>9.2350000000000002E-2</v>
      </c>
      <c r="D3415" s="18">
        <v>8.8279999999999997E-2</v>
      </c>
      <c r="E3415" s="18">
        <v>0.5</v>
      </c>
      <c r="F3415" s="18">
        <v>41890</v>
      </c>
      <c r="G3415" s="18">
        <v>3698</v>
      </c>
      <c r="H3415" s="18">
        <v>40041</v>
      </c>
      <c r="I3415" s="18">
        <v>266318</v>
      </c>
      <c r="J3415" s="19">
        <v>6.36</v>
      </c>
      <c r="S3415"/>
    </row>
    <row r="3416" spans="1:19">
      <c r="A3416" s="18">
        <v>1980</v>
      </c>
      <c r="B3416" s="18">
        <v>80</v>
      </c>
      <c r="C3416" s="18">
        <v>0.10929999999999999</v>
      </c>
      <c r="D3416" s="18">
        <v>0.10364</v>
      </c>
      <c r="E3416" s="18">
        <v>0.5</v>
      </c>
      <c r="F3416" s="18">
        <v>38192</v>
      </c>
      <c r="G3416" s="18">
        <v>3958</v>
      </c>
      <c r="H3416" s="18">
        <v>36213</v>
      </c>
      <c r="I3416" s="18">
        <v>226277</v>
      </c>
      <c r="J3416" s="19">
        <v>5.92</v>
      </c>
      <c r="S3416"/>
    </row>
    <row r="3417" spans="1:19">
      <c r="A3417" s="18">
        <v>1980</v>
      </c>
      <c r="B3417" s="18">
        <v>81</v>
      </c>
      <c r="C3417" s="18">
        <v>0.11815000000000001</v>
      </c>
      <c r="D3417" s="18">
        <v>0.11156000000000001</v>
      </c>
      <c r="E3417" s="18">
        <v>0.5</v>
      </c>
      <c r="F3417" s="18">
        <v>34234</v>
      </c>
      <c r="G3417" s="18">
        <v>3819</v>
      </c>
      <c r="H3417" s="18">
        <v>32324</v>
      </c>
      <c r="I3417" s="18">
        <v>190064</v>
      </c>
      <c r="J3417" s="19">
        <v>5.55</v>
      </c>
      <c r="S3417"/>
    </row>
    <row r="3418" spans="1:19">
      <c r="A3418" s="18">
        <v>1980</v>
      </c>
      <c r="B3418" s="18">
        <v>82</v>
      </c>
      <c r="C3418" s="18">
        <v>0.13424</v>
      </c>
      <c r="D3418" s="18">
        <v>0.12579000000000001</v>
      </c>
      <c r="E3418" s="18">
        <v>0.5</v>
      </c>
      <c r="F3418" s="18">
        <v>30415</v>
      </c>
      <c r="G3418" s="18">
        <v>3826</v>
      </c>
      <c r="H3418" s="18">
        <v>28502</v>
      </c>
      <c r="I3418" s="18">
        <v>157740</v>
      </c>
      <c r="J3418" s="19">
        <v>5.19</v>
      </c>
      <c r="S3418"/>
    </row>
    <row r="3419" spans="1:19">
      <c r="A3419" s="18">
        <v>1980</v>
      </c>
      <c r="B3419" s="18">
        <v>83</v>
      </c>
      <c r="C3419" s="18">
        <v>0.14677000000000001</v>
      </c>
      <c r="D3419" s="18">
        <v>0.13672999999999999</v>
      </c>
      <c r="E3419" s="18">
        <v>0.5</v>
      </c>
      <c r="F3419" s="18">
        <v>26589</v>
      </c>
      <c r="G3419" s="18">
        <v>3636</v>
      </c>
      <c r="H3419" s="18">
        <v>24771</v>
      </c>
      <c r="I3419" s="18">
        <v>129238</v>
      </c>
      <c r="J3419" s="19">
        <v>4.8600000000000003</v>
      </c>
      <c r="S3419"/>
    </row>
    <row r="3420" spans="1:19">
      <c r="A3420" s="18">
        <v>1980</v>
      </c>
      <c r="B3420" s="18">
        <v>84</v>
      </c>
      <c r="C3420" s="18">
        <v>0.15507000000000001</v>
      </c>
      <c r="D3420" s="18">
        <v>0.14391000000000001</v>
      </c>
      <c r="E3420" s="18">
        <v>0.5</v>
      </c>
      <c r="F3420" s="18">
        <v>22953</v>
      </c>
      <c r="G3420" s="18">
        <v>3303</v>
      </c>
      <c r="H3420" s="18">
        <v>21302</v>
      </c>
      <c r="I3420" s="18">
        <v>104467</v>
      </c>
      <c r="J3420" s="19">
        <v>4.55</v>
      </c>
      <c r="S3420"/>
    </row>
    <row r="3421" spans="1:19">
      <c r="A3421" s="18">
        <v>1980</v>
      </c>
      <c r="B3421" s="18">
        <v>85</v>
      </c>
      <c r="C3421" s="18">
        <v>0.17319999999999999</v>
      </c>
      <c r="D3421" s="18">
        <v>0.15939999999999999</v>
      </c>
      <c r="E3421" s="18">
        <v>0.5</v>
      </c>
      <c r="F3421" s="18">
        <v>19650</v>
      </c>
      <c r="G3421" s="18">
        <v>3132</v>
      </c>
      <c r="H3421" s="18">
        <v>18084</v>
      </c>
      <c r="I3421" s="18">
        <v>83165</v>
      </c>
      <c r="J3421" s="19">
        <v>4.2300000000000004</v>
      </c>
      <c r="S3421"/>
    </row>
    <row r="3422" spans="1:19">
      <c r="A3422" s="18">
        <v>1980</v>
      </c>
      <c r="B3422" s="18">
        <v>86</v>
      </c>
      <c r="C3422" s="18">
        <v>0.19450999999999999</v>
      </c>
      <c r="D3422" s="18">
        <v>0.17727000000000001</v>
      </c>
      <c r="E3422" s="18">
        <v>0.5</v>
      </c>
      <c r="F3422" s="18">
        <v>16518</v>
      </c>
      <c r="G3422" s="18">
        <v>2928</v>
      </c>
      <c r="H3422" s="18">
        <v>15054</v>
      </c>
      <c r="I3422" s="18">
        <v>65081</v>
      </c>
      <c r="J3422" s="19">
        <v>3.94</v>
      </c>
      <c r="S3422"/>
    </row>
    <row r="3423" spans="1:19">
      <c r="A3423" s="18">
        <v>1980</v>
      </c>
      <c r="B3423" s="18">
        <v>87</v>
      </c>
      <c r="C3423" s="18">
        <v>0.21152000000000001</v>
      </c>
      <c r="D3423" s="18">
        <v>0.19128999999999999</v>
      </c>
      <c r="E3423" s="18">
        <v>0.5</v>
      </c>
      <c r="F3423" s="18">
        <v>13590</v>
      </c>
      <c r="G3423" s="18">
        <v>2600</v>
      </c>
      <c r="H3423" s="18">
        <v>12290</v>
      </c>
      <c r="I3423" s="18">
        <v>50028</v>
      </c>
      <c r="J3423" s="19">
        <v>3.68</v>
      </c>
      <c r="S3423"/>
    </row>
    <row r="3424" spans="1:19">
      <c r="A3424" s="18">
        <v>1980</v>
      </c>
      <c r="B3424" s="18">
        <v>88</v>
      </c>
      <c r="C3424" s="18">
        <v>0.2225</v>
      </c>
      <c r="D3424" s="18">
        <v>0.20022999999999999</v>
      </c>
      <c r="E3424" s="18">
        <v>0.5</v>
      </c>
      <c r="F3424" s="18">
        <v>10990</v>
      </c>
      <c r="G3424" s="18">
        <v>2201</v>
      </c>
      <c r="H3424" s="18">
        <v>9890</v>
      </c>
      <c r="I3424" s="18">
        <v>37738</v>
      </c>
      <c r="J3424" s="19">
        <v>3.43</v>
      </c>
      <c r="S3424"/>
    </row>
    <row r="3425" spans="1:19">
      <c r="A3425" s="18">
        <v>1980</v>
      </c>
      <c r="B3425" s="18">
        <v>89</v>
      </c>
      <c r="C3425" s="18">
        <v>0.26745999999999998</v>
      </c>
      <c r="D3425" s="18">
        <v>0.23591000000000001</v>
      </c>
      <c r="E3425" s="18">
        <v>0.5</v>
      </c>
      <c r="F3425" s="18">
        <v>8790</v>
      </c>
      <c r="G3425" s="18">
        <v>2074</v>
      </c>
      <c r="H3425" s="18">
        <v>7753</v>
      </c>
      <c r="I3425" s="18">
        <v>27848</v>
      </c>
      <c r="J3425" s="19">
        <v>3.17</v>
      </c>
      <c r="S3425"/>
    </row>
    <row r="3426" spans="1:19">
      <c r="A3426" s="18">
        <v>1980</v>
      </c>
      <c r="B3426" s="18">
        <v>90</v>
      </c>
      <c r="C3426" s="18">
        <v>0.28236</v>
      </c>
      <c r="D3426" s="18">
        <v>0.24743000000000001</v>
      </c>
      <c r="E3426" s="18">
        <v>0.5</v>
      </c>
      <c r="F3426" s="18">
        <v>6716</v>
      </c>
      <c r="G3426" s="18">
        <v>1662</v>
      </c>
      <c r="H3426" s="18">
        <v>5885</v>
      </c>
      <c r="I3426" s="18">
        <v>20095</v>
      </c>
      <c r="J3426" s="19">
        <v>2.99</v>
      </c>
      <c r="S3426"/>
    </row>
    <row r="3427" spans="1:19">
      <c r="A3427" s="18">
        <v>1980</v>
      </c>
      <c r="B3427" s="18">
        <v>91</v>
      </c>
      <c r="C3427" s="18">
        <v>0.30064999999999997</v>
      </c>
      <c r="D3427" s="18">
        <v>0.26135999999999998</v>
      </c>
      <c r="E3427" s="18">
        <v>0.5</v>
      </c>
      <c r="F3427" s="18">
        <v>5054</v>
      </c>
      <c r="G3427" s="18">
        <v>1321</v>
      </c>
      <c r="H3427" s="18">
        <v>4394</v>
      </c>
      <c r="I3427" s="18">
        <v>14210</v>
      </c>
      <c r="J3427" s="19">
        <v>2.81</v>
      </c>
      <c r="S3427"/>
    </row>
    <row r="3428" spans="1:19">
      <c r="A3428" s="18">
        <v>1980</v>
      </c>
      <c r="B3428" s="18">
        <v>92</v>
      </c>
      <c r="C3428" s="18">
        <v>0.33471000000000001</v>
      </c>
      <c r="D3428" s="18">
        <v>0.28671999999999997</v>
      </c>
      <c r="E3428" s="18">
        <v>0.5</v>
      </c>
      <c r="F3428" s="18">
        <v>3733</v>
      </c>
      <c r="G3428" s="18">
        <v>1070</v>
      </c>
      <c r="H3428" s="18">
        <v>3198</v>
      </c>
      <c r="I3428" s="18">
        <v>9816</v>
      </c>
      <c r="J3428" s="19">
        <v>2.63</v>
      </c>
      <c r="S3428"/>
    </row>
    <row r="3429" spans="1:19">
      <c r="A3429" s="18">
        <v>1980</v>
      </c>
      <c r="B3429" s="18">
        <v>93</v>
      </c>
      <c r="C3429" s="18">
        <v>0.36765999999999999</v>
      </c>
      <c r="D3429" s="18">
        <v>0.31057000000000001</v>
      </c>
      <c r="E3429" s="18">
        <v>0.5</v>
      </c>
      <c r="F3429" s="18">
        <v>2663</v>
      </c>
      <c r="G3429" s="18">
        <v>827</v>
      </c>
      <c r="H3429" s="18">
        <v>2249</v>
      </c>
      <c r="I3429" s="18">
        <v>6618</v>
      </c>
      <c r="J3429" s="19">
        <v>2.4900000000000002</v>
      </c>
      <c r="S3429"/>
    </row>
    <row r="3430" spans="1:19">
      <c r="A3430" s="18">
        <v>1980</v>
      </c>
      <c r="B3430" s="18">
        <v>94</v>
      </c>
      <c r="C3430" s="18">
        <v>0.37060999999999999</v>
      </c>
      <c r="D3430" s="18">
        <v>0.31267</v>
      </c>
      <c r="E3430" s="18">
        <v>0.5</v>
      </c>
      <c r="F3430" s="18">
        <v>1836</v>
      </c>
      <c r="G3430" s="18">
        <v>574</v>
      </c>
      <c r="H3430" s="18">
        <v>1549</v>
      </c>
      <c r="I3430" s="18">
        <v>4368</v>
      </c>
      <c r="J3430" s="19">
        <v>2.38</v>
      </c>
      <c r="S3430"/>
    </row>
    <row r="3431" spans="1:19">
      <c r="A3431" s="18">
        <v>1980</v>
      </c>
      <c r="B3431" s="18">
        <v>95</v>
      </c>
      <c r="C3431" s="18">
        <v>0.40427999999999997</v>
      </c>
      <c r="D3431" s="18">
        <v>0.33629999999999999</v>
      </c>
      <c r="E3431" s="18">
        <v>0.5</v>
      </c>
      <c r="F3431" s="18">
        <v>1262</v>
      </c>
      <c r="G3431" s="18">
        <v>424</v>
      </c>
      <c r="H3431" s="18">
        <v>1050</v>
      </c>
      <c r="I3431" s="18">
        <v>2820</v>
      </c>
      <c r="J3431" s="19">
        <v>2.23</v>
      </c>
      <c r="S3431"/>
    </row>
    <row r="3432" spans="1:19">
      <c r="A3432" s="18">
        <v>1980</v>
      </c>
      <c r="B3432" s="18">
        <v>96</v>
      </c>
      <c r="C3432" s="18">
        <v>0.43229000000000001</v>
      </c>
      <c r="D3432" s="18">
        <v>0.35546</v>
      </c>
      <c r="E3432" s="18">
        <v>0.5</v>
      </c>
      <c r="F3432" s="18">
        <v>837</v>
      </c>
      <c r="G3432" s="18">
        <v>298</v>
      </c>
      <c r="H3432" s="18">
        <v>689</v>
      </c>
      <c r="I3432" s="18">
        <v>1770</v>
      </c>
      <c r="J3432" s="19">
        <v>2.11</v>
      </c>
      <c r="S3432"/>
    </row>
    <row r="3433" spans="1:19">
      <c r="A3433" s="18">
        <v>1980</v>
      </c>
      <c r="B3433" s="18">
        <v>97</v>
      </c>
      <c r="C3433" s="18">
        <v>0.46073999999999998</v>
      </c>
      <c r="D3433" s="18">
        <v>0.37447000000000003</v>
      </c>
      <c r="E3433" s="18">
        <v>0.5</v>
      </c>
      <c r="F3433" s="18">
        <v>540</v>
      </c>
      <c r="G3433" s="18">
        <v>202</v>
      </c>
      <c r="H3433" s="18">
        <v>439</v>
      </c>
      <c r="I3433" s="18">
        <v>1081</v>
      </c>
      <c r="J3433" s="19">
        <v>2</v>
      </c>
      <c r="S3433"/>
    </row>
    <row r="3434" spans="1:19">
      <c r="A3434" s="18">
        <v>1980</v>
      </c>
      <c r="B3434" s="18">
        <v>98</v>
      </c>
      <c r="C3434" s="18">
        <v>0.48943999999999999</v>
      </c>
      <c r="D3434" s="18">
        <v>0.39322000000000001</v>
      </c>
      <c r="E3434" s="18">
        <v>0.5</v>
      </c>
      <c r="F3434" s="18">
        <v>338</v>
      </c>
      <c r="G3434" s="18">
        <v>133</v>
      </c>
      <c r="H3434" s="18">
        <v>271</v>
      </c>
      <c r="I3434" s="18">
        <v>643</v>
      </c>
      <c r="J3434" s="19">
        <v>1.9</v>
      </c>
      <c r="S3434"/>
    </row>
    <row r="3435" spans="1:19">
      <c r="A3435" s="18">
        <v>1980</v>
      </c>
      <c r="B3435" s="18">
        <v>99</v>
      </c>
      <c r="C3435" s="18">
        <v>0.51822000000000001</v>
      </c>
      <c r="D3435" s="18">
        <v>0.41158</v>
      </c>
      <c r="E3435" s="18">
        <v>0.5</v>
      </c>
      <c r="F3435" s="18">
        <v>205</v>
      </c>
      <c r="G3435" s="18">
        <v>84</v>
      </c>
      <c r="H3435" s="18">
        <v>163</v>
      </c>
      <c r="I3435" s="18">
        <v>371</v>
      </c>
      <c r="J3435" s="19">
        <v>1.81</v>
      </c>
      <c r="S3435"/>
    </row>
    <row r="3436" spans="1:19">
      <c r="A3436" s="18">
        <v>1980</v>
      </c>
      <c r="B3436" s="18">
        <v>100</v>
      </c>
      <c r="C3436" s="18">
        <v>0.54686999999999997</v>
      </c>
      <c r="D3436" s="18">
        <v>0.42945</v>
      </c>
      <c r="E3436" s="18">
        <v>0.5</v>
      </c>
      <c r="F3436" s="18">
        <v>121</v>
      </c>
      <c r="G3436" s="18">
        <v>52</v>
      </c>
      <c r="H3436" s="18">
        <v>95</v>
      </c>
      <c r="I3436" s="18">
        <v>209</v>
      </c>
      <c r="J3436" s="19">
        <v>1.73</v>
      </c>
      <c r="S3436"/>
    </row>
    <row r="3437" spans="1:19">
      <c r="A3437" s="18">
        <v>1980</v>
      </c>
      <c r="B3437" s="18">
        <v>101</v>
      </c>
      <c r="C3437" s="18">
        <v>0.57521999999999995</v>
      </c>
      <c r="D3437" s="18">
        <v>0.44674000000000003</v>
      </c>
      <c r="E3437" s="18">
        <v>0.5</v>
      </c>
      <c r="F3437" s="18">
        <v>69</v>
      </c>
      <c r="G3437" s="18">
        <v>31</v>
      </c>
      <c r="H3437" s="18">
        <v>53</v>
      </c>
      <c r="I3437" s="18">
        <v>114</v>
      </c>
      <c r="J3437" s="19">
        <v>1.66</v>
      </c>
      <c r="S3437"/>
    </row>
    <row r="3438" spans="1:19">
      <c r="A3438" s="18">
        <v>1980</v>
      </c>
      <c r="B3438" s="18">
        <v>102</v>
      </c>
      <c r="C3438" s="18">
        <v>0.60307999999999995</v>
      </c>
      <c r="D3438" s="18">
        <v>0.46335999999999999</v>
      </c>
      <c r="E3438" s="18">
        <v>0.5</v>
      </c>
      <c r="F3438" s="18">
        <v>38</v>
      </c>
      <c r="G3438" s="18">
        <v>18</v>
      </c>
      <c r="H3438" s="18">
        <v>29</v>
      </c>
      <c r="I3438" s="18">
        <v>60</v>
      </c>
      <c r="J3438" s="19">
        <v>1.59</v>
      </c>
      <c r="S3438"/>
    </row>
    <row r="3439" spans="1:19">
      <c r="A3439" s="18">
        <v>1980</v>
      </c>
      <c r="B3439" s="18">
        <v>103</v>
      </c>
      <c r="C3439" s="18">
        <v>0.63029000000000002</v>
      </c>
      <c r="D3439" s="18">
        <v>0.47926000000000002</v>
      </c>
      <c r="E3439" s="18">
        <v>0.5</v>
      </c>
      <c r="F3439" s="18">
        <v>20</v>
      </c>
      <c r="G3439" s="18">
        <v>10</v>
      </c>
      <c r="H3439" s="18">
        <v>16</v>
      </c>
      <c r="I3439" s="18">
        <v>31</v>
      </c>
      <c r="J3439" s="19">
        <v>1.53</v>
      </c>
      <c r="S3439"/>
    </row>
    <row r="3440" spans="1:19">
      <c r="A3440" s="18">
        <v>1980</v>
      </c>
      <c r="B3440" s="18">
        <v>104</v>
      </c>
      <c r="C3440" s="18">
        <v>0.65669999999999995</v>
      </c>
      <c r="D3440" s="18">
        <v>0.49436999999999998</v>
      </c>
      <c r="E3440" s="18">
        <v>0.5</v>
      </c>
      <c r="F3440" s="18">
        <v>11</v>
      </c>
      <c r="G3440" s="18">
        <v>5</v>
      </c>
      <c r="H3440" s="18">
        <v>8</v>
      </c>
      <c r="I3440" s="18">
        <v>16</v>
      </c>
      <c r="J3440" s="19">
        <v>1.47</v>
      </c>
      <c r="S3440"/>
    </row>
    <row r="3441" spans="1:19">
      <c r="A3441" s="18">
        <v>1980</v>
      </c>
      <c r="B3441" s="18">
        <v>105</v>
      </c>
      <c r="C3441" s="18">
        <v>0.68217000000000005</v>
      </c>
      <c r="D3441" s="18">
        <v>0.50866999999999996</v>
      </c>
      <c r="E3441" s="18">
        <v>0.5</v>
      </c>
      <c r="F3441" s="18">
        <v>5</v>
      </c>
      <c r="G3441" s="18">
        <v>3</v>
      </c>
      <c r="H3441" s="18">
        <v>4</v>
      </c>
      <c r="I3441" s="18">
        <v>8</v>
      </c>
      <c r="J3441" s="19">
        <v>1.42</v>
      </c>
      <c r="S3441"/>
    </row>
    <row r="3442" spans="1:19">
      <c r="A3442" s="18">
        <v>1980</v>
      </c>
      <c r="B3442" s="18">
        <v>106</v>
      </c>
      <c r="C3442" s="18">
        <v>0.70659000000000005</v>
      </c>
      <c r="D3442" s="18">
        <v>0.52212999999999998</v>
      </c>
      <c r="E3442" s="18">
        <v>0.5</v>
      </c>
      <c r="F3442" s="18">
        <v>3</v>
      </c>
      <c r="G3442" s="18">
        <v>1</v>
      </c>
      <c r="H3442" s="18">
        <v>2</v>
      </c>
      <c r="I3442" s="18">
        <v>4</v>
      </c>
      <c r="J3442" s="19">
        <v>1.38</v>
      </c>
      <c r="S3442"/>
    </row>
    <row r="3443" spans="1:19">
      <c r="A3443" s="18">
        <v>1980</v>
      </c>
      <c r="B3443" s="18">
        <v>107</v>
      </c>
      <c r="C3443" s="18">
        <v>0.72987999999999997</v>
      </c>
      <c r="D3443" s="18">
        <v>0.53473999999999999</v>
      </c>
      <c r="E3443" s="18">
        <v>0.5</v>
      </c>
      <c r="F3443" s="18">
        <v>1</v>
      </c>
      <c r="G3443" s="18">
        <v>1</v>
      </c>
      <c r="H3443" s="18">
        <v>1</v>
      </c>
      <c r="I3443" s="18">
        <v>2</v>
      </c>
      <c r="J3443" s="19">
        <v>1.34</v>
      </c>
      <c r="S3443"/>
    </row>
    <row r="3444" spans="1:19">
      <c r="A3444" s="18">
        <v>1980</v>
      </c>
      <c r="B3444" s="18">
        <v>108</v>
      </c>
      <c r="C3444" s="18">
        <v>0.75197000000000003</v>
      </c>
      <c r="D3444" s="18">
        <v>0.54649999999999999</v>
      </c>
      <c r="E3444" s="18">
        <v>0.5</v>
      </c>
      <c r="F3444" s="18">
        <v>1</v>
      </c>
      <c r="G3444" s="18">
        <v>0</v>
      </c>
      <c r="H3444" s="18">
        <v>0</v>
      </c>
      <c r="I3444" s="18">
        <v>1</v>
      </c>
      <c r="J3444" s="19">
        <v>1.31</v>
      </c>
      <c r="S3444"/>
    </row>
    <row r="3445" spans="1:19">
      <c r="A3445" s="18">
        <v>1980</v>
      </c>
      <c r="B3445" s="18">
        <v>109</v>
      </c>
      <c r="C3445" s="18">
        <v>0.77281999999999995</v>
      </c>
      <c r="D3445" s="18">
        <v>0.55742999999999998</v>
      </c>
      <c r="E3445" s="18">
        <v>0.5</v>
      </c>
      <c r="F3445" s="18">
        <v>0</v>
      </c>
      <c r="G3445" s="18">
        <v>0</v>
      </c>
      <c r="H3445" s="18">
        <v>0</v>
      </c>
      <c r="I3445" s="18">
        <v>0</v>
      </c>
      <c r="J3445" s="19">
        <v>1.28</v>
      </c>
      <c r="S3445"/>
    </row>
    <row r="3446" spans="1:19">
      <c r="A3446" s="18">
        <v>1980</v>
      </c>
      <c r="B3446" s="18" t="s">
        <v>11</v>
      </c>
      <c r="C3446" s="18">
        <v>0.79239999999999999</v>
      </c>
      <c r="D3446" s="18">
        <v>1</v>
      </c>
      <c r="E3446" s="20">
        <v>1.26</v>
      </c>
      <c r="F3446" s="18">
        <v>0</v>
      </c>
      <c r="G3446" s="18">
        <v>0</v>
      </c>
      <c r="H3446" s="18">
        <v>0</v>
      </c>
      <c r="I3446" s="18">
        <v>0</v>
      </c>
      <c r="J3446" s="19">
        <v>1.26</v>
      </c>
      <c r="S3446"/>
    </row>
    <row r="3447" spans="1:19">
      <c r="A3447" s="18">
        <v>1981</v>
      </c>
      <c r="B3447" s="18">
        <v>0</v>
      </c>
      <c r="C3447" s="18">
        <v>1.8159999999999999E-2</v>
      </c>
      <c r="D3447" s="18">
        <v>1.787E-2</v>
      </c>
      <c r="E3447" s="18">
        <v>0.1</v>
      </c>
      <c r="F3447" s="18">
        <v>100000</v>
      </c>
      <c r="G3447" s="18">
        <v>1787</v>
      </c>
      <c r="H3447" s="18">
        <v>98399</v>
      </c>
      <c r="I3447" s="18">
        <v>7292404</v>
      </c>
      <c r="J3447" s="19">
        <v>72.92</v>
      </c>
      <c r="S3447"/>
    </row>
    <row r="3448" spans="1:19">
      <c r="A3448" s="18">
        <v>1981</v>
      </c>
      <c r="B3448" s="18">
        <v>1</v>
      </c>
      <c r="C3448" s="18">
        <v>7.7999999999999999E-4</v>
      </c>
      <c r="D3448" s="18">
        <v>7.7999999999999999E-4</v>
      </c>
      <c r="E3448" s="18">
        <v>0.5</v>
      </c>
      <c r="F3448" s="18">
        <v>98213</v>
      </c>
      <c r="G3448" s="18">
        <v>77</v>
      </c>
      <c r="H3448" s="18">
        <v>98174</v>
      </c>
      <c r="I3448" s="18">
        <v>7194005</v>
      </c>
      <c r="J3448" s="19">
        <v>73.25</v>
      </c>
      <c r="S3448"/>
    </row>
    <row r="3449" spans="1:19">
      <c r="A3449" s="18">
        <v>1981</v>
      </c>
      <c r="B3449" s="18">
        <v>2</v>
      </c>
      <c r="C3449" s="18">
        <v>3.8999999999999999E-4</v>
      </c>
      <c r="D3449" s="18">
        <v>3.8999999999999999E-4</v>
      </c>
      <c r="E3449" s="18">
        <v>0.5</v>
      </c>
      <c r="F3449" s="18">
        <v>98136</v>
      </c>
      <c r="G3449" s="18">
        <v>39</v>
      </c>
      <c r="H3449" s="18">
        <v>98117</v>
      </c>
      <c r="I3449" s="18">
        <v>7095831</v>
      </c>
      <c r="J3449" s="19">
        <v>72.31</v>
      </c>
      <c r="S3449"/>
    </row>
    <row r="3450" spans="1:19">
      <c r="A3450" s="18">
        <v>1981</v>
      </c>
      <c r="B3450" s="18">
        <v>3</v>
      </c>
      <c r="C3450" s="18">
        <v>3.5E-4</v>
      </c>
      <c r="D3450" s="18">
        <v>3.5E-4</v>
      </c>
      <c r="E3450" s="18">
        <v>0.5</v>
      </c>
      <c r="F3450" s="18">
        <v>98097</v>
      </c>
      <c r="G3450" s="18">
        <v>35</v>
      </c>
      <c r="H3450" s="18">
        <v>98080</v>
      </c>
      <c r="I3450" s="18">
        <v>6997714</v>
      </c>
      <c r="J3450" s="19">
        <v>71.33</v>
      </c>
      <c r="S3450"/>
    </row>
    <row r="3451" spans="1:19">
      <c r="A3451" s="18">
        <v>1981</v>
      </c>
      <c r="B3451" s="18">
        <v>4</v>
      </c>
      <c r="C3451" s="18">
        <v>1.8000000000000001E-4</v>
      </c>
      <c r="D3451" s="18">
        <v>1.8000000000000001E-4</v>
      </c>
      <c r="E3451" s="18">
        <v>0.5</v>
      </c>
      <c r="F3451" s="18">
        <v>98063</v>
      </c>
      <c r="G3451" s="18">
        <v>17</v>
      </c>
      <c r="H3451" s="18">
        <v>98054</v>
      </c>
      <c r="I3451" s="18">
        <v>6899634</v>
      </c>
      <c r="J3451" s="19">
        <v>70.36</v>
      </c>
      <c r="S3451"/>
    </row>
    <row r="3452" spans="1:19">
      <c r="A3452" s="18">
        <v>1981</v>
      </c>
      <c r="B3452" s="18">
        <v>5</v>
      </c>
      <c r="C3452" s="18">
        <v>2.4000000000000001E-4</v>
      </c>
      <c r="D3452" s="18">
        <v>2.4000000000000001E-4</v>
      </c>
      <c r="E3452" s="18">
        <v>0.5</v>
      </c>
      <c r="F3452" s="18">
        <v>98046</v>
      </c>
      <c r="G3452" s="18">
        <v>23</v>
      </c>
      <c r="H3452" s="18">
        <v>98034</v>
      </c>
      <c r="I3452" s="18">
        <v>6801580</v>
      </c>
      <c r="J3452" s="19">
        <v>69.37</v>
      </c>
      <c r="S3452"/>
    </row>
    <row r="3453" spans="1:19">
      <c r="A3453" s="18">
        <v>1981</v>
      </c>
      <c r="B3453" s="18">
        <v>6</v>
      </c>
      <c r="C3453" s="18">
        <v>2.5000000000000001E-4</v>
      </c>
      <c r="D3453" s="18">
        <v>2.5000000000000001E-4</v>
      </c>
      <c r="E3453" s="18">
        <v>0.5</v>
      </c>
      <c r="F3453" s="18">
        <v>98022</v>
      </c>
      <c r="G3453" s="18">
        <v>24</v>
      </c>
      <c r="H3453" s="18">
        <v>98010</v>
      </c>
      <c r="I3453" s="18">
        <v>6703546</v>
      </c>
      <c r="J3453" s="19">
        <v>68.39</v>
      </c>
      <c r="S3453"/>
    </row>
    <row r="3454" spans="1:19">
      <c r="A3454" s="18">
        <v>1981</v>
      </c>
      <c r="B3454" s="18">
        <v>7</v>
      </c>
      <c r="C3454" s="18">
        <v>1.4999999999999999E-4</v>
      </c>
      <c r="D3454" s="18">
        <v>1.4999999999999999E-4</v>
      </c>
      <c r="E3454" s="18">
        <v>0.5</v>
      </c>
      <c r="F3454" s="18">
        <v>97998</v>
      </c>
      <c r="G3454" s="18">
        <v>15</v>
      </c>
      <c r="H3454" s="18">
        <v>97991</v>
      </c>
      <c r="I3454" s="18">
        <v>6605535</v>
      </c>
      <c r="J3454" s="19">
        <v>67.400000000000006</v>
      </c>
      <c r="S3454"/>
    </row>
    <row r="3455" spans="1:19">
      <c r="A3455" s="18">
        <v>1981</v>
      </c>
      <c r="B3455" s="18">
        <v>8</v>
      </c>
      <c r="C3455" s="18">
        <v>2.7E-4</v>
      </c>
      <c r="D3455" s="18">
        <v>2.7E-4</v>
      </c>
      <c r="E3455" s="18">
        <v>0.5</v>
      </c>
      <c r="F3455" s="18">
        <v>97984</v>
      </c>
      <c r="G3455" s="18">
        <v>27</v>
      </c>
      <c r="H3455" s="18">
        <v>97970</v>
      </c>
      <c r="I3455" s="18">
        <v>6507544</v>
      </c>
      <c r="J3455" s="19">
        <v>66.41</v>
      </c>
      <c r="S3455"/>
    </row>
    <row r="3456" spans="1:19">
      <c r="A3456" s="18">
        <v>1981</v>
      </c>
      <c r="B3456" s="18">
        <v>9</v>
      </c>
      <c r="C3456" s="18">
        <v>1.4999999999999999E-4</v>
      </c>
      <c r="D3456" s="18">
        <v>1.4999999999999999E-4</v>
      </c>
      <c r="E3456" s="18">
        <v>0.5</v>
      </c>
      <c r="F3456" s="18">
        <v>97957</v>
      </c>
      <c r="G3456" s="18">
        <v>15</v>
      </c>
      <c r="H3456" s="18">
        <v>97949</v>
      </c>
      <c r="I3456" s="18">
        <v>6409574</v>
      </c>
      <c r="J3456" s="19">
        <v>65.430000000000007</v>
      </c>
      <c r="S3456"/>
    </row>
    <row r="3457" spans="1:19">
      <c r="A3457" s="18">
        <v>1981</v>
      </c>
      <c r="B3457" s="18">
        <v>10</v>
      </c>
      <c r="C3457" s="18">
        <v>2.4000000000000001E-4</v>
      </c>
      <c r="D3457" s="18">
        <v>2.4000000000000001E-4</v>
      </c>
      <c r="E3457" s="18">
        <v>0.5</v>
      </c>
      <c r="F3457" s="18">
        <v>97942</v>
      </c>
      <c r="G3457" s="18">
        <v>23</v>
      </c>
      <c r="H3457" s="18">
        <v>97930</v>
      </c>
      <c r="I3457" s="18">
        <v>6311625</v>
      </c>
      <c r="J3457" s="19">
        <v>64.44</v>
      </c>
      <c r="S3457"/>
    </row>
    <row r="3458" spans="1:19">
      <c r="A3458" s="18">
        <v>1981</v>
      </c>
      <c r="B3458" s="18">
        <v>11</v>
      </c>
      <c r="C3458" s="18">
        <v>1.2999999999999999E-4</v>
      </c>
      <c r="D3458" s="18">
        <v>1.2999999999999999E-4</v>
      </c>
      <c r="E3458" s="18">
        <v>0.5</v>
      </c>
      <c r="F3458" s="18">
        <v>97918</v>
      </c>
      <c r="G3458" s="18">
        <v>12</v>
      </c>
      <c r="H3458" s="18">
        <v>97912</v>
      </c>
      <c r="I3458" s="18">
        <v>6213695</v>
      </c>
      <c r="J3458" s="19">
        <v>63.46</v>
      </c>
      <c r="S3458"/>
    </row>
    <row r="3459" spans="1:19">
      <c r="A3459" s="18">
        <v>1981</v>
      </c>
      <c r="B3459" s="18">
        <v>12</v>
      </c>
      <c r="C3459" s="18">
        <v>2.4000000000000001E-4</v>
      </c>
      <c r="D3459" s="18">
        <v>2.4000000000000001E-4</v>
      </c>
      <c r="E3459" s="18">
        <v>0.5</v>
      </c>
      <c r="F3459" s="18">
        <v>97906</v>
      </c>
      <c r="G3459" s="18">
        <v>23</v>
      </c>
      <c r="H3459" s="18">
        <v>97894</v>
      </c>
      <c r="I3459" s="18">
        <v>6115783</v>
      </c>
      <c r="J3459" s="19">
        <v>62.47</v>
      </c>
      <c r="S3459"/>
    </row>
    <row r="3460" spans="1:19">
      <c r="A3460" s="18">
        <v>1981</v>
      </c>
      <c r="B3460" s="18">
        <v>13</v>
      </c>
      <c r="C3460" s="18">
        <v>2.5000000000000001E-4</v>
      </c>
      <c r="D3460" s="18">
        <v>2.5000000000000001E-4</v>
      </c>
      <c r="E3460" s="18">
        <v>0.5</v>
      </c>
      <c r="F3460" s="18">
        <v>97883</v>
      </c>
      <c r="G3460" s="18">
        <v>25</v>
      </c>
      <c r="H3460" s="18">
        <v>97870</v>
      </c>
      <c r="I3460" s="18">
        <v>6017889</v>
      </c>
      <c r="J3460" s="19">
        <v>61.48</v>
      </c>
      <c r="S3460"/>
    </row>
    <row r="3461" spans="1:19">
      <c r="A3461" s="18">
        <v>1981</v>
      </c>
      <c r="B3461" s="18">
        <v>14</v>
      </c>
      <c r="C3461" s="18">
        <v>4.0999999999999999E-4</v>
      </c>
      <c r="D3461" s="18">
        <v>4.0999999999999999E-4</v>
      </c>
      <c r="E3461" s="18">
        <v>0.5</v>
      </c>
      <c r="F3461" s="18">
        <v>97858</v>
      </c>
      <c r="G3461" s="18">
        <v>40</v>
      </c>
      <c r="H3461" s="18">
        <v>97838</v>
      </c>
      <c r="I3461" s="18">
        <v>5920018</v>
      </c>
      <c r="J3461" s="19">
        <v>60.5</v>
      </c>
      <c r="S3461"/>
    </row>
    <row r="3462" spans="1:19">
      <c r="A3462" s="18">
        <v>1981</v>
      </c>
      <c r="B3462" s="18">
        <v>15</v>
      </c>
      <c r="C3462" s="18">
        <v>2.7E-4</v>
      </c>
      <c r="D3462" s="18">
        <v>2.7E-4</v>
      </c>
      <c r="E3462" s="18">
        <v>0.5</v>
      </c>
      <c r="F3462" s="18">
        <v>97818</v>
      </c>
      <c r="G3462" s="18">
        <v>26</v>
      </c>
      <c r="H3462" s="18">
        <v>97805</v>
      </c>
      <c r="I3462" s="18">
        <v>5822180</v>
      </c>
      <c r="J3462" s="19">
        <v>59.52</v>
      </c>
      <c r="S3462"/>
    </row>
    <row r="3463" spans="1:19">
      <c r="A3463" s="18">
        <v>1981</v>
      </c>
      <c r="B3463" s="18">
        <v>16</v>
      </c>
      <c r="C3463" s="18">
        <v>4.2000000000000002E-4</v>
      </c>
      <c r="D3463" s="18">
        <v>4.2000000000000002E-4</v>
      </c>
      <c r="E3463" s="18">
        <v>0.5</v>
      </c>
      <c r="F3463" s="18">
        <v>97792</v>
      </c>
      <c r="G3463" s="18">
        <v>41</v>
      </c>
      <c r="H3463" s="18">
        <v>97771</v>
      </c>
      <c r="I3463" s="18">
        <v>5724375</v>
      </c>
      <c r="J3463" s="19">
        <v>58.54</v>
      </c>
      <c r="S3463"/>
    </row>
    <row r="3464" spans="1:19">
      <c r="A3464" s="18">
        <v>1981</v>
      </c>
      <c r="B3464" s="18">
        <v>17</v>
      </c>
      <c r="C3464" s="18">
        <v>3.4000000000000002E-4</v>
      </c>
      <c r="D3464" s="18">
        <v>3.4000000000000002E-4</v>
      </c>
      <c r="E3464" s="18">
        <v>0.5</v>
      </c>
      <c r="F3464" s="18">
        <v>97751</v>
      </c>
      <c r="G3464" s="18">
        <v>33</v>
      </c>
      <c r="H3464" s="18">
        <v>97734</v>
      </c>
      <c r="I3464" s="18">
        <v>5626604</v>
      </c>
      <c r="J3464" s="19">
        <v>57.56</v>
      </c>
      <c r="S3464"/>
    </row>
    <row r="3465" spans="1:19">
      <c r="A3465" s="18">
        <v>1981</v>
      </c>
      <c r="B3465" s="18">
        <v>18</v>
      </c>
      <c r="C3465" s="18">
        <v>4.2999999999999999E-4</v>
      </c>
      <c r="D3465" s="18">
        <v>4.2999999999999999E-4</v>
      </c>
      <c r="E3465" s="18">
        <v>0.5</v>
      </c>
      <c r="F3465" s="18">
        <v>97717</v>
      </c>
      <c r="G3465" s="18">
        <v>42</v>
      </c>
      <c r="H3465" s="18">
        <v>97696</v>
      </c>
      <c r="I3465" s="18">
        <v>5528870</v>
      </c>
      <c r="J3465" s="19">
        <v>56.58</v>
      </c>
      <c r="S3465"/>
    </row>
    <row r="3466" spans="1:19">
      <c r="A3466" s="18">
        <v>1981</v>
      </c>
      <c r="B3466" s="18">
        <v>19</v>
      </c>
      <c r="C3466" s="18">
        <v>5.8E-4</v>
      </c>
      <c r="D3466" s="18">
        <v>5.8E-4</v>
      </c>
      <c r="E3466" s="18">
        <v>0.5</v>
      </c>
      <c r="F3466" s="18">
        <v>97675</v>
      </c>
      <c r="G3466" s="18">
        <v>57</v>
      </c>
      <c r="H3466" s="18">
        <v>97647</v>
      </c>
      <c r="I3466" s="18">
        <v>5431174</v>
      </c>
      <c r="J3466" s="19">
        <v>55.6</v>
      </c>
      <c r="S3466"/>
    </row>
    <row r="3467" spans="1:19">
      <c r="A3467" s="18">
        <v>1981</v>
      </c>
      <c r="B3467" s="18">
        <v>20</v>
      </c>
      <c r="C3467" s="18">
        <v>5.0000000000000001E-4</v>
      </c>
      <c r="D3467" s="18">
        <v>5.0000000000000001E-4</v>
      </c>
      <c r="E3467" s="18">
        <v>0.5</v>
      </c>
      <c r="F3467" s="18">
        <v>97619</v>
      </c>
      <c r="G3467" s="18">
        <v>49</v>
      </c>
      <c r="H3467" s="18">
        <v>97594</v>
      </c>
      <c r="I3467" s="18">
        <v>5333527</v>
      </c>
      <c r="J3467" s="19">
        <v>54.64</v>
      </c>
      <c r="S3467"/>
    </row>
    <row r="3468" spans="1:19">
      <c r="A3468" s="18">
        <v>1981</v>
      </c>
      <c r="B3468" s="18">
        <v>21</v>
      </c>
      <c r="C3468" s="18">
        <v>5.5999999999999995E-4</v>
      </c>
      <c r="D3468" s="18">
        <v>5.5999999999999995E-4</v>
      </c>
      <c r="E3468" s="18">
        <v>0.5</v>
      </c>
      <c r="F3468" s="18">
        <v>97570</v>
      </c>
      <c r="G3468" s="18">
        <v>54</v>
      </c>
      <c r="H3468" s="18">
        <v>97543</v>
      </c>
      <c r="I3468" s="18">
        <v>5235933</v>
      </c>
      <c r="J3468" s="19">
        <v>53.66</v>
      </c>
      <c r="S3468"/>
    </row>
    <row r="3469" spans="1:19">
      <c r="A3469" s="18">
        <v>1981</v>
      </c>
      <c r="B3469" s="18">
        <v>22</v>
      </c>
      <c r="C3469" s="18">
        <v>5.5000000000000003E-4</v>
      </c>
      <c r="D3469" s="18">
        <v>5.5000000000000003E-4</v>
      </c>
      <c r="E3469" s="18">
        <v>0.5</v>
      </c>
      <c r="F3469" s="18">
        <v>97515</v>
      </c>
      <c r="G3469" s="18">
        <v>54</v>
      </c>
      <c r="H3469" s="18">
        <v>97489</v>
      </c>
      <c r="I3469" s="18">
        <v>5138390</v>
      </c>
      <c r="J3469" s="19">
        <v>52.69</v>
      </c>
      <c r="S3469"/>
    </row>
    <row r="3470" spans="1:19">
      <c r="A3470" s="18">
        <v>1981</v>
      </c>
      <c r="B3470" s="18">
        <v>23</v>
      </c>
      <c r="C3470" s="18">
        <v>6.8999999999999997E-4</v>
      </c>
      <c r="D3470" s="18">
        <v>6.8999999999999997E-4</v>
      </c>
      <c r="E3470" s="18">
        <v>0.5</v>
      </c>
      <c r="F3470" s="18">
        <v>97462</v>
      </c>
      <c r="G3470" s="18">
        <v>67</v>
      </c>
      <c r="H3470" s="18">
        <v>97428</v>
      </c>
      <c r="I3470" s="18">
        <v>5040901</v>
      </c>
      <c r="J3470" s="19">
        <v>51.72</v>
      </c>
      <c r="S3470"/>
    </row>
    <row r="3471" spans="1:19">
      <c r="A3471" s="18">
        <v>1981</v>
      </c>
      <c r="B3471" s="18">
        <v>24</v>
      </c>
      <c r="C3471" s="18">
        <v>6.4999999999999997E-4</v>
      </c>
      <c r="D3471" s="18">
        <v>6.4999999999999997E-4</v>
      </c>
      <c r="E3471" s="18">
        <v>0.5</v>
      </c>
      <c r="F3471" s="18">
        <v>97394</v>
      </c>
      <c r="G3471" s="18">
        <v>64</v>
      </c>
      <c r="H3471" s="18">
        <v>97362</v>
      </c>
      <c r="I3471" s="18">
        <v>4943473</v>
      </c>
      <c r="J3471" s="19">
        <v>50.76</v>
      </c>
      <c r="S3471"/>
    </row>
    <row r="3472" spans="1:19">
      <c r="A3472" s="18">
        <v>1981</v>
      </c>
      <c r="B3472" s="18">
        <v>25</v>
      </c>
      <c r="C3472" s="18">
        <v>7.2000000000000005E-4</v>
      </c>
      <c r="D3472" s="18">
        <v>7.2000000000000005E-4</v>
      </c>
      <c r="E3472" s="18">
        <v>0.5</v>
      </c>
      <c r="F3472" s="18">
        <v>97331</v>
      </c>
      <c r="G3472" s="18">
        <v>70</v>
      </c>
      <c r="H3472" s="18">
        <v>97295</v>
      </c>
      <c r="I3472" s="18">
        <v>4846111</v>
      </c>
      <c r="J3472" s="19">
        <v>49.79</v>
      </c>
      <c r="S3472"/>
    </row>
    <row r="3473" spans="1:19">
      <c r="A3473" s="18">
        <v>1981</v>
      </c>
      <c r="B3473" s="18">
        <v>26</v>
      </c>
      <c r="C3473" s="18">
        <v>5.9000000000000003E-4</v>
      </c>
      <c r="D3473" s="18">
        <v>5.9000000000000003E-4</v>
      </c>
      <c r="E3473" s="18">
        <v>0.5</v>
      </c>
      <c r="F3473" s="18">
        <v>97260</v>
      </c>
      <c r="G3473" s="18">
        <v>58</v>
      </c>
      <c r="H3473" s="18">
        <v>97231</v>
      </c>
      <c r="I3473" s="18">
        <v>4748815</v>
      </c>
      <c r="J3473" s="19">
        <v>48.83</v>
      </c>
      <c r="S3473"/>
    </row>
    <row r="3474" spans="1:19">
      <c r="A3474" s="18">
        <v>1981</v>
      </c>
      <c r="B3474" s="18">
        <v>27</v>
      </c>
      <c r="C3474" s="18">
        <v>6.2E-4</v>
      </c>
      <c r="D3474" s="18">
        <v>6.2E-4</v>
      </c>
      <c r="E3474" s="18">
        <v>0.5</v>
      </c>
      <c r="F3474" s="18">
        <v>97203</v>
      </c>
      <c r="G3474" s="18">
        <v>61</v>
      </c>
      <c r="H3474" s="18">
        <v>97172</v>
      </c>
      <c r="I3474" s="18">
        <v>4651584</v>
      </c>
      <c r="J3474" s="19">
        <v>47.85</v>
      </c>
      <c r="S3474"/>
    </row>
    <row r="3475" spans="1:19">
      <c r="A3475" s="18">
        <v>1981</v>
      </c>
      <c r="B3475" s="18">
        <v>28</v>
      </c>
      <c r="C3475" s="18">
        <v>7.3999999999999999E-4</v>
      </c>
      <c r="D3475" s="18">
        <v>7.3999999999999999E-4</v>
      </c>
      <c r="E3475" s="18">
        <v>0.5</v>
      </c>
      <c r="F3475" s="18">
        <v>97142</v>
      </c>
      <c r="G3475" s="18">
        <v>72</v>
      </c>
      <c r="H3475" s="18">
        <v>97106</v>
      </c>
      <c r="I3475" s="18">
        <v>4554412</v>
      </c>
      <c r="J3475" s="19">
        <v>46.88</v>
      </c>
      <c r="S3475"/>
    </row>
    <row r="3476" spans="1:19">
      <c r="A3476" s="18">
        <v>1981</v>
      </c>
      <c r="B3476" s="18">
        <v>29</v>
      </c>
      <c r="C3476" s="18">
        <v>8.4999999999999995E-4</v>
      </c>
      <c r="D3476" s="18">
        <v>8.4999999999999995E-4</v>
      </c>
      <c r="E3476" s="18">
        <v>0.5</v>
      </c>
      <c r="F3476" s="18">
        <v>97070</v>
      </c>
      <c r="G3476" s="18">
        <v>83</v>
      </c>
      <c r="H3476" s="18">
        <v>97028</v>
      </c>
      <c r="I3476" s="18">
        <v>4457306</v>
      </c>
      <c r="J3476" s="19">
        <v>45.92</v>
      </c>
      <c r="S3476"/>
    </row>
    <row r="3477" spans="1:19">
      <c r="A3477" s="18">
        <v>1981</v>
      </c>
      <c r="B3477" s="18">
        <v>30</v>
      </c>
      <c r="C3477" s="18">
        <v>1.08E-3</v>
      </c>
      <c r="D3477" s="18">
        <v>1.08E-3</v>
      </c>
      <c r="E3477" s="18">
        <v>0.5</v>
      </c>
      <c r="F3477" s="18">
        <v>96987</v>
      </c>
      <c r="G3477" s="18">
        <v>105</v>
      </c>
      <c r="H3477" s="18">
        <v>96935</v>
      </c>
      <c r="I3477" s="18">
        <v>4360278</v>
      </c>
      <c r="J3477" s="19">
        <v>44.96</v>
      </c>
      <c r="S3477"/>
    </row>
    <row r="3478" spans="1:19">
      <c r="A3478" s="18">
        <v>1981</v>
      </c>
      <c r="B3478" s="18">
        <v>31</v>
      </c>
      <c r="C3478" s="18">
        <v>1.08E-3</v>
      </c>
      <c r="D3478" s="18">
        <v>1.08E-3</v>
      </c>
      <c r="E3478" s="18">
        <v>0.5</v>
      </c>
      <c r="F3478" s="18">
        <v>96882</v>
      </c>
      <c r="G3478" s="18">
        <v>105</v>
      </c>
      <c r="H3478" s="18">
        <v>96830</v>
      </c>
      <c r="I3478" s="18">
        <v>4263343</v>
      </c>
      <c r="J3478" s="19">
        <v>44.01</v>
      </c>
      <c r="S3478"/>
    </row>
    <row r="3479" spans="1:19">
      <c r="A3479" s="18">
        <v>1981</v>
      </c>
      <c r="B3479" s="18">
        <v>32</v>
      </c>
      <c r="C3479" s="18">
        <v>1.1900000000000001E-3</v>
      </c>
      <c r="D3479" s="18">
        <v>1.1900000000000001E-3</v>
      </c>
      <c r="E3479" s="18">
        <v>0.5</v>
      </c>
      <c r="F3479" s="18">
        <v>96778</v>
      </c>
      <c r="G3479" s="18">
        <v>115</v>
      </c>
      <c r="H3479" s="18">
        <v>96720</v>
      </c>
      <c r="I3479" s="18">
        <v>4166513</v>
      </c>
      <c r="J3479" s="19">
        <v>43.05</v>
      </c>
      <c r="S3479"/>
    </row>
    <row r="3480" spans="1:19">
      <c r="A3480" s="18">
        <v>1981</v>
      </c>
      <c r="B3480" s="18">
        <v>33</v>
      </c>
      <c r="C3480" s="18">
        <v>1.09E-3</v>
      </c>
      <c r="D3480" s="18">
        <v>1.09E-3</v>
      </c>
      <c r="E3480" s="18">
        <v>0.5</v>
      </c>
      <c r="F3480" s="18">
        <v>96663</v>
      </c>
      <c r="G3480" s="18">
        <v>106</v>
      </c>
      <c r="H3480" s="18">
        <v>96610</v>
      </c>
      <c r="I3480" s="18">
        <v>4069792</v>
      </c>
      <c r="J3480" s="19">
        <v>42.1</v>
      </c>
      <c r="S3480"/>
    </row>
    <row r="3481" spans="1:19">
      <c r="A3481" s="18">
        <v>1981</v>
      </c>
      <c r="B3481" s="18">
        <v>34</v>
      </c>
      <c r="C3481" s="18">
        <v>1.48E-3</v>
      </c>
      <c r="D3481" s="18">
        <v>1.48E-3</v>
      </c>
      <c r="E3481" s="18">
        <v>0.5</v>
      </c>
      <c r="F3481" s="18">
        <v>96557</v>
      </c>
      <c r="G3481" s="18">
        <v>143</v>
      </c>
      <c r="H3481" s="18">
        <v>96486</v>
      </c>
      <c r="I3481" s="18">
        <v>3973183</v>
      </c>
      <c r="J3481" s="19">
        <v>41.15</v>
      </c>
      <c r="S3481"/>
    </row>
    <row r="3482" spans="1:19">
      <c r="A3482" s="18">
        <v>1981</v>
      </c>
      <c r="B3482" s="18">
        <v>35</v>
      </c>
      <c r="C3482" s="18">
        <v>1.5299999999999999E-3</v>
      </c>
      <c r="D3482" s="18">
        <v>1.5299999999999999E-3</v>
      </c>
      <c r="E3482" s="18">
        <v>0.5</v>
      </c>
      <c r="F3482" s="18">
        <v>96414</v>
      </c>
      <c r="G3482" s="18">
        <v>147</v>
      </c>
      <c r="H3482" s="18">
        <v>96341</v>
      </c>
      <c r="I3482" s="18">
        <v>3876697</v>
      </c>
      <c r="J3482" s="19">
        <v>40.21</v>
      </c>
      <c r="S3482"/>
    </row>
    <row r="3483" spans="1:19">
      <c r="A3483" s="18">
        <v>1981</v>
      </c>
      <c r="B3483" s="18">
        <v>36</v>
      </c>
      <c r="C3483" s="18">
        <v>1.2999999999999999E-3</v>
      </c>
      <c r="D3483" s="18">
        <v>1.2899999999999999E-3</v>
      </c>
      <c r="E3483" s="18">
        <v>0.5</v>
      </c>
      <c r="F3483" s="18">
        <v>96267</v>
      </c>
      <c r="G3483" s="18">
        <v>125</v>
      </c>
      <c r="H3483" s="18">
        <v>96205</v>
      </c>
      <c r="I3483" s="18">
        <v>3780356</v>
      </c>
      <c r="J3483" s="19">
        <v>39.270000000000003</v>
      </c>
      <c r="S3483"/>
    </row>
    <row r="3484" spans="1:19">
      <c r="A3484" s="18">
        <v>1981</v>
      </c>
      <c r="B3484" s="18">
        <v>37</v>
      </c>
      <c r="C3484" s="18">
        <v>2.0400000000000001E-3</v>
      </c>
      <c r="D3484" s="18">
        <v>2.0400000000000001E-3</v>
      </c>
      <c r="E3484" s="18">
        <v>0.5</v>
      </c>
      <c r="F3484" s="18">
        <v>96142</v>
      </c>
      <c r="G3484" s="18">
        <v>196</v>
      </c>
      <c r="H3484" s="18">
        <v>96045</v>
      </c>
      <c r="I3484" s="18">
        <v>3684151</v>
      </c>
      <c r="J3484" s="19">
        <v>38.32</v>
      </c>
      <c r="S3484"/>
    </row>
    <row r="3485" spans="1:19">
      <c r="A3485" s="18">
        <v>1981</v>
      </c>
      <c r="B3485" s="18">
        <v>38</v>
      </c>
      <c r="C3485" s="18">
        <v>1.89E-3</v>
      </c>
      <c r="D3485" s="18">
        <v>1.89E-3</v>
      </c>
      <c r="E3485" s="18">
        <v>0.5</v>
      </c>
      <c r="F3485" s="18">
        <v>95947</v>
      </c>
      <c r="G3485" s="18">
        <v>181</v>
      </c>
      <c r="H3485" s="18">
        <v>95856</v>
      </c>
      <c r="I3485" s="18">
        <v>3588107</v>
      </c>
      <c r="J3485" s="19">
        <v>37.4</v>
      </c>
      <c r="S3485"/>
    </row>
    <row r="3486" spans="1:19">
      <c r="A3486" s="18">
        <v>1981</v>
      </c>
      <c r="B3486" s="18">
        <v>39</v>
      </c>
      <c r="C3486" s="18">
        <v>2.33E-3</v>
      </c>
      <c r="D3486" s="18">
        <v>2.33E-3</v>
      </c>
      <c r="E3486" s="18">
        <v>0.5</v>
      </c>
      <c r="F3486" s="18">
        <v>95765</v>
      </c>
      <c r="G3486" s="18">
        <v>223</v>
      </c>
      <c r="H3486" s="18">
        <v>95654</v>
      </c>
      <c r="I3486" s="18">
        <v>3492251</v>
      </c>
      <c r="J3486" s="19">
        <v>36.47</v>
      </c>
      <c r="S3486"/>
    </row>
    <row r="3487" spans="1:19">
      <c r="A3487" s="18">
        <v>1981</v>
      </c>
      <c r="B3487" s="18">
        <v>40</v>
      </c>
      <c r="C3487" s="18">
        <v>2.2699999999999999E-3</v>
      </c>
      <c r="D3487" s="18">
        <v>2.2699999999999999E-3</v>
      </c>
      <c r="E3487" s="18">
        <v>0.5</v>
      </c>
      <c r="F3487" s="18">
        <v>95542</v>
      </c>
      <c r="G3487" s="18">
        <v>217</v>
      </c>
      <c r="H3487" s="18">
        <v>95434</v>
      </c>
      <c r="I3487" s="18">
        <v>3396597</v>
      </c>
      <c r="J3487" s="19">
        <v>35.549999999999997</v>
      </c>
      <c r="S3487"/>
    </row>
    <row r="3488" spans="1:19">
      <c r="A3488" s="18">
        <v>1981</v>
      </c>
      <c r="B3488" s="18">
        <v>41</v>
      </c>
      <c r="C3488" s="18">
        <v>2.7799999999999999E-3</v>
      </c>
      <c r="D3488" s="18">
        <v>2.7699999999999999E-3</v>
      </c>
      <c r="E3488" s="18">
        <v>0.5</v>
      </c>
      <c r="F3488" s="18">
        <v>95325</v>
      </c>
      <c r="G3488" s="18">
        <v>264</v>
      </c>
      <c r="H3488" s="18">
        <v>95193</v>
      </c>
      <c r="I3488" s="18">
        <v>3301164</v>
      </c>
      <c r="J3488" s="19">
        <v>34.630000000000003</v>
      </c>
      <c r="S3488"/>
    </row>
    <row r="3489" spans="1:19">
      <c r="A3489" s="18">
        <v>1981</v>
      </c>
      <c r="B3489" s="18">
        <v>42</v>
      </c>
      <c r="C3489" s="18">
        <v>2.9399999999999999E-3</v>
      </c>
      <c r="D3489" s="18">
        <v>2.9299999999999999E-3</v>
      </c>
      <c r="E3489" s="18">
        <v>0.5</v>
      </c>
      <c r="F3489" s="18">
        <v>95061</v>
      </c>
      <c r="G3489" s="18">
        <v>279</v>
      </c>
      <c r="H3489" s="18">
        <v>94922</v>
      </c>
      <c r="I3489" s="18">
        <v>3205970</v>
      </c>
      <c r="J3489" s="19">
        <v>33.729999999999997</v>
      </c>
      <c r="S3489"/>
    </row>
    <row r="3490" spans="1:19">
      <c r="A3490" s="18">
        <v>1981</v>
      </c>
      <c r="B3490" s="18">
        <v>43</v>
      </c>
      <c r="C3490" s="18">
        <v>2.7200000000000002E-3</v>
      </c>
      <c r="D3490" s="18">
        <v>2.7200000000000002E-3</v>
      </c>
      <c r="E3490" s="18">
        <v>0.5</v>
      </c>
      <c r="F3490" s="18">
        <v>94782</v>
      </c>
      <c r="G3490" s="18">
        <v>258</v>
      </c>
      <c r="H3490" s="18">
        <v>94653</v>
      </c>
      <c r="I3490" s="18">
        <v>3111049</v>
      </c>
      <c r="J3490" s="19">
        <v>32.82</v>
      </c>
      <c r="S3490"/>
    </row>
    <row r="3491" spans="1:19">
      <c r="A3491" s="18">
        <v>1981</v>
      </c>
      <c r="B3491" s="18">
        <v>44</v>
      </c>
      <c r="C3491" s="18">
        <v>3.3400000000000001E-3</v>
      </c>
      <c r="D3491" s="18">
        <v>3.3300000000000001E-3</v>
      </c>
      <c r="E3491" s="18">
        <v>0.5</v>
      </c>
      <c r="F3491" s="18">
        <v>94524</v>
      </c>
      <c r="G3491" s="18">
        <v>315</v>
      </c>
      <c r="H3491" s="18">
        <v>94367</v>
      </c>
      <c r="I3491" s="18">
        <v>3016396</v>
      </c>
      <c r="J3491" s="19">
        <v>31.91</v>
      </c>
      <c r="S3491"/>
    </row>
    <row r="3492" spans="1:19">
      <c r="A3492" s="18">
        <v>1981</v>
      </c>
      <c r="B3492" s="18">
        <v>45</v>
      </c>
      <c r="C3492" s="18">
        <v>3.4299999999999999E-3</v>
      </c>
      <c r="D3492" s="18">
        <v>3.4299999999999999E-3</v>
      </c>
      <c r="E3492" s="18">
        <v>0.5</v>
      </c>
      <c r="F3492" s="18">
        <v>94209</v>
      </c>
      <c r="G3492" s="18">
        <v>323</v>
      </c>
      <c r="H3492" s="18">
        <v>94048</v>
      </c>
      <c r="I3492" s="18">
        <v>2922029</v>
      </c>
      <c r="J3492" s="19">
        <v>31.02</v>
      </c>
      <c r="S3492"/>
    </row>
    <row r="3493" spans="1:19">
      <c r="A3493" s="18">
        <v>1981</v>
      </c>
      <c r="B3493" s="18">
        <v>46</v>
      </c>
      <c r="C3493" s="18">
        <v>4.3299999999999996E-3</v>
      </c>
      <c r="D3493" s="18">
        <v>4.3200000000000001E-3</v>
      </c>
      <c r="E3493" s="18">
        <v>0.5</v>
      </c>
      <c r="F3493" s="18">
        <v>93886</v>
      </c>
      <c r="G3493" s="18">
        <v>405</v>
      </c>
      <c r="H3493" s="18">
        <v>93683</v>
      </c>
      <c r="I3493" s="18">
        <v>2827981</v>
      </c>
      <c r="J3493" s="19">
        <v>30.12</v>
      </c>
      <c r="S3493"/>
    </row>
    <row r="3494" spans="1:19">
      <c r="A3494" s="18">
        <v>1981</v>
      </c>
      <c r="B3494" s="18">
        <v>47</v>
      </c>
      <c r="C3494" s="18">
        <v>4.2399999999999998E-3</v>
      </c>
      <c r="D3494" s="18">
        <v>4.2300000000000003E-3</v>
      </c>
      <c r="E3494" s="18">
        <v>0.5</v>
      </c>
      <c r="F3494" s="18">
        <v>93481</v>
      </c>
      <c r="G3494" s="18">
        <v>395</v>
      </c>
      <c r="H3494" s="18">
        <v>93283</v>
      </c>
      <c r="I3494" s="18">
        <v>2734298</v>
      </c>
      <c r="J3494" s="19">
        <v>29.25</v>
      </c>
      <c r="S3494"/>
    </row>
    <row r="3495" spans="1:19">
      <c r="A3495" s="18">
        <v>1981</v>
      </c>
      <c r="B3495" s="18">
        <v>48</v>
      </c>
      <c r="C3495" s="18">
        <v>4.8900000000000002E-3</v>
      </c>
      <c r="D3495" s="18">
        <v>4.8799999999999998E-3</v>
      </c>
      <c r="E3495" s="18">
        <v>0.5</v>
      </c>
      <c r="F3495" s="18">
        <v>93085</v>
      </c>
      <c r="G3495" s="18">
        <v>454</v>
      </c>
      <c r="H3495" s="18">
        <v>92858</v>
      </c>
      <c r="I3495" s="18">
        <v>2641015</v>
      </c>
      <c r="J3495" s="19">
        <v>28.37</v>
      </c>
      <c r="S3495"/>
    </row>
    <row r="3496" spans="1:19">
      <c r="A3496" s="18">
        <v>1981</v>
      </c>
      <c r="B3496" s="18">
        <v>49</v>
      </c>
      <c r="C3496" s="18">
        <v>5.3699999999999998E-3</v>
      </c>
      <c r="D3496" s="18">
        <v>5.3499999999999997E-3</v>
      </c>
      <c r="E3496" s="18">
        <v>0.5</v>
      </c>
      <c r="F3496" s="18">
        <v>92631</v>
      </c>
      <c r="G3496" s="18">
        <v>496</v>
      </c>
      <c r="H3496" s="18">
        <v>92383</v>
      </c>
      <c r="I3496" s="18">
        <v>2548156</v>
      </c>
      <c r="J3496" s="19">
        <v>27.51</v>
      </c>
      <c r="S3496"/>
    </row>
    <row r="3497" spans="1:19">
      <c r="A3497" s="18">
        <v>1981</v>
      </c>
      <c r="B3497" s="18">
        <v>50</v>
      </c>
      <c r="C3497" s="18">
        <v>5.79E-3</v>
      </c>
      <c r="D3497" s="18">
        <v>5.77E-3</v>
      </c>
      <c r="E3497" s="18">
        <v>0.5</v>
      </c>
      <c r="F3497" s="18">
        <v>92135</v>
      </c>
      <c r="G3497" s="18">
        <v>532</v>
      </c>
      <c r="H3497" s="18">
        <v>91869</v>
      </c>
      <c r="I3497" s="18">
        <v>2455773</v>
      </c>
      <c r="J3497" s="19">
        <v>26.65</v>
      </c>
      <c r="S3497"/>
    </row>
    <row r="3498" spans="1:19">
      <c r="A3498" s="18">
        <v>1981</v>
      </c>
      <c r="B3498" s="18">
        <v>51</v>
      </c>
      <c r="C3498" s="18">
        <v>6.3099999999999996E-3</v>
      </c>
      <c r="D3498" s="18">
        <v>6.2899999999999996E-3</v>
      </c>
      <c r="E3498" s="18">
        <v>0.5</v>
      </c>
      <c r="F3498" s="18">
        <v>91603</v>
      </c>
      <c r="G3498" s="18">
        <v>576</v>
      </c>
      <c r="H3498" s="18">
        <v>91315</v>
      </c>
      <c r="I3498" s="18">
        <v>2363904</v>
      </c>
      <c r="J3498" s="19">
        <v>25.81</v>
      </c>
      <c r="S3498"/>
    </row>
    <row r="3499" spans="1:19">
      <c r="A3499" s="18">
        <v>1981</v>
      </c>
      <c r="B3499" s="18">
        <v>52</v>
      </c>
      <c r="C3499" s="18">
        <v>6.8999999999999999E-3</v>
      </c>
      <c r="D3499" s="18">
        <v>6.8700000000000002E-3</v>
      </c>
      <c r="E3499" s="18">
        <v>0.5</v>
      </c>
      <c r="F3499" s="18">
        <v>91027</v>
      </c>
      <c r="G3499" s="18">
        <v>626</v>
      </c>
      <c r="H3499" s="18">
        <v>90714</v>
      </c>
      <c r="I3499" s="18">
        <v>2272589</v>
      </c>
      <c r="J3499" s="19">
        <v>24.97</v>
      </c>
      <c r="S3499"/>
    </row>
    <row r="3500" spans="1:19">
      <c r="A3500" s="18">
        <v>1981</v>
      </c>
      <c r="B3500" s="18">
        <v>53</v>
      </c>
      <c r="C3500" s="18">
        <v>7.7799999999999996E-3</v>
      </c>
      <c r="D3500" s="18">
        <v>7.7499999999999999E-3</v>
      </c>
      <c r="E3500" s="18">
        <v>0.5</v>
      </c>
      <c r="F3500" s="18">
        <v>90401</v>
      </c>
      <c r="G3500" s="18">
        <v>701</v>
      </c>
      <c r="H3500" s="18">
        <v>90051</v>
      </c>
      <c r="I3500" s="18">
        <v>2181875</v>
      </c>
      <c r="J3500" s="19">
        <v>24.14</v>
      </c>
      <c r="S3500"/>
    </row>
    <row r="3501" spans="1:19">
      <c r="A3501" s="18">
        <v>1981</v>
      </c>
      <c r="B3501" s="18">
        <v>54</v>
      </c>
      <c r="C3501" s="18">
        <v>8.0199999999999994E-3</v>
      </c>
      <c r="D3501" s="18">
        <v>7.9799999999999992E-3</v>
      </c>
      <c r="E3501" s="18">
        <v>0.5</v>
      </c>
      <c r="F3501" s="18">
        <v>89700</v>
      </c>
      <c r="G3501" s="18">
        <v>716</v>
      </c>
      <c r="H3501" s="18">
        <v>89342</v>
      </c>
      <c r="I3501" s="18">
        <v>2091824</v>
      </c>
      <c r="J3501" s="19">
        <v>23.32</v>
      </c>
      <c r="S3501"/>
    </row>
    <row r="3502" spans="1:19">
      <c r="A3502" s="18">
        <v>1981</v>
      </c>
      <c r="B3502" s="18">
        <v>55</v>
      </c>
      <c r="C3502" s="18">
        <v>7.9699999999999997E-3</v>
      </c>
      <c r="D3502" s="18">
        <v>7.9399999999999991E-3</v>
      </c>
      <c r="E3502" s="18">
        <v>0.5</v>
      </c>
      <c r="F3502" s="18">
        <v>88984</v>
      </c>
      <c r="G3502" s="18">
        <v>707</v>
      </c>
      <c r="H3502" s="18">
        <v>88631</v>
      </c>
      <c r="I3502" s="18">
        <v>2002482</v>
      </c>
      <c r="J3502" s="19">
        <v>22.5</v>
      </c>
      <c r="S3502"/>
    </row>
    <row r="3503" spans="1:19">
      <c r="A3503" s="18">
        <v>1981</v>
      </c>
      <c r="B3503" s="18">
        <v>56</v>
      </c>
      <c r="C3503" s="18">
        <v>9.4299999999999991E-3</v>
      </c>
      <c r="D3503" s="18">
        <v>9.3900000000000008E-3</v>
      </c>
      <c r="E3503" s="18">
        <v>0.5</v>
      </c>
      <c r="F3503" s="18">
        <v>88278</v>
      </c>
      <c r="G3503" s="18">
        <v>829</v>
      </c>
      <c r="H3503" s="18">
        <v>87863</v>
      </c>
      <c r="I3503" s="18">
        <v>1913851</v>
      </c>
      <c r="J3503" s="19">
        <v>21.68</v>
      </c>
      <c r="S3503"/>
    </row>
    <row r="3504" spans="1:19">
      <c r="A3504" s="18">
        <v>1981</v>
      </c>
      <c r="B3504" s="18">
        <v>57</v>
      </c>
      <c r="C3504" s="18">
        <v>9.4599999999999997E-3</v>
      </c>
      <c r="D3504" s="18">
        <v>9.41E-3</v>
      </c>
      <c r="E3504" s="18">
        <v>0.5</v>
      </c>
      <c r="F3504" s="18">
        <v>87449</v>
      </c>
      <c r="G3504" s="18">
        <v>823</v>
      </c>
      <c r="H3504" s="18">
        <v>87037</v>
      </c>
      <c r="I3504" s="18">
        <v>1825988</v>
      </c>
      <c r="J3504" s="19">
        <v>20.88</v>
      </c>
      <c r="S3504"/>
    </row>
    <row r="3505" spans="1:19">
      <c r="A3505" s="18">
        <v>1981</v>
      </c>
      <c r="B3505" s="18">
        <v>58</v>
      </c>
      <c r="C3505" s="18">
        <v>9.6799999999999994E-3</v>
      </c>
      <c r="D3505" s="18">
        <v>9.6399999999999993E-3</v>
      </c>
      <c r="E3505" s="18">
        <v>0.5</v>
      </c>
      <c r="F3505" s="18">
        <v>86626</v>
      </c>
      <c r="G3505" s="18">
        <v>835</v>
      </c>
      <c r="H3505" s="18">
        <v>86208</v>
      </c>
      <c r="I3505" s="18">
        <v>1738950</v>
      </c>
      <c r="J3505" s="19">
        <v>20.07</v>
      </c>
      <c r="S3505"/>
    </row>
    <row r="3506" spans="1:19">
      <c r="A3506" s="18">
        <v>1981</v>
      </c>
      <c r="B3506" s="18">
        <v>59</v>
      </c>
      <c r="C3506" s="18">
        <v>1.162E-2</v>
      </c>
      <c r="D3506" s="18">
        <v>1.155E-2</v>
      </c>
      <c r="E3506" s="18">
        <v>0.5</v>
      </c>
      <c r="F3506" s="18">
        <v>85791</v>
      </c>
      <c r="G3506" s="18">
        <v>991</v>
      </c>
      <c r="H3506" s="18">
        <v>85295</v>
      </c>
      <c r="I3506" s="18">
        <v>1652742</v>
      </c>
      <c r="J3506" s="19">
        <v>19.260000000000002</v>
      </c>
      <c r="S3506"/>
    </row>
    <row r="3507" spans="1:19">
      <c r="A3507" s="18">
        <v>1981</v>
      </c>
      <c r="B3507" s="18">
        <v>60</v>
      </c>
      <c r="C3507" s="18">
        <v>1.197E-2</v>
      </c>
      <c r="D3507" s="18">
        <v>1.189E-2</v>
      </c>
      <c r="E3507" s="18">
        <v>0.5</v>
      </c>
      <c r="F3507" s="18">
        <v>84800</v>
      </c>
      <c r="G3507" s="18">
        <v>1009</v>
      </c>
      <c r="H3507" s="18">
        <v>84295</v>
      </c>
      <c r="I3507" s="18">
        <v>1567447</v>
      </c>
      <c r="J3507" s="19">
        <v>18.48</v>
      </c>
      <c r="S3507"/>
    </row>
    <row r="3508" spans="1:19">
      <c r="A3508" s="18">
        <v>1981</v>
      </c>
      <c r="B3508" s="18">
        <v>61</v>
      </c>
      <c r="C3508" s="18">
        <v>1.46E-2</v>
      </c>
      <c r="D3508" s="18">
        <v>1.4489999999999999E-2</v>
      </c>
      <c r="E3508" s="18">
        <v>0.5</v>
      </c>
      <c r="F3508" s="18">
        <v>83791</v>
      </c>
      <c r="G3508" s="18">
        <v>1214</v>
      </c>
      <c r="H3508" s="18">
        <v>83184</v>
      </c>
      <c r="I3508" s="18">
        <v>1483151</v>
      </c>
      <c r="J3508" s="19">
        <v>17.7</v>
      </c>
      <c r="S3508"/>
    </row>
    <row r="3509" spans="1:19">
      <c r="A3509" s="18">
        <v>1981</v>
      </c>
      <c r="B3509" s="18">
        <v>62</v>
      </c>
      <c r="C3509" s="18">
        <v>1.338E-2</v>
      </c>
      <c r="D3509" s="18">
        <v>1.329E-2</v>
      </c>
      <c r="E3509" s="18">
        <v>0.5</v>
      </c>
      <c r="F3509" s="18">
        <v>82577</v>
      </c>
      <c r="G3509" s="18">
        <v>1098</v>
      </c>
      <c r="H3509" s="18">
        <v>82028</v>
      </c>
      <c r="I3509" s="18">
        <v>1399967</v>
      </c>
      <c r="J3509" s="19">
        <v>16.95</v>
      </c>
      <c r="S3509"/>
    </row>
    <row r="3510" spans="1:19">
      <c r="A3510" s="18">
        <v>1981</v>
      </c>
      <c r="B3510" s="18">
        <v>63</v>
      </c>
      <c r="C3510" s="18">
        <v>1.6469999999999999E-2</v>
      </c>
      <c r="D3510" s="18">
        <v>1.634E-2</v>
      </c>
      <c r="E3510" s="18">
        <v>0.5</v>
      </c>
      <c r="F3510" s="18">
        <v>81479</v>
      </c>
      <c r="G3510" s="18">
        <v>1331</v>
      </c>
      <c r="H3510" s="18">
        <v>80814</v>
      </c>
      <c r="I3510" s="18">
        <v>1317939</v>
      </c>
      <c r="J3510" s="19">
        <v>16.18</v>
      </c>
      <c r="S3510"/>
    </row>
    <row r="3511" spans="1:19">
      <c r="A3511" s="18">
        <v>1981</v>
      </c>
      <c r="B3511" s="18">
        <v>64</v>
      </c>
      <c r="C3511" s="18">
        <v>1.8239999999999999E-2</v>
      </c>
      <c r="D3511" s="18">
        <v>1.8069999999999999E-2</v>
      </c>
      <c r="E3511" s="18">
        <v>0.5</v>
      </c>
      <c r="F3511" s="18">
        <v>80148</v>
      </c>
      <c r="G3511" s="18">
        <v>1449</v>
      </c>
      <c r="H3511" s="18">
        <v>79424</v>
      </c>
      <c r="I3511" s="18">
        <v>1237125</v>
      </c>
      <c r="J3511" s="19">
        <v>15.44</v>
      </c>
      <c r="S3511"/>
    </row>
    <row r="3512" spans="1:19">
      <c r="A3512" s="18">
        <v>1981</v>
      </c>
      <c r="B3512" s="18">
        <v>65</v>
      </c>
      <c r="C3512" s="18">
        <v>1.8319999999999999E-2</v>
      </c>
      <c r="D3512" s="18">
        <v>1.8159999999999999E-2</v>
      </c>
      <c r="E3512" s="18">
        <v>0.5</v>
      </c>
      <c r="F3512" s="18">
        <v>78700</v>
      </c>
      <c r="G3512" s="18">
        <v>1429</v>
      </c>
      <c r="H3512" s="18">
        <v>77985</v>
      </c>
      <c r="I3512" s="18">
        <v>1157701</v>
      </c>
      <c r="J3512" s="19">
        <v>14.71</v>
      </c>
      <c r="S3512"/>
    </row>
    <row r="3513" spans="1:19">
      <c r="A3513" s="18">
        <v>1981</v>
      </c>
      <c r="B3513" s="18">
        <v>66</v>
      </c>
      <c r="C3513" s="18">
        <v>2.4719999999999999E-2</v>
      </c>
      <c r="D3513" s="18">
        <v>2.4420000000000001E-2</v>
      </c>
      <c r="E3513" s="18">
        <v>0.5</v>
      </c>
      <c r="F3513" s="18">
        <v>77271</v>
      </c>
      <c r="G3513" s="18">
        <v>1887</v>
      </c>
      <c r="H3513" s="18">
        <v>76327</v>
      </c>
      <c r="I3513" s="18">
        <v>1079716</v>
      </c>
      <c r="J3513" s="19">
        <v>13.97</v>
      </c>
      <c r="S3513"/>
    </row>
    <row r="3514" spans="1:19">
      <c r="A3514" s="18">
        <v>1981</v>
      </c>
      <c r="B3514" s="18">
        <v>67</v>
      </c>
      <c r="C3514" s="18">
        <v>2.4989999999999998E-2</v>
      </c>
      <c r="D3514" s="18">
        <v>2.4680000000000001E-2</v>
      </c>
      <c r="E3514" s="18">
        <v>0.5</v>
      </c>
      <c r="F3514" s="18">
        <v>75384</v>
      </c>
      <c r="G3514" s="18">
        <v>1861</v>
      </c>
      <c r="H3514" s="18">
        <v>74453</v>
      </c>
      <c r="I3514" s="18">
        <v>1003389</v>
      </c>
      <c r="J3514" s="19">
        <v>13.31</v>
      </c>
      <c r="S3514"/>
    </row>
    <row r="3515" spans="1:19">
      <c r="A3515" s="18">
        <v>1981</v>
      </c>
      <c r="B3515" s="18">
        <v>68</v>
      </c>
      <c r="C3515" s="18">
        <v>2.734E-2</v>
      </c>
      <c r="D3515" s="18">
        <v>2.6980000000000001E-2</v>
      </c>
      <c r="E3515" s="18">
        <v>0.5</v>
      </c>
      <c r="F3515" s="18">
        <v>73523</v>
      </c>
      <c r="G3515" s="18">
        <v>1983</v>
      </c>
      <c r="H3515" s="18">
        <v>72531</v>
      </c>
      <c r="I3515" s="18">
        <v>928936</v>
      </c>
      <c r="J3515" s="19">
        <v>12.63</v>
      </c>
      <c r="S3515"/>
    </row>
    <row r="3516" spans="1:19">
      <c r="A3516" s="18">
        <v>1981</v>
      </c>
      <c r="B3516" s="18">
        <v>69</v>
      </c>
      <c r="C3516" s="18">
        <v>2.9569999999999999E-2</v>
      </c>
      <c r="D3516" s="18">
        <v>2.9139999999999999E-2</v>
      </c>
      <c r="E3516" s="18">
        <v>0.5</v>
      </c>
      <c r="F3516" s="18">
        <v>71540</v>
      </c>
      <c r="G3516" s="18">
        <v>2084</v>
      </c>
      <c r="H3516" s="18">
        <v>70498</v>
      </c>
      <c r="I3516" s="18">
        <v>856404</v>
      </c>
      <c r="J3516" s="19">
        <v>11.97</v>
      </c>
      <c r="S3516"/>
    </row>
    <row r="3517" spans="1:19">
      <c r="A3517" s="18">
        <v>1981</v>
      </c>
      <c r="B3517" s="18">
        <v>70</v>
      </c>
      <c r="C3517" s="18">
        <v>3.4139999999999997E-2</v>
      </c>
      <c r="D3517" s="18">
        <v>3.3570000000000003E-2</v>
      </c>
      <c r="E3517" s="18">
        <v>0.5</v>
      </c>
      <c r="F3517" s="18">
        <v>69455</v>
      </c>
      <c r="G3517" s="18">
        <v>2331</v>
      </c>
      <c r="H3517" s="18">
        <v>68290</v>
      </c>
      <c r="I3517" s="18">
        <v>785907</v>
      </c>
      <c r="J3517" s="19">
        <v>11.32</v>
      </c>
      <c r="S3517"/>
    </row>
    <row r="3518" spans="1:19">
      <c r="A3518" s="18">
        <v>1981</v>
      </c>
      <c r="B3518" s="18">
        <v>71</v>
      </c>
      <c r="C3518" s="18">
        <v>3.8760000000000003E-2</v>
      </c>
      <c r="D3518" s="18">
        <v>3.8030000000000001E-2</v>
      </c>
      <c r="E3518" s="18">
        <v>0.5</v>
      </c>
      <c r="F3518" s="18">
        <v>67124</v>
      </c>
      <c r="G3518" s="18">
        <v>2552</v>
      </c>
      <c r="H3518" s="18">
        <v>65848</v>
      </c>
      <c r="I3518" s="18">
        <v>717617</v>
      </c>
      <c r="J3518" s="19">
        <v>10.69</v>
      </c>
      <c r="S3518"/>
    </row>
    <row r="3519" spans="1:19">
      <c r="A3519" s="18">
        <v>1981</v>
      </c>
      <c r="B3519" s="18">
        <v>72</v>
      </c>
      <c r="C3519" s="18">
        <v>4.0750000000000001E-2</v>
      </c>
      <c r="D3519" s="18">
        <v>3.9940000000000003E-2</v>
      </c>
      <c r="E3519" s="18">
        <v>0.5</v>
      </c>
      <c r="F3519" s="18">
        <v>64571</v>
      </c>
      <c r="G3519" s="18">
        <v>2579</v>
      </c>
      <c r="H3519" s="18">
        <v>63282</v>
      </c>
      <c r="I3519" s="18">
        <v>651769</v>
      </c>
      <c r="J3519" s="19">
        <v>10.09</v>
      </c>
      <c r="S3519"/>
    </row>
    <row r="3520" spans="1:19">
      <c r="A3520" s="18">
        <v>1981</v>
      </c>
      <c r="B3520" s="18">
        <v>73</v>
      </c>
      <c r="C3520" s="18">
        <v>4.7669999999999997E-2</v>
      </c>
      <c r="D3520" s="18">
        <v>4.6559999999999997E-2</v>
      </c>
      <c r="E3520" s="18">
        <v>0.5</v>
      </c>
      <c r="F3520" s="18">
        <v>61993</v>
      </c>
      <c r="G3520" s="18">
        <v>2886</v>
      </c>
      <c r="H3520" s="18">
        <v>60549</v>
      </c>
      <c r="I3520" s="18">
        <v>588487</v>
      </c>
      <c r="J3520" s="19">
        <v>9.49</v>
      </c>
      <c r="S3520"/>
    </row>
    <row r="3521" spans="1:19">
      <c r="A3521" s="18">
        <v>1981</v>
      </c>
      <c r="B3521" s="18">
        <v>74</v>
      </c>
      <c r="C3521" s="18">
        <v>5.4100000000000002E-2</v>
      </c>
      <c r="D3521" s="18">
        <v>5.2670000000000002E-2</v>
      </c>
      <c r="E3521" s="18">
        <v>0.5</v>
      </c>
      <c r="F3521" s="18">
        <v>59106</v>
      </c>
      <c r="G3521" s="18">
        <v>3113</v>
      </c>
      <c r="H3521" s="18">
        <v>57549</v>
      </c>
      <c r="I3521" s="18">
        <v>527938</v>
      </c>
      <c r="J3521" s="19">
        <v>8.93</v>
      </c>
      <c r="S3521"/>
    </row>
    <row r="3522" spans="1:19">
      <c r="A3522" s="18">
        <v>1981</v>
      </c>
      <c r="B3522" s="18">
        <v>75</v>
      </c>
      <c r="C3522" s="18">
        <v>5.8610000000000002E-2</v>
      </c>
      <c r="D3522" s="18">
        <v>5.6939999999999998E-2</v>
      </c>
      <c r="E3522" s="18">
        <v>0.5</v>
      </c>
      <c r="F3522" s="18">
        <v>55993</v>
      </c>
      <c r="G3522" s="18">
        <v>3188</v>
      </c>
      <c r="H3522" s="18">
        <v>54399</v>
      </c>
      <c r="I3522" s="18">
        <v>470388</v>
      </c>
      <c r="J3522" s="19">
        <v>8.4</v>
      </c>
      <c r="S3522"/>
    </row>
    <row r="3523" spans="1:19">
      <c r="A3523" s="18">
        <v>1981</v>
      </c>
      <c r="B3523" s="18">
        <v>76</v>
      </c>
      <c r="C3523" s="18">
        <v>6.9550000000000001E-2</v>
      </c>
      <c r="D3523" s="18">
        <v>6.7210000000000006E-2</v>
      </c>
      <c r="E3523" s="18">
        <v>0.5</v>
      </c>
      <c r="F3523" s="18">
        <v>52805</v>
      </c>
      <c r="G3523" s="18">
        <v>3549</v>
      </c>
      <c r="H3523" s="18">
        <v>51030</v>
      </c>
      <c r="I3523" s="18">
        <v>415990</v>
      </c>
      <c r="J3523" s="19">
        <v>7.88</v>
      </c>
      <c r="S3523"/>
    </row>
    <row r="3524" spans="1:19">
      <c r="A3524" s="18">
        <v>1981</v>
      </c>
      <c r="B3524" s="18">
        <v>77</v>
      </c>
      <c r="C3524" s="18">
        <v>7.5679999999999997E-2</v>
      </c>
      <c r="D3524" s="18">
        <v>7.2919999999999999E-2</v>
      </c>
      <c r="E3524" s="18">
        <v>0.5</v>
      </c>
      <c r="F3524" s="18">
        <v>49256</v>
      </c>
      <c r="G3524" s="18">
        <v>3592</v>
      </c>
      <c r="H3524" s="18">
        <v>47460</v>
      </c>
      <c r="I3524" s="18">
        <v>364959</v>
      </c>
      <c r="J3524" s="19">
        <v>7.41</v>
      </c>
      <c r="S3524"/>
    </row>
    <row r="3525" spans="1:19">
      <c r="A3525" s="18">
        <v>1981</v>
      </c>
      <c r="B3525" s="18">
        <v>78</v>
      </c>
      <c r="C3525" s="18">
        <v>8.0619999999999997E-2</v>
      </c>
      <c r="D3525" s="18">
        <v>7.7499999999999999E-2</v>
      </c>
      <c r="E3525" s="18">
        <v>0.5</v>
      </c>
      <c r="F3525" s="18">
        <v>45664</v>
      </c>
      <c r="G3525" s="18">
        <v>3539</v>
      </c>
      <c r="H3525" s="18">
        <v>43895</v>
      </c>
      <c r="I3525" s="18">
        <v>317500</v>
      </c>
      <c r="J3525" s="19">
        <v>6.95</v>
      </c>
      <c r="S3525"/>
    </row>
    <row r="3526" spans="1:19">
      <c r="A3526" s="18">
        <v>1981</v>
      </c>
      <c r="B3526" s="18">
        <v>79</v>
      </c>
      <c r="C3526" s="18">
        <v>9.5140000000000002E-2</v>
      </c>
      <c r="D3526" s="18">
        <v>9.0819999999999998E-2</v>
      </c>
      <c r="E3526" s="18">
        <v>0.5</v>
      </c>
      <c r="F3526" s="18">
        <v>42125</v>
      </c>
      <c r="G3526" s="18">
        <v>3826</v>
      </c>
      <c r="H3526" s="18">
        <v>40212</v>
      </c>
      <c r="I3526" s="18">
        <v>273605</v>
      </c>
      <c r="J3526" s="19">
        <v>6.5</v>
      </c>
      <c r="S3526"/>
    </row>
    <row r="3527" spans="1:19">
      <c r="A3527" s="18">
        <v>1981</v>
      </c>
      <c r="B3527" s="18">
        <v>80</v>
      </c>
      <c r="C3527" s="18">
        <v>0.10055</v>
      </c>
      <c r="D3527" s="18">
        <v>9.5740000000000006E-2</v>
      </c>
      <c r="E3527" s="18">
        <v>0.5</v>
      </c>
      <c r="F3527" s="18">
        <v>38300</v>
      </c>
      <c r="G3527" s="18">
        <v>3667</v>
      </c>
      <c r="H3527" s="18">
        <v>36466</v>
      </c>
      <c r="I3527" s="18">
        <v>233393</v>
      </c>
      <c r="J3527" s="19">
        <v>6.09</v>
      </c>
      <c r="S3527"/>
    </row>
    <row r="3528" spans="1:19">
      <c r="A3528" s="18">
        <v>1981</v>
      </c>
      <c r="B3528" s="18">
        <v>81</v>
      </c>
      <c r="C3528" s="18">
        <v>0.11498</v>
      </c>
      <c r="D3528" s="18">
        <v>0.10872999999999999</v>
      </c>
      <c r="E3528" s="18">
        <v>0.5</v>
      </c>
      <c r="F3528" s="18">
        <v>34633</v>
      </c>
      <c r="G3528" s="18">
        <v>3765</v>
      </c>
      <c r="H3528" s="18">
        <v>32750</v>
      </c>
      <c r="I3528" s="18">
        <v>196927</v>
      </c>
      <c r="J3528" s="19">
        <v>5.69</v>
      </c>
      <c r="S3528"/>
    </row>
    <row r="3529" spans="1:19">
      <c r="A3529" s="18">
        <v>1981</v>
      </c>
      <c r="B3529" s="18">
        <v>82</v>
      </c>
      <c r="C3529" s="18">
        <v>0.12255000000000001</v>
      </c>
      <c r="D3529" s="18">
        <v>0.11548</v>
      </c>
      <c r="E3529" s="18">
        <v>0.5</v>
      </c>
      <c r="F3529" s="18">
        <v>30867</v>
      </c>
      <c r="G3529" s="18">
        <v>3564</v>
      </c>
      <c r="H3529" s="18">
        <v>29085</v>
      </c>
      <c r="I3529" s="18">
        <v>164177</v>
      </c>
      <c r="J3529" s="19">
        <v>5.32</v>
      </c>
      <c r="S3529"/>
    </row>
    <row r="3530" spans="1:19">
      <c r="A3530" s="18">
        <v>1981</v>
      </c>
      <c r="B3530" s="18">
        <v>83</v>
      </c>
      <c r="C3530" s="18">
        <v>0.14368</v>
      </c>
      <c r="D3530" s="18">
        <v>0.13405</v>
      </c>
      <c r="E3530" s="18">
        <v>0.5</v>
      </c>
      <c r="F3530" s="18">
        <v>27303</v>
      </c>
      <c r="G3530" s="18">
        <v>3660</v>
      </c>
      <c r="H3530" s="18">
        <v>25473</v>
      </c>
      <c r="I3530" s="18">
        <v>135092</v>
      </c>
      <c r="J3530" s="19">
        <v>4.95</v>
      </c>
      <c r="S3530"/>
    </row>
    <row r="3531" spans="1:19">
      <c r="A3531" s="18">
        <v>1981</v>
      </c>
      <c r="B3531" s="18">
        <v>84</v>
      </c>
      <c r="C3531" s="18">
        <v>0.15737999999999999</v>
      </c>
      <c r="D3531" s="18">
        <v>0.1459</v>
      </c>
      <c r="E3531" s="18">
        <v>0.5</v>
      </c>
      <c r="F3531" s="18">
        <v>23643</v>
      </c>
      <c r="G3531" s="18">
        <v>3449</v>
      </c>
      <c r="H3531" s="18">
        <v>21918</v>
      </c>
      <c r="I3531" s="18">
        <v>109619</v>
      </c>
      <c r="J3531" s="19">
        <v>4.6399999999999997</v>
      </c>
      <c r="S3531"/>
    </row>
    <row r="3532" spans="1:19">
      <c r="A3532" s="18">
        <v>1981</v>
      </c>
      <c r="B3532" s="18">
        <v>85</v>
      </c>
      <c r="C3532" s="18">
        <v>0.16905000000000001</v>
      </c>
      <c r="D3532" s="18">
        <v>0.15587000000000001</v>
      </c>
      <c r="E3532" s="18">
        <v>0.5</v>
      </c>
      <c r="F3532" s="18">
        <v>20193</v>
      </c>
      <c r="G3532" s="18">
        <v>3148</v>
      </c>
      <c r="H3532" s="18">
        <v>18620</v>
      </c>
      <c r="I3532" s="18">
        <v>87701</v>
      </c>
      <c r="J3532" s="19">
        <v>4.34</v>
      </c>
      <c r="S3532"/>
    </row>
    <row r="3533" spans="1:19">
      <c r="A3533" s="18">
        <v>1981</v>
      </c>
      <c r="B3533" s="18">
        <v>86</v>
      </c>
      <c r="C3533" s="18">
        <v>0.18898999999999999</v>
      </c>
      <c r="D3533" s="18">
        <v>0.17266999999999999</v>
      </c>
      <c r="E3533" s="18">
        <v>0.5</v>
      </c>
      <c r="F3533" s="18">
        <v>17046</v>
      </c>
      <c r="G3533" s="18">
        <v>2943</v>
      </c>
      <c r="H3533" s="18">
        <v>15574</v>
      </c>
      <c r="I3533" s="18">
        <v>69081</v>
      </c>
      <c r="J3533" s="19">
        <v>4.05</v>
      </c>
      <c r="S3533"/>
    </row>
    <row r="3534" spans="1:19">
      <c r="A3534" s="18">
        <v>1981</v>
      </c>
      <c r="B3534" s="18">
        <v>87</v>
      </c>
      <c r="C3534" s="18">
        <v>0.21249000000000001</v>
      </c>
      <c r="D3534" s="18">
        <v>0.19208</v>
      </c>
      <c r="E3534" s="18">
        <v>0.5</v>
      </c>
      <c r="F3534" s="18">
        <v>14102</v>
      </c>
      <c r="G3534" s="18">
        <v>2709</v>
      </c>
      <c r="H3534" s="18">
        <v>12748</v>
      </c>
      <c r="I3534" s="18">
        <v>53507</v>
      </c>
      <c r="J3534" s="19">
        <v>3.79</v>
      </c>
      <c r="S3534"/>
    </row>
    <row r="3535" spans="1:19">
      <c r="A3535" s="18">
        <v>1981</v>
      </c>
      <c r="B3535" s="18">
        <v>88</v>
      </c>
      <c r="C3535" s="18">
        <v>0.22105</v>
      </c>
      <c r="D3535" s="18">
        <v>0.19905</v>
      </c>
      <c r="E3535" s="18">
        <v>0.5</v>
      </c>
      <c r="F3535" s="18">
        <v>11394</v>
      </c>
      <c r="G3535" s="18">
        <v>2268</v>
      </c>
      <c r="H3535" s="18">
        <v>10260</v>
      </c>
      <c r="I3535" s="18">
        <v>40759</v>
      </c>
      <c r="J3535" s="19">
        <v>3.58</v>
      </c>
      <c r="S3535"/>
    </row>
    <row r="3536" spans="1:19">
      <c r="A3536" s="18">
        <v>1981</v>
      </c>
      <c r="B3536" s="18">
        <v>89</v>
      </c>
      <c r="C3536" s="18">
        <v>0.24410999999999999</v>
      </c>
      <c r="D3536" s="18">
        <v>0.21756</v>
      </c>
      <c r="E3536" s="18">
        <v>0.5</v>
      </c>
      <c r="F3536" s="18">
        <v>9126</v>
      </c>
      <c r="G3536" s="18">
        <v>1985</v>
      </c>
      <c r="H3536" s="18">
        <v>8133</v>
      </c>
      <c r="I3536" s="18">
        <v>30499</v>
      </c>
      <c r="J3536" s="19">
        <v>3.34</v>
      </c>
      <c r="S3536"/>
    </row>
    <row r="3537" spans="1:19">
      <c r="A3537" s="18">
        <v>1981</v>
      </c>
      <c r="B3537" s="18">
        <v>90</v>
      </c>
      <c r="C3537" s="18">
        <v>0.27394000000000002</v>
      </c>
      <c r="D3537" s="18">
        <v>0.24093999999999999</v>
      </c>
      <c r="E3537" s="18">
        <v>0.5</v>
      </c>
      <c r="F3537" s="18">
        <v>7140</v>
      </c>
      <c r="G3537" s="18">
        <v>1720</v>
      </c>
      <c r="H3537" s="18">
        <v>6280</v>
      </c>
      <c r="I3537" s="18">
        <v>22366</v>
      </c>
      <c r="J3537" s="19">
        <v>3.13</v>
      </c>
      <c r="S3537"/>
    </row>
    <row r="3538" spans="1:19">
      <c r="A3538" s="18">
        <v>1981</v>
      </c>
      <c r="B3538" s="18">
        <v>91</v>
      </c>
      <c r="C3538" s="18">
        <v>0.28358</v>
      </c>
      <c r="D3538" s="18">
        <v>0.24836</v>
      </c>
      <c r="E3538" s="18">
        <v>0.5</v>
      </c>
      <c r="F3538" s="18">
        <v>5420</v>
      </c>
      <c r="G3538" s="18">
        <v>1346</v>
      </c>
      <c r="H3538" s="18">
        <v>4747</v>
      </c>
      <c r="I3538" s="18">
        <v>16086</v>
      </c>
      <c r="J3538" s="19">
        <v>2.97</v>
      </c>
      <c r="S3538"/>
    </row>
    <row r="3539" spans="1:19">
      <c r="A3539" s="18">
        <v>1981</v>
      </c>
      <c r="B3539" s="18">
        <v>92</v>
      </c>
      <c r="C3539" s="18">
        <v>0.29931999999999997</v>
      </c>
      <c r="D3539" s="18">
        <v>0.26035999999999998</v>
      </c>
      <c r="E3539" s="18">
        <v>0.5</v>
      </c>
      <c r="F3539" s="18">
        <v>4074</v>
      </c>
      <c r="G3539" s="18">
        <v>1061</v>
      </c>
      <c r="H3539" s="18">
        <v>3544</v>
      </c>
      <c r="I3539" s="18">
        <v>11339</v>
      </c>
      <c r="J3539" s="19">
        <v>2.78</v>
      </c>
      <c r="S3539"/>
    </row>
    <row r="3540" spans="1:19">
      <c r="A3540" s="18">
        <v>1981</v>
      </c>
      <c r="B3540" s="18">
        <v>93</v>
      </c>
      <c r="C3540" s="18">
        <v>0.35965000000000003</v>
      </c>
      <c r="D3540" s="18">
        <v>0.30484</v>
      </c>
      <c r="E3540" s="18">
        <v>0.5</v>
      </c>
      <c r="F3540" s="18">
        <v>3013</v>
      </c>
      <c r="G3540" s="18">
        <v>919</v>
      </c>
      <c r="H3540" s="18">
        <v>2554</v>
      </c>
      <c r="I3540" s="18">
        <v>7796</v>
      </c>
      <c r="J3540" s="19">
        <v>2.59</v>
      </c>
      <c r="S3540"/>
    </row>
    <row r="3541" spans="1:19">
      <c r="A3541" s="18">
        <v>1981</v>
      </c>
      <c r="B3541" s="18">
        <v>94</v>
      </c>
      <c r="C3541" s="18">
        <v>0.32407999999999998</v>
      </c>
      <c r="D3541" s="18">
        <v>0.27889000000000003</v>
      </c>
      <c r="E3541" s="18">
        <v>0.5</v>
      </c>
      <c r="F3541" s="18">
        <v>2095</v>
      </c>
      <c r="G3541" s="18">
        <v>584</v>
      </c>
      <c r="H3541" s="18">
        <v>1803</v>
      </c>
      <c r="I3541" s="18">
        <v>5242</v>
      </c>
      <c r="J3541" s="19">
        <v>2.5</v>
      </c>
      <c r="S3541"/>
    </row>
    <row r="3542" spans="1:19">
      <c r="A3542" s="18">
        <v>1981</v>
      </c>
      <c r="B3542" s="18">
        <v>95</v>
      </c>
      <c r="C3542" s="18">
        <v>0.39493</v>
      </c>
      <c r="D3542" s="18">
        <v>0.32979999999999998</v>
      </c>
      <c r="E3542" s="18">
        <v>0.5</v>
      </c>
      <c r="F3542" s="18">
        <v>1510</v>
      </c>
      <c r="G3542" s="18">
        <v>498</v>
      </c>
      <c r="H3542" s="18">
        <v>1261</v>
      </c>
      <c r="I3542" s="18">
        <v>3439</v>
      </c>
      <c r="J3542" s="19">
        <v>2.2799999999999998</v>
      </c>
      <c r="S3542"/>
    </row>
    <row r="3543" spans="1:19">
      <c r="A3543" s="18">
        <v>1981</v>
      </c>
      <c r="B3543" s="18">
        <v>96</v>
      </c>
      <c r="C3543" s="18">
        <v>0.42293999999999998</v>
      </c>
      <c r="D3543" s="18">
        <v>0.34910999999999998</v>
      </c>
      <c r="E3543" s="18">
        <v>0.5</v>
      </c>
      <c r="F3543" s="18">
        <v>1012</v>
      </c>
      <c r="G3543" s="18">
        <v>353</v>
      </c>
      <c r="H3543" s="18">
        <v>836</v>
      </c>
      <c r="I3543" s="18">
        <v>2178</v>
      </c>
      <c r="J3543" s="19">
        <v>2.15</v>
      </c>
      <c r="S3543"/>
    </row>
    <row r="3544" spans="1:19">
      <c r="A3544" s="18">
        <v>1981</v>
      </c>
      <c r="B3544" s="18">
        <v>97</v>
      </c>
      <c r="C3544" s="18">
        <v>0.45145999999999997</v>
      </c>
      <c r="D3544" s="18">
        <v>0.36831999999999998</v>
      </c>
      <c r="E3544" s="18">
        <v>0.5</v>
      </c>
      <c r="F3544" s="18">
        <v>659</v>
      </c>
      <c r="G3544" s="18">
        <v>243</v>
      </c>
      <c r="H3544" s="18">
        <v>538</v>
      </c>
      <c r="I3544" s="18">
        <v>1342</v>
      </c>
      <c r="J3544" s="19">
        <v>2.04</v>
      </c>
      <c r="S3544"/>
    </row>
    <row r="3545" spans="1:19">
      <c r="A3545" s="18">
        <v>1981</v>
      </c>
      <c r="B3545" s="18">
        <v>98</v>
      </c>
      <c r="C3545" s="18">
        <v>0.4803</v>
      </c>
      <c r="D3545" s="18">
        <v>0.38729000000000002</v>
      </c>
      <c r="E3545" s="18">
        <v>0.5</v>
      </c>
      <c r="F3545" s="18">
        <v>416</v>
      </c>
      <c r="G3545" s="18">
        <v>161</v>
      </c>
      <c r="H3545" s="18">
        <v>336</v>
      </c>
      <c r="I3545" s="18">
        <v>804</v>
      </c>
      <c r="J3545" s="19">
        <v>1.93</v>
      </c>
      <c r="S3545"/>
    </row>
    <row r="3546" spans="1:19">
      <c r="A3546" s="18">
        <v>1981</v>
      </c>
      <c r="B3546" s="18">
        <v>99</v>
      </c>
      <c r="C3546" s="18">
        <v>0.50927</v>
      </c>
      <c r="D3546" s="18">
        <v>0.40590999999999999</v>
      </c>
      <c r="E3546" s="18">
        <v>0.5</v>
      </c>
      <c r="F3546" s="18">
        <v>255</v>
      </c>
      <c r="G3546" s="18">
        <v>104</v>
      </c>
      <c r="H3546" s="18">
        <v>203</v>
      </c>
      <c r="I3546" s="18">
        <v>469</v>
      </c>
      <c r="J3546" s="19">
        <v>1.84</v>
      </c>
      <c r="S3546"/>
    </row>
    <row r="3547" spans="1:19">
      <c r="A3547" s="18">
        <v>1981</v>
      </c>
      <c r="B3547" s="18">
        <v>100</v>
      </c>
      <c r="C3547" s="18">
        <v>0.53817999999999999</v>
      </c>
      <c r="D3547" s="18">
        <v>0.42407</v>
      </c>
      <c r="E3547" s="18">
        <v>0.5</v>
      </c>
      <c r="F3547" s="18">
        <v>152</v>
      </c>
      <c r="G3547" s="18">
        <v>64</v>
      </c>
      <c r="H3547" s="18">
        <v>119</v>
      </c>
      <c r="I3547" s="18">
        <v>266</v>
      </c>
      <c r="J3547" s="19">
        <v>1.75</v>
      </c>
      <c r="S3547"/>
    </row>
    <row r="3548" spans="1:19">
      <c r="A3548" s="18">
        <v>1981</v>
      </c>
      <c r="B3548" s="18">
        <v>101</v>
      </c>
      <c r="C3548" s="18">
        <v>0.56684000000000001</v>
      </c>
      <c r="D3548" s="18">
        <v>0.44166</v>
      </c>
      <c r="E3548" s="18">
        <v>0.5</v>
      </c>
      <c r="F3548" s="18">
        <v>87</v>
      </c>
      <c r="G3548" s="18">
        <v>39</v>
      </c>
      <c r="H3548" s="18">
        <v>68</v>
      </c>
      <c r="I3548" s="18">
        <v>146</v>
      </c>
      <c r="J3548" s="19">
        <v>1.68</v>
      </c>
      <c r="S3548"/>
    </row>
    <row r="3549" spans="1:19">
      <c r="A3549" s="18">
        <v>1981</v>
      </c>
      <c r="B3549" s="18">
        <v>102</v>
      </c>
      <c r="C3549" s="18">
        <v>0.59504999999999997</v>
      </c>
      <c r="D3549" s="18">
        <v>0.45861000000000002</v>
      </c>
      <c r="E3549" s="18">
        <v>0.5</v>
      </c>
      <c r="F3549" s="18">
        <v>49</v>
      </c>
      <c r="G3549" s="18">
        <v>22</v>
      </c>
      <c r="H3549" s="18">
        <v>38</v>
      </c>
      <c r="I3549" s="18">
        <v>78</v>
      </c>
      <c r="J3549" s="19">
        <v>1.61</v>
      </c>
      <c r="S3549"/>
    </row>
    <row r="3550" spans="1:19">
      <c r="A3550" s="18">
        <v>1981</v>
      </c>
      <c r="B3550" s="18">
        <v>103</v>
      </c>
      <c r="C3550" s="18">
        <v>0.62265000000000004</v>
      </c>
      <c r="D3550" s="18">
        <v>0.47482999999999997</v>
      </c>
      <c r="E3550" s="18">
        <v>0.5</v>
      </c>
      <c r="F3550" s="18">
        <v>26</v>
      </c>
      <c r="G3550" s="18">
        <v>13</v>
      </c>
      <c r="H3550" s="18">
        <v>20</v>
      </c>
      <c r="I3550" s="18">
        <v>41</v>
      </c>
      <c r="J3550" s="19">
        <v>1.54</v>
      </c>
      <c r="S3550"/>
    </row>
    <row r="3551" spans="1:19">
      <c r="A3551" s="18">
        <v>1981</v>
      </c>
      <c r="B3551" s="18">
        <v>104</v>
      </c>
      <c r="C3551" s="18">
        <v>0.64947999999999995</v>
      </c>
      <c r="D3551" s="18">
        <v>0.49026999999999998</v>
      </c>
      <c r="E3551" s="18">
        <v>0.5</v>
      </c>
      <c r="F3551" s="18">
        <v>14</v>
      </c>
      <c r="G3551" s="18">
        <v>7</v>
      </c>
      <c r="H3551" s="18">
        <v>10</v>
      </c>
      <c r="I3551" s="18">
        <v>21</v>
      </c>
      <c r="J3551" s="19">
        <v>1.49</v>
      </c>
      <c r="S3551"/>
    </row>
    <row r="3552" spans="1:19">
      <c r="A3552" s="18">
        <v>1981</v>
      </c>
      <c r="B3552" s="18">
        <v>105</v>
      </c>
      <c r="C3552" s="18">
        <v>0.6754</v>
      </c>
      <c r="D3552" s="18">
        <v>0.50488999999999995</v>
      </c>
      <c r="E3552" s="18">
        <v>0.5</v>
      </c>
      <c r="F3552" s="18">
        <v>7</v>
      </c>
      <c r="G3552" s="18">
        <v>4</v>
      </c>
      <c r="H3552" s="18">
        <v>5</v>
      </c>
      <c r="I3552" s="18">
        <v>10</v>
      </c>
      <c r="J3552" s="19">
        <v>1.44</v>
      </c>
      <c r="S3552"/>
    </row>
    <row r="3553" spans="1:19">
      <c r="A3553" s="18">
        <v>1981</v>
      </c>
      <c r="B3553" s="18">
        <v>106</v>
      </c>
      <c r="C3553" s="18">
        <v>0.70028000000000001</v>
      </c>
      <c r="D3553" s="18">
        <v>0.51866999999999996</v>
      </c>
      <c r="E3553" s="18">
        <v>0.5</v>
      </c>
      <c r="F3553" s="18">
        <v>3</v>
      </c>
      <c r="G3553" s="18">
        <v>2</v>
      </c>
      <c r="H3553" s="18">
        <v>3</v>
      </c>
      <c r="I3553" s="18">
        <v>5</v>
      </c>
      <c r="J3553" s="19">
        <v>1.39</v>
      </c>
      <c r="S3553"/>
    </row>
    <row r="3554" spans="1:19">
      <c r="A3554" s="18">
        <v>1981</v>
      </c>
      <c r="B3554" s="18">
        <v>107</v>
      </c>
      <c r="C3554" s="18">
        <v>0.72402999999999995</v>
      </c>
      <c r="D3554" s="18">
        <v>0.53159000000000001</v>
      </c>
      <c r="E3554" s="18">
        <v>0.5</v>
      </c>
      <c r="F3554" s="18">
        <v>2</v>
      </c>
      <c r="G3554" s="18">
        <v>1</v>
      </c>
      <c r="H3554" s="18">
        <v>1</v>
      </c>
      <c r="I3554" s="18">
        <v>2</v>
      </c>
      <c r="J3554" s="19">
        <v>1.35</v>
      </c>
      <c r="S3554"/>
    </row>
    <row r="3555" spans="1:19">
      <c r="A3555" s="18">
        <v>1981</v>
      </c>
      <c r="B3555" s="18">
        <v>108</v>
      </c>
      <c r="C3555" s="18">
        <v>0.74658999999999998</v>
      </c>
      <c r="D3555" s="18">
        <v>0.54364999999999997</v>
      </c>
      <c r="E3555" s="18">
        <v>0.5</v>
      </c>
      <c r="F3555" s="18">
        <v>1</v>
      </c>
      <c r="G3555" s="18">
        <v>0</v>
      </c>
      <c r="H3555" s="18">
        <v>1</v>
      </c>
      <c r="I3555" s="18">
        <v>1</v>
      </c>
      <c r="J3555" s="19">
        <v>1.32</v>
      </c>
      <c r="S3555"/>
    </row>
    <row r="3556" spans="1:19">
      <c r="A3556" s="18">
        <v>1981</v>
      </c>
      <c r="B3556" s="18">
        <v>109</v>
      </c>
      <c r="C3556" s="18">
        <v>0.76788999999999996</v>
      </c>
      <c r="D3556" s="18">
        <v>0.55486000000000002</v>
      </c>
      <c r="E3556" s="18">
        <v>0.5</v>
      </c>
      <c r="F3556" s="18">
        <v>0</v>
      </c>
      <c r="G3556" s="18">
        <v>0</v>
      </c>
      <c r="H3556" s="18">
        <v>0</v>
      </c>
      <c r="I3556" s="18">
        <v>0</v>
      </c>
      <c r="J3556" s="19">
        <v>1.29</v>
      </c>
      <c r="S3556"/>
    </row>
    <row r="3557" spans="1:19">
      <c r="A3557" s="18">
        <v>1981</v>
      </c>
      <c r="B3557" s="18" t="s">
        <v>11</v>
      </c>
      <c r="C3557" s="18">
        <v>0.78791</v>
      </c>
      <c r="D3557" s="18">
        <v>1</v>
      </c>
      <c r="E3557" s="20">
        <v>1.27</v>
      </c>
      <c r="F3557" s="18">
        <v>0</v>
      </c>
      <c r="G3557" s="18">
        <v>0</v>
      </c>
      <c r="H3557" s="18">
        <v>0</v>
      </c>
      <c r="I3557" s="18">
        <v>0</v>
      </c>
      <c r="J3557" s="19">
        <v>1.27</v>
      </c>
      <c r="S3557"/>
    </row>
    <row r="3558" spans="1:19">
      <c r="A3558" s="18">
        <v>1982</v>
      </c>
      <c r="B3558" s="18">
        <v>0</v>
      </c>
      <c r="C3558" s="18">
        <v>1.7049999999999999E-2</v>
      </c>
      <c r="D3558" s="18">
        <v>1.6789999999999999E-2</v>
      </c>
      <c r="E3558" s="18">
        <v>0.1</v>
      </c>
      <c r="F3558" s="18">
        <v>100000</v>
      </c>
      <c r="G3558" s="18">
        <v>1679</v>
      </c>
      <c r="H3558" s="18">
        <v>98490</v>
      </c>
      <c r="I3558" s="18">
        <v>7320280</v>
      </c>
      <c r="J3558" s="19">
        <v>73.2</v>
      </c>
      <c r="S3558"/>
    </row>
    <row r="3559" spans="1:19">
      <c r="A3559" s="18">
        <v>1982</v>
      </c>
      <c r="B3559" s="18">
        <v>1</v>
      </c>
      <c r="C3559" s="18">
        <v>8.1999999999999998E-4</v>
      </c>
      <c r="D3559" s="18">
        <v>8.1999999999999998E-4</v>
      </c>
      <c r="E3559" s="18">
        <v>0.5</v>
      </c>
      <c r="F3559" s="18">
        <v>98321</v>
      </c>
      <c r="G3559" s="18">
        <v>80</v>
      </c>
      <c r="H3559" s="18">
        <v>98281</v>
      </c>
      <c r="I3559" s="18">
        <v>7221790</v>
      </c>
      <c r="J3559" s="19">
        <v>73.45</v>
      </c>
      <c r="S3559"/>
    </row>
    <row r="3560" spans="1:19">
      <c r="A3560" s="18">
        <v>1982</v>
      </c>
      <c r="B3560" s="18">
        <v>2</v>
      </c>
      <c r="C3560" s="18">
        <v>4.0999999999999999E-4</v>
      </c>
      <c r="D3560" s="18">
        <v>4.0999999999999999E-4</v>
      </c>
      <c r="E3560" s="18">
        <v>0.5</v>
      </c>
      <c r="F3560" s="18">
        <v>98241</v>
      </c>
      <c r="G3560" s="18">
        <v>40</v>
      </c>
      <c r="H3560" s="18">
        <v>98221</v>
      </c>
      <c r="I3560" s="18">
        <v>7123509</v>
      </c>
      <c r="J3560" s="19">
        <v>72.510000000000005</v>
      </c>
      <c r="S3560"/>
    </row>
    <row r="3561" spans="1:19">
      <c r="A3561" s="18">
        <v>1982</v>
      </c>
      <c r="B3561" s="18">
        <v>3</v>
      </c>
      <c r="C3561" s="18">
        <v>3.4000000000000002E-4</v>
      </c>
      <c r="D3561" s="18">
        <v>3.4000000000000002E-4</v>
      </c>
      <c r="E3561" s="18">
        <v>0.5</v>
      </c>
      <c r="F3561" s="18">
        <v>98201</v>
      </c>
      <c r="G3561" s="18">
        <v>34</v>
      </c>
      <c r="H3561" s="18">
        <v>98184</v>
      </c>
      <c r="I3561" s="18">
        <v>7025288</v>
      </c>
      <c r="J3561" s="19">
        <v>71.540000000000006</v>
      </c>
      <c r="S3561"/>
    </row>
    <row r="3562" spans="1:19">
      <c r="A3562" s="18">
        <v>1982</v>
      </c>
      <c r="B3562" s="18">
        <v>4</v>
      </c>
      <c r="C3562" s="18">
        <v>2.7999999999999998E-4</v>
      </c>
      <c r="D3562" s="18">
        <v>2.7999999999999998E-4</v>
      </c>
      <c r="E3562" s="18">
        <v>0.5</v>
      </c>
      <c r="F3562" s="18">
        <v>98167</v>
      </c>
      <c r="G3562" s="18">
        <v>28</v>
      </c>
      <c r="H3562" s="18">
        <v>98153</v>
      </c>
      <c r="I3562" s="18">
        <v>6927105</v>
      </c>
      <c r="J3562" s="19">
        <v>70.56</v>
      </c>
      <c r="S3562"/>
    </row>
    <row r="3563" spans="1:19">
      <c r="A3563" s="18">
        <v>1982</v>
      </c>
      <c r="B3563" s="18">
        <v>5</v>
      </c>
      <c r="C3563" s="18">
        <v>2.5000000000000001E-4</v>
      </c>
      <c r="D3563" s="18">
        <v>2.5000000000000001E-4</v>
      </c>
      <c r="E3563" s="18">
        <v>0.5</v>
      </c>
      <c r="F3563" s="18">
        <v>98139</v>
      </c>
      <c r="G3563" s="18">
        <v>24</v>
      </c>
      <c r="H3563" s="18">
        <v>98127</v>
      </c>
      <c r="I3563" s="18">
        <v>6828951</v>
      </c>
      <c r="J3563" s="19">
        <v>69.58</v>
      </c>
      <c r="S3563"/>
    </row>
    <row r="3564" spans="1:19">
      <c r="A3564" s="18">
        <v>1982</v>
      </c>
      <c r="B3564" s="18">
        <v>6</v>
      </c>
      <c r="C3564" s="18">
        <v>2.9E-4</v>
      </c>
      <c r="D3564" s="18">
        <v>2.9E-4</v>
      </c>
      <c r="E3564" s="18">
        <v>0.5</v>
      </c>
      <c r="F3564" s="18">
        <v>98115</v>
      </c>
      <c r="G3564" s="18">
        <v>29</v>
      </c>
      <c r="H3564" s="18">
        <v>98101</v>
      </c>
      <c r="I3564" s="18">
        <v>6730824</v>
      </c>
      <c r="J3564" s="19">
        <v>68.599999999999994</v>
      </c>
      <c r="S3564"/>
    </row>
    <row r="3565" spans="1:19">
      <c r="A3565" s="18">
        <v>1982</v>
      </c>
      <c r="B3565" s="18">
        <v>7</v>
      </c>
      <c r="C3565" s="18">
        <v>2.5999999999999998E-4</v>
      </c>
      <c r="D3565" s="18">
        <v>2.5999999999999998E-4</v>
      </c>
      <c r="E3565" s="18">
        <v>0.5</v>
      </c>
      <c r="F3565" s="18">
        <v>98087</v>
      </c>
      <c r="G3565" s="18">
        <v>25</v>
      </c>
      <c r="H3565" s="18">
        <v>98074</v>
      </c>
      <c r="I3565" s="18">
        <v>6632723</v>
      </c>
      <c r="J3565" s="19">
        <v>67.62</v>
      </c>
      <c r="S3565"/>
    </row>
    <row r="3566" spans="1:19">
      <c r="A3566" s="18">
        <v>1982</v>
      </c>
      <c r="B3566" s="18">
        <v>8</v>
      </c>
      <c r="C3566" s="18">
        <v>2.1000000000000001E-4</v>
      </c>
      <c r="D3566" s="18">
        <v>2.1000000000000001E-4</v>
      </c>
      <c r="E3566" s="18">
        <v>0.5</v>
      </c>
      <c r="F3566" s="18">
        <v>98061</v>
      </c>
      <c r="G3566" s="18">
        <v>21</v>
      </c>
      <c r="H3566" s="18">
        <v>98051</v>
      </c>
      <c r="I3566" s="18">
        <v>6534649</v>
      </c>
      <c r="J3566" s="19">
        <v>66.64</v>
      </c>
      <c r="S3566"/>
    </row>
    <row r="3567" spans="1:19">
      <c r="A3567" s="18">
        <v>1982</v>
      </c>
      <c r="B3567" s="18">
        <v>9</v>
      </c>
      <c r="C3567" s="18">
        <v>2.9999999999999997E-4</v>
      </c>
      <c r="D3567" s="18">
        <v>2.9999999999999997E-4</v>
      </c>
      <c r="E3567" s="18">
        <v>0.5</v>
      </c>
      <c r="F3567" s="18">
        <v>98041</v>
      </c>
      <c r="G3567" s="18">
        <v>30</v>
      </c>
      <c r="H3567" s="18">
        <v>98026</v>
      </c>
      <c r="I3567" s="18">
        <v>6436598</v>
      </c>
      <c r="J3567" s="19">
        <v>65.650000000000006</v>
      </c>
      <c r="S3567"/>
    </row>
    <row r="3568" spans="1:19">
      <c r="A3568" s="18">
        <v>1982</v>
      </c>
      <c r="B3568" s="18">
        <v>10</v>
      </c>
      <c r="C3568" s="18">
        <v>2.3000000000000001E-4</v>
      </c>
      <c r="D3568" s="18">
        <v>2.2000000000000001E-4</v>
      </c>
      <c r="E3568" s="18">
        <v>0.5</v>
      </c>
      <c r="F3568" s="18">
        <v>98011</v>
      </c>
      <c r="G3568" s="18">
        <v>22</v>
      </c>
      <c r="H3568" s="18">
        <v>98000</v>
      </c>
      <c r="I3568" s="18">
        <v>6338572</v>
      </c>
      <c r="J3568" s="19">
        <v>64.67</v>
      </c>
      <c r="S3568"/>
    </row>
    <row r="3569" spans="1:19">
      <c r="A3569" s="18">
        <v>1982</v>
      </c>
      <c r="B3569" s="18">
        <v>11</v>
      </c>
      <c r="C3569" s="18">
        <v>1.8000000000000001E-4</v>
      </c>
      <c r="D3569" s="18">
        <v>1.8000000000000001E-4</v>
      </c>
      <c r="E3569" s="18">
        <v>0.5</v>
      </c>
      <c r="F3569" s="18">
        <v>97989</v>
      </c>
      <c r="G3569" s="18">
        <v>18</v>
      </c>
      <c r="H3569" s="18">
        <v>97980</v>
      </c>
      <c r="I3569" s="18">
        <v>6240572</v>
      </c>
      <c r="J3569" s="19">
        <v>63.69</v>
      </c>
      <c r="S3569"/>
    </row>
    <row r="3570" spans="1:19">
      <c r="A3570" s="18">
        <v>1982</v>
      </c>
      <c r="B3570" s="18">
        <v>12</v>
      </c>
      <c r="C3570" s="18">
        <v>2.4000000000000001E-4</v>
      </c>
      <c r="D3570" s="18">
        <v>2.4000000000000001E-4</v>
      </c>
      <c r="E3570" s="18">
        <v>0.5</v>
      </c>
      <c r="F3570" s="18">
        <v>97971</v>
      </c>
      <c r="G3570" s="18">
        <v>23</v>
      </c>
      <c r="H3570" s="18">
        <v>97960</v>
      </c>
      <c r="I3570" s="18">
        <v>6142591</v>
      </c>
      <c r="J3570" s="19">
        <v>62.7</v>
      </c>
      <c r="S3570"/>
    </row>
    <row r="3571" spans="1:19">
      <c r="A3571" s="18">
        <v>1982</v>
      </c>
      <c r="B3571" s="18">
        <v>13</v>
      </c>
      <c r="C3571" s="18">
        <v>2.0000000000000001E-4</v>
      </c>
      <c r="D3571" s="18">
        <v>2.0000000000000001E-4</v>
      </c>
      <c r="E3571" s="18">
        <v>0.5</v>
      </c>
      <c r="F3571" s="18">
        <v>97948</v>
      </c>
      <c r="G3571" s="18">
        <v>19</v>
      </c>
      <c r="H3571" s="18">
        <v>97938</v>
      </c>
      <c r="I3571" s="18">
        <v>6044632</v>
      </c>
      <c r="J3571" s="19">
        <v>61.71</v>
      </c>
      <c r="S3571"/>
    </row>
    <row r="3572" spans="1:19">
      <c r="A3572" s="18">
        <v>1982</v>
      </c>
      <c r="B3572" s="18">
        <v>14</v>
      </c>
      <c r="C3572" s="18">
        <v>3.1E-4</v>
      </c>
      <c r="D3572" s="18">
        <v>3.1E-4</v>
      </c>
      <c r="E3572" s="18">
        <v>0.5</v>
      </c>
      <c r="F3572" s="18">
        <v>97929</v>
      </c>
      <c r="G3572" s="18">
        <v>31</v>
      </c>
      <c r="H3572" s="18">
        <v>97913</v>
      </c>
      <c r="I3572" s="18">
        <v>5946694</v>
      </c>
      <c r="J3572" s="19">
        <v>60.72</v>
      </c>
      <c r="S3572"/>
    </row>
    <row r="3573" spans="1:19">
      <c r="A3573" s="18">
        <v>1982</v>
      </c>
      <c r="B3573" s="18">
        <v>15</v>
      </c>
      <c r="C3573" s="18">
        <v>4.4999999999999999E-4</v>
      </c>
      <c r="D3573" s="18">
        <v>4.4999999999999999E-4</v>
      </c>
      <c r="E3573" s="18">
        <v>0.5</v>
      </c>
      <c r="F3573" s="18">
        <v>97898</v>
      </c>
      <c r="G3573" s="18">
        <v>44</v>
      </c>
      <c r="H3573" s="18">
        <v>97876</v>
      </c>
      <c r="I3573" s="18">
        <v>5848780</v>
      </c>
      <c r="J3573" s="19">
        <v>59.74</v>
      </c>
      <c r="S3573"/>
    </row>
    <row r="3574" spans="1:19">
      <c r="A3574" s="18">
        <v>1982</v>
      </c>
      <c r="B3574" s="18">
        <v>16</v>
      </c>
      <c r="C3574" s="18">
        <v>2.9999999999999997E-4</v>
      </c>
      <c r="D3574" s="18">
        <v>2.9999999999999997E-4</v>
      </c>
      <c r="E3574" s="18">
        <v>0.5</v>
      </c>
      <c r="F3574" s="18">
        <v>97854</v>
      </c>
      <c r="G3574" s="18">
        <v>30</v>
      </c>
      <c r="H3574" s="18">
        <v>97839</v>
      </c>
      <c r="I3574" s="18">
        <v>5750904</v>
      </c>
      <c r="J3574" s="19">
        <v>58.77</v>
      </c>
      <c r="S3574"/>
    </row>
    <row r="3575" spans="1:19">
      <c r="A3575" s="18">
        <v>1982</v>
      </c>
      <c r="B3575" s="18">
        <v>17</v>
      </c>
      <c r="C3575" s="18">
        <v>4.6999999999999999E-4</v>
      </c>
      <c r="D3575" s="18">
        <v>4.6999999999999999E-4</v>
      </c>
      <c r="E3575" s="18">
        <v>0.5</v>
      </c>
      <c r="F3575" s="18">
        <v>97824</v>
      </c>
      <c r="G3575" s="18">
        <v>46</v>
      </c>
      <c r="H3575" s="18">
        <v>97801</v>
      </c>
      <c r="I3575" s="18">
        <v>5653065</v>
      </c>
      <c r="J3575" s="19">
        <v>57.79</v>
      </c>
      <c r="S3575"/>
    </row>
    <row r="3576" spans="1:19">
      <c r="A3576" s="18">
        <v>1982</v>
      </c>
      <c r="B3576" s="18">
        <v>18</v>
      </c>
      <c r="C3576" s="18">
        <v>4.6000000000000001E-4</v>
      </c>
      <c r="D3576" s="18">
        <v>4.6000000000000001E-4</v>
      </c>
      <c r="E3576" s="18">
        <v>0.5</v>
      </c>
      <c r="F3576" s="18">
        <v>97778</v>
      </c>
      <c r="G3576" s="18">
        <v>45</v>
      </c>
      <c r="H3576" s="18">
        <v>97756</v>
      </c>
      <c r="I3576" s="18">
        <v>5555263</v>
      </c>
      <c r="J3576" s="19">
        <v>56.81</v>
      </c>
      <c r="S3576"/>
    </row>
    <row r="3577" spans="1:19">
      <c r="A3577" s="18">
        <v>1982</v>
      </c>
      <c r="B3577" s="18">
        <v>19</v>
      </c>
      <c r="C3577" s="18">
        <v>5.0000000000000001E-4</v>
      </c>
      <c r="D3577" s="18">
        <v>5.0000000000000001E-4</v>
      </c>
      <c r="E3577" s="18">
        <v>0.5</v>
      </c>
      <c r="F3577" s="18">
        <v>97734</v>
      </c>
      <c r="G3577" s="18">
        <v>49</v>
      </c>
      <c r="H3577" s="18">
        <v>97709</v>
      </c>
      <c r="I3577" s="18">
        <v>5457507</v>
      </c>
      <c r="J3577" s="19">
        <v>55.84</v>
      </c>
      <c r="S3577"/>
    </row>
    <row r="3578" spans="1:19">
      <c r="A3578" s="18">
        <v>1982</v>
      </c>
      <c r="B3578" s="18">
        <v>20</v>
      </c>
      <c r="C3578" s="18">
        <v>4.4999999999999999E-4</v>
      </c>
      <c r="D3578" s="18">
        <v>4.4999999999999999E-4</v>
      </c>
      <c r="E3578" s="18">
        <v>0.5</v>
      </c>
      <c r="F3578" s="18">
        <v>97685</v>
      </c>
      <c r="G3578" s="18">
        <v>44</v>
      </c>
      <c r="H3578" s="18">
        <v>97663</v>
      </c>
      <c r="I3578" s="18">
        <v>5359798</v>
      </c>
      <c r="J3578" s="19">
        <v>54.87</v>
      </c>
      <c r="S3578"/>
    </row>
    <row r="3579" spans="1:19">
      <c r="A3579" s="18">
        <v>1982</v>
      </c>
      <c r="B3579" s="18">
        <v>21</v>
      </c>
      <c r="C3579" s="18">
        <v>4.0999999999999999E-4</v>
      </c>
      <c r="D3579" s="18">
        <v>4.0999999999999999E-4</v>
      </c>
      <c r="E3579" s="18">
        <v>0.5</v>
      </c>
      <c r="F3579" s="18">
        <v>97641</v>
      </c>
      <c r="G3579" s="18">
        <v>40</v>
      </c>
      <c r="H3579" s="18">
        <v>97621</v>
      </c>
      <c r="I3579" s="18">
        <v>5262135</v>
      </c>
      <c r="J3579" s="19">
        <v>53.89</v>
      </c>
      <c r="S3579"/>
    </row>
    <row r="3580" spans="1:19">
      <c r="A3580" s="18">
        <v>1982</v>
      </c>
      <c r="B3580" s="18">
        <v>22</v>
      </c>
      <c r="C3580" s="18">
        <v>5.1000000000000004E-4</v>
      </c>
      <c r="D3580" s="18">
        <v>5.1000000000000004E-4</v>
      </c>
      <c r="E3580" s="18">
        <v>0.5</v>
      </c>
      <c r="F3580" s="18">
        <v>97601</v>
      </c>
      <c r="G3580" s="18">
        <v>50</v>
      </c>
      <c r="H3580" s="18">
        <v>97576</v>
      </c>
      <c r="I3580" s="18">
        <v>5164514</v>
      </c>
      <c r="J3580" s="19">
        <v>52.91</v>
      </c>
      <c r="S3580"/>
    </row>
    <row r="3581" spans="1:19">
      <c r="A3581" s="18">
        <v>1982</v>
      </c>
      <c r="B3581" s="18">
        <v>23</v>
      </c>
      <c r="C3581" s="18">
        <v>4.8000000000000001E-4</v>
      </c>
      <c r="D3581" s="18">
        <v>4.8000000000000001E-4</v>
      </c>
      <c r="E3581" s="18">
        <v>0.5</v>
      </c>
      <c r="F3581" s="18">
        <v>97551</v>
      </c>
      <c r="G3581" s="18">
        <v>47</v>
      </c>
      <c r="H3581" s="18">
        <v>97527</v>
      </c>
      <c r="I3581" s="18">
        <v>5066938</v>
      </c>
      <c r="J3581" s="19">
        <v>51.94</v>
      </c>
      <c r="S3581"/>
    </row>
    <row r="3582" spans="1:19">
      <c r="A3582" s="18">
        <v>1982</v>
      </c>
      <c r="B3582" s="18">
        <v>24</v>
      </c>
      <c r="C3582" s="18">
        <v>4.8999999999999998E-4</v>
      </c>
      <c r="D3582" s="18">
        <v>4.8999999999999998E-4</v>
      </c>
      <c r="E3582" s="18">
        <v>0.5</v>
      </c>
      <c r="F3582" s="18">
        <v>97504</v>
      </c>
      <c r="G3582" s="18">
        <v>48</v>
      </c>
      <c r="H3582" s="18">
        <v>97480</v>
      </c>
      <c r="I3582" s="18">
        <v>4969411</v>
      </c>
      <c r="J3582" s="19">
        <v>50.97</v>
      </c>
      <c r="S3582"/>
    </row>
    <row r="3583" spans="1:19">
      <c r="A3583" s="18">
        <v>1982</v>
      </c>
      <c r="B3583" s="18">
        <v>25</v>
      </c>
      <c r="C3583" s="18">
        <v>6.0999999999999997E-4</v>
      </c>
      <c r="D3583" s="18">
        <v>6.0999999999999997E-4</v>
      </c>
      <c r="E3583" s="18">
        <v>0.5</v>
      </c>
      <c r="F3583" s="18">
        <v>97456</v>
      </c>
      <c r="G3583" s="18">
        <v>59</v>
      </c>
      <c r="H3583" s="18">
        <v>97426</v>
      </c>
      <c r="I3583" s="18">
        <v>4871931</v>
      </c>
      <c r="J3583" s="19">
        <v>49.99</v>
      </c>
      <c r="S3583"/>
    </row>
    <row r="3584" spans="1:19">
      <c r="A3584" s="18">
        <v>1982</v>
      </c>
      <c r="B3584" s="18">
        <v>26</v>
      </c>
      <c r="C3584" s="18">
        <v>8.3000000000000001E-4</v>
      </c>
      <c r="D3584" s="18">
        <v>8.1999999999999998E-4</v>
      </c>
      <c r="E3584" s="18">
        <v>0.5</v>
      </c>
      <c r="F3584" s="18">
        <v>97397</v>
      </c>
      <c r="G3584" s="18">
        <v>80</v>
      </c>
      <c r="H3584" s="18">
        <v>97357</v>
      </c>
      <c r="I3584" s="18">
        <v>4774505</v>
      </c>
      <c r="J3584" s="19">
        <v>49.02</v>
      </c>
      <c r="S3584"/>
    </row>
    <row r="3585" spans="1:19">
      <c r="A3585" s="18">
        <v>1982</v>
      </c>
      <c r="B3585" s="18">
        <v>27</v>
      </c>
      <c r="C3585" s="18">
        <v>6.4000000000000005E-4</v>
      </c>
      <c r="D3585" s="18">
        <v>6.4000000000000005E-4</v>
      </c>
      <c r="E3585" s="18">
        <v>0.5</v>
      </c>
      <c r="F3585" s="18">
        <v>97316</v>
      </c>
      <c r="G3585" s="18">
        <v>62</v>
      </c>
      <c r="H3585" s="18">
        <v>97285</v>
      </c>
      <c r="I3585" s="18">
        <v>4677148</v>
      </c>
      <c r="J3585" s="19">
        <v>48.06</v>
      </c>
      <c r="S3585"/>
    </row>
    <row r="3586" spans="1:19">
      <c r="A3586" s="18">
        <v>1982</v>
      </c>
      <c r="B3586" s="18">
        <v>28</v>
      </c>
      <c r="C3586" s="18">
        <v>6.2E-4</v>
      </c>
      <c r="D3586" s="18">
        <v>6.2E-4</v>
      </c>
      <c r="E3586" s="18">
        <v>0.5</v>
      </c>
      <c r="F3586" s="18">
        <v>97254</v>
      </c>
      <c r="G3586" s="18">
        <v>60</v>
      </c>
      <c r="H3586" s="18">
        <v>97225</v>
      </c>
      <c r="I3586" s="18">
        <v>4579863</v>
      </c>
      <c r="J3586" s="19">
        <v>47.09</v>
      </c>
      <c r="S3586"/>
    </row>
    <row r="3587" spans="1:19">
      <c r="A3587" s="18">
        <v>1982</v>
      </c>
      <c r="B3587" s="18">
        <v>29</v>
      </c>
      <c r="C3587" s="18">
        <v>7.9000000000000001E-4</v>
      </c>
      <c r="D3587" s="18">
        <v>7.9000000000000001E-4</v>
      </c>
      <c r="E3587" s="18">
        <v>0.5</v>
      </c>
      <c r="F3587" s="18">
        <v>97195</v>
      </c>
      <c r="G3587" s="18">
        <v>77</v>
      </c>
      <c r="H3587" s="18">
        <v>97156</v>
      </c>
      <c r="I3587" s="18">
        <v>4482638</v>
      </c>
      <c r="J3587" s="19">
        <v>46.12</v>
      </c>
      <c r="S3587"/>
    </row>
    <row r="3588" spans="1:19">
      <c r="A3588" s="18">
        <v>1982</v>
      </c>
      <c r="B3588" s="18">
        <v>30</v>
      </c>
      <c r="C3588" s="18">
        <v>8.1999999999999998E-4</v>
      </c>
      <c r="D3588" s="18">
        <v>8.1999999999999998E-4</v>
      </c>
      <c r="E3588" s="18">
        <v>0.5</v>
      </c>
      <c r="F3588" s="18">
        <v>97117</v>
      </c>
      <c r="G3588" s="18">
        <v>79</v>
      </c>
      <c r="H3588" s="18">
        <v>97078</v>
      </c>
      <c r="I3588" s="18">
        <v>4385482</v>
      </c>
      <c r="J3588" s="19">
        <v>45.16</v>
      </c>
      <c r="S3588"/>
    </row>
    <row r="3589" spans="1:19">
      <c r="A3589" s="18">
        <v>1982</v>
      </c>
      <c r="B3589" s="18">
        <v>31</v>
      </c>
      <c r="C3589" s="18">
        <v>9.8999999999999999E-4</v>
      </c>
      <c r="D3589" s="18">
        <v>9.8999999999999999E-4</v>
      </c>
      <c r="E3589" s="18">
        <v>0.5</v>
      </c>
      <c r="F3589" s="18">
        <v>97038</v>
      </c>
      <c r="G3589" s="18">
        <v>96</v>
      </c>
      <c r="H3589" s="18">
        <v>96990</v>
      </c>
      <c r="I3589" s="18">
        <v>4288404</v>
      </c>
      <c r="J3589" s="19">
        <v>44.19</v>
      </c>
      <c r="S3589"/>
    </row>
    <row r="3590" spans="1:19">
      <c r="A3590" s="18">
        <v>1982</v>
      </c>
      <c r="B3590" s="18">
        <v>32</v>
      </c>
      <c r="C3590" s="18">
        <v>9.5E-4</v>
      </c>
      <c r="D3590" s="18">
        <v>9.5E-4</v>
      </c>
      <c r="E3590" s="18">
        <v>0.5</v>
      </c>
      <c r="F3590" s="18">
        <v>96943</v>
      </c>
      <c r="G3590" s="18">
        <v>92</v>
      </c>
      <c r="H3590" s="18">
        <v>96896</v>
      </c>
      <c r="I3590" s="18">
        <v>4191414</v>
      </c>
      <c r="J3590" s="19">
        <v>43.24</v>
      </c>
      <c r="S3590"/>
    </row>
    <row r="3591" spans="1:19">
      <c r="A3591" s="18">
        <v>1982</v>
      </c>
      <c r="B3591" s="18">
        <v>33</v>
      </c>
      <c r="C3591" s="18">
        <v>1.2899999999999999E-3</v>
      </c>
      <c r="D3591" s="18">
        <v>1.2899999999999999E-3</v>
      </c>
      <c r="E3591" s="18">
        <v>0.5</v>
      </c>
      <c r="F3591" s="18">
        <v>96850</v>
      </c>
      <c r="G3591" s="18">
        <v>125</v>
      </c>
      <c r="H3591" s="18">
        <v>96788</v>
      </c>
      <c r="I3591" s="18">
        <v>4094517</v>
      </c>
      <c r="J3591" s="19">
        <v>42.28</v>
      </c>
      <c r="S3591"/>
    </row>
    <row r="3592" spans="1:19">
      <c r="A3592" s="18">
        <v>1982</v>
      </c>
      <c r="B3592" s="18">
        <v>34</v>
      </c>
      <c r="C3592" s="18">
        <v>1.42E-3</v>
      </c>
      <c r="D3592" s="18">
        <v>1.41E-3</v>
      </c>
      <c r="E3592" s="18">
        <v>0.5</v>
      </c>
      <c r="F3592" s="18">
        <v>96725</v>
      </c>
      <c r="G3592" s="18">
        <v>137</v>
      </c>
      <c r="H3592" s="18">
        <v>96657</v>
      </c>
      <c r="I3592" s="18">
        <v>3997729</v>
      </c>
      <c r="J3592" s="19">
        <v>41.33</v>
      </c>
      <c r="S3592"/>
    </row>
    <row r="3593" spans="1:19">
      <c r="A3593" s="18">
        <v>1982</v>
      </c>
      <c r="B3593" s="18">
        <v>35</v>
      </c>
      <c r="C3593" s="18">
        <v>1.39E-3</v>
      </c>
      <c r="D3593" s="18">
        <v>1.39E-3</v>
      </c>
      <c r="E3593" s="18">
        <v>0.5</v>
      </c>
      <c r="F3593" s="18">
        <v>96588</v>
      </c>
      <c r="G3593" s="18">
        <v>134</v>
      </c>
      <c r="H3593" s="18">
        <v>96521</v>
      </c>
      <c r="I3593" s="18">
        <v>3901073</v>
      </c>
      <c r="J3593" s="19">
        <v>40.39</v>
      </c>
      <c r="S3593"/>
    </row>
    <row r="3594" spans="1:19">
      <c r="A3594" s="18">
        <v>1982</v>
      </c>
      <c r="B3594" s="18">
        <v>36</v>
      </c>
      <c r="C3594" s="18">
        <v>1.5900000000000001E-3</v>
      </c>
      <c r="D3594" s="18">
        <v>1.5900000000000001E-3</v>
      </c>
      <c r="E3594" s="18">
        <v>0.5</v>
      </c>
      <c r="F3594" s="18">
        <v>96455</v>
      </c>
      <c r="G3594" s="18">
        <v>153</v>
      </c>
      <c r="H3594" s="18">
        <v>96378</v>
      </c>
      <c r="I3594" s="18">
        <v>3804551</v>
      </c>
      <c r="J3594" s="19">
        <v>39.44</v>
      </c>
      <c r="S3594"/>
    </row>
    <row r="3595" spans="1:19">
      <c r="A3595" s="18">
        <v>1982</v>
      </c>
      <c r="B3595" s="18">
        <v>37</v>
      </c>
      <c r="C3595" s="18">
        <v>1.7899999999999999E-3</v>
      </c>
      <c r="D3595" s="18">
        <v>1.7899999999999999E-3</v>
      </c>
      <c r="E3595" s="18">
        <v>0.5</v>
      </c>
      <c r="F3595" s="18">
        <v>96301</v>
      </c>
      <c r="G3595" s="18">
        <v>172</v>
      </c>
      <c r="H3595" s="18">
        <v>96215</v>
      </c>
      <c r="I3595" s="18">
        <v>3708173</v>
      </c>
      <c r="J3595" s="19">
        <v>38.51</v>
      </c>
      <c r="S3595"/>
    </row>
    <row r="3596" spans="1:19">
      <c r="A3596" s="18">
        <v>1982</v>
      </c>
      <c r="B3596" s="18">
        <v>38</v>
      </c>
      <c r="C3596" s="18">
        <v>2.2200000000000002E-3</v>
      </c>
      <c r="D3596" s="18">
        <v>2.2200000000000002E-3</v>
      </c>
      <c r="E3596" s="18">
        <v>0.5</v>
      </c>
      <c r="F3596" s="18">
        <v>96129</v>
      </c>
      <c r="G3596" s="18">
        <v>213</v>
      </c>
      <c r="H3596" s="18">
        <v>96022</v>
      </c>
      <c r="I3596" s="18">
        <v>3611958</v>
      </c>
      <c r="J3596" s="19">
        <v>37.57</v>
      </c>
      <c r="S3596"/>
    </row>
    <row r="3597" spans="1:19">
      <c r="A3597" s="18">
        <v>1982</v>
      </c>
      <c r="B3597" s="18">
        <v>39</v>
      </c>
      <c r="C3597" s="18">
        <v>1.9599999999999999E-3</v>
      </c>
      <c r="D3597" s="18">
        <v>1.9499999999999999E-3</v>
      </c>
      <c r="E3597" s="18">
        <v>0.5</v>
      </c>
      <c r="F3597" s="18">
        <v>95916</v>
      </c>
      <c r="G3597" s="18">
        <v>187</v>
      </c>
      <c r="H3597" s="18">
        <v>95822</v>
      </c>
      <c r="I3597" s="18">
        <v>3515936</v>
      </c>
      <c r="J3597" s="19">
        <v>36.659999999999997</v>
      </c>
      <c r="S3597"/>
    </row>
    <row r="3598" spans="1:19">
      <c r="A3598" s="18">
        <v>1982</v>
      </c>
      <c r="B3598" s="18">
        <v>40</v>
      </c>
      <c r="C3598" s="18">
        <v>2.2399999999999998E-3</v>
      </c>
      <c r="D3598" s="18">
        <v>2.2399999999999998E-3</v>
      </c>
      <c r="E3598" s="18">
        <v>0.5</v>
      </c>
      <c r="F3598" s="18">
        <v>95728</v>
      </c>
      <c r="G3598" s="18">
        <v>214</v>
      </c>
      <c r="H3598" s="18">
        <v>95621</v>
      </c>
      <c r="I3598" s="18">
        <v>3420114</v>
      </c>
      <c r="J3598" s="19">
        <v>35.729999999999997</v>
      </c>
      <c r="S3598"/>
    </row>
    <row r="3599" spans="1:19">
      <c r="A3599" s="18">
        <v>1982</v>
      </c>
      <c r="B3599" s="18">
        <v>41</v>
      </c>
      <c r="C3599" s="18">
        <v>2.1900000000000001E-3</v>
      </c>
      <c r="D3599" s="18">
        <v>2.1900000000000001E-3</v>
      </c>
      <c r="E3599" s="18">
        <v>0.5</v>
      </c>
      <c r="F3599" s="18">
        <v>95514</v>
      </c>
      <c r="G3599" s="18">
        <v>209</v>
      </c>
      <c r="H3599" s="18">
        <v>95409</v>
      </c>
      <c r="I3599" s="18">
        <v>3324493</v>
      </c>
      <c r="J3599" s="19">
        <v>34.81</v>
      </c>
      <c r="S3599"/>
    </row>
    <row r="3600" spans="1:19">
      <c r="A3600" s="18">
        <v>1982</v>
      </c>
      <c r="B3600" s="18">
        <v>42</v>
      </c>
      <c r="C3600" s="18">
        <v>2.6199999999999999E-3</v>
      </c>
      <c r="D3600" s="18">
        <v>2.6099999999999999E-3</v>
      </c>
      <c r="E3600" s="18">
        <v>0.5</v>
      </c>
      <c r="F3600" s="18">
        <v>95305</v>
      </c>
      <c r="G3600" s="18">
        <v>249</v>
      </c>
      <c r="H3600" s="18">
        <v>95180</v>
      </c>
      <c r="I3600" s="18">
        <v>3229084</v>
      </c>
      <c r="J3600" s="19">
        <v>33.880000000000003</v>
      </c>
      <c r="S3600"/>
    </row>
    <row r="3601" spans="1:19">
      <c r="A3601" s="18">
        <v>1982</v>
      </c>
      <c r="B3601" s="18">
        <v>43</v>
      </c>
      <c r="C3601" s="18">
        <v>3.2200000000000002E-3</v>
      </c>
      <c r="D3601" s="18">
        <v>3.2100000000000002E-3</v>
      </c>
      <c r="E3601" s="18">
        <v>0.5</v>
      </c>
      <c r="F3601" s="18">
        <v>95056</v>
      </c>
      <c r="G3601" s="18">
        <v>305</v>
      </c>
      <c r="H3601" s="18">
        <v>94903</v>
      </c>
      <c r="I3601" s="18">
        <v>3133904</v>
      </c>
      <c r="J3601" s="19">
        <v>32.97</v>
      </c>
      <c r="S3601"/>
    </row>
    <row r="3602" spans="1:19">
      <c r="A3602" s="18">
        <v>1982</v>
      </c>
      <c r="B3602" s="18">
        <v>44</v>
      </c>
      <c r="C3602" s="18">
        <v>3.3600000000000001E-3</v>
      </c>
      <c r="D3602" s="18">
        <v>3.3600000000000001E-3</v>
      </c>
      <c r="E3602" s="18">
        <v>0.5</v>
      </c>
      <c r="F3602" s="18">
        <v>94750</v>
      </c>
      <c r="G3602" s="18">
        <v>318</v>
      </c>
      <c r="H3602" s="18">
        <v>94591</v>
      </c>
      <c r="I3602" s="18">
        <v>3039001</v>
      </c>
      <c r="J3602" s="19">
        <v>32.07</v>
      </c>
      <c r="S3602"/>
    </row>
    <row r="3603" spans="1:19">
      <c r="A3603" s="18">
        <v>1982</v>
      </c>
      <c r="B3603" s="18">
        <v>45</v>
      </c>
      <c r="C3603" s="18">
        <v>3.3600000000000001E-3</v>
      </c>
      <c r="D3603" s="18">
        <v>3.3500000000000001E-3</v>
      </c>
      <c r="E3603" s="18">
        <v>0.5</v>
      </c>
      <c r="F3603" s="18">
        <v>94432</v>
      </c>
      <c r="G3603" s="18">
        <v>316</v>
      </c>
      <c r="H3603" s="18">
        <v>94274</v>
      </c>
      <c r="I3603" s="18">
        <v>2944410</v>
      </c>
      <c r="J3603" s="19">
        <v>31.18</v>
      </c>
      <c r="S3603"/>
    </row>
    <row r="3604" spans="1:19">
      <c r="A3604" s="18">
        <v>1982</v>
      </c>
      <c r="B3604" s="18">
        <v>46</v>
      </c>
      <c r="C3604" s="18">
        <v>4.0200000000000001E-3</v>
      </c>
      <c r="D3604" s="18">
        <v>4.0099999999999997E-3</v>
      </c>
      <c r="E3604" s="18">
        <v>0.5</v>
      </c>
      <c r="F3604" s="18">
        <v>94116</v>
      </c>
      <c r="G3604" s="18">
        <v>378</v>
      </c>
      <c r="H3604" s="18">
        <v>93927</v>
      </c>
      <c r="I3604" s="18">
        <v>2850135</v>
      </c>
      <c r="J3604" s="19">
        <v>30.28</v>
      </c>
      <c r="S3604"/>
    </row>
    <row r="3605" spans="1:19">
      <c r="A3605" s="18">
        <v>1982</v>
      </c>
      <c r="B3605" s="18">
        <v>47</v>
      </c>
      <c r="C3605" s="18">
        <v>3.9899999999999996E-3</v>
      </c>
      <c r="D3605" s="18">
        <v>3.9899999999999996E-3</v>
      </c>
      <c r="E3605" s="18">
        <v>0.5</v>
      </c>
      <c r="F3605" s="18">
        <v>93738</v>
      </c>
      <c r="G3605" s="18">
        <v>374</v>
      </c>
      <c r="H3605" s="18">
        <v>93552</v>
      </c>
      <c r="I3605" s="18">
        <v>2756208</v>
      </c>
      <c r="J3605" s="19">
        <v>29.4</v>
      </c>
      <c r="S3605"/>
    </row>
    <row r="3606" spans="1:19">
      <c r="A3606" s="18">
        <v>1982</v>
      </c>
      <c r="B3606" s="18">
        <v>48</v>
      </c>
      <c r="C3606" s="18">
        <v>4.6899999999999997E-3</v>
      </c>
      <c r="D3606" s="18">
        <v>4.6800000000000001E-3</v>
      </c>
      <c r="E3606" s="18">
        <v>0.5</v>
      </c>
      <c r="F3606" s="18">
        <v>93365</v>
      </c>
      <c r="G3606" s="18">
        <v>437</v>
      </c>
      <c r="H3606" s="18">
        <v>93147</v>
      </c>
      <c r="I3606" s="18">
        <v>2662657</v>
      </c>
      <c r="J3606" s="19">
        <v>28.52</v>
      </c>
      <c r="S3606"/>
    </row>
    <row r="3607" spans="1:19">
      <c r="A3607" s="18">
        <v>1982</v>
      </c>
      <c r="B3607" s="18">
        <v>49</v>
      </c>
      <c r="C3607" s="18">
        <v>4.9399999999999999E-3</v>
      </c>
      <c r="D3607" s="18">
        <v>4.9300000000000004E-3</v>
      </c>
      <c r="E3607" s="18">
        <v>0.5</v>
      </c>
      <c r="F3607" s="18">
        <v>92928</v>
      </c>
      <c r="G3607" s="18">
        <v>458</v>
      </c>
      <c r="H3607" s="18">
        <v>92699</v>
      </c>
      <c r="I3607" s="18">
        <v>2569510</v>
      </c>
      <c r="J3607" s="19">
        <v>27.65</v>
      </c>
      <c r="S3607"/>
    </row>
    <row r="3608" spans="1:19">
      <c r="A3608" s="18">
        <v>1982</v>
      </c>
      <c r="B3608" s="18">
        <v>50</v>
      </c>
      <c r="C3608" s="18">
        <v>5.1900000000000002E-3</v>
      </c>
      <c r="D3608" s="18">
        <v>5.1700000000000001E-3</v>
      </c>
      <c r="E3608" s="18">
        <v>0.5</v>
      </c>
      <c r="F3608" s="18">
        <v>92470</v>
      </c>
      <c r="G3608" s="18">
        <v>478</v>
      </c>
      <c r="H3608" s="18">
        <v>92231</v>
      </c>
      <c r="I3608" s="18">
        <v>2476811</v>
      </c>
      <c r="J3608" s="19">
        <v>26.78</v>
      </c>
      <c r="S3608"/>
    </row>
    <row r="3609" spans="1:19">
      <c r="A3609" s="18">
        <v>1982</v>
      </c>
      <c r="B3609" s="18">
        <v>51</v>
      </c>
      <c r="C3609" s="18">
        <v>5.96E-3</v>
      </c>
      <c r="D3609" s="18">
        <v>5.94E-3</v>
      </c>
      <c r="E3609" s="18">
        <v>0.5</v>
      </c>
      <c r="F3609" s="18">
        <v>91992</v>
      </c>
      <c r="G3609" s="18">
        <v>546</v>
      </c>
      <c r="H3609" s="18">
        <v>91719</v>
      </c>
      <c r="I3609" s="18">
        <v>2384579</v>
      </c>
      <c r="J3609" s="19">
        <v>25.92</v>
      </c>
      <c r="S3609"/>
    </row>
    <row r="3610" spans="1:19">
      <c r="A3610" s="18">
        <v>1982</v>
      </c>
      <c r="B3610" s="18">
        <v>52</v>
      </c>
      <c r="C3610" s="18">
        <v>6.1700000000000001E-3</v>
      </c>
      <c r="D3610" s="18">
        <v>6.1500000000000001E-3</v>
      </c>
      <c r="E3610" s="18">
        <v>0.5</v>
      </c>
      <c r="F3610" s="18">
        <v>91446</v>
      </c>
      <c r="G3610" s="18">
        <v>563</v>
      </c>
      <c r="H3610" s="18">
        <v>91164</v>
      </c>
      <c r="I3610" s="18">
        <v>2292861</v>
      </c>
      <c r="J3610" s="19">
        <v>25.07</v>
      </c>
      <c r="S3610"/>
    </row>
    <row r="3611" spans="1:19">
      <c r="A3611" s="18">
        <v>1982</v>
      </c>
      <c r="B3611" s="18">
        <v>53</v>
      </c>
      <c r="C3611" s="18">
        <v>6.7499999999999999E-3</v>
      </c>
      <c r="D3611" s="18">
        <v>6.7299999999999999E-3</v>
      </c>
      <c r="E3611" s="18">
        <v>0.5</v>
      </c>
      <c r="F3611" s="18">
        <v>90883</v>
      </c>
      <c r="G3611" s="18">
        <v>612</v>
      </c>
      <c r="H3611" s="18">
        <v>90577</v>
      </c>
      <c r="I3611" s="18">
        <v>2201696</v>
      </c>
      <c r="J3611" s="19">
        <v>24.23</v>
      </c>
      <c r="S3611"/>
    </row>
    <row r="3612" spans="1:19">
      <c r="A3612" s="18">
        <v>1982</v>
      </c>
      <c r="B3612" s="18">
        <v>54</v>
      </c>
      <c r="C3612" s="18">
        <v>7.0200000000000002E-3</v>
      </c>
      <c r="D3612" s="18">
        <v>7.0000000000000001E-3</v>
      </c>
      <c r="E3612" s="18">
        <v>0.5</v>
      </c>
      <c r="F3612" s="18">
        <v>90271</v>
      </c>
      <c r="G3612" s="18">
        <v>632</v>
      </c>
      <c r="H3612" s="18">
        <v>89955</v>
      </c>
      <c r="I3612" s="18">
        <v>2111119</v>
      </c>
      <c r="J3612" s="19">
        <v>23.39</v>
      </c>
      <c r="S3612"/>
    </row>
    <row r="3613" spans="1:19">
      <c r="A3613" s="18">
        <v>1982</v>
      </c>
      <c r="B3613" s="18">
        <v>55</v>
      </c>
      <c r="C3613" s="18">
        <v>8.09E-3</v>
      </c>
      <c r="D3613" s="18">
        <v>8.0499999999999999E-3</v>
      </c>
      <c r="E3613" s="18">
        <v>0.5</v>
      </c>
      <c r="F3613" s="18">
        <v>89639</v>
      </c>
      <c r="G3613" s="18">
        <v>722</v>
      </c>
      <c r="H3613" s="18">
        <v>89278</v>
      </c>
      <c r="I3613" s="18">
        <v>2021164</v>
      </c>
      <c r="J3613" s="19">
        <v>22.55</v>
      </c>
      <c r="S3613"/>
    </row>
    <row r="3614" spans="1:19">
      <c r="A3614" s="18">
        <v>1982</v>
      </c>
      <c r="B3614" s="18">
        <v>56</v>
      </c>
      <c r="C3614" s="18">
        <v>8.6599999999999993E-3</v>
      </c>
      <c r="D3614" s="18">
        <v>8.6300000000000005E-3</v>
      </c>
      <c r="E3614" s="18">
        <v>0.5</v>
      </c>
      <c r="F3614" s="18">
        <v>88918</v>
      </c>
      <c r="G3614" s="18">
        <v>767</v>
      </c>
      <c r="H3614" s="18">
        <v>88534</v>
      </c>
      <c r="I3614" s="18">
        <v>1931886</v>
      </c>
      <c r="J3614" s="19">
        <v>21.73</v>
      </c>
      <c r="S3614"/>
    </row>
    <row r="3615" spans="1:19">
      <c r="A3615" s="18">
        <v>1982</v>
      </c>
      <c r="B3615" s="18">
        <v>57</v>
      </c>
      <c r="C3615" s="18">
        <v>9.8899999999999995E-3</v>
      </c>
      <c r="D3615" s="18">
        <v>9.8399999999999998E-3</v>
      </c>
      <c r="E3615" s="18">
        <v>0.5</v>
      </c>
      <c r="F3615" s="18">
        <v>88151</v>
      </c>
      <c r="G3615" s="18">
        <v>867</v>
      </c>
      <c r="H3615" s="18">
        <v>87717</v>
      </c>
      <c r="I3615" s="18">
        <v>1843352</v>
      </c>
      <c r="J3615" s="19">
        <v>20.91</v>
      </c>
      <c r="S3615"/>
    </row>
    <row r="3616" spans="1:19">
      <c r="A3616" s="18">
        <v>1982</v>
      </c>
      <c r="B3616" s="18">
        <v>58</v>
      </c>
      <c r="C3616" s="18">
        <v>1.1209999999999999E-2</v>
      </c>
      <c r="D3616" s="18">
        <v>1.115E-2</v>
      </c>
      <c r="E3616" s="18">
        <v>0.5</v>
      </c>
      <c r="F3616" s="18">
        <v>87283</v>
      </c>
      <c r="G3616" s="18">
        <v>973</v>
      </c>
      <c r="H3616" s="18">
        <v>86797</v>
      </c>
      <c r="I3616" s="18">
        <v>1755635</v>
      </c>
      <c r="J3616" s="19">
        <v>20.11</v>
      </c>
      <c r="S3616"/>
    </row>
    <row r="3617" spans="1:19">
      <c r="A3617" s="18">
        <v>1982</v>
      </c>
      <c r="B3617" s="18">
        <v>59</v>
      </c>
      <c r="C3617" s="18">
        <v>1.146E-2</v>
      </c>
      <c r="D3617" s="18">
        <v>1.14E-2</v>
      </c>
      <c r="E3617" s="18">
        <v>0.5</v>
      </c>
      <c r="F3617" s="18">
        <v>86311</v>
      </c>
      <c r="G3617" s="18">
        <v>984</v>
      </c>
      <c r="H3617" s="18">
        <v>85819</v>
      </c>
      <c r="I3617" s="18">
        <v>1668838</v>
      </c>
      <c r="J3617" s="19">
        <v>19.34</v>
      </c>
      <c r="S3617"/>
    </row>
    <row r="3618" spans="1:19">
      <c r="A3618" s="18">
        <v>1982</v>
      </c>
      <c r="B3618" s="18">
        <v>60</v>
      </c>
      <c r="C3618" s="18">
        <v>1.302E-2</v>
      </c>
      <c r="D3618" s="18">
        <v>1.294E-2</v>
      </c>
      <c r="E3618" s="18">
        <v>0.5</v>
      </c>
      <c r="F3618" s="18">
        <v>85327</v>
      </c>
      <c r="G3618" s="18">
        <v>1104</v>
      </c>
      <c r="H3618" s="18">
        <v>84775</v>
      </c>
      <c r="I3618" s="18">
        <v>1583019</v>
      </c>
      <c r="J3618" s="19">
        <v>18.55</v>
      </c>
      <c r="S3618"/>
    </row>
    <row r="3619" spans="1:19">
      <c r="A3619" s="18">
        <v>1982</v>
      </c>
      <c r="B3619" s="18">
        <v>61</v>
      </c>
      <c r="C3619" s="18">
        <v>1.366E-2</v>
      </c>
      <c r="D3619" s="18">
        <v>1.357E-2</v>
      </c>
      <c r="E3619" s="18">
        <v>0.5</v>
      </c>
      <c r="F3619" s="18">
        <v>84223</v>
      </c>
      <c r="G3619" s="18">
        <v>1142</v>
      </c>
      <c r="H3619" s="18">
        <v>83652</v>
      </c>
      <c r="I3619" s="18">
        <v>1498244</v>
      </c>
      <c r="J3619" s="19">
        <v>17.79</v>
      </c>
      <c r="S3619"/>
    </row>
    <row r="3620" spans="1:19">
      <c r="A3620" s="18">
        <v>1982</v>
      </c>
      <c r="B3620" s="18">
        <v>62</v>
      </c>
      <c r="C3620" s="18">
        <v>1.6670000000000001E-2</v>
      </c>
      <c r="D3620" s="18">
        <v>1.653E-2</v>
      </c>
      <c r="E3620" s="18">
        <v>0.5</v>
      </c>
      <c r="F3620" s="18">
        <v>83081</v>
      </c>
      <c r="G3620" s="18">
        <v>1373</v>
      </c>
      <c r="H3620" s="18">
        <v>82394</v>
      </c>
      <c r="I3620" s="18">
        <v>1414592</v>
      </c>
      <c r="J3620" s="19">
        <v>17.03</v>
      </c>
      <c r="S3620"/>
    </row>
    <row r="3621" spans="1:19">
      <c r="A3621" s="18">
        <v>1982</v>
      </c>
      <c r="B3621" s="18">
        <v>63</v>
      </c>
      <c r="C3621" s="18">
        <v>1.4500000000000001E-2</v>
      </c>
      <c r="D3621" s="18">
        <v>1.439E-2</v>
      </c>
      <c r="E3621" s="18">
        <v>0.5</v>
      </c>
      <c r="F3621" s="18">
        <v>81707</v>
      </c>
      <c r="G3621" s="18">
        <v>1176</v>
      </c>
      <c r="H3621" s="18">
        <v>81119</v>
      </c>
      <c r="I3621" s="18">
        <v>1332198</v>
      </c>
      <c r="J3621" s="19">
        <v>16.3</v>
      </c>
      <c r="S3621"/>
    </row>
    <row r="3622" spans="1:19">
      <c r="A3622" s="18">
        <v>1982</v>
      </c>
      <c r="B3622" s="18">
        <v>64</v>
      </c>
      <c r="C3622" s="18">
        <v>1.7489999999999999E-2</v>
      </c>
      <c r="D3622" s="18">
        <v>1.7330000000000002E-2</v>
      </c>
      <c r="E3622" s="18">
        <v>0.5</v>
      </c>
      <c r="F3622" s="18">
        <v>80531</v>
      </c>
      <c r="G3622" s="18">
        <v>1396</v>
      </c>
      <c r="H3622" s="18">
        <v>79833</v>
      </c>
      <c r="I3622" s="18">
        <v>1251079</v>
      </c>
      <c r="J3622" s="19">
        <v>15.54</v>
      </c>
      <c r="S3622"/>
    </row>
    <row r="3623" spans="1:19">
      <c r="A3623" s="18">
        <v>1982</v>
      </c>
      <c r="B3623" s="18">
        <v>65</v>
      </c>
      <c r="C3623" s="18">
        <v>1.9650000000000001E-2</v>
      </c>
      <c r="D3623" s="18">
        <v>1.9460000000000002E-2</v>
      </c>
      <c r="E3623" s="18">
        <v>0.5</v>
      </c>
      <c r="F3623" s="18">
        <v>79135</v>
      </c>
      <c r="G3623" s="18">
        <v>1540</v>
      </c>
      <c r="H3623" s="18">
        <v>78365</v>
      </c>
      <c r="I3623" s="18">
        <v>1171246</v>
      </c>
      <c r="J3623" s="19">
        <v>14.8</v>
      </c>
      <c r="S3623"/>
    </row>
    <row r="3624" spans="1:19">
      <c r="A3624" s="18">
        <v>1982</v>
      </c>
      <c r="B3624" s="18">
        <v>66</v>
      </c>
      <c r="C3624" s="18">
        <v>2.002E-2</v>
      </c>
      <c r="D3624" s="18">
        <v>1.9820000000000001E-2</v>
      </c>
      <c r="E3624" s="18">
        <v>0.5</v>
      </c>
      <c r="F3624" s="18">
        <v>77595</v>
      </c>
      <c r="G3624" s="18">
        <v>1538</v>
      </c>
      <c r="H3624" s="18">
        <v>76826</v>
      </c>
      <c r="I3624" s="18">
        <v>1092881</v>
      </c>
      <c r="J3624" s="19">
        <v>14.08</v>
      </c>
      <c r="S3624"/>
    </row>
    <row r="3625" spans="1:19">
      <c r="A3625" s="18">
        <v>1982</v>
      </c>
      <c r="B3625" s="18">
        <v>67</v>
      </c>
      <c r="C3625" s="18">
        <v>2.5600000000000001E-2</v>
      </c>
      <c r="D3625" s="18">
        <v>2.5270000000000001E-2</v>
      </c>
      <c r="E3625" s="18">
        <v>0.5</v>
      </c>
      <c r="F3625" s="18">
        <v>76057</v>
      </c>
      <c r="G3625" s="18">
        <v>1922</v>
      </c>
      <c r="H3625" s="18">
        <v>75096</v>
      </c>
      <c r="I3625" s="18">
        <v>1016055</v>
      </c>
      <c r="J3625" s="19">
        <v>13.36</v>
      </c>
      <c r="S3625"/>
    </row>
    <row r="3626" spans="1:19">
      <c r="A3626" s="18">
        <v>1982</v>
      </c>
      <c r="B3626" s="18">
        <v>68</v>
      </c>
      <c r="C3626" s="18">
        <v>2.7730000000000001E-2</v>
      </c>
      <c r="D3626" s="18">
        <v>2.7349999999999999E-2</v>
      </c>
      <c r="E3626" s="18">
        <v>0.5</v>
      </c>
      <c r="F3626" s="18">
        <v>74135</v>
      </c>
      <c r="G3626" s="18">
        <v>2027</v>
      </c>
      <c r="H3626" s="18">
        <v>73121</v>
      </c>
      <c r="I3626" s="18">
        <v>940959</v>
      </c>
      <c r="J3626" s="19">
        <v>12.69</v>
      </c>
      <c r="S3626"/>
    </row>
    <row r="3627" spans="1:19">
      <c r="A3627" s="18">
        <v>1982</v>
      </c>
      <c r="B3627" s="18">
        <v>69</v>
      </c>
      <c r="C3627" s="18">
        <v>2.9819999999999999E-2</v>
      </c>
      <c r="D3627" s="18">
        <v>2.938E-2</v>
      </c>
      <c r="E3627" s="18">
        <v>0.5</v>
      </c>
      <c r="F3627" s="18">
        <v>72108</v>
      </c>
      <c r="G3627" s="18">
        <v>2119</v>
      </c>
      <c r="H3627" s="18">
        <v>71048</v>
      </c>
      <c r="I3627" s="18">
        <v>867837</v>
      </c>
      <c r="J3627" s="19">
        <v>12.04</v>
      </c>
      <c r="S3627"/>
    </row>
    <row r="3628" spans="1:19">
      <c r="A3628" s="18">
        <v>1982</v>
      </c>
      <c r="B3628" s="18">
        <v>70</v>
      </c>
      <c r="C3628" s="18">
        <v>3.381E-2</v>
      </c>
      <c r="D3628" s="18">
        <v>3.3250000000000002E-2</v>
      </c>
      <c r="E3628" s="18">
        <v>0.5</v>
      </c>
      <c r="F3628" s="18">
        <v>69989</v>
      </c>
      <c r="G3628" s="18">
        <v>2327</v>
      </c>
      <c r="H3628" s="18">
        <v>68826</v>
      </c>
      <c r="I3628" s="18">
        <v>796789</v>
      </c>
      <c r="J3628" s="19">
        <v>11.38</v>
      </c>
      <c r="S3628"/>
    </row>
    <row r="3629" spans="1:19">
      <c r="A3629" s="18">
        <v>1982</v>
      </c>
      <c r="B3629" s="18">
        <v>71</v>
      </c>
      <c r="C3629" s="18">
        <v>3.7170000000000002E-2</v>
      </c>
      <c r="D3629" s="18">
        <v>3.6499999999999998E-2</v>
      </c>
      <c r="E3629" s="18">
        <v>0.5</v>
      </c>
      <c r="F3629" s="18">
        <v>67662</v>
      </c>
      <c r="G3629" s="18">
        <v>2469</v>
      </c>
      <c r="H3629" s="18">
        <v>66427</v>
      </c>
      <c r="I3629" s="18">
        <v>727964</v>
      </c>
      <c r="J3629" s="19">
        <v>10.76</v>
      </c>
      <c r="S3629"/>
    </row>
    <row r="3630" spans="1:19">
      <c r="A3630" s="18">
        <v>1982</v>
      </c>
      <c r="B3630" s="18">
        <v>72</v>
      </c>
      <c r="C3630" s="18">
        <v>4.2020000000000002E-2</v>
      </c>
      <c r="D3630" s="18">
        <v>4.1160000000000002E-2</v>
      </c>
      <c r="E3630" s="18">
        <v>0.5</v>
      </c>
      <c r="F3630" s="18">
        <v>65193</v>
      </c>
      <c r="G3630" s="18">
        <v>2683</v>
      </c>
      <c r="H3630" s="18">
        <v>63851</v>
      </c>
      <c r="I3630" s="18">
        <v>661536</v>
      </c>
      <c r="J3630" s="19">
        <v>10.15</v>
      </c>
      <c r="S3630"/>
    </row>
    <row r="3631" spans="1:19">
      <c r="A3631" s="18">
        <v>1982</v>
      </c>
      <c r="B3631" s="18">
        <v>73</v>
      </c>
      <c r="C3631" s="18">
        <v>4.8009999999999997E-2</v>
      </c>
      <c r="D3631" s="18">
        <v>4.6879999999999998E-2</v>
      </c>
      <c r="E3631" s="18">
        <v>0.5</v>
      </c>
      <c r="F3631" s="18">
        <v>62510</v>
      </c>
      <c r="G3631" s="18">
        <v>2930</v>
      </c>
      <c r="H3631" s="18">
        <v>61044</v>
      </c>
      <c r="I3631" s="18">
        <v>597685</v>
      </c>
      <c r="J3631" s="19">
        <v>9.56</v>
      </c>
      <c r="S3631"/>
    </row>
    <row r="3632" spans="1:19">
      <c r="A3632" s="18">
        <v>1982</v>
      </c>
      <c r="B3632" s="18">
        <v>74</v>
      </c>
      <c r="C3632" s="18">
        <v>5.1830000000000001E-2</v>
      </c>
      <c r="D3632" s="18">
        <v>5.0520000000000002E-2</v>
      </c>
      <c r="E3632" s="18">
        <v>0.5</v>
      </c>
      <c r="F3632" s="18">
        <v>59579</v>
      </c>
      <c r="G3632" s="18">
        <v>3010</v>
      </c>
      <c r="H3632" s="18">
        <v>58074</v>
      </c>
      <c r="I3632" s="18">
        <v>536641</v>
      </c>
      <c r="J3632" s="19">
        <v>9.01</v>
      </c>
      <c r="S3632"/>
    </row>
    <row r="3633" spans="1:19">
      <c r="A3633" s="18">
        <v>1982</v>
      </c>
      <c r="B3633" s="18">
        <v>75</v>
      </c>
      <c r="C3633" s="18">
        <v>5.9659999999999998E-2</v>
      </c>
      <c r="D3633" s="18">
        <v>5.7930000000000002E-2</v>
      </c>
      <c r="E3633" s="18">
        <v>0.5</v>
      </c>
      <c r="F3633" s="18">
        <v>56569</v>
      </c>
      <c r="G3633" s="18">
        <v>3277</v>
      </c>
      <c r="H3633" s="18">
        <v>54931</v>
      </c>
      <c r="I3633" s="18">
        <v>478567</v>
      </c>
      <c r="J3633" s="19">
        <v>8.4600000000000009</v>
      </c>
      <c r="S3633"/>
    </row>
    <row r="3634" spans="1:19">
      <c r="A3634" s="18">
        <v>1982</v>
      </c>
      <c r="B3634" s="18">
        <v>76</v>
      </c>
      <c r="C3634" s="18">
        <v>6.2810000000000005E-2</v>
      </c>
      <c r="D3634" s="18">
        <v>6.0900000000000003E-2</v>
      </c>
      <c r="E3634" s="18">
        <v>0.5</v>
      </c>
      <c r="F3634" s="18">
        <v>53292</v>
      </c>
      <c r="G3634" s="18">
        <v>3245</v>
      </c>
      <c r="H3634" s="18">
        <v>51669</v>
      </c>
      <c r="I3634" s="18">
        <v>423636</v>
      </c>
      <c r="J3634" s="19">
        <v>7.95</v>
      </c>
      <c r="S3634"/>
    </row>
    <row r="3635" spans="1:19">
      <c r="A3635" s="18">
        <v>1982</v>
      </c>
      <c r="B3635" s="18">
        <v>77</v>
      </c>
      <c r="C3635" s="18">
        <v>7.2370000000000004E-2</v>
      </c>
      <c r="D3635" s="18">
        <v>6.9839999999999999E-2</v>
      </c>
      <c r="E3635" s="18">
        <v>0.5</v>
      </c>
      <c r="F3635" s="18">
        <v>50047</v>
      </c>
      <c r="G3635" s="18">
        <v>3495</v>
      </c>
      <c r="H3635" s="18">
        <v>48299</v>
      </c>
      <c r="I3635" s="18">
        <v>371966</v>
      </c>
      <c r="J3635" s="19">
        <v>7.43</v>
      </c>
      <c r="S3635"/>
    </row>
    <row r="3636" spans="1:19">
      <c r="A3636" s="18">
        <v>1982</v>
      </c>
      <c r="B3636" s="18">
        <v>78</v>
      </c>
      <c r="C3636" s="18">
        <v>8.2350000000000007E-2</v>
      </c>
      <c r="D3636" s="18">
        <v>7.9089999999999994E-2</v>
      </c>
      <c r="E3636" s="18">
        <v>0.5</v>
      </c>
      <c r="F3636" s="18">
        <v>46552</v>
      </c>
      <c r="G3636" s="18">
        <v>3682</v>
      </c>
      <c r="H3636" s="18">
        <v>44711</v>
      </c>
      <c r="I3636" s="18">
        <v>323667</v>
      </c>
      <c r="J3636" s="19">
        <v>6.95</v>
      </c>
      <c r="S3636"/>
    </row>
    <row r="3637" spans="1:19">
      <c r="A3637" s="18">
        <v>1982</v>
      </c>
      <c r="B3637" s="18">
        <v>79</v>
      </c>
      <c r="C3637" s="18">
        <v>9.0219999999999995E-2</v>
      </c>
      <c r="D3637" s="18">
        <v>8.6330000000000004E-2</v>
      </c>
      <c r="E3637" s="18">
        <v>0.5</v>
      </c>
      <c r="F3637" s="18">
        <v>42870</v>
      </c>
      <c r="G3637" s="18">
        <v>3701</v>
      </c>
      <c r="H3637" s="18">
        <v>41019</v>
      </c>
      <c r="I3637" s="18">
        <v>278957</v>
      </c>
      <c r="J3637" s="19">
        <v>6.51</v>
      </c>
      <c r="S3637"/>
    </row>
    <row r="3638" spans="1:19">
      <c r="A3638" s="18">
        <v>1982</v>
      </c>
      <c r="B3638" s="18">
        <v>80</v>
      </c>
      <c r="C3638" s="18">
        <v>0.10309</v>
      </c>
      <c r="D3638" s="18">
        <v>9.8040000000000002E-2</v>
      </c>
      <c r="E3638" s="18">
        <v>0.5</v>
      </c>
      <c r="F3638" s="18">
        <v>39169</v>
      </c>
      <c r="G3638" s="18">
        <v>3840</v>
      </c>
      <c r="H3638" s="18">
        <v>37249</v>
      </c>
      <c r="I3638" s="18">
        <v>237937</v>
      </c>
      <c r="J3638" s="19">
        <v>6.07</v>
      </c>
      <c r="S3638"/>
    </row>
    <row r="3639" spans="1:19">
      <c r="A3639" s="18">
        <v>1982</v>
      </c>
      <c r="B3639" s="18">
        <v>81</v>
      </c>
      <c r="C3639" s="18">
        <v>0.11559999999999999</v>
      </c>
      <c r="D3639" s="18">
        <v>0.10928</v>
      </c>
      <c r="E3639" s="18">
        <v>0.5</v>
      </c>
      <c r="F3639" s="18">
        <v>35329</v>
      </c>
      <c r="G3639" s="18">
        <v>3861</v>
      </c>
      <c r="H3639" s="18">
        <v>33398</v>
      </c>
      <c r="I3639" s="18">
        <v>200688</v>
      </c>
      <c r="J3639" s="19">
        <v>5.68</v>
      </c>
      <c r="S3639"/>
    </row>
    <row r="3640" spans="1:19">
      <c r="A3640" s="18">
        <v>1982</v>
      </c>
      <c r="B3640" s="18">
        <v>82</v>
      </c>
      <c r="C3640" s="18">
        <v>0.12712999999999999</v>
      </c>
      <c r="D3640" s="18">
        <v>0.11953</v>
      </c>
      <c r="E3640" s="18">
        <v>0.5</v>
      </c>
      <c r="F3640" s="18">
        <v>31468</v>
      </c>
      <c r="G3640" s="18">
        <v>3761</v>
      </c>
      <c r="H3640" s="18">
        <v>29587</v>
      </c>
      <c r="I3640" s="18">
        <v>167290</v>
      </c>
      <c r="J3640" s="19">
        <v>5.32</v>
      </c>
      <c r="S3640"/>
    </row>
    <row r="3641" spans="1:19">
      <c r="A3641" s="18">
        <v>1982</v>
      </c>
      <c r="B3641" s="18">
        <v>83</v>
      </c>
      <c r="C3641" s="18">
        <v>0.13721</v>
      </c>
      <c r="D3641" s="18">
        <v>0.12839999999999999</v>
      </c>
      <c r="E3641" s="18">
        <v>0.5</v>
      </c>
      <c r="F3641" s="18">
        <v>27707</v>
      </c>
      <c r="G3641" s="18">
        <v>3557</v>
      </c>
      <c r="H3641" s="18">
        <v>25928</v>
      </c>
      <c r="I3641" s="18">
        <v>137702</v>
      </c>
      <c r="J3641" s="19">
        <v>4.97</v>
      </c>
      <c r="S3641"/>
    </row>
    <row r="3642" spans="1:19">
      <c r="A3642" s="18">
        <v>1982</v>
      </c>
      <c r="B3642" s="18">
        <v>84</v>
      </c>
      <c r="C3642" s="18">
        <v>0.16191</v>
      </c>
      <c r="D3642" s="18">
        <v>0.14979000000000001</v>
      </c>
      <c r="E3642" s="18">
        <v>0.5</v>
      </c>
      <c r="F3642" s="18">
        <v>24149</v>
      </c>
      <c r="G3642" s="18">
        <v>3617</v>
      </c>
      <c r="H3642" s="18">
        <v>22341</v>
      </c>
      <c r="I3642" s="18">
        <v>111775</v>
      </c>
      <c r="J3642" s="19">
        <v>4.63</v>
      </c>
      <c r="S3642"/>
    </row>
    <row r="3643" spans="1:19">
      <c r="A3643" s="18">
        <v>1982</v>
      </c>
      <c r="B3643" s="18">
        <v>85</v>
      </c>
      <c r="C3643" s="18">
        <v>0.16700999999999999</v>
      </c>
      <c r="D3643" s="18">
        <v>0.15414</v>
      </c>
      <c r="E3643" s="18">
        <v>0.5</v>
      </c>
      <c r="F3643" s="18">
        <v>20532</v>
      </c>
      <c r="G3643" s="18">
        <v>3165</v>
      </c>
      <c r="H3643" s="18">
        <v>18950</v>
      </c>
      <c r="I3643" s="18">
        <v>89434</v>
      </c>
      <c r="J3643" s="19">
        <v>4.3600000000000003</v>
      </c>
      <c r="S3643"/>
    </row>
    <row r="3644" spans="1:19">
      <c r="A3644" s="18">
        <v>1982</v>
      </c>
      <c r="B3644" s="18">
        <v>86</v>
      </c>
      <c r="C3644" s="18">
        <v>0.18634999999999999</v>
      </c>
      <c r="D3644" s="18">
        <v>0.17047000000000001</v>
      </c>
      <c r="E3644" s="18">
        <v>0.5</v>
      </c>
      <c r="F3644" s="18">
        <v>17367</v>
      </c>
      <c r="G3644" s="18">
        <v>2961</v>
      </c>
      <c r="H3644" s="18">
        <v>15887</v>
      </c>
      <c r="I3644" s="18">
        <v>70484</v>
      </c>
      <c r="J3644" s="19">
        <v>4.0599999999999996</v>
      </c>
      <c r="S3644"/>
    </row>
    <row r="3645" spans="1:19">
      <c r="A3645" s="18">
        <v>1982</v>
      </c>
      <c r="B3645" s="18">
        <v>87</v>
      </c>
      <c r="C3645" s="18">
        <v>0.20827000000000001</v>
      </c>
      <c r="D3645" s="18">
        <v>0.18862000000000001</v>
      </c>
      <c r="E3645" s="18">
        <v>0.5</v>
      </c>
      <c r="F3645" s="18">
        <v>14407</v>
      </c>
      <c r="G3645" s="18">
        <v>2717</v>
      </c>
      <c r="H3645" s="18">
        <v>13048</v>
      </c>
      <c r="I3645" s="18">
        <v>54597</v>
      </c>
      <c r="J3645" s="19">
        <v>3.79</v>
      </c>
      <c r="S3645"/>
    </row>
    <row r="3646" spans="1:19">
      <c r="A3646" s="18">
        <v>1982</v>
      </c>
      <c r="B3646" s="18">
        <v>88</v>
      </c>
      <c r="C3646" s="18">
        <v>0.22952</v>
      </c>
      <c r="D3646" s="18">
        <v>0.20588999999999999</v>
      </c>
      <c r="E3646" s="18">
        <v>0.5</v>
      </c>
      <c r="F3646" s="18">
        <v>11689</v>
      </c>
      <c r="G3646" s="18">
        <v>2407</v>
      </c>
      <c r="H3646" s="18">
        <v>10486</v>
      </c>
      <c r="I3646" s="18">
        <v>41549</v>
      </c>
      <c r="J3646" s="19">
        <v>3.55</v>
      </c>
      <c r="S3646"/>
    </row>
    <row r="3647" spans="1:19">
      <c r="A3647" s="18">
        <v>1982</v>
      </c>
      <c r="B3647" s="18">
        <v>89</v>
      </c>
      <c r="C3647" s="18">
        <v>0.23129</v>
      </c>
      <c r="D3647" s="18">
        <v>0.20732</v>
      </c>
      <c r="E3647" s="18">
        <v>0.5</v>
      </c>
      <c r="F3647" s="18">
        <v>9282</v>
      </c>
      <c r="G3647" s="18">
        <v>1924</v>
      </c>
      <c r="H3647" s="18">
        <v>8320</v>
      </c>
      <c r="I3647" s="18">
        <v>31064</v>
      </c>
      <c r="J3647" s="19">
        <v>3.35</v>
      </c>
      <c r="S3647"/>
    </row>
    <row r="3648" spans="1:19">
      <c r="A3648" s="18">
        <v>1982</v>
      </c>
      <c r="B3648" s="18">
        <v>90</v>
      </c>
      <c r="C3648" s="18">
        <v>0.26798</v>
      </c>
      <c r="D3648" s="18">
        <v>0.23632</v>
      </c>
      <c r="E3648" s="18">
        <v>0.5</v>
      </c>
      <c r="F3648" s="18">
        <v>7358</v>
      </c>
      <c r="G3648" s="18">
        <v>1739</v>
      </c>
      <c r="H3648" s="18">
        <v>6489</v>
      </c>
      <c r="I3648" s="18">
        <v>22743</v>
      </c>
      <c r="J3648" s="19">
        <v>3.09</v>
      </c>
      <c r="S3648"/>
    </row>
    <row r="3649" spans="1:19">
      <c r="A3649" s="18">
        <v>1982</v>
      </c>
      <c r="B3649" s="18">
        <v>91</v>
      </c>
      <c r="C3649" s="18">
        <v>0.28675</v>
      </c>
      <c r="D3649" s="18">
        <v>0.25079000000000001</v>
      </c>
      <c r="E3649" s="18">
        <v>0.5</v>
      </c>
      <c r="F3649" s="18">
        <v>5619</v>
      </c>
      <c r="G3649" s="18">
        <v>1409</v>
      </c>
      <c r="H3649" s="18">
        <v>4915</v>
      </c>
      <c r="I3649" s="18">
        <v>16255</v>
      </c>
      <c r="J3649" s="19">
        <v>2.89</v>
      </c>
      <c r="S3649"/>
    </row>
    <row r="3650" spans="1:19">
      <c r="A3650" s="18">
        <v>1982</v>
      </c>
      <c r="B3650" s="18">
        <v>92</v>
      </c>
      <c r="C3650" s="18">
        <v>0.33145000000000002</v>
      </c>
      <c r="D3650" s="18">
        <v>0.28433000000000003</v>
      </c>
      <c r="E3650" s="18">
        <v>0.5</v>
      </c>
      <c r="F3650" s="18">
        <v>4210</v>
      </c>
      <c r="G3650" s="18">
        <v>1197</v>
      </c>
      <c r="H3650" s="18">
        <v>3611</v>
      </c>
      <c r="I3650" s="18">
        <v>11340</v>
      </c>
      <c r="J3650" s="19">
        <v>2.69</v>
      </c>
      <c r="S3650"/>
    </row>
    <row r="3651" spans="1:19">
      <c r="A3651" s="18">
        <v>1982</v>
      </c>
      <c r="B3651" s="18">
        <v>93</v>
      </c>
      <c r="C3651" s="18">
        <v>0.34272999999999998</v>
      </c>
      <c r="D3651" s="18">
        <v>0.29259000000000002</v>
      </c>
      <c r="E3651" s="18">
        <v>0.5</v>
      </c>
      <c r="F3651" s="18">
        <v>3013</v>
      </c>
      <c r="G3651" s="18">
        <v>882</v>
      </c>
      <c r="H3651" s="18">
        <v>2572</v>
      </c>
      <c r="I3651" s="18">
        <v>7729</v>
      </c>
      <c r="J3651" s="19">
        <v>2.57</v>
      </c>
      <c r="S3651"/>
    </row>
    <row r="3652" spans="1:19">
      <c r="A3652" s="18">
        <v>1982</v>
      </c>
      <c r="B3652" s="18">
        <v>94</v>
      </c>
      <c r="C3652" s="18">
        <v>0.36388999999999999</v>
      </c>
      <c r="D3652" s="18">
        <v>0.30786999999999998</v>
      </c>
      <c r="E3652" s="18">
        <v>0.5</v>
      </c>
      <c r="F3652" s="18">
        <v>2131</v>
      </c>
      <c r="G3652" s="18">
        <v>656</v>
      </c>
      <c r="H3652" s="18">
        <v>1803</v>
      </c>
      <c r="I3652" s="18">
        <v>5156</v>
      </c>
      <c r="J3652" s="19">
        <v>2.42</v>
      </c>
      <c r="S3652"/>
    </row>
    <row r="3653" spans="1:19">
      <c r="A3653" s="18">
        <v>1982</v>
      </c>
      <c r="B3653" s="18">
        <v>95</v>
      </c>
      <c r="C3653" s="18">
        <v>0.39578000000000002</v>
      </c>
      <c r="D3653" s="18">
        <v>0.33040000000000003</v>
      </c>
      <c r="E3653" s="18">
        <v>0.5</v>
      </c>
      <c r="F3653" s="18">
        <v>1475</v>
      </c>
      <c r="G3653" s="18">
        <v>487</v>
      </c>
      <c r="H3653" s="18">
        <v>1231</v>
      </c>
      <c r="I3653" s="18">
        <v>3353</v>
      </c>
      <c r="J3653" s="19">
        <v>2.27</v>
      </c>
      <c r="S3653"/>
    </row>
    <row r="3654" spans="1:19">
      <c r="A3654" s="18">
        <v>1982</v>
      </c>
      <c r="B3654" s="18">
        <v>96</v>
      </c>
      <c r="C3654" s="18">
        <v>0.42376999999999998</v>
      </c>
      <c r="D3654" s="18">
        <v>0.34967999999999999</v>
      </c>
      <c r="E3654" s="18">
        <v>0.5</v>
      </c>
      <c r="F3654" s="18">
        <v>988</v>
      </c>
      <c r="G3654" s="18">
        <v>345</v>
      </c>
      <c r="H3654" s="18">
        <v>815</v>
      </c>
      <c r="I3654" s="18">
        <v>2122</v>
      </c>
      <c r="J3654" s="19">
        <v>2.15</v>
      </c>
      <c r="S3654"/>
    </row>
    <row r="3655" spans="1:19">
      <c r="A3655" s="18">
        <v>1982</v>
      </c>
      <c r="B3655" s="18">
        <v>97</v>
      </c>
      <c r="C3655" s="18">
        <v>0.45226</v>
      </c>
      <c r="D3655" s="18">
        <v>0.36885000000000001</v>
      </c>
      <c r="E3655" s="18">
        <v>0.5</v>
      </c>
      <c r="F3655" s="18">
        <v>642</v>
      </c>
      <c r="G3655" s="18">
        <v>237</v>
      </c>
      <c r="H3655" s="18">
        <v>524</v>
      </c>
      <c r="I3655" s="18">
        <v>1307</v>
      </c>
      <c r="J3655" s="19">
        <v>2.0299999999999998</v>
      </c>
      <c r="S3655"/>
    </row>
    <row r="3656" spans="1:19">
      <c r="A3656" s="18">
        <v>1982</v>
      </c>
      <c r="B3656" s="18">
        <v>98</v>
      </c>
      <c r="C3656" s="18">
        <v>0.48105999999999999</v>
      </c>
      <c r="D3656" s="18">
        <v>0.38779000000000002</v>
      </c>
      <c r="E3656" s="18">
        <v>0.5</v>
      </c>
      <c r="F3656" s="18">
        <v>405</v>
      </c>
      <c r="G3656" s="18">
        <v>157</v>
      </c>
      <c r="H3656" s="18">
        <v>327</v>
      </c>
      <c r="I3656" s="18">
        <v>783</v>
      </c>
      <c r="J3656" s="19">
        <v>1.93</v>
      </c>
      <c r="S3656"/>
    </row>
    <row r="3657" spans="1:19">
      <c r="A3657" s="18">
        <v>1982</v>
      </c>
      <c r="B3657" s="18">
        <v>99</v>
      </c>
      <c r="C3657" s="18">
        <v>0.50999000000000005</v>
      </c>
      <c r="D3657" s="18">
        <v>0.40637000000000001</v>
      </c>
      <c r="E3657" s="18">
        <v>0.5</v>
      </c>
      <c r="F3657" s="18">
        <v>248</v>
      </c>
      <c r="G3657" s="18">
        <v>101</v>
      </c>
      <c r="H3657" s="18">
        <v>198</v>
      </c>
      <c r="I3657" s="18">
        <v>456</v>
      </c>
      <c r="J3657" s="19">
        <v>1.84</v>
      </c>
      <c r="S3657"/>
    </row>
    <row r="3658" spans="1:19">
      <c r="A3658" s="18">
        <v>1982</v>
      </c>
      <c r="B3658" s="18">
        <v>100</v>
      </c>
      <c r="C3658" s="18">
        <v>0.53885000000000005</v>
      </c>
      <c r="D3658" s="18">
        <v>0.42448000000000002</v>
      </c>
      <c r="E3658" s="18">
        <v>0.5</v>
      </c>
      <c r="F3658" s="18">
        <v>147</v>
      </c>
      <c r="G3658" s="18">
        <v>63</v>
      </c>
      <c r="H3658" s="18">
        <v>116</v>
      </c>
      <c r="I3658" s="18">
        <v>258</v>
      </c>
      <c r="J3658" s="19">
        <v>1.75</v>
      </c>
      <c r="S3658"/>
    </row>
    <row r="3659" spans="1:19">
      <c r="A3659" s="18">
        <v>1982</v>
      </c>
      <c r="B3659" s="18">
        <v>101</v>
      </c>
      <c r="C3659" s="18">
        <v>0.56745999999999996</v>
      </c>
      <c r="D3659" s="18">
        <v>0.44203999999999999</v>
      </c>
      <c r="E3659" s="18">
        <v>0.5</v>
      </c>
      <c r="F3659" s="18">
        <v>85</v>
      </c>
      <c r="G3659" s="18">
        <v>37</v>
      </c>
      <c r="H3659" s="18">
        <v>66</v>
      </c>
      <c r="I3659" s="18">
        <v>142</v>
      </c>
      <c r="J3659" s="19">
        <v>1.67</v>
      </c>
      <c r="S3659"/>
    </row>
    <row r="3660" spans="1:19">
      <c r="A3660" s="18">
        <v>1982</v>
      </c>
      <c r="B3660" s="18">
        <v>102</v>
      </c>
      <c r="C3660" s="18">
        <v>0.59562000000000004</v>
      </c>
      <c r="D3660" s="18">
        <v>0.45894000000000001</v>
      </c>
      <c r="E3660" s="18">
        <v>0.5</v>
      </c>
      <c r="F3660" s="18">
        <v>47</v>
      </c>
      <c r="G3660" s="18">
        <v>22</v>
      </c>
      <c r="H3660" s="18">
        <v>36</v>
      </c>
      <c r="I3660" s="18">
        <v>76</v>
      </c>
      <c r="J3660" s="19">
        <v>1.61</v>
      </c>
      <c r="S3660"/>
    </row>
    <row r="3661" spans="1:19">
      <c r="A3661" s="18">
        <v>1982</v>
      </c>
      <c r="B3661" s="18">
        <v>103</v>
      </c>
      <c r="C3661" s="18">
        <v>0.62316000000000005</v>
      </c>
      <c r="D3661" s="18">
        <v>0.47511999999999999</v>
      </c>
      <c r="E3661" s="18">
        <v>0.5</v>
      </c>
      <c r="F3661" s="18">
        <v>26</v>
      </c>
      <c r="G3661" s="18">
        <v>12</v>
      </c>
      <c r="H3661" s="18">
        <v>20</v>
      </c>
      <c r="I3661" s="18">
        <v>39</v>
      </c>
      <c r="J3661" s="19">
        <v>1.54</v>
      </c>
      <c r="S3661"/>
    </row>
    <row r="3662" spans="1:19">
      <c r="A3662" s="18">
        <v>1982</v>
      </c>
      <c r="B3662" s="18">
        <v>104</v>
      </c>
      <c r="C3662" s="18">
        <v>0.64993999999999996</v>
      </c>
      <c r="D3662" s="18">
        <v>0.49053000000000002</v>
      </c>
      <c r="E3662" s="18">
        <v>0.5</v>
      </c>
      <c r="F3662" s="18">
        <v>13</v>
      </c>
      <c r="G3662" s="18">
        <v>7</v>
      </c>
      <c r="H3662" s="18">
        <v>10</v>
      </c>
      <c r="I3662" s="18">
        <v>20</v>
      </c>
      <c r="J3662" s="19">
        <v>1.49</v>
      </c>
      <c r="S3662"/>
    </row>
    <row r="3663" spans="1:19">
      <c r="A3663" s="18">
        <v>1982</v>
      </c>
      <c r="B3663" s="18">
        <v>105</v>
      </c>
      <c r="C3663" s="18">
        <v>0.67579999999999996</v>
      </c>
      <c r="D3663" s="18">
        <v>0.50512000000000001</v>
      </c>
      <c r="E3663" s="18">
        <v>0.5</v>
      </c>
      <c r="F3663" s="18">
        <v>7</v>
      </c>
      <c r="G3663" s="18">
        <v>3</v>
      </c>
      <c r="H3663" s="18">
        <v>5</v>
      </c>
      <c r="I3663" s="18">
        <v>10</v>
      </c>
      <c r="J3663" s="19">
        <v>1.44</v>
      </c>
      <c r="S3663"/>
    </row>
    <row r="3664" spans="1:19">
      <c r="A3664" s="18">
        <v>1982</v>
      </c>
      <c r="B3664" s="18">
        <v>106</v>
      </c>
      <c r="C3664" s="18">
        <v>0.70062999999999998</v>
      </c>
      <c r="D3664" s="18">
        <v>0.51885999999999999</v>
      </c>
      <c r="E3664" s="18">
        <v>0.5</v>
      </c>
      <c r="F3664" s="18">
        <v>3</v>
      </c>
      <c r="G3664" s="18">
        <v>2</v>
      </c>
      <c r="H3664" s="18">
        <v>3</v>
      </c>
      <c r="I3664" s="18">
        <v>5</v>
      </c>
      <c r="J3664" s="19">
        <v>1.39</v>
      </c>
      <c r="S3664"/>
    </row>
    <row r="3665" spans="1:19">
      <c r="A3665" s="18">
        <v>1982</v>
      </c>
      <c r="B3665" s="18">
        <v>107</v>
      </c>
      <c r="C3665" s="18">
        <v>0.72433000000000003</v>
      </c>
      <c r="D3665" s="18">
        <v>0.53174999999999994</v>
      </c>
      <c r="E3665" s="18">
        <v>0.5</v>
      </c>
      <c r="F3665" s="18">
        <v>2</v>
      </c>
      <c r="G3665" s="18">
        <v>1</v>
      </c>
      <c r="H3665" s="18">
        <v>1</v>
      </c>
      <c r="I3665" s="18">
        <v>2</v>
      </c>
      <c r="J3665" s="19">
        <v>1.35</v>
      </c>
      <c r="S3665"/>
    </row>
    <row r="3666" spans="1:19">
      <c r="A3666" s="18">
        <v>1982</v>
      </c>
      <c r="B3666" s="18">
        <v>108</v>
      </c>
      <c r="C3666" s="18">
        <v>0.74683999999999995</v>
      </c>
      <c r="D3666" s="18">
        <v>0.54378000000000004</v>
      </c>
      <c r="E3666" s="18">
        <v>0.5</v>
      </c>
      <c r="F3666" s="18">
        <v>1</v>
      </c>
      <c r="G3666" s="18">
        <v>0</v>
      </c>
      <c r="H3666" s="18">
        <v>1</v>
      </c>
      <c r="I3666" s="18">
        <v>1</v>
      </c>
      <c r="J3666" s="19">
        <v>1.32</v>
      </c>
      <c r="S3666"/>
    </row>
    <row r="3667" spans="1:19">
      <c r="A3667" s="18">
        <v>1982</v>
      </c>
      <c r="B3667" s="18">
        <v>109</v>
      </c>
      <c r="C3667" s="18">
        <v>0.76809000000000005</v>
      </c>
      <c r="D3667" s="18">
        <v>0.55496000000000001</v>
      </c>
      <c r="E3667" s="18">
        <v>0.5</v>
      </c>
      <c r="F3667" s="18">
        <v>0</v>
      </c>
      <c r="G3667" s="18">
        <v>0</v>
      </c>
      <c r="H3667" s="18">
        <v>0</v>
      </c>
      <c r="I3667" s="18">
        <v>0</v>
      </c>
      <c r="J3667" s="19">
        <v>1.29</v>
      </c>
      <c r="S3667"/>
    </row>
    <row r="3668" spans="1:19">
      <c r="A3668" s="18">
        <v>1982</v>
      </c>
      <c r="B3668" s="18" t="s">
        <v>11</v>
      </c>
      <c r="C3668" s="18">
        <v>0.78807000000000005</v>
      </c>
      <c r="D3668" s="18">
        <v>1</v>
      </c>
      <c r="E3668" s="20">
        <v>1.27</v>
      </c>
      <c r="F3668" s="18">
        <v>0</v>
      </c>
      <c r="G3668" s="18">
        <v>0</v>
      </c>
      <c r="H3668" s="18">
        <v>0</v>
      </c>
      <c r="I3668" s="18">
        <v>0</v>
      </c>
      <c r="J3668" s="19">
        <v>1.27</v>
      </c>
      <c r="S3668"/>
    </row>
    <row r="3669" spans="1:19">
      <c r="A3669" s="18">
        <v>1983</v>
      </c>
      <c r="B3669" s="18">
        <v>0</v>
      </c>
      <c r="C3669" s="18">
        <v>1.6410000000000001E-2</v>
      </c>
      <c r="D3669" s="18">
        <v>1.617E-2</v>
      </c>
      <c r="E3669" s="18">
        <v>0.1</v>
      </c>
      <c r="F3669" s="18">
        <v>100000</v>
      </c>
      <c r="G3669" s="18">
        <v>1617</v>
      </c>
      <c r="H3669" s="18">
        <v>98543</v>
      </c>
      <c r="I3669" s="18">
        <v>7297043</v>
      </c>
      <c r="J3669" s="19">
        <v>72.97</v>
      </c>
      <c r="S3669"/>
    </row>
    <row r="3670" spans="1:19">
      <c r="A3670" s="18">
        <v>1983</v>
      </c>
      <c r="B3670" s="18">
        <v>1</v>
      </c>
      <c r="C3670" s="18">
        <v>9.1E-4</v>
      </c>
      <c r="D3670" s="18">
        <v>9.1E-4</v>
      </c>
      <c r="E3670" s="18">
        <v>0.5</v>
      </c>
      <c r="F3670" s="18">
        <v>98383</v>
      </c>
      <c r="G3670" s="18">
        <v>89</v>
      </c>
      <c r="H3670" s="18">
        <v>98338</v>
      </c>
      <c r="I3670" s="18">
        <v>7198500</v>
      </c>
      <c r="J3670" s="19">
        <v>73.17</v>
      </c>
      <c r="S3670"/>
    </row>
    <row r="3671" spans="1:19">
      <c r="A3671" s="18">
        <v>1983</v>
      </c>
      <c r="B3671" s="18">
        <v>2</v>
      </c>
      <c r="C3671" s="18">
        <v>6.2E-4</v>
      </c>
      <c r="D3671" s="18">
        <v>6.2E-4</v>
      </c>
      <c r="E3671" s="18">
        <v>0.5</v>
      </c>
      <c r="F3671" s="18">
        <v>98293</v>
      </c>
      <c r="G3671" s="18">
        <v>61</v>
      </c>
      <c r="H3671" s="18">
        <v>98263</v>
      </c>
      <c r="I3671" s="18">
        <v>7100162</v>
      </c>
      <c r="J3671" s="19">
        <v>72.23</v>
      </c>
      <c r="S3671"/>
    </row>
    <row r="3672" spans="1:19">
      <c r="A3672" s="18">
        <v>1983</v>
      </c>
      <c r="B3672" s="18">
        <v>3</v>
      </c>
      <c r="C3672" s="18">
        <v>2.7999999999999998E-4</v>
      </c>
      <c r="D3672" s="18">
        <v>2.7999999999999998E-4</v>
      </c>
      <c r="E3672" s="18">
        <v>0.5</v>
      </c>
      <c r="F3672" s="18">
        <v>98233</v>
      </c>
      <c r="G3672" s="18">
        <v>28</v>
      </c>
      <c r="H3672" s="18">
        <v>98219</v>
      </c>
      <c r="I3672" s="18">
        <v>7001899</v>
      </c>
      <c r="J3672" s="19">
        <v>71.28</v>
      </c>
      <c r="S3672"/>
    </row>
    <row r="3673" spans="1:19">
      <c r="A3673" s="18">
        <v>1983</v>
      </c>
      <c r="B3673" s="18">
        <v>4</v>
      </c>
      <c r="C3673" s="18">
        <v>3.5E-4</v>
      </c>
      <c r="D3673" s="18">
        <v>3.4000000000000002E-4</v>
      </c>
      <c r="E3673" s="18">
        <v>0.5</v>
      </c>
      <c r="F3673" s="18">
        <v>98205</v>
      </c>
      <c r="G3673" s="18">
        <v>34</v>
      </c>
      <c r="H3673" s="18">
        <v>98188</v>
      </c>
      <c r="I3673" s="18">
        <v>6903680</v>
      </c>
      <c r="J3673" s="19">
        <v>70.3</v>
      </c>
      <c r="S3673"/>
    </row>
    <row r="3674" spans="1:19">
      <c r="A3674" s="18">
        <v>1983</v>
      </c>
      <c r="B3674" s="18">
        <v>5</v>
      </c>
      <c r="C3674" s="18">
        <v>3.2000000000000003E-4</v>
      </c>
      <c r="D3674" s="18">
        <v>3.2000000000000003E-4</v>
      </c>
      <c r="E3674" s="18">
        <v>0.5</v>
      </c>
      <c r="F3674" s="18">
        <v>98171</v>
      </c>
      <c r="G3674" s="18">
        <v>31</v>
      </c>
      <c r="H3674" s="18">
        <v>98155</v>
      </c>
      <c r="I3674" s="18">
        <v>6805492</v>
      </c>
      <c r="J3674" s="19">
        <v>69.319999999999993</v>
      </c>
      <c r="S3674"/>
    </row>
    <row r="3675" spans="1:19">
      <c r="A3675" s="18">
        <v>1983</v>
      </c>
      <c r="B3675" s="18">
        <v>6</v>
      </c>
      <c r="C3675" s="18">
        <v>3.3E-4</v>
      </c>
      <c r="D3675" s="18">
        <v>3.3E-4</v>
      </c>
      <c r="E3675" s="18">
        <v>0.5</v>
      </c>
      <c r="F3675" s="18">
        <v>98140</v>
      </c>
      <c r="G3675" s="18">
        <v>32</v>
      </c>
      <c r="H3675" s="18">
        <v>98124</v>
      </c>
      <c r="I3675" s="18">
        <v>6707337</v>
      </c>
      <c r="J3675" s="19">
        <v>68.34</v>
      </c>
      <c r="S3675"/>
    </row>
    <row r="3676" spans="1:19">
      <c r="A3676" s="18">
        <v>1983</v>
      </c>
      <c r="B3676" s="18">
        <v>7</v>
      </c>
      <c r="C3676" s="18">
        <v>3.1E-4</v>
      </c>
      <c r="D3676" s="18">
        <v>3.1E-4</v>
      </c>
      <c r="E3676" s="18">
        <v>0.5</v>
      </c>
      <c r="F3676" s="18">
        <v>98108</v>
      </c>
      <c r="G3676" s="18">
        <v>31</v>
      </c>
      <c r="H3676" s="18">
        <v>98092</v>
      </c>
      <c r="I3676" s="18">
        <v>6609213</v>
      </c>
      <c r="J3676" s="19">
        <v>67.37</v>
      </c>
      <c r="S3676"/>
    </row>
    <row r="3677" spans="1:19">
      <c r="A3677" s="18">
        <v>1983</v>
      </c>
      <c r="B3677" s="18">
        <v>8</v>
      </c>
      <c r="C3677" s="18">
        <v>1.8000000000000001E-4</v>
      </c>
      <c r="D3677" s="18">
        <v>1.8000000000000001E-4</v>
      </c>
      <c r="E3677" s="18">
        <v>0.5</v>
      </c>
      <c r="F3677" s="18">
        <v>98077</v>
      </c>
      <c r="G3677" s="18">
        <v>18</v>
      </c>
      <c r="H3677" s="18">
        <v>98068</v>
      </c>
      <c r="I3677" s="18">
        <v>6511121</v>
      </c>
      <c r="J3677" s="19">
        <v>66.39</v>
      </c>
      <c r="S3677"/>
    </row>
    <row r="3678" spans="1:19">
      <c r="A3678" s="18">
        <v>1983</v>
      </c>
      <c r="B3678" s="18">
        <v>9</v>
      </c>
      <c r="C3678" s="18">
        <v>2.2000000000000001E-4</v>
      </c>
      <c r="D3678" s="18">
        <v>2.2000000000000001E-4</v>
      </c>
      <c r="E3678" s="18">
        <v>0.5</v>
      </c>
      <c r="F3678" s="18">
        <v>98059</v>
      </c>
      <c r="G3678" s="18">
        <v>22</v>
      </c>
      <c r="H3678" s="18">
        <v>98049</v>
      </c>
      <c r="I3678" s="18">
        <v>6413052</v>
      </c>
      <c r="J3678" s="19">
        <v>65.400000000000006</v>
      </c>
      <c r="S3678"/>
    </row>
    <row r="3679" spans="1:19">
      <c r="A3679" s="18">
        <v>1983</v>
      </c>
      <c r="B3679" s="18">
        <v>10</v>
      </c>
      <c r="C3679" s="18">
        <v>1.8000000000000001E-4</v>
      </c>
      <c r="D3679" s="18">
        <v>1.8000000000000001E-4</v>
      </c>
      <c r="E3679" s="18">
        <v>0.5</v>
      </c>
      <c r="F3679" s="18">
        <v>98038</v>
      </c>
      <c r="G3679" s="18">
        <v>18</v>
      </c>
      <c r="H3679" s="18">
        <v>98029</v>
      </c>
      <c r="I3679" s="18">
        <v>6315004</v>
      </c>
      <c r="J3679" s="19">
        <v>64.41</v>
      </c>
      <c r="S3679"/>
    </row>
    <row r="3680" spans="1:19">
      <c r="A3680" s="18">
        <v>1983</v>
      </c>
      <c r="B3680" s="18">
        <v>11</v>
      </c>
      <c r="C3680" s="18">
        <v>2.5000000000000001E-4</v>
      </c>
      <c r="D3680" s="18">
        <v>2.5000000000000001E-4</v>
      </c>
      <c r="E3680" s="18">
        <v>0.5</v>
      </c>
      <c r="F3680" s="18">
        <v>98020</v>
      </c>
      <c r="G3680" s="18">
        <v>25</v>
      </c>
      <c r="H3680" s="18">
        <v>98008</v>
      </c>
      <c r="I3680" s="18">
        <v>6216975</v>
      </c>
      <c r="J3680" s="19">
        <v>63.43</v>
      </c>
      <c r="S3680"/>
    </row>
    <row r="3681" spans="1:19">
      <c r="A3681" s="18">
        <v>1983</v>
      </c>
      <c r="B3681" s="18">
        <v>12</v>
      </c>
      <c r="C3681" s="18">
        <v>2.3000000000000001E-4</v>
      </c>
      <c r="D3681" s="18">
        <v>2.3000000000000001E-4</v>
      </c>
      <c r="E3681" s="18">
        <v>0.5</v>
      </c>
      <c r="F3681" s="18">
        <v>97995</v>
      </c>
      <c r="G3681" s="18">
        <v>22</v>
      </c>
      <c r="H3681" s="18">
        <v>97984</v>
      </c>
      <c r="I3681" s="18">
        <v>6118967</v>
      </c>
      <c r="J3681" s="19">
        <v>62.44</v>
      </c>
      <c r="S3681"/>
    </row>
    <row r="3682" spans="1:19">
      <c r="A3682" s="18">
        <v>1983</v>
      </c>
      <c r="B3682" s="18">
        <v>13</v>
      </c>
      <c r="C3682" s="18">
        <v>3.4000000000000002E-4</v>
      </c>
      <c r="D3682" s="18">
        <v>3.4000000000000002E-4</v>
      </c>
      <c r="E3682" s="18">
        <v>0.5</v>
      </c>
      <c r="F3682" s="18">
        <v>97973</v>
      </c>
      <c r="G3682" s="18">
        <v>33</v>
      </c>
      <c r="H3682" s="18">
        <v>97957</v>
      </c>
      <c r="I3682" s="18">
        <v>6020983</v>
      </c>
      <c r="J3682" s="19">
        <v>61.46</v>
      </c>
      <c r="S3682"/>
    </row>
    <row r="3683" spans="1:19">
      <c r="A3683" s="18">
        <v>1983</v>
      </c>
      <c r="B3683" s="18">
        <v>14</v>
      </c>
      <c r="C3683" s="18">
        <v>2.5000000000000001E-4</v>
      </c>
      <c r="D3683" s="18">
        <v>2.5000000000000001E-4</v>
      </c>
      <c r="E3683" s="18">
        <v>0.5</v>
      </c>
      <c r="F3683" s="18">
        <v>97940</v>
      </c>
      <c r="G3683" s="18">
        <v>25</v>
      </c>
      <c r="H3683" s="18">
        <v>97928</v>
      </c>
      <c r="I3683" s="18">
        <v>5923027</v>
      </c>
      <c r="J3683" s="19">
        <v>60.48</v>
      </c>
      <c r="S3683"/>
    </row>
    <row r="3684" spans="1:19">
      <c r="A3684" s="18">
        <v>1983</v>
      </c>
      <c r="B3684" s="18">
        <v>15</v>
      </c>
      <c r="C3684" s="18">
        <v>4.8000000000000001E-4</v>
      </c>
      <c r="D3684" s="18">
        <v>4.8000000000000001E-4</v>
      </c>
      <c r="E3684" s="18">
        <v>0.5</v>
      </c>
      <c r="F3684" s="18">
        <v>97915</v>
      </c>
      <c r="G3684" s="18">
        <v>47</v>
      </c>
      <c r="H3684" s="18">
        <v>97892</v>
      </c>
      <c r="I3684" s="18">
        <v>5825099</v>
      </c>
      <c r="J3684" s="19">
        <v>59.49</v>
      </c>
      <c r="S3684"/>
    </row>
    <row r="3685" spans="1:19">
      <c r="A3685" s="18">
        <v>1983</v>
      </c>
      <c r="B3685" s="18">
        <v>16</v>
      </c>
      <c r="C3685" s="18">
        <v>4.4999999999999999E-4</v>
      </c>
      <c r="D3685" s="18">
        <v>4.4999999999999999E-4</v>
      </c>
      <c r="E3685" s="18">
        <v>0.5</v>
      </c>
      <c r="F3685" s="18">
        <v>97868</v>
      </c>
      <c r="G3685" s="18">
        <v>44</v>
      </c>
      <c r="H3685" s="18">
        <v>97846</v>
      </c>
      <c r="I3685" s="18">
        <v>5727207</v>
      </c>
      <c r="J3685" s="19">
        <v>58.52</v>
      </c>
      <c r="S3685"/>
    </row>
    <row r="3686" spans="1:19">
      <c r="A3686" s="18">
        <v>1983</v>
      </c>
      <c r="B3686" s="18">
        <v>17</v>
      </c>
      <c r="C3686" s="18">
        <v>2.9999999999999997E-4</v>
      </c>
      <c r="D3686" s="18">
        <v>2.9999999999999997E-4</v>
      </c>
      <c r="E3686" s="18">
        <v>0.5</v>
      </c>
      <c r="F3686" s="18">
        <v>97824</v>
      </c>
      <c r="G3686" s="18">
        <v>30</v>
      </c>
      <c r="H3686" s="18">
        <v>97809</v>
      </c>
      <c r="I3686" s="18">
        <v>5629361</v>
      </c>
      <c r="J3686" s="19">
        <v>57.55</v>
      </c>
      <c r="S3686"/>
    </row>
    <row r="3687" spans="1:19">
      <c r="A3687" s="18">
        <v>1983</v>
      </c>
      <c r="B3687" s="18">
        <v>18</v>
      </c>
      <c r="C3687" s="18">
        <v>5.5000000000000003E-4</v>
      </c>
      <c r="D3687" s="18">
        <v>5.5000000000000003E-4</v>
      </c>
      <c r="E3687" s="18">
        <v>0.5</v>
      </c>
      <c r="F3687" s="18">
        <v>97794</v>
      </c>
      <c r="G3687" s="18">
        <v>54</v>
      </c>
      <c r="H3687" s="18">
        <v>97767</v>
      </c>
      <c r="I3687" s="18">
        <v>5531552</v>
      </c>
      <c r="J3687" s="19">
        <v>56.56</v>
      </c>
      <c r="S3687"/>
    </row>
    <row r="3688" spans="1:19">
      <c r="A3688" s="18">
        <v>1983</v>
      </c>
      <c r="B3688" s="18">
        <v>19</v>
      </c>
      <c r="C3688" s="18">
        <v>4.6000000000000001E-4</v>
      </c>
      <c r="D3688" s="18">
        <v>4.6000000000000001E-4</v>
      </c>
      <c r="E3688" s="18">
        <v>0.5</v>
      </c>
      <c r="F3688" s="18">
        <v>97740</v>
      </c>
      <c r="G3688" s="18">
        <v>45</v>
      </c>
      <c r="H3688" s="18">
        <v>97718</v>
      </c>
      <c r="I3688" s="18">
        <v>5433785</v>
      </c>
      <c r="J3688" s="19">
        <v>55.59</v>
      </c>
      <c r="S3688"/>
    </row>
    <row r="3689" spans="1:19">
      <c r="A3689" s="18">
        <v>1983</v>
      </c>
      <c r="B3689" s="18">
        <v>20</v>
      </c>
      <c r="C3689" s="18">
        <v>4.2999999999999999E-4</v>
      </c>
      <c r="D3689" s="18">
        <v>4.2999999999999999E-4</v>
      </c>
      <c r="E3689" s="18">
        <v>0.5</v>
      </c>
      <c r="F3689" s="18">
        <v>97695</v>
      </c>
      <c r="G3689" s="18">
        <v>42</v>
      </c>
      <c r="H3689" s="18">
        <v>97674</v>
      </c>
      <c r="I3689" s="18">
        <v>5336068</v>
      </c>
      <c r="J3689" s="19">
        <v>54.62</v>
      </c>
      <c r="S3689"/>
    </row>
    <row r="3690" spans="1:19">
      <c r="A3690" s="18">
        <v>1983</v>
      </c>
      <c r="B3690" s="18">
        <v>21</v>
      </c>
      <c r="C3690" s="18">
        <v>4.4000000000000002E-4</v>
      </c>
      <c r="D3690" s="18">
        <v>4.4000000000000002E-4</v>
      </c>
      <c r="E3690" s="18">
        <v>0.5</v>
      </c>
      <c r="F3690" s="18">
        <v>97653</v>
      </c>
      <c r="G3690" s="18">
        <v>43</v>
      </c>
      <c r="H3690" s="18">
        <v>97632</v>
      </c>
      <c r="I3690" s="18">
        <v>5238394</v>
      </c>
      <c r="J3690" s="19">
        <v>53.64</v>
      </c>
      <c r="S3690"/>
    </row>
    <row r="3691" spans="1:19">
      <c r="A3691" s="18">
        <v>1983</v>
      </c>
      <c r="B3691" s="18">
        <v>22</v>
      </c>
      <c r="C3691" s="18">
        <v>4.8999999999999998E-4</v>
      </c>
      <c r="D3691" s="18">
        <v>4.8999999999999998E-4</v>
      </c>
      <c r="E3691" s="18">
        <v>0.5</v>
      </c>
      <c r="F3691" s="18">
        <v>97610</v>
      </c>
      <c r="G3691" s="18">
        <v>48</v>
      </c>
      <c r="H3691" s="18">
        <v>97586</v>
      </c>
      <c r="I3691" s="18">
        <v>5140762</v>
      </c>
      <c r="J3691" s="19">
        <v>52.67</v>
      </c>
      <c r="S3691"/>
    </row>
    <row r="3692" spans="1:19">
      <c r="A3692" s="18">
        <v>1983</v>
      </c>
      <c r="B3692" s="18">
        <v>23</v>
      </c>
      <c r="C3692" s="18">
        <v>5.9000000000000003E-4</v>
      </c>
      <c r="D3692" s="18">
        <v>5.9000000000000003E-4</v>
      </c>
      <c r="E3692" s="18">
        <v>0.5</v>
      </c>
      <c r="F3692" s="18">
        <v>97563</v>
      </c>
      <c r="G3692" s="18">
        <v>57</v>
      </c>
      <c r="H3692" s="18">
        <v>97534</v>
      </c>
      <c r="I3692" s="18">
        <v>5043175</v>
      </c>
      <c r="J3692" s="19">
        <v>51.69</v>
      </c>
      <c r="S3692"/>
    </row>
    <row r="3693" spans="1:19">
      <c r="A3693" s="18">
        <v>1983</v>
      </c>
      <c r="B3693" s="18">
        <v>24</v>
      </c>
      <c r="C3693" s="18">
        <v>4.6999999999999999E-4</v>
      </c>
      <c r="D3693" s="18">
        <v>4.6999999999999999E-4</v>
      </c>
      <c r="E3693" s="18">
        <v>0.5</v>
      </c>
      <c r="F3693" s="18">
        <v>97505</v>
      </c>
      <c r="G3693" s="18">
        <v>46</v>
      </c>
      <c r="H3693" s="18">
        <v>97482</v>
      </c>
      <c r="I3693" s="18">
        <v>4945642</v>
      </c>
      <c r="J3693" s="19">
        <v>50.72</v>
      </c>
      <c r="S3693"/>
    </row>
    <row r="3694" spans="1:19">
      <c r="A3694" s="18">
        <v>1983</v>
      </c>
      <c r="B3694" s="18">
        <v>25</v>
      </c>
      <c r="C3694" s="18">
        <v>5.9000000000000003E-4</v>
      </c>
      <c r="D3694" s="18">
        <v>5.9000000000000003E-4</v>
      </c>
      <c r="E3694" s="18">
        <v>0.5</v>
      </c>
      <c r="F3694" s="18">
        <v>97459</v>
      </c>
      <c r="G3694" s="18">
        <v>57</v>
      </c>
      <c r="H3694" s="18">
        <v>97431</v>
      </c>
      <c r="I3694" s="18">
        <v>4848159</v>
      </c>
      <c r="J3694" s="19">
        <v>49.75</v>
      </c>
      <c r="S3694"/>
    </row>
    <row r="3695" spans="1:19">
      <c r="A3695" s="18">
        <v>1983</v>
      </c>
      <c r="B3695" s="18">
        <v>26</v>
      </c>
      <c r="C3695" s="18">
        <v>8.0999999999999996E-4</v>
      </c>
      <c r="D3695" s="18">
        <v>8.0999999999999996E-4</v>
      </c>
      <c r="E3695" s="18">
        <v>0.5</v>
      </c>
      <c r="F3695" s="18">
        <v>97402</v>
      </c>
      <c r="G3695" s="18">
        <v>79</v>
      </c>
      <c r="H3695" s="18">
        <v>97363</v>
      </c>
      <c r="I3695" s="18">
        <v>4750728</v>
      </c>
      <c r="J3695" s="19">
        <v>48.77</v>
      </c>
      <c r="S3695"/>
    </row>
    <row r="3696" spans="1:19">
      <c r="A3696" s="18">
        <v>1983</v>
      </c>
      <c r="B3696" s="18">
        <v>27</v>
      </c>
      <c r="C3696" s="18">
        <v>7.5000000000000002E-4</v>
      </c>
      <c r="D3696" s="18">
        <v>7.5000000000000002E-4</v>
      </c>
      <c r="E3696" s="18">
        <v>0.5</v>
      </c>
      <c r="F3696" s="18">
        <v>97324</v>
      </c>
      <c r="G3696" s="18">
        <v>73</v>
      </c>
      <c r="H3696" s="18">
        <v>97287</v>
      </c>
      <c r="I3696" s="18">
        <v>4653365</v>
      </c>
      <c r="J3696" s="19">
        <v>47.81</v>
      </c>
      <c r="S3696"/>
    </row>
    <row r="3697" spans="1:19">
      <c r="A3697" s="18">
        <v>1983</v>
      </c>
      <c r="B3697" s="18">
        <v>28</v>
      </c>
      <c r="C3697" s="18">
        <v>7.6000000000000004E-4</v>
      </c>
      <c r="D3697" s="18">
        <v>7.5000000000000002E-4</v>
      </c>
      <c r="E3697" s="18">
        <v>0.5</v>
      </c>
      <c r="F3697" s="18">
        <v>97251</v>
      </c>
      <c r="G3697" s="18">
        <v>73</v>
      </c>
      <c r="H3697" s="18">
        <v>97214</v>
      </c>
      <c r="I3697" s="18">
        <v>4556078</v>
      </c>
      <c r="J3697" s="19">
        <v>46.85</v>
      </c>
      <c r="S3697"/>
    </row>
    <row r="3698" spans="1:19">
      <c r="A3698" s="18">
        <v>1983</v>
      </c>
      <c r="B3698" s="18">
        <v>29</v>
      </c>
      <c r="C3698" s="18">
        <v>9.1E-4</v>
      </c>
      <c r="D3698" s="18">
        <v>9.1E-4</v>
      </c>
      <c r="E3698" s="18">
        <v>0.5</v>
      </c>
      <c r="F3698" s="18">
        <v>97177</v>
      </c>
      <c r="G3698" s="18">
        <v>88</v>
      </c>
      <c r="H3698" s="18">
        <v>97133</v>
      </c>
      <c r="I3698" s="18">
        <v>4458864</v>
      </c>
      <c r="J3698" s="19">
        <v>45.88</v>
      </c>
      <c r="S3698"/>
    </row>
    <row r="3699" spans="1:19">
      <c r="A3699" s="18">
        <v>1983</v>
      </c>
      <c r="B3699" s="18">
        <v>30</v>
      </c>
      <c r="C3699" s="18">
        <v>1.07E-3</v>
      </c>
      <c r="D3699" s="18">
        <v>1.06E-3</v>
      </c>
      <c r="E3699" s="18">
        <v>0.5</v>
      </c>
      <c r="F3699" s="18">
        <v>97089</v>
      </c>
      <c r="G3699" s="18">
        <v>103</v>
      </c>
      <c r="H3699" s="18">
        <v>97038</v>
      </c>
      <c r="I3699" s="18">
        <v>4361731</v>
      </c>
      <c r="J3699" s="19">
        <v>44.92</v>
      </c>
      <c r="S3699"/>
    </row>
    <row r="3700" spans="1:19">
      <c r="A3700" s="18">
        <v>1983</v>
      </c>
      <c r="B3700" s="18">
        <v>31</v>
      </c>
      <c r="C3700" s="18">
        <v>9.3999999999999997E-4</v>
      </c>
      <c r="D3700" s="18">
        <v>9.3999999999999997E-4</v>
      </c>
      <c r="E3700" s="18">
        <v>0.5</v>
      </c>
      <c r="F3700" s="18">
        <v>96986</v>
      </c>
      <c r="G3700" s="18">
        <v>91</v>
      </c>
      <c r="H3700" s="18">
        <v>96940</v>
      </c>
      <c r="I3700" s="18">
        <v>4264693</v>
      </c>
      <c r="J3700" s="19">
        <v>43.97</v>
      </c>
      <c r="S3700"/>
    </row>
    <row r="3701" spans="1:19">
      <c r="A3701" s="18">
        <v>1983</v>
      </c>
      <c r="B3701" s="18">
        <v>32</v>
      </c>
      <c r="C3701" s="18">
        <v>1.2199999999999999E-3</v>
      </c>
      <c r="D3701" s="18">
        <v>1.2199999999999999E-3</v>
      </c>
      <c r="E3701" s="18">
        <v>0.5</v>
      </c>
      <c r="F3701" s="18">
        <v>96895</v>
      </c>
      <c r="G3701" s="18">
        <v>118</v>
      </c>
      <c r="H3701" s="18">
        <v>96836</v>
      </c>
      <c r="I3701" s="18">
        <v>4167753</v>
      </c>
      <c r="J3701" s="19">
        <v>43.01</v>
      </c>
      <c r="S3701"/>
    </row>
    <row r="3702" spans="1:19">
      <c r="A3702" s="18">
        <v>1983</v>
      </c>
      <c r="B3702" s="18">
        <v>33</v>
      </c>
      <c r="C3702" s="18">
        <v>1.3799999999999999E-3</v>
      </c>
      <c r="D3702" s="18">
        <v>1.3799999999999999E-3</v>
      </c>
      <c r="E3702" s="18">
        <v>0.5</v>
      </c>
      <c r="F3702" s="18">
        <v>96777</v>
      </c>
      <c r="G3702" s="18">
        <v>134</v>
      </c>
      <c r="H3702" s="18">
        <v>96710</v>
      </c>
      <c r="I3702" s="18">
        <v>4070917</v>
      </c>
      <c r="J3702" s="19">
        <v>42.07</v>
      </c>
      <c r="S3702"/>
    </row>
    <row r="3703" spans="1:19">
      <c r="A3703" s="18">
        <v>1983</v>
      </c>
      <c r="B3703" s="18">
        <v>34</v>
      </c>
      <c r="C3703" s="18">
        <v>1.41E-3</v>
      </c>
      <c r="D3703" s="18">
        <v>1.41E-3</v>
      </c>
      <c r="E3703" s="18">
        <v>0.5</v>
      </c>
      <c r="F3703" s="18">
        <v>96643</v>
      </c>
      <c r="G3703" s="18">
        <v>136</v>
      </c>
      <c r="H3703" s="18">
        <v>96575</v>
      </c>
      <c r="I3703" s="18">
        <v>3974207</v>
      </c>
      <c r="J3703" s="19">
        <v>41.12</v>
      </c>
      <c r="S3703"/>
    </row>
    <row r="3704" spans="1:19">
      <c r="A3704" s="18">
        <v>1983</v>
      </c>
      <c r="B3704" s="18">
        <v>35</v>
      </c>
      <c r="C3704" s="18">
        <v>1.5499999999999999E-3</v>
      </c>
      <c r="D3704" s="18">
        <v>1.5499999999999999E-3</v>
      </c>
      <c r="E3704" s="18">
        <v>0.5</v>
      </c>
      <c r="F3704" s="18">
        <v>96507</v>
      </c>
      <c r="G3704" s="18">
        <v>149</v>
      </c>
      <c r="H3704" s="18">
        <v>96432</v>
      </c>
      <c r="I3704" s="18">
        <v>3877633</v>
      </c>
      <c r="J3704" s="19">
        <v>40.18</v>
      </c>
      <c r="S3704"/>
    </row>
    <row r="3705" spans="1:19">
      <c r="A3705" s="18">
        <v>1983</v>
      </c>
      <c r="B3705" s="18">
        <v>36</v>
      </c>
      <c r="C3705" s="18">
        <v>1.74E-3</v>
      </c>
      <c r="D3705" s="18">
        <v>1.74E-3</v>
      </c>
      <c r="E3705" s="18">
        <v>0.5</v>
      </c>
      <c r="F3705" s="18">
        <v>96358</v>
      </c>
      <c r="G3705" s="18">
        <v>168</v>
      </c>
      <c r="H3705" s="18">
        <v>96274</v>
      </c>
      <c r="I3705" s="18">
        <v>3781200</v>
      </c>
      <c r="J3705" s="19">
        <v>39.24</v>
      </c>
      <c r="S3705"/>
    </row>
    <row r="3706" spans="1:19">
      <c r="A3706" s="18">
        <v>1983</v>
      </c>
      <c r="B3706" s="18">
        <v>37</v>
      </c>
      <c r="C3706" s="18">
        <v>1.81E-3</v>
      </c>
      <c r="D3706" s="18">
        <v>1.81E-3</v>
      </c>
      <c r="E3706" s="18">
        <v>0.5</v>
      </c>
      <c r="F3706" s="18">
        <v>96190</v>
      </c>
      <c r="G3706" s="18">
        <v>174</v>
      </c>
      <c r="H3706" s="18">
        <v>96103</v>
      </c>
      <c r="I3706" s="18">
        <v>3684926</v>
      </c>
      <c r="J3706" s="19">
        <v>38.31</v>
      </c>
      <c r="S3706"/>
    </row>
    <row r="3707" spans="1:19">
      <c r="A3707" s="18">
        <v>1983</v>
      </c>
      <c r="B3707" s="18">
        <v>38</v>
      </c>
      <c r="C3707" s="18">
        <v>1.99E-3</v>
      </c>
      <c r="D3707" s="18">
        <v>1.99E-3</v>
      </c>
      <c r="E3707" s="18">
        <v>0.5</v>
      </c>
      <c r="F3707" s="18">
        <v>96016</v>
      </c>
      <c r="G3707" s="18">
        <v>191</v>
      </c>
      <c r="H3707" s="18">
        <v>95921</v>
      </c>
      <c r="I3707" s="18">
        <v>3588823</v>
      </c>
      <c r="J3707" s="19">
        <v>37.380000000000003</v>
      </c>
      <c r="S3707"/>
    </row>
    <row r="3708" spans="1:19">
      <c r="A3708" s="18">
        <v>1983</v>
      </c>
      <c r="B3708" s="18">
        <v>39</v>
      </c>
      <c r="C3708" s="18">
        <v>2.2000000000000001E-3</v>
      </c>
      <c r="D3708" s="18">
        <v>2.2000000000000001E-3</v>
      </c>
      <c r="E3708" s="18">
        <v>0.5</v>
      </c>
      <c r="F3708" s="18">
        <v>95825</v>
      </c>
      <c r="G3708" s="18">
        <v>211</v>
      </c>
      <c r="H3708" s="18">
        <v>95720</v>
      </c>
      <c r="I3708" s="18">
        <v>3492902</v>
      </c>
      <c r="J3708" s="19">
        <v>36.450000000000003</v>
      </c>
      <c r="S3708"/>
    </row>
    <row r="3709" spans="1:19">
      <c r="A3709" s="18">
        <v>1983</v>
      </c>
      <c r="B3709" s="18">
        <v>40</v>
      </c>
      <c r="C3709" s="18">
        <v>2.3400000000000001E-3</v>
      </c>
      <c r="D3709" s="18">
        <v>2.3400000000000001E-3</v>
      </c>
      <c r="E3709" s="18">
        <v>0.5</v>
      </c>
      <c r="F3709" s="18">
        <v>95615</v>
      </c>
      <c r="G3709" s="18">
        <v>224</v>
      </c>
      <c r="H3709" s="18">
        <v>95503</v>
      </c>
      <c r="I3709" s="18">
        <v>3397182</v>
      </c>
      <c r="J3709" s="19">
        <v>35.53</v>
      </c>
      <c r="S3709"/>
    </row>
    <row r="3710" spans="1:19">
      <c r="A3710" s="18">
        <v>1983</v>
      </c>
      <c r="B3710" s="18">
        <v>41</v>
      </c>
      <c r="C3710" s="18">
        <v>2.5799999999999998E-3</v>
      </c>
      <c r="D3710" s="18">
        <v>2.5699999999999998E-3</v>
      </c>
      <c r="E3710" s="18">
        <v>0.5</v>
      </c>
      <c r="F3710" s="18">
        <v>95391</v>
      </c>
      <c r="G3710" s="18">
        <v>246</v>
      </c>
      <c r="H3710" s="18">
        <v>95268</v>
      </c>
      <c r="I3710" s="18">
        <v>3301680</v>
      </c>
      <c r="J3710" s="19">
        <v>34.61</v>
      </c>
      <c r="S3710"/>
    </row>
    <row r="3711" spans="1:19">
      <c r="A3711" s="18">
        <v>1983</v>
      </c>
      <c r="B3711" s="18">
        <v>42</v>
      </c>
      <c r="C3711" s="18">
        <v>2.6900000000000001E-3</v>
      </c>
      <c r="D3711" s="18">
        <v>2.6900000000000001E-3</v>
      </c>
      <c r="E3711" s="18">
        <v>0.5</v>
      </c>
      <c r="F3711" s="18">
        <v>95145</v>
      </c>
      <c r="G3711" s="18">
        <v>256</v>
      </c>
      <c r="H3711" s="18">
        <v>95018</v>
      </c>
      <c r="I3711" s="18">
        <v>3206411</v>
      </c>
      <c r="J3711" s="19">
        <v>33.700000000000003</v>
      </c>
      <c r="S3711"/>
    </row>
    <row r="3712" spans="1:19">
      <c r="A3712" s="18">
        <v>1983</v>
      </c>
      <c r="B3712" s="18">
        <v>43</v>
      </c>
      <c r="C3712" s="18">
        <v>3.1199999999999999E-3</v>
      </c>
      <c r="D3712" s="18">
        <v>3.1199999999999999E-3</v>
      </c>
      <c r="E3712" s="18">
        <v>0.5</v>
      </c>
      <c r="F3712" s="18">
        <v>94890</v>
      </c>
      <c r="G3712" s="18">
        <v>296</v>
      </c>
      <c r="H3712" s="18">
        <v>94742</v>
      </c>
      <c r="I3712" s="18">
        <v>3111394</v>
      </c>
      <c r="J3712" s="19">
        <v>32.79</v>
      </c>
      <c r="S3712"/>
    </row>
    <row r="3713" spans="1:19">
      <c r="A3713" s="18">
        <v>1983</v>
      </c>
      <c r="B3713" s="18">
        <v>44</v>
      </c>
      <c r="C3713" s="18">
        <v>3.0999999999999999E-3</v>
      </c>
      <c r="D3713" s="18">
        <v>3.0899999999999999E-3</v>
      </c>
      <c r="E3713" s="18">
        <v>0.5</v>
      </c>
      <c r="F3713" s="18">
        <v>94594</v>
      </c>
      <c r="G3713" s="18">
        <v>292</v>
      </c>
      <c r="H3713" s="18">
        <v>94448</v>
      </c>
      <c r="I3713" s="18">
        <v>3016652</v>
      </c>
      <c r="J3713" s="19">
        <v>31.89</v>
      </c>
      <c r="S3713"/>
    </row>
    <row r="3714" spans="1:19">
      <c r="A3714" s="18">
        <v>1983</v>
      </c>
      <c r="B3714" s="18">
        <v>45</v>
      </c>
      <c r="C3714" s="18">
        <v>3.5699999999999998E-3</v>
      </c>
      <c r="D3714" s="18">
        <v>3.5599999999999998E-3</v>
      </c>
      <c r="E3714" s="18">
        <v>0.5</v>
      </c>
      <c r="F3714" s="18">
        <v>94302</v>
      </c>
      <c r="G3714" s="18">
        <v>336</v>
      </c>
      <c r="H3714" s="18">
        <v>94133</v>
      </c>
      <c r="I3714" s="18">
        <v>2922204</v>
      </c>
      <c r="J3714" s="19">
        <v>30.99</v>
      </c>
      <c r="S3714"/>
    </row>
    <row r="3715" spans="1:19">
      <c r="A3715" s="18">
        <v>1983</v>
      </c>
      <c r="B3715" s="18">
        <v>46</v>
      </c>
      <c r="C3715" s="18">
        <v>3.98E-3</v>
      </c>
      <c r="D3715" s="18">
        <v>3.9699999999999996E-3</v>
      </c>
      <c r="E3715" s="18">
        <v>0.5</v>
      </c>
      <c r="F3715" s="18">
        <v>93965</v>
      </c>
      <c r="G3715" s="18">
        <v>373</v>
      </c>
      <c r="H3715" s="18">
        <v>93779</v>
      </c>
      <c r="I3715" s="18">
        <v>2828071</v>
      </c>
      <c r="J3715" s="19">
        <v>30.1</v>
      </c>
      <c r="S3715"/>
    </row>
    <row r="3716" spans="1:19">
      <c r="A3716" s="18">
        <v>1983</v>
      </c>
      <c r="B3716" s="18">
        <v>47</v>
      </c>
      <c r="C3716" s="18">
        <v>4.28E-3</v>
      </c>
      <c r="D3716" s="18">
        <v>4.2700000000000004E-3</v>
      </c>
      <c r="E3716" s="18">
        <v>0.5</v>
      </c>
      <c r="F3716" s="18">
        <v>93592</v>
      </c>
      <c r="G3716" s="18">
        <v>400</v>
      </c>
      <c r="H3716" s="18">
        <v>93392</v>
      </c>
      <c r="I3716" s="18">
        <v>2734292</v>
      </c>
      <c r="J3716" s="19">
        <v>29.21</v>
      </c>
      <c r="S3716"/>
    </row>
    <row r="3717" spans="1:19">
      <c r="A3717" s="18">
        <v>1983</v>
      </c>
      <c r="B3717" s="18">
        <v>48</v>
      </c>
      <c r="C3717" s="18">
        <v>5.3499999999999997E-3</v>
      </c>
      <c r="D3717" s="18">
        <v>5.3299999999999997E-3</v>
      </c>
      <c r="E3717" s="18">
        <v>0.5</v>
      </c>
      <c r="F3717" s="18">
        <v>93192</v>
      </c>
      <c r="G3717" s="18">
        <v>497</v>
      </c>
      <c r="H3717" s="18">
        <v>92944</v>
      </c>
      <c r="I3717" s="18">
        <v>2640899</v>
      </c>
      <c r="J3717" s="19">
        <v>28.34</v>
      </c>
      <c r="S3717"/>
    </row>
    <row r="3718" spans="1:19">
      <c r="A3718" s="18">
        <v>1983</v>
      </c>
      <c r="B3718" s="18">
        <v>49</v>
      </c>
      <c r="C3718" s="18">
        <v>5.3800000000000002E-3</v>
      </c>
      <c r="D3718" s="18">
        <v>5.3699999999999998E-3</v>
      </c>
      <c r="E3718" s="18">
        <v>0.5</v>
      </c>
      <c r="F3718" s="18">
        <v>92696</v>
      </c>
      <c r="G3718" s="18">
        <v>497</v>
      </c>
      <c r="H3718" s="18">
        <v>92447</v>
      </c>
      <c r="I3718" s="18">
        <v>2547955</v>
      </c>
      <c r="J3718" s="19">
        <v>27.49</v>
      </c>
      <c r="S3718"/>
    </row>
    <row r="3719" spans="1:19">
      <c r="A3719" s="18">
        <v>1983</v>
      </c>
      <c r="B3719" s="18">
        <v>50</v>
      </c>
      <c r="C3719" s="18">
        <v>5.3E-3</v>
      </c>
      <c r="D3719" s="18">
        <v>5.2900000000000004E-3</v>
      </c>
      <c r="E3719" s="18">
        <v>0.5</v>
      </c>
      <c r="F3719" s="18">
        <v>92198</v>
      </c>
      <c r="G3719" s="18">
        <v>488</v>
      </c>
      <c r="H3719" s="18">
        <v>91954</v>
      </c>
      <c r="I3719" s="18">
        <v>2455509</v>
      </c>
      <c r="J3719" s="19">
        <v>26.63</v>
      </c>
      <c r="S3719"/>
    </row>
    <row r="3720" spans="1:19">
      <c r="A3720" s="18">
        <v>1983</v>
      </c>
      <c r="B3720" s="18">
        <v>51</v>
      </c>
      <c r="C3720" s="18">
        <v>6.0200000000000002E-3</v>
      </c>
      <c r="D3720" s="18">
        <v>6.0000000000000001E-3</v>
      </c>
      <c r="E3720" s="18">
        <v>0.5</v>
      </c>
      <c r="F3720" s="18">
        <v>91711</v>
      </c>
      <c r="G3720" s="18">
        <v>550</v>
      </c>
      <c r="H3720" s="18">
        <v>91435</v>
      </c>
      <c r="I3720" s="18">
        <v>2363554</v>
      </c>
      <c r="J3720" s="19">
        <v>25.77</v>
      </c>
      <c r="S3720"/>
    </row>
    <row r="3721" spans="1:19">
      <c r="A3721" s="18">
        <v>1983</v>
      </c>
      <c r="B3721" s="18">
        <v>52</v>
      </c>
      <c r="C3721" s="18">
        <v>6.4700000000000001E-3</v>
      </c>
      <c r="D3721" s="18">
        <v>6.45E-3</v>
      </c>
      <c r="E3721" s="18">
        <v>0.5</v>
      </c>
      <c r="F3721" s="18">
        <v>91160</v>
      </c>
      <c r="G3721" s="18">
        <v>588</v>
      </c>
      <c r="H3721" s="18">
        <v>90866</v>
      </c>
      <c r="I3721" s="18">
        <v>2272119</v>
      </c>
      <c r="J3721" s="19">
        <v>24.92</v>
      </c>
      <c r="S3721"/>
    </row>
    <row r="3722" spans="1:19">
      <c r="A3722" s="18">
        <v>1983</v>
      </c>
      <c r="B3722" s="18">
        <v>53</v>
      </c>
      <c r="C3722" s="18">
        <v>7.0899999999999999E-3</v>
      </c>
      <c r="D3722" s="18">
        <v>7.0699999999999999E-3</v>
      </c>
      <c r="E3722" s="18">
        <v>0.5</v>
      </c>
      <c r="F3722" s="18">
        <v>90573</v>
      </c>
      <c r="G3722" s="18">
        <v>640</v>
      </c>
      <c r="H3722" s="18">
        <v>90253</v>
      </c>
      <c r="I3722" s="18">
        <v>2181252</v>
      </c>
      <c r="J3722" s="19">
        <v>24.08</v>
      </c>
      <c r="S3722"/>
    </row>
    <row r="3723" spans="1:19">
      <c r="A3723" s="18">
        <v>1983</v>
      </c>
      <c r="B3723" s="18">
        <v>54</v>
      </c>
      <c r="C3723" s="18">
        <v>7.0899999999999999E-3</v>
      </c>
      <c r="D3723" s="18">
        <v>7.0699999999999999E-3</v>
      </c>
      <c r="E3723" s="18">
        <v>0.5</v>
      </c>
      <c r="F3723" s="18">
        <v>89933</v>
      </c>
      <c r="G3723" s="18">
        <v>636</v>
      </c>
      <c r="H3723" s="18">
        <v>89615</v>
      </c>
      <c r="I3723" s="18">
        <v>2091000</v>
      </c>
      <c r="J3723" s="19">
        <v>23.25</v>
      </c>
      <c r="S3723"/>
    </row>
    <row r="3724" spans="1:19">
      <c r="A3724" s="18">
        <v>1983</v>
      </c>
      <c r="B3724" s="18">
        <v>55</v>
      </c>
      <c r="C3724" s="18">
        <v>8.1600000000000006E-3</v>
      </c>
      <c r="D3724" s="18">
        <v>8.1300000000000001E-3</v>
      </c>
      <c r="E3724" s="18">
        <v>0.5</v>
      </c>
      <c r="F3724" s="18">
        <v>89297</v>
      </c>
      <c r="G3724" s="18">
        <v>726</v>
      </c>
      <c r="H3724" s="18">
        <v>88934</v>
      </c>
      <c r="I3724" s="18">
        <v>2001385</v>
      </c>
      <c r="J3724" s="19">
        <v>22.41</v>
      </c>
      <c r="S3724"/>
    </row>
    <row r="3725" spans="1:19">
      <c r="A3725" s="18">
        <v>1983</v>
      </c>
      <c r="B3725" s="18">
        <v>56</v>
      </c>
      <c r="C3725" s="18">
        <v>9.8200000000000006E-3</v>
      </c>
      <c r="D3725" s="18">
        <v>9.7800000000000005E-3</v>
      </c>
      <c r="E3725" s="18">
        <v>0.5</v>
      </c>
      <c r="F3725" s="18">
        <v>88571</v>
      </c>
      <c r="G3725" s="18">
        <v>866</v>
      </c>
      <c r="H3725" s="18">
        <v>88138</v>
      </c>
      <c r="I3725" s="18">
        <v>1912451</v>
      </c>
      <c r="J3725" s="19">
        <v>21.59</v>
      </c>
      <c r="S3725"/>
    </row>
    <row r="3726" spans="1:19">
      <c r="A3726" s="18">
        <v>1983</v>
      </c>
      <c r="B3726" s="18">
        <v>57</v>
      </c>
      <c r="C3726" s="18">
        <v>1.038E-2</v>
      </c>
      <c r="D3726" s="18">
        <v>1.0319999999999999E-2</v>
      </c>
      <c r="E3726" s="18">
        <v>0.5</v>
      </c>
      <c r="F3726" s="18">
        <v>87705</v>
      </c>
      <c r="G3726" s="18">
        <v>905</v>
      </c>
      <c r="H3726" s="18">
        <v>87252</v>
      </c>
      <c r="I3726" s="18">
        <v>1824313</v>
      </c>
      <c r="J3726" s="19">
        <v>20.8</v>
      </c>
      <c r="S3726"/>
    </row>
    <row r="3727" spans="1:19">
      <c r="A3727" s="18">
        <v>1983</v>
      </c>
      <c r="B3727" s="18">
        <v>58</v>
      </c>
      <c r="C3727" s="18">
        <v>1.065E-2</v>
      </c>
      <c r="D3727" s="18">
        <v>1.059E-2</v>
      </c>
      <c r="E3727" s="18">
        <v>0.5</v>
      </c>
      <c r="F3727" s="18">
        <v>86800</v>
      </c>
      <c r="G3727" s="18">
        <v>919</v>
      </c>
      <c r="H3727" s="18">
        <v>86340</v>
      </c>
      <c r="I3727" s="18">
        <v>1737061</v>
      </c>
      <c r="J3727" s="19">
        <v>20.010000000000002</v>
      </c>
      <c r="S3727"/>
    </row>
    <row r="3728" spans="1:19">
      <c r="A3728" s="18">
        <v>1983</v>
      </c>
      <c r="B3728" s="18">
        <v>59</v>
      </c>
      <c r="C3728" s="18">
        <v>1.1690000000000001E-2</v>
      </c>
      <c r="D3728" s="18">
        <v>1.162E-2</v>
      </c>
      <c r="E3728" s="18">
        <v>0.5</v>
      </c>
      <c r="F3728" s="18">
        <v>85881</v>
      </c>
      <c r="G3728" s="18">
        <v>998</v>
      </c>
      <c r="H3728" s="18">
        <v>85382</v>
      </c>
      <c r="I3728" s="18">
        <v>1650721</v>
      </c>
      <c r="J3728" s="19">
        <v>19.22</v>
      </c>
      <c r="S3728"/>
    </row>
    <row r="3729" spans="1:19">
      <c r="A3729" s="18">
        <v>1983</v>
      </c>
      <c r="B3729" s="18">
        <v>60</v>
      </c>
      <c r="C3729" s="18">
        <v>1.213E-2</v>
      </c>
      <c r="D3729" s="18">
        <v>1.206E-2</v>
      </c>
      <c r="E3729" s="18">
        <v>0.5</v>
      </c>
      <c r="F3729" s="18">
        <v>84883</v>
      </c>
      <c r="G3729" s="18">
        <v>1024</v>
      </c>
      <c r="H3729" s="18">
        <v>84371</v>
      </c>
      <c r="I3729" s="18">
        <v>1565339</v>
      </c>
      <c r="J3729" s="19">
        <v>18.440000000000001</v>
      </c>
      <c r="S3729"/>
    </row>
    <row r="3730" spans="1:19">
      <c r="A3730" s="18">
        <v>1983</v>
      </c>
      <c r="B3730" s="18">
        <v>61</v>
      </c>
      <c r="C3730" s="18">
        <v>1.401E-2</v>
      </c>
      <c r="D3730" s="18">
        <v>1.391E-2</v>
      </c>
      <c r="E3730" s="18">
        <v>0.5</v>
      </c>
      <c r="F3730" s="18">
        <v>83859</v>
      </c>
      <c r="G3730" s="18">
        <v>1166</v>
      </c>
      <c r="H3730" s="18">
        <v>83276</v>
      </c>
      <c r="I3730" s="18">
        <v>1480968</v>
      </c>
      <c r="J3730" s="19">
        <v>17.66</v>
      </c>
      <c r="S3730"/>
    </row>
    <row r="3731" spans="1:19">
      <c r="A3731" s="18">
        <v>1983</v>
      </c>
      <c r="B3731" s="18">
        <v>62</v>
      </c>
      <c r="C3731" s="18">
        <v>1.541E-2</v>
      </c>
      <c r="D3731" s="18">
        <v>1.529E-2</v>
      </c>
      <c r="E3731" s="18">
        <v>0.5</v>
      </c>
      <c r="F3731" s="18">
        <v>82693</v>
      </c>
      <c r="G3731" s="18">
        <v>1265</v>
      </c>
      <c r="H3731" s="18">
        <v>82060</v>
      </c>
      <c r="I3731" s="18">
        <v>1397693</v>
      </c>
      <c r="J3731" s="19">
        <v>16.899999999999999</v>
      </c>
      <c r="S3731"/>
    </row>
    <row r="3732" spans="1:19">
      <c r="A3732" s="18">
        <v>1983</v>
      </c>
      <c r="B3732" s="18">
        <v>63</v>
      </c>
      <c r="C3732" s="18">
        <v>1.873E-2</v>
      </c>
      <c r="D3732" s="18">
        <v>1.856E-2</v>
      </c>
      <c r="E3732" s="18">
        <v>0.5</v>
      </c>
      <c r="F3732" s="18">
        <v>81428</v>
      </c>
      <c r="G3732" s="18">
        <v>1511</v>
      </c>
      <c r="H3732" s="18">
        <v>80672</v>
      </c>
      <c r="I3732" s="18">
        <v>1315632</v>
      </c>
      <c r="J3732" s="19">
        <v>16.16</v>
      </c>
      <c r="S3732"/>
    </row>
    <row r="3733" spans="1:19">
      <c r="A3733" s="18">
        <v>1983</v>
      </c>
      <c r="B3733" s="18">
        <v>64</v>
      </c>
      <c r="C3733" s="18">
        <v>1.7340000000000001E-2</v>
      </c>
      <c r="D3733" s="18">
        <v>1.719E-2</v>
      </c>
      <c r="E3733" s="18">
        <v>0.5</v>
      </c>
      <c r="F3733" s="18">
        <v>79917</v>
      </c>
      <c r="G3733" s="18">
        <v>1374</v>
      </c>
      <c r="H3733" s="18">
        <v>79230</v>
      </c>
      <c r="I3733" s="18">
        <v>1234960</v>
      </c>
      <c r="J3733" s="19">
        <v>15.45</v>
      </c>
      <c r="S3733"/>
    </row>
    <row r="3734" spans="1:19">
      <c r="A3734" s="18">
        <v>1983</v>
      </c>
      <c r="B3734" s="18">
        <v>65</v>
      </c>
      <c r="C3734" s="18">
        <v>2.0369999999999999E-2</v>
      </c>
      <c r="D3734" s="18">
        <v>2.017E-2</v>
      </c>
      <c r="E3734" s="18">
        <v>0.5</v>
      </c>
      <c r="F3734" s="18">
        <v>78543</v>
      </c>
      <c r="G3734" s="18">
        <v>1584</v>
      </c>
      <c r="H3734" s="18">
        <v>77751</v>
      </c>
      <c r="I3734" s="18">
        <v>1155730</v>
      </c>
      <c r="J3734" s="19">
        <v>14.71</v>
      </c>
      <c r="S3734"/>
    </row>
    <row r="3735" spans="1:19">
      <c r="A3735" s="18">
        <v>1983</v>
      </c>
      <c r="B3735" s="18">
        <v>66</v>
      </c>
      <c r="C3735" s="18">
        <v>2.2120000000000001E-2</v>
      </c>
      <c r="D3735" s="18">
        <v>2.188E-2</v>
      </c>
      <c r="E3735" s="18">
        <v>0.5</v>
      </c>
      <c r="F3735" s="18">
        <v>76958</v>
      </c>
      <c r="G3735" s="18">
        <v>1684</v>
      </c>
      <c r="H3735" s="18">
        <v>76117</v>
      </c>
      <c r="I3735" s="18">
        <v>1077980</v>
      </c>
      <c r="J3735" s="19">
        <v>14.01</v>
      </c>
      <c r="S3735"/>
    </row>
    <row r="3736" spans="1:19">
      <c r="A3736" s="18">
        <v>1983</v>
      </c>
      <c r="B3736" s="18">
        <v>67</v>
      </c>
      <c r="C3736" s="18">
        <v>2.2179999999999998E-2</v>
      </c>
      <c r="D3736" s="18">
        <v>2.1940000000000001E-2</v>
      </c>
      <c r="E3736" s="18">
        <v>0.5</v>
      </c>
      <c r="F3736" s="18">
        <v>75275</v>
      </c>
      <c r="G3736" s="18">
        <v>1651</v>
      </c>
      <c r="H3736" s="18">
        <v>74449</v>
      </c>
      <c r="I3736" s="18">
        <v>1001863</v>
      </c>
      <c r="J3736" s="19">
        <v>13.31</v>
      </c>
      <c r="S3736"/>
    </row>
    <row r="3737" spans="1:19">
      <c r="A3737" s="18">
        <v>1983</v>
      </c>
      <c r="B3737" s="18">
        <v>68</v>
      </c>
      <c r="C3737" s="18">
        <v>2.7539999999999999E-2</v>
      </c>
      <c r="D3737" s="18">
        <v>2.716E-2</v>
      </c>
      <c r="E3737" s="18">
        <v>0.5</v>
      </c>
      <c r="F3737" s="18">
        <v>73623</v>
      </c>
      <c r="G3737" s="18">
        <v>2000</v>
      </c>
      <c r="H3737" s="18">
        <v>72623</v>
      </c>
      <c r="I3737" s="18">
        <v>927414</v>
      </c>
      <c r="J3737" s="19">
        <v>12.6</v>
      </c>
      <c r="S3737"/>
    </row>
    <row r="3738" spans="1:19">
      <c r="A3738" s="18">
        <v>1983</v>
      </c>
      <c r="B3738" s="18">
        <v>69</v>
      </c>
      <c r="C3738" s="18">
        <v>3.0120000000000001E-2</v>
      </c>
      <c r="D3738" s="18">
        <v>2.9669999999999998E-2</v>
      </c>
      <c r="E3738" s="18">
        <v>0.5</v>
      </c>
      <c r="F3738" s="18">
        <v>71623</v>
      </c>
      <c r="G3738" s="18">
        <v>2125</v>
      </c>
      <c r="H3738" s="18">
        <v>70561</v>
      </c>
      <c r="I3738" s="18">
        <v>854791</v>
      </c>
      <c r="J3738" s="19">
        <v>11.93</v>
      </c>
      <c r="S3738"/>
    </row>
    <row r="3739" spans="1:19">
      <c r="A3739" s="18">
        <v>1983</v>
      </c>
      <c r="B3739" s="18">
        <v>70</v>
      </c>
      <c r="C3739" s="18">
        <v>3.5569999999999997E-2</v>
      </c>
      <c r="D3739" s="18">
        <v>3.4950000000000002E-2</v>
      </c>
      <c r="E3739" s="18">
        <v>0.5</v>
      </c>
      <c r="F3739" s="18">
        <v>69498</v>
      </c>
      <c r="G3739" s="18">
        <v>2429</v>
      </c>
      <c r="H3739" s="18">
        <v>68284</v>
      </c>
      <c r="I3739" s="18">
        <v>784230</v>
      </c>
      <c r="J3739" s="19">
        <v>11.28</v>
      </c>
      <c r="S3739"/>
    </row>
    <row r="3740" spans="1:19">
      <c r="A3740" s="18">
        <v>1983</v>
      </c>
      <c r="B3740" s="18">
        <v>71</v>
      </c>
      <c r="C3740" s="18">
        <v>3.8010000000000002E-2</v>
      </c>
      <c r="D3740" s="18">
        <v>3.73E-2</v>
      </c>
      <c r="E3740" s="18">
        <v>0.5</v>
      </c>
      <c r="F3740" s="18">
        <v>67069</v>
      </c>
      <c r="G3740" s="18">
        <v>2502</v>
      </c>
      <c r="H3740" s="18">
        <v>65818</v>
      </c>
      <c r="I3740" s="18">
        <v>715947</v>
      </c>
      <c r="J3740" s="19">
        <v>10.67</v>
      </c>
      <c r="S3740"/>
    </row>
    <row r="3741" spans="1:19">
      <c r="A3741" s="18">
        <v>1983</v>
      </c>
      <c r="B3741" s="18">
        <v>72</v>
      </c>
      <c r="C3741" s="18">
        <v>4.2560000000000001E-2</v>
      </c>
      <c r="D3741" s="18">
        <v>4.1669999999999999E-2</v>
      </c>
      <c r="E3741" s="18">
        <v>0.5</v>
      </c>
      <c r="F3741" s="18">
        <v>64567</v>
      </c>
      <c r="G3741" s="18">
        <v>2691</v>
      </c>
      <c r="H3741" s="18">
        <v>63222</v>
      </c>
      <c r="I3741" s="18">
        <v>650128</v>
      </c>
      <c r="J3741" s="19">
        <v>10.07</v>
      </c>
      <c r="S3741"/>
    </row>
    <row r="3742" spans="1:19">
      <c r="A3742" s="18">
        <v>1983</v>
      </c>
      <c r="B3742" s="18">
        <v>73</v>
      </c>
      <c r="C3742" s="18">
        <v>4.6870000000000002E-2</v>
      </c>
      <c r="D3742" s="18">
        <v>4.58E-2</v>
      </c>
      <c r="E3742" s="18">
        <v>0.5</v>
      </c>
      <c r="F3742" s="18">
        <v>61877</v>
      </c>
      <c r="G3742" s="18">
        <v>2834</v>
      </c>
      <c r="H3742" s="18">
        <v>60460</v>
      </c>
      <c r="I3742" s="18">
        <v>586906</v>
      </c>
      <c r="J3742" s="19">
        <v>9.49</v>
      </c>
      <c r="S3742"/>
    </row>
    <row r="3743" spans="1:19">
      <c r="A3743" s="18">
        <v>1983</v>
      </c>
      <c r="B3743" s="18">
        <v>74</v>
      </c>
      <c r="C3743" s="18">
        <v>5.1380000000000002E-2</v>
      </c>
      <c r="D3743" s="18">
        <v>5.0099999999999999E-2</v>
      </c>
      <c r="E3743" s="18">
        <v>0.5</v>
      </c>
      <c r="F3743" s="18">
        <v>59043</v>
      </c>
      <c r="G3743" s="18">
        <v>2958</v>
      </c>
      <c r="H3743" s="18">
        <v>57564</v>
      </c>
      <c r="I3743" s="18">
        <v>526446</v>
      </c>
      <c r="J3743" s="19">
        <v>8.92</v>
      </c>
      <c r="S3743"/>
    </row>
    <row r="3744" spans="1:19">
      <c r="A3744" s="18">
        <v>1983</v>
      </c>
      <c r="B3744" s="18">
        <v>75</v>
      </c>
      <c r="C3744" s="18">
        <v>5.883E-2</v>
      </c>
      <c r="D3744" s="18">
        <v>5.7149999999999999E-2</v>
      </c>
      <c r="E3744" s="18">
        <v>0.5</v>
      </c>
      <c r="F3744" s="18">
        <v>56085</v>
      </c>
      <c r="G3744" s="18">
        <v>3205</v>
      </c>
      <c r="H3744" s="18">
        <v>54483</v>
      </c>
      <c r="I3744" s="18">
        <v>468882</v>
      </c>
      <c r="J3744" s="19">
        <v>8.36</v>
      </c>
      <c r="S3744"/>
    </row>
    <row r="3745" spans="1:19">
      <c r="A3745" s="18">
        <v>1983</v>
      </c>
      <c r="B3745" s="18">
        <v>76</v>
      </c>
      <c r="C3745" s="18">
        <v>6.6140000000000004E-2</v>
      </c>
      <c r="D3745" s="18">
        <v>6.4019999999999994E-2</v>
      </c>
      <c r="E3745" s="18">
        <v>0.5</v>
      </c>
      <c r="F3745" s="18">
        <v>52880</v>
      </c>
      <c r="G3745" s="18">
        <v>3385</v>
      </c>
      <c r="H3745" s="18">
        <v>51188</v>
      </c>
      <c r="I3745" s="18">
        <v>414399</v>
      </c>
      <c r="J3745" s="19">
        <v>7.84</v>
      </c>
      <c r="S3745"/>
    </row>
    <row r="3746" spans="1:19">
      <c r="A3746" s="18">
        <v>1983</v>
      </c>
      <c r="B3746" s="18">
        <v>77</v>
      </c>
      <c r="C3746" s="18">
        <v>7.3569999999999997E-2</v>
      </c>
      <c r="D3746" s="18">
        <v>7.0959999999999995E-2</v>
      </c>
      <c r="E3746" s="18">
        <v>0.5</v>
      </c>
      <c r="F3746" s="18">
        <v>49495</v>
      </c>
      <c r="G3746" s="18">
        <v>3512</v>
      </c>
      <c r="H3746" s="18">
        <v>47739</v>
      </c>
      <c r="I3746" s="18">
        <v>363212</v>
      </c>
      <c r="J3746" s="19">
        <v>7.34</v>
      </c>
      <c r="S3746"/>
    </row>
    <row r="3747" spans="1:19">
      <c r="A3747" s="18">
        <v>1983</v>
      </c>
      <c r="B3747" s="18">
        <v>78</v>
      </c>
      <c r="C3747" s="18">
        <v>8.1049999999999997E-2</v>
      </c>
      <c r="D3747" s="18">
        <v>7.7899999999999997E-2</v>
      </c>
      <c r="E3747" s="18">
        <v>0.5</v>
      </c>
      <c r="F3747" s="18">
        <v>45983</v>
      </c>
      <c r="G3747" s="18">
        <v>3582</v>
      </c>
      <c r="H3747" s="18">
        <v>44192</v>
      </c>
      <c r="I3747" s="18">
        <v>315473</v>
      </c>
      <c r="J3747" s="19">
        <v>6.86</v>
      </c>
      <c r="S3747"/>
    </row>
    <row r="3748" spans="1:19">
      <c r="A3748" s="18">
        <v>1983</v>
      </c>
      <c r="B3748" s="18">
        <v>79</v>
      </c>
      <c r="C3748" s="18">
        <v>9.3579999999999997E-2</v>
      </c>
      <c r="D3748" s="18">
        <v>8.9399999999999993E-2</v>
      </c>
      <c r="E3748" s="18">
        <v>0.5</v>
      </c>
      <c r="F3748" s="18">
        <v>42401</v>
      </c>
      <c r="G3748" s="18">
        <v>3791</v>
      </c>
      <c r="H3748" s="18">
        <v>40506</v>
      </c>
      <c r="I3748" s="18">
        <v>271281</v>
      </c>
      <c r="J3748" s="19">
        <v>6.4</v>
      </c>
      <c r="S3748"/>
    </row>
    <row r="3749" spans="1:19">
      <c r="A3749" s="18">
        <v>1983</v>
      </c>
      <c r="B3749" s="18">
        <v>80</v>
      </c>
      <c r="C3749" s="18">
        <v>0.10551000000000001</v>
      </c>
      <c r="D3749" s="18">
        <v>0.10022</v>
      </c>
      <c r="E3749" s="18">
        <v>0.5</v>
      </c>
      <c r="F3749" s="18">
        <v>38610</v>
      </c>
      <c r="G3749" s="18">
        <v>3870</v>
      </c>
      <c r="H3749" s="18">
        <v>36676</v>
      </c>
      <c r="I3749" s="18">
        <v>230775</v>
      </c>
      <c r="J3749" s="19">
        <v>5.98</v>
      </c>
      <c r="S3749"/>
    </row>
    <row r="3750" spans="1:19">
      <c r="A3750" s="18">
        <v>1983</v>
      </c>
      <c r="B3750" s="18">
        <v>81</v>
      </c>
      <c r="C3750" s="18">
        <v>0.11708</v>
      </c>
      <c r="D3750" s="18">
        <v>0.1106</v>
      </c>
      <c r="E3750" s="18">
        <v>0.5</v>
      </c>
      <c r="F3750" s="18">
        <v>34741</v>
      </c>
      <c r="G3750" s="18">
        <v>3842</v>
      </c>
      <c r="H3750" s="18">
        <v>32820</v>
      </c>
      <c r="I3750" s="18">
        <v>194099</v>
      </c>
      <c r="J3750" s="19">
        <v>5.59</v>
      </c>
      <c r="S3750"/>
    </row>
    <row r="3751" spans="1:19">
      <c r="A3751" s="18">
        <v>1983</v>
      </c>
      <c r="B3751" s="18">
        <v>82</v>
      </c>
      <c r="C3751" s="18">
        <v>0.12901000000000001</v>
      </c>
      <c r="D3751" s="18">
        <v>0.12119000000000001</v>
      </c>
      <c r="E3751" s="18">
        <v>0.5</v>
      </c>
      <c r="F3751" s="18">
        <v>30898</v>
      </c>
      <c r="G3751" s="18">
        <v>3745</v>
      </c>
      <c r="H3751" s="18">
        <v>29026</v>
      </c>
      <c r="I3751" s="18">
        <v>161280</v>
      </c>
      <c r="J3751" s="19">
        <v>5.22</v>
      </c>
      <c r="S3751"/>
    </row>
    <row r="3752" spans="1:19">
      <c r="A3752" s="18">
        <v>1983</v>
      </c>
      <c r="B3752" s="18">
        <v>83</v>
      </c>
      <c r="C3752" s="18">
        <v>0.14194999999999999</v>
      </c>
      <c r="D3752" s="18">
        <v>0.13253999999999999</v>
      </c>
      <c r="E3752" s="18">
        <v>0.5</v>
      </c>
      <c r="F3752" s="18">
        <v>27154</v>
      </c>
      <c r="G3752" s="18">
        <v>3599</v>
      </c>
      <c r="H3752" s="18">
        <v>25354</v>
      </c>
      <c r="I3752" s="18">
        <v>132254</v>
      </c>
      <c r="J3752" s="19">
        <v>4.87</v>
      </c>
      <c r="S3752"/>
    </row>
    <row r="3753" spans="1:19">
      <c r="A3753" s="18">
        <v>1983</v>
      </c>
      <c r="B3753" s="18">
        <v>84</v>
      </c>
      <c r="C3753" s="18">
        <v>0.15912999999999999</v>
      </c>
      <c r="D3753" s="18">
        <v>0.1474</v>
      </c>
      <c r="E3753" s="18">
        <v>0.5</v>
      </c>
      <c r="F3753" s="18">
        <v>23555</v>
      </c>
      <c r="G3753" s="18">
        <v>3472</v>
      </c>
      <c r="H3753" s="18">
        <v>21819</v>
      </c>
      <c r="I3753" s="18">
        <v>106900</v>
      </c>
      <c r="J3753" s="19">
        <v>4.54</v>
      </c>
      <c r="S3753"/>
    </row>
    <row r="3754" spans="1:19">
      <c r="A3754" s="18">
        <v>1983</v>
      </c>
      <c r="B3754" s="18">
        <v>85</v>
      </c>
      <c r="C3754" s="18">
        <v>0.17921999999999999</v>
      </c>
      <c r="D3754" s="18">
        <v>0.16447999999999999</v>
      </c>
      <c r="E3754" s="18">
        <v>0.5</v>
      </c>
      <c r="F3754" s="18">
        <v>20083</v>
      </c>
      <c r="G3754" s="18">
        <v>3303</v>
      </c>
      <c r="H3754" s="18">
        <v>18431</v>
      </c>
      <c r="I3754" s="18">
        <v>85081</v>
      </c>
      <c r="J3754" s="19">
        <v>4.24</v>
      </c>
      <c r="S3754"/>
    </row>
    <row r="3755" spans="1:19">
      <c r="A3755" s="18">
        <v>1983</v>
      </c>
      <c r="B3755" s="18">
        <v>86</v>
      </c>
      <c r="C3755" s="18">
        <v>0.19125</v>
      </c>
      <c r="D3755" s="18">
        <v>0.17455000000000001</v>
      </c>
      <c r="E3755" s="18">
        <v>0.5</v>
      </c>
      <c r="F3755" s="18">
        <v>16779</v>
      </c>
      <c r="G3755" s="18">
        <v>2929</v>
      </c>
      <c r="H3755" s="18">
        <v>15315</v>
      </c>
      <c r="I3755" s="18">
        <v>66650</v>
      </c>
      <c r="J3755" s="19">
        <v>3.97</v>
      </c>
      <c r="S3755"/>
    </row>
    <row r="3756" spans="1:19">
      <c r="A3756" s="18">
        <v>1983</v>
      </c>
      <c r="B3756" s="18">
        <v>87</v>
      </c>
      <c r="C3756" s="18">
        <v>0.20863999999999999</v>
      </c>
      <c r="D3756" s="18">
        <v>0.18892999999999999</v>
      </c>
      <c r="E3756" s="18">
        <v>0.5</v>
      </c>
      <c r="F3756" s="18">
        <v>13851</v>
      </c>
      <c r="G3756" s="18">
        <v>2617</v>
      </c>
      <c r="H3756" s="18">
        <v>12542</v>
      </c>
      <c r="I3756" s="18">
        <v>51335</v>
      </c>
      <c r="J3756" s="19">
        <v>3.71</v>
      </c>
      <c r="S3756"/>
    </row>
    <row r="3757" spans="1:19">
      <c r="A3757" s="18">
        <v>1983</v>
      </c>
      <c r="B3757" s="18">
        <v>88</v>
      </c>
      <c r="C3757" s="18">
        <v>0.24439</v>
      </c>
      <c r="D3757" s="18">
        <v>0.21778</v>
      </c>
      <c r="E3757" s="18">
        <v>0.5</v>
      </c>
      <c r="F3757" s="18">
        <v>11234</v>
      </c>
      <c r="G3757" s="18">
        <v>2446</v>
      </c>
      <c r="H3757" s="18">
        <v>10011</v>
      </c>
      <c r="I3757" s="18">
        <v>38793</v>
      </c>
      <c r="J3757" s="19">
        <v>3.45</v>
      </c>
      <c r="S3757"/>
    </row>
    <row r="3758" spans="1:19">
      <c r="A3758" s="18">
        <v>1983</v>
      </c>
      <c r="B3758" s="18">
        <v>89</v>
      </c>
      <c r="C3758" s="18">
        <v>0.25557000000000002</v>
      </c>
      <c r="D3758" s="18">
        <v>0.22661000000000001</v>
      </c>
      <c r="E3758" s="18">
        <v>0.5</v>
      </c>
      <c r="F3758" s="18">
        <v>8787</v>
      </c>
      <c r="G3758" s="18">
        <v>1991</v>
      </c>
      <c r="H3758" s="18">
        <v>7792</v>
      </c>
      <c r="I3758" s="18">
        <v>28782</v>
      </c>
      <c r="J3758" s="19">
        <v>3.28</v>
      </c>
      <c r="S3758"/>
    </row>
    <row r="3759" spans="1:19">
      <c r="A3759" s="18">
        <v>1983</v>
      </c>
      <c r="B3759" s="18">
        <v>90</v>
      </c>
      <c r="C3759" s="18">
        <v>0.26885999999999999</v>
      </c>
      <c r="D3759" s="18">
        <v>0.23699999999999999</v>
      </c>
      <c r="E3759" s="18">
        <v>0.5</v>
      </c>
      <c r="F3759" s="18">
        <v>6796</v>
      </c>
      <c r="G3759" s="18">
        <v>1611</v>
      </c>
      <c r="H3759" s="18">
        <v>5991</v>
      </c>
      <c r="I3759" s="18">
        <v>20991</v>
      </c>
      <c r="J3759" s="19">
        <v>3.09</v>
      </c>
      <c r="S3759"/>
    </row>
    <row r="3760" spans="1:19">
      <c r="A3760" s="18">
        <v>1983</v>
      </c>
      <c r="B3760" s="18">
        <v>91</v>
      </c>
      <c r="C3760" s="18">
        <v>0.30371999999999999</v>
      </c>
      <c r="D3760" s="18">
        <v>0.26368000000000003</v>
      </c>
      <c r="E3760" s="18">
        <v>0.5</v>
      </c>
      <c r="F3760" s="18">
        <v>5185</v>
      </c>
      <c r="G3760" s="18">
        <v>1367</v>
      </c>
      <c r="H3760" s="18">
        <v>4502</v>
      </c>
      <c r="I3760" s="18">
        <v>15000</v>
      </c>
      <c r="J3760" s="19">
        <v>2.89</v>
      </c>
      <c r="S3760"/>
    </row>
    <row r="3761" spans="1:19">
      <c r="A3761" s="18">
        <v>1983</v>
      </c>
      <c r="B3761" s="18">
        <v>92</v>
      </c>
      <c r="C3761" s="18">
        <v>0.32207999999999998</v>
      </c>
      <c r="D3761" s="18">
        <v>0.27740999999999999</v>
      </c>
      <c r="E3761" s="18">
        <v>0.5</v>
      </c>
      <c r="F3761" s="18">
        <v>3818</v>
      </c>
      <c r="G3761" s="18">
        <v>1059</v>
      </c>
      <c r="H3761" s="18">
        <v>3288</v>
      </c>
      <c r="I3761" s="18">
        <v>10498</v>
      </c>
      <c r="J3761" s="19">
        <v>2.75</v>
      </c>
      <c r="S3761"/>
    </row>
    <row r="3762" spans="1:19">
      <c r="A3762" s="18">
        <v>1983</v>
      </c>
      <c r="B3762" s="18">
        <v>93</v>
      </c>
      <c r="C3762" s="18">
        <v>0.32035999999999998</v>
      </c>
      <c r="D3762" s="18">
        <v>0.27612999999999999</v>
      </c>
      <c r="E3762" s="18">
        <v>0.5</v>
      </c>
      <c r="F3762" s="18">
        <v>2759</v>
      </c>
      <c r="G3762" s="18">
        <v>762</v>
      </c>
      <c r="H3762" s="18">
        <v>2378</v>
      </c>
      <c r="I3762" s="18">
        <v>7210</v>
      </c>
      <c r="J3762" s="19">
        <v>2.61</v>
      </c>
      <c r="S3762"/>
    </row>
    <row r="3763" spans="1:19">
      <c r="A3763" s="18">
        <v>1983</v>
      </c>
      <c r="B3763" s="18">
        <v>94</v>
      </c>
      <c r="C3763" s="18">
        <v>0.35088999999999998</v>
      </c>
      <c r="D3763" s="18">
        <v>0.29852000000000001</v>
      </c>
      <c r="E3763" s="18">
        <v>0.5</v>
      </c>
      <c r="F3763" s="18">
        <v>1997</v>
      </c>
      <c r="G3763" s="18">
        <v>596</v>
      </c>
      <c r="H3763" s="18">
        <v>1699</v>
      </c>
      <c r="I3763" s="18">
        <v>4832</v>
      </c>
      <c r="J3763" s="19">
        <v>2.42</v>
      </c>
      <c r="S3763"/>
    </row>
    <row r="3764" spans="1:19">
      <c r="A3764" s="18">
        <v>1983</v>
      </c>
      <c r="B3764" s="18">
        <v>95</v>
      </c>
      <c r="C3764" s="18">
        <v>0.40353</v>
      </c>
      <c r="D3764" s="18">
        <v>0.33578000000000002</v>
      </c>
      <c r="E3764" s="18">
        <v>0.5</v>
      </c>
      <c r="F3764" s="18">
        <v>1401</v>
      </c>
      <c r="G3764" s="18">
        <v>470</v>
      </c>
      <c r="H3764" s="18">
        <v>1166</v>
      </c>
      <c r="I3764" s="18">
        <v>3133</v>
      </c>
      <c r="J3764" s="19">
        <v>2.2400000000000002</v>
      </c>
      <c r="S3764"/>
    </row>
    <row r="3765" spans="1:19">
      <c r="A3765" s="18">
        <v>1983</v>
      </c>
      <c r="B3765" s="18">
        <v>96</v>
      </c>
      <c r="C3765" s="18">
        <v>0.43176999999999999</v>
      </c>
      <c r="D3765" s="18">
        <v>0.35510999999999998</v>
      </c>
      <c r="E3765" s="18">
        <v>0.5</v>
      </c>
      <c r="F3765" s="18">
        <v>931</v>
      </c>
      <c r="G3765" s="18">
        <v>330</v>
      </c>
      <c r="H3765" s="18">
        <v>765</v>
      </c>
      <c r="I3765" s="18">
        <v>1967</v>
      </c>
      <c r="J3765" s="19">
        <v>2.11</v>
      </c>
      <c r="S3765"/>
    </row>
    <row r="3766" spans="1:19">
      <c r="A3766" s="18">
        <v>1983</v>
      </c>
      <c r="B3766" s="18">
        <v>97</v>
      </c>
      <c r="C3766" s="18">
        <v>0.46046999999999999</v>
      </c>
      <c r="D3766" s="18">
        <v>0.37429000000000001</v>
      </c>
      <c r="E3766" s="18">
        <v>0.5</v>
      </c>
      <c r="F3766" s="18">
        <v>600</v>
      </c>
      <c r="G3766" s="18">
        <v>225</v>
      </c>
      <c r="H3766" s="18">
        <v>488</v>
      </c>
      <c r="I3766" s="18">
        <v>1202</v>
      </c>
      <c r="J3766" s="19">
        <v>2</v>
      </c>
      <c r="S3766"/>
    </row>
    <row r="3767" spans="1:19">
      <c r="A3767" s="18">
        <v>1983</v>
      </c>
      <c r="B3767" s="18">
        <v>98</v>
      </c>
      <c r="C3767" s="18">
        <v>0.48942000000000002</v>
      </c>
      <c r="D3767" s="18">
        <v>0.39319999999999999</v>
      </c>
      <c r="E3767" s="18">
        <v>0.5</v>
      </c>
      <c r="F3767" s="18">
        <v>375</v>
      </c>
      <c r="G3767" s="18">
        <v>148</v>
      </c>
      <c r="H3767" s="18">
        <v>302</v>
      </c>
      <c r="I3767" s="18">
        <v>714</v>
      </c>
      <c r="J3767" s="19">
        <v>1.9</v>
      </c>
      <c r="S3767"/>
    </row>
    <row r="3768" spans="1:19">
      <c r="A3768" s="18">
        <v>1983</v>
      </c>
      <c r="B3768" s="18">
        <v>99</v>
      </c>
      <c r="C3768" s="18">
        <v>0.51844999999999997</v>
      </c>
      <c r="D3768" s="18">
        <v>0.41171999999999997</v>
      </c>
      <c r="E3768" s="18">
        <v>0.5</v>
      </c>
      <c r="F3768" s="18">
        <v>228</v>
      </c>
      <c r="G3768" s="18">
        <v>94</v>
      </c>
      <c r="H3768" s="18">
        <v>181</v>
      </c>
      <c r="I3768" s="18">
        <v>412</v>
      </c>
      <c r="J3768" s="19">
        <v>1.81</v>
      </c>
      <c r="S3768"/>
    </row>
    <row r="3769" spans="1:19">
      <c r="A3769" s="18">
        <v>1983</v>
      </c>
      <c r="B3769" s="18">
        <v>100</v>
      </c>
      <c r="C3769" s="18">
        <v>0.54735999999999996</v>
      </c>
      <c r="D3769" s="18">
        <v>0.42975000000000002</v>
      </c>
      <c r="E3769" s="18">
        <v>0.5</v>
      </c>
      <c r="F3769" s="18">
        <v>134</v>
      </c>
      <c r="G3769" s="18">
        <v>58</v>
      </c>
      <c r="H3769" s="18">
        <v>105</v>
      </c>
      <c r="I3769" s="18">
        <v>232</v>
      </c>
      <c r="J3769" s="19">
        <v>1.73</v>
      </c>
      <c r="S3769"/>
    </row>
    <row r="3770" spans="1:19">
      <c r="A3770" s="18">
        <v>1983</v>
      </c>
      <c r="B3770" s="18">
        <v>101</v>
      </c>
      <c r="C3770" s="18">
        <v>0.57594999999999996</v>
      </c>
      <c r="D3770" s="18">
        <v>0.44717000000000001</v>
      </c>
      <c r="E3770" s="18">
        <v>0.5</v>
      </c>
      <c r="F3770" s="18">
        <v>76</v>
      </c>
      <c r="G3770" s="18">
        <v>34</v>
      </c>
      <c r="H3770" s="18">
        <v>59</v>
      </c>
      <c r="I3770" s="18">
        <v>126</v>
      </c>
      <c r="J3770" s="19">
        <v>1.65</v>
      </c>
      <c r="S3770"/>
    </row>
    <row r="3771" spans="1:19">
      <c r="A3771" s="18">
        <v>1983</v>
      </c>
      <c r="B3771" s="18">
        <v>102</v>
      </c>
      <c r="C3771" s="18">
        <v>0.60404000000000002</v>
      </c>
      <c r="D3771" s="18">
        <v>0.46393000000000001</v>
      </c>
      <c r="E3771" s="18">
        <v>0.5</v>
      </c>
      <c r="F3771" s="18">
        <v>42</v>
      </c>
      <c r="G3771" s="18">
        <v>20</v>
      </c>
      <c r="H3771" s="18">
        <v>32</v>
      </c>
      <c r="I3771" s="18">
        <v>67</v>
      </c>
      <c r="J3771" s="19">
        <v>1.59</v>
      </c>
      <c r="S3771"/>
    </row>
    <row r="3772" spans="1:19">
      <c r="A3772" s="18">
        <v>1983</v>
      </c>
      <c r="B3772" s="18">
        <v>103</v>
      </c>
      <c r="C3772" s="18">
        <v>0.63146000000000002</v>
      </c>
      <c r="D3772" s="18">
        <v>0.47993000000000002</v>
      </c>
      <c r="E3772" s="18">
        <v>0.5</v>
      </c>
      <c r="F3772" s="18">
        <v>23</v>
      </c>
      <c r="G3772" s="18">
        <v>11</v>
      </c>
      <c r="H3772" s="18">
        <v>17</v>
      </c>
      <c r="I3772" s="18">
        <v>35</v>
      </c>
      <c r="J3772" s="19">
        <v>1.52</v>
      </c>
      <c r="S3772"/>
    </row>
    <row r="3773" spans="1:19">
      <c r="A3773" s="18">
        <v>1983</v>
      </c>
      <c r="B3773" s="18">
        <v>104</v>
      </c>
      <c r="C3773" s="18">
        <v>0.65805999999999998</v>
      </c>
      <c r="D3773" s="18">
        <v>0.49514000000000002</v>
      </c>
      <c r="E3773" s="18">
        <v>0.5</v>
      </c>
      <c r="F3773" s="18">
        <v>12</v>
      </c>
      <c r="G3773" s="18">
        <v>6</v>
      </c>
      <c r="H3773" s="18">
        <v>9</v>
      </c>
      <c r="I3773" s="18">
        <v>17</v>
      </c>
      <c r="J3773" s="19">
        <v>1.47</v>
      </c>
      <c r="S3773"/>
    </row>
    <row r="3774" spans="1:19">
      <c r="A3774" s="18">
        <v>1983</v>
      </c>
      <c r="B3774" s="18">
        <v>105</v>
      </c>
      <c r="C3774" s="18">
        <v>0.68369999999999997</v>
      </c>
      <c r="D3774" s="18">
        <v>0.50951999999999997</v>
      </c>
      <c r="E3774" s="18">
        <v>0.5</v>
      </c>
      <c r="F3774" s="18">
        <v>6</v>
      </c>
      <c r="G3774" s="18">
        <v>3</v>
      </c>
      <c r="H3774" s="18">
        <v>4</v>
      </c>
      <c r="I3774" s="18">
        <v>8</v>
      </c>
      <c r="J3774" s="19">
        <v>1.42</v>
      </c>
      <c r="S3774"/>
    </row>
    <row r="3775" spans="1:19">
      <c r="A3775" s="18">
        <v>1983</v>
      </c>
      <c r="B3775" s="18">
        <v>106</v>
      </c>
      <c r="C3775" s="18">
        <v>0.70826</v>
      </c>
      <c r="D3775" s="18">
        <v>0.52303999999999995</v>
      </c>
      <c r="E3775" s="18">
        <v>0.5</v>
      </c>
      <c r="F3775" s="18">
        <v>3</v>
      </c>
      <c r="G3775" s="18">
        <v>2</v>
      </c>
      <c r="H3775" s="18">
        <v>2</v>
      </c>
      <c r="I3775" s="18">
        <v>4</v>
      </c>
      <c r="J3775" s="19">
        <v>1.38</v>
      </c>
      <c r="S3775"/>
    </row>
    <row r="3776" spans="1:19">
      <c r="A3776" s="18">
        <v>1983</v>
      </c>
      <c r="B3776" s="18">
        <v>107</v>
      </c>
      <c r="C3776" s="18">
        <v>0.73167000000000004</v>
      </c>
      <c r="D3776" s="18">
        <v>0.53569999999999995</v>
      </c>
      <c r="E3776" s="18">
        <v>0.5</v>
      </c>
      <c r="F3776" s="18">
        <v>1</v>
      </c>
      <c r="G3776" s="18">
        <v>1</v>
      </c>
      <c r="H3776" s="18">
        <v>1</v>
      </c>
      <c r="I3776" s="18">
        <v>2</v>
      </c>
      <c r="J3776" s="19">
        <v>1.34</v>
      </c>
      <c r="S3776"/>
    </row>
    <row r="3777" spans="1:19">
      <c r="A3777" s="18">
        <v>1983</v>
      </c>
      <c r="B3777" s="18">
        <v>108</v>
      </c>
      <c r="C3777" s="18">
        <v>0.75385999999999997</v>
      </c>
      <c r="D3777" s="18">
        <v>0.54749000000000003</v>
      </c>
      <c r="E3777" s="18">
        <v>0.5</v>
      </c>
      <c r="F3777" s="18">
        <v>1</v>
      </c>
      <c r="G3777" s="18">
        <v>0</v>
      </c>
      <c r="H3777" s="18">
        <v>0</v>
      </c>
      <c r="I3777" s="18">
        <v>1</v>
      </c>
      <c r="J3777" s="19">
        <v>1.3</v>
      </c>
      <c r="S3777"/>
    </row>
    <row r="3778" spans="1:19">
      <c r="A3778" s="18">
        <v>1983</v>
      </c>
      <c r="B3778" s="18">
        <v>109</v>
      </c>
      <c r="C3778" s="18">
        <v>0.77476999999999996</v>
      </c>
      <c r="D3778" s="18">
        <v>0.55844000000000005</v>
      </c>
      <c r="E3778" s="18">
        <v>0.5</v>
      </c>
      <c r="F3778" s="18">
        <v>0</v>
      </c>
      <c r="G3778" s="18">
        <v>0</v>
      </c>
      <c r="H3778" s="18">
        <v>0</v>
      </c>
      <c r="I3778" s="18">
        <v>0</v>
      </c>
      <c r="J3778" s="19">
        <v>1.28</v>
      </c>
      <c r="S3778"/>
    </row>
    <row r="3779" spans="1:19">
      <c r="A3779" s="18">
        <v>1983</v>
      </c>
      <c r="B3779" s="18" t="s">
        <v>11</v>
      </c>
      <c r="C3779" s="18">
        <v>0.79439000000000004</v>
      </c>
      <c r="D3779" s="18">
        <v>1</v>
      </c>
      <c r="E3779" s="20">
        <v>1.26</v>
      </c>
      <c r="F3779" s="18">
        <v>0</v>
      </c>
      <c r="G3779" s="18">
        <v>0</v>
      </c>
      <c r="H3779" s="18">
        <v>0</v>
      </c>
      <c r="I3779" s="18">
        <v>0</v>
      </c>
      <c r="J3779" s="19">
        <v>1.26</v>
      </c>
      <c r="S3779"/>
    </row>
    <row r="3780" spans="1:19">
      <c r="A3780" s="18">
        <v>1984</v>
      </c>
      <c r="B3780" s="18">
        <v>0</v>
      </c>
      <c r="C3780" s="18">
        <v>1.8169999999999999E-2</v>
      </c>
      <c r="D3780" s="18">
        <v>1.788E-2</v>
      </c>
      <c r="E3780" s="18">
        <v>0.1</v>
      </c>
      <c r="F3780" s="18">
        <v>100000</v>
      </c>
      <c r="G3780" s="18">
        <v>1788</v>
      </c>
      <c r="H3780" s="18">
        <v>98398</v>
      </c>
      <c r="I3780" s="18">
        <v>7313213</v>
      </c>
      <c r="J3780" s="19">
        <v>73.13</v>
      </c>
      <c r="S3780"/>
    </row>
    <row r="3781" spans="1:19">
      <c r="A3781" s="18">
        <v>1984</v>
      </c>
      <c r="B3781" s="18">
        <v>1</v>
      </c>
      <c r="C3781" s="18">
        <v>9.3000000000000005E-4</v>
      </c>
      <c r="D3781" s="18">
        <v>9.3000000000000005E-4</v>
      </c>
      <c r="E3781" s="18">
        <v>0.5</v>
      </c>
      <c r="F3781" s="18">
        <v>98212</v>
      </c>
      <c r="G3781" s="18">
        <v>91</v>
      </c>
      <c r="H3781" s="18">
        <v>98166</v>
      </c>
      <c r="I3781" s="18">
        <v>7214815</v>
      </c>
      <c r="J3781" s="19">
        <v>73.459999999999994</v>
      </c>
      <c r="S3781"/>
    </row>
    <row r="3782" spans="1:19">
      <c r="A3782" s="18">
        <v>1984</v>
      </c>
      <c r="B3782" s="18">
        <v>2</v>
      </c>
      <c r="C3782" s="18">
        <v>5.8E-4</v>
      </c>
      <c r="D3782" s="18">
        <v>5.8E-4</v>
      </c>
      <c r="E3782" s="18">
        <v>0.5</v>
      </c>
      <c r="F3782" s="18">
        <v>98120</v>
      </c>
      <c r="G3782" s="18">
        <v>57</v>
      </c>
      <c r="H3782" s="18">
        <v>98092</v>
      </c>
      <c r="I3782" s="18">
        <v>7116649</v>
      </c>
      <c r="J3782" s="19">
        <v>72.53</v>
      </c>
      <c r="S3782"/>
    </row>
    <row r="3783" spans="1:19">
      <c r="A3783" s="18">
        <v>1984</v>
      </c>
      <c r="B3783" s="18">
        <v>3</v>
      </c>
      <c r="C3783" s="18">
        <v>3.3E-4</v>
      </c>
      <c r="D3783" s="18">
        <v>3.3E-4</v>
      </c>
      <c r="E3783" s="18">
        <v>0.5</v>
      </c>
      <c r="F3783" s="18">
        <v>98064</v>
      </c>
      <c r="G3783" s="18">
        <v>32</v>
      </c>
      <c r="H3783" s="18">
        <v>98048</v>
      </c>
      <c r="I3783" s="18">
        <v>7018557</v>
      </c>
      <c r="J3783" s="19">
        <v>71.569999999999993</v>
      </c>
      <c r="S3783"/>
    </row>
    <row r="3784" spans="1:19">
      <c r="A3784" s="18">
        <v>1984</v>
      </c>
      <c r="B3784" s="18">
        <v>4</v>
      </c>
      <c r="C3784" s="18">
        <v>2.2000000000000001E-4</v>
      </c>
      <c r="D3784" s="18">
        <v>2.2000000000000001E-4</v>
      </c>
      <c r="E3784" s="18">
        <v>0.5</v>
      </c>
      <c r="F3784" s="18">
        <v>98031</v>
      </c>
      <c r="G3784" s="18">
        <v>21</v>
      </c>
      <c r="H3784" s="18">
        <v>98021</v>
      </c>
      <c r="I3784" s="18">
        <v>6920509</v>
      </c>
      <c r="J3784" s="19">
        <v>70.59</v>
      </c>
      <c r="S3784"/>
    </row>
    <row r="3785" spans="1:19">
      <c r="A3785" s="18">
        <v>1984</v>
      </c>
      <c r="B3785" s="18">
        <v>5</v>
      </c>
      <c r="C3785" s="18">
        <v>2.4000000000000001E-4</v>
      </c>
      <c r="D3785" s="18">
        <v>2.4000000000000001E-4</v>
      </c>
      <c r="E3785" s="18">
        <v>0.5</v>
      </c>
      <c r="F3785" s="18">
        <v>98010</v>
      </c>
      <c r="G3785" s="18">
        <v>24</v>
      </c>
      <c r="H3785" s="18">
        <v>97998</v>
      </c>
      <c r="I3785" s="18">
        <v>6822488</v>
      </c>
      <c r="J3785" s="19">
        <v>69.61</v>
      </c>
      <c r="S3785"/>
    </row>
    <row r="3786" spans="1:19">
      <c r="A3786" s="18">
        <v>1984</v>
      </c>
      <c r="B3786" s="18">
        <v>6</v>
      </c>
      <c r="C3786" s="18">
        <v>2.2000000000000001E-4</v>
      </c>
      <c r="D3786" s="18">
        <v>2.2000000000000001E-4</v>
      </c>
      <c r="E3786" s="18">
        <v>0.5</v>
      </c>
      <c r="F3786" s="18">
        <v>97986</v>
      </c>
      <c r="G3786" s="18">
        <v>22</v>
      </c>
      <c r="H3786" s="18">
        <v>97976</v>
      </c>
      <c r="I3786" s="18">
        <v>6724490</v>
      </c>
      <c r="J3786" s="19">
        <v>68.63</v>
      </c>
      <c r="S3786"/>
    </row>
    <row r="3787" spans="1:19">
      <c r="A3787" s="18">
        <v>1984</v>
      </c>
      <c r="B3787" s="18">
        <v>7</v>
      </c>
      <c r="C3787" s="18">
        <v>1.8000000000000001E-4</v>
      </c>
      <c r="D3787" s="18">
        <v>1.8000000000000001E-4</v>
      </c>
      <c r="E3787" s="18">
        <v>0.5</v>
      </c>
      <c r="F3787" s="18">
        <v>97965</v>
      </c>
      <c r="G3787" s="18">
        <v>17</v>
      </c>
      <c r="H3787" s="18">
        <v>97956</v>
      </c>
      <c r="I3787" s="18">
        <v>6626515</v>
      </c>
      <c r="J3787" s="19">
        <v>67.64</v>
      </c>
      <c r="S3787"/>
    </row>
    <row r="3788" spans="1:19">
      <c r="A3788" s="18">
        <v>1984</v>
      </c>
      <c r="B3788" s="18">
        <v>8</v>
      </c>
      <c r="C3788" s="18">
        <v>1.8000000000000001E-4</v>
      </c>
      <c r="D3788" s="18">
        <v>1.8000000000000001E-4</v>
      </c>
      <c r="E3788" s="18">
        <v>0.5</v>
      </c>
      <c r="F3788" s="18">
        <v>97948</v>
      </c>
      <c r="G3788" s="18">
        <v>18</v>
      </c>
      <c r="H3788" s="18">
        <v>97939</v>
      </c>
      <c r="I3788" s="18">
        <v>6528559</v>
      </c>
      <c r="J3788" s="19">
        <v>66.650000000000006</v>
      </c>
      <c r="S3788"/>
    </row>
    <row r="3789" spans="1:19">
      <c r="A3789" s="18">
        <v>1984</v>
      </c>
      <c r="B3789" s="18">
        <v>9</v>
      </c>
      <c r="C3789" s="18">
        <v>1.7000000000000001E-4</v>
      </c>
      <c r="D3789" s="18">
        <v>1.7000000000000001E-4</v>
      </c>
      <c r="E3789" s="18">
        <v>0.5</v>
      </c>
      <c r="F3789" s="18">
        <v>97930</v>
      </c>
      <c r="G3789" s="18">
        <v>16</v>
      </c>
      <c r="H3789" s="18">
        <v>97922</v>
      </c>
      <c r="I3789" s="18">
        <v>6430620</v>
      </c>
      <c r="J3789" s="19">
        <v>65.67</v>
      </c>
      <c r="S3789"/>
    </row>
    <row r="3790" spans="1:19">
      <c r="A3790" s="18">
        <v>1984</v>
      </c>
      <c r="B3790" s="18">
        <v>10</v>
      </c>
      <c r="C3790" s="18">
        <v>2.1000000000000001E-4</v>
      </c>
      <c r="D3790" s="18">
        <v>2.1000000000000001E-4</v>
      </c>
      <c r="E3790" s="18">
        <v>0.5</v>
      </c>
      <c r="F3790" s="18">
        <v>97914</v>
      </c>
      <c r="G3790" s="18">
        <v>21</v>
      </c>
      <c r="H3790" s="18">
        <v>97903</v>
      </c>
      <c r="I3790" s="18">
        <v>6332698</v>
      </c>
      <c r="J3790" s="19">
        <v>64.680000000000007</v>
      </c>
      <c r="S3790"/>
    </row>
    <row r="3791" spans="1:19">
      <c r="A3791" s="18">
        <v>1984</v>
      </c>
      <c r="B3791" s="18">
        <v>11</v>
      </c>
      <c r="C3791" s="18">
        <v>2.3000000000000001E-4</v>
      </c>
      <c r="D3791" s="18">
        <v>2.3000000000000001E-4</v>
      </c>
      <c r="E3791" s="18">
        <v>0.5</v>
      </c>
      <c r="F3791" s="18">
        <v>97893</v>
      </c>
      <c r="G3791" s="18">
        <v>23</v>
      </c>
      <c r="H3791" s="18">
        <v>97882</v>
      </c>
      <c r="I3791" s="18">
        <v>6234795</v>
      </c>
      <c r="J3791" s="19">
        <v>63.69</v>
      </c>
      <c r="S3791"/>
    </row>
    <row r="3792" spans="1:19">
      <c r="A3792" s="18">
        <v>1984</v>
      </c>
      <c r="B3792" s="18">
        <v>12</v>
      </c>
      <c r="C3792" s="18">
        <v>2.0000000000000001E-4</v>
      </c>
      <c r="D3792" s="18">
        <v>2.0000000000000001E-4</v>
      </c>
      <c r="E3792" s="18">
        <v>0.5</v>
      </c>
      <c r="F3792" s="18">
        <v>97870</v>
      </c>
      <c r="G3792" s="18">
        <v>19</v>
      </c>
      <c r="H3792" s="18">
        <v>97861</v>
      </c>
      <c r="I3792" s="18">
        <v>6136913</v>
      </c>
      <c r="J3792" s="19">
        <v>62.7</v>
      </c>
      <c r="S3792"/>
    </row>
    <row r="3793" spans="1:19">
      <c r="A3793" s="18">
        <v>1984</v>
      </c>
      <c r="B3793" s="18">
        <v>13</v>
      </c>
      <c r="C3793" s="18">
        <v>2.5999999999999998E-4</v>
      </c>
      <c r="D3793" s="18">
        <v>2.5999999999999998E-4</v>
      </c>
      <c r="E3793" s="18">
        <v>0.5</v>
      </c>
      <c r="F3793" s="18">
        <v>97851</v>
      </c>
      <c r="G3793" s="18">
        <v>25</v>
      </c>
      <c r="H3793" s="18">
        <v>97838</v>
      </c>
      <c r="I3793" s="18">
        <v>6039052</v>
      </c>
      <c r="J3793" s="19">
        <v>61.72</v>
      </c>
      <c r="S3793"/>
    </row>
    <row r="3794" spans="1:19">
      <c r="A3794" s="18">
        <v>1984</v>
      </c>
      <c r="B3794" s="18">
        <v>14</v>
      </c>
      <c r="C3794" s="18">
        <v>1.8000000000000001E-4</v>
      </c>
      <c r="D3794" s="18">
        <v>1.8000000000000001E-4</v>
      </c>
      <c r="E3794" s="18">
        <v>0.5</v>
      </c>
      <c r="F3794" s="18">
        <v>97826</v>
      </c>
      <c r="G3794" s="18">
        <v>18</v>
      </c>
      <c r="H3794" s="18">
        <v>97817</v>
      </c>
      <c r="I3794" s="18">
        <v>5941214</v>
      </c>
      <c r="J3794" s="19">
        <v>60.73</v>
      </c>
      <c r="S3794"/>
    </row>
    <row r="3795" spans="1:19">
      <c r="A3795" s="18">
        <v>1984</v>
      </c>
      <c r="B3795" s="18">
        <v>15</v>
      </c>
      <c r="C3795" s="18">
        <v>3.6000000000000002E-4</v>
      </c>
      <c r="D3795" s="18">
        <v>3.6000000000000002E-4</v>
      </c>
      <c r="E3795" s="18">
        <v>0.5</v>
      </c>
      <c r="F3795" s="18">
        <v>97808</v>
      </c>
      <c r="G3795" s="18">
        <v>36</v>
      </c>
      <c r="H3795" s="18">
        <v>97790</v>
      </c>
      <c r="I3795" s="18">
        <v>5843397</v>
      </c>
      <c r="J3795" s="19">
        <v>59.74</v>
      </c>
      <c r="S3795"/>
    </row>
    <row r="3796" spans="1:19">
      <c r="A3796" s="18">
        <v>1984</v>
      </c>
      <c r="B3796" s="18">
        <v>16</v>
      </c>
      <c r="C3796" s="18">
        <v>4.8000000000000001E-4</v>
      </c>
      <c r="D3796" s="18">
        <v>4.8000000000000001E-4</v>
      </c>
      <c r="E3796" s="18">
        <v>0.5</v>
      </c>
      <c r="F3796" s="18">
        <v>97772</v>
      </c>
      <c r="G3796" s="18">
        <v>47</v>
      </c>
      <c r="H3796" s="18">
        <v>97749</v>
      </c>
      <c r="I3796" s="18">
        <v>5745607</v>
      </c>
      <c r="J3796" s="19">
        <v>58.77</v>
      </c>
      <c r="S3796"/>
    </row>
    <row r="3797" spans="1:19">
      <c r="A3797" s="18">
        <v>1984</v>
      </c>
      <c r="B3797" s="18">
        <v>17</v>
      </c>
      <c r="C3797" s="18">
        <v>4.6999999999999999E-4</v>
      </c>
      <c r="D3797" s="18">
        <v>4.6999999999999999E-4</v>
      </c>
      <c r="E3797" s="18">
        <v>0.5</v>
      </c>
      <c r="F3797" s="18">
        <v>97725</v>
      </c>
      <c r="G3797" s="18">
        <v>46</v>
      </c>
      <c r="H3797" s="18">
        <v>97702</v>
      </c>
      <c r="I3797" s="18">
        <v>5647858</v>
      </c>
      <c r="J3797" s="19">
        <v>57.79</v>
      </c>
      <c r="S3797"/>
    </row>
    <row r="3798" spans="1:19">
      <c r="A3798" s="18">
        <v>1984</v>
      </c>
      <c r="B3798" s="18">
        <v>18</v>
      </c>
      <c r="C3798" s="18">
        <v>2.4000000000000001E-4</v>
      </c>
      <c r="D3798" s="18">
        <v>2.4000000000000001E-4</v>
      </c>
      <c r="E3798" s="18">
        <v>0.5</v>
      </c>
      <c r="F3798" s="18">
        <v>97679</v>
      </c>
      <c r="G3798" s="18">
        <v>23</v>
      </c>
      <c r="H3798" s="18">
        <v>97668</v>
      </c>
      <c r="I3798" s="18">
        <v>5550156</v>
      </c>
      <c r="J3798" s="19">
        <v>56.82</v>
      </c>
      <c r="S3798"/>
    </row>
    <row r="3799" spans="1:19">
      <c r="A3799" s="18">
        <v>1984</v>
      </c>
      <c r="B3799" s="18">
        <v>19</v>
      </c>
      <c r="C3799" s="18">
        <v>6.4000000000000005E-4</v>
      </c>
      <c r="D3799" s="18">
        <v>6.4000000000000005E-4</v>
      </c>
      <c r="E3799" s="18">
        <v>0.5</v>
      </c>
      <c r="F3799" s="18">
        <v>97656</v>
      </c>
      <c r="G3799" s="18">
        <v>62</v>
      </c>
      <c r="H3799" s="18">
        <v>97625</v>
      </c>
      <c r="I3799" s="18">
        <v>5452488</v>
      </c>
      <c r="J3799" s="19">
        <v>55.83</v>
      </c>
      <c r="S3799"/>
    </row>
    <row r="3800" spans="1:19">
      <c r="A3800" s="18">
        <v>1984</v>
      </c>
      <c r="B3800" s="18">
        <v>20</v>
      </c>
      <c r="C3800" s="18">
        <v>5.1000000000000004E-4</v>
      </c>
      <c r="D3800" s="18">
        <v>5.1000000000000004E-4</v>
      </c>
      <c r="E3800" s="18">
        <v>0.5</v>
      </c>
      <c r="F3800" s="18">
        <v>97594</v>
      </c>
      <c r="G3800" s="18">
        <v>50</v>
      </c>
      <c r="H3800" s="18">
        <v>97569</v>
      </c>
      <c r="I3800" s="18">
        <v>5354863</v>
      </c>
      <c r="J3800" s="19">
        <v>54.87</v>
      </c>
      <c r="S3800"/>
    </row>
    <row r="3801" spans="1:19">
      <c r="A3801" s="18">
        <v>1984</v>
      </c>
      <c r="B3801" s="18">
        <v>21</v>
      </c>
      <c r="C3801" s="18">
        <v>4.6999999999999999E-4</v>
      </c>
      <c r="D3801" s="18">
        <v>4.6999999999999999E-4</v>
      </c>
      <c r="E3801" s="18">
        <v>0.5</v>
      </c>
      <c r="F3801" s="18">
        <v>97544</v>
      </c>
      <c r="G3801" s="18">
        <v>46</v>
      </c>
      <c r="H3801" s="18">
        <v>97521</v>
      </c>
      <c r="I3801" s="18">
        <v>5257295</v>
      </c>
      <c r="J3801" s="19">
        <v>53.9</v>
      </c>
      <c r="S3801"/>
    </row>
    <row r="3802" spans="1:19">
      <c r="A3802" s="18">
        <v>1984</v>
      </c>
      <c r="B3802" s="18">
        <v>22</v>
      </c>
      <c r="C3802" s="18">
        <v>4.6999999999999999E-4</v>
      </c>
      <c r="D3802" s="18">
        <v>4.6999999999999999E-4</v>
      </c>
      <c r="E3802" s="18">
        <v>0.5</v>
      </c>
      <c r="F3802" s="18">
        <v>97498</v>
      </c>
      <c r="G3802" s="18">
        <v>46</v>
      </c>
      <c r="H3802" s="18">
        <v>97475</v>
      </c>
      <c r="I3802" s="18">
        <v>5159773</v>
      </c>
      <c r="J3802" s="19">
        <v>52.92</v>
      </c>
      <c r="S3802"/>
    </row>
    <row r="3803" spans="1:19">
      <c r="A3803" s="18">
        <v>1984</v>
      </c>
      <c r="B3803" s="18">
        <v>23</v>
      </c>
      <c r="C3803" s="18">
        <v>4.6000000000000001E-4</v>
      </c>
      <c r="D3803" s="18">
        <v>4.6000000000000001E-4</v>
      </c>
      <c r="E3803" s="18">
        <v>0.5</v>
      </c>
      <c r="F3803" s="18">
        <v>97452</v>
      </c>
      <c r="G3803" s="18">
        <v>45</v>
      </c>
      <c r="H3803" s="18">
        <v>97430</v>
      </c>
      <c r="I3803" s="18">
        <v>5062298</v>
      </c>
      <c r="J3803" s="19">
        <v>51.95</v>
      </c>
      <c r="S3803"/>
    </row>
    <row r="3804" spans="1:19">
      <c r="A3804" s="18">
        <v>1984</v>
      </c>
      <c r="B3804" s="18">
        <v>24</v>
      </c>
      <c r="C3804" s="18">
        <v>6.2E-4</v>
      </c>
      <c r="D3804" s="18">
        <v>6.2E-4</v>
      </c>
      <c r="E3804" s="18">
        <v>0.5</v>
      </c>
      <c r="F3804" s="18">
        <v>97408</v>
      </c>
      <c r="G3804" s="18">
        <v>60</v>
      </c>
      <c r="H3804" s="18">
        <v>97378</v>
      </c>
      <c r="I3804" s="18">
        <v>4964868</v>
      </c>
      <c r="J3804" s="19">
        <v>50.97</v>
      </c>
      <c r="S3804"/>
    </row>
    <row r="3805" spans="1:19">
      <c r="A3805" s="18">
        <v>1984</v>
      </c>
      <c r="B3805" s="18">
        <v>25</v>
      </c>
      <c r="C3805" s="18">
        <v>5.0000000000000001E-4</v>
      </c>
      <c r="D3805" s="18">
        <v>5.0000000000000001E-4</v>
      </c>
      <c r="E3805" s="18">
        <v>0.5</v>
      </c>
      <c r="F3805" s="18">
        <v>97347</v>
      </c>
      <c r="G3805" s="18">
        <v>49</v>
      </c>
      <c r="H3805" s="18">
        <v>97323</v>
      </c>
      <c r="I3805" s="18">
        <v>4867490</v>
      </c>
      <c r="J3805" s="19">
        <v>50</v>
      </c>
      <c r="S3805"/>
    </row>
    <row r="3806" spans="1:19">
      <c r="A3806" s="18">
        <v>1984</v>
      </c>
      <c r="B3806" s="18">
        <v>26</v>
      </c>
      <c r="C3806" s="18">
        <v>6.2E-4</v>
      </c>
      <c r="D3806" s="18">
        <v>6.0999999999999997E-4</v>
      </c>
      <c r="E3806" s="18">
        <v>0.5</v>
      </c>
      <c r="F3806" s="18">
        <v>97299</v>
      </c>
      <c r="G3806" s="18">
        <v>60</v>
      </c>
      <c r="H3806" s="18">
        <v>97269</v>
      </c>
      <c r="I3806" s="18">
        <v>4770167</v>
      </c>
      <c r="J3806" s="19">
        <v>49.03</v>
      </c>
      <c r="S3806"/>
    </row>
    <row r="3807" spans="1:19">
      <c r="A3807" s="18">
        <v>1984</v>
      </c>
      <c r="B3807" s="18">
        <v>27</v>
      </c>
      <c r="C3807" s="18">
        <v>7.6000000000000004E-4</v>
      </c>
      <c r="D3807" s="18">
        <v>7.6000000000000004E-4</v>
      </c>
      <c r="E3807" s="18">
        <v>0.5</v>
      </c>
      <c r="F3807" s="18">
        <v>97239</v>
      </c>
      <c r="G3807" s="18">
        <v>74</v>
      </c>
      <c r="H3807" s="18">
        <v>97202</v>
      </c>
      <c r="I3807" s="18">
        <v>4672898</v>
      </c>
      <c r="J3807" s="19">
        <v>48.06</v>
      </c>
      <c r="S3807"/>
    </row>
    <row r="3808" spans="1:19">
      <c r="A3808" s="18">
        <v>1984</v>
      </c>
      <c r="B3808" s="18">
        <v>28</v>
      </c>
      <c r="C3808" s="18">
        <v>8.4000000000000003E-4</v>
      </c>
      <c r="D3808" s="18">
        <v>8.4000000000000003E-4</v>
      </c>
      <c r="E3808" s="18">
        <v>0.5</v>
      </c>
      <c r="F3808" s="18">
        <v>97165</v>
      </c>
      <c r="G3808" s="18">
        <v>82</v>
      </c>
      <c r="H3808" s="18">
        <v>97124</v>
      </c>
      <c r="I3808" s="18">
        <v>4575696</v>
      </c>
      <c r="J3808" s="19">
        <v>47.09</v>
      </c>
      <c r="S3808"/>
    </row>
    <row r="3809" spans="1:19">
      <c r="A3809" s="18">
        <v>1984</v>
      </c>
      <c r="B3809" s="18">
        <v>29</v>
      </c>
      <c r="C3809" s="18">
        <v>7.9000000000000001E-4</v>
      </c>
      <c r="D3809" s="18">
        <v>7.9000000000000001E-4</v>
      </c>
      <c r="E3809" s="18">
        <v>0.5</v>
      </c>
      <c r="F3809" s="18">
        <v>97083</v>
      </c>
      <c r="G3809" s="18">
        <v>77</v>
      </c>
      <c r="H3809" s="18">
        <v>97045</v>
      </c>
      <c r="I3809" s="18">
        <v>4478572</v>
      </c>
      <c r="J3809" s="19">
        <v>46.13</v>
      </c>
      <c r="S3809"/>
    </row>
    <row r="3810" spans="1:19">
      <c r="A3810" s="18">
        <v>1984</v>
      </c>
      <c r="B3810" s="18">
        <v>30</v>
      </c>
      <c r="C3810" s="18">
        <v>9.7000000000000005E-4</v>
      </c>
      <c r="D3810" s="18">
        <v>9.7000000000000005E-4</v>
      </c>
      <c r="E3810" s="18">
        <v>0.5</v>
      </c>
      <c r="F3810" s="18">
        <v>97007</v>
      </c>
      <c r="G3810" s="18">
        <v>94</v>
      </c>
      <c r="H3810" s="18">
        <v>96960</v>
      </c>
      <c r="I3810" s="18">
        <v>4381527</v>
      </c>
      <c r="J3810" s="19">
        <v>45.17</v>
      </c>
      <c r="S3810"/>
    </row>
    <row r="3811" spans="1:19">
      <c r="A3811" s="18">
        <v>1984</v>
      </c>
      <c r="B3811" s="18">
        <v>31</v>
      </c>
      <c r="C3811" s="18">
        <v>9.8999999999999999E-4</v>
      </c>
      <c r="D3811" s="18">
        <v>9.8999999999999999E-4</v>
      </c>
      <c r="E3811" s="18">
        <v>0.5</v>
      </c>
      <c r="F3811" s="18">
        <v>96912</v>
      </c>
      <c r="G3811" s="18">
        <v>96</v>
      </c>
      <c r="H3811" s="18">
        <v>96865</v>
      </c>
      <c r="I3811" s="18">
        <v>4284567</v>
      </c>
      <c r="J3811" s="19">
        <v>44.21</v>
      </c>
      <c r="S3811"/>
    </row>
    <row r="3812" spans="1:19">
      <c r="A3812" s="18">
        <v>1984</v>
      </c>
      <c r="B3812" s="18">
        <v>32</v>
      </c>
      <c r="C3812" s="18">
        <v>1.3600000000000001E-3</v>
      </c>
      <c r="D3812" s="18">
        <v>1.3600000000000001E-3</v>
      </c>
      <c r="E3812" s="18">
        <v>0.5</v>
      </c>
      <c r="F3812" s="18">
        <v>96817</v>
      </c>
      <c r="G3812" s="18">
        <v>132</v>
      </c>
      <c r="H3812" s="18">
        <v>96751</v>
      </c>
      <c r="I3812" s="18">
        <v>4187703</v>
      </c>
      <c r="J3812" s="19">
        <v>43.25</v>
      </c>
      <c r="S3812"/>
    </row>
    <row r="3813" spans="1:19">
      <c r="A3813" s="18">
        <v>1984</v>
      </c>
      <c r="B3813" s="18">
        <v>33</v>
      </c>
      <c r="C3813" s="18">
        <v>1.1900000000000001E-3</v>
      </c>
      <c r="D3813" s="18">
        <v>1.1800000000000001E-3</v>
      </c>
      <c r="E3813" s="18">
        <v>0.5</v>
      </c>
      <c r="F3813" s="18">
        <v>96685</v>
      </c>
      <c r="G3813" s="18">
        <v>115</v>
      </c>
      <c r="H3813" s="18">
        <v>96628</v>
      </c>
      <c r="I3813" s="18">
        <v>4090952</v>
      </c>
      <c r="J3813" s="19">
        <v>42.31</v>
      </c>
      <c r="S3813"/>
    </row>
    <row r="3814" spans="1:19">
      <c r="A3814" s="18">
        <v>1984</v>
      </c>
      <c r="B3814" s="18">
        <v>34</v>
      </c>
      <c r="C3814" s="18">
        <v>1.4499999999999999E-3</v>
      </c>
      <c r="D3814" s="18">
        <v>1.4400000000000001E-3</v>
      </c>
      <c r="E3814" s="18">
        <v>0.5</v>
      </c>
      <c r="F3814" s="18">
        <v>96570</v>
      </c>
      <c r="G3814" s="18">
        <v>140</v>
      </c>
      <c r="H3814" s="18">
        <v>96501</v>
      </c>
      <c r="I3814" s="18">
        <v>3994324</v>
      </c>
      <c r="J3814" s="19">
        <v>41.36</v>
      </c>
      <c r="S3814"/>
    </row>
    <row r="3815" spans="1:19">
      <c r="A3815" s="18">
        <v>1984</v>
      </c>
      <c r="B3815" s="18">
        <v>35</v>
      </c>
      <c r="C3815" s="18">
        <v>1.58E-3</v>
      </c>
      <c r="D3815" s="18">
        <v>1.58E-3</v>
      </c>
      <c r="E3815" s="18">
        <v>0.5</v>
      </c>
      <c r="F3815" s="18">
        <v>96431</v>
      </c>
      <c r="G3815" s="18">
        <v>152</v>
      </c>
      <c r="H3815" s="18">
        <v>96355</v>
      </c>
      <c r="I3815" s="18">
        <v>3897823</v>
      </c>
      <c r="J3815" s="19">
        <v>40.42</v>
      </c>
      <c r="S3815"/>
    </row>
    <row r="3816" spans="1:19">
      <c r="A3816" s="18">
        <v>1984</v>
      </c>
      <c r="B3816" s="18">
        <v>36</v>
      </c>
      <c r="C3816" s="18">
        <v>1.5399999999999999E-3</v>
      </c>
      <c r="D3816" s="18">
        <v>1.5399999999999999E-3</v>
      </c>
      <c r="E3816" s="18">
        <v>0.5</v>
      </c>
      <c r="F3816" s="18">
        <v>96279</v>
      </c>
      <c r="G3816" s="18">
        <v>148</v>
      </c>
      <c r="H3816" s="18">
        <v>96205</v>
      </c>
      <c r="I3816" s="18">
        <v>3801468</v>
      </c>
      <c r="J3816" s="19">
        <v>39.479999999999997</v>
      </c>
      <c r="S3816"/>
    </row>
    <row r="3817" spans="1:19">
      <c r="A3817" s="18">
        <v>1984</v>
      </c>
      <c r="B3817" s="18">
        <v>37</v>
      </c>
      <c r="C3817" s="18">
        <v>1.8699999999999999E-3</v>
      </c>
      <c r="D3817" s="18">
        <v>1.8699999999999999E-3</v>
      </c>
      <c r="E3817" s="18">
        <v>0.5</v>
      </c>
      <c r="F3817" s="18">
        <v>96131</v>
      </c>
      <c r="G3817" s="18">
        <v>180</v>
      </c>
      <c r="H3817" s="18">
        <v>96041</v>
      </c>
      <c r="I3817" s="18">
        <v>3705263</v>
      </c>
      <c r="J3817" s="19">
        <v>38.54</v>
      </c>
      <c r="S3817"/>
    </row>
    <row r="3818" spans="1:19">
      <c r="A3818" s="18">
        <v>1984</v>
      </c>
      <c r="B3818" s="18">
        <v>38</v>
      </c>
      <c r="C3818" s="18">
        <v>2.16E-3</v>
      </c>
      <c r="D3818" s="18">
        <v>2.15E-3</v>
      </c>
      <c r="E3818" s="18">
        <v>0.5</v>
      </c>
      <c r="F3818" s="18">
        <v>95951</v>
      </c>
      <c r="G3818" s="18">
        <v>207</v>
      </c>
      <c r="H3818" s="18">
        <v>95848</v>
      </c>
      <c r="I3818" s="18">
        <v>3609222</v>
      </c>
      <c r="J3818" s="19">
        <v>37.619999999999997</v>
      </c>
      <c r="S3818"/>
    </row>
    <row r="3819" spans="1:19">
      <c r="A3819" s="18">
        <v>1984</v>
      </c>
      <c r="B3819" s="18">
        <v>39</v>
      </c>
      <c r="C3819" s="18">
        <v>2.32E-3</v>
      </c>
      <c r="D3819" s="18">
        <v>2.32E-3</v>
      </c>
      <c r="E3819" s="18">
        <v>0.5</v>
      </c>
      <c r="F3819" s="18">
        <v>95744</v>
      </c>
      <c r="G3819" s="18">
        <v>222</v>
      </c>
      <c r="H3819" s="18">
        <v>95633</v>
      </c>
      <c r="I3819" s="18">
        <v>3513375</v>
      </c>
      <c r="J3819" s="19">
        <v>36.700000000000003</v>
      </c>
      <c r="S3819"/>
    </row>
    <row r="3820" spans="1:19">
      <c r="A3820" s="18">
        <v>1984</v>
      </c>
      <c r="B3820" s="18">
        <v>40</v>
      </c>
      <c r="C3820" s="18">
        <v>1.9599999999999999E-3</v>
      </c>
      <c r="D3820" s="18">
        <v>1.9599999999999999E-3</v>
      </c>
      <c r="E3820" s="18">
        <v>0.5</v>
      </c>
      <c r="F3820" s="18">
        <v>95522</v>
      </c>
      <c r="G3820" s="18">
        <v>187</v>
      </c>
      <c r="H3820" s="18">
        <v>95429</v>
      </c>
      <c r="I3820" s="18">
        <v>3417742</v>
      </c>
      <c r="J3820" s="19">
        <v>35.78</v>
      </c>
      <c r="S3820"/>
    </row>
    <row r="3821" spans="1:19">
      <c r="A3821" s="18">
        <v>1984</v>
      </c>
      <c r="B3821" s="18">
        <v>41</v>
      </c>
      <c r="C3821" s="18">
        <v>2.63E-3</v>
      </c>
      <c r="D3821" s="18">
        <v>2.63E-3</v>
      </c>
      <c r="E3821" s="18">
        <v>0.5</v>
      </c>
      <c r="F3821" s="18">
        <v>95335</v>
      </c>
      <c r="G3821" s="18">
        <v>250</v>
      </c>
      <c r="H3821" s="18">
        <v>95210</v>
      </c>
      <c r="I3821" s="18">
        <v>3322313</v>
      </c>
      <c r="J3821" s="19">
        <v>34.85</v>
      </c>
      <c r="S3821"/>
    </row>
    <row r="3822" spans="1:19">
      <c r="A3822" s="18">
        <v>1984</v>
      </c>
      <c r="B3822" s="18">
        <v>42</v>
      </c>
      <c r="C3822" s="18">
        <v>2.8E-3</v>
      </c>
      <c r="D3822" s="18">
        <v>2.8E-3</v>
      </c>
      <c r="E3822" s="18">
        <v>0.5</v>
      </c>
      <c r="F3822" s="18">
        <v>95084</v>
      </c>
      <c r="G3822" s="18">
        <v>266</v>
      </c>
      <c r="H3822" s="18">
        <v>94951</v>
      </c>
      <c r="I3822" s="18">
        <v>3227103</v>
      </c>
      <c r="J3822" s="19">
        <v>33.94</v>
      </c>
      <c r="S3822"/>
    </row>
    <row r="3823" spans="1:19">
      <c r="A3823" s="18">
        <v>1984</v>
      </c>
      <c r="B3823" s="18">
        <v>43</v>
      </c>
      <c r="C3823" s="18">
        <v>2.96E-3</v>
      </c>
      <c r="D3823" s="18">
        <v>2.96E-3</v>
      </c>
      <c r="E3823" s="18">
        <v>0.5</v>
      </c>
      <c r="F3823" s="18">
        <v>94818</v>
      </c>
      <c r="G3823" s="18">
        <v>281</v>
      </c>
      <c r="H3823" s="18">
        <v>94678</v>
      </c>
      <c r="I3823" s="18">
        <v>3132152</v>
      </c>
      <c r="J3823" s="19">
        <v>33.03</v>
      </c>
      <c r="S3823"/>
    </row>
    <row r="3824" spans="1:19">
      <c r="A3824" s="18">
        <v>1984</v>
      </c>
      <c r="B3824" s="18">
        <v>44</v>
      </c>
      <c r="C3824" s="18">
        <v>3.6600000000000001E-3</v>
      </c>
      <c r="D3824" s="18">
        <v>3.65E-3</v>
      </c>
      <c r="E3824" s="18">
        <v>0.5</v>
      </c>
      <c r="F3824" s="18">
        <v>94538</v>
      </c>
      <c r="G3824" s="18">
        <v>345</v>
      </c>
      <c r="H3824" s="18">
        <v>94365</v>
      </c>
      <c r="I3824" s="18">
        <v>3037474</v>
      </c>
      <c r="J3824" s="19">
        <v>32.130000000000003</v>
      </c>
      <c r="S3824"/>
    </row>
    <row r="3825" spans="1:19">
      <c r="A3825" s="18">
        <v>1984</v>
      </c>
      <c r="B3825" s="18">
        <v>45</v>
      </c>
      <c r="C3825" s="18">
        <v>3.7799999999999999E-3</v>
      </c>
      <c r="D3825" s="18">
        <v>3.7799999999999999E-3</v>
      </c>
      <c r="E3825" s="18">
        <v>0.5</v>
      </c>
      <c r="F3825" s="18">
        <v>94193</v>
      </c>
      <c r="G3825" s="18">
        <v>356</v>
      </c>
      <c r="H3825" s="18">
        <v>94015</v>
      </c>
      <c r="I3825" s="18">
        <v>2943109</v>
      </c>
      <c r="J3825" s="19">
        <v>31.25</v>
      </c>
      <c r="S3825"/>
    </row>
    <row r="3826" spans="1:19">
      <c r="A3826" s="18">
        <v>1984</v>
      </c>
      <c r="B3826" s="18">
        <v>46</v>
      </c>
      <c r="C3826" s="18">
        <v>4.0699999999999998E-3</v>
      </c>
      <c r="D3826" s="18">
        <v>4.0600000000000002E-3</v>
      </c>
      <c r="E3826" s="18">
        <v>0.5</v>
      </c>
      <c r="F3826" s="18">
        <v>93837</v>
      </c>
      <c r="G3826" s="18">
        <v>381</v>
      </c>
      <c r="H3826" s="18">
        <v>93646</v>
      </c>
      <c r="I3826" s="18">
        <v>2849094</v>
      </c>
      <c r="J3826" s="19">
        <v>30.36</v>
      </c>
      <c r="S3826"/>
    </row>
    <row r="3827" spans="1:19">
      <c r="A3827" s="18">
        <v>1984</v>
      </c>
      <c r="B3827" s="18">
        <v>47</v>
      </c>
      <c r="C3827" s="18">
        <v>4.0400000000000002E-3</v>
      </c>
      <c r="D3827" s="18">
        <v>4.0299999999999997E-3</v>
      </c>
      <c r="E3827" s="18">
        <v>0.5</v>
      </c>
      <c r="F3827" s="18">
        <v>93456</v>
      </c>
      <c r="G3827" s="18">
        <v>377</v>
      </c>
      <c r="H3827" s="18">
        <v>93267</v>
      </c>
      <c r="I3827" s="18">
        <v>2755448</v>
      </c>
      <c r="J3827" s="19">
        <v>29.48</v>
      </c>
      <c r="S3827"/>
    </row>
    <row r="3828" spans="1:19">
      <c r="A3828" s="18">
        <v>1984</v>
      </c>
      <c r="B3828" s="18">
        <v>48</v>
      </c>
      <c r="C3828" s="18">
        <v>4.4000000000000003E-3</v>
      </c>
      <c r="D3828" s="18">
        <v>4.3899999999999998E-3</v>
      </c>
      <c r="E3828" s="18">
        <v>0.5</v>
      </c>
      <c r="F3828" s="18">
        <v>93079</v>
      </c>
      <c r="G3828" s="18">
        <v>408</v>
      </c>
      <c r="H3828" s="18">
        <v>92875</v>
      </c>
      <c r="I3828" s="18">
        <v>2662180</v>
      </c>
      <c r="J3828" s="19">
        <v>28.6</v>
      </c>
      <c r="S3828"/>
    </row>
    <row r="3829" spans="1:19">
      <c r="A3829" s="18">
        <v>1984</v>
      </c>
      <c r="B3829" s="18">
        <v>49</v>
      </c>
      <c r="C3829" s="18">
        <v>5.0299999999999997E-3</v>
      </c>
      <c r="D3829" s="18">
        <v>5.0200000000000002E-3</v>
      </c>
      <c r="E3829" s="18">
        <v>0.5</v>
      </c>
      <c r="F3829" s="18">
        <v>92670</v>
      </c>
      <c r="G3829" s="18">
        <v>465</v>
      </c>
      <c r="H3829" s="18">
        <v>92438</v>
      </c>
      <c r="I3829" s="18">
        <v>2569306</v>
      </c>
      <c r="J3829" s="19">
        <v>27.73</v>
      </c>
      <c r="S3829"/>
    </row>
    <row r="3830" spans="1:19">
      <c r="A3830" s="18">
        <v>1984</v>
      </c>
      <c r="B3830" s="18">
        <v>50</v>
      </c>
      <c r="C3830" s="18">
        <v>5.9100000000000003E-3</v>
      </c>
      <c r="D3830" s="18">
        <v>5.8900000000000003E-3</v>
      </c>
      <c r="E3830" s="18">
        <v>0.5</v>
      </c>
      <c r="F3830" s="18">
        <v>92205</v>
      </c>
      <c r="G3830" s="18">
        <v>543</v>
      </c>
      <c r="H3830" s="18">
        <v>91934</v>
      </c>
      <c r="I3830" s="18">
        <v>2476868</v>
      </c>
      <c r="J3830" s="19">
        <v>26.86</v>
      </c>
      <c r="S3830"/>
    </row>
    <row r="3831" spans="1:19">
      <c r="A3831" s="18">
        <v>1984</v>
      </c>
      <c r="B3831" s="18">
        <v>51</v>
      </c>
      <c r="C3831" s="18">
        <v>5.4999999999999997E-3</v>
      </c>
      <c r="D3831" s="18">
        <v>5.4799999999999996E-3</v>
      </c>
      <c r="E3831" s="18">
        <v>0.5</v>
      </c>
      <c r="F3831" s="18">
        <v>91662</v>
      </c>
      <c r="G3831" s="18">
        <v>503</v>
      </c>
      <c r="H3831" s="18">
        <v>91411</v>
      </c>
      <c r="I3831" s="18">
        <v>2384934</v>
      </c>
      <c r="J3831" s="19">
        <v>26.02</v>
      </c>
      <c r="S3831"/>
    </row>
    <row r="3832" spans="1:19">
      <c r="A3832" s="18">
        <v>1984</v>
      </c>
      <c r="B3832" s="18">
        <v>52</v>
      </c>
      <c r="C3832" s="18">
        <v>6.3499999999999997E-3</v>
      </c>
      <c r="D3832" s="18">
        <v>6.3299999999999997E-3</v>
      </c>
      <c r="E3832" s="18">
        <v>0.5</v>
      </c>
      <c r="F3832" s="18">
        <v>91160</v>
      </c>
      <c r="G3832" s="18">
        <v>577</v>
      </c>
      <c r="H3832" s="18">
        <v>90871</v>
      </c>
      <c r="I3832" s="18">
        <v>2293523</v>
      </c>
      <c r="J3832" s="19">
        <v>25.16</v>
      </c>
      <c r="S3832"/>
    </row>
    <row r="3833" spans="1:19">
      <c r="A3833" s="18">
        <v>1984</v>
      </c>
      <c r="B3833" s="18">
        <v>53</v>
      </c>
      <c r="C3833" s="18">
        <v>6.8599999999999998E-3</v>
      </c>
      <c r="D3833" s="18">
        <v>6.8300000000000001E-3</v>
      </c>
      <c r="E3833" s="18">
        <v>0.5</v>
      </c>
      <c r="F3833" s="18">
        <v>90583</v>
      </c>
      <c r="G3833" s="18">
        <v>619</v>
      </c>
      <c r="H3833" s="18">
        <v>90273</v>
      </c>
      <c r="I3833" s="18">
        <v>2202652</v>
      </c>
      <c r="J3833" s="19">
        <v>24.32</v>
      </c>
      <c r="S3833"/>
    </row>
    <row r="3834" spans="1:19">
      <c r="A3834" s="18">
        <v>1984</v>
      </c>
      <c r="B3834" s="18">
        <v>54</v>
      </c>
      <c r="C3834" s="18">
        <v>7.6299999999999996E-3</v>
      </c>
      <c r="D3834" s="18">
        <v>7.6E-3</v>
      </c>
      <c r="E3834" s="18">
        <v>0.5</v>
      </c>
      <c r="F3834" s="18">
        <v>89964</v>
      </c>
      <c r="G3834" s="18">
        <v>684</v>
      </c>
      <c r="H3834" s="18">
        <v>89622</v>
      </c>
      <c r="I3834" s="18">
        <v>2112379</v>
      </c>
      <c r="J3834" s="19">
        <v>23.48</v>
      </c>
      <c r="S3834"/>
    </row>
    <row r="3835" spans="1:19">
      <c r="A3835" s="18">
        <v>1984</v>
      </c>
      <c r="B3835" s="18">
        <v>55</v>
      </c>
      <c r="C3835" s="18">
        <v>8.5199999999999998E-3</v>
      </c>
      <c r="D3835" s="18">
        <v>8.4799999999999997E-3</v>
      </c>
      <c r="E3835" s="18">
        <v>0.5</v>
      </c>
      <c r="F3835" s="18">
        <v>89280</v>
      </c>
      <c r="G3835" s="18">
        <v>757</v>
      </c>
      <c r="H3835" s="18">
        <v>88901</v>
      </c>
      <c r="I3835" s="18">
        <v>2022757</v>
      </c>
      <c r="J3835" s="19">
        <v>22.66</v>
      </c>
      <c r="S3835"/>
    </row>
    <row r="3836" spans="1:19">
      <c r="A3836" s="18">
        <v>1984</v>
      </c>
      <c r="B3836" s="18">
        <v>56</v>
      </c>
      <c r="C3836" s="18">
        <v>8.6999999999999994E-3</v>
      </c>
      <c r="D3836" s="18">
        <v>8.6599999999999993E-3</v>
      </c>
      <c r="E3836" s="18">
        <v>0.5</v>
      </c>
      <c r="F3836" s="18">
        <v>88522</v>
      </c>
      <c r="G3836" s="18">
        <v>767</v>
      </c>
      <c r="H3836" s="18">
        <v>88139</v>
      </c>
      <c r="I3836" s="18">
        <v>1933856</v>
      </c>
      <c r="J3836" s="19">
        <v>21.85</v>
      </c>
      <c r="S3836"/>
    </row>
    <row r="3837" spans="1:19">
      <c r="A3837" s="18">
        <v>1984</v>
      </c>
      <c r="B3837" s="18">
        <v>57</v>
      </c>
      <c r="C3837" s="18">
        <v>9.5899999999999996E-3</v>
      </c>
      <c r="D3837" s="18">
        <v>9.5399999999999999E-3</v>
      </c>
      <c r="E3837" s="18">
        <v>0.5</v>
      </c>
      <c r="F3837" s="18">
        <v>87756</v>
      </c>
      <c r="G3837" s="18">
        <v>838</v>
      </c>
      <c r="H3837" s="18">
        <v>87337</v>
      </c>
      <c r="I3837" s="18">
        <v>1845717</v>
      </c>
      <c r="J3837" s="19">
        <v>21.03</v>
      </c>
      <c r="S3837"/>
    </row>
    <row r="3838" spans="1:19">
      <c r="A3838" s="18">
        <v>1984</v>
      </c>
      <c r="B3838" s="18">
        <v>58</v>
      </c>
      <c r="C3838" s="18">
        <v>1.082E-2</v>
      </c>
      <c r="D3838" s="18">
        <v>1.077E-2</v>
      </c>
      <c r="E3838" s="18">
        <v>0.5</v>
      </c>
      <c r="F3838" s="18">
        <v>86918</v>
      </c>
      <c r="G3838" s="18">
        <v>936</v>
      </c>
      <c r="H3838" s="18">
        <v>86450</v>
      </c>
      <c r="I3838" s="18">
        <v>1758380</v>
      </c>
      <c r="J3838" s="19">
        <v>20.23</v>
      </c>
      <c r="S3838"/>
    </row>
    <row r="3839" spans="1:19">
      <c r="A3839" s="18">
        <v>1984</v>
      </c>
      <c r="B3839" s="18">
        <v>59</v>
      </c>
      <c r="C3839" s="18">
        <v>1.2319999999999999E-2</v>
      </c>
      <c r="D3839" s="18">
        <v>1.2239999999999999E-2</v>
      </c>
      <c r="E3839" s="18">
        <v>0.5</v>
      </c>
      <c r="F3839" s="18">
        <v>85982</v>
      </c>
      <c r="G3839" s="18">
        <v>1053</v>
      </c>
      <c r="H3839" s="18">
        <v>85456</v>
      </c>
      <c r="I3839" s="18">
        <v>1671930</v>
      </c>
      <c r="J3839" s="19">
        <v>19.45</v>
      </c>
      <c r="S3839"/>
    </row>
    <row r="3840" spans="1:19">
      <c r="A3840" s="18">
        <v>1984</v>
      </c>
      <c r="B3840" s="18">
        <v>60</v>
      </c>
      <c r="C3840" s="18">
        <v>1.26E-2</v>
      </c>
      <c r="D3840" s="18">
        <v>1.252E-2</v>
      </c>
      <c r="E3840" s="18">
        <v>0.5</v>
      </c>
      <c r="F3840" s="18">
        <v>84930</v>
      </c>
      <c r="G3840" s="18">
        <v>1064</v>
      </c>
      <c r="H3840" s="18">
        <v>84398</v>
      </c>
      <c r="I3840" s="18">
        <v>1586474</v>
      </c>
      <c r="J3840" s="19">
        <v>18.68</v>
      </c>
      <c r="S3840"/>
    </row>
    <row r="3841" spans="1:19">
      <c r="A3841" s="18">
        <v>1984</v>
      </c>
      <c r="B3841" s="18">
        <v>61</v>
      </c>
      <c r="C3841" s="18">
        <v>1.353E-2</v>
      </c>
      <c r="D3841" s="18">
        <v>1.3440000000000001E-2</v>
      </c>
      <c r="E3841" s="18">
        <v>0.5</v>
      </c>
      <c r="F3841" s="18">
        <v>83866</v>
      </c>
      <c r="G3841" s="18">
        <v>1127</v>
      </c>
      <c r="H3841" s="18">
        <v>83303</v>
      </c>
      <c r="I3841" s="18">
        <v>1502076</v>
      </c>
      <c r="J3841" s="19">
        <v>17.91</v>
      </c>
      <c r="S3841"/>
    </row>
    <row r="3842" spans="1:19">
      <c r="A3842" s="18">
        <v>1984</v>
      </c>
      <c r="B3842" s="18">
        <v>62</v>
      </c>
      <c r="C3842" s="18">
        <v>1.4829999999999999E-2</v>
      </c>
      <c r="D3842" s="18">
        <v>1.472E-2</v>
      </c>
      <c r="E3842" s="18">
        <v>0.5</v>
      </c>
      <c r="F3842" s="18">
        <v>82739</v>
      </c>
      <c r="G3842" s="18">
        <v>1218</v>
      </c>
      <c r="H3842" s="18">
        <v>82130</v>
      </c>
      <c r="I3842" s="18">
        <v>1418773</v>
      </c>
      <c r="J3842" s="19">
        <v>17.149999999999999</v>
      </c>
      <c r="S3842"/>
    </row>
    <row r="3843" spans="1:19">
      <c r="A3843" s="18">
        <v>1984</v>
      </c>
      <c r="B3843" s="18">
        <v>63</v>
      </c>
      <c r="C3843" s="18">
        <v>1.6990000000000002E-2</v>
      </c>
      <c r="D3843" s="18">
        <v>1.685E-2</v>
      </c>
      <c r="E3843" s="18">
        <v>0.5</v>
      </c>
      <c r="F3843" s="18">
        <v>81521</v>
      </c>
      <c r="G3843" s="18">
        <v>1374</v>
      </c>
      <c r="H3843" s="18">
        <v>80834</v>
      </c>
      <c r="I3843" s="18">
        <v>1336644</v>
      </c>
      <c r="J3843" s="19">
        <v>16.399999999999999</v>
      </c>
      <c r="S3843"/>
    </row>
    <row r="3844" spans="1:19">
      <c r="A3844" s="18">
        <v>1984</v>
      </c>
      <c r="B3844" s="18">
        <v>64</v>
      </c>
      <c r="C3844" s="18">
        <v>1.9900000000000001E-2</v>
      </c>
      <c r="D3844" s="18">
        <v>1.9699999999999999E-2</v>
      </c>
      <c r="E3844" s="18">
        <v>0.5</v>
      </c>
      <c r="F3844" s="18">
        <v>80147</v>
      </c>
      <c r="G3844" s="18">
        <v>1579</v>
      </c>
      <c r="H3844" s="18">
        <v>79357</v>
      </c>
      <c r="I3844" s="18">
        <v>1255810</v>
      </c>
      <c r="J3844" s="19">
        <v>15.67</v>
      </c>
      <c r="S3844"/>
    </row>
    <row r="3845" spans="1:19">
      <c r="A3845" s="18">
        <v>1984</v>
      </c>
      <c r="B3845" s="18">
        <v>65</v>
      </c>
      <c r="C3845" s="18">
        <v>1.7000000000000001E-2</v>
      </c>
      <c r="D3845" s="18">
        <v>1.686E-2</v>
      </c>
      <c r="E3845" s="18">
        <v>0.5</v>
      </c>
      <c r="F3845" s="18">
        <v>78568</v>
      </c>
      <c r="G3845" s="18">
        <v>1324</v>
      </c>
      <c r="H3845" s="18">
        <v>77906</v>
      </c>
      <c r="I3845" s="18">
        <v>1176452</v>
      </c>
      <c r="J3845" s="19">
        <v>14.97</v>
      </c>
      <c r="S3845"/>
    </row>
    <row r="3846" spans="1:19">
      <c r="A3846" s="18">
        <v>1984</v>
      </c>
      <c r="B3846" s="18">
        <v>66</v>
      </c>
      <c r="C3846" s="18">
        <v>2.1610000000000001E-2</v>
      </c>
      <c r="D3846" s="18">
        <v>2.138E-2</v>
      </c>
      <c r="E3846" s="18">
        <v>0.5</v>
      </c>
      <c r="F3846" s="18">
        <v>77244</v>
      </c>
      <c r="G3846" s="18">
        <v>1651</v>
      </c>
      <c r="H3846" s="18">
        <v>76418</v>
      </c>
      <c r="I3846" s="18">
        <v>1098547</v>
      </c>
      <c r="J3846" s="19">
        <v>14.22</v>
      </c>
      <c r="S3846"/>
    </row>
    <row r="3847" spans="1:19">
      <c r="A3847" s="18">
        <v>1984</v>
      </c>
      <c r="B3847" s="18">
        <v>67</v>
      </c>
      <c r="C3847" s="18">
        <v>2.4299999999999999E-2</v>
      </c>
      <c r="D3847" s="18">
        <v>2.401E-2</v>
      </c>
      <c r="E3847" s="18">
        <v>0.5</v>
      </c>
      <c r="F3847" s="18">
        <v>75592</v>
      </c>
      <c r="G3847" s="18">
        <v>1815</v>
      </c>
      <c r="H3847" s="18">
        <v>74685</v>
      </c>
      <c r="I3847" s="18">
        <v>1022129</v>
      </c>
      <c r="J3847" s="19">
        <v>13.52</v>
      </c>
      <c r="S3847"/>
    </row>
    <row r="3848" spans="1:19">
      <c r="A3848" s="18">
        <v>1984</v>
      </c>
      <c r="B3848" s="18">
        <v>68</v>
      </c>
      <c r="C3848" s="18">
        <v>2.47E-2</v>
      </c>
      <c r="D3848" s="18">
        <v>2.4400000000000002E-2</v>
      </c>
      <c r="E3848" s="18">
        <v>0.5</v>
      </c>
      <c r="F3848" s="18">
        <v>73777</v>
      </c>
      <c r="G3848" s="18">
        <v>1800</v>
      </c>
      <c r="H3848" s="18">
        <v>72877</v>
      </c>
      <c r="I3848" s="18">
        <v>947444</v>
      </c>
      <c r="J3848" s="19">
        <v>12.84</v>
      </c>
      <c r="S3848"/>
    </row>
    <row r="3849" spans="1:19">
      <c r="A3849" s="18">
        <v>1984</v>
      </c>
      <c r="B3849" s="18">
        <v>69</v>
      </c>
      <c r="C3849" s="18">
        <v>3.0540000000000001E-2</v>
      </c>
      <c r="D3849" s="18">
        <v>3.0079999999999999E-2</v>
      </c>
      <c r="E3849" s="18">
        <v>0.5</v>
      </c>
      <c r="F3849" s="18">
        <v>71977</v>
      </c>
      <c r="G3849" s="18">
        <v>2165</v>
      </c>
      <c r="H3849" s="18">
        <v>70895</v>
      </c>
      <c r="I3849" s="18">
        <v>874566</v>
      </c>
      <c r="J3849" s="19">
        <v>12.15</v>
      </c>
      <c r="S3849"/>
    </row>
    <row r="3850" spans="1:19">
      <c r="A3850" s="18">
        <v>1984</v>
      </c>
      <c r="B3850" s="18">
        <v>70</v>
      </c>
      <c r="C3850" s="18">
        <v>3.3450000000000001E-2</v>
      </c>
      <c r="D3850" s="18">
        <v>3.2899999999999999E-2</v>
      </c>
      <c r="E3850" s="18">
        <v>0.5</v>
      </c>
      <c r="F3850" s="18">
        <v>69812</v>
      </c>
      <c r="G3850" s="18">
        <v>2297</v>
      </c>
      <c r="H3850" s="18">
        <v>68664</v>
      </c>
      <c r="I3850" s="18">
        <v>803672</v>
      </c>
      <c r="J3850" s="19">
        <v>11.51</v>
      </c>
      <c r="S3850"/>
    </row>
    <row r="3851" spans="1:19">
      <c r="A3851" s="18">
        <v>1984</v>
      </c>
      <c r="B3851" s="18">
        <v>71</v>
      </c>
      <c r="C3851" s="18">
        <v>3.6830000000000002E-2</v>
      </c>
      <c r="D3851" s="18">
        <v>3.6159999999999998E-2</v>
      </c>
      <c r="E3851" s="18">
        <v>0.5</v>
      </c>
      <c r="F3851" s="18">
        <v>67516</v>
      </c>
      <c r="G3851" s="18">
        <v>2442</v>
      </c>
      <c r="H3851" s="18">
        <v>66295</v>
      </c>
      <c r="I3851" s="18">
        <v>735008</v>
      </c>
      <c r="J3851" s="19">
        <v>10.89</v>
      </c>
      <c r="S3851"/>
    </row>
    <row r="3852" spans="1:19">
      <c r="A3852" s="18">
        <v>1984</v>
      </c>
      <c r="B3852" s="18">
        <v>72</v>
      </c>
      <c r="C3852" s="18">
        <v>4.0140000000000002E-2</v>
      </c>
      <c r="D3852" s="18">
        <v>3.9350000000000003E-2</v>
      </c>
      <c r="E3852" s="18">
        <v>0.5</v>
      </c>
      <c r="F3852" s="18">
        <v>65074</v>
      </c>
      <c r="G3852" s="18">
        <v>2561</v>
      </c>
      <c r="H3852" s="18">
        <v>63794</v>
      </c>
      <c r="I3852" s="18">
        <v>668713</v>
      </c>
      <c r="J3852" s="19">
        <v>10.28</v>
      </c>
      <c r="S3852"/>
    </row>
    <row r="3853" spans="1:19">
      <c r="A3853" s="18">
        <v>1984</v>
      </c>
      <c r="B3853" s="18">
        <v>73</v>
      </c>
      <c r="C3853" s="18">
        <v>4.6080000000000003E-2</v>
      </c>
      <c r="D3853" s="18">
        <v>4.505E-2</v>
      </c>
      <c r="E3853" s="18">
        <v>0.5</v>
      </c>
      <c r="F3853" s="18">
        <v>62513</v>
      </c>
      <c r="G3853" s="18">
        <v>2816</v>
      </c>
      <c r="H3853" s="18">
        <v>61105</v>
      </c>
      <c r="I3853" s="18">
        <v>604919</v>
      </c>
      <c r="J3853" s="19">
        <v>9.68</v>
      </c>
      <c r="S3853"/>
    </row>
    <row r="3854" spans="1:19">
      <c r="A3854" s="18">
        <v>1984</v>
      </c>
      <c r="B3854" s="18">
        <v>74</v>
      </c>
      <c r="C3854" s="18">
        <v>5.1630000000000002E-2</v>
      </c>
      <c r="D3854" s="18">
        <v>5.033E-2</v>
      </c>
      <c r="E3854" s="18">
        <v>0.5</v>
      </c>
      <c r="F3854" s="18">
        <v>59697</v>
      </c>
      <c r="G3854" s="18">
        <v>3004</v>
      </c>
      <c r="H3854" s="18">
        <v>58195</v>
      </c>
      <c r="I3854" s="18">
        <v>543814</v>
      </c>
      <c r="J3854" s="19">
        <v>9.11</v>
      </c>
      <c r="S3854"/>
    </row>
    <row r="3855" spans="1:19">
      <c r="A3855" s="18">
        <v>1984</v>
      </c>
      <c r="B3855" s="18">
        <v>75</v>
      </c>
      <c r="C3855" s="18">
        <v>5.8189999999999999E-2</v>
      </c>
      <c r="D3855" s="18">
        <v>5.654E-2</v>
      </c>
      <c r="E3855" s="18">
        <v>0.5</v>
      </c>
      <c r="F3855" s="18">
        <v>56693</v>
      </c>
      <c r="G3855" s="18">
        <v>3206</v>
      </c>
      <c r="H3855" s="18">
        <v>55090</v>
      </c>
      <c r="I3855" s="18">
        <v>485619</v>
      </c>
      <c r="J3855" s="19">
        <v>8.57</v>
      </c>
      <c r="S3855"/>
    </row>
    <row r="3856" spans="1:19">
      <c r="A3856" s="18">
        <v>1984</v>
      </c>
      <c r="B3856" s="18">
        <v>76</v>
      </c>
      <c r="C3856" s="18">
        <v>6.2789999999999999E-2</v>
      </c>
      <c r="D3856" s="18">
        <v>6.0879999999999997E-2</v>
      </c>
      <c r="E3856" s="18">
        <v>0.5</v>
      </c>
      <c r="F3856" s="18">
        <v>53487</v>
      </c>
      <c r="G3856" s="18">
        <v>3256</v>
      </c>
      <c r="H3856" s="18">
        <v>51859</v>
      </c>
      <c r="I3856" s="18">
        <v>430529</v>
      </c>
      <c r="J3856" s="19">
        <v>8.0500000000000007</v>
      </c>
      <c r="S3856"/>
    </row>
    <row r="3857" spans="1:19">
      <c r="A3857" s="18">
        <v>1984</v>
      </c>
      <c r="B3857" s="18">
        <v>77</v>
      </c>
      <c r="C3857" s="18">
        <v>7.2050000000000003E-2</v>
      </c>
      <c r="D3857" s="18">
        <v>6.9550000000000001E-2</v>
      </c>
      <c r="E3857" s="18">
        <v>0.5</v>
      </c>
      <c r="F3857" s="18">
        <v>50231</v>
      </c>
      <c r="G3857" s="18">
        <v>3493</v>
      </c>
      <c r="H3857" s="18">
        <v>48484</v>
      </c>
      <c r="I3857" s="18">
        <v>378670</v>
      </c>
      <c r="J3857" s="19">
        <v>7.54</v>
      </c>
      <c r="S3857"/>
    </row>
    <row r="3858" spans="1:19">
      <c r="A3858" s="18">
        <v>1984</v>
      </c>
      <c r="B3858" s="18">
        <v>78</v>
      </c>
      <c r="C3858" s="18">
        <v>7.9899999999999999E-2</v>
      </c>
      <c r="D3858" s="18">
        <v>7.6829999999999996E-2</v>
      </c>
      <c r="E3858" s="18">
        <v>0.5</v>
      </c>
      <c r="F3858" s="18">
        <v>46737</v>
      </c>
      <c r="G3858" s="18">
        <v>3591</v>
      </c>
      <c r="H3858" s="18">
        <v>44942</v>
      </c>
      <c r="I3858" s="18">
        <v>330186</v>
      </c>
      <c r="J3858" s="19">
        <v>7.06</v>
      </c>
      <c r="S3858"/>
    </row>
    <row r="3859" spans="1:19">
      <c r="A3859" s="18">
        <v>1984</v>
      </c>
      <c r="B3859" s="18">
        <v>79</v>
      </c>
      <c r="C3859" s="18">
        <v>8.9450000000000002E-2</v>
      </c>
      <c r="D3859" s="18">
        <v>8.5620000000000002E-2</v>
      </c>
      <c r="E3859" s="18">
        <v>0.5</v>
      </c>
      <c r="F3859" s="18">
        <v>43147</v>
      </c>
      <c r="G3859" s="18">
        <v>3694</v>
      </c>
      <c r="H3859" s="18">
        <v>41299</v>
      </c>
      <c r="I3859" s="18">
        <v>285244</v>
      </c>
      <c r="J3859" s="19">
        <v>6.61</v>
      </c>
      <c r="S3859"/>
    </row>
    <row r="3860" spans="1:19">
      <c r="A3860" s="18">
        <v>1984</v>
      </c>
      <c r="B3860" s="18">
        <v>80</v>
      </c>
      <c r="C3860" s="18">
        <v>0.10205</v>
      </c>
      <c r="D3860" s="18">
        <v>9.7100000000000006E-2</v>
      </c>
      <c r="E3860" s="18">
        <v>0.5</v>
      </c>
      <c r="F3860" s="18">
        <v>39452</v>
      </c>
      <c r="G3860" s="18">
        <v>3831</v>
      </c>
      <c r="H3860" s="18">
        <v>37537</v>
      </c>
      <c r="I3860" s="18">
        <v>243944</v>
      </c>
      <c r="J3860" s="19">
        <v>6.18</v>
      </c>
      <c r="S3860"/>
    </row>
    <row r="3861" spans="1:19">
      <c r="A3861" s="18">
        <v>1984</v>
      </c>
      <c r="B3861" s="18">
        <v>81</v>
      </c>
      <c r="C3861" s="18">
        <v>0.10872999999999999</v>
      </c>
      <c r="D3861" s="18">
        <v>0.10313</v>
      </c>
      <c r="E3861" s="18">
        <v>0.5</v>
      </c>
      <c r="F3861" s="18">
        <v>35622</v>
      </c>
      <c r="G3861" s="18">
        <v>3674</v>
      </c>
      <c r="H3861" s="18">
        <v>33785</v>
      </c>
      <c r="I3861" s="18">
        <v>206407</v>
      </c>
      <c r="J3861" s="19">
        <v>5.79</v>
      </c>
      <c r="S3861"/>
    </row>
    <row r="3862" spans="1:19">
      <c r="A3862" s="18">
        <v>1984</v>
      </c>
      <c r="B3862" s="18">
        <v>82</v>
      </c>
      <c r="C3862" s="18">
        <v>0.12748999999999999</v>
      </c>
      <c r="D3862" s="18">
        <v>0.11985</v>
      </c>
      <c r="E3862" s="18">
        <v>0.5</v>
      </c>
      <c r="F3862" s="18">
        <v>31948</v>
      </c>
      <c r="G3862" s="18">
        <v>3829</v>
      </c>
      <c r="H3862" s="18">
        <v>30034</v>
      </c>
      <c r="I3862" s="18">
        <v>172622</v>
      </c>
      <c r="J3862" s="19">
        <v>5.4</v>
      </c>
      <c r="S3862"/>
    </row>
    <row r="3863" spans="1:19">
      <c r="A3863" s="18">
        <v>1984</v>
      </c>
      <c r="B3863" s="18">
        <v>83</v>
      </c>
      <c r="C3863" s="18">
        <v>0.13037000000000001</v>
      </c>
      <c r="D3863" s="18">
        <v>0.12239999999999999</v>
      </c>
      <c r="E3863" s="18">
        <v>0.5</v>
      </c>
      <c r="F3863" s="18">
        <v>28119</v>
      </c>
      <c r="G3863" s="18">
        <v>3442</v>
      </c>
      <c r="H3863" s="18">
        <v>26398</v>
      </c>
      <c r="I3863" s="18">
        <v>142589</v>
      </c>
      <c r="J3863" s="19">
        <v>5.07</v>
      </c>
      <c r="S3863"/>
    </row>
    <row r="3864" spans="1:19">
      <c r="A3864" s="18">
        <v>1984</v>
      </c>
      <c r="B3864" s="18">
        <v>84</v>
      </c>
      <c r="C3864" s="18">
        <v>0.15445</v>
      </c>
      <c r="D3864" s="18">
        <v>0.14337</v>
      </c>
      <c r="E3864" s="18">
        <v>0.5</v>
      </c>
      <c r="F3864" s="18">
        <v>24677</v>
      </c>
      <c r="G3864" s="18">
        <v>3538</v>
      </c>
      <c r="H3864" s="18">
        <v>22908</v>
      </c>
      <c r="I3864" s="18">
        <v>116191</v>
      </c>
      <c r="J3864" s="19">
        <v>4.71</v>
      </c>
      <c r="S3864"/>
    </row>
    <row r="3865" spans="1:19">
      <c r="A3865" s="18">
        <v>1984</v>
      </c>
      <c r="B3865" s="18">
        <v>85</v>
      </c>
      <c r="C3865" s="18">
        <v>0.16711000000000001</v>
      </c>
      <c r="D3865" s="18">
        <v>0.15422</v>
      </c>
      <c r="E3865" s="18">
        <v>0.5</v>
      </c>
      <c r="F3865" s="18">
        <v>21139</v>
      </c>
      <c r="G3865" s="18">
        <v>3260</v>
      </c>
      <c r="H3865" s="18">
        <v>19509</v>
      </c>
      <c r="I3865" s="18">
        <v>93282</v>
      </c>
      <c r="J3865" s="19">
        <v>4.41</v>
      </c>
      <c r="S3865"/>
    </row>
    <row r="3866" spans="1:19">
      <c r="A3866" s="18">
        <v>1984</v>
      </c>
      <c r="B3866" s="18">
        <v>86</v>
      </c>
      <c r="C3866" s="18">
        <v>0.18168000000000001</v>
      </c>
      <c r="D3866" s="18">
        <v>0.16655</v>
      </c>
      <c r="E3866" s="18">
        <v>0.5</v>
      </c>
      <c r="F3866" s="18">
        <v>17879</v>
      </c>
      <c r="G3866" s="18">
        <v>2978</v>
      </c>
      <c r="H3866" s="18">
        <v>16390</v>
      </c>
      <c r="I3866" s="18">
        <v>73773</v>
      </c>
      <c r="J3866" s="19">
        <v>4.13</v>
      </c>
      <c r="S3866"/>
    </row>
    <row r="3867" spans="1:19">
      <c r="A3867" s="18">
        <v>1984</v>
      </c>
      <c r="B3867" s="18">
        <v>87</v>
      </c>
      <c r="C3867" s="18">
        <v>0.19908000000000001</v>
      </c>
      <c r="D3867" s="18">
        <v>0.18104999999999999</v>
      </c>
      <c r="E3867" s="18">
        <v>0.5</v>
      </c>
      <c r="F3867" s="18">
        <v>14901</v>
      </c>
      <c r="G3867" s="18">
        <v>2698</v>
      </c>
      <c r="H3867" s="18">
        <v>13552</v>
      </c>
      <c r="I3867" s="18">
        <v>57383</v>
      </c>
      <c r="J3867" s="19">
        <v>3.85</v>
      </c>
      <c r="S3867"/>
    </row>
    <row r="3868" spans="1:19">
      <c r="A3868" s="18">
        <v>1984</v>
      </c>
      <c r="B3868" s="18">
        <v>88</v>
      </c>
      <c r="C3868" s="18">
        <v>0.22367000000000001</v>
      </c>
      <c r="D3868" s="18">
        <v>0.20118</v>
      </c>
      <c r="E3868" s="18">
        <v>0.5</v>
      </c>
      <c r="F3868" s="18">
        <v>12203</v>
      </c>
      <c r="G3868" s="18">
        <v>2455</v>
      </c>
      <c r="H3868" s="18">
        <v>10976</v>
      </c>
      <c r="I3868" s="18">
        <v>43830</v>
      </c>
      <c r="J3868" s="19">
        <v>3.59</v>
      </c>
      <c r="S3868"/>
    </row>
    <row r="3869" spans="1:19">
      <c r="A3869" s="18">
        <v>1984</v>
      </c>
      <c r="B3869" s="18">
        <v>89</v>
      </c>
      <c r="C3869" s="18">
        <v>0.23880000000000001</v>
      </c>
      <c r="D3869" s="18">
        <v>0.21332999999999999</v>
      </c>
      <c r="E3869" s="18">
        <v>0.5</v>
      </c>
      <c r="F3869" s="18">
        <v>9748</v>
      </c>
      <c r="G3869" s="18">
        <v>2080</v>
      </c>
      <c r="H3869" s="18">
        <v>8709</v>
      </c>
      <c r="I3869" s="18">
        <v>32854</v>
      </c>
      <c r="J3869" s="19">
        <v>3.37</v>
      </c>
      <c r="S3869"/>
    </row>
    <row r="3870" spans="1:19">
      <c r="A3870" s="18">
        <v>1984</v>
      </c>
      <c r="B3870" s="18">
        <v>90</v>
      </c>
      <c r="C3870" s="18">
        <v>0.26201999999999998</v>
      </c>
      <c r="D3870" s="18">
        <v>0.23166999999999999</v>
      </c>
      <c r="E3870" s="18">
        <v>0.5</v>
      </c>
      <c r="F3870" s="18">
        <v>7669</v>
      </c>
      <c r="G3870" s="18">
        <v>1777</v>
      </c>
      <c r="H3870" s="18">
        <v>6780</v>
      </c>
      <c r="I3870" s="18">
        <v>24146</v>
      </c>
      <c r="J3870" s="19">
        <v>3.15</v>
      </c>
      <c r="S3870"/>
    </row>
    <row r="3871" spans="1:19">
      <c r="A3871" s="18">
        <v>1984</v>
      </c>
      <c r="B3871" s="18">
        <v>91</v>
      </c>
      <c r="C3871" s="18">
        <v>0.28405999999999998</v>
      </c>
      <c r="D3871" s="18">
        <v>0.24873000000000001</v>
      </c>
      <c r="E3871" s="18">
        <v>0.5</v>
      </c>
      <c r="F3871" s="18">
        <v>5892</v>
      </c>
      <c r="G3871" s="18">
        <v>1466</v>
      </c>
      <c r="H3871" s="18">
        <v>5159</v>
      </c>
      <c r="I3871" s="18">
        <v>17365</v>
      </c>
      <c r="J3871" s="19">
        <v>2.95</v>
      </c>
      <c r="S3871"/>
    </row>
    <row r="3872" spans="1:19">
      <c r="A3872" s="18">
        <v>1984</v>
      </c>
      <c r="B3872" s="18">
        <v>92</v>
      </c>
      <c r="C3872" s="18">
        <v>0.29909000000000002</v>
      </c>
      <c r="D3872" s="18">
        <v>0.26018000000000002</v>
      </c>
      <c r="E3872" s="18">
        <v>0.5</v>
      </c>
      <c r="F3872" s="18">
        <v>4427</v>
      </c>
      <c r="G3872" s="18">
        <v>1152</v>
      </c>
      <c r="H3872" s="18">
        <v>3851</v>
      </c>
      <c r="I3872" s="18">
        <v>12206</v>
      </c>
      <c r="J3872" s="19">
        <v>2.76</v>
      </c>
      <c r="S3872"/>
    </row>
    <row r="3873" spans="1:19">
      <c r="A3873" s="18">
        <v>1984</v>
      </c>
      <c r="B3873" s="18">
        <v>93</v>
      </c>
      <c r="C3873" s="18">
        <v>0.34166000000000002</v>
      </c>
      <c r="D3873" s="18">
        <v>0.29181000000000001</v>
      </c>
      <c r="E3873" s="18">
        <v>0.5</v>
      </c>
      <c r="F3873" s="18">
        <v>3275</v>
      </c>
      <c r="G3873" s="18">
        <v>956</v>
      </c>
      <c r="H3873" s="18">
        <v>2797</v>
      </c>
      <c r="I3873" s="18">
        <v>8355</v>
      </c>
      <c r="J3873" s="19">
        <v>2.5499999999999998</v>
      </c>
      <c r="S3873"/>
    </row>
    <row r="3874" spans="1:19">
      <c r="A3874" s="18">
        <v>1984</v>
      </c>
      <c r="B3874" s="18">
        <v>94</v>
      </c>
      <c r="C3874" s="18">
        <v>0.39317999999999997</v>
      </c>
      <c r="D3874" s="18">
        <v>0.32858999999999999</v>
      </c>
      <c r="E3874" s="18">
        <v>0.5</v>
      </c>
      <c r="F3874" s="18">
        <v>2319</v>
      </c>
      <c r="G3874" s="18">
        <v>762</v>
      </c>
      <c r="H3874" s="18">
        <v>1938</v>
      </c>
      <c r="I3874" s="18">
        <v>5558</v>
      </c>
      <c r="J3874" s="19">
        <v>2.4</v>
      </c>
      <c r="S3874"/>
    </row>
    <row r="3875" spans="1:19">
      <c r="A3875" s="18">
        <v>1984</v>
      </c>
      <c r="B3875" s="18">
        <v>95</v>
      </c>
      <c r="C3875" s="18">
        <v>0.38544</v>
      </c>
      <c r="D3875" s="18">
        <v>0.32316</v>
      </c>
      <c r="E3875" s="18">
        <v>0.5</v>
      </c>
      <c r="F3875" s="18">
        <v>1557</v>
      </c>
      <c r="G3875" s="18">
        <v>503</v>
      </c>
      <c r="H3875" s="18">
        <v>1306</v>
      </c>
      <c r="I3875" s="18">
        <v>3620</v>
      </c>
      <c r="J3875" s="19">
        <v>2.3199999999999998</v>
      </c>
      <c r="S3875"/>
    </row>
    <row r="3876" spans="1:19">
      <c r="A3876" s="18">
        <v>1984</v>
      </c>
      <c r="B3876" s="18">
        <v>96</v>
      </c>
      <c r="C3876" s="18">
        <v>0.41295999999999999</v>
      </c>
      <c r="D3876" s="18">
        <v>0.34227999999999997</v>
      </c>
      <c r="E3876" s="18">
        <v>0.5</v>
      </c>
      <c r="F3876" s="18">
        <v>1054</v>
      </c>
      <c r="G3876" s="18">
        <v>361</v>
      </c>
      <c r="H3876" s="18">
        <v>874</v>
      </c>
      <c r="I3876" s="18">
        <v>2314</v>
      </c>
      <c r="J3876" s="19">
        <v>2.2000000000000002</v>
      </c>
      <c r="S3876"/>
    </row>
    <row r="3877" spans="1:19">
      <c r="A3877" s="18">
        <v>1984</v>
      </c>
      <c r="B3877" s="18">
        <v>97</v>
      </c>
      <c r="C3877" s="18">
        <v>0.44102999999999998</v>
      </c>
      <c r="D3877" s="18">
        <v>0.36135</v>
      </c>
      <c r="E3877" s="18">
        <v>0.5</v>
      </c>
      <c r="F3877" s="18">
        <v>693</v>
      </c>
      <c r="G3877" s="18">
        <v>250</v>
      </c>
      <c r="H3877" s="18">
        <v>568</v>
      </c>
      <c r="I3877" s="18">
        <v>1441</v>
      </c>
      <c r="J3877" s="19">
        <v>2.08</v>
      </c>
      <c r="S3877"/>
    </row>
    <row r="3878" spans="1:19">
      <c r="A3878" s="18">
        <v>1984</v>
      </c>
      <c r="B3878" s="18">
        <v>98</v>
      </c>
      <c r="C3878" s="18">
        <v>0.46948000000000001</v>
      </c>
      <c r="D3878" s="18">
        <v>0.38023000000000001</v>
      </c>
      <c r="E3878" s="18">
        <v>0.5</v>
      </c>
      <c r="F3878" s="18">
        <v>443</v>
      </c>
      <c r="G3878" s="18">
        <v>168</v>
      </c>
      <c r="H3878" s="18">
        <v>359</v>
      </c>
      <c r="I3878" s="18">
        <v>873</v>
      </c>
      <c r="J3878" s="19">
        <v>1.97</v>
      </c>
      <c r="S3878"/>
    </row>
    <row r="3879" spans="1:19">
      <c r="A3879" s="18">
        <v>1984</v>
      </c>
      <c r="B3879" s="18">
        <v>99</v>
      </c>
      <c r="C3879" s="18">
        <v>0.49814000000000003</v>
      </c>
      <c r="D3879" s="18">
        <v>0.39881</v>
      </c>
      <c r="E3879" s="18">
        <v>0.5</v>
      </c>
      <c r="F3879" s="18">
        <v>274</v>
      </c>
      <c r="G3879" s="18">
        <v>109</v>
      </c>
      <c r="H3879" s="18">
        <v>220</v>
      </c>
      <c r="I3879" s="18">
        <v>514</v>
      </c>
      <c r="J3879" s="19">
        <v>1.87</v>
      </c>
      <c r="S3879"/>
    </row>
    <row r="3880" spans="1:19">
      <c r="A3880" s="18">
        <v>1984</v>
      </c>
      <c r="B3880" s="18">
        <v>100</v>
      </c>
      <c r="C3880" s="18">
        <v>0.52680000000000005</v>
      </c>
      <c r="D3880" s="18">
        <v>0.41697000000000001</v>
      </c>
      <c r="E3880" s="18">
        <v>0.5</v>
      </c>
      <c r="F3880" s="18">
        <v>165</v>
      </c>
      <c r="G3880" s="18">
        <v>69</v>
      </c>
      <c r="H3880" s="18">
        <v>131</v>
      </c>
      <c r="I3880" s="18">
        <v>295</v>
      </c>
      <c r="J3880" s="19">
        <v>1.79</v>
      </c>
      <c r="S3880"/>
    </row>
    <row r="3881" spans="1:19">
      <c r="A3881" s="18">
        <v>1984</v>
      </c>
      <c r="B3881" s="18">
        <v>101</v>
      </c>
      <c r="C3881" s="18">
        <v>0.55528999999999995</v>
      </c>
      <c r="D3881" s="18">
        <v>0.43462000000000001</v>
      </c>
      <c r="E3881" s="18">
        <v>0.5</v>
      </c>
      <c r="F3881" s="18">
        <v>96</v>
      </c>
      <c r="G3881" s="18">
        <v>42</v>
      </c>
      <c r="H3881" s="18">
        <v>75</v>
      </c>
      <c r="I3881" s="18">
        <v>164</v>
      </c>
      <c r="J3881" s="19">
        <v>1.71</v>
      </c>
      <c r="S3881"/>
    </row>
    <row r="3882" spans="1:19">
      <c r="A3882" s="18">
        <v>1984</v>
      </c>
      <c r="B3882" s="18">
        <v>102</v>
      </c>
      <c r="C3882" s="18">
        <v>0.58342000000000005</v>
      </c>
      <c r="D3882" s="18">
        <v>0.45167000000000002</v>
      </c>
      <c r="E3882" s="18">
        <v>0.5</v>
      </c>
      <c r="F3882" s="18">
        <v>54</v>
      </c>
      <c r="G3882" s="18">
        <v>25</v>
      </c>
      <c r="H3882" s="18">
        <v>42</v>
      </c>
      <c r="I3882" s="18">
        <v>89</v>
      </c>
      <c r="J3882" s="19">
        <v>1.64</v>
      </c>
      <c r="S3882"/>
    </row>
    <row r="3883" spans="1:19">
      <c r="A3883" s="18">
        <v>1984</v>
      </c>
      <c r="B3883" s="18">
        <v>103</v>
      </c>
      <c r="C3883" s="18">
        <v>0.61102000000000001</v>
      </c>
      <c r="D3883" s="18">
        <v>0.46803</v>
      </c>
      <c r="E3883" s="18">
        <v>0.5</v>
      </c>
      <c r="F3883" s="18">
        <v>30</v>
      </c>
      <c r="G3883" s="18">
        <v>14</v>
      </c>
      <c r="H3883" s="18">
        <v>23</v>
      </c>
      <c r="I3883" s="18">
        <v>47</v>
      </c>
      <c r="J3883" s="19">
        <v>1.57</v>
      </c>
      <c r="S3883"/>
    </row>
    <row r="3884" spans="1:19">
      <c r="A3884" s="18">
        <v>1984</v>
      </c>
      <c r="B3884" s="18">
        <v>104</v>
      </c>
      <c r="C3884" s="18">
        <v>0.63793</v>
      </c>
      <c r="D3884" s="18">
        <v>0.48365999999999998</v>
      </c>
      <c r="E3884" s="18">
        <v>0.5</v>
      </c>
      <c r="F3884" s="18">
        <v>16</v>
      </c>
      <c r="G3884" s="18">
        <v>8</v>
      </c>
      <c r="H3884" s="18">
        <v>12</v>
      </c>
      <c r="I3884" s="18">
        <v>24</v>
      </c>
      <c r="J3884" s="19">
        <v>1.51</v>
      </c>
      <c r="S3884"/>
    </row>
    <row r="3885" spans="1:19">
      <c r="A3885" s="18">
        <v>1984</v>
      </c>
      <c r="B3885" s="18">
        <v>105</v>
      </c>
      <c r="C3885" s="18">
        <v>0.66398999999999997</v>
      </c>
      <c r="D3885" s="18">
        <v>0.4985</v>
      </c>
      <c r="E3885" s="18">
        <v>0.5</v>
      </c>
      <c r="F3885" s="18">
        <v>8</v>
      </c>
      <c r="G3885" s="18">
        <v>4</v>
      </c>
      <c r="H3885" s="18">
        <v>6</v>
      </c>
      <c r="I3885" s="18">
        <v>12</v>
      </c>
      <c r="J3885" s="19">
        <v>1.46</v>
      </c>
      <c r="S3885"/>
    </row>
    <row r="3886" spans="1:19">
      <c r="A3886" s="18">
        <v>1984</v>
      </c>
      <c r="B3886" s="18">
        <v>106</v>
      </c>
      <c r="C3886" s="18">
        <v>0.68910000000000005</v>
      </c>
      <c r="D3886" s="18">
        <v>0.51251000000000002</v>
      </c>
      <c r="E3886" s="18">
        <v>0.5</v>
      </c>
      <c r="F3886" s="18">
        <v>4</v>
      </c>
      <c r="G3886" s="18">
        <v>2</v>
      </c>
      <c r="H3886" s="18">
        <v>3</v>
      </c>
      <c r="I3886" s="18">
        <v>6</v>
      </c>
      <c r="J3886" s="19">
        <v>1.41</v>
      </c>
      <c r="S3886"/>
    </row>
    <row r="3887" spans="1:19">
      <c r="A3887" s="18">
        <v>1984</v>
      </c>
      <c r="B3887" s="18">
        <v>107</v>
      </c>
      <c r="C3887" s="18">
        <v>0.71314</v>
      </c>
      <c r="D3887" s="18">
        <v>0.52568999999999999</v>
      </c>
      <c r="E3887" s="18">
        <v>0.5</v>
      </c>
      <c r="F3887" s="18">
        <v>2</v>
      </c>
      <c r="G3887" s="18">
        <v>1</v>
      </c>
      <c r="H3887" s="18">
        <v>1</v>
      </c>
      <c r="I3887" s="18">
        <v>3</v>
      </c>
      <c r="J3887" s="19">
        <v>1.37</v>
      </c>
      <c r="S3887"/>
    </row>
    <row r="3888" spans="1:19">
      <c r="A3888" s="18">
        <v>1984</v>
      </c>
      <c r="B3888" s="18">
        <v>108</v>
      </c>
      <c r="C3888" s="18">
        <v>0.73602999999999996</v>
      </c>
      <c r="D3888" s="18">
        <v>0.53803000000000001</v>
      </c>
      <c r="E3888" s="18">
        <v>0.5</v>
      </c>
      <c r="F3888" s="18">
        <v>1</v>
      </c>
      <c r="G3888" s="18">
        <v>1</v>
      </c>
      <c r="H3888" s="18">
        <v>1</v>
      </c>
      <c r="I3888" s="18">
        <v>1</v>
      </c>
      <c r="J3888" s="19">
        <v>1.33</v>
      </c>
      <c r="S3888"/>
    </row>
    <row r="3889" spans="1:19">
      <c r="A3889" s="18">
        <v>1984</v>
      </c>
      <c r="B3889" s="18">
        <v>109</v>
      </c>
      <c r="C3889" s="18">
        <v>0.75771999999999995</v>
      </c>
      <c r="D3889" s="18">
        <v>0.54952999999999996</v>
      </c>
      <c r="E3889" s="18">
        <v>0.5</v>
      </c>
      <c r="F3889" s="18">
        <v>0</v>
      </c>
      <c r="G3889" s="18">
        <v>0</v>
      </c>
      <c r="H3889" s="18">
        <v>0</v>
      </c>
      <c r="I3889" s="18">
        <v>1</v>
      </c>
      <c r="J3889" s="19">
        <v>1.3</v>
      </c>
      <c r="S3889"/>
    </row>
    <row r="3890" spans="1:19">
      <c r="A3890" s="18">
        <v>1984</v>
      </c>
      <c r="B3890" s="18" t="s">
        <v>11</v>
      </c>
      <c r="C3890" s="18">
        <v>0.77815999999999996</v>
      </c>
      <c r="D3890" s="18">
        <v>1</v>
      </c>
      <c r="E3890" s="20">
        <v>1.29</v>
      </c>
      <c r="F3890" s="18">
        <v>0</v>
      </c>
      <c r="G3890" s="18">
        <v>0</v>
      </c>
      <c r="H3890" s="18">
        <v>0</v>
      </c>
      <c r="I3890" s="18">
        <v>0</v>
      </c>
      <c r="J3890" s="19">
        <v>1.29</v>
      </c>
      <c r="S3890"/>
    </row>
    <row r="3891" spans="1:19">
      <c r="A3891" s="18">
        <v>1985</v>
      </c>
      <c r="B3891" s="18">
        <v>0</v>
      </c>
      <c r="C3891" s="18">
        <v>1.8859999999999998E-2</v>
      </c>
      <c r="D3891" s="18">
        <v>1.8540000000000001E-2</v>
      </c>
      <c r="E3891" s="18">
        <v>0.11</v>
      </c>
      <c r="F3891" s="18">
        <v>100000</v>
      </c>
      <c r="G3891" s="18">
        <v>1854</v>
      </c>
      <c r="H3891" s="18">
        <v>98342</v>
      </c>
      <c r="I3891" s="18">
        <v>7301249</v>
      </c>
      <c r="J3891" s="19">
        <v>73.010000000000005</v>
      </c>
      <c r="S3891"/>
    </row>
    <row r="3892" spans="1:19">
      <c r="A3892" s="18">
        <v>1985</v>
      </c>
      <c r="B3892" s="18">
        <v>1</v>
      </c>
      <c r="C3892" s="18">
        <v>6.8000000000000005E-4</v>
      </c>
      <c r="D3892" s="18">
        <v>6.8000000000000005E-4</v>
      </c>
      <c r="E3892" s="18">
        <v>0.5</v>
      </c>
      <c r="F3892" s="18">
        <v>98146</v>
      </c>
      <c r="G3892" s="18">
        <v>67</v>
      </c>
      <c r="H3892" s="18">
        <v>98112</v>
      </c>
      <c r="I3892" s="18">
        <v>7202907</v>
      </c>
      <c r="J3892" s="19">
        <v>73.39</v>
      </c>
      <c r="S3892"/>
    </row>
    <row r="3893" spans="1:19">
      <c r="A3893" s="18">
        <v>1985</v>
      </c>
      <c r="B3893" s="18">
        <v>2</v>
      </c>
      <c r="C3893" s="18">
        <v>4.6999999999999999E-4</v>
      </c>
      <c r="D3893" s="18">
        <v>4.6999999999999999E-4</v>
      </c>
      <c r="E3893" s="18">
        <v>0.5</v>
      </c>
      <c r="F3893" s="18">
        <v>98079</v>
      </c>
      <c r="G3893" s="18">
        <v>46</v>
      </c>
      <c r="H3893" s="18">
        <v>98056</v>
      </c>
      <c r="I3893" s="18">
        <v>7104795</v>
      </c>
      <c r="J3893" s="19">
        <v>72.44</v>
      </c>
      <c r="S3893"/>
    </row>
    <row r="3894" spans="1:19">
      <c r="A3894" s="18">
        <v>1985</v>
      </c>
      <c r="B3894" s="18">
        <v>3</v>
      </c>
      <c r="C3894" s="18">
        <v>4.4000000000000002E-4</v>
      </c>
      <c r="D3894" s="18">
        <v>4.4000000000000002E-4</v>
      </c>
      <c r="E3894" s="18">
        <v>0.5</v>
      </c>
      <c r="F3894" s="18">
        <v>98033</v>
      </c>
      <c r="G3894" s="18">
        <v>43</v>
      </c>
      <c r="H3894" s="18">
        <v>98012</v>
      </c>
      <c r="I3894" s="18">
        <v>7006738</v>
      </c>
      <c r="J3894" s="19">
        <v>71.47</v>
      </c>
      <c r="S3894"/>
    </row>
    <row r="3895" spans="1:19">
      <c r="A3895" s="18">
        <v>1985</v>
      </c>
      <c r="B3895" s="18">
        <v>4</v>
      </c>
      <c r="C3895" s="18">
        <v>3.5E-4</v>
      </c>
      <c r="D3895" s="18">
        <v>3.5E-4</v>
      </c>
      <c r="E3895" s="18">
        <v>0.5</v>
      </c>
      <c r="F3895" s="18">
        <v>97990</v>
      </c>
      <c r="G3895" s="18">
        <v>34</v>
      </c>
      <c r="H3895" s="18">
        <v>97973</v>
      </c>
      <c r="I3895" s="18">
        <v>6908727</v>
      </c>
      <c r="J3895" s="19">
        <v>70.5</v>
      </c>
      <c r="S3895"/>
    </row>
    <row r="3896" spans="1:19">
      <c r="A3896" s="18">
        <v>1985</v>
      </c>
      <c r="B3896" s="18">
        <v>5</v>
      </c>
      <c r="C3896" s="18">
        <v>2.5999999999999998E-4</v>
      </c>
      <c r="D3896" s="18">
        <v>2.5999999999999998E-4</v>
      </c>
      <c r="E3896" s="18">
        <v>0.5</v>
      </c>
      <c r="F3896" s="18">
        <v>97956</v>
      </c>
      <c r="G3896" s="18">
        <v>25</v>
      </c>
      <c r="H3896" s="18">
        <v>97944</v>
      </c>
      <c r="I3896" s="18">
        <v>6810753</v>
      </c>
      <c r="J3896" s="19">
        <v>69.53</v>
      </c>
      <c r="S3896"/>
    </row>
    <row r="3897" spans="1:19">
      <c r="A3897" s="18">
        <v>1985</v>
      </c>
      <c r="B3897" s="18">
        <v>6</v>
      </c>
      <c r="C3897" s="18">
        <v>3.1E-4</v>
      </c>
      <c r="D3897" s="18">
        <v>3.1E-4</v>
      </c>
      <c r="E3897" s="18">
        <v>0.5</v>
      </c>
      <c r="F3897" s="18">
        <v>97931</v>
      </c>
      <c r="G3897" s="18">
        <v>30</v>
      </c>
      <c r="H3897" s="18">
        <v>97916</v>
      </c>
      <c r="I3897" s="18">
        <v>6712810</v>
      </c>
      <c r="J3897" s="19">
        <v>68.55</v>
      </c>
      <c r="S3897"/>
    </row>
    <row r="3898" spans="1:19">
      <c r="A3898" s="18">
        <v>1985</v>
      </c>
      <c r="B3898" s="18">
        <v>7</v>
      </c>
      <c r="C3898" s="18">
        <v>2.1000000000000001E-4</v>
      </c>
      <c r="D3898" s="18">
        <v>2.1000000000000001E-4</v>
      </c>
      <c r="E3898" s="18">
        <v>0.5</v>
      </c>
      <c r="F3898" s="18">
        <v>97901</v>
      </c>
      <c r="G3898" s="18">
        <v>20</v>
      </c>
      <c r="H3898" s="18">
        <v>97891</v>
      </c>
      <c r="I3898" s="18">
        <v>6614894</v>
      </c>
      <c r="J3898" s="19">
        <v>67.569999999999993</v>
      </c>
      <c r="S3898"/>
    </row>
    <row r="3899" spans="1:19">
      <c r="A3899" s="18">
        <v>1985</v>
      </c>
      <c r="B3899" s="18">
        <v>8</v>
      </c>
      <c r="C3899" s="18">
        <v>1.4999999999999999E-4</v>
      </c>
      <c r="D3899" s="18">
        <v>1.4999999999999999E-4</v>
      </c>
      <c r="E3899" s="18">
        <v>0.5</v>
      </c>
      <c r="F3899" s="18">
        <v>97881</v>
      </c>
      <c r="G3899" s="18">
        <v>15</v>
      </c>
      <c r="H3899" s="18">
        <v>97873</v>
      </c>
      <c r="I3899" s="18">
        <v>6517003</v>
      </c>
      <c r="J3899" s="19">
        <v>66.58</v>
      </c>
      <c r="S3899"/>
    </row>
    <row r="3900" spans="1:19">
      <c r="A3900" s="18">
        <v>1985</v>
      </c>
      <c r="B3900" s="18">
        <v>9</v>
      </c>
      <c r="C3900" s="18">
        <v>2.3000000000000001E-4</v>
      </c>
      <c r="D3900" s="18">
        <v>2.3000000000000001E-4</v>
      </c>
      <c r="E3900" s="18">
        <v>0.5</v>
      </c>
      <c r="F3900" s="18">
        <v>97866</v>
      </c>
      <c r="G3900" s="18">
        <v>23</v>
      </c>
      <c r="H3900" s="18">
        <v>97854</v>
      </c>
      <c r="I3900" s="18">
        <v>6419130</v>
      </c>
      <c r="J3900" s="19">
        <v>65.59</v>
      </c>
      <c r="S3900"/>
    </row>
    <row r="3901" spans="1:19">
      <c r="A3901" s="18">
        <v>1985</v>
      </c>
      <c r="B3901" s="18">
        <v>10</v>
      </c>
      <c r="C3901" s="18">
        <v>1.6000000000000001E-4</v>
      </c>
      <c r="D3901" s="18">
        <v>1.6000000000000001E-4</v>
      </c>
      <c r="E3901" s="18">
        <v>0.5</v>
      </c>
      <c r="F3901" s="18">
        <v>97843</v>
      </c>
      <c r="G3901" s="18">
        <v>15</v>
      </c>
      <c r="H3901" s="18">
        <v>97835</v>
      </c>
      <c r="I3901" s="18">
        <v>6321276</v>
      </c>
      <c r="J3901" s="19">
        <v>64.61</v>
      </c>
      <c r="S3901"/>
    </row>
    <row r="3902" spans="1:19">
      <c r="A3902" s="18">
        <v>1985</v>
      </c>
      <c r="B3902" s="18">
        <v>11</v>
      </c>
      <c r="C3902" s="18">
        <v>1.9000000000000001E-4</v>
      </c>
      <c r="D3902" s="18">
        <v>1.9000000000000001E-4</v>
      </c>
      <c r="E3902" s="18">
        <v>0.5</v>
      </c>
      <c r="F3902" s="18">
        <v>97827</v>
      </c>
      <c r="G3902" s="18">
        <v>18</v>
      </c>
      <c r="H3902" s="18">
        <v>97818</v>
      </c>
      <c r="I3902" s="18">
        <v>6223441</v>
      </c>
      <c r="J3902" s="19">
        <v>63.62</v>
      </c>
      <c r="S3902"/>
    </row>
    <row r="3903" spans="1:19">
      <c r="A3903" s="18">
        <v>1985</v>
      </c>
      <c r="B3903" s="18">
        <v>12</v>
      </c>
      <c r="C3903" s="18">
        <v>1.4999999999999999E-4</v>
      </c>
      <c r="D3903" s="18">
        <v>1.4999999999999999E-4</v>
      </c>
      <c r="E3903" s="18">
        <v>0.5</v>
      </c>
      <c r="F3903" s="18">
        <v>97809</v>
      </c>
      <c r="G3903" s="18">
        <v>15</v>
      </c>
      <c r="H3903" s="18">
        <v>97802</v>
      </c>
      <c r="I3903" s="18">
        <v>6125623</v>
      </c>
      <c r="J3903" s="19">
        <v>62.63</v>
      </c>
      <c r="S3903"/>
    </row>
    <row r="3904" spans="1:19">
      <c r="A3904" s="18">
        <v>1985</v>
      </c>
      <c r="B3904" s="18">
        <v>13</v>
      </c>
      <c r="C3904" s="18">
        <v>1.2999999999999999E-4</v>
      </c>
      <c r="D3904" s="18">
        <v>1.2999999999999999E-4</v>
      </c>
      <c r="E3904" s="18">
        <v>0.5</v>
      </c>
      <c r="F3904" s="18">
        <v>97794</v>
      </c>
      <c r="G3904" s="18">
        <v>12</v>
      </c>
      <c r="H3904" s="18">
        <v>97788</v>
      </c>
      <c r="I3904" s="18">
        <v>6027821</v>
      </c>
      <c r="J3904" s="19">
        <v>61.64</v>
      </c>
      <c r="S3904"/>
    </row>
    <row r="3905" spans="1:19">
      <c r="A3905" s="18">
        <v>1985</v>
      </c>
      <c r="B3905" s="18">
        <v>14</v>
      </c>
      <c r="C3905" s="18">
        <v>3.3E-4</v>
      </c>
      <c r="D3905" s="18">
        <v>3.3E-4</v>
      </c>
      <c r="E3905" s="18">
        <v>0.5</v>
      </c>
      <c r="F3905" s="18">
        <v>97782</v>
      </c>
      <c r="G3905" s="18">
        <v>32</v>
      </c>
      <c r="H3905" s="18">
        <v>97766</v>
      </c>
      <c r="I3905" s="18">
        <v>5930033</v>
      </c>
      <c r="J3905" s="19">
        <v>60.65</v>
      </c>
      <c r="S3905"/>
    </row>
    <row r="3906" spans="1:19">
      <c r="A3906" s="18">
        <v>1985</v>
      </c>
      <c r="B3906" s="18">
        <v>15</v>
      </c>
      <c r="C3906" s="18">
        <v>2.9999999999999997E-4</v>
      </c>
      <c r="D3906" s="18">
        <v>2.9999999999999997E-4</v>
      </c>
      <c r="E3906" s="18">
        <v>0.5</v>
      </c>
      <c r="F3906" s="18">
        <v>97750</v>
      </c>
      <c r="G3906" s="18">
        <v>29</v>
      </c>
      <c r="H3906" s="18">
        <v>97736</v>
      </c>
      <c r="I3906" s="18">
        <v>5832266</v>
      </c>
      <c r="J3906" s="19">
        <v>59.67</v>
      </c>
      <c r="S3906"/>
    </row>
    <row r="3907" spans="1:19">
      <c r="A3907" s="18">
        <v>1985</v>
      </c>
      <c r="B3907" s="18">
        <v>16</v>
      </c>
      <c r="C3907" s="18">
        <v>4.2999999999999999E-4</v>
      </c>
      <c r="D3907" s="18">
        <v>4.2999999999999999E-4</v>
      </c>
      <c r="E3907" s="18">
        <v>0.5</v>
      </c>
      <c r="F3907" s="18">
        <v>97721</v>
      </c>
      <c r="G3907" s="18">
        <v>42</v>
      </c>
      <c r="H3907" s="18">
        <v>97700</v>
      </c>
      <c r="I3907" s="18">
        <v>5734531</v>
      </c>
      <c r="J3907" s="19">
        <v>58.68</v>
      </c>
      <c r="S3907"/>
    </row>
    <row r="3908" spans="1:19">
      <c r="A3908" s="18">
        <v>1985</v>
      </c>
      <c r="B3908" s="18">
        <v>17</v>
      </c>
      <c r="C3908" s="18">
        <v>4.6999999999999999E-4</v>
      </c>
      <c r="D3908" s="18">
        <v>4.6999999999999999E-4</v>
      </c>
      <c r="E3908" s="18">
        <v>0.5</v>
      </c>
      <c r="F3908" s="18">
        <v>97679</v>
      </c>
      <c r="G3908" s="18">
        <v>46</v>
      </c>
      <c r="H3908" s="18">
        <v>97656</v>
      </c>
      <c r="I3908" s="18">
        <v>5636831</v>
      </c>
      <c r="J3908" s="19">
        <v>57.71</v>
      </c>
      <c r="S3908"/>
    </row>
    <row r="3909" spans="1:19">
      <c r="A3909" s="18">
        <v>1985</v>
      </c>
      <c r="B3909" s="18">
        <v>18</v>
      </c>
      <c r="C3909" s="18">
        <v>4.6999999999999999E-4</v>
      </c>
      <c r="D3909" s="18">
        <v>4.6999999999999999E-4</v>
      </c>
      <c r="E3909" s="18">
        <v>0.5</v>
      </c>
      <c r="F3909" s="18">
        <v>97633</v>
      </c>
      <c r="G3909" s="18">
        <v>46</v>
      </c>
      <c r="H3909" s="18">
        <v>97610</v>
      </c>
      <c r="I3909" s="18">
        <v>5539175</v>
      </c>
      <c r="J3909" s="19">
        <v>56.73</v>
      </c>
      <c r="S3909"/>
    </row>
    <row r="3910" spans="1:19">
      <c r="A3910" s="18">
        <v>1985</v>
      </c>
      <c r="B3910" s="18">
        <v>19</v>
      </c>
      <c r="C3910" s="18">
        <v>3.6999999999999999E-4</v>
      </c>
      <c r="D3910" s="18">
        <v>3.6999999999999999E-4</v>
      </c>
      <c r="E3910" s="18">
        <v>0.5</v>
      </c>
      <c r="F3910" s="18">
        <v>97587</v>
      </c>
      <c r="G3910" s="18">
        <v>36</v>
      </c>
      <c r="H3910" s="18">
        <v>97569</v>
      </c>
      <c r="I3910" s="18">
        <v>5441565</v>
      </c>
      <c r="J3910" s="19">
        <v>55.76</v>
      </c>
      <c r="S3910"/>
    </row>
    <row r="3911" spans="1:19">
      <c r="A3911" s="18">
        <v>1985</v>
      </c>
      <c r="B3911" s="18">
        <v>20</v>
      </c>
      <c r="C3911" s="18">
        <v>4.4000000000000002E-4</v>
      </c>
      <c r="D3911" s="18">
        <v>4.4000000000000002E-4</v>
      </c>
      <c r="E3911" s="18">
        <v>0.5</v>
      </c>
      <c r="F3911" s="18">
        <v>97551</v>
      </c>
      <c r="G3911" s="18">
        <v>43</v>
      </c>
      <c r="H3911" s="18">
        <v>97529</v>
      </c>
      <c r="I3911" s="18">
        <v>5343997</v>
      </c>
      <c r="J3911" s="19">
        <v>54.78</v>
      </c>
      <c r="S3911"/>
    </row>
    <row r="3912" spans="1:19">
      <c r="A3912" s="18">
        <v>1985</v>
      </c>
      <c r="B3912" s="18">
        <v>21</v>
      </c>
      <c r="C3912" s="18">
        <v>4.8000000000000001E-4</v>
      </c>
      <c r="D3912" s="18">
        <v>4.8000000000000001E-4</v>
      </c>
      <c r="E3912" s="18">
        <v>0.5</v>
      </c>
      <c r="F3912" s="18">
        <v>97508</v>
      </c>
      <c r="G3912" s="18">
        <v>47</v>
      </c>
      <c r="H3912" s="18">
        <v>97484</v>
      </c>
      <c r="I3912" s="18">
        <v>5246467</v>
      </c>
      <c r="J3912" s="19">
        <v>53.81</v>
      </c>
      <c r="S3912"/>
    </row>
    <row r="3913" spans="1:19">
      <c r="A3913" s="18">
        <v>1985</v>
      </c>
      <c r="B3913" s="18">
        <v>22</v>
      </c>
      <c r="C3913" s="18">
        <v>5.9000000000000003E-4</v>
      </c>
      <c r="D3913" s="18">
        <v>5.9000000000000003E-4</v>
      </c>
      <c r="E3913" s="18">
        <v>0.5</v>
      </c>
      <c r="F3913" s="18">
        <v>97461</v>
      </c>
      <c r="G3913" s="18">
        <v>57</v>
      </c>
      <c r="H3913" s="18">
        <v>97432</v>
      </c>
      <c r="I3913" s="18">
        <v>5148983</v>
      </c>
      <c r="J3913" s="19">
        <v>52.83</v>
      </c>
      <c r="S3913"/>
    </row>
    <row r="3914" spans="1:19">
      <c r="A3914" s="18">
        <v>1985</v>
      </c>
      <c r="B3914" s="18">
        <v>23</v>
      </c>
      <c r="C3914" s="18">
        <v>5.1000000000000004E-4</v>
      </c>
      <c r="D3914" s="18">
        <v>5.0000000000000001E-4</v>
      </c>
      <c r="E3914" s="18">
        <v>0.5</v>
      </c>
      <c r="F3914" s="18">
        <v>97404</v>
      </c>
      <c r="G3914" s="18">
        <v>49</v>
      </c>
      <c r="H3914" s="18">
        <v>97379</v>
      </c>
      <c r="I3914" s="18">
        <v>5051551</v>
      </c>
      <c r="J3914" s="19">
        <v>51.86</v>
      </c>
      <c r="S3914"/>
    </row>
    <row r="3915" spans="1:19">
      <c r="A3915" s="18">
        <v>1985</v>
      </c>
      <c r="B3915" s="18">
        <v>24</v>
      </c>
      <c r="C3915" s="18">
        <v>4.6000000000000001E-4</v>
      </c>
      <c r="D3915" s="18">
        <v>4.6000000000000001E-4</v>
      </c>
      <c r="E3915" s="18">
        <v>0.5</v>
      </c>
      <c r="F3915" s="18">
        <v>97355</v>
      </c>
      <c r="G3915" s="18">
        <v>45</v>
      </c>
      <c r="H3915" s="18">
        <v>97332</v>
      </c>
      <c r="I3915" s="18">
        <v>4954171</v>
      </c>
      <c r="J3915" s="19">
        <v>50.89</v>
      </c>
      <c r="S3915"/>
    </row>
    <row r="3916" spans="1:19">
      <c r="A3916" s="18">
        <v>1985</v>
      </c>
      <c r="B3916" s="18">
        <v>25</v>
      </c>
      <c r="C3916" s="18">
        <v>6.2E-4</v>
      </c>
      <c r="D3916" s="18">
        <v>6.2E-4</v>
      </c>
      <c r="E3916" s="18">
        <v>0.5</v>
      </c>
      <c r="F3916" s="18">
        <v>97310</v>
      </c>
      <c r="G3916" s="18">
        <v>60</v>
      </c>
      <c r="H3916" s="18">
        <v>97280</v>
      </c>
      <c r="I3916" s="18">
        <v>4856839</v>
      </c>
      <c r="J3916" s="19">
        <v>49.91</v>
      </c>
      <c r="S3916"/>
    </row>
    <row r="3917" spans="1:19">
      <c r="A3917" s="18">
        <v>1985</v>
      </c>
      <c r="B3917" s="18">
        <v>26</v>
      </c>
      <c r="C3917" s="18">
        <v>6.2E-4</v>
      </c>
      <c r="D3917" s="18">
        <v>6.2E-4</v>
      </c>
      <c r="E3917" s="18">
        <v>0.5</v>
      </c>
      <c r="F3917" s="18">
        <v>97250</v>
      </c>
      <c r="G3917" s="18">
        <v>60</v>
      </c>
      <c r="H3917" s="18">
        <v>97220</v>
      </c>
      <c r="I3917" s="18">
        <v>4759559</v>
      </c>
      <c r="J3917" s="19">
        <v>48.94</v>
      </c>
      <c r="S3917"/>
    </row>
    <row r="3918" spans="1:19">
      <c r="A3918" s="18">
        <v>1985</v>
      </c>
      <c r="B3918" s="18">
        <v>27</v>
      </c>
      <c r="C3918" s="18">
        <v>6.9999999999999999E-4</v>
      </c>
      <c r="D3918" s="18">
        <v>6.9999999999999999E-4</v>
      </c>
      <c r="E3918" s="18">
        <v>0.5</v>
      </c>
      <c r="F3918" s="18">
        <v>97190</v>
      </c>
      <c r="G3918" s="18">
        <v>68</v>
      </c>
      <c r="H3918" s="18">
        <v>97156</v>
      </c>
      <c r="I3918" s="18">
        <v>4662339</v>
      </c>
      <c r="J3918" s="19">
        <v>47.97</v>
      </c>
      <c r="S3918"/>
    </row>
    <row r="3919" spans="1:19">
      <c r="A3919" s="18">
        <v>1985</v>
      </c>
      <c r="B3919" s="18">
        <v>28</v>
      </c>
      <c r="C3919" s="18">
        <v>7.1000000000000002E-4</v>
      </c>
      <c r="D3919" s="18">
        <v>7.1000000000000002E-4</v>
      </c>
      <c r="E3919" s="18">
        <v>0.5</v>
      </c>
      <c r="F3919" s="18">
        <v>97122</v>
      </c>
      <c r="G3919" s="18">
        <v>69</v>
      </c>
      <c r="H3919" s="18">
        <v>97087</v>
      </c>
      <c r="I3919" s="18">
        <v>4565184</v>
      </c>
      <c r="J3919" s="19">
        <v>47</v>
      </c>
      <c r="S3919"/>
    </row>
    <row r="3920" spans="1:19">
      <c r="A3920" s="18">
        <v>1985</v>
      </c>
      <c r="B3920" s="18">
        <v>29</v>
      </c>
      <c r="C3920" s="18">
        <v>8.4000000000000003E-4</v>
      </c>
      <c r="D3920" s="18">
        <v>8.4000000000000003E-4</v>
      </c>
      <c r="E3920" s="18">
        <v>0.5</v>
      </c>
      <c r="F3920" s="18">
        <v>97053</v>
      </c>
      <c r="G3920" s="18">
        <v>82</v>
      </c>
      <c r="H3920" s="18">
        <v>97012</v>
      </c>
      <c r="I3920" s="18">
        <v>4468096</v>
      </c>
      <c r="J3920" s="19">
        <v>46.04</v>
      </c>
      <c r="S3920"/>
    </row>
    <row r="3921" spans="1:19">
      <c r="A3921" s="18">
        <v>1985</v>
      </c>
      <c r="B3921" s="18">
        <v>30</v>
      </c>
      <c r="C3921" s="18">
        <v>1.06E-3</v>
      </c>
      <c r="D3921" s="18">
        <v>1.06E-3</v>
      </c>
      <c r="E3921" s="18">
        <v>0.5</v>
      </c>
      <c r="F3921" s="18">
        <v>96971</v>
      </c>
      <c r="G3921" s="18">
        <v>102</v>
      </c>
      <c r="H3921" s="18">
        <v>96919</v>
      </c>
      <c r="I3921" s="18">
        <v>4371085</v>
      </c>
      <c r="J3921" s="19">
        <v>45.08</v>
      </c>
      <c r="S3921"/>
    </row>
    <row r="3922" spans="1:19">
      <c r="A3922" s="18">
        <v>1985</v>
      </c>
      <c r="B3922" s="18">
        <v>31</v>
      </c>
      <c r="C3922" s="18">
        <v>1.1000000000000001E-3</v>
      </c>
      <c r="D3922" s="18">
        <v>1.1000000000000001E-3</v>
      </c>
      <c r="E3922" s="18">
        <v>0.5</v>
      </c>
      <c r="F3922" s="18">
        <v>96868</v>
      </c>
      <c r="G3922" s="18">
        <v>107</v>
      </c>
      <c r="H3922" s="18">
        <v>96815</v>
      </c>
      <c r="I3922" s="18">
        <v>4274165</v>
      </c>
      <c r="J3922" s="19">
        <v>44.12</v>
      </c>
      <c r="S3922"/>
    </row>
    <row r="3923" spans="1:19">
      <c r="A3923" s="18">
        <v>1985</v>
      </c>
      <c r="B3923" s="18">
        <v>32</v>
      </c>
      <c r="C3923" s="18">
        <v>1.3600000000000001E-3</v>
      </c>
      <c r="D3923" s="18">
        <v>1.3500000000000001E-3</v>
      </c>
      <c r="E3923" s="18">
        <v>0.5</v>
      </c>
      <c r="F3923" s="18">
        <v>96761</v>
      </c>
      <c r="G3923" s="18">
        <v>131</v>
      </c>
      <c r="H3923" s="18">
        <v>96696</v>
      </c>
      <c r="I3923" s="18">
        <v>4177351</v>
      </c>
      <c r="J3923" s="19">
        <v>43.17</v>
      </c>
      <c r="S3923"/>
    </row>
    <row r="3924" spans="1:19">
      <c r="A3924" s="18">
        <v>1985</v>
      </c>
      <c r="B3924" s="18">
        <v>33</v>
      </c>
      <c r="C3924" s="18">
        <v>1.2199999999999999E-3</v>
      </c>
      <c r="D3924" s="18">
        <v>1.2199999999999999E-3</v>
      </c>
      <c r="E3924" s="18">
        <v>0.5</v>
      </c>
      <c r="F3924" s="18">
        <v>96630</v>
      </c>
      <c r="G3924" s="18">
        <v>118</v>
      </c>
      <c r="H3924" s="18">
        <v>96571</v>
      </c>
      <c r="I3924" s="18">
        <v>4080655</v>
      </c>
      <c r="J3924" s="19">
        <v>42.23</v>
      </c>
      <c r="S3924"/>
    </row>
    <row r="3925" spans="1:19">
      <c r="A3925" s="18">
        <v>1985</v>
      </c>
      <c r="B3925" s="18">
        <v>34</v>
      </c>
      <c r="C3925" s="18">
        <v>1.3699999999999999E-3</v>
      </c>
      <c r="D3925" s="18">
        <v>1.3699999999999999E-3</v>
      </c>
      <c r="E3925" s="18">
        <v>0.5</v>
      </c>
      <c r="F3925" s="18">
        <v>96512</v>
      </c>
      <c r="G3925" s="18">
        <v>132</v>
      </c>
      <c r="H3925" s="18">
        <v>96446</v>
      </c>
      <c r="I3925" s="18">
        <v>3984084</v>
      </c>
      <c r="J3925" s="19">
        <v>41.28</v>
      </c>
      <c r="S3925"/>
    </row>
    <row r="3926" spans="1:19">
      <c r="A3926" s="18">
        <v>1985</v>
      </c>
      <c r="B3926" s="18">
        <v>35</v>
      </c>
      <c r="C3926" s="18">
        <v>1.7099999999999999E-3</v>
      </c>
      <c r="D3926" s="18">
        <v>1.7099999999999999E-3</v>
      </c>
      <c r="E3926" s="18">
        <v>0.5</v>
      </c>
      <c r="F3926" s="18">
        <v>96380</v>
      </c>
      <c r="G3926" s="18">
        <v>165</v>
      </c>
      <c r="H3926" s="18">
        <v>96298</v>
      </c>
      <c r="I3926" s="18">
        <v>3887637</v>
      </c>
      <c r="J3926" s="19">
        <v>40.340000000000003</v>
      </c>
      <c r="S3926"/>
    </row>
    <row r="3927" spans="1:19">
      <c r="A3927" s="18">
        <v>1985</v>
      </c>
      <c r="B3927" s="18">
        <v>36</v>
      </c>
      <c r="C3927" s="18">
        <v>1.7700000000000001E-3</v>
      </c>
      <c r="D3927" s="18">
        <v>1.7700000000000001E-3</v>
      </c>
      <c r="E3927" s="18">
        <v>0.5</v>
      </c>
      <c r="F3927" s="18">
        <v>96216</v>
      </c>
      <c r="G3927" s="18">
        <v>170</v>
      </c>
      <c r="H3927" s="18">
        <v>96130</v>
      </c>
      <c r="I3927" s="18">
        <v>3791339</v>
      </c>
      <c r="J3927" s="19">
        <v>39.4</v>
      </c>
      <c r="S3927"/>
    </row>
    <row r="3928" spans="1:19">
      <c r="A3928" s="18">
        <v>1985</v>
      </c>
      <c r="B3928" s="18">
        <v>37</v>
      </c>
      <c r="C3928" s="18">
        <v>1.7799999999999999E-3</v>
      </c>
      <c r="D3928" s="18">
        <v>1.7799999999999999E-3</v>
      </c>
      <c r="E3928" s="18">
        <v>0.5</v>
      </c>
      <c r="F3928" s="18">
        <v>96045</v>
      </c>
      <c r="G3928" s="18">
        <v>171</v>
      </c>
      <c r="H3928" s="18">
        <v>95960</v>
      </c>
      <c r="I3928" s="18">
        <v>3695209</v>
      </c>
      <c r="J3928" s="19">
        <v>38.47</v>
      </c>
      <c r="S3928"/>
    </row>
    <row r="3929" spans="1:19">
      <c r="A3929" s="18">
        <v>1985</v>
      </c>
      <c r="B3929" s="18">
        <v>38</v>
      </c>
      <c r="C3929" s="18">
        <v>2.0899999999999998E-3</v>
      </c>
      <c r="D3929" s="18">
        <v>2.0899999999999998E-3</v>
      </c>
      <c r="E3929" s="18">
        <v>0.5</v>
      </c>
      <c r="F3929" s="18">
        <v>95875</v>
      </c>
      <c r="G3929" s="18">
        <v>200</v>
      </c>
      <c r="H3929" s="18">
        <v>95775</v>
      </c>
      <c r="I3929" s="18">
        <v>3599249</v>
      </c>
      <c r="J3929" s="19">
        <v>37.54</v>
      </c>
      <c r="S3929"/>
    </row>
    <row r="3930" spans="1:19">
      <c r="A3930" s="18">
        <v>1985</v>
      </c>
      <c r="B3930" s="18">
        <v>39</v>
      </c>
      <c r="C3930" s="18">
        <v>2.1199999999999999E-3</v>
      </c>
      <c r="D3930" s="18">
        <v>2.1199999999999999E-3</v>
      </c>
      <c r="E3930" s="18">
        <v>0.5</v>
      </c>
      <c r="F3930" s="18">
        <v>95675</v>
      </c>
      <c r="G3930" s="18">
        <v>203</v>
      </c>
      <c r="H3930" s="18">
        <v>95573</v>
      </c>
      <c r="I3930" s="18">
        <v>3503475</v>
      </c>
      <c r="J3930" s="19">
        <v>36.619999999999997</v>
      </c>
      <c r="S3930"/>
    </row>
    <row r="3931" spans="1:19">
      <c r="A3931" s="18">
        <v>1985</v>
      </c>
      <c r="B3931" s="18">
        <v>40</v>
      </c>
      <c r="C3931" s="18">
        <v>2.32E-3</v>
      </c>
      <c r="D3931" s="18">
        <v>2.31E-3</v>
      </c>
      <c r="E3931" s="18">
        <v>0.5</v>
      </c>
      <c r="F3931" s="18">
        <v>95472</v>
      </c>
      <c r="G3931" s="18">
        <v>221</v>
      </c>
      <c r="H3931" s="18">
        <v>95362</v>
      </c>
      <c r="I3931" s="18">
        <v>3407901</v>
      </c>
      <c r="J3931" s="19">
        <v>35.700000000000003</v>
      </c>
      <c r="S3931"/>
    </row>
    <row r="3932" spans="1:19">
      <c r="A3932" s="18">
        <v>1985</v>
      </c>
      <c r="B3932" s="18">
        <v>41</v>
      </c>
      <c r="C3932" s="18">
        <v>2.7699999999999999E-3</v>
      </c>
      <c r="D3932" s="18">
        <v>2.7699999999999999E-3</v>
      </c>
      <c r="E3932" s="18">
        <v>0.5</v>
      </c>
      <c r="F3932" s="18">
        <v>95251</v>
      </c>
      <c r="G3932" s="18">
        <v>264</v>
      </c>
      <c r="H3932" s="18">
        <v>95119</v>
      </c>
      <c r="I3932" s="18">
        <v>3312540</v>
      </c>
      <c r="J3932" s="19">
        <v>34.78</v>
      </c>
      <c r="S3932"/>
    </row>
    <row r="3933" spans="1:19">
      <c r="A3933" s="18">
        <v>1985</v>
      </c>
      <c r="B3933" s="18">
        <v>42</v>
      </c>
      <c r="C3933" s="18">
        <v>2.8700000000000002E-3</v>
      </c>
      <c r="D3933" s="18">
        <v>2.8600000000000001E-3</v>
      </c>
      <c r="E3933" s="18">
        <v>0.5</v>
      </c>
      <c r="F3933" s="18">
        <v>94988</v>
      </c>
      <c r="G3933" s="18">
        <v>272</v>
      </c>
      <c r="H3933" s="18">
        <v>94852</v>
      </c>
      <c r="I3933" s="18">
        <v>3217420</v>
      </c>
      <c r="J3933" s="19">
        <v>33.869999999999997</v>
      </c>
      <c r="S3933"/>
    </row>
    <row r="3934" spans="1:19">
      <c r="A3934" s="18">
        <v>1985</v>
      </c>
      <c r="B3934" s="18">
        <v>43</v>
      </c>
      <c r="C3934" s="18">
        <v>3.0400000000000002E-3</v>
      </c>
      <c r="D3934" s="18">
        <v>3.0400000000000002E-3</v>
      </c>
      <c r="E3934" s="18">
        <v>0.5</v>
      </c>
      <c r="F3934" s="18">
        <v>94716</v>
      </c>
      <c r="G3934" s="18">
        <v>288</v>
      </c>
      <c r="H3934" s="18">
        <v>94572</v>
      </c>
      <c r="I3934" s="18">
        <v>3122569</v>
      </c>
      <c r="J3934" s="19">
        <v>32.97</v>
      </c>
      <c r="S3934"/>
    </row>
    <row r="3935" spans="1:19">
      <c r="A3935" s="18">
        <v>1985</v>
      </c>
      <c r="B3935" s="18">
        <v>44</v>
      </c>
      <c r="C3935" s="18">
        <v>3.49E-3</v>
      </c>
      <c r="D3935" s="18">
        <v>3.48E-3</v>
      </c>
      <c r="E3935" s="18">
        <v>0.5</v>
      </c>
      <c r="F3935" s="18">
        <v>94428</v>
      </c>
      <c r="G3935" s="18">
        <v>329</v>
      </c>
      <c r="H3935" s="18">
        <v>94264</v>
      </c>
      <c r="I3935" s="18">
        <v>3027997</v>
      </c>
      <c r="J3935" s="19">
        <v>32.07</v>
      </c>
      <c r="S3935"/>
    </row>
    <row r="3936" spans="1:19">
      <c r="A3936" s="18">
        <v>1985</v>
      </c>
      <c r="B3936" s="18">
        <v>45</v>
      </c>
      <c r="C3936" s="18">
        <v>4.0600000000000002E-3</v>
      </c>
      <c r="D3936" s="18">
        <v>4.0499999999999998E-3</v>
      </c>
      <c r="E3936" s="18">
        <v>0.5</v>
      </c>
      <c r="F3936" s="18">
        <v>94099</v>
      </c>
      <c r="G3936" s="18">
        <v>381</v>
      </c>
      <c r="H3936" s="18">
        <v>93909</v>
      </c>
      <c r="I3936" s="18">
        <v>2933733</v>
      </c>
      <c r="J3936" s="19">
        <v>31.18</v>
      </c>
      <c r="S3936"/>
    </row>
    <row r="3937" spans="1:19">
      <c r="A3937" s="18">
        <v>1985</v>
      </c>
      <c r="B3937" s="18">
        <v>46</v>
      </c>
      <c r="C3937" s="18">
        <v>3.8600000000000001E-3</v>
      </c>
      <c r="D3937" s="18">
        <v>3.8600000000000001E-3</v>
      </c>
      <c r="E3937" s="18">
        <v>0.5</v>
      </c>
      <c r="F3937" s="18">
        <v>93718</v>
      </c>
      <c r="G3937" s="18">
        <v>361</v>
      </c>
      <c r="H3937" s="18">
        <v>93537</v>
      </c>
      <c r="I3937" s="18">
        <v>2839825</v>
      </c>
      <c r="J3937" s="19">
        <v>30.3</v>
      </c>
      <c r="S3937"/>
    </row>
    <row r="3938" spans="1:19">
      <c r="A3938" s="18">
        <v>1985</v>
      </c>
      <c r="B3938" s="18">
        <v>47</v>
      </c>
      <c r="C3938" s="18">
        <v>4.2700000000000004E-3</v>
      </c>
      <c r="D3938" s="18">
        <v>4.2599999999999999E-3</v>
      </c>
      <c r="E3938" s="18">
        <v>0.5</v>
      </c>
      <c r="F3938" s="18">
        <v>93357</v>
      </c>
      <c r="G3938" s="18">
        <v>398</v>
      </c>
      <c r="H3938" s="18">
        <v>93158</v>
      </c>
      <c r="I3938" s="18">
        <v>2746287</v>
      </c>
      <c r="J3938" s="19">
        <v>29.42</v>
      </c>
      <c r="S3938"/>
    </row>
    <row r="3939" spans="1:19">
      <c r="A3939" s="18">
        <v>1985</v>
      </c>
      <c r="B3939" s="18">
        <v>48</v>
      </c>
      <c r="C3939" s="18">
        <v>5.0000000000000001E-3</v>
      </c>
      <c r="D3939" s="18">
        <v>4.9800000000000001E-3</v>
      </c>
      <c r="E3939" s="18">
        <v>0.5</v>
      </c>
      <c r="F3939" s="18">
        <v>92959</v>
      </c>
      <c r="G3939" s="18">
        <v>463</v>
      </c>
      <c r="H3939" s="18">
        <v>92727</v>
      </c>
      <c r="I3939" s="18">
        <v>2653130</v>
      </c>
      <c r="J3939" s="19">
        <v>28.54</v>
      </c>
      <c r="S3939"/>
    </row>
    <row r="3940" spans="1:19">
      <c r="A3940" s="18">
        <v>1985</v>
      </c>
      <c r="B3940" s="18">
        <v>49</v>
      </c>
      <c r="C3940" s="18">
        <v>5.0600000000000003E-3</v>
      </c>
      <c r="D3940" s="18">
        <v>5.0499999999999998E-3</v>
      </c>
      <c r="E3940" s="18">
        <v>0.5</v>
      </c>
      <c r="F3940" s="18">
        <v>92495</v>
      </c>
      <c r="G3940" s="18">
        <v>467</v>
      </c>
      <c r="H3940" s="18">
        <v>92262</v>
      </c>
      <c r="I3940" s="18">
        <v>2560403</v>
      </c>
      <c r="J3940" s="19">
        <v>27.68</v>
      </c>
      <c r="S3940"/>
    </row>
    <row r="3941" spans="1:19">
      <c r="A3941" s="18">
        <v>1985</v>
      </c>
      <c r="B3941" s="18">
        <v>50</v>
      </c>
      <c r="C3941" s="18">
        <v>5.6699999999999997E-3</v>
      </c>
      <c r="D3941" s="18">
        <v>5.6499999999999996E-3</v>
      </c>
      <c r="E3941" s="18">
        <v>0.5</v>
      </c>
      <c r="F3941" s="18">
        <v>92028</v>
      </c>
      <c r="G3941" s="18">
        <v>520</v>
      </c>
      <c r="H3941" s="18">
        <v>91768</v>
      </c>
      <c r="I3941" s="18">
        <v>2468141</v>
      </c>
      <c r="J3941" s="19">
        <v>26.82</v>
      </c>
      <c r="S3941"/>
    </row>
    <row r="3942" spans="1:19">
      <c r="A3942" s="18">
        <v>1985</v>
      </c>
      <c r="B3942" s="18">
        <v>51</v>
      </c>
      <c r="C3942" s="18">
        <v>6.5599999999999999E-3</v>
      </c>
      <c r="D3942" s="18">
        <v>6.5399999999999998E-3</v>
      </c>
      <c r="E3942" s="18">
        <v>0.5</v>
      </c>
      <c r="F3942" s="18">
        <v>91508</v>
      </c>
      <c r="G3942" s="18">
        <v>598</v>
      </c>
      <c r="H3942" s="18">
        <v>91209</v>
      </c>
      <c r="I3942" s="18">
        <v>2376373</v>
      </c>
      <c r="J3942" s="19">
        <v>25.97</v>
      </c>
      <c r="S3942"/>
    </row>
    <row r="3943" spans="1:19">
      <c r="A3943" s="18">
        <v>1985</v>
      </c>
      <c r="B3943" s="18">
        <v>52</v>
      </c>
      <c r="C3943" s="18">
        <v>6.4900000000000001E-3</v>
      </c>
      <c r="D3943" s="18">
        <v>6.4700000000000001E-3</v>
      </c>
      <c r="E3943" s="18">
        <v>0.5</v>
      </c>
      <c r="F3943" s="18">
        <v>90909</v>
      </c>
      <c r="G3943" s="18">
        <v>588</v>
      </c>
      <c r="H3943" s="18">
        <v>90615</v>
      </c>
      <c r="I3943" s="18">
        <v>2285164</v>
      </c>
      <c r="J3943" s="19">
        <v>25.14</v>
      </c>
      <c r="S3943"/>
    </row>
    <row r="3944" spans="1:19">
      <c r="A3944" s="18">
        <v>1985</v>
      </c>
      <c r="B3944" s="18">
        <v>53</v>
      </c>
      <c r="C3944" s="18">
        <v>6.4999999999999997E-3</v>
      </c>
      <c r="D3944" s="18">
        <v>6.4799999999999996E-3</v>
      </c>
      <c r="E3944" s="18">
        <v>0.5</v>
      </c>
      <c r="F3944" s="18">
        <v>90321</v>
      </c>
      <c r="G3944" s="18">
        <v>585</v>
      </c>
      <c r="H3944" s="18">
        <v>90028</v>
      </c>
      <c r="I3944" s="18">
        <v>2194549</v>
      </c>
      <c r="J3944" s="19">
        <v>24.3</v>
      </c>
      <c r="S3944"/>
    </row>
    <row r="3945" spans="1:19">
      <c r="A3945" s="18">
        <v>1985</v>
      </c>
      <c r="B3945" s="18">
        <v>54</v>
      </c>
      <c r="C3945" s="18">
        <v>8.1399999999999997E-3</v>
      </c>
      <c r="D3945" s="18">
        <v>8.0999999999999996E-3</v>
      </c>
      <c r="E3945" s="18">
        <v>0.5</v>
      </c>
      <c r="F3945" s="18">
        <v>89736</v>
      </c>
      <c r="G3945" s="18">
        <v>727</v>
      </c>
      <c r="H3945" s="18">
        <v>89372</v>
      </c>
      <c r="I3945" s="18">
        <v>2104521</v>
      </c>
      <c r="J3945" s="19">
        <v>23.45</v>
      </c>
      <c r="S3945"/>
    </row>
    <row r="3946" spans="1:19">
      <c r="A3946" s="18">
        <v>1985</v>
      </c>
      <c r="B3946" s="18">
        <v>55</v>
      </c>
      <c r="C3946" s="18">
        <v>8.1300000000000001E-3</v>
      </c>
      <c r="D3946" s="18">
        <v>8.0999999999999996E-3</v>
      </c>
      <c r="E3946" s="18">
        <v>0.5</v>
      </c>
      <c r="F3946" s="18">
        <v>89009</v>
      </c>
      <c r="G3946" s="18">
        <v>721</v>
      </c>
      <c r="H3946" s="18">
        <v>88648</v>
      </c>
      <c r="I3946" s="18">
        <v>2015149</v>
      </c>
      <c r="J3946" s="19">
        <v>22.64</v>
      </c>
      <c r="S3946"/>
    </row>
    <row r="3947" spans="1:19">
      <c r="A3947" s="18">
        <v>1985</v>
      </c>
      <c r="B3947" s="18">
        <v>56</v>
      </c>
      <c r="C3947" s="18">
        <v>9.0900000000000009E-3</v>
      </c>
      <c r="D3947" s="18">
        <v>9.0500000000000008E-3</v>
      </c>
      <c r="E3947" s="18">
        <v>0.5</v>
      </c>
      <c r="F3947" s="18">
        <v>88288</v>
      </c>
      <c r="G3947" s="18">
        <v>799</v>
      </c>
      <c r="H3947" s="18">
        <v>87888</v>
      </c>
      <c r="I3947" s="18">
        <v>1926500</v>
      </c>
      <c r="J3947" s="19">
        <v>21.82</v>
      </c>
      <c r="S3947"/>
    </row>
    <row r="3948" spans="1:19">
      <c r="A3948" s="18">
        <v>1985</v>
      </c>
      <c r="B3948" s="18">
        <v>57</v>
      </c>
      <c r="C3948" s="18">
        <v>9.5499999999999995E-3</v>
      </c>
      <c r="D3948" s="18">
        <v>9.4999999999999998E-3</v>
      </c>
      <c r="E3948" s="18">
        <v>0.5</v>
      </c>
      <c r="F3948" s="18">
        <v>87488</v>
      </c>
      <c r="G3948" s="18">
        <v>831</v>
      </c>
      <c r="H3948" s="18">
        <v>87073</v>
      </c>
      <c r="I3948" s="18">
        <v>1838612</v>
      </c>
      <c r="J3948" s="19">
        <v>21.02</v>
      </c>
      <c r="S3948"/>
    </row>
    <row r="3949" spans="1:19">
      <c r="A3949" s="18">
        <v>1985</v>
      </c>
      <c r="B3949" s="18">
        <v>58</v>
      </c>
      <c r="C3949" s="18">
        <v>1.1730000000000001E-2</v>
      </c>
      <c r="D3949" s="18">
        <v>1.166E-2</v>
      </c>
      <c r="E3949" s="18">
        <v>0.5</v>
      </c>
      <c r="F3949" s="18">
        <v>86657</v>
      </c>
      <c r="G3949" s="18">
        <v>1011</v>
      </c>
      <c r="H3949" s="18">
        <v>86152</v>
      </c>
      <c r="I3949" s="18">
        <v>1751540</v>
      </c>
      <c r="J3949" s="19">
        <v>20.21</v>
      </c>
      <c r="S3949"/>
    </row>
    <row r="3950" spans="1:19">
      <c r="A3950" s="18">
        <v>1985</v>
      </c>
      <c r="B3950" s="18">
        <v>59</v>
      </c>
      <c r="C3950" s="18">
        <v>1.141E-2</v>
      </c>
      <c r="D3950" s="18">
        <v>1.1350000000000001E-2</v>
      </c>
      <c r="E3950" s="18">
        <v>0.5</v>
      </c>
      <c r="F3950" s="18">
        <v>85646</v>
      </c>
      <c r="G3950" s="18">
        <v>972</v>
      </c>
      <c r="H3950" s="18">
        <v>85160</v>
      </c>
      <c r="I3950" s="18">
        <v>1665388</v>
      </c>
      <c r="J3950" s="19">
        <v>19.440000000000001</v>
      </c>
      <c r="S3950"/>
    </row>
    <row r="3951" spans="1:19">
      <c r="A3951" s="18">
        <v>1985</v>
      </c>
      <c r="B3951" s="18">
        <v>60</v>
      </c>
      <c r="C3951" s="18">
        <v>1.2030000000000001E-2</v>
      </c>
      <c r="D3951" s="18">
        <v>1.196E-2</v>
      </c>
      <c r="E3951" s="18">
        <v>0.5</v>
      </c>
      <c r="F3951" s="18">
        <v>84675</v>
      </c>
      <c r="G3951" s="18">
        <v>1013</v>
      </c>
      <c r="H3951" s="18">
        <v>84168</v>
      </c>
      <c r="I3951" s="18">
        <v>1580228</v>
      </c>
      <c r="J3951" s="19">
        <v>18.66</v>
      </c>
      <c r="S3951"/>
    </row>
    <row r="3952" spans="1:19">
      <c r="A3952" s="18">
        <v>1985</v>
      </c>
      <c r="B3952" s="18">
        <v>61</v>
      </c>
      <c r="C3952" s="18">
        <v>1.3849999999999999E-2</v>
      </c>
      <c r="D3952" s="18">
        <v>1.375E-2</v>
      </c>
      <c r="E3952" s="18">
        <v>0.5</v>
      </c>
      <c r="F3952" s="18">
        <v>83662</v>
      </c>
      <c r="G3952" s="18">
        <v>1151</v>
      </c>
      <c r="H3952" s="18">
        <v>83087</v>
      </c>
      <c r="I3952" s="18">
        <v>1496059</v>
      </c>
      <c r="J3952" s="19">
        <v>17.88</v>
      </c>
      <c r="S3952"/>
    </row>
    <row r="3953" spans="1:19">
      <c r="A3953" s="18">
        <v>1985</v>
      </c>
      <c r="B3953" s="18">
        <v>62</v>
      </c>
      <c r="C3953" s="18">
        <v>1.4840000000000001E-2</v>
      </c>
      <c r="D3953" s="18">
        <v>1.473E-2</v>
      </c>
      <c r="E3953" s="18">
        <v>0.5</v>
      </c>
      <c r="F3953" s="18">
        <v>82511</v>
      </c>
      <c r="G3953" s="18">
        <v>1215</v>
      </c>
      <c r="H3953" s="18">
        <v>81904</v>
      </c>
      <c r="I3953" s="18">
        <v>1412973</v>
      </c>
      <c r="J3953" s="19">
        <v>17.12</v>
      </c>
      <c r="S3953"/>
    </row>
    <row r="3954" spans="1:19">
      <c r="A3954" s="18">
        <v>1985</v>
      </c>
      <c r="B3954" s="18">
        <v>63</v>
      </c>
      <c r="C3954" s="18">
        <v>1.6369999999999999E-2</v>
      </c>
      <c r="D3954" s="18">
        <v>1.6240000000000001E-2</v>
      </c>
      <c r="E3954" s="18">
        <v>0.5</v>
      </c>
      <c r="F3954" s="18">
        <v>81296</v>
      </c>
      <c r="G3954" s="18">
        <v>1320</v>
      </c>
      <c r="H3954" s="18">
        <v>80636</v>
      </c>
      <c r="I3954" s="18">
        <v>1331069</v>
      </c>
      <c r="J3954" s="19">
        <v>16.37</v>
      </c>
      <c r="S3954"/>
    </row>
    <row r="3955" spans="1:19">
      <c r="A3955" s="18">
        <v>1985</v>
      </c>
      <c r="B3955" s="18">
        <v>64</v>
      </c>
      <c r="C3955" s="18">
        <v>1.737E-2</v>
      </c>
      <c r="D3955" s="18">
        <v>1.7219999999999999E-2</v>
      </c>
      <c r="E3955" s="18">
        <v>0.5</v>
      </c>
      <c r="F3955" s="18">
        <v>79976</v>
      </c>
      <c r="G3955" s="18">
        <v>1378</v>
      </c>
      <c r="H3955" s="18">
        <v>79287</v>
      </c>
      <c r="I3955" s="18">
        <v>1250433</v>
      </c>
      <c r="J3955" s="19">
        <v>15.64</v>
      </c>
      <c r="S3955"/>
    </row>
    <row r="3956" spans="1:19">
      <c r="A3956" s="18">
        <v>1985</v>
      </c>
      <c r="B3956" s="18">
        <v>65</v>
      </c>
      <c r="C3956" s="18">
        <v>2.0619999999999999E-2</v>
      </c>
      <c r="D3956" s="18">
        <v>2.0410000000000001E-2</v>
      </c>
      <c r="E3956" s="18">
        <v>0.5</v>
      </c>
      <c r="F3956" s="18">
        <v>78598</v>
      </c>
      <c r="G3956" s="18">
        <v>1604</v>
      </c>
      <c r="H3956" s="18">
        <v>77796</v>
      </c>
      <c r="I3956" s="18">
        <v>1171146</v>
      </c>
      <c r="J3956" s="19">
        <v>14.9</v>
      </c>
      <c r="S3956"/>
    </row>
    <row r="3957" spans="1:19">
      <c r="A3957" s="18">
        <v>1985</v>
      </c>
      <c r="B3957" s="18">
        <v>66</v>
      </c>
      <c r="C3957" s="18">
        <v>2.0080000000000001E-2</v>
      </c>
      <c r="D3957" s="18">
        <v>1.9879999999999998E-2</v>
      </c>
      <c r="E3957" s="18">
        <v>0.5</v>
      </c>
      <c r="F3957" s="18">
        <v>76994</v>
      </c>
      <c r="G3957" s="18">
        <v>1531</v>
      </c>
      <c r="H3957" s="18">
        <v>76229</v>
      </c>
      <c r="I3957" s="18">
        <v>1093350</v>
      </c>
      <c r="J3957" s="19">
        <v>14.2</v>
      </c>
      <c r="S3957"/>
    </row>
    <row r="3958" spans="1:19">
      <c r="A3958" s="18">
        <v>1985</v>
      </c>
      <c r="B3958" s="18">
        <v>67</v>
      </c>
      <c r="C3958" s="18">
        <v>2.3859999999999999E-2</v>
      </c>
      <c r="D3958" s="18">
        <v>2.358E-2</v>
      </c>
      <c r="E3958" s="18">
        <v>0.5</v>
      </c>
      <c r="F3958" s="18">
        <v>75463</v>
      </c>
      <c r="G3958" s="18">
        <v>1780</v>
      </c>
      <c r="H3958" s="18">
        <v>74573</v>
      </c>
      <c r="I3958" s="18">
        <v>1017121</v>
      </c>
      <c r="J3958" s="19">
        <v>13.48</v>
      </c>
      <c r="S3958"/>
    </row>
    <row r="3959" spans="1:19">
      <c r="A3959" s="18">
        <v>1985</v>
      </c>
      <c r="B3959" s="18">
        <v>68</v>
      </c>
      <c r="C3959" s="18">
        <v>2.8250000000000001E-2</v>
      </c>
      <c r="D3959" s="18">
        <v>2.7859999999999999E-2</v>
      </c>
      <c r="E3959" s="18">
        <v>0.5</v>
      </c>
      <c r="F3959" s="18">
        <v>73684</v>
      </c>
      <c r="G3959" s="18">
        <v>2053</v>
      </c>
      <c r="H3959" s="18">
        <v>72657</v>
      </c>
      <c r="I3959" s="18">
        <v>942548</v>
      </c>
      <c r="J3959" s="19">
        <v>12.79</v>
      </c>
      <c r="S3959"/>
    </row>
    <row r="3960" spans="1:19">
      <c r="A3960" s="18">
        <v>1985</v>
      </c>
      <c r="B3960" s="18">
        <v>69</v>
      </c>
      <c r="C3960" s="18">
        <v>2.8660000000000001E-2</v>
      </c>
      <c r="D3960" s="18">
        <v>2.826E-2</v>
      </c>
      <c r="E3960" s="18">
        <v>0.5</v>
      </c>
      <c r="F3960" s="18">
        <v>71631</v>
      </c>
      <c r="G3960" s="18">
        <v>2024</v>
      </c>
      <c r="H3960" s="18">
        <v>70619</v>
      </c>
      <c r="I3960" s="18">
        <v>869891</v>
      </c>
      <c r="J3960" s="19">
        <v>12.14</v>
      </c>
      <c r="S3960"/>
    </row>
    <row r="3961" spans="1:19">
      <c r="A3961" s="18">
        <v>1985</v>
      </c>
      <c r="B3961" s="18">
        <v>70</v>
      </c>
      <c r="C3961" s="18">
        <v>3.5319999999999997E-2</v>
      </c>
      <c r="D3961" s="18">
        <v>3.4709999999999998E-2</v>
      </c>
      <c r="E3961" s="18">
        <v>0.5</v>
      </c>
      <c r="F3961" s="18">
        <v>69607</v>
      </c>
      <c r="G3961" s="18">
        <v>2416</v>
      </c>
      <c r="H3961" s="18">
        <v>68399</v>
      </c>
      <c r="I3961" s="18">
        <v>799272</v>
      </c>
      <c r="J3961" s="19">
        <v>11.48</v>
      </c>
      <c r="S3961"/>
    </row>
    <row r="3962" spans="1:19">
      <c r="A3962" s="18">
        <v>1985</v>
      </c>
      <c r="B3962" s="18">
        <v>71</v>
      </c>
      <c r="C3962" s="18">
        <v>3.5279999999999999E-2</v>
      </c>
      <c r="D3962" s="18">
        <v>3.4660000000000003E-2</v>
      </c>
      <c r="E3962" s="18">
        <v>0.5</v>
      </c>
      <c r="F3962" s="18">
        <v>67191</v>
      </c>
      <c r="G3962" s="18">
        <v>2329</v>
      </c>
      <c r="H3962" s="18">
        <v>66026</v>
      </c>
      <c r="I3962" s="18">
        <v>730873</v>
      </c>
      <c r="J3962" s="19">
        <v>10.88</v>
      </c>
      <c r="S3962"/>
    </row>
    <row r="3963" spans="1:19">
      <c r="A3963" s="18">
        <v>1985</v>
      </c>
      <c r="B3963" s="18">
        <v>72</v>
      </c>
      <c r="C3963" s="18">
        <v>4.1119999999999997E-2</v>
      </c>
      <c r="D3963" s="18">
        <v>4.0300000000000002E-2</v>
      </c>
      <c r="E3963" s="18">
        <v>0.5</v>
      </c>
      <c r="F3963" s="18">
        <v>64862</v>
      </c>
      <c r="G3963" s="18">
        <v>2614</v>
      </c>
      <c r="H3963" s="18">
        <v>63555</v>
      </c>
      <c r="I3963" s="18">
        <v>664847</v>
      </c>
      <c r="J3963" s="19">
        <v>10.25</v>
      </c>
      <c r="S3963"/>
    </row>
    <row r="3964" spans="1:19">
      <c r="A3964" s="18">
        <v>1985</v>
      </c>
      <c r="B3964" s="18">
        <v>73</v>
      </c>
      <c r="C3964" s="18">
        <v>4.4290000000000003E-2</v>
      </c>
      <c r="D3964" s="18">
        <v>4.333E-2</v>
      </c>
      <c r="E3964" s="18">
        <v>0.5</v>
      </c>
      <c r="F3964" s="18">
        <v>62248</v>
      </c>
      <c r="G3964" s="18">
        <v>2697</v>
      </c>
      <c r="H3964" s="18">
        <v>60900</v>
      </c>
      <c r="I3964" s="18">
        <v>601292</v>
      </c>
      <c r="J3964" s="19">
        <v>9.66</v>
      </c>
      <c r="S3964"/>
    </row>
    <row r="3965" spans="1:19">
      <c r="A3965" s="18">
        <v>1985</v>
      </c>
      <c r="B3965" s="18">
        <v>74</v>
      </c>
      <c r="C3965" s="18">
        <v>5.0189999999999999E-2</v>
      </c>
      <c r="D3965" s="18">
        <v>4.8959999999999997E-2</v>
      </c>
      <c r="E3965" s="18">
        <v>0.5</v>
      </c>
      <c r="F3965" s="18">
        <v>59551</v>
      </c>
      <c r="G3965" s="18">
        <v>2916</v>
      </c>
      <c r="H3965" s="18">
        <v>58093</v>
      </c>
      <c r="I3965" s="18">
        <v>540392</v>
      </c>
      <c r="J3965" s="19">
        <v>9.07</v>
      </c>
      <c r="S3965"/>
    </row>
    <row r="3966" spans="1:19">
      <c r="A3966" s="18">
        <v>1985</v>
      </c>
      <c r="B3966" s="18">
        <v>75</v>
      </c>
      <c r="C3966" s="18">
        <v>5.7630000000000001E-2</v>
      </c>
      <c r="D3966" s="18">
        <v>5.602E-2</v>
      </c>
      <c r="E3966" s="18">
        <v>0.5</v>
      </c>
      <c r="F3966" s="18">
        <v>56635</v>
      </c>
      <c r="G3966" s="18">
        <v>3173</v>
      </c>
      <c r="H3966" s="18">
        <v>55049</v>
      </c>
      <c r="I3966" s="18">
        <v>482299</v>
      </c>
      <c r="J3966" s="19">
        <v>8.52</v>
      </c>
      <c r="S3966"/>
    </row>
    <row r="3967" spans="1:19">
      <c r="A3967" s="18">
        <v>1985</v>
      </c>
      <c r="B3967" s="18">
        <v>76</v>
      </c>
      <c r="C3967" s="18">
        <v>6.5409999999999996E-2</v>
      </c>
      <c r="D3967" s="18">
        <v>6.3329999999999997E-2</v>
      </c>
      <c r="E3967" s="18">
        <v>0.5</v>
      </c>
      <c r="F3967" s="18">
        <v>53463</v>
      </c>
      <c r="G3967" s="18">
        <v>3386</v>
      </c>
      <c r="H3967" s="18">
        <v>51770</v>
      </c>
      <c r="I3967" s="18">
        <v>427250</v>
      </c>
      <c r="J3967" s="19">
        <v>7.99</v>
      </c>
      <c r="S3967"/>
    </row>
    <row r="3968" spans="1:19">
      <c r="A3968" s="18">
        <v>1985</v>
      </c>
      <c r="B3968" s="18">
        <v>77</v>
      </c>
      <c r="C3968" s="18">
        <v>7.2660000000000002E-2</v>
      </c>
      <c r="D3968" s="18">
        <v>7.0110000000000006E-2</v>
      </c>
      <c r="E3968" s="18">
        <v>0.5</v>
      </c>
      <c r="F3968" s="18">
        <v>50077</v>
      </c>
      <c r="G3968" s="18">
        <v>3511</v>
      </c>
      <c r="H3968" s="18">
        <v>48321</v>
      </c>
      <c r="I3968" s="18">
        <v>375481</v>
      </c>
      <c r="J3968" s="19">
        <v>7.5</v>
      </c>
      <c r="S3968"/>
    </row>
    <row r="3969" spans="1:19">
      <c r="A3969" s="18">
        <v>1985</v>
      </c>
      <c r="B3969" s="18">
        <v>78</v>
      </c>
      <c r="C3969" s="18">
        <v>8.0759999999999998E-2</v>
      </c>
      <c r="D3969" s="18">
        <v>7.7630000000000005E-2</v>
      </c>
      <c r="E3969" s="18">
        <v>0.5</v>
      </c>
      <c r="F3969" s="18">
        <v>46566</v>
      </c>
      <c r="G3969" s="18">
        <v>3615</v>
      </c>
      <c r="H3969" s="18">
        <v>44758</v>
      </c>
      <c r="I3969" s="18">
        <v>327159</v>
      </c>
      <c r="J3969" s="19">
        <v>7.03</v>
      </c>
      <c r="S3969"/>
    </row>
    <row r="3970" spans="1:19">
      <c r="A3970" s="18">
        <v>1985</v>
      </c>
      <c r="B3970" s="18">
        <v>79</v>
      </c>
      <c r="C3970" s="18">
        <v>8.6720000000000005E-2</v>
      </c>
      <c r="D3970" s="18">
        <v>8.3119999999999999E-2</v>
      </c>
      <c r="E3970" s="18">
        <v>0.5</v>
      </c>
      <c r="F3970" s="18">
        <v>42951</v>
      </c>
      <c r="G3970" s="18">
        <v>3570</v>
      </c>
      <c r="H3970" s="18">
        <v>41166</v>
      </c>
      <c r="I3970" s="18">
        <v>282401</v>
      </c>
      <c r="J3970" s="19">
        <v>6.57</v>
      </c>
      <c r="S3970"/>
    </row>
    <row r="3971" spans="1:19">
      <c r="A3971" s="18">
        <v>1985</v>
      </c>
      <c r="B3971" s="18">
        <v>80</v>
      </c>
      <c r="C3971" s="18">
        <v>9.9809999999999996E-2</v>
      </c>
      <c r="D3971" s="18">
        <v>9.5070000000000002E-2</v>
      </c>
      <c r="E3971" s="18">
        <v>0.5</v>
      </c>
      <c r="F3971" s="18">
        <v>39381</v>
      </c>
      <c r="G3971" s="18">
        <v>3744</v>
      </c>
      <c r="H3971" s="18">
        <v>37509</v>
      </c>
      <c r="I3971" s="18">
        <v>241235</v>
      </c>
      <c r="J3971" s="19">
        <v>6.13</v>
      </c>
      <c r="S3971"/>
    </row>
    <row r="3972" spans="1:19">
      <c r="A3972" s="18">
        <v>1985</v>
      </c>
      <c r="B3972" s="18">
        <v>81</v>
      </c>
      <c r="C3972" s="18">
        <v>0.11422</v>
      </c>
      <c r="D3972" s="18">
        <v>0.10804999999999999</v>
      </c>
      <c r="E3972" s="18">
        <v>0.5</v>
      </c>
      <c r="F3972" s="18">
        <v>35637</v>
      </c>
      <c r="G3972" s="18">
        <v>3850</v>
      </c>
      <c r="H3972" s="18">
        <v>33712</v>
      </c>
      <c r="I3972" s="18">
        <v>203727</v>
      </c>
      <c r="J3972" s="19">
        <v>5.72</v>
      </c>
      <c r="S3972"/>
    </row>
    <row r="3973" spans="1:19">
      <c r="A3973" s="18">
        <v>1985</v>
      </c>
      <c r="B3973" s="18">
        <v>82</v>
      </c>
      <c r="C3973" s="18">
        <v>0.12477000000000001</v>
      </c>
      <c r="D3973" s="18">
        <v>0.11744</v>
      </c>
      <c r="E3973" s="18">
        <v>0.5</v>
      </c>
      <c r="F3973" s="18">
        <v>31787</v>
      </c>
      <c r="G3973" s="18">
        <v>3733</v>
      </c>
      <c r="H3973" s="18">
        <v>29920</v>
      </c>
      <c r="I3973" s="18">
        <v>170015</v>
      </c>
      <c r="J3973" s="19">
        <v>5.35</v>
      </c>
      <c r="S3973"/>
    </row>
    <row r="3974" spans="1:19">
      <c r="A3974" s="18">
        <v>1985</v>
      </c>
      <c r="B3974" s="18">
        <v>83</v>
      </c>
      <c r="C3974" s="18">
        <v>0.14165</v>
      </c>
      <c r="D3974" s="18">
        <v>0.13228000000000001</v>
      </c>
      <c r="E3974" s="18">
        <v>0.5</v>
      </c>
      <c r="F3974" s="18">
        <v>28053</v>
      </c>
      <c r="G3974" s="18">
        <v>3711</v>
      </c>
      <c r="H3974" s="18">
        <v>26198</v>
      </c>
      <c r="I3974" s="18">
        <v>140095</v>
      </c>
      <c r="J3974" s="19">
        <v>4.99</v>
      </c>
      <c r="S3974"/>
    </row>
    <row r="3975" spans="1:19">
      <c r="A3975" s="18">
        <v>1985</v>
      </c>
      <c r="B3975" s="18">
        <v>84</v>
      </c>
      <c r="C3975" s="18">
        <v>0.15060000000000001</v>
      </c>
      <c r="D3975" s="18">
        <v>0.14005999999999999</v>
      </c>
      <c r="E3975" s="18">
        <v>0.5</v>
      </c>
      <c r="F3975" s="18">
        <v>24342</v>
      </c>
      <c r="G3975" s="18">
        <v>3409</v>
      </c>
      <c r="H3975" s="18">
        <v>22638</v>
      </c>
      <c r="I3975" s="18">
        <v>113897</v>
      </c>
      <c r="J3975" s="19">
        <v>4.68</v>
      </c>
      <c r="S3975"/>
    </row>
    <row r="3976" spans="1:19">
      <c r="A3976" s="18">
        <v>1985</v>
      </c>
      <c r="B3976" s="18">
        <v>85</v>
      </c>
      <c r="C3976" s="18">
        <v>0.16914999999999999</v>
      </c>
      <c r="D3976" s="18">
        <v>0.15595999999999999</v>
      </c>
      <c r="E3976" s="18">
        <v>0.5</v>
      </c>
      <c r="F3976" s="18">
        <v>20933</v>
      </c>
      <c r="G3976" s="18">
        <v>3265</v>
      </c>
      <c r="H3976" s="18">
        <v>19301</v>
      </c>
      <c r="I3976" s="18">
        <v>91259</v>
      </c>
      <c r="J3976" s="19">
        <v>4.3600000000000003</v>
      </c>
      <c r="S3976"/>
    </row>
    <row r="3977" spans="1:19">
      <c r="A3977" s="18">
        <v>1985</v>
      </c>
      <c r="B3977" s="18">
        <v>86</v>
      </c>
      <c r="C3977" s="18">
        <v>0.18815999999999999</v>
      </c>
      <c r="D3977" s="18">
        <v>0.17197999999999999</v>
      </c>
      <c r="E3977" s="18">
        <v>0.5</v>
      </c>
      <c r="F3977" s="18">
        <v>17668</v>
      </c>
      <c r="G3977" s="18">
        <v>3039</v>
      </c>
      <c r="H3977" s="18">
        <v>16149</v>
      </c>
      <c r="I3977" s="18">
        <v>71958</v>
      </c>
      <c r="J3977" s="19">
        <v>4.07</v>
      </c>
      <c r="S3977"/>
    </row>
    <row r="3978" spans="1:19">
      <c r="A3978" s="18">
        <v>1985</v>
      </c>
      <c r="B3978" s="18">
        <v>87</v>
      </c>
      <c r="C3978" s="18">
        <v>0.20408999999999999</v>
      </c>
      <c r="D3978" s="18">
        <v>0.1852</v>
      </c>
      <c r="E3978" s="18">
        <v>0.5</v>
      </c>
      <c r="F3978" s="18">
        <v>14630</v>
      </c>
      <c r="G3978" s="18">
        <v>2709</v>
      </c>
      <c r="H3978" s="18">
        <v>13275</v>
      </c>
      <c r="I3978" s="18">
        <v>55809</v>
      </c>
      <c r="J3978" s="19">
        <v>3.81</v>
      </c>
      <c r="S3978"/>
    </row>
    <row r="3979" spans="1:19">
      <c r="A3979" s="18">
        <v>1985</v>
      </c>
      <c r="B3979" s="18">
        <v>88</v>
      </c>
      <c r="C3979" s="18">
        <v>0.2238</v>
      </c>
      <c r="D3979" s="18">
        <v>0.20127999999999999</v>
      </c>
      <c r="E3979" s="18">
        <v>0.5</v>
      </c>
      <c r="F3979" s="18">
        <v>11920</v>
      </c>
      <c r="G3979" s="18">
        <v>2399</v>
      </c>
      <c r="H3979" s="18">
        <v>10721</v>
      </c>
      <c r="I3979" s="18">
        <v>42534</v>
      </c>
      <c r="J3979" s="19">
        <v>3.57</v>
      </c>
      <c r="S3979"/>
    </row>
    <row r="3980" spans="1:19">
      <c r="A3980" s="18">
        <v>1985</v>
      </c>
      <c r="B3980" s="18">
        <v>89</v>
      </c>
      <c r="C3980" s="18">
        <v>0.24099000000000001</v>
      </c>
      <c r="D3980" s="18">
        <v>0.21507000000000001</v>
      </c>
      <c r="E3980" s="18">
        <v>0.5</v>
      </c>
      <c r="F3980" s="18">
        <v>9521</v>
      </c>
      <c r="G3980" s="18">
        <v>2048</v>
      </c>
      <c r="H3980" s="18">
        <v>8497</v>
      </c>
      <c r="I3980" s="18">
        <v>31813</v>
      </c>
      <c r="J3980" s="19">
        <v>3.34</v>
      </c>
      <c r="S3980"/>
    </row>
    <row r="3981" spans="1:19">
      <c r="A3981" s="18">
        <v>1985</v>
      </c>
      <c r="B3981" s="18">
        <v>90</v>
      </c>
      <c r="C3981" s="18">
        <v>0.25730999999999998</v>
      </c>
      <c r="D3981" s="18">
        <v>0.22797999999999999</v>
      </c>
      <c r="E3981" s="18">
        <v>0.5</v>
      </c>
      <c r="F3981" s="18">
        <v>7473</v>
      </c>
      <c r="G3981" s="18">
        <v>1704</v>
      </c>
      <c r="H3981" s="18">
        <v>6621</v>
      </c>
      <c r="I3981" s="18">
        <v>23316</v>
      </c>
      <c r="J3981" s="19">
        <v>3.12</v>
      </c>
      <c r="S3981"/>
    </row>
    <row r="3982" spans="1:19">
      <c r="A3982" s="18">
        <v>1985</v>
      </c>
      <c r="B3982" s="18">
        <v>91</v>
      </c>
      <c r="C3982" s="18">
        <v>0.29582999999999998</v>
      </c>
      <c r="D3982" s="18">
        <v>0.25770999999999999</v>
      </c>
      <c r="E3982" s="18">
        <v>0.5</v>
      </c>
      <c r="F3982" s="18">
        <v>5770</v>
      </c>
      <c r="G3982" s="18">
        <v>1487</v>
      </c>
      <c r="H3982" s="18">
        <v>5026</v>
      </c>
      <c r="I3982" s="18">
        <v>16695</v>
      </c>
      <c r="J3982" s="19">
        <v>2.89</v>
      </c>
      <c r="S3982"/>
    </row>
    <row r="3983" spans="1:19">
      <c r="A3983" s="18">
        <v>1985</v>
      </c>
      <c r="B3983" s="18">
        <v>92</v>
      </c>
      <c r="C3983" s="18">
        <v>0.30626999999999999</v>
      </c>
      <c r="D3983" s="18">
        <v>0.2656</v>
      </c>
      <c r="E3983" s="18">
        <v>0.5</v>
      </c>
      <c r="F3983" s="18">
        <v>4283</v>
      </c>
      <c r="G3983" s="18">
        <v>1137</v>
      </c>
      <c r="H3983" s="18">
        <v>3714</v>
      </c>
      <c r="I3983" s="18">
        <v>11668</v>
      </c>
      <c r="J3983" s="19">
        <v>2.72</v>
      </c>
      <c r="S3983"/>
    </row>
    <row r="3984" spans="1:19">
      <c r="A3984" s="18">
        <v>1985</v>
      </c>
      <c r="B3984" s="18">
        <v>93</v>
      </c>
      <c r="C3984" s="18">
        <v>0.3639</v>
      </c>
      <c r="D3984" s="18">
        <v>0.30787999999999999</v>
      </c>
      <c r="E3984" s="18">
        <v>0.5</v>
      </c>
      <c r="F3984" s="18">
        <v>3145</v>
      </c>
      <c r="G3984" s="18">
        <v>968</v>
      </c>
      <c r="H3984" s="18">
        <v>2661</v>
      </c>
      <c r="I3984" s="18">
        <v>7954</v>
      </c>
      <c r="J3984" s="19">
        <v>2.5299999999999998</v>
      </c>
      <c r="S3984"/>
    </row>
    <row r="3985" spans="1:19">
      <c r="A3985" s="18">
        <v>1985</v>
      </c>
      <c r="B3985" s="18">
        <v>94</v>
      </c>
      <c r="C3985" s="18">
        <v>0.35325000000000001</v>
      </c>
      <c r="D3985" s="18">
        <v>0.30021999999999999</v>
      </c>
      <c r="E3985" s="18">
        <v>0.5</v>
      </c>
      <c r="F3985" s="18">
        <v>2177</v>
      </c>
      <c r="G3985" s="18">
        <v>654</v>
      </c>
      <c r="H3985" s="18">
        <v>1850</v>
      </c>
      <c r="I3985" s="18">
        <v>5293</v>
      </c>
      <c r="J3985" s="19">
        <v>2.4300000000000002</v>
      </c>
      <c r="S3985"/>
    </row>
    <row r="3986" spans="1:19">
      <c r="A3986" s="18">
        <v>1985</v>
      </c>
      <c r="B3986" s="18">
        <v>95</v>
      </c>
      <c r="C3986" s="18">
        <v>0.39778000000000002</v>
      </c>
      <c r="D3986" s="18">
        <v>0.33178999999999997</v>
      </c>
      <c r="E3986" s="18">
        <v>0.5</v>
      </c>
      <c r="F3986" s="18">
        <v>1523</v>
      </c>
      <c r="G3986" s="18">
        <v>505</v>
      </c>
      <c r="H3986" s="18">
        <v>1271</v>
      </c>
      <c r="I3986" s="18">
        <v>3443</v>
      </c>
      <c r="J3986" s="19">
        <v>2.2599999999999998</v>
      </c>
      <c r="S3986"/>
    </row>
    <row r="3987" spans="1:19">
      <c r="A3987" s="18">
        <v>1985</v>
      </c>
      <c r="B3987" s="18">
        <v>96</v>
      </c>
      <c r="C3987" s="18">
        <v>0.42631999999999998</v>
      </c>
      <c r="D3987" s="18">
        <v>0.35141</v>
      </c>
      <c r="E3987" s="18">
        <v>0.5</v>
      </c>
      <c r="F3987" s="18">
        <v>1018</v>
      </c>
      <c r="G3987" s="18">
        <v>358</v>
      </c>
      <c r="H3987" s="18">
        <v>839</v>
      </c>
      <c r="I3987" s="18">
        <v>2173</v>
      </c>
      <c r="J3987" s="19">
        <v>2.13</v>
      </c>
      <c r="S3987"/>
    </row>
    <row r="3988" spans="1:19">
      <c r="A3988" s="18">
        <v>1985</v>
      </c>
      <c r="B3988" s="18">
        <v>97</v>
      </c>
      <c r="C3988" s="18">
        <v>0.45534999999999998</v>
      </c>
      <c r="D3988" s="18">
        <v>0.37091000000000002</v>
      </c>
      <c r="E3988" s="18">
        <v>0.5</v>
      </c>
      <c r="F3988" s="18">
        <v>660</v>
      </c>
      <c r="G3988" s="18">
        <v>245</v>
      </c>
      <c r="H3988" s="18">
        <v>538</v>
      </c>
      <c r="I3988" s="18">
        <v>1334</v>
      </c>
      <c r="J3988" s="19">
        <v>2.02</v>
      </c>
      <c r="S3988"/>
    </row>
    <row r="3989" spans="1:19">
      <c r="A3989" s="18">
        <v>1985</v>
      </c>
      <c r="B3989" s="18">
        <v>98</v>
      </c>
      <c r="C3989" s="18">
        <v>0.48470000000000002</v>
      </c>
      <c r="D3989" s="18">
        <v>0.39015</v>
      </c>
      <c r="E3989" s="18">
        <v>0.5</v>
      </c>
      <c r="F3989" s="18">
        <v>415</v>
      </c>
      <c r="G3989" s="18">
        <v>162</v>
      </c>
      <c r="H3989" s="18">
        <v>334</v>
      </c>
      <c r="I3989" s="18">
        <v>796</v>
      </c>
      <c r="J3989" s="19">
        <v>1.92</v>
      </c>
      <c r="S3989"/>
    </row>
    <row r="3990" spans="1:19">
      <c r="A3990" s="18">
        <v>1985</v>
      </c>
      <c r="B3990" s="18">
        <v>99</v>
      </c>
      <c r="C3990" s="18">
        <v>0.51415</v>
      </c>
      <c r="D3990" s="18">
        <v>0.40899999999999997</v>
      </c>
      <c r="E3990" s="18">
        <v>0.5</v>
      </c>
      <c r="F3990" s="18">
        <v>253</v>
      </c>
      <c r="G3990" s="18">
        <v>104</v>
      </c>
      <c r="H3990" s="18">
        <v>201</v>
      </c>
      <c r="I3990" s="18">
        <v>462</v>
      </c>
      <c r="J3990" s="19">
        <v>1.82</v>
      </c>
      <c r="S3990"/>
    </row>
    <row r="3991" spans="1:19">
      <c r="A3991" s="18">
        <v>1985</v>
      </c>
      <c r="B3991" s="18">
        <v>100</v>
      </c>
      <c r="C3991" s="18">
        <v>0.54349999999999998</v>
      </c>
      <c r="D3991" s="18">
        <v>0.42736000000000002</v>
      </c>
      <c r="E3991" s="18">
        <v>0.5</v>
      </c>
      <c r="F3991" s="18">
        <v>150</v>
      </c>
      <c r="G3991" s="18">
        <v>64</v>
      </c>
      <c r="H3991" s="18">
        <v>118</v>
      </c>
      <c r="I3991" s="18">
        <v>260</v>
      </c>
      <c r="J3991" s="19">
        <v>1.74</v>
      </c>
      <c r="S3991"/>
    </row>
    <row r="3992" spans="1:19">
      <c r="A3992" s="18">
        <v>1985</v>
      </c>
      <c r="B3992" s="18">
        <v>101</v>
      </c>
      <c r="C3992" s="18">
        <v>0.57255</v>
      </c>
      <c r="D3992" s="18">
        <v>0.44512000000000002</v>
      </c>
      <c r="E3992" s="18">
        <v>0.5</v>
      </c>
      <c r="F3992" s="18">
        <v>86</v>
      </c>
      <c r="G3992" s="18">
        <v>38</v>
      </c>
      <c r="H3992" s="18">
        <v>67</v>
      </c>
      <c r="I3992" s="18">
        <v>142</v>
      </c>
      <c r="J3992" s="19">
        <v>1.66</v>
      </c>
      <c r="S3992"/>
    </row>
    <row r="3993" spans="1:19">
      <c r="A3993" s="18">
        <v>1985</v>
      </c>
      <c r="B3993" s="18">
        <v>102</v>
      </c>
      <c r="C3993" s="18">
        <v>0.60111999999999999</v>
      </c>
      <c r="D3993" s="18">
        <v>0.4622</v>
      </c>
      <c r="E3993" s="18">
        <v>0.5</v>
      </c>
      <c r="F3993" s="18">
        <v>48</v>
      </c>
      <c r="G3993" s="18">
        <v>22</v>
      </c>
      <c r="H3993" s="18">
        <v>37</v>
      </c>
      <c r="I3993" s="18">
        <v>76</v>
      </c>
      <c r="J3993" s="19">
        <v>1.59</v>
      </c>
      <c r="S3993"/>
    </row>
    <row r="3994" spans="1:19">
      <c r="A3994" s="18">
        <v>1985</v>
      </c>
      <c r="B3994" s="18">
        <v>103</v>
      </c>
      <c r="C3994" s="18">
        <v>0.62900999999999996</v>
      </c>
      <c r="D3994" s="18">
        <v>0.47850999999999999</v>
      </c>
      <c r="E3994" s="18">
        <v>0.5</v>
      </c>
      <c r="F3994" s="18">
        <v>26</v>
      </c>
      <c r="G3994" s="18">
        <v>12</v>
      </c>
      <c r="H3994" s="18">
        <v>19</v>
      </c>
      <c r="I3994" s="18">
        <v>39</v>
      </c>
      <c r="J3994" s="19">
        <v>1.53</v>
      </c>
      <c r="S3994"/>
    </row>
    <row r="3995" spans="1:19">
      <c r="A3995" s="18">
        <v>1985</v>
      </c>
      <c r="B3995" s="18">
        <v>104</v>
      </c>
      <c r="C3995" s="18">
        <v>0.65605999999999998</v>
      </c>
      <c r="D3995" s="18">
        <v>0.49401</v>
      </c>
      <c r="E3995" s="18">
        <v>0.5</v>
      </c>
      <c r="F3995" s="18">
        <v>13</v>
      </c>
      <c r="G3995" s="18">
        <v>7</v>
      </c>
      <c r="H3995" s="18">
        <v>10</v>
      </c>
      <c r="I3995" s="18">
        <v>20</v>
      </c>
      <c r="J3995" s="19">
        <v>1.47</v>
      </c>
      <c r="S3995"/>
    </row>
    <row r="3996" spans="1:19">
      <c r="A3996" s="18">
        <v>1985</v>
      </c>
      <c r="B3996" s="18">
        <v>105</v>
      </c>
      <c r="C3996" s="18">
        <v>0.68213999999999997</v>
      </c>
      <c r="D3996" s="18">
        <v>0.50865000000000005</v>
      </c>
      <c r="E3996" s="18">
        <v>0.5</v>
      </c>
      <c r="F3996" s="18">
        <v>7</v>
      </c>
      <c r="G3996" s="18">
        <v>3</v>
      </c>
      <c r="H3996" s="18">
        <v>5</v>
      </c>
      <c r="I3996" s="18">
        <v>10</v>
      </c>
      <c r="J3996" s="19">
        <v>1.42</v>
      </c>
      <c r="S3996"/>
    </row>
    <row r="3997" spans="1:19">
      <c r="A3997" s="18">
        <v>1985</v>
      </c>
      <c r="B3997" s="18">
        <v>106</v>
      </c>
      <c r="C3997" s="18">
        <v>0.70711999999999997</v>
      </c>
      <c r="D3997" s="18">
        <v>0.52242</v>
      </c>
      <c r="E3997" s="18">
        <v>0.5</v>
      </c>
      <c r="F3997" s="18">
        <v>3</v>
      </c>
      <c r="G3997" s="18">
        <v>2</v>
      </c>
      <c r="H3997" s="18">
        <v>2</v>
      </c>
      <c r="I3997" s="18">
        <v>5</v>
      </c>
      <c r="J3997" s="19">
        <v>1.38</v>
      </c>
      <c r="S3997"/>
    </row>
    <row r="3998" spans="1:19">
      <c r="A3998" s="18">
        <v>1985</v>
      </c>
      <c r="B3998" s="18">
        <v>107</v>
      </c>
      <c r="C3998" s="18">
        <v>0.73092000000000001</v>
      </c>
      <c r="D3998" s="18">
        <v>0.53529000000000004</v>
      </c>
      <c r="E3998" s="18">
        <v>0.5</v>
      </c>
      <c r="F3998" s="18">
        <v>2</v>
      </c>
      <c r="G3998" s="18">
        <v>1</v>
      </c>
      <c r="H3998" s="18">
        <v>1</v>
      </c>
      <c r="I3998" s="18">
        <v>2</v>
      </c>
      <c r="J3998" s="19">
        <v>1.34</v>
      </c>
      <c r="S3998"/>
    </row>
    <row r="3999" spans="1:19">
      <c r="A3999" s="18">
        <v>1985</v>
      </c>
      <c r="B3999" s="18">
        <v>108</v>
      </c>
      <c r="C3999" s="18">
        <v>0.75346000000000002</v>
      </c>
      <c r="D3999" s="18">
        <v>0.54727999999999999</v>
      </c>
      <c r="E3999" s="18">
        <v>0.5</v>
      </c>
      <c r="F3999" s="18">
        <v>1</v>
      </c>
      <c r="G3999" s="18">
        <v>0</v>
      </c>
      <c r="H3999" s="18">
        <v>1</v>
      </c>
      <c r="I3999" s="18">
        <v>1</v>
      </c>
      <c r="J3999" s="19">
        <v>1.3</v>
      </c>
      <c r="S3999"/>
    </row>
    <row r="4000" spans="1:19">
      <c r="A4000" s="18">
        <v>1985</v>
      </c>
      <c r="B4000" s="18">
        <v>109</v>
      </c>
      <c r="C4000" s="18">
        <v>0.77468999999999999</v>
      </c>
      <c r="D4000" s="18">
        <v>0.55840000000000001</v>
      </c>
      <c r="E4000" s="18">
        <v>0.5</v>
      </c>
      <c r="F4000" s="18">
        <v>0</v>
      </c>
      <c r="G4000" s="18">
        <v>0</v>
      </c>
      <c r="H4000" s="18">
        <v>0</v>
      </c>
      <c r="I4000" s="18">
        <v>0</v>
      </c>
      <c r="J4000" s="19">
        <v>1.28</v>
      </c>
      <c r="S4000"/>
    </row>
    <row r="4001" spans="1:19">
      <c r="A4001" s="18">
        <v>1985</v>
      </c>
      <c r="B4001" s="18" t="s">
        <v>11</v>
      </c>
      <c r="C4001" s="18">
        <v>0.79459000000000002</v>
      </c>
      <c r="D4001" s="18">
        <v>1</v>
      </c>
      <c r="E4001" s="20">
        <v>1.26</v>
      </c>
      <c r="F4001" s="18">
        <v>0</v>
      </c>
      <c r="G4001" s="18">
        <v>0</v>
      </c>
      <c r="H4001" s="18">
        <v>0</v>
      </c>
      <c r="I4001" s="18">
        <v>0</v>
      </c>
      <c r="J4001" s="19">
        <v>1.26</v>
      </c>
      <c r="S4001"/>
    </row>
    <row r="4002" spans="1:19">
      <c r="A4002" s="18">
        <v>1986</v>
      </c>
      <c r="B4002" s="18">
        <v>0</v>
      </c>
      <c r="C4002" s="18">
        <v>1.652E-2</v>
      </c>
      <c r="D4002" s="18">
        <v>1.627E-2</v>
      </c>
      <c r="E4002" s="18">
        <v>0.1</v>
      </c>
      <c r="F4002" s="18">
        <v>100000</v>
      </c>
      <c r="G4002" s="18">
        <v>1627</v>
      </c>
      <c r="H4002" s="18">
        <v>98534</v>
      </c>
      <c r="I4002" s="18">
        <v>7314956</v>
      </c>
      <c r="J4002" s="19">
        <v>73.150000000000006</v>
      </c>
      <c r="S4002"/>
    </row>
    <row r="4003" spans="1:19">
      <c r="A4003" s="18">
        <v>1986</v>
      </c>
      <c r="B4003" s="18">
        <v>1</v>
      </c>
      <c r="C4003" s="18">
        <v>8.1999999999999998E-4</v>
      </c>
      <c r="D4003" s="18">
        <v>8.1999999999999998E-4</v>
      </c>
      <c r="E4003" s="18">
        <v>0.5</v>
      </c>
      <c r="F4003" s="18">
        <v>98373</v>
      </c>
      <c r="G4003" s="18">
        <v>81</v>
      </c>
      <c r="H4003" s="18">
        <v>98332</v>
      </c>
      <c r="I4003" s="18">
        <v>7216422</v>
      </c>
      <c r="J4003" s="19">
        <v>73.36</v>
      </c>
      <c r="S4003"/>
    </row>
    <row r="4004" spans="1:19">
      <c r="A4004" s="18">
        <v>1986</v>
      </c>
      <c r="B4004" s="18">
        <v>2</v>
      </c>
      <c r="C4004" s="18">
        <v>5.9999999999999995E-4</v>
      </c>
      <c r="D4004" s="18">
        <v>5.9999999999999995E-4</v>
      </c>
      <c r="E4004" s="18">
        <v>0.5</v>
      </c>
      <c r="F4004" s="18">
        <v>98292</v>
      </c>
      <c r="G4004" s="18">
        <v>59</v>
      </c>
      <c r="H4004" s="18">
        <v>98263</v>
      </c>
      <c r="I4004" s="18">
        <v>7118090</v>
      </c>
      <c r="J4004" s="19">
        <v>72.42</v>
      </c>
      <c r="S4004"/>
    </row>
    <row r="4005" spans="1:19">
      <c r="A4005" s="18">
        <v>1986</v>
      </c>
      <c r="B4005" s="18">
        <v>3</v>
      </c>
      <c r="C4005" s="18">
        <v>3.6999999999999999E-4</v>
      </c>
      <c r="D4005" s="18">
        <v>3.6999999999999999E-4</v>
      </c>
      <c r="E4005" s="18">
        <v>0.5</v>
      </c>
      <c r="F4005" s="18">
        <v>98233</v>
      </c>
      <c r="G4005" s="18">
        <v>36</v>
      </c>
      <c r="H4005" s="18">
        <v>98215</v>
      </c>
      <c r="I4005" s="18">
        <v>7019827</v>
      </c>
      <c r="J4005" s="19">
        <v>71.459999999999994</v>
      </c>
      <c r="S4005"/>
    </row>
    <row r="4006" spans="1:19">
      <c r="A4006" s="18">
        <v>1986</v>
      </c>
      <c r="B4006" s="18">
        <v>4</v>
      </c>
      <c r="C4006" s="18">
        <v>2.4000000000000001E-4</v>
      </c>
      <c r="D4006" s="18">
        <v>2.4000000000000001E-4</v>
      </c>
      <c r="E4006" s="18">
        <v>0.5</v>
      </c>
      <c r="F4006" s="18">
        <v>98197</v>
      </c>
      <c r="G4006" s="18">
        <v>24</v>
      </c>
      <c r="H4006" s="18">
        <v>98185</v>
      </c>
      <c r="I4006" s="18">
        <v>6921612</v>
      </c>
      <c r="J4006" s="19">
        <v>70.489999999999995</v>
      </c>
      <c r="S4006"/>
    </row>
    <row r="4007" spans="1:19">
      <c r="A4007" s="18">
        <v>1986</v>
      </c>
      <c r="B4007" s="18">
        <v>5</v>
      </c>
      <c r="C4007" s="18">
        <v>4.2999999999999999E-4</v>
      </c>
      <c r="D4007" s="18">
        <v>4.2999999999999999E-4</v>
      </c>
      <c r="E4007" s="18">
        <v>0.5</v>
      </c>
      <c r="F4007" s="18">
        <v>98173</v>
      </c>
      <c r="G4007" s="18">
        <v>42</v>
      </c>
      <c r="H4007" s="18">
        <v>98152</v>
      </c>
      <c r="I4007" s="18">
        <v>6823427</v>
      </c>
      <c r="J4007" s="19">
        <v>69.5</v>
      </c>
      <c r="S4007"/>
    </row>
    <row r="4008" spans="1:19">
      <c r="A4008" s="18">
        <v>1986</v>
      </c>
      <c r="B4008" s="18">
        <v>6</v>
      </c>
      <c r="C4008" s="18">
        <v>1.9000000000000001E-4</v>
      </c>
      <c r="D4008" s="18">
        <v>1.9000000000000001E-4</v>
      </c>
      <c r="E4008" s="18">
        <v>0.5</v>
      </c>
      <c r="F4008" s="18">
        <v>98130</v>
      </c>
      <c r="G4008" s="18">
        <v>19</v>
      </c>
      <c r="H4008" s="18">
        <v>98121</v>
      </c>
      <c r="I4008" s="18">
        <v>6725276</v>
      </c>
      <c r="J4008" s="19">
        <v>68.53</v>
      </c>
      <c r="S4008"/>
    </row>
    <row r="4009" spans="1:19">
      <c r="A4009" s="18">
        <v>1986</v>
      </c>
      <c r="B4009" s="18">
        <v>7</v>
      </c>
      <c r="C4009" s="18">
        <v>2.3000000000000001E-4</v>
      </c>
      <c r="D4009" s="18">
        <v>2.3000000000000001E-4</v>
      </c>
      <c r="E4009" s="18">
        <v>0.5</v>
      </c>
      <c r="F4009" s="18">
        <v>98112</v>
      </c>
      <c r="G4009" s="18">
        <v>23</v>
      </c>
      <c r="H4009" s="18">
        <v>98100</v>
      </c>
      <c r="I4009" s="18">
        <v>6627155</v>
      </c>
      <c r="J4009" s="19">
        <v>67.55</v>
      </c>
      <c r="S4009"/>
    </row>
    <row r="4010" spans="1:19">
      <c r="A4010" s="18">
        <v>1986</v>
      </c>
      <c r="B4010" s="18">
        <v>8</v>
      </c>
      <c r="C4010" s="18">
        <v>1.2999999999999999E-4</v>
      </c>
      <c r="D4010" s="18">
        <v>1.2999999999999999E-4</v>
      </c>
      <c r="E4010" s="18">
        <v>0.5</v>
      </c>
      <c r="F4010" s="18">
        <v>98089</v>
      </c>
      <c r="G4010" s="18">
        <v>13</v>
      </c>
      <c r="H4010" s="18">
        <v>98083</v>
      </c>
      <c r="I4010" s="18">
        <v>6529054</v>
      </c>
      <c r="J4010" s="19">
        <v>66.56</v>
      </c>
      <c r="S4010"/>
    </row>
    <row r="4011" spans="1:19">
      <c r="A4011" s="18">
        <v>1986</v>
      </c>
      <c r="B4011" s="18">
        <v>9</v>
      </c>
      <c r="C4011" s="18">
        <v>1.8000000000000001E-4</v>
      </c>
      <c r="D4011" s="18">
        <v>1.8000000000000001E-4</v>
      </c>
      <c r="E4011" s="18">
        <v>0.5</v>
      </c>
      <c r="F4011" s="18">
        <v>98076</v>
      </c>
      <c r="G4011" s="18">
        <v>17</v>
      </c>
      <c r="H4011" s="18">
        <v>98067</v>
      </c>
      <c r="I4011" s="18">
        <v>6430972</v>
      </c>
      <c r="J4011" s="19">
        <v>65.569999999999993</v>
      </c>
      <c r="S4011"/>
    </row>
    <row r="4012" spans="1:19">
      <c r="A4012" s="18">
        <v>1986</v>
      </c>
      <c r="B4012" s="18">
        <v>10</v>
      </c>
      <c r="C4012" s="18">
        <v>2.1000000000000001E-4</v>
      </c>
      <c r="D4012" s="18">
        <v>2.1000000000000001E-4</v>
      </c>
      <c r="E4012" s="18">
        <v>0.5</v>
      </c>
      <c r="F4012" s="18">
        <v>98059</v>
      </c>
      <c r="G4012" s="18">
        <v>21</v>
      </c>
      <c r="H4012" s="18">
        <v>98048</v>
      </c>
      <c r="I4012" s="18">
        <v>6332904</v>
      </c>
      <c r="J4012" s="19">
        <v>64.58</v>
      </c>
      <c r="S4012"/>
    </row>
    <row r="4013" spans="1:19">
      <c r="A4013" s="18">
        <v>1986</v>
      </c>
      <c r="B4013" s="18">
        <v>11</v>
      </c>
      <c r="C4013" s="18">
        <v>1.8000000000000001E-4</v>
      </c>
      <c r="D4013" s="18">
        <v>1.8000000000000001E-4</v>
      </c>
      <c r="E4013" s="18">
        <v>0.5</v>
      </c>
      <c r="F4013" s="18">
        <v>98038</v>
      </c>
      <c r="G4013" s="18">
        <v>17</v>
      </c>
      <c r="H4013" s="18">
        <v>98029</v>
      </c>
      <c r="I4013" s="18">
        <v>6234856</v>
      </c>
      <c r="J4013" s="19">
        <v>63.6</v>
      </c>
      <c r="S4013"/>
    </row>
    <row r="4014" spans="1:19">
      <c r="A4014" s="18">
        <v>1986</v>
      </c>
      <c r="B4014" s="18">
        <v>12</v>
      </c>
      <c r="C4014" s="18">
        <v>2.5999999999999998E-4</v>
      </c>
      <c r="D4014" s="18">
        <v>2.5999999999999998E-4</v>
      </c>
      <c r="E4014" s="18">
        <v>0.5</v>
      </c>
      <c r="F4014" s="18">
        <v>98020</v>
      </c>
      <c r="G4014" s="18">
        <v>25</v>
      </c>
      <c r="H4014" s="18">
        <v>98008</v>
      </c>
      <c r="I4014" s="18">
        <v>6136827</v>
      </c>
      <c r="J4014" s="19">
        <v>62.61</v>
      </c>
      <c r="S4014"/>
    </row>
    <row r="4015" spans="1:19">
      <c r="A4015" s="18">
        <v>1986</v>
      </c>
      <c r="B4015" s="18">
        <v>13</v>
      </c>
      <c r="C4015" s="18">
        <v>2.5999999999999998E-4</v>
      </c>
      <c r="D4015" s="18">
        <v>2.5999999999999998E-4</v>
      </c>
      <c r="E4015" s="18">
        <v>0.5</v>
      </c>
      <c r="F4015" s="18">
        <v>97995</v>
      </c>
      <c r="G4015" s="18">
        <v>26</v>
      </c>
      <c r="H4015" s="18">
        <v>97982</v>
      </c>
      <c r="I4015" s="18">
        <v>6038819</v>
      </c>
      <c r="J4015" s="19">
        <v>61.62</v>
      </c>
      <c r="S4015"/>
    </row>
    <row r="4016" spans="1:19">
      <c r="A4016" s="18">
        <v>1986</v>
      </c>
      <c r="B4016" s="18">
        <v>14</v>
      </c>
      <c r="C4016" s="18">
        <v>2.1000000000000001E-4</v>
      </c>
      <c r="D4016" s="18">
        <v>2.1000000000000001E-4</v>
      </c>
      <c r="E4016" s="18">
        <v>0.5</v>
      </c>
      <c r="F4016" s="18">
        <v>97969</v>
      </c>
      <c r="G4016" s="18">
        <v>21</v>
      </c>
      <c r="H4016" s="18">
        <v>97959</v>
      </c>
      <c r="I4016" s="18">
        <v>5940837</v>
      </c>
      <c r="J4016" s="19">
        <v>60.64</v>
      </c>
      <c r="S4016"/>
    </row>
    <row r="4017" spans="1:19">
      <c r="A4017" s="18">
        <v>1986</v>
      </c>
      <c r="B4017" s="18">
        <v>15</v>
      </c>
      <c r="C4017" s="18">
        <v>2.7E-4</v>
      </c>
      <c r="D4017" s="18">
        <v>2.7E-4</v>
      </c>
      <c r="E4017" s="18">
        <v>0.5</v>
      </c>
      <c r="F4017" s="18">
        <v>97949</v>
      </c>
      <c r="G4017" s="18">
        <v>26</v>
      </c>
      <c r="H4017" s="18">
        <v>97935</v>
      </c>
      <c r="I4017" s="18">
        <v>5842878</v>
      </c>
      <c r="J4017" s="19">
        <v>59.65</v>
      </c>
      <c r="S4017"/>
    </row>
    <row r="4018" spans="1:19">
      <c r="A4018" s="18">
        <v>1986</v>
      </c>
      <c r="B4018" s="18">
        <v>16</v>
      </c>
      <c r="C4018" s="18">
        <v>3.6999999999999999E-4</v>
      </c>
      <c r="D4018" s="18">
        <v>3.6999999999999999E-4</v>
      </c>
      <c r="E4018" s="18">
        <v>0.5</v>
      </c>
      <c r="F4018" s="18">
        <v>97922</v>
      </c>
      <c r="G4018" s="18">
        <v>36</v>
      </c>
      <c r="H4018" s="18">
        <v>97904</v>
      </c>
      <c r="I4018" s="18">
        <v>5744942</v>
      </c>
      <c r="J4018" s="19">
        <v>58.67</v>
      </c>
      <c r="S4018"/>
    </row>
    <row r="4019" spans="1:19">
      <c r="A4019" s="18">
        <v>1986</v>
      </c>
      <c r="B4019" s="18">
        <v>17</v>
      </c>
      <c r="C4019" s="18">
        <v>5.1000000000000004E-4</v>
      </c>
      <c r="D4019" s="18">
        <v>5.1000000000000004E-4</v>
      </c>
      <c r="E4019" s="18">
        <v>0.5</v>
      </c>
      <c r="F4019" s="18">
        <v>97886</v>
      </c>
      <c r="G4019" s="18">
        <v>50</v>
      </c>
      <c r="H4019" s="18">
        <v>97861</v>
      </c>
      <c r="I4019" s="18">
        <v>5647038</v>
      </c>
      <c r="J4019" s="19">
        <v>57.69</v>
      </c>
      <c r="S4019"/>
    </row>
    <row r="4020" spans="1:19">
      <c r="A4020" s="18">
        <v>1986</v>
      </c>
      <c r="B4020" s="18">
        <v>18</v>
      </c>
      <c r="C4020" s="18">
        <v>4.6999999999999999E-4</v>
      </c>
      <c r="D4020" s="18">
        <v>4.6999999999999999E-4</v>
      </c>
      <c r="E4020" s="18">
        <v>0.5</v>
      </c>
      <c r="F4020" s="18">
        <v>97837</v>
      </c>
      <c r="G4020" s="18">
        <v>46</v>
      </c>
      <c r="H4020" s="18">
        <v>97814</v>
      </c>
      <c r="I4020" s="18">
        <v>5549177</v>
      </c>
      <c r="J4020" s="19">
        <v>56.72</v>
      </c>
      <c r="S4020"/>
    </row>
    <row r="4021" spans="1:19">
      <c r="A4021" s="18">
        <v>1986</v>
      </c>
      <c r="B4021" s="18">
        <v>19</v>
      </c>
      <c r="C4021" s="18">
        <v>4.6000000000000001E-4</v>
      </c>
      <c r="D4021" s="18">
        <v>4.6000000000000001E-4</v>
      </c>
      <c r="E4021" s="18">
        <v>0.5</v>
      </c>
      <c r="F4021" s="18">
        <v>97791</v>
      </c>
      <c r="G4021" s="18">
        <v>45</v>
      </c>
      <c r="H4021" s="18">
        <v>97768</v>
      </c>
      <c r="I4021" s="18">
        <v>5451363</v>
      </c>
      <c r="J4021" s="19">
        <v>55.75</v>
      </c>
      <c r="S4021"/>
    </row>
    <row r="4022" spans="1:19">
      <c r="A4022" s="18">
        <v>1986</v>
      </c>
      <c r="B4022" s="18">
        <v>20</v>
      </c>
      <c r="C4022" s="18">
        <v>4.0000000000000002E-4</v>
      </c>
      <c r="D4022" s="18">
        <v>4.0000000000000002E-4</v>
      </c>
      <c r="E4022" s="18">
        <v>0.5</v>
      </c>
      <c r="F4022" s="18">
        <v>97746</v>
      </c>
      <c r="G4022" s="18">
        <v>39</v>
      </c>
      <c r="H4022" s="18">
        <v>97726</v>
      </c>
      <c r="I4022" s="18">
        <v>5353595</v>
      </c>
      <c r="J4022" s="19">
        <v>54.77</v>
      </c>
      <c r="S4022"/>
    </row>
    <row r="4023" spans="1:19">
      <c r="A4023" s="18">
        <v>1986</v>
      </c>
      <c r="B4023" s="18">
        <v>21</v>
      </c>
      <c r="C4023" s="18">
        <v>4.8000000000000001E-4</v>
      </c>
      <c r="D4023" s="18">
        <v>4.8000000000000001E-4</v>
      </c>
      <c r="E4023" s="18">
        <v>0.5</v>
      </c>
      <c r="F4023" s="18">
        <v>97707</v>
      </c>
      <c r="G4023" s="18">
        <v>47</v>
      </c>
      <c r="H4023" s="18">
        <v>97683</v>
      </c>
      <c r="I4023" s="18">
        <v>5255869</v>
      </c>
      <c r="J4023" s="19">
        <v>53.79</v>
      </c>
      <c r="S4023"/>
    </row>
    <row r="4024" spans="1:19">
      <c r="A4024" s="18">
        <v>1986</v>
      </c>
      <c r="B4024" s="18">
        <v>22</v>
      </c>
      <c r="C4024" s="18">
        <v>5.2999999999999998E-4</v>
      </c>
      <c r="D4024" s="18">
        <v>5.2999999999999998E-4</v>
      </c>
      <c r="E4024" s="18">
        <v>0.5</v>
      </c>
      <c r="F4024" s="18">
        <v>97660</v>
      </c>
      <c r="G4024" s="18">
        <v>52</v>
      </c>
      <c r="H4024" s="18">
        <v>97634</v>
      </c>
      <c r="I4024" s="18">
        <v>5158185</v>
      </c>
      <c r="J4024" s="19">
        <v>52.82</v>
      </c>
      <c r="S4024"/>
    </row>
    <row r="4025" spans="1:19">
      <c r="A4025" s="18">
        <v>1986</v>
      </c>
      <c r="B4025" s="18">
        <v>23</v>
      </c>
      <c r="C4025" s="18">
        <v>5.1999999999999995E-4</v>
      </c>
      <c r="D4025" s="18">
        <v>5.1999999999999995E-4</v>
      </c>
      <c r="E4025" s="18">
        <v>0.5</v>
      </c>
      <c r="F4025" s="18">
        <v>97608</v>
      </c>
      <c r="G4025" s="18">
        <v>51</v>
      </c>
      <c r="H4025" s="18">
        <v>97583</v>
      </c>
      <c r="I4025" s="18">
        <v>5060551</v>
      </c>
      <c r="J4025" s="19">
        <v>51.85</v>
      </c>
      <c r="S4025"/>
    </row>
    <row r="4026" spans="1:19">
      <c r="A4026" s="18">
        <v>1986</v>
      </c>
      <c r="B4026" s="18">
        <v>24</v>
      </c>
      <c r="C4026" s="18">
        <v>5.9000000000000003E-4</v>
      </c>
      <c r="D4026" s="18">
        <v>5.9000000000000003E-4</v>
      </c>
      <c r="E4026" s="18">
        <v>0.5</v>
      </c>
      <c r="F4026" s="18">
        <v>97557</v>
      </c>
      <c r="G4026" s="18">
        <v>57</v>
      </c>
      <c r="H4026" s="18">
        <v>97529</v>
      </c>
      <c r="I4026" s="18">
        <v>4962968</v>
      </c>
      <c r="J4026" s="19">
        <v>50.87</v>
      </c>
      <c r="S4026"/>
    </row>
    <row r="4027" spans="1:19">
      <c r="A4027" s="18">
        <v>1986</v>
      </c>
      <c r="B4027" s="18">
        <v>25</v>
      </c>
      <c r="C4027" s="18">
        <v>5.5000000000000003E-4</v>
      </c>
      <c r="D4027" s="18">
        <v>5.5000000000000003E-4</v>
      </c>
      <c r="E4027" s="18">
        <v>0.5</v>
      </c>
      <c r="F4027" s="18">
        <v>97500</v>
      </c>
      <c r="G4027" s="18">
        <v>54</v>
      </c>
      <c r="H4027" s="18">
        <v>97473</v>
      </c>
      <c r="I4027" s="18">
        <v>4865440</v>
      </c>
      <c r="J4027" s="19">
        <v>49.9</v>
      </c>
      <c r="S4027"/>
    </row>
    <row r="4028" spans="1:19">
      <c r="A4028" s="18">
        <v>1986</v>
      </c>
      <c r="B4028" s="18">
        <v>26</v>
      </c>
      <c r="C4028" s="18">
        <v>6.0999999999999997E-4</v>
      </c>
      <c r="D4028" s="18">
        <v>6.0999999999999997E-4</v>
      </c>
      <c r="E4028" s="18">
        <v>0.5</v>
      </c>
      <c r="F4028" s="18">
        <v>97446</v>
      </c>
      <c r="G4028" s="18">
        <v>59</v>
      </c>
      <c r="H4028" s="18">
        <v>97417</v>
      </c>
      <c r="I4028" s="18">
        <v>4767966</v>
      </c>
      <c r="J4028" s="19">
        <v>48.93</v>
      </c>
      <c r="S4028"/>
    </row>
    <row r="4029" spans="1:19">
      <c r="A4029" s="18">
        <v>1986</v>
      </c>
      <c r="B4029" s="18">
        <v>27</v>
      </c>
      <c r="C4029" s="18">
        <v>8.1999999999999998E-4</v>
      </c>
      <c r="D4029" s="18">
        <v>8.1999999999999998E-4</v>
      </c>
      <c r="E4029" s="18">
        <v>0.5</v>
      </c>
      <c r="F4029" s="18">
        <v>97387</v>
      </c>
      <c r="G4029" s="18">
        <v>80</v>
      </c>
      <c r="H4029" s="18">
        <v>97347</v>
      </c>
      <c r="I4029" s="18">
        <v>4670550</v>
      </c>
      <c r="J4029" s="19">
        <v>47.96</v>
      </c>
      <c r="S4029"/>
    </row>
    <row r="4030" spans="1:19">
      <c r="A4030" s="18">
        <v>1986</v>
      </c>
      <c r="B4030" s="18">
        <v>28</v>
      </c>
      <c r="C4030" s="18">
        <v>8.7000000000000001E-4</v>
      </c>
      <c r="D4030" s="18">
        <v>8.7000000000000001E-4</v>
      </c>
      <c r="E4030" s="18">
        <v>0.5</v>
      </c>
      <c r="F4030" s="18">
        <v>97307</v>
      </c>
      <c r="G4030" s="18">
        <v>84</v>
      </c>
      <c r="H4030" s="18">
        <v>97265</v>
      </c>
      <c r="I4030" s="18">
        <v>4573203</v>
      </c>
      <c r="J4030" s="19">
        <v>47</v>
      </c>
      <c r="S4030"/>
    </row>
    <row r="4031" spans="1:19">
      <c r="A4031" s="18">
        <v>1986</v>
      </c>
      <c r="B4031" s="18">
        <v>29</v>
      </c>
      <c r="C4031" s="18">
        <v>9.5E-4</v>
      </c>
      <c r="D4031" s="18">
        <v>9.5E-4</v>
      </c>
      <c r="E4031" s="18">
        <v>0.5</v>
      </c>
      <c r="F4031" s="18">
        <v>97223</v>
      </c>
      <c r="G4031" s="18">
        <v>93</v>
      </c>
      <c r="H4031" s="18">
        <v>97177</v>
      </c>
      <c r="I4031" s="18">
        <v>4475937</v>
      </c>
      <c r="J4031" s="19">
        <v>46.04</v>
      </c>
      <c r="S4031"/>
    </row>
    <row r="4032" spans="1:19">
      <c r="A4032" s="18">
        <v>1986</v>
      </c>
      <c r="B4032" s="18">
        <v>30</v>
      </c>
      <c r="C4032" s="18">
        <v>1.1800000000000001E-3</v>
      </c>
      <c r="D4032" s="18">
        <v>1.1800000000000001E-3</v>
      </c>
      <c r="E4032" s="18">
        <v>0.5</v>
      </c>
      <c r="F4032" s="18">
        <v>97130</v>
      </c>
      <c r="G4032" s="18">
        <v>114</v>
      </c>
      <c r="H4032" s="18">
        <v>97073</v>
      </c>
      <c r="I4032" s="18">
        <v>4378761</v>
      </c>
      <c r="J4032" s="19">
        <v>45.08</v>
      </c>
      <c r="S4032"/>
    </row>
    <row r="4033" spans="1:19">
      <c r="A4033" s="18">
        <v>1986</v>
      </c>
      <c r="B4033" s="18">
        <v>31</v>
      </c>
      <c r="C4033" s="18">
        <v>1.25E-3</v>
      </c>
      <c r="D4033" s="18">
        <v>1.25E-3</v>
      </c>
      <c r="E4033" s="18">
        <v>0.5</v>
      </c>
      <c r="F4033" s="18">
        <v>97016</v>
      </c>
      <c r="G4033" s="18">
        <v>121</v>
      </c>
      <c r="H4033" s="18">
        <v>96956</v>
      </c>
      <c r="I4033" s="18">
        <v>4281688</v>
      </c>
      <c r="J4033" s="19">
        <v>44.13</v>
      </c>
      <c r="S4033"/>
    </row>
    <row r="4034" spans="1:19">
      <c r="A4034" s="18">
        <v>1986</v>
      </c>
      <c r="B4034" s="18">
        <v>32</v>
      </c>
      <c r="C4034" s="18">
        <v>1.31E-3</v>
      </c>
      <c r="D4034" s="18">
        <v>1.31E-3</v>
      </c>
      <c r="E4034" s="18">
        <v>0.5</v>
      </c>
      <c r="F4034" s="18">
        <v>96895</v>
      </c>
      <c r="G4034" s="18">
        <v>127</v>
      </c>
      <c r="H4034" s="18">
        <v>96831</v>
      </c>
      <c r="I4034" s="18">
        <v>4184732</v>
      </c>
      <c r="J4034" s="19">
        <v>43.19</v>
      </c>
      <c r="S4034"/>
    </row>
    <row r="4035" spans="1:19">
      <c r="A4035" s="18">
        <v>1986</v>
      </c>
      <c r="B4035" s="18">
        <v>33</v>
      </c>
      <c r="C4035" s="18">
        <v>1.33E-3</v>
      </c>
      <c r="D4035" s="18">
        <v>1.32E-3</v>
      </c>
      <c r="E4035" s="18">
        <v>0.5</v>
      </c>
      <c r="F4035" s="18">
        <v>96768</v>
      </c>
      <c r="G4035" s="18">
        <v>128</v>
      </c>
      <c r="H4035" s="18">
        <v>96704</v>
      </c>
      <c r="I4035" s="18">
        <v>4087901</v>
      </c>
      <c r="J4035" s="19">
        <v>42.24</v>
      </c>
      <c r="S4035"/>
    </row>
    <row r="4036" spans="1:19">
      <c r="A4036" s="18">
        <v>1986</v>
      </c>
      <c r="B4036" s="18">
        <v>34</v>
      </c>
      <c r="C4036" s="18">
        <v>1.2999999999999999E-3</v>
      </c>
      <c r="D4036" s="18">
        <v>1.2999999999999999E-3</v>
      </c>
      <c r="E4036" s="18">
        <v>0.5</v>
      </c>
      <c r="F4036" s="18">
        <v>96639</v>
      </c>
      <c r="G4036" s="18">
        <v>125</v>
      </c>
      <c r="H4036" s="18">
        <v>96577</v>
      </c>
      <c r="I4036" s="18">
        <v>3991197</v>
      </c>
      <c r="J4036" s="19">
        <v>41.3</v>
      </c>
      <c r="S4036"/>
    </row>
    <row r="4037" spans="1:19">
      <c r="A4037" s="18">
        <v>1986</v>
      </c>
      <c r="B4037" s="18">
        <v>35</v>
      </c>
      <c r="C4037" s="18">
        <v>1.57E-3</v>
      </c>
      <c r="D4037" s="18">
        <v>1.57E-3</v>
      </c>
      <c r="E4037" s="18">
        <v>0.5</v>
      </c>
      <c r="F4037" s="18">
        <v>96514</v>
      </c>
      <c r="G4037" s="18">
        <v>152</v>
      </c>
      <c r="H4037" s="18">
        <v>96438</v>
      </c>
      <c r="I4037" s="18">
        <v>3894620</v>
      </c>
      <c r="J4037" s="19">
        <v>40.35</v>
      </c>
      <c r="S4037"/>
    </row>
    <row r="4038" spans="1:19">
      <c r="A4038" s="18">
        <v>1986</v>
      </c>
      <c r="B4038" s="18">
        <v>36</v>
      </c>
      <c r="C4038" s="18">
        <v>2.0200000000000001E-3</v>
      </c>
      <c r="D4038" s="18">
        <v>2.0200000000000001E-3</v>
      </c>
      <c r="E4038" s="18">
        <v>0.5</v>
      </c>
      <c r="F4038" s="18">
        <v>96363</v>
      </c>
      <c r="G4038" s="18">
        <v>195</v>
      </c>
      <c r="H4038" s="18">
        <v>96265</v>
      </c>
      <c r="I4038" s="18">
        <v>3798182</v>
      </c>
      <c r="J4038" s="19">
        <v>39.42</v>
      </c>
      <c r="S4038"/>
    </row>
    <row r="4039" spans="1:19">
      <c r="A4039" s="18">
        <v>1986</v>
      </c>
      <c r="B4039" s="18">
        <v>37</v>
      </c>
      <c r="C4039" s="18">
        <v>1.5900000000000001E-3</v>
      </c>
      <c r="D4039" s="18">
        <v>1.5900000000000001E-3</v>
      </c>
      <c r="E4039" s="18">
        <v>0.5</v>
      </c>
      <c r="F4039" s="18">
        <v>96168</v>
      </c>
      <c r="G4039" s="18">
        <v>153</v>
      </c>
      <c r="H4039" s="18">
        <v>96091</v>
      </c>
      <c r="I4039" s="18">
        <v>3701917</v>
      </c>
      <c r="J4039" s="19">
        <v>38.49</v>
      </c>
      <c r="S4039"/>
    </row>
    <row r="4040" spans="1:19">
      <c r="A4040" s="18">
        <v>1986</v>
      </c>
      <c r="B4040" s="18">
        <v>38</v>
      </c>
      <c r="C4040" s="18">
        <v>1.98E-3</v>
      </c>
      <c r="D4040" s="18">
        <v>1.98E-3</v>
      </c>
      <c r="E4040" s="18">
        <v>0.5</v>
      </c>
      <c r="F4040" s="18">
        <v>96015</v>
      </c>
      <c r="G4040" s="18">
        <v>190</v>
      </c>
      <c r="H4040" s="18">
        <v>95920</v>
      </c>
      <c r="I4040" s="18">
        <v>3605825</v>
      </c>
      <c r="J4040" s="19">
        <v>37.549999999999997</v>
      </c>
      <c r="S4040"/>
    </row>
    <row r="4041" spans="1:19">
      <c r="A4041" s="18">
        <v>1986</v>
      </c>
      <c r="B4041" s="18">
        <v>39</v>
      </c>
      <c r="C4041" s="18">
        <v>2.4499999999999999E-3</v>
      </c>
      <c r="D4041" s="18">
        <v>2.4499999999999999E-3</v>
      </c>
      <c r="E4041" s="18">
        <v>0.5</v>
      </c>
      <c r="F4041" s="18">
        <v>95825</v>
      </c>
      <c r="G4041" s="18">
        <v>234</v>
      </c>
      <c r="H4041" s="18">
        <v>95708</v>
      </c>
      <c r="I4041" s="18">
        <v>3509905</v>
      </c>
      <c r="J4041" s="19">
        <v>36.630000000000003</v>
      </c>
      <c r="S4041"/>
    </row>
    <row r="4042" spans="1:19">
      <c r="A4042" s="18">
        <v>1986</v>
      </c>
      <c r="B4042" s="18">
        <v>40</v>
      </c>
      <c r="C4042" s="18">
        <v>2.5500000000000002E-3</v>
      </c>
      <c r="D4042" s="18">
        <v>2.5500000000000002E-3</v>
      </c>
      <c r="E4042" s="18">
        <v>0.5</v>
      </c>
      <c r="F4042" s="18">
        <v>95591</v>
      </c>
      <c r="G4042" s="18">
        <v>244</v>
      </c>
      <c r="H4042" s="18">
        <v>95469</v>
      </c>
      <c r="I4042" s="18">
        <v>3414197</v>
      </c>
      <c r="J4042" s="19">
        <v>35.72</v>
      </c>
      <c r="S4042"/>
    </row>
    <row r="4043" spans="1:19">
      <c r="A4043" s="18">
        <v>1986</v>
      </c>
      <c r="B4043" s="18">
        <v>41</v>
      </c>
      <c r="C4043" s="18">
        <v>2.2300000000000002E-3</v>
      </c>
      <c r="D4043" s="18">
        <v>2.2200000000000002E-3</v>
      </c>
      <c r="E4043" s="18">
        <v>0.5</v>
      </c>
      <c r="F4043" s="18">
        <v>95347</v>
      </c>
      <c r="G4043" s="18">
        <v>212</v>
      </c>
      <c r="H4043" s="18">
        <v>95241</v>
      </c>
      <c r="I4043" s="18">
        <v>3318728</v>
      </c>
      <c r="J4043" s="19">
        <v>34.81</v>
      </c>
      <c r="S4043"/>
    </row>
    <row r="4044" spans="1:19">
      <c r="A4044" s="18">
        <v>1986</v>
      </c>
      <c r="B4044" s="18">
        <v>42</v>
      </c>
      <c r="C4044" s="18">
        <v>2.6900000000000001E-3</v>
      </c>
      <c r="D4044" s="18">
        <v>2.6800000000000001E-3</v>
      </c>
      <c r="E4044" s="18">
        <v>0.5</v>
      </c>
      <c r="F4044" s="18">
        <v>95135</v>
      </c>
      <c r="G4044" s="18">
        <v>255</v>
      </c>
      <c r="H4044" s="18">
        <v>95008</v>
      </c>
      <c r="I4044" s="18">
        <v>3223487</v>
      </c>
      <c r="J4044" s="19">
        <v>33.880000000000003</v>
      </c>
      <c r="S4044"/>
    </row>
    <row r="4045" spans="1:19">
      <c r="A4045" s="18">
        <v>1986</v>
      </c>
      <c r="B4045" s="18">
        <v>43</v>
      </c>
      <c r="C4045" s="18">
        <v>2.8900000000000002E-3</v>
      </c>
      <c r="D4045" s="18">
        <v>2.8900000000000002E-3</v>
      </c>
      <c r="E4045" s="18">
        <v>0.5</v>
      </c>
      <c r="F4045" s="18">
        <v>94880</v>
      </c>
      <c r="G4045" s="18">
        <v>274</v>
      </c>
      <c r="H4045" s="18">
        <v>94743</v>
      </c>
      <c r="I4045" s="18">
        <v>3128479</v>
      </c>
      <c r="J4045" s="19">
        <v>32.97</v>
      </c>
      <c r="S4045"/>
    </row>
    <row r="4046" spans="1:19">
      <c r="A4046" s="18">
        <v>1986</v>
      </c>
      <c r="B4046" s="18">
        <v>44</v>
      </c>
      <c r="C4046" s="18">
        <v>3.5899999999999999E-3</v>
      </c>
      <c r="D4046" s="18">
        <v>3.5799999999999998E-3</v>
      </c>
      <c r="E4046" s="18">
        <v>0.5</v>
      </c>
      <c r="F4046" s="18">
        <v>94606</v>
      </c>
      <c r="G4046" s="18">
        <v>339</v>
      </c>
      <c r="H4046" s="18">
        <v>94437</v>
      </c>
      <c r="I4046" s="18">
        <v>3033736</v>
      </c>
      <c r="J4046" s="19">
        <v>32.07</v>
      </c>
      <c r="S4046"/>
    </row>
    <row r="4047" spans="1:19">
      <c r="A4047" s="18">
        <v>1986</v>
      </c>
      <c r="B4047" s="18">
        <v>45</v>
      </c>
      <c r="C4047" s="18">
        <v>3.3700000000000002E-3</v>
      </c>
      <c r="D4047" s="18">
        <v>3.3700000000000002E-3</v>
      </c>
      <c r="E4047" s="18">
        <v>0.5</v>
      </c>
      <c r="F4047" s="18">
        <v>94267</v>
      </c>
      <c r="G4047" s="18">
        <v>317</v>
      </c>
      <c r="H4047" s="18">
        <v>94108</v>
      </c>
      <c r="I4047" s="18">
        <v>2939299</v>
      </c>
      <c r="J4047" s="19">
        <v>31.18</v>
      </c>
      <c r="S4047"/>
    </row>
    <row r="4048" spans="1:19">
      <c r="A4048" s="18">
        <v>1986</v>
      </c>
      <c r="B4048" s="18">
        <v>46</v>
      </c>
      <c r="C4048" s="18">
        <v>4.0400000000000002E-3</v>
      </c>
      <c r="D4048" s="18">
        <v>4.0299999999999997E-3</v>
      </c>
      <c r="E4048" s="18">
        <v>0.5</v>
      </c>
      <c r="F4048" s="18">
        <v>93950</v>
      </c>
      <c r="G4048" s="18">
        <v>378</v>
      </c>
      <c r="H4048" s="18">
        <v>93760</v>
      </c>
      <c r="I4048" s="18">
        <v>2845191</v>
      </c>
      <c r="J4048" s="19">
        <v>30.28</v>
      </c>
      <c r="S4048"/>
    </row>
    <row r="4049" spans="1:19">
      <c r="A4049" s="18">
        <v>1986</v>
      </c>
      <c r="B4049" s="18">
        <v>47</v>
      </c>
      <c r="C4049" s="18">
        <v>4.3800000000000002E-3</v>
      </c>
      <c r="D4049" s="18">
        <v>4.3699999999999998E-3</v>
      </c>
      <c r="E4049" s="18">
        <v>0.5</v>
      </c>
      <c r="F4049" s="18">
        <v>93571</v>
      </c>
      <c r="G4049" s="18">
        <v>409</v>
      </c>
      <c r="H4049" s="18">
        <v>93367</v>
      </c>
      <c r="I4049" s="18">
        <v>2751430</v>
      </c>
      <c r="J4049" s="19">
        <v>29.4</v>
      </c>
      <c r="S4049"/>
    </row>
    <row r="4050" spans="1:19">
      <c r="A4050" s="18">
        <v>1986</v>
      </c>
      <c r="B4050" s="18">
        <v>48</v>
      </c>
      <c r="C4050" s="18">
        <v>4.7099999999999998E-3</v>
      </c>
      <c r="D4050" s="18">
        <v>4.6899999999999997E-3</v>
      </c>
      <c r="E4050" s="18">
        <v>0.5</v>
      </c>
      <c r="F4050" s="18">
        <v>93162</v>
      </c>
      <c r="G4050" s="18">
        <v>437</v>
      </c>
      <c r="H4050" s="18">
        <v>92943</v>
      </c>
      <c r="I4050" s="18">
        <v>2658064</v>
      </c>
      <c r="J4050" s="19">
        <v>28.53</v>
      </c>
      <c r="S4050"/>
    </row>
    <row r="4051" spans="1:19">
      <c r="A4051" s="18">
        <v>1986</v>
      </c>
      <c r="B4051" s="18">
        <v>49</v>
      </c>
      <c r="C4051" s="18">
        <v>5.3499999999999997E-3</v>
      </c>
      <c r="D4051" s="18">
        <v>5.3400000000000001E-3</v>
      </c>
      <c r="E4051" s="18">
        <v>0.5</v>
      </c>
      <c r="F4051" s="18">
        <v>92725</v>
      </c>
      <c r="G4051" s="18">
        <v>495</v>
      </c>
      <c r="H4051" s="18">
        <v>92477</v>
      </c>
      <c r="I4051" s="18">
        <v>2565121</v>
      </c>
      <c r="J4051" s="19">
        <v>27.66</v>
      </c>
      <c r="S4051"/>
    </row>
    <row r="4052" spans="1:19">
      <c r="A4052" s="18">
        <v>1986</v>
      </c>
      <c r="B4052" s="18">
        <v>50</v>
      </c>
      <c r="C4052" s="18">
        <v>5.4000000000000003E-3</v>
      </c>
      <c r="D4052" s="18">
        <v>5.3899999999999998E-3</v>
      </c>
      <c r="E4052" s="18">
        <v>0.5</v>
      </c>
      <c r="F4052" s="18">
        <v>92230</v>
      </c>
      <c r="G4052" s="18">
        <v>497</v>
      </c>
      <c r="H4052" s="18">
        <v>91981</v>
      </c>
      <c r="I4052" s="18">
        <v>2472643</v>
      </c>
      <c r="J4052" s="19">
        <v>26.81</v>
      </c>
      <c r="S4052"/>
    </row>
    <row r="4053" spans="1:19">
      <c r="A4053" s="18">
        <v>1986</v>
      </c>
      <c r="B4053" s="18">
        <v>51</v>
      </c>
      <c r="C4053" s="18">
        <v>5.4200000000000003E-3</v>
      </c>
      <c r="D4053" s="18">
        <v>5.4000000000000003E-3</v>
      </c>
      <c r="E4053" s="18">
        <v>0.5</v>
      </c>
      <c r="F4053" s="18">
        <v>91733</v>
      </c>
      <c r="G4053" s="18">
        <v>496</v>
      </c>
      <c r="H4053" s="18">
        <v>91485</v>
      </c>
      <c r="I4053" s="18">
        <v>2380662</v>
      </c>
      <c r="J4053" s="19">
        <v>25.95</v>
      </c>
      <c r="S4053"/>
    </row>
    <row r="4054" spans="1:19">
      <c r="A4054" s="18">
        <v>1986</v>
      </c>
      <c r="B4054" s="18">
        <v>52</v>
      </c>
      <c r="C4054" s="18">
        <v>6.4999999999999997E-3</v>
      </c>
      <c r="D4054" s="18">
        <v>6.4799999999999996E-3</v>
      </c>
      <c r="E4054" s="18">
        <v>0.5</v>
      </c>
      <c r="F4054" s="18">
        <v>91237</v>
      </c>
      <c r="G4054" s="18">
        <v>591</v>
      </c>
      <c r="H4054" s="18">
        <v>90941</v>
      </c>
      <c r="I4054" s="18">
        <v>2289178</v>
      </c>
      <c r="J4054" s="19">
        <v>25.09</v>
      </c>
      <c r="S4054"/>
    </row>
    <row r="4055" spans="1:19">
      <c r="A4055" s="18">
        <v>1986</v>
      </c>
      <c r="B4055" s="18">
        <v>53</v>
      </c>
      <c r="C4055" s="18">
        <v>7.6299999999999996E-3</v>
      </c>
      <c r="D4055" s="18">
        <v>7.6E-3</v>
      </c>
      <c r="E4055" s="18">
        <v>0.5</v>
      </c>
      <c r="F4055" s="18">
        <v>90645</v>
      </c>
      <c r="G4055" s="18">
        <v>689</v>
      </c>
      <c r="H4055" s="18">
        <v>90301</v>
      </c>
      <c r="I4055" s="18">
        <v>2198237</v>
      </c>
      <c r="J4055" s="19">
        <v>24.25</v>
      </c>
      <c r="S4055"/>
    </row>
    <row r="4056" spans="1:19">
      <c r="A4056" s="18">
        <v>1986</v>
      </c>
      <c r="B4056" s="18">
        <v>54</v>
      </c>
      <c r="C4056" s="18">
        <v>7.5599999999999999E-3</v>
      </c>
      <c r="D4056" s="18">
        <v>7.5399999999999998E-3</v>
      </c>
      <c r="E4056" s="18">
        <v>0.5</v>
      </c>
      <c r="F4056" s="18">
        <v>89957</v>
      </c>
      <c r="G4056" s="18">
        <v>678</v>
      </c>
      <c r="H4056" s="18">
        <v>89618</v>
      </c>
      <c r="I4056" s="18">
        <v>2107935</v>
      </c>
      <c r="J4056" s="19">
        <v>23.43</v>
      </c>
      <c r="S4056"/>
    </row>
    <row r="4057" spans="1:19">
      <c r="A4057" s="18">
        <v>1986</v>
      </c>
      <c r="B4057" s="18">
        <v>55</v>
      </c>
      <c r="C4057" s="18">
        <v>8.5400000000000007E-3</v>
      </c>
      <c r="D4057" s="18">
        <v>8.5100000000000002E-3</v>
      </c>
      <c r="E4057" s="18">
        <v>0.5</v>
      </c>
      <c r="F4057" s="18">
        <v>89279</v>
      </c>
      <c r="G4057" s="18">
        <v>759</v>
      </c>
      <c r="H4057" s="18">
        <v>88899</v>
      </c>
      <c r="I4057" s="18">
        <v>2018318</v>
      </c>
      <c r="J4057" s="19">
        <v>22.61</v>
      </c>
      <c r="S4057"/>
    </row>
    <row r="4058" spans="1:19">
      <c r="A4058" s="18">
        <v>1986</v>
      </c>
      <c r="B4058" s="18">
        <v>56</v>
      </c>
      <c r="C4058" s="18">
        <v>9.11E-3</v>
      </c>
      <c r="D4058" s="18">
        <v>9.0699999999999999E-3</v>
      </c>
      <c r="E4058" s="18">
        <v>0.5</v>
      </c>
      <c r="F4058" s="18">
        <v>88520</v>
      </c>
      <c r="G4058" s="18">
        <v>803</v>
      </c>
      <c r="H4058" s="18">
        <v>88118</v>
      </c>
      <c r="I4058" s="18">
        <v>1929418</v>
      </c>
      <c r="J4058" s="19">
        <v>21.8</v>
      </c>
      <c r="S4058"/>
    </row>
    <row r="4059" spans="1:19">
      <c r="A4059" s="18">
        <v>1986</v>
      </c>
      <c r="B4059" s="18">
        <v>57</v>
      </c>
      <c r="C4059" s="18">
        <v>1.013E-2</v>
      </c>
      <c r="D4059" s="18">
        <v>1.008E-2</v>
      </c>
      <c r="E4059" s="18">
        <v>0.5</v>
      </c>
      <c r="F4059" s="18">
        <v>87717</v>
      </c>
      <c r="G4059" s="18">
        <v>884</v>
      </c>
      <c r="H4059" s="18">
        <v>87275</v>
      </c>
      <c r="I4059" s="18">
        <v>1841300</v>
      </c>
      <c r="J4059" s="19">
        <v>20.99</v>
      </c>
      <c r="S4059"/>
    </row>
    <row r="4060" spans="1:19">
      <c r="A4060" s="18">
        <v>1986</v>
      </c>
      <c r="B4060" s="18">
        <v>58</v>
      </c>
      <c r="C4060" s="18">
        <v>9.8499999999999994E-3</v>
      </c>
      <c r="D4060" s="18">
        <v>9.7999999999999997E-3</v>
      </c>
      <c r="E4060" s="18">
        <v>0.5</v>
      </c>
      <c r="F4060" s="18">
        <v>86833</v>
      </c>
      <c r="G4060" s="18">
        <v>851</v>
      </c>
      <c r="H4060" s="18">
        <v>86408</v>
      </c>
      <c r="I4060" s="18">
        <v>1754025</v>
      </c>
      <c r="J4060" s="19">
        <v>20.2</v>
      </c>
      <c r="S4060"/>
    </row>
    <row r="4061" spans="1:19">
      <c r="A4061" s="18">
        <v>1986</v>
      </c>
      <c r="B4061" s="18">
        <v>59</v>
      </c>
      <c r="C4061" s="18">
        <v>1.15E-2</v>
      </c>
      <c r="D4061" s="18">
        <v>1.1429999999999999E-2</v>
      </c>
      <c r="E4061" s="18">
        <v>0.5</v>
      </c>
      <c r="F4061" s="18">
        <v>85982</v>
      </c>
      <c r="G4061" s="18">
        <v>983</v>
      </c>
      <c r="H4061" s="18">
        <v>85490</v>
      </c>
      <c r="I4061" s="18">
        <v>1667618</v>
      </c>
      <c r="J4061" s="19">
        <v>19.39</v>
      </c>
      <c r="S4061"/>
    </row>
    <row r="4062" spans="1:19">
      <c r="A4062" s="18">
        <v>1986</v>
      </c>
      <c r="B4062" s="18">
        <v>60</v>
      </c>
      <c r="C4062" s="18">
        <v>1.244E-2</v>
      </c>
      <c r="D4062" s="18">
        <v>1.2370000000000001E-2</v>
      </c>
      <c r="E4062" s="18">
        <v>0.5</v>
      </c>
      <c r="F4062" s="18">
        <v>84999</v>
      </c>
      <c r="G4062" s="18">
        <v>1051</v>
      </c>
      <c r="H4062" s="18">
        <v>84473</v>
      </c>
      <c r="I4062" s="18">
        <v>1582127</v>
      </c>
      <c r="J4062" s="19">
        <v>18.61</v>
      </c>
      <c r="S4062"/>
    </row>
    <row r="4063" spans="1:19">
      <c r="A4063" s="18">
        <v>1986</v>
      </c>
      <c r="B4063" s="18">
        <v>61</v>
      </c>
      <c r="C4063" s="18">
        <v>1.342E-2</v>
      </c>
      <c r="D4063" s="18">
        <v>1.333E-2</v>
      </c>
      <c r="E4063" s="18">
        <v>0.5</v>
      </c>
      <c r="F4063" s="18">
        <v>83948</v>
      </c>
      <c r="G4063" s="18">
        <v>1119</v>
      </c>
      <c r="H4063" s="18">
        <v>83388</v>
      </c>
      <c r="I4063" s="18">
        <v>1497654</v>
      </c>
      <c r="J4063" s="19">
        <v>17.84</v>
      </c>
      <c r="S4063"/>
    </row>
    <row r="4064" spans="1:19">
      <c r="A4064" s="18">
        <v>1986</v>
      </c>
      <c r="B4064" s="18">
        <v>62</v>
      </c>
      <c r="C4064" s="18">
        <v>1.528E-2</v>
      </c>
      <c r="D4064" s="18">
        <v>1.5169999999999999E-2</v>
      </c>
      <c r="E4064" s="18">
        <v>0.5</v>
      </c>
      <c r="F4064" s="18">
        <v>82828</v>
      </c>
      <c r="G4064" s="18">
        <v>1256</v>
      </c>
      <c r="H4064" s="18">
        <v>82200</v>
      </c>
      <c r="I4064" s="18">
        <v>1414266</v>
      </c>
      <c r="J4064" s="19">
        <v>17.07</v>
      </c>
      <c r="S4064"/>
    </row>
    <row r="4065" spans="1:19">
      <c r="A4065" s="18">
        <v>1986</v>
      </c>
      <c r="B4065" s="18">
        <v>63</v>
      </c>
      <c r="C4065" s="18">
        <v>1.528E-2</v>
      </c>
      <c r="D4065" s="18">
        <v>1.516E-2</v>
      </c>
      <c r="E4065" s="18">
        <v>0.5</v>
      </c>
      <c r="F4065" s="18">
        <v>81572</v>
      </c>
      <c r="G4065" s="18">
        <v>1237</v>
      </c>
      <c r="H4065" s="18">
        <v>80953</v>
      </c>
      <c r="I4065" s="18">
        <v>1332066</v>
      </c>
      <c r="J4065" s="19">
        <v>16.329999999999998</v>
      </c>
      <c r="S4065"/>
    </row>
    <row r="4066" spans="1:19">
      <c r="A4066" s="18">
        <v>1986</v>
      </c>
      <c r="B4066" s="18">
        <v>64</v>
      </c>
      <c r="C4066" s="18">
        <v>1.883E-2</v>
      </c>
      <c r="D4066" s="18">
        <v>1.865E-2</v>
      </c>
      <c r="E4066" s="18">
        <v>0.5</v>
      </c>
      <c r="F4066" s="18">
        <v>80335</v>
      </c>
      <c r="G4066" s="18">
        <v>1498</v>
      </c>
      <c r="H4066" s="18">
        <v>79586</v>
      </c>
      <c r="I4066" s="18">
        <v>1251113</v>
      </c>
      <c r="J4066" s="19">
        <v>15.57</v>
      </c>
      <c r="S4066"/>
    </row>
    <row r="4067" spans="1:19">
      <c r="A4067" s="18">
        <v>1986</v>
      </c>
      <c r="B4067" s="18">
        <v>65</v>
      </c>
      <c r="C4067" s="18">
        <v>2.001E-2</v>
      </c>
      <c r="D4067" s="18">
        <v>1.9810000000000001E-2</v>
      </c>
      <c r="E4067" s="18">
        <v>0.5</v>
      </c>
      <c r="F4067" s="18">
        <v>78837</v>
      </c>
      <c r="G4067" s="18">
        <v>1562</v>
      </c>
      <c r="H4067" s="18">
        <v>78056</v>
      </c>
      <c r="I4067" s="18">
        <v>1171527</v>
      </c>
      <c r="J4067" s="19">
        <v>14.86</v>
      </c>
      <c r="S4067"/>
    </row>
    <row r="4068" spans="1:19">
      <c r="A4068" s="18">
        <v>1986</v>
      </c>
      <c r="B4068" s="18">
        <v>66</v>
      </c>
      <c r="C4068" s="18">
        <v>2.4369999999999999E-2</v>
      </c>
      <c r="D4068" s="18">
        <v>2.4080000000000001E-2</v>
      </c>
      <c r="E4068" s="18">
        <v>0.5</v>
      </c>
      <c r="F4068" s="18">
        <v>77275</v>
      </c>
      <c r="G4068" s="18">
        <v>1860</v>
      </c>
      <c r="H4068" s="18">
        <v>76345</v>
      </c>
      <c r="I4068" s="18">
        <v>1093471</v>
      </c>
      <c r="J4068" s="19">
        <v>14.15</v>
      </c>
      <c r="S4068"/>
    </row>
    <row r="4069" spans="1:19">
      <c r="A4069" s="18">
        <v>1986</v>
      </c>
      <c r="B4069" s="18">
        <v>67</v>
      </c>
      <c r="C4069" s="18">
        <v>2.3189999999999999E-2</v>
      </c>
      <c r="D4069" s="18">
        <v>2.2929999999999999E-2</v>
      </c>
      <c r="E4069" s="18">
        <v>0.5</v>
      </c>
      <c r="F4069" s="18">
        <v>75415</v>
      </c>
      <c r="G4069" s="18">
        <v>1729</v>
      </c>
      <c r="H4069" s="18">
        <v>74550</v>
      </c>
      <c r="I4069" s="18">
        <v>1017126</v>
      </c>
      <c r="J4069" s="19">
        <v>13.49</v>
      </c>
      <c r="S4069"/>
    </row>
    <row r="4070" spans="1:19">
      <c r="A4070" s="18">
        <v>1986</v>
      </c>
      <c r="B4070" s="18">
        <v>68</v>
      </c>
      <c r="C4070" s="18">
        <v>2.6980000000000001E-2</v>
      </c>
      <c r="D4070" s="18">
        <v>2.6620000000000001E-2</v>
      </c>
      <c r="E4070" s="18">
        <v>0.5</v>
      </c>
      <c r="F4070" s="18">
        <v>73685</v>
      </c>
      <c r="G4070" s="18">
        <v>1961</v>
      </c>
      <c r="H4070" s="18">
        <v>72705</v>
      </c>
      <c r="I4070" s="18">
        <v>942576</v>
      </c>
      <c r="J4070" s="19">
        <v>12.79</v>
      </c>
      <c r="S4070"/>
    </row>
    <row r="4071" spans="1:19">
      <c r="A4071" s="18">
        <v>1986</v>
      </c>
      <c r="B4071" s="18">
        <v>69</v>
      </c>
      <c r="C4071" s="18">
        <v>3.1220000000000001E-2</v>
      </c>
      <c r="D4071" s="18">
        <v>3.074E-2</v>
      </c>
      <c r="E4071" s="18">
        <v>0.5</v>
      </c>
      <c r="F4071" s="18">
        <v>71724</v>
      </c>
      <c r="G4071" s="18">
        <v>2205</v>
      </c>
      <c r="H4071" s="18">
        <v>70622</v>
      </c>
      <c r="I4071" s="18">
        <v>869871</v>
      </c>
      <c r="J4071" s="19">
        <v>12.13</v>
      </c>
      <c r="S4071"/>
    </row>
    <row r="4072" spans="1:19">
      <c r="A4072" s="18">
        <v>1986</v>
      </c>
      <c r="B4072" s="18">
        <v>70</v>
      </c>
      <c r="C4072" s="18">
        <v>3.1109999999999999E-2</v>
      </c>
      <c r="D4072" s="18">
        <v>3.0630000000000001E-2</v>
      </c>
      <c r="E4072" s="18">
        <v>0.5</v>
      </c>
      <c r="F4072" s="18">
        <v>69519</v>
      </c>
      <c r="G4072" s="18">
        <v>2129</v>
      </c>
      <c r="H4072" s="18">
        <v>68455</v>
      </c>
      <c r="I4072" s="18">
        <v>799250</v>
      </c>
      <c r="J4072" s="19">
        <v>11.5</v>
      </c>
      <c r="S4072"/>
    </row>
    <row r="4073" spans="1:19">
      <c r="A4073" s="18">
        <v>1986</v>
      </c>
      <c r="B4073" s="18">
        <v>71</v>
      </c>
      <c r="C4073" s="18">
        <v>4.0840000000000001E-2</v>
      </c>
      <c r="D4073" s="18">
        <v>4.002E-2</v>
      </c>
      <c r="E4073" s="18">
        <v>0.5</v>
      </c>
      <c r="F4073" s="18">
        <v>67390</v>
      </c>
      <c r="G4073" s="18">
        <v>2697</v>
      </c>
      <c r="H4073" s="18">
        <v>66042</v>
      </c>
      <c r="I4073" s="18">
        <v>730795</v>
      </c>
      <c r="J4073" s="19">
        <v>10.84</v>
      </c>
      <c r="S4073"/>
    </row>
    <row r="4074" spans="1:19">
      <c r="A4074" s="18">
        <v>1986</v>
      </c>
      <c r="B4074" s="18">
        <v>72</v>
      </c>
      <c r="C4074" s="18">
        <v>4.0640000000000003E-2</v>
      </c>
      <c r="D4074" s="18">
        <v>3.984E-2</v>
      </c>
      <c r="E4074" s="18">
        <v>0.5</v>
      </c>
      <c r="F4074" s="18">
        <v>64693</v>
      </c>
      <c r="G4074" s="18">
        <v>2577</v>
      </c>
      <c r="H4074" s="18">
        <v>63405</v>
      </c>
      <c r="I4074" s="18">
        <v>664753</v>
      </c>
      <c r="J4074" s="19">
        <v>10.28</v>
      </c>
      <c r="S4074"/>
    </row>
    <row r="4075" spans="1:19">
      <c r="A4075" s="18">
        <v>1986</v>
      </c>
      <c r="B4075" s="18">
        <v>73</v>
      </c>
      <c r="C4075" s="18">
        <v>4.6120000000000001E-2</v>
      </c>
      <c r="D4075" s="18">
        <v>4.5080000000000002E-2</v>
      </c>
      <c r="E4075" s="18">
        <v>0.5</v>
      </c>
      <c r="F4075" s="18">
        <v>62116</v>
      </c>
      <c r="G4075" s="18">
        <v>2800</v>
      </c>
      <c r="H4075" s="18">
        <v>60716</v>
      </c>
      <c r="I4075" s="18">
        <v>601349</v>
      </c>
      <c r="J4075" s="19">
        <v>9.68</v>
      </c>
      <c r="S4075"/>
    </row>
    <row r="4076" spans="1:19">
      <c r="A4076" s="18">
        <v>1986</v>
      </c>
      <c r="B4076" s="18">
        <v>74</v>
      </c>
      <c r="C4076" s="18">
        <v>4.9860000000000002E-2</v>
      </c>
      <c r="D4076" s="18">
        <v>4.8649999999999999E-2</v>
      </c>
      <c r="E4076" s="18">
        <v>0.5</v>
      </c>
      <c r="F4076" s="18">
        <v>59316</v>
      </c>
      <c r="G4076" s="18">
        <v>2886</v>
      </c>
      <c r="H4076" s="18">
        <v>57873</v>
      </c>
      <c r="I4076" s="18">
        <v>540633</v>
      </c>
      <c r="J4076" s="19">
        <v>9.11</v>
      </c>
      <c r="S4076"/>
    </row>
    <row r="4077" spans="1:19">
      <c r="A4077" s="18">
        <v>1986</v>
      </c>
      <c r="B4077" s="18">
        <v>75</v>
      </c>
      <c r="C4077" s="18">
        <v>5.6320000000000002E-2</v>
      </c>
      <c r="D4077" s="18">
        <v>5.4769999999999999E-2</v>
      </c>
      <c r="E4077" s="18">
        <v>0.5</v>
      </c>
      <c r="F4077" s="18">
        <v>56430</v>
      </c>
      <c r="G4077" s="18">
        <v>3091</v>
      </c>
      <c r="H4077" s="18">
        <v>54885</v>
      </c>
      <c r="I4077" s="18">
        <v>482760</v>
      </c>
      <c r="J4077" s="19">
        <v>8.5500000000000007</v>
      </c>
      <c r="S4077"/>
    </row>
    <row r="4078" spans="1:19">
      <c r="A4078" s="18">
        <v>1986</v>
      </c>
      <c r="B4078" s="18">
        <v>76</v>
      </c>
      <c r="C4078" s="18">
        <v>6.3530000000000003E-2</v>
      </c>
      <c r="D4078" s="18">
        <v>6.1580000000000003E-2</v>
      </c>
      <c r="E4078" s="18">
        <v>0.5</v>
      </c>
      <c r="F4078" s="18">
        <v>53339</v>
      </c>
      <c r="G4078" s="18">
        <v>3285</v>
      </c>
      <c r="H4078" s="18">
        <v>51697</v>
      </c>
      <c r="I4078" s="18">
        <v>427875</v>
      </c>
      <c r="J4078" s="19">
        <v>8.02</v>
      </c>
      <c r="S4078"/>
    </row>
    <row r="4079" spans="1:19">
      <c r="A4079" s="18">
        <v>1986</v>
      </c>
      <c r="B4079" s="18">
        <v>77</v>
      </c>
      <c r="C4079" s="18">
        <v>7.0449999999999999E-2</v>
      </c>
      <c r="D4079" s="18">
        <v>6.8059999999999996E-2</v>
      </c>
      <c r="E4079" s="18">
        <v>0.5</v>
      </c>
      <c r="F4079" s="18">
        <v>50055</v>
      </c>
      <c r="G4079" s="18">
        <v>3407</v>
      </c>
      <c r="H4079" s="18">
        <v>48352</v>
      </c>
      <c r="I4079" s="18">
        <v>376178</v>
      </c>
      <c r="J4079" s="19">
        <v>7.52</v>
      </c>
      <c r="S4079"/>
    </row>
    <row r="4080" spans="1:19">
      <c r="A4080" s="18">
        <v>1986</v>
      </c>
      <c r="B4080" s="18">
        <v>78</v>
      </c>
      <c r="C4080" s="18">
        <v>7.9549999999999996E-2</v>
      </c>
      <c r="D4080" s="18">
        <v>7.6509999999999995E-2</v>
      </c>
      <c r="E4080" s="18">
        <v>0.5</v>
      </c>
      <c r="F4080" s="18">
        <v>46648</v>
      </c>
      <c r="G4080" s="18">
        <v>3569</v>
      </c>
      <c r="H4080" s="18">
        <v>44864</v>
      </c>
      <c r="I4080" s="18">
        <v>327826</v>
      </c>
      <c r="J4080" s="19">
        <v>7.03</v>
      </c>
      <c r="S4080"/>
    </row>
    <row r="4081" spans="1:19">
      <c r="A4081" s="18">
        <v>1986</v>
      </c>
      <c r="B4081" s="18">
        <v>79</v>
      </c>
      <c r="C4081" s="18">
        <v>9.0179999999999996E-2</v>
      </c>
      <c r="D4081" s="18">
        <v>8.6290000000000006E-2</v>
      </c>
      <c r="E4081" s="18">
        <v>0.5</v>
      </c>
      <c r="F4081" s="18">
        <v>43079</v>
      </c>
      <c r="G4081" s="18">
        <v>3717</v>
      </c>
      <c r="H4081" s="18">
        <v>41221</v>
      </c>
      <c r="I4081" s="18">
        <v>282963</v>
      </c>
      <c r="J4081" s="19">
        <v>6.57</v>
      </c>
      <c r="S4081"/>
    </row>
    <row r="4082" spans="1:19">
      <c r="A4082" s="18">
        <v>1986</v>
      </c>
      <c r="B4082" s="18">
        <v>80</v>
      </c>
      <c r="C4082" s="18">
        <v>9.6710000000000004E-2</v>
      </c>
      <c r="D4082" s="18">
        <v>9.2249999999999999E-2</v>
      </c>
      <c r="E4082" s="18">
        <v>0.5</v>
      </c>
      <c r="F4082" s="18">
        <v>39362</v>
      </c>
      <c r="G4082" s="18">
        <v>3631</v>
      </c>
      <c r="H4082" s="18">
        <v>37547</v>
      </c>
      <c r="I4082" s="18">
        <v>241742</v>
      </c>
      <c r="J4082" s="19">
        <v>6.14</v>
      </c>
      <c r="S4082"/>
    </row>
    <row r="4083" spans="1:19">
      <c r="A4083" s="18">
        <v>1986</v>
      </c>
      <c r="B4083" s="18">
        <v>81</v>
      </c>
      <c r="C4083" s="18">
        <v>0.11337</v>
      </c>
      <c r="D4083" s="18">
        <v>0.10729</v>
      </c>
      <c r="E4083" s="18">
        <v>0.5</v>
      </c>
      <c r="F4083" s="18">
        <v>35731</v>
      </c>
      <c r="G4083" s="18">
        <v>3833</v>
      </c>
      <c r="H4083" s="18">
        <v>33814</v>
      </c>
      <c r="I4083" s="18">
        <v>204195</v>
      </c>
      <c r="J4083" s="19">
        <v>5.71</v>
      </c>
      <c r="S4083"/>
    </row>
    <row r="4084" spans="1:19">
      <c r="A4084" s="18">
        <v>1986</v>
      </c>
      <c r="B4084" s="18">
        <v>82</v>
      </c>
      <c r="C4084" s="18">
        <v>0.12798999999999999</v>
      </c>
      <c r="D4084" s="18">
        <v>0.12028999999999999</v>
      </c>
      <c r="E4084" s="18">
        <v>0.5</v>
      </c>
      <c r="F4084" s="18">
        <v>31898</v>
      </c>
      <c r="G4084" s="18">
        <v>3837</v>
      </c>
      <c r="H4084" s="18">
        <v>29979</v>
      </c>
      <c r="I4084" s="18">
        <v>170381</v>
      </c>
      <c r="J4084" s="19">
        <v>5.34</v>
      </c>
      <c r="S4084"/>
    </row>
    <row r="4085" spans="1:19">
      <c r="A4085" s="18">
        <v>1986</v>
      </c>
      <c r="B4085" s="18">
        <v>83</v>
      </c>
      <c r="C4085" s="18">
        <v>0.14019000000000001</v>
      </c>
      <c r="D4085" s="18">
        <v>0.13100000000000001</v>
      </c>
      <c r="E4085" s="18">
        <v>0.5</v>
      </c>
      <c r="F4085" s="18">
        <v>28061</v>
      </c>
      <c r="G4085" s="18">
        <v>3676</v>
      </c>
      <c r="H4085" s="18">
        <v>26223</v>
      </c>
      <c r="I4085" s="18">
        <v>140402</v>
      </c>
      <c r="J4085" s="19">
        <v>5</v>
      </c>
      <c r="S4085"/>
    </row>
    <row r="4086" spans="1:19">
      <c r="A4086" s="18">
        <v>1986</v>
      </c>
      <c r="B4086" s="18">
        <v>84</v>
      </c>
      <c r="C4086" s="18">
        <v>0.15326999999999999</v>
      </c>
      <c r="D4086" s="18">
        <v>0.14235999999999999</v>
      </c>
      <c r="E4086" s="18">
        <v>0.5</v>
      </c>
      <c r="F4086" s="18">
        <v>24385</v>
      </c>
      <c r="G4086" s="18">
        <v>3471</v>
      </c>
      <c r="H4086" s="18">
        <v>22649</v>
      </c>
      <c r="I4086" s="18">
        <v>114179</v>
      </c>
      <c r="J4086" s="19">
        <v>4.68</v>
      </c>
      <c r="S4086"/>
    </row>
    <row r="4087" spans="1:19">
      <c r="A4087" s="18">
        <v>1986</v>
      </c>
      <c r="B4087" s="18">
        <v>85</v>
      </c>
      <c r="C4087" s="18">
        <v>0.16397</v>
      </c>
      <c r="D4087" s="18">
        <v>0.15154999999999999</v>
      </c>
      <c r="E4087" s="18">
        <v>0.5</v>
      </c>
      <c r="F4087" s="18">
        <v>20913</v>
      </c>
      <c r="G4087" s="18">
        <v>3169</v>
      </c>
      <c r="H4087" s="18">
        <v>19329</v>
      </c>
      <c r="I4087" s="18">
        <v>91530</v>
      </c>
      <c r="J4087" s="19">
        <v>4.38</v>
      </c>
      <c r="S4087"/>
    </row>
    <row r="4088" spans="1:19">
      <c r="A4088" s="18">
        <v>1986</v>
      </c>
      <c r="B4088" s="18">
        <v>86</v>
      </c>
      <c r="C4088" s="18">
        <v>0.18426000000000001</v>
      </c>
      <c r="D4088" s="18">
        <v>0.16872000000000001</v>
      </c>
      <c r="E4088" s="18">
        <v>0.5</v>
      </c>
      <c r="F4088" s="18">
        <v>17744</v>
      </c>
      <c r="G4088" s="18">
        <v>2994</v>
      </c>
      <c r="H4088" s="18">
        <v>16247</v>
      </c>
      <c r="I4088" s="18">
        <v>72202</v>
      </c>
      <c r="J4088" s="19">
        <v>4.07</v>
      </c>
      <c r="S4088"/>
    </row>
    <row r="4089" spans="1:19">
      <c r="A4089" s="18">
        <v>1986</v>
      </c>
      <c r="B4089" s="18">
        <v>87</v>
      </c>
      <c r="C4089" s="18">
        <v>0.21310999999999999</v>
      </c>
      <c r="D4089" s="18">
        <v>0.19259000000000001</v>
      </c>
      <c r="E4089" s="18">
        <v>0.5</v>
      </c>
      <c r="F4089" s="18">
        <v>14750</v>
      </c>
      <c r="G4089" s="18">
        <v>2841</v>
      </c>
      <c r="H4089" s="18">
        <v>13330</v>
      </c>
      <c r="I4089" s="18">
        <v>55955</v>
      </c>
      <c r="J4089" s="19">
        <v>3.79</v>
      </c>
      <c r="S4089"/>
    </row>
    <row r="4090" spans="1:19">
      <c r="A4090" s="18">
        <v>1986</v>
      </c>
      <c r="B4090" s="18">
        <v>88</v>
      </c>
      <c r="C4090" s="18">
        <v>0.21812000000000001</v>
      </c>
      <c r="D4090" s="18">
        <v>0.19667000000000001</v>
      </c>
      <c r="E4090" s="18">
        <v>0.5</v>
      </c>
      <c r="F4090" s="18">
        <v>11909</v>
      </c>
      <c r="G4090" s="18">
        <v>2342</v>
      </c>
      <c r="H4090" s="18">
        <v>10738</v>
      </c>
      <c r="I4090" s="18">
        <v>42625</v>
      </c>
      <c r="J4090" s="19">
        <v>3.58</v>
      </c>
      <c r="S4090"/>
    </row>
    <row r="4091" spans="1:19">
      <c r="A4091" s="18">
        <v>1986</v>
      </c>
      <c r="B4091" s="18">
        <v>89</v>
      </c>
      <c r="C4091" s="18">
        <v>0.23995</v>
      </c>
      <c r="D4091" s="18">
        <v>0.21425</v>
      </c>
      <c r="E4091" s="18">
        <v>0.5</v>
      </c>
      <c r="F4091" s="18">
        <v>9567</v>
      </c>
      <c r="G4091" s="18">
        <v>2050</v>
      </c>
      <c r="H4091" s="18">
        <v>8542</v>
      </c>
      <c r="I4091" s="18">
        <v>31886</v>
      </c>
      <c r="J4091" s="19">
        <v>3.33</v>
      </c>
      <c r="S4091"/>
    </row>
    <row r="4092" spans="1:19">
      <c r="A4092" s="18">
        <v>1986</v>
      </c>
      <c r="B4092" s="18">
        <v>90</v>
      </c>
      <c r="C4092" s="18">
        <v>0.27465000000000001</v>
      </c>
      <c r="D4092" s="18">
        <v>0.24149000000000001</v>
      </c>
      <c r="E4092" s="18">
        <v>0.5</v>
      </c>
      <c r="F4092" s="18">
        <v>7517</v>
      </c>
      <c r="G4092" s="18">
        <v>1815</v>
      </c>
      <c r="H4092" s="18">
        <v>6610</v>
      </c>
      <c r="I4092" s="18">
        <v>23344</v>
      </c>
      <c r="J4092" s="19">
        <v>3.11</v>
      </c>
      <c r="S4092"/>
    </row>
    <row r="4093" spans="1:19">
      <c r="A4093" s="18">
        <v>1986</v>
      </c>
      <c r="B4093" s="18">
        <v>91</v>
      </c>
      <c r="C4093" s="18">
        <v>0.28953000000000001</v>
      </c>
      <c r="D4093" s="18">
        <v>0.25291000000000002</v>
      </c>
      <c r="E4093" s="18">
        <v>0.5</v>
      </c>
      <c r="F4093" s="18">
        <v>5702</v>
      </c>
      <c r="G4093" s="18">
        <v>1442</v>
      </c>
      <c r="H4093" s="18">
        <v>4981</v>
      </c>
      <c r="I4093" s="18">
        <v>16734</v>
      </c>
      <c r="J4093" s="19">
        <v>2.93</v>
      </c>
      <c r="S4093"/>
    </row>
    <row r="4094" spans="1:19">
      <c r="A4094" s="18">
        <v>1986</v>
      </c>
      <c r="B4094" s="18">
        <v>92</v>
      </c>
      <c r="C4094" s="18">
        <v>0.31169000000000002</v>
      </c>
      <c r="D4094" s="18">
        <v>0.26967000000000002</v>
      </c>
      <c r="E4094" s="18">
        <v>0.5</v>
      </c>
      <c r="F4094" s="18">
        <v>4260</v>
      </c>
      <c r="G4094" s="18">
        <v>1149</v>
      </c>
      <c r="H4094" s="18">
        <v>3686</v>
      </c>
      <c r="I4094" s="18">
        <v>11753</v>
      </c>
      <c r="J4094" s="19">
        <v>2.76</v>
      </c>
      <c r="S4094"/>
    </row>
    <row r="4095" spans="1:19">
      <c r="A4095" s="18">
        <v>1986</v>
      </c>
      <c r="B4095" s="18">
        <v>93</v>
      </c>
      <c r="C4095" s="18">
        <v>0.33008999999999999</v>
      </c>
      <c r="D4095" s="18">
        <v>0.28332000000000002</v>
      </c>
      <c r="E4095" s="18">
        <v>0.5</v>
      </c>
      <c r="F4095" s="18">
        <v>3111</v>
      </c>
      <c r="G4095" s="18">
        <v>881</v>
      </c>
      <c r="H4095" s="18">
        <v>2670</v>
      </c>
      <c r="I4095" s="18">
        <v>8068</v>
      </c>
      <c r="J4095" s="19">
        <v>2.59</v>
      </c>
      <c r="S4095"/>
    </row>
    <row r="4096" spans="1:19">
      <c r="A4096" s="18">
        <v>1986</v>
      </c>
      <c r="B4096" s="18">
        <v>94</v>
      </c>
      <c r="C4096" s="18">
        <v>0.36407</v>
      </c>
      <c r="D4096" s="18">
        <v>0.308</v>
      </c>
      <c r="E4096" s="18">
        <v>0.5</v>
      </c>
      <c r="F4096" s="18">
        <v>2230</v>
      </c>
      <c r="G4096" s="18">
        <v>687</v>
      </c>
      <c r="H4096" s="18">
        <v>1886</v>
      </c>
      <c r="I4096" s="18">
        <v>5397</v>
      </c>
      <c r="J4096" s="19">
        <v>2.42</v>
      </c>
      <c r="S4096"/>
    </row>
    <row r="4097" spans="1:19">
      <c r="A4097" s="18">
        <v>1986</v>
      </c>
      <c r="B4097" s="18">
        <v>95</v>
      </c>
      <c r="C4097" s="18">
        <v>0.39478000000000002</v>
      </c>
      <c r="D4097" s="18">
        <v>0.32969999999999999</v>
      </c>
      <c r="E4097" s="18">
        <v>0.5</v>
      </c>
      <c r="F4097" s="18">
        <v>1543</v>
      </c>
      <c r="G4097" s="18">
        <v>509</v>
      </c>
      <c r="H4097" s="18">
        <v>1289</v>
      </c>
      <c r="I4097" s="18">
        <v>3511</v>
      </c>
      <c r="J4097" s="19">
        <v>2.2799999999999998</v>
      </c>
      <c r="S4097"/>
    </row>
    <row r="4098" spans="1:19">
      <c r="A4098" s="18">
        <v>1986</v>
      </c>
      <c r="B4098" s="18">
        <v>96</v>
      </c>
      <c r="C4098" s="18">
        <v>0.42309999999999998</v>
      </c>
      <c r="D4098" s="18">
        <v>0.34921999999999997</v>
      </c>
      <c r="E4098" s="18">
        <v>0.5</v>
      </c>
      <c r="F4098" s="18">
        <v>1034</v>
      </c>
      <c r="G4098" s="18">
        <v>361</v>
      </c>
      <c r="H4098" s="18">
        <v>854</v>
      </c>
      <c r="I4098" s="18">
        <v>2222</v>
      </c>
      <c r="J4098" s="19">
        <v>2.15</v>
      </c>
      <c r="S4098"/>
    </row>
    <row r="4099" spans="1:19">
      <c r="A4099" s="18">
        <v>1986</v>
      </c>
      <c r="B4099" s="18">
        <v>97</v>
      </c>
      <c r="C4099" s="18">
        <v>0.45193</v>
      </c>
      <c r="D4099" s="18">
        <v>0.36863000000000001</v>
      </c>
      <c r="E4099" s="18">
        <v>0.5</v>
      </c>
      <c r="F4099" s="18">
        <v>673</v>
      </c>
      <c r="G4099" s="18">
        <v>248</v>
      </c>
      <c r="H4099" s="18">
        <v>549</v>
      </c>
      <c r="I4099" s="18">
        <v>1369</v>
      </c>
      <c r="J4099" s="19">
        <v>2.0299999999999998</v>
      </c>
      <c r="S4099"/>
    </row>
    <row r="4100" spans="1:19">
      <c r="A4100" s="18">
        <v>1986</v>
      </c>
      <c r="B4100" s="18">
        <v>98</v>
      </c>
      <c r="C4100" s="18">
        <v>0.48110000000000003</v>
      </c>
      <c r="D4100" s="18">
        <v>0.38780999999999999</v>
      </c>
      <c r="E4100" s="18">
        <v>0.5</v>
      </c>
      <c r="F4100" s="18">
        <v>425</v>
      </c>
      <c r="G4100" s="18">
        <v>165</v>
      </c>
      <c r="H4100" s="18">
        <v>343</v>
      </c>
      <c r="I4100" s="18">
        <v>820</v>
      </c>
      <c r="J4100" s="19">
        <v>1.93</v>
      </c>
      <c r="S4100"/>
    </row>
    <row r="4101" spans="1:19">
      <c r="A4101" s="18">
        <v>1986</v>
      </c>
      <c r="B4101" s="18">
        <v>99</v>
      </c>
      <c r="C4101" s="18">
        <v>0.51039000000000001</v>
      </c>
      <c r="D4101" s="18">
        <v>0.40661999999999998</v>
      </c>
      <c r="E4101" s="18">
        <v>0.5</v>
      </c>
      <c r="F4101" s="18">
        <v>260</v>
      </c>
      <c r="G4101" s="18">
        <v>106</v>
      </c>
      <c r="H4101" s="18">
        <v>207</v>
      </c>
      <c r="I4101" s="18">
        <v>477</v>
      </c>
      <c r="J4101" s="19">
        <v>1.83</v>
      </c>
      <c r="S4101"/>
    </row>
    <row r="4102" spans="1:19">
      <c r="A4102" s="18">
        <v>1986</v>
      </c>
      <c r="B4102" s="18">
        <v>100</v>
      </c>
      <c r="C4102" s="18">
        <v>0.53959999999999997</v>
      </c>
      <c r="D4102" s="18">
        <v>0.42494999999999999</v>
      </c>
      <c r="E4102" s="18">
        <v>0.5</v>
      </c>
      <c r="F4102" s="18">
        <v>154</v>
      </c>
      <c r="G4102" s="18">
        <v>66</v>
      </c>
      <c r="H4102" s="18">
        <v>122</v>
      </c>
      <c r="I4102" s="18">
        <v>270</v>
      </c>
      <c r="J4102" s="19">
        <v>1.75</v>
      </c>
      <c r="S4102"/>
    </row>
    <row r="4103" spans="1:19">
      <c r="A4103" s="18">
        <v>1986</v>
      </c>
      <c r="B4103" s="18">
        <v>101</v>
      </c>
      <c r="C4103" s="18">
        <v>0.56855</v>
      </c>
      <c r="D4103" s="18">
        <v>0.44269999999999998</v>
      </c>
      <c r="E4103" s="18">
        <v>0.5</v>
      </c>
      <c r="F4103" s="18">
        <v>89</v>
      </c>
      <c r="G4103" s="18">
        <v>39</v>
      </c>
      <c r="H4103" s="18">
        <v>69</v>
      </c>
      <c r="I4103" s="18">
        <v>148</v>
      </c>
      <c r="J4103" s="19">
        <v>1.67</v>
      </c>
      <c r="S4103"/>
    </row>
    <row r="4104" spans="1:19">
      <c r="A4104" s="18">
        <v>1986</v>
      </c>
      <c r="B4104" s="18">
        <v>102</v>
      </c>
      <c r="C4104" s="18">
        <v>0.59704000000000002</v>
      </c>
      <c r="D4104" s="18">
        <v>0.45978999999999998</v>
      </c>
      <c r="E4104" s="18">
        <v>0.5</v>
      </c>
      <c r="F4104" s="18">
        <v>49</v>
      </c>
      <c r="G4104" s="18">
        <v>23</v>
      </c>
      <c r="H4104" s="18">
        <v>38</v>
      </c>
      <c r="I4104" s="18">
        <v>79</v>
      </c>
      <c r="J4104" s="19">
        <v>1.6</v>
      </c>
      <c r="S4104"/>
    </row>
    <row r="4105" spans="1:19">
      <c r="A4105" s="18">
        <v>1986</v>
      </c>
      <c r="B4105" s="18">
        <v>103</v>
      </c>
      <c r="C4105" s="18">
        <v>0.62488999999999995</v>
      </c>
      <c r="D4105" s="18">
        <v>0.47613</v>
      </c>
      <c r="E4105" s="18">
        <v>0.5</v>
      </c>
      <c r="F4105" s="18">
        <v>27</v>
      </c>
      <c r="G4105" s="18">
        <v>13</v>
      </c>
      <c r="H4105" s="18">
        <v>20</v>
      </c>
      <c r="I4105" s="18">
        <v>41</v>
      </c>
      <c r="J4105" s="19">
        <v>1.54</v>
      </c>
      <c r="S4105"/>
    </row>
    <row r="4106" spans="1:19">
      <c r="A4106" s="18">
        <v>1986</v>
      </c>
      <c r="B4106" s="18">
        <v>104</v>
      </c>
      <c r="C4106" s="18">
        <v>0.65193999999999996</v>
      </c>
      <c r="D4106" s="18">
        <v>0.49167</v>
      </c>
      <c r="E4106" s="18">
        <v>0.5</v>
      </c>
      <c r="F4106" s="18">
        <v>14</v>
      </c>
      <c r="G4106" s="18">
        <v>7</v>
      </c>
      <c r="H4106" s="18">
        <v>11</v>
      </c>
      <c r="I4106" s="18">
        <v>21</v>
      </c>
      <c r="J4106" s="19">
        <v>1.48</v>
      </c>
      <c r="S4106"/>
    </row>
    <row r="4107" spans="1:19">
      <c r="A4107" s="18">
        <v>1986</v>
      </c>
      <c r="B4107" s="18">
        <v>105</v>
      </c>
      <c r="C4107" s="18">
        <v>0.67803999999999998</v>
      </c>
      <c r="D4107" s="18">
        <v>0.50636999999999999</v>
      </c>
      <c r="E4107" s="18">
        <v>0.5</v>
      </c>
      <c r="F4107" s="18">
        <v>7</v>
      </c>
      <c r="G4107" s="18">
        <v>4</v>
      </c>
      <c r="H4107" s="18">
        <v>5</v>
      </c>
      <c r="I4107" s="18">
        <v>10</v>
      </c>
      <c r="J4107" s="19">
        <v>1.43</v>
      </c>
      <c r="S4107"/>
    </row>
    <row r="4108" spans="1:19">
      <c r="A4108" s="18">
        <v>1986</v>
      </c>
      <c r="B4108" s="18">
        <v>106</v>
      </c>
      <c r="C4108" s="18">
        <v>0.70306999999999997</v>
      </c>
      <c r="D4108" s="18">
        <v>0.5202</v>
      </c>
      <c r="E4108" s="18">
        <v>0.5</v>
      </c>
      <c r="F4108" s="18">
        <v>4</v>
      </c>
      <c r="G4108" s="18">
        <v>2</v>
      </c>
      <c r="H4108" s="18">
        <v>3</v>
      </c>
      <c r="I4108" s="18">
        <v>5</v>
      </c>
      <c r="J4108" s="19">
        <v>1.39</v>
      </c>
      <c r="S4108"/>
    </row>
    <row r="4109" spans="1:19">
      <c r="A4109" s="18">
        <v>1986</v>
      </c>
      <c r="B4109" s="18">
        <v>107</v>
      </c>
      <c r="C4109" s="18">
        <v>0.72694000000000003</v>
      </c>
      <c r="D4109" s="18">
        <v>0.53315999999999997</v>
      </c>
      <c r="E4109" s="18">
        <v>0.5</v>
      </c>
      <c r="F4109" s="18">
        <v>2</v>
      </c>
      <c r="G4109" s="18">
        <v>1</v>
      </c>
      <c r="H4109" s="18">
        <v>1</v>
      </c>
      <c r="I4109" s="18">
        <v>2</v>
      </c>
      <c r="J4109" s="19">
        <v>1.35</v>
      </c>
      <c r="S4109"/>
    </row>
    <row r="4110" spans="1:19">
      <c r="A4110" s="18">
        <v>1986</v>
      </c>
      <c r="B4110" s="18">
        <v>108</v>
      </c>
      <c r="C4110" s="18">
        <v>0.74958000000000002</v>
      </c>
      <c r="D4110" s="18">
        <v>0.54522999999999999</v>
      </c>
      <c r="E4110" s="18">
        <v>0.5</v>
      </c>
      <c r="F4110" s="18">
        <v>1</v>
      </c>
      <c r="G4110" s="18">
        <v>0</v>
      </c>
      <c r="H4110" s="18">
        <v>1</v>
      </c>
      <c r="I4110" s="18">
        <v>1</v>
      </c>
      <c r="J4110" s="19">
        <v>1.31</v>
      </c>
      <c r="S4110"/>
    </row>
    <row r="4111" spans="1:19">
      <c r="A4111" s="18">
        <v>1986</v>
      </c>
      <c r="B4111" s="18">
        <v>109</v>
      </c>
      <c r="C4111" s="18">
        <v>0.77093</v>
      </c>
      <c r="D4111" s="18">
        <v>0.55644000000000005</v>
      </c>
      <c r="E4111" s="18">
        <v>0.5</v>
      </c>
      <c r="F4111" s="18">
        <v>0</v>
      </c>
      <c r="G4111" s="18">
        <v>0</v>
      </c>
      <c r="H4111" s="18">
        <v>0</v>
      </c>
      <c r="I4111" s="18">
        <v>0</v>
      </c>
      <c r="J4111" s="19">
        <v>1.28</v>
      </c>
      <c r="S4111"/>
    </row>
    <row r="4112" spans="1:19">
      <c r="A4112" s="18">
        <v>1986</v>
      </c>
      <c r="B4112" s="18" t="s">
        <v>11</v>
      </c>
      <c r="C4112" s="18">
        <v>0.79096999999999995</v>
      </c>
      <c r="D4112" s="18">
        <v>1</v>
      </c>
      <c r="E4112" s="20">
        <v>1.26</v>
      </c>
      <c r="F4112" s="18">
        <v>0</v>
      </c>
      <c r="G4112" s="18">
        <v>0</v>
      </c>
      <c r="H4112" s="18">
        <v>0</v>
      </c>
      <c r="I4112" s="18">
        <v>0</v>
      </c>
      <c r="J4112" s="19">
        <v>1.26</v>
      </c>
      <c r="S4112"/>
    </row>
    <row r="4113" spans="1:19">
      <c r="A4113" s="18">
        <v>1987</v>
      </c>
      <c r="B4113" s="18">
        <v>0</v>
      </c>
      <c r="C4113" s="18">
        <v>1.472E-2</v>
      </c>
      <c r="D4113" s="18">
        <v>1.452E-2</v>
      </c>
      <c r="E4113" s="18">
        <v>0.09</v>
      </c>
      <c r="F4113" s="18">
        <v>100000</v>
      </c>
      <c r="G4113" s="18">
        <v>1452</v>
      </c>
      <c r="H4113" s="18">
        <v>98685</v>
      </c>
      <c r="I4113" s="18">
        <v>7369865</v>
      </c>
      <c r="J4113" s="19">
        <v>73.7</v>
      </c>
      <c r="S4113"/>
    </row>
    <row r="4114" spans="1:19">
      <c r="A4114" s="18">
        <v>1987</v>
      </c>
      <c r="B4114" s="18">
        <v>1</v>
      </c>
      <c r="C4114" s="18">
        <v>7.5000000000000002E-4</v>
      </c>
      <c r="D4114" s="18">
        <v>7.3999999999999999E-4</v>
      </c>
      <c r="E4114" s="18">
        <v>0.5</v>
      </c>
      <c r="F4114" s="18">
        <v>98548</v>
      </c>
      <c r="G4114" s="18">
        <v>73</v>
      </c>
      <c r="H4114" s="18">
        <v>98511</v>
      </c>
      <c r="I4114" s="18">
        <v>7271180</v>
      </c>
      <c r="J4114" s="19">
        <v>73.78</v>
      </c>
      <c r="S4114"/>
    </row>
    <row r="4115" spans="1:19">
      <c r="A4115" s="18">
        <v>1987</v>
      </c>
      <c r="B4115" s="18">
        <v>2</v>
      </c>
      <c r="C4115" s="18">
        <v>4.8999999999999998E-4</v>
      </c>
      <c r="D4115" s="18">
        <v>4.8999999999999998E-4</v>
      </c>
      <c r="E4115" s="18">
        <v>0.5</v>
      </c>
      <c r="F4115" s="18">
        <v>98474</v>
      </c>
      <c r="G4115" s="18">
        <v>49</v>
      </c>
      <c r="H4115" s="18">
        <v>98450</v>
      </c>
      <c r="I4115" s="18">
        <v>7172669</v>
      </c>
      <c r="J4115" s="19">
        <v>72.84</v>
      </c>
      <c r="S4115"/>
    </row>
    <row r="4116" spans="1:19">
      <c r="A4116" s="18">
        <v>1987</v>
      </c>
      <c r="B4116" s="18">
        <v>3</v>
      </c>
      <c r="C4116" s="18">
        <v>3.6999999999999999E-4</v>
      </c>
      <c r="D4116" s="18">
        <v>3.6999999999999999E-4</v>
      </c>
      <c r="E4116" s="18">
        <v>0.5</v>
      </c>
      <c r="F4116" s="18">
        <v>98426</v>
      </c>
      <c r="G4116" s="18">
        <v>36</v>
      </c>
      <c r="H4116" s="18">
        <v>98408</v>
      </c>
      <c r="I4116" s="18">
        <v>7074219</v>
      </c>
      <c r="J4116" s="19">
        <v>71.87</v>
      </c>
      <c r="S4116"/>
    </row>
    <row r="4117" spans="1:19">
      <c r="A4117" s="18">
        <v>1987</v>
      </c>
      <c r="B4117" s="18">
        <v>4</v>
      </c>
      <c r="C4117" s="18">
        <v>4.4999999999999999E-4</v>
      </c>
      <c r="D4117" s="18">
        <v>4.4999999999999999E-4</v>
      </c>
      <c r="E4117" s="18">
        <v>0.5</v>
      </c>
      <c r="F4117" s="18">
        <v>98390</v>
      </c>
      <c r="G4117" s="18">
        <v>45</v>
      </c>
      <c r="H4117" s="18">
        <v>98368</v>
      </c>
      <c r="I4117" s="18">
        <v>6975811</v>
      </c>
      <c r="J4117" s="19">
        <v>70.900000000000006</v>
      </c>
      <c r="S4117"/>
    </row>
    <row r="4118" spans="1:19">
      <c r="A4118" s="18">
        <v>1987</v>
      </c>
      <c r="B4118" s="18">
        <v>5</v>
      </c>
      <c r="C4118" s="18">
        <v>2.4000000000000001E-4</v>
      </c>
      <c r="D4118" s="18">
        <v>2.4000000000000001E-4</v>
      </c>
      <c r="E4118" s="18">
        <v>0.5</v>
      </c>
      <c r="F4118" s="18">
        <v>98345</v>
      </c>
      <c r="G4118" s="18">
        <v>24</v>
      </c>
      <c r="H4118" s="18">
        <v>98333</v>
      </c>
      <c r="I4118" s="18">
        <v>6877444</v>
      </c>
      <c r="J4118" s="19">
        <v>69.930000000000007</v>
      </c>
      <c r="S4118"/>
    </row>
    <row r="4119" spans="1:19">
      <c r="A4119" s="18">
        <v>1987</v>
      </c>
      <c r="B4119" s="18">
        <v>6</v>
      </c>
      <c r="C4119" s="18">
        <v>2.2000000000000001E-4</v>
      </c>
      <c r="D4119" s="18">
        <v>2.2000000000000001E-4</v>
      </c>
      <c r="E4119" s="18">
        <v>0.5</v>
      </c>
      <c r="F4119" s="18">
        <v>98321</v>
      </c>
      <c r="G4119" s="18">
        <v>21</v>
      </c>
      <c r="H4119" s="18">
        <v>98311</v>
      </c>
      <c r="I4119" s="18">
        <v>6779110</v>
      </c>
      <c r="J4119" s="19">
        <v>68.95</v>
      </c>
      <c r="S4119"/>
    </row>
    <row r="4120" spans="1:19">
      <c r="A4120" s="18">
        <v>1987</v>
      </c>
      <c r="B4120" s="18">
        <v>7</v>
      </c>
      <c r="C4120" s="18">
        <v>2.9E-4</v>
      </c>
      <c r="D4120" s="18">
        <v>2.9E-4</v>
      </c>
      <c r="E4120" s="18">
        <v>0.5</v>
      </c>
      <c r="F4120" s="18">
        <v>98300</v>
      </c>
      <c r="G4120" s="18">
        <v>28</v>
      </c>
      <c r="H4120" s="18">
        <v>98286</v>
      </c>
      <c r="I4120" s="18">
        <v>6680800</v>
      </c>
      <c r="J4120" s="19">
        <v>67.959999999999994</v>
      </c>
      <c r="S4120"/>
    </row>
    <row r="4121" spans="1:19">
      <c r="A4121" s="18">
        <v>1987</v>
      </c>
      <c r="B4121" s="18">
        <v>8</v>
      </c>
      <c r="C4121" s="18">
        <v>1.4999999999999999E-4</v>
      </c>
      <c r="D4121" s="18">
        <v>1.4999999999999999E-4</v>
      </c>
      <c r="E4121" s="18">
        <v>0.5</v>
      </c>
      <c r="F4121" s="18">
        <v>98272</v>
      </c>
      <c r="G4121" s="18">
        <v>15</v>
      </c>
      <c r="H4121" s="18">
        <v>98264</v>
      </c>
      <c r="I4121" s="18">
        <v>6582514</v>
      </c>
      <c r="J4121" s="19">
        <v>66.98</v>
      </c>
      <c r="S4121"/>
    </row>
    <row r="4122" spans="1:19">
      <c r="A4122" s="18">
        <v>1987</v>
      </c>
      <c r="B4122" s="18">
        <v>9</v>
      </c>
      <c r="C4122" s="18">
        <v>1.6000000000000001E-4</v>
      </c>
      <c r="D4122" s="18">
        <v>1.6000000000000001E-4</v>
      </c>
      <c r="E4122" s="18">
        <v>0.5</v>
      </c>
      <c r="F4122" s="18">
        <v>98257</v>
      </c>
      <c r="G4122" s="18">
        <v>16</v>
      </c>
      <c r="H4122" s="18">
        <v>98249</v>
      </c>
      <c r="I4122" s="18">
        <v>6484249</v>
      </c>
      <c r="J4122" s="19">
        <v>65.989999999999995</v>
      </c>
      <c r="S4122"/>
    </row>
    <row r="4123" spans="1:19">
      <c r="A4123" s="18">
        <v>1987</v>
      </c>
      <c r="B4123" s="18">
        <v>10</v>
      </c>
      <c r="C4123" s="18">
        <v>1.6000000000000001E-4</v>
      </c>
      <c r="D4123" s="18">
        <v>1.6000000000000001E-4</v>
      </c>
      <c r="E4123" s="18">
        <v>0.5</v>
      </c>
      <c r="F4123" s="18">
        <v>98241</v>
      </c>
      <c r="G4123" s="18">
        <v>16</v>
      </c>
      <c r="H4123" s="18">
        <v>98233</v>
      </c>
      <c r="I4123" s="18">
        <v>6386000</v>
      </c>
      <c r="J4123" s="19">
        <v>65</v>
      </c>
      <c r="S4123"/>
    </row>
    <row r="4124" spans="1:19">
      <c r="A4124" s="18">
        <v>1987</v>
      </c>
      <c r="B4124" s="18">
        <v>11</v>
      </c>
      <c r="C4124" s="18">
        <v>1.8000000000000001E-4</v>
      </c>
      <c r="D4124" s="18">
        <v>1.8000000000000001E-4</v>
      </c>
      <c r="E4124" s="18">
        <v>0.5</v>
      </c>
      <c r="F4124" s="18">
        <v>98225</v>
      </c>
      <c r="G4124" s="18">
        <v>18</v>
      </c>
      <c r="H4124" s="18">
        <v>98216</v>
      </c>
      <c r="I4124" s="18">
        <v>6287767</v>
      </c>
      <c r="J4124" s="19">
        <v>64.010000000000005</v>
      </c>
      <c r="S4124"/>
    </row>
    <row r="4125" spans="1:19">
      <c r="A4125" s="18">
        <v>1987</v>
      </c>
      <c r="B4125" s="18">
        <v>12</v>
      </c>
      <c r="C4125" s="18">
        <v>1.2999999999999999E-4</v>
      </c>
      <c r="D4125" s="18">
        <v>1.2999999999999999E-4</v>
      </c>
      <c r="E4125" s="18">
        <v>0.5</v>
      </c>
      <c r="F4125" s="18">
        <v>98207</v>
      </c>
      <c r="G4125" s="18">
        <v>13</v>
      </c>
      <c r="H4125" s="18">
        <v>98201</v>
      </c>
      <c r="I4125" s="18">
        <v>6189551</v>
      </c>
      <c r="J4125" s="19">
        <v>63.03</v>
      </c>
      <c r="S4125"/>
    </row>
    <row r="4126" spans="1:19">
      <c r="A4126" s="18">
        <v>1987</v>
      </c>
      <c r="B4126" s="18">
        <v>13</v>
      </c>
      <c r="C4126" s="18">
        <v>2.5000000000000001E-4</v>
      </c>
      <c r="D4126" s="18">
        <v>2.5000000000000001E-4</v>
      </c>
      <c r="E4126" s="18">
        <v>0.5</v>
      </c>
      <c r="F4126" s="18">
        <v>98194</v>
      </c>
      <c r="G4126" s="18">
        <v>24</v>
      </c>
      <c r="H4126" s="18">
        <v>98182</v>
      </c>
      <c r="I4126" s="18">
        <v>6091350</v>
      </c>
      <c r="J4126" s="19">
        <v>62.03</v>
      </c>
      <c r="S4126"/>
    </row>
    <row r="4127" spans="1:19">
      <c r="A4127" s="18">
        <v>1987</v>
      </c>
      <c r="B4127" s="18">
        <v>14</v>
      </c>
      <c r="C4127" s="18">
        <v>2.7999999999999998E-4</v>
      </c>
      <c r="D4127" s="18">
        <v>2.7999999999999998E-4</v>
      </c>
      <c r="E4127" s="18">
        <v>0.5</v>
      </c>
      <c r="F4127" s="18">
        <v>98170</v>
      </c>
      <c r="G4127" s="18">
        <v>27</v>
      </c>
      <c r="H4127" s="18">
        <v>98157</v>
      </c>
      <c r="I4127" s="18">
        <v>5993168</v>
      </c>
      <c r="J4127" s="19">
        <v>61.05</v>
      </c>
      <c r="S4127"/>
    </row>
    <row r="4128" spans="1:19">
      <c r="A4128" s="18">
        <v>1987</v>
      </c>
      <c r="B4128" s="18">
        <v>15</v>
      </c>
      <c r="C4128" s="18">
        <v>4.0999999999999999E-4</v>
      </c>
      <c r="D4128" s="18">
        <v>4.0999999999999999E-4</v>
      </c>
      <c r="E4128" s="18">
        <v>0.5</v>
      </c>
      <c r="F4128" s="18">
        <v>98143</v>
      </c>
      <c r="G4128" s="18">
        <v>40</v>
      </c>
      <c r="H4128" s="18">
        <v>98123</v>
      </c>
      <c r="I4128" s="18">
        <v>5895011</v>
      </c>
      <c r="J4128" s="19">
        <v>60.07</v>
      </c>
      <c r="S4128"/>
    </row>
    <row r="4129" spans="1:19">
      <c r="A4129" s="18">
        <v>1987</v>
      </c>
      <c r="B4129" s="18">
        <v>16</v>
      </c>
      <c r="C4129" s="18">
        <v>3.1E-4</v>
      </c>
      <c r="D4129" s="18">
        <v>3.1E-4</v>
      </c>
      <c r="E4129" s="18">
        <v>0.5</v>
      </c>
      <c r="F4129" s="18">
        <v>98103</v>
      </c>
      <c r="G4129" s="18">
        <v>31</v>
      </c>
      <c r="H4129" s="18">
        <v>98088</v>
      </c>
      <c r="I4129" s="18">
        <v>5796888</v>
      </c>
      <c r="J4129" s="19">
        <v>59.09</v>
      </c>
      <c r="S4129"/>
    </row>
    <row r="4130" spans="1:19">
      <c r="A4130" s="18">
        <v>1987</v>
      </c>
      <c r="B4130" s="18">
        <v>17</v>
      </c>
      <c r="C4130" s="18">
        <v>4.4999999999999999E-4</v>
      </c>
      <c r="D4130" s="18">
        <v>4.4999999999999999E-4</v>
      </c>
      <c r="E4130" s="18">
        <v>0.5</v>
      </c>
      <c r="F4130" s="18">
        <v>98072</v>
      </c>
      <c r="G4130" s="18">
        <v>44</v>
      </c>
      <c r="H4130" s="18">
        <v>98050</v>
      </c>
      <c r="I4130" s="18">
        <v>5698801</v>
      </c>
      <c r="J4130" s="19">
        <v>58.11</v>
      </c>
      <c r="S4130"/>
    </row>
    <row r="4131" spans="1:19">
      <c r="A4131" s="18">
        <v>1987</v>
      </c>
      <c r="B4131" s="18">
        <v>18</v>
      </c>
      <c r="C4131" s="18">
        <v>4.4999999999999999E-4</v>
      </c>
      <c r="D4131" s="18">
        <v>4.4999999999999999E-4</v>
      </c>
      <c r="E4131" s="18">
        <v>0.5</v>
      </c>
      <c r="F4131" s="18">
        <v>98028</v>
      </c>
      <c r="G4131" s="18">
        <v>44</v>
      </c>
      <c r="H4131" s="18">
        <v>98006</v>
      </c>
      <c r="I4131" s="18">
        <v>5600751</v>
      </c>
      <c r="J4131" s="19">
        <v>57.13</v>
      </c>
      <c r="S4131"/>
    </row>
    <row r="4132" spans="1:19">
      <c r="A4132" s="18">
        <v>1987</v>
      </c>
      <c r="B4132" s="18">
        <v>19</v>
      </c>
      <c r="C4132" s="18">
        <v>3.4000000000000002E-4</v>
      </c>
      <c r="D4132" s="18">
        <v>3.4000000000000002E-4</v>
      </c>
      <c r="E4132" s="18">
        <v>0.5</v>
      </c>
      <c r="F4132" s="18">
        <v>97984</v>
      </c>
      <c r="G4132" s="18">
        <v>34</v>
      </c>
      <c r="H4132" s="18">
        <v>97967</v>
      </c>
      <c r="I4132" s="18">
        <v>5502745</v>
      </c>
      <c r="J4132" s="19">
        <v>56.16</v>
      </c>
      <c r="S4132"/>
    </row>
    <row r="4133" spans="1:19">
      <c r="A4133" s="18">
        <v>1987</v>
      </c>
      <c r="B4133" s="18">
        <v>20</v>
      </c>
      <c r="C4133" s="18">
        <v>4.0000000000000002E-4</v>
      </c>
      <c r="D4133" s="18">
        <v>4.0000000000000002E-4</v>
      </c>
      <c r="E4133" s="18">
        <v>0.5</v>
      </c>
      <c r="F4133" s="18">
        <v>97950</v>
      </c>
      <c r="G4133" s="18">
        <v>39</v>
      </c>
      <c r="H4133" s="18">
        <v>97930</v>
      </c>
      <c r="I4133" s="18">
        <v>5404778</v>
      </c>
      <c r="J4133" s="19">
        <v>55.18</v>
      </c>
      <c r="S4133"/>
    </row>
    <row r="4134" spans="1:19">
      <c r="A4134" s="18">
        <v>1987</v>
      </c>
      <c r="B4134" s="18">
        <v>21</v>
      </c>
      <c r="C4134" s="18">
        <v>5.1999999999999995E-4</v>
      </c>
      <c r="D4134" s="18">
        <v>5.1999999999999995E-4</v>
      </c>
      <c r="E4134" s="18">
        <v>0.5</v>
      </c>
      <c r="F4134" s="18">
        <v>97911</v>
      </c>
      <c r="G4134" s="18">
        <v>51</v>
      </c>
      <c r="H4134" s="18">
        <v>97886</v>
      </c>
      <c r="I4134" s="18">
        <v>5306848</v>
      </c>
      <c r="J4134" s="19">
        <v>54.2</v>
      </c>
      <c r="S4134"/>
    </row>
    <row r="4135" spans="1:19">
      <c r="A4135" s="18">
        <v>1987</v>
      </c>
      <c r="B4135" s="18">
        <v>22</v>
      </c>
      <c r="C4135" s="18">
        <v>4.6000000000000001E-4</v>
      </c>
      <c r="D4135" s="18">
        <v>4.6000000000000001E-4</v>
      </c>
      <c r="E4135" s="18">
        <v>0.5</v>
      </c>
      <c r="F4135" s="18">
        <v>97860</v>
      </c>
      <c r="G4135" s="18">
        <v>45</v>
      </c>
      <c r="H4135" s="18">
        <v>97838</v>
      </c>
      <c r="I4135" s="18">
        <v>5208962</v>
      </c>
      <c r="J4135" s="19">
        <v>53.23</v>
      </c>
      <c r="S4135"/>
    </row>
    <row r="4136" spans="1:19">
      <c r="A4136" s="18">
        <v>1987</v>
      </c>
      <c r="B4136" s="18">
        <v>23</v>
      </c>
      <c r="C4136" s="18">
        <v>5.0000000000000001E-4</v>
      </c>
      <c r="D4136" s="18">
        <v>5.0000000000000001E-4</v>
      </c>
      <c r="E4136" s="18">
        <v>0.5</v>
      </c>
      <c r="F4136" s="18">
        <v>97815</v>
      </c>
      <c r="G4136" s="18">
        <v>49</v>
      </c>
      <c r="H4136" s="18">
        <v>97791</v>
      </c>
      <c r="I4136" s="18">
        <v>5111124</v>
      </c>
      <c r="J4136" s="19">
        <v>52.25</v>
      </c>
      <c r="S4136"/>
    </row>
    <row r="4137" spans="1:19">
      <c r="A4137" s="18">
        <v>1987</v>
      </c>
      <c r="B4137" s="18">
        <v>24</v>
      </c>
      <c r="C4137" s="18">
        <v>6.6E-4</v>
      </c>
      <c r="D4137" s="18">
        <v>6.6E-4</v>
      </c>
      <c r="E4137" s="18">
        <v>0.5</v>
      </c>
      <c r="F4137" s="18">
        <v>97766</v>
      </c>
      <c r="G4137" s="18">
        <v>64</v>
      </c>
      <c r="H4137" s="18">
        <v>97734</v>
      </c>
      <c r="I4137" s="18">
        <v>5013334</v>
      </c>
      <c r="J4137" s="19">
        <v>51.28</v>
      </c>
      <c r="S4137"/>
    </row>
    <row r="4138" spans="1:19">
      <c r="A4138" s="18">
        <v>1987</v>
      </c>
      <c r="B4138" s="18">
        <v>25</v>
      </c>
      <c r="C4138" s="18">
        <v>5.4000000000000001E-4</v>
      </c>
      <c r="D4138" s="18">
        <v>5.4000000000000001E-4</v>
      </c>
      <c r="E4138" s="18">
        <v>0.5</v>
      </c>
      <c r="F4138" s="18">
        <v>97702</v>
      </c>
      <c r="G4138" s="18">
        <v>53</v>
      </c>
      <c r="H4138" s="18">
        <v>97676</v>
      </c>
      <c r="I4138" s="18">
        <v>4915599</v>
      </c>
      <c r="J4138" s="19">
        <v>50.31</v>
      </c>
      <c r="S4138"/>
    </row>
    <row r="4139" spans="1:19">
      <c r="A4139" s="18">
        <v>1987</v>
      </c>
      <c r="B4139" s="18">
        <v>26</v>
      </c>
      <c r="C4139" s="18">
        <v>6.4999999999999997E-4</v>
      </c>
      <c r="D4139" s="18">
        <v>6.4999999999999997E-4</v>
      </c>
      <c r="E4139" s="18">
        <v>0.5</v>
      </c>
      <c r="F4139" s="18">
        <v>97649</v>
      </c>
      <c r="G4139" s="18">
        <v>63</v>
      </c>
      <c r="H4139" s="18">
        <v>97618</v>
      </c>
      <c r="I4139" s="18">
        <v>4817924</v>
      </c>
      <c r="J4139" s="19">
        <v>49.34</v>
      </c>
      <c r="S4139"/>
    </row>
    <row r="4140" spans="1:19">
      <c r="A4140" s="18">
        <v>1987</v>
      </c>
      <c r="B4140" s="18">
        <v>27</v>
      </c>
      <c r="C4140" s="18">
        <v>5.5999999999999995E-4</v>
      </c>
      <c r="D4140" s="18">
        <v>5.5999999999999995E-4</v>
      </c>
      <c r="E4140" s="18">
        <v>0.5</v>
      </c>
      <c r="F4140" s="18">
        <v>97586</v>
      </c>
      <c r="G4140" s="18">
        <v>55</v>
      </c>
      <c r="H4140" s="18">
        <v>97559</v>
      </c>
      <c r="I4140" s="18">
        <v>4720306</v>
      </c>
      <c r="J4140" s="19">
        <v>48.37</v>
      </c>
      <c r="S4140"/>
    </row>
    <row r="4141" spans="1:19">
      <c r="A4141" s="18">
        <v>1987</v>
      </c>
      <c r="B4141" s="18">
        <v>28</v>
      </c>
      <c r="C4141" s="18">
        <v>8.4000000000000003E-4</v>
      </c>
      <c r="D4141" s="18">
        <v>8.4000000000000003E-4</v>
      </c>
      <c r="E4141" s="18">
        <v>0.5</v>
      </c>
      <c r="F4141" s="18">
        <v>97531</v>
      </c>
      <c r="G4141" s="18">
        <v>81</v>
      </c>
      <c r="H4141" s="18">
        <v>97490</v>
      </c>
      <c r="I4141" s="18">
        <v>4622747</v>
      </c>
      <c r="J4141" s="19">
        <v>47.4</v>
      </c>
      <c r="S4141"/>
    </row>
    <row r="4142" spans="1:19">
      <c r="A4142" s="18">
        <v>1987</v>
      </c>
      <c r="B4142" s="18">
        <v>29</v>
      </c>
      <c r="C4142" s="18">
        <v>7.5000000000000002E-4</v>
      </c>
      <c r="D4142" s="18">
        <v>7.3999999999999999E-4</v>
      </c>
      <c r="E4142" s="18">
        <v>0.5</v>
      </c>
      <c r="F4142" s="18">
        <v>97450</v>
      </c>
      <c r="G4142" s="18">
        <v>73</v>
      </c>
      <c r="H4142" s="18">
        <v>97413</v>
      </c>
      <c r="I4142" s="18">
        <v>4525257</v>
      </c>
      <c r="J4142" s="19">
        <v>46.44</v>
      </c>
      <c r="S4142"/>
    </row>
    <row r="4143" spans="1:19">
      <c r="A4143" s="18">
        <v>1987</v>
      </c>
      <c r="B4143" s="18">
        <v>30</v>
      </c>
      <c r="C4143" s="18">
        <v>8.8000000000000003E-4</v>
      </c>
      <c r="D4143" s="18">
        <v>8.8000000000000003E-4</v>
      </c>
      <c r="E4143" s="18">
        <v>0.5</v>
      </c>
      <c r="F4143" s="18">
        <v>97377</v>
      </c>
      <c r="G4143" s="18">
        <v>86</v>
      </c>
      <c r="H4143" s="18">
        <v>97334</v>
      </c>
      <c r="I4143" s="18">
        <v>4427843</v>
      </c>
      <c r="J4143" s="19">
        <v>45.47</v>
      </c>
      <c r="S4143"/>
    </row>
    <row r="4144" spans="1:19">
      <c r="A4144" s="18">
        <v>1987</v>
      </c>
      <c r="B4144" s="18">
        <v>31</v>
      </c>
      <c r="C4144" s="18">
        <v>1.15E-3</v>
      </c>
      <c r="D4144" s="18">
        <v>1.15E-3</v>
      </c>
      <c r="E4144" s="18">
        <v>0.5</v>
      </c>
      <c r="F4144" s="18">
        <v>97291</v>
      </c>
      <c r="G4144" s="18">
        <v>111</v>
      </c>
      <c r="H4144" s="18">
        <v>97236</v>
      </c>
      <c r="I4144" s="18">
        <v>4330509</v>
      </c>
      <c r="J4144" s="19">
        <v>44.51</v>
      </c>
      <c r="S4144"/>
    </row>
    <row r="4145" spans="1:19">
      <c r="A4145" s="18">
        <v>1987</v>
      </c>
      <c r="B4145" s="18">
        <v>32</v>
      </c>
      <c r="C4145" s="18">
        <v>1.32E-3</v>
      </c>
      <c r="D4145" s="18">
        <v>1.32E-3</v>
      </c>
      <c r="E4145" s="18">
        <v>0.5</v>
      </c>
      <c r="F4145" s="18">
        <v>97180</v>
      </c>
      <c r="G4145" s="18">
        <v>128</v>
      </c>
      <c r="H4145" s="18">
        <v>97116</v>
      </c>
      <c r="I4145" s="18">
        <v>4233273</v>
      </c>
      <c r="J4145" s="19">
        <v>43.56</v>
      </c>
      <c r="S4145"/>
    </row>
    <row r="4146" spans="1:19">
      <c r="A4146" s="18">
        <v>1987</v>
      </c>
      <c r="B4146" s="18">
        <v>33</v>
      </c>
      <c r="C4146" s="18">
        <v>1.1000000000000001E-3</v>
      </c>
      <c r="D4146" s="18">
        <v>1.1000000000000001E-3</v>
      </c>
      <c r="E4146" s="18">
        <v>0.5</v>
      </c>
      <c r="F4146" s="18">
        <v>97052</v>
      </c>
      <c r="G4146" s="18">
        <v>107</v>
      </c>
      <c r="H4146" s="18">
        <v>96998</v>
      </c>
      <c r="I4146" s="18">
        <v>4136158</v>
      </c>
      <c r="J4146" s="19">
        <v>42.62</v>
      </c>
      <c r="S4146"/>
    </row>
    <row r="4147" spans="1:19">
      <c r="A4147" s="18">
        <v>1987</v>
      </c>
      <c r="B4147" s="18">
        <v>34</v>
      </c>
      <c r="C4147" s="18">
        <v>1.34E-3</v>
      </c>
      <c r="D4147" s="18">
        <v>1.34E-3</v>
      </c>
      <c r="E4147" s="18">
        <v>0.5</v>
      </c>
      <c r="F4147" s="18">
        <v>96945</v>
      </c>
      <c r="G4147" s="18">
        <v>130</v>
      </c>
      <c r="H4147" s="18">
        <v>96880</v>
      </c>
      <c r="I4147" s="18">
        <v>4039160</v>
      </c>
      <c r="J4147" s="19">
        <v>41.66</v>
      </c>
      <c r="S4147"/>
    </row>
    <row r="4148" spans="1:19">
      <c r="A4148" s="18">
        <v>1987</v>
      </c>
      <c r="B4148" s="18">
        <v>35</v>
      </c>
      <c r="C4148" s="18">
        <v>1.3500000000000001E-3</v>
      </c>
      <c r="D4148" s="18">
        <v>1.3500000000000001E-3</v>
      </c>
      <c r="E4148" s="18">
        <v>0.5</v>
      </c>
      <c r="F4148" s="18">
        <v>96815</v>
      </c>
      <c r="G4148" s="18">
        <v>131</v>
      </c>
      <c r="H4148" s="18">
        <v>96749</v>
      </c>
      <c r="I4148" s="18">
        <v>3942280</v>
      </c>
      <c r="J4148" s="19">
        <v>40.72</v>
      </c>
      <c r="S4148"/>
    </row>
    <row r="4149" spans="1:19">
      <c r="A4149" s="18">
        <v>1987</v>
      </c>
      <c r="B4149" s="18">
        <v>36</v>
      </c>
      <c r="C4149" s="18">
        <v>1.74E-3</v>
      </c>
      <c r="D4149" s="18">
        <v>1.73E-3</v>
      </c>
      <c r="E4149" s="18">
        <v>0.5</v>
      </c>
      <c r="F4149" s="18">
        <v>96684</v>
      </c>
      <c r="G4149" s="18">
        <v>168</v>
      </c>
      <c r="H4149" s="18">
        <v>96600</v>
      </c>
      <c r="I4149" s="18">
        <v>3845531</v>
      </c>
      <c r="J4149" s="19">
        <v>39.770000000000003</v>
      </c>
      <c r="S4149"/>
    </row>
    <row r="4150" spans="1:19">
      <c r="A4150" s="18">
        <v>1987</v>
      </c>
      <c r="B4150" s="18">
        <v>37</v>
      </c>
      <c r="C4150" s="18">
        <v>2.0799999999999998E-3</v>
      </c>
      <c r="D4150" s="18">
        <v>2.0799999999999998E-3</v>
      </c>
      <c r="E4150" s="18">
        <v>0.5</v>
      </c>
      <c r="F4150" s="18">
        <v>96516</v>
      </c>
      <c r="G4150" s="18">
        <v>201</v>
      </c>
      <c r="H4150" s="18">
        <v>96416</v>
      </c>
      <c r="I4150" s="18">
        <v>3748931</v>
      </c>
      <c r="J4150" s="19">
        <v>38.840000000000003</v>
      </c>
      <c r="S4150"/>
    </row>
    <row r="4151" spans="1:19">
      <c r="A4151" s="18">
        <v>1987</v>
      </c>
      <c r="B4151" s="18">
        <v>38</v>
      </c>
      <c r="C4151" s="18">
        <v>2.0100000000000001E-3</v>
      </c>
      <c r="D4151" s="18">
        <v>2.0100000000000001E-3</v>
      </c>
      <c r="E4151" s="18">
        <v>0.5</v>
      </c>
      <c r="F4151" s="18">
        <v>96315</v>
      </c>
      <c r="G4151" s="18">
        <v>194</v>
      </c>
      <c r="H4151" s="18">
        <v>96219</v>
      </c>
      <c r="I4151" s="18">
        <v>3652515</v>
      </c>
      <c r="J4151" s="19">
        <v>37.92</v>
      </c>
      <c r="S4151"/>
    </row>
    <row r="4152" spans="1:19">
      <c r="A4152" s="18">
        <v>1987</v>
      </c>
      <c r="B4152" s="18">
        <v>39</v>
      </c>
      <c r="C4152" s="18">
        <v>2.0600000000000002E-3</v>
      </c>
      <c r="D4152" s="18">
        <v>2.0600000000000002E-3</v>
      </c>
      <c r="E4152" s="18">
        <v>0.5</v>
      </c>
      <c r="F4152" s="18">
        <v>96122</v>
      </c>
      <c r="G4152" s="18">
        <v>198</v>
      </c>
      <c r="H4152" s="18">
        <v>96023</v>
      </c>
      <c r="I4152" s="18">
        <v>3556296</v>
      </c>
      <c r="J4152" s="19">
        <v>37</v>
      </c>
      <c r="S4152"/>
    </row>
    <row r="4153" spans="1:19">
      <c r="A4153" s="18">
        <v>1987</v>
      </c>
      <c r="B4153" s="18">
        <v>40</v>
      </c>
      <c r="C4153" s="18">
        <v>2.2300000000000002E-3</v>
      </c>
      <c r="D4153" s="18">
        <v>2.2300000000000002E-3</v>
      </c>
      <c r="E4153" s="18">
        <v>0.5</v>
      </c>
      <c r="F4153" s="18">
        <v>95924</v>
      </c>
      <c r="G4153" s="18">
        <v>214</v>
      </c>
      <c r="H4153" s="18">
        <v>95817</v>
      </c>
      <c r="I4153" s="18">
        <v>3460274</v>
      </c>
      <c r="J4153" s="19">
        <v>36.07</v>
      </c>
      <c r="S4153"/>
    </row>
    <row r="4154" spans="1:19">
      <c r="A4154" s="18">
        <v>1987</v>
      </c>
      <c r="B4154" s="18">
        <v>41</v>
      </c>
      <c r="C4154" s="18">
        <v>2.3800000000000002E-3</v>
      </c>
      <c r="D4154" s="18">
        <v>2.3800000000000002E-3</v>
      </c>
      <c r="E4154" s="18">
        <v>0.5</v>
      </c>
      <c r="F4154" s="18">
        <v>95710</v>
      </c>
      <c r="G4154" s="18">
        <v>227</v>
      </c>
      <c r="H4154" s="18">
        <v>95596</v>
      </c>
      <c r="I4154" s="18">
        <v>3364457</v>
      </c>
      <c r="J4154" s="19">
        <v>35.15</v>
      </c>
      <c r="S4154"/>
    </row>
    <row r="4155" spans="1:19">
      <c r="A4155" s="18">
        <v>1987</v>
      </c>
      <c r="B4155" s="18">
        <v>42</v>
      </c>
      <c r="C4155" s="18">
        <v>2.8500000000000001E-3</v>
      </c>
      <c r="D4155" s="18">
        <v>2.8400000000000001E-3</v>
      </c>
      <c r="E4155" s="18">
        <v>0.5</v>
      </c>
      <c r="F4155" s="18">
        <v>95482</v>
      </c>
      <c r="G4155" s="18">
        <v>271</v>
      </c>
      <c r="H4155" s="18">
        <v>95346</v>
      </c>
      <c r="I4155" s="18">
        <v>3268861</v>
      </c>
      <c r="J4155" s="19">
        <v>34.24</v>
      </c>
      <c r="S4155"/>
    </row>
    <row r="4156" spans="1:19">
      <c r="A4156" s="18">
        <v>1987</v>
      </c>
      <c r="B4156" s="18">
        <v>43</v>
      </c>
      <c r="C4156" s="18">
        <v>3.1800000000000001E-3</v>
      </c>
      <c r="D4156" s="18">
        <v>3.1800000000000001E-3</v>
      </c>
      <c r="E4156" s="18">
        <v>0.5</v>
      </c>
      <c r="F4156" s="18">
        <v>95211</v>
      </c>
      <c r="G4156" s="18">
        <v>303</v>
      </c>
      <c r="H4156" s="18">
        <v>95059</v>
      </c>
      <c r="I4156" s="18">
        <v>3173515</v>
      </c>
      <c r="J4156" s="19">
        <v>33.33</v>
      </c>
      <c r="S4156"/>
    </row>
    <row r="4157" spans="1:19">
      <c r="A4157" s="18">
        <v>1987</v>
      </c>
      <c r="B4157" s="18">
        <v>44</v>
      </c>
      <c r="C4157" s="18">
        <v>3.4299999999999999E-3</v>
      </c>
      <c r="D4157" s="18">
        <v>3.4299999999999999E-3</v>
      </c>
      <c r="E4157" s="18">
        <v>0.5</v>
      </c>
      <c r="F4157" s="18">
        <v>94908</v>
      </c>
      <c r="G4157" s="18">
        <v>325</v>
      </c>
      <c r="H4157" s="18">
        <v>94745</v>
      </c>
      <c r="I4157" s="18">
        <v>3078455</v>
      </c>
      <c r="J4157" s="19">
        <v>32.44</v>
      </c>
      <c r="S4157"/>
    </row>
    <row r="4158" spans="1:19">
      <c r="A4158" s="18">
        <v>1987</v>
      </c>
      <c r="B4158" s="18">
        <v>45</v>
      </c>
      <c r="C4158" s="18">
        <v>3.2200000000000002E-3</v>
      </c>
      <c r="D4158" s="18">
        <v>3.2100000000000002E-3</v>
      </c>
      <c r="E4158" s="18">
        <v>0.5</v>
      </c>
      <c r="F4158" s="18">
        <v>94583</v>
      </c>
      <c r="G4158" s="18">
        <v>304</v>
      </c>
      <c r="H4158" s="18">
        <v>94431</v>
      </c>
      <c r="I4158" s="18">
        <v>2983710</v>
      </c>
      <c r="J4158" s="19">
        <v>31.55</v>
      </c>
      <c r="S4158"/>
    </row>
    <row r="4159" spans="1:19">
      <c r="A4159" s="18">
        <v>1987</v>
      </c>
      <c r="B4159" s="18">
        <v>46</v>
      </c>
      <c r="C4159" s="18">
        <v>3.82E-3</v>
      </c>
      <c r="D4159" s="18">
        <v>3.81E-3</v>
      </c>
      <c r="E4159" s="18">
        <v>0.5</v>
      </c>
      <c r="F4159" s="18">
        <v>94279</v>
      </c>
      <c r="G4159" s="18">
        <v>359</v>
      </c>
      <c r="H4159" s="18">
        <v>94100</v>
      </c>
      <c r="I4159" s="18">
        <v>2889279</v>
      </c>
      <c r="J4159" s="19">
        <v>30.65</v>
      </c>
      <c r="S4159"/>
    </row>
    <row r="4160" spans="1:19">
      <c r="A4160" s="18">
        <v>1987</v>
      </c>
      <c r="B4160" s="18">
        <v>47</v>
      </c>
      <c r="C4160" s="18">
        <v>4.1900000000000001E-3</v>
      </c>
      <c r="D4160" s="18">
        <v>4.1799999999999997E-3</v>
      </c>
      <c r="E4160" s="18">
        <v>0.5</v>
      </c>
      <c r="F4160" s="18">
        <v>93920</v>
      </c>
      <c r="G4160" s="18">
        <v>393</v>
      </c>
      <c r="H4160" s="18">
        <v>93724</v>
      </c>
      <c r="I4160" s="18">
        <v>2795179</v>
      </c>
      <c r="J4160" s="19">
        <v>29.76</v>
      </c>
      <c r="S4160"/>
    </row>
    <row r="4161" spans="1:19">
      <c r="A4161" s="18">
        <v>1987</v>
      </c>
      <c r="B4161" s="18">
        <v>48</v>
      </c>
      <c r="C4161" s="18">
        <v>4.15E-3</v>
      </c>
      <c r="D4161" s="18">
        <v>4.1399999999999996E-3</v>
      </c>
      <c r="E4161" s="18">
        <v>0.5</v>
      </c>
      <c r="F4161" s="18">
        <v>93527</v>
      </c>
      <c r="G4161" s="18">
        <v>387</v>
      </c>
      <c r="H4161" s="18">
        <v>93334</v>
      </c>
      <c r="I4161" s="18">
        <v>2701456</v>
      </c>
      <c r="J4161" s="19">
        <v>28.88</v>
      </c>
      <c r="S4161"/>
    </row>
    <row r="4162" spans="1:19">
      <c r="A4162" s="18">
        <v>1987</v>
      </c>
      <c r="B4162" s="18">
        <v>49</v>
      </c>
      <c r="C4162" s="18">
        <v>5.1200000000000004E-3</v>
      </c>
      <c r="D4162" s="18">
        <v>5.1000000000000004E-3</v>
      </c>
      <c r="E4162" s="18">
        <v>0.5</v>
      </c>
      <c r="F4162" s="18">
        <v>93140</v>
      </c>
      <c r="G4162" s="18">
        <v>475</v>
      </c>
      <c r="H4162" s="18">
        <v>92902</v>
      </c>
      <c r="I4162" s="18">
        <v>2608122</v>
      </c>
      <c r="J4162" s="19">
        <v>28</v>
      </c>
      <c r="S4162"/>
    </row>
    <row r="4163" spans="1:19">
      <c r="A4163" s="18">
        <v>1987</v>
      </c>
      <c r="B4163" s="18">
        <v>50</v>
      </c>
      <c r="C4163" s="18">
        <v>5.45E-3</v>
      </c>
      <c r="D4163" s="18">
        <v>5.4400000000000004E-3</v>
      </c>
      <c r="E4163" s="18">
        <v>0.5</v>
      </c>
      <c r="F4163" s="18">
        <v>92665</v>
      </c>
      <c r="G4163" s="18">
        <v>504</v>
      </c>
      <c r="H4163" s="18">
        <v>92413</v>
      </c>
      <c r="I4163" s="18">
        <v>2515220</v>
      </c>
      <c r="J4163" s="19">
        <v>27.14</v>
      </c>
      <c r="S4163"/>
    </row>
    <row r="4164" spans="1:19">
      <c r="A4164" s="18">
        <v>1987</v>
      </c>
      <c r="B4164" s="18">
        <v>51</v>
      </c>
      <c r="C4164" s="18">
        <v>5.7600000000000004E-3</v>
      </c>
      <c r="D4164" s="18">
        <v>5.7499999999999999E-3</v>
      </c>
      <c r="E4164" s="18">
        <v>0.5</v>
      </c>
      <c r="F4164" s="18">
        <v>92161</v>
      </c>
      <c r="G4164" s="18">
        <v>530</v>
      </c>
      <c r="H4164" s="18">
        <v>91896</v>
      </c>
      <c r="I4164" s="18">
        <v>2422807</v>
      </c>
      <c r="J4164" s="19">
        <v>26.29</v>
      </c>
      <c r="S4164"/>
    </row>
    <row r="4165" spans="1:19">
      <c r="A4165" s="18">
        <v>1987</v>
      </c>
      <c r="B4165" s="18">
        <v>52</v>
      </c>
      <c r="C4165" s="18">
        <v>6.5599999999999999E-3</v>
      </c>
      <c r="D4165" s="18">
        <v>6.5399999999999998E-3</v>
      </c>
      <c r="E4165" s="18">
        <v>0.5</v>
      </c>
      <c r="F4165" s="18">
        <v>91631</v>
      </c>
      <c r="G4165" s="18">
        <v>599</v>
      </c>
      <c r="H4165" s="18">
        <v>91331</v>
      </c>
      <c r="I4165" s="18">
        <v>2330911</v>
      </c>
      <c r="J4165" s="19">
        <v>25.44</v>
      </c>
      <c r="S4165"/>
    </row>
    <row r="4166" spans="1:19">
      <c r="A4166" s="18">
        <v>1987</v>
      </c>
      <c r="B4166" s="18">
        <v>53</v>
      </c>
      <c r="C4166" s="18">
        <v>6.2199999999999998E-3</v>
      </c>
      <c r="D4166" s="18">
        <v>6.1999999999999998E-3</v>
      </c>
      <c r="E4166" s="18">
        <v>0.5</v>
      </c>
      <c r="F4166" s="18">
        <v>91032</v>
      </c>
      <c r="G4166" s="18">
        <v>565</v>
      </c>
      <c r="H4166" s="18">
        <v>90749</v>
      </c>
      <c r="I4166" s="18">
        <v>2239580</v>
      </c>
      <c r="J4166" s="19">
        <v>24.6</v>
      </c>
      <c r="S4166"/>
    </row>
    <row r="4167" spans="1:19">
      <c r="A4167" s="18">
        <v>1987</v>
      </c>
      <c r="B4167" s="18">
        <v>54</v>
      </c>
      <c r="C4167" s="18">
        <v>7.7400000000000004E-3</v>
      </c>
      <c r="D4167" s="18">
        <v>7.7099999999999998E-3</v>
      </c>
      <c r="E4167" s="18">
        <v>0.5</v>
      </c>
      <c r="F4167" s="18">
        <v>90467</v>
      </c>
      <c r="G4167" s="18">
        <v>697</v>
      </c>
      <c r="H4167" s="18">
        <v>90119</v>
      </c>
      <c r="I4167" s="18">
        <v>2148830</v>
      </c>
      <c r="J4167" s="19">
        <v>23.75</v>
      </c>
      <c r="S4167"/>
    </row>
    <row r="4168" spans="1:19">
      <c r="A4168" s="18">
        <v>1987</v>
      </c>
      <c r="B4168" s="18">
        <v>55</v>
      </c>
      <c r="C4168" s="18">
        <v>8.4799999999999997E-3</v>
      </c>
      <c r="D4168" s="18">
        <v>8.4499999999999992E-3</v>
      </c>
      <c r="E4168" s="18">
        <v>0.5</v>
      </c>
      <c r="F4168" s="18">
        <v>89770</v>
      </c>
      <c r="G4168" s="18">
        <v>758</v>
      </c>
      <c r="H4168" s="18">
        <v>89391</v>
      </c>
      <c r="I4168" s="18">
        <v>2058712</v>
      </c>
      <c r="J4168" s="19">
        <v>22.93</v>
      </c>
      <c r="S4168"/>
    </row>
    <row r="4169" spans="1:19">
      <c r="A4169" s="18">
        <v>1987</v>
      </c>
      <c r="B4169" s="18">
        <v>56</v>
      </c>
      <c r="C4169" s="18">
        <v>8.9200000000000008E-3</v>
      </c>
      <c r="D4169" s="18">
        <v>8.8800000000000007E-3</v>
      </c>
      <c r="E4169" s="18">
        <v>0.5</v>
      </c>
      <c r="F4169" s="18">
        <v>89012</v>
      </c>
      <c r="G4169" s="18">
        <v>790</v>
      </c>
      <c r="H4169" s="18">
        <v>88616</v>
      </c>
      <c r="I4169" s="18">
        <v>1969321</v>
      </c>
      <c r="J4169" s="19">
        <v>22.12</v>
      </c>
      <c r="S4169"/>
    </row>
    <row r="4170" spans="1:19">
      <c r="A4170" s="18">
        <v>1987</v>
      </c>
      <c r="B4170" s="18">
        <v>57</v>
      </c>
      <c r="C4170" s="18">
        <v>9.4400000000000005E-3</v>
      </c>
      <c r="D4170" s="18">
        <v>9.3900000000000008E-3</v>
      </c>
      <c r="E4170" s="18">
        <v>0.5</v>
      </c>
      <c r="F4170" s="18">
        <v>88221</v>
      </c>
      <c r="G4170" s="18">
        <v>829</v>
      </c>
      <c r="H4170" s="18">
        <v>87807</v>
      </c>
      <c r="I4170" s="18">
        <v>1880705</v>
      </c>
      <c r="J4170" s="19">
        <v>21.32</v>
      </c>
      <c r="S4170"/>
    </row>
    <row r="4171" spans="1:19">
      <c r="A4171" s="18">
        <v>1987</v>
      </c>
      <c r="B4171" s="18">
        <v>58</v>
      </c>
      <c r="C4171" s="18">
        <v>1.0160000000000001E-2</v>
      </c>
      <c r="D4171" s="18">
        <v>1.0109999999999999E-2</v>
      </c>
      <c r="E4171" s="18">
        <v>0.5</v>
      </c>
      <c r="F4171" s="18">
        <v>87393</v>
      </c>
      <c r="G4171" s="18">
        <v>884</v>
      </c>
      <c r="H4171" s="18">
        <v>86951</v>
      </c>
      <c r="I4171" s="18">
        <v>1792898</v>
      </c>
      <c r="J4171" s="19">
        <v>20.52</v>
      </c>
      <c r="S4171"/>
    </row>
    <row r="4172" spans="1:19">
      <c r="A4172" s="18">
        <v>1987</v>
      </c>
      <c r="B4172" s="18">
        <v>59</v>
      </c>
      <c r="C4172" s="18">
        <v>1.225E-2</v>
      </c>
      <c r="D4172" s="18">
        <v>1.218E-2</v>
      </c>
      <c r="E4172" s="18">
        <v>0.5</v>
      </c>
      <c r="F4172" s="18">
        <v>86509</v>
      </c>
      <c r="G4172" s="18">
        <v>1054</v>
      </c>
      <c r="H4172" s="18">
        <v>85982</v>
      </c>
      <c r="I4172" s="18">
        <v>1705947</v>
      </c>
      <c r="J4172" s="19">
        <v>19.72</v>
      </c>
      <c r="S4172"/>
    </row>
    <row r="4173" spans="1:19">
      <c r="A4173" s="18">
        <v>1987</v>
      </c>
      <c r="B4173" s="18">
        <v>60</v>
      </c>
      <c r="C4173" s="18">
        <v>1.197E-2</v>
      </c>
      <c r="D4173" s="18">
        <v>1.1900000000000001E-2</v>
      </c>
      <c r="E4173" s="18">
        <v>0.5</v>
      </c>
      <c r="F4173" s="18">
        <v>85455</v>
      </c>
      <c r="G4173" s="18">
        <v>1017</v>
      </c>
      <c r="H4173" s="18">
        <v>84947</v>
      </c>
      <c r="I4173" s="18">
        <v>1619965</v>
      </c>
      <c r="J4173" s="19">
        <v>18.96</v>
      </c>
      <c r="S4173"/>
    </row>
    <row r="4174" spans="1:19">
      <c r="A4174" s="18">
        <v>1987</v>
      </c>
      <c r="B4174" s="18">
        <v>61</v>
      </c>
      <c r="C4174" s="18">
        <v>1.321E-2</v>
      </c>
      <c r="D4174" s="18">
        <v>1.312E-2</v>
      </c>
      <c r="E4174" s="18">
        <v>0.5</v>
      </c>
      <c r="F4174" s="18">
        <v>84439</v>
      </c>
      <c r="G4174" s="18">
        <v>1108</v>
      </c>
      <c r="H4174" s="18">
        <v>83885</v>
      </c>
      <c r="I4174" s="18">
        <v>1535018</v>
      </c>
      <c r="J4174" s="19">
        <v>18.18</v>
      </c>
      <c r="S4174"/>
    </row>
    <row r="4175" spans="1:19">
      <c r="A4175" s="18">
        <v>1987</v>
      </c>
      <c r="B4175" s="18">
        <v>62</v>
      </c>
      <c r="C4175" s="18">
        <v>1.443E-2</v>
      </c>
      <c r="D4175" s="18">
        <v>1.4330000000000001E-2</v>
      </c>
      <c r="E4175" s="18">
        <v>0.5</v>
      </c>
      <c r="F4175" s="18">
        <v>83331</v>
      </c>
      <c r="G4175" s="18">
        <v>1194</v>
      </c>
      <c r="H4175" s="18">
        <v>82734</v>
      </c>
      <c r="I4175" s="18">
        <v>1451133</v>
      </c>
      <c r="J4175" s="19">
        <v>17.41</v>
      </c>
      <c r="S4175"/>
    </row>
    <row r="4176" spans="1:19">
      <c r="A4176" s="18">
        <v>1987</v>
      </c>
      <c r="B4176" s="18">
        <v>63</v>
      </c>
      <c r="C4176" s="18">
        <v>1.5740000000000001E-2</v>
      </c>
      <c r="D4176" s="18">
        <v>1.562E-2</v>
      </c>
      <c r="E4176" s="18">
        <v>0.5</v>
      </c>
      <c r="F4176" s="18">
        <v>82137</v>
      </c>
      <c r="G4176" s="18">
        <v>1283</v>
      </c>
      <c r="H4176" s="18">
        <v>81495</v>
      </c>
      <c r="I4176" s="18">
        <v>1368400</v>
      </c>
      <c r="J4176" s="19">
        <v>16.66</v>
      </c>
      <c r="S4176"/>
    </row>
    <row r="4177" spans="1:19">
      <c r="A4177" s="18">
        <v>1987</v>
      </c>
      <c r="B4177" s="18">
        <v>64</v>
      </c>
      <c r="C4177" s="18">
        <v>1.7770000000000001E-2</v>
      </c>
      <c r="D4177" s="18">
        <v>1.7610000000000001E-2</v>
      </c>
      <c r="E4177" s="18">
        <v>0.5</v>
      </c>
      <c r="F4177" s="18">
        <v>80854</v>
      </c>
      <c r="G4177" s="18">
        <v>1424</v>
      </c>
      <c r="H4177" s="18">
        <v>80142</v>
      </c>
      <c r="I4177" s="18">
        <v>1286904</v>
      </c>
      <c r="J4177" s="19">
        <v>15.92</v>
      </c>
      <c r="S4177"/>
    </row>
    <row r="4178" spans="1:19">
      <c r="A4178" s="18">
        <v>1987</v>
      </c>
      <c r="B4178" s="18">
        <v>65</v>
      </c>
      <c r="C4178" s="18">
        <v>1.984E-2</v>
      </c>
      <c r="D4178" s="18">
        <v>1.9650000000000001E-2</v>
      </c>
      <c r="E4178" s="18">
        <v>0.5</v>
      </c>
      <c r="F4178" s="18">
        <v>79430</v>
      </c>
      <c r="G4178" s="18">
        <v>1561</v>
      </c>
      <c r="H4178" s="18">
        <v>78650</v>
      </c>
      <c r="I4178" s="18">
        <v>1206763</v>
      </c>
      <c r="J4178" s="19">
        <v>15.19</v>
      </c>
      <c r="S4178"/>
    </row>
    <row r="4179" spans="1:19">
      <c r="A4179" s="18">
        <v>1987</v>
      </c>
      <c r="B4179" s="18">
        <v>66</v>
      </c>
      <c r="C4179" s="18">
        <v>2.0240000000000001E-2</v>
      </c>
      <c r="D4179" s="18">
        <v>2.0039999999999999E-2</v>
      </c>
      <c r="E4179" s="18">
        <v>0.5</v>
      </c>
      <c r="F4179" s="18">
        <v>77869</v>
      </c>
      <c r="G4179" s="18">
        <v>1560</v>
      </c>
      <c r="H4179" s="18">
        <v>77089</v>
      </c>
      <c r="I4179" s="18">
        <v>1128113</v>
      </c>
      <c r="J4179" s="19">
        <v>14.49</v>
      </c>
      <c r="S4179"/>
    </row>
    <row r="4180" spans="1:19">
      <c r="A4180" s="18">
        <v>1987</v>
      </c>
      <c r="B4180" s="18">
        <v>67</v>
      </c>
      <c r="C4180" s="18">
        <v>2.64E-2</v>
      </c>
      <c r="D4180" s="18">
        <v>2.605E-2</v>
      </c>
      <c r="E4180" s="18">
        <v>0.5</v>
      </c>
      <c r="F4180" s="18">
        <v>76309</v>
      </c>
      <c r="G4180" s="18">
        <v>1988</v>
      </c>
      <c r="H4180" s="18">
        <v>75315</v>
      </c>
      <c r="I4180" s="18">
        <v>1051024</v>
      </c>
      <c r="J4180" s="19">
        <v>13.77</v>
      </c>
      <c r="S4180"/>
    </row>
    <row r="4181" spans="1:19">
      <c r="A4181" s="18">
        <v>1987</v>
      </c>
      <c r="B4181" s="18">
        <v>68</v>
      </c>
      <c r="C4181" s="18">
        <v>2.281E-2</v>
      </c>
      <c r="D4181" s="18">
        <v>2.256E-2</v>
      </c>
      <c r="E4181" s="18">
        <v>0.5</v>
      </c>
      <c r="F4181" s="18">
        <v>74321</v>
      </c>
      <c r="G4181" s="18">
        <v>1676</v>
      </c>
      <c r="H4181" s="18">
        <v>73482</v>
      </c>
      <c r="I4181" s="18">
        <v>975709</v>
      </c>
      <c r="J4181" s="19">
        <v>13.13</v>
      </c>
      <c r="S4181"/>
    </row>
    <row r="4182" spans="1:19">
      <c r="A4182" s="18">
        <v>1987</v>
      </c>
      <c r="B4182" s="18">
        <v>69</v>
      </c>
      <c r="C4182" s="18">
        <v>2.8410000000000001E-2</v>
      </c>
      <c r="D4182" s="18">
        <v>2.801E-2</v>
      </c>
      <c r="E4182" s="18">
        <v>0.5</v>
      </c>
      <c r="F4182" s="18">
        <v>72644</v>
      </c>
      <c r="G4182" s="18">
        <v>2035</v>
      </c>
      <c r="H4182" s="18">
        <v>71627</v>
      </c>
      <c r="I4182" s="18">
        <v>902227</v>
      </c>
      <c r="J4182" s="19">
        <v>12.42</v>
      </c>
      <c r="S4182"/>
    </row>
    <row r="4183" spans="1:19">
      <c r="A4183" s="18">
        <v>1987</v>
      </c>
      <c r="B4183" s="18">
        <v>70</v>
      </c>
      <c r="C4183" s="18">
        <v>3.2500000000000001E-2</v>
      </c>
      <c r="D4183" s="18">
        <v>3.1980000000000001E-2</v>
      </c>
      <c r="E4183" s="18">
        <v>0.5</v>
      </c>
      <c r="F4183" s="18">
        <v>70609</v>
      </c>
      <c r="G4183" s="18">
        <v>2258</v>
      </c>
      <c r="H4183" s="18">
        <v>69480</v>
      </c>
      <c r="I4183" s="18">
        <v>830600</v>
      </c>
      <c r="J4183" s="19">
        <v>11.76</v>
      </c>
      <c r="S4183"/>
    </row>
    <row r="4184" spans="1:19">
      <c r="A4184" s="18">
        <v>1987</v>
      </c>
      <c r="B4184" s="18">
        <v>71</v>
      </c>
      <c r="C4184" s="18">
        <v>3.4329999999999999E-2</v>
      </c>
      <c r="D4184" s="18">
        <v>3.3750000000000002E-2</v>
      </c>
      <c r="E4184" s="18">
        <v>0.5</v>
      </c>
      <c r="F4184" s="18">
        <v>68351</v>
      </c>
      <c r="G4184" s="18">
        <v>2307</v>
      </c>
      <c r="H4184" s="18">
        <v>67197</v>
      </c>
      <c r="I4184" s="18">
        <v>761120</v>
      </c>
      <c r="J4184" s="19">
        <v>11.14</v>
      </c>
      <c r="S4184"/>
    </row>
    <row r="4185" spans="1:19">
      <c r="A4185" s="18">
        <v>1987</v>
      </c>
      <c r="B4185" s="18">
        <v>72</v>
      </c>
      <c r="C4185" s="18">
        <v>4.0160000000000001E-2</v>
      </c>
      <c r="D4185" s="18">
        <v>3.9370000000000002E-2</v>
      </c>
      <c r="E4185" s="18">
        <v>0.5</v>
      </c>
      <c r="F4185" s="18">
        <v>66044</v>
      </c>
      <c r="G4185" s="18">
        <v>2600</v>
      </c>
      <c r="H4185" s="18">
        <v>64744</v>
      </c>
      <c r="I4185" s="18">
        <v>693923</v>
      </c>
      <c r="J4185" s="19">
        <v>10.51</v>
      </c>
      <c r="S4185"/>
    </row>
    <row r="4186" spans="1:19">
      <c r="A4186" s="18">
        <v>1987</v>
      </c>
      <c r="B4186" s="18">
        <v>73</v>
      </c>
      <c r="C4186" s="18">
        <v>4.4069999999999998E-2</v>
      </c>
      <c r="D4186" s="18">
        <v>4.3119999999999999E-2</v>
      </c>
      <c r="E4186" s="18">
        <v>0.5</v>
      </c>
      <c r="F4186" s="18">
        <v>63444</v>
      </c>
      <c r="G4186" s="18">
        <v>2735</v>
      </c>
      <c r="H4186" s="18">
        <v>62076</v>
      </c>
      <c r="I4186" s="18">
        <v>629179</v>
      </c>
      <c r="J4186" s="19">
        <v>9.92</v>
      </c>
      <c r="S4186"/>
    </row>
    <row r="4187" spans="1:19">
      <c r="A4187" s="18">
        <v>1987</v>
      </c>
      <c r="B4187" s="18">
        <v>74</v>
      </c>
      <c r="C4187" s="18">
        <v>4.9390000000000003E-2</v>
      </c>
      <c r="D4187" s="18">
        <v>4.82E-2</v>
      </c>
      <c r="E4187" s="18">
        <v>0.5</v>
      </c>
      <c r="F4187" s="18">
        <v>60709</v>
      </c>
      <c r="G4187" s="18">
        <v>2926</v>
      </c>
      <c r="H4187" s="18">
        <v>59245</v>
      </c>
      <c r="I4187" s="18">
        <v>567102</v>
      </c>
      <c r="J4187" s="19">
        <v>9.34</v>
      </c>
      <c r="S4187"/>
    </row>
    <row r="4188" spans="1:19">
      <c r="A4188" s="18">
        <v>1987</v>
      </c>
      <c r="B4188" s="18">
        <v>75</v>
      </c>
      <c r="C4188" s="18">
        <v>5.4719999999999998E-2</v>
      </c>
      <c r="D4188" s="18">
        <v>5.3260000000000002E-2</v>
      </c>
      <c r="E4188" s="18">
        <v>0.5</v>
      </c>
      <c r="F4188" s="18">
        <v>57782</v>
      </c>
      <c r="G4188" s="18">
        <v>3078</v>
      </c>
      <c r="H4188" s="18">
        <v>56244</v>
      </c>
      <c r="I4188" s="18">
        <v>507857</v>
      </c>
      <c r="J4188" s="19">
        <v>8.7899999999999991</v>
      </c>
      <c r="S4188"/>
    </row>
    <row r="4189" spans="1:19">
      <c r="A4189" s="18">
        <v>1987</v>
      </c>
      <c r="B4189" s="18">
        <v>76</v>
      </c>
      <c r="C4189" s="18">
        <v>6.2179999999999999E-2</v>
      </c>
      <c r="D4189" s="18">
        <v>6.0310000000000002E-2</v>
      </c>
      <c r="E4189" s="18">
        <v>0.5</v>
      </c>
      <c r="F4189" s="18">
        <v>54705</v>
      </c>
      <c r="G4189" s="18">
        <v>3299</v>
      </c>
      <c r="H4189" s="18">
        <v>53055</v>
      </c>
      <c r="I4189" s="18">
        <v>451614</v>
      </c>
      <c r="J4189" s="19">
        <v>8.26</v>
      </c>
      <c r="S4189"/>
    </row>
    <row r="4190" spans="1:19">
      <c r="A4190" s="18">
        <v>1987</v>
      </c>
      <c r="B4190" s="18">
        <v>77</v>
      </c>
      <c r="C4190" s="18">
        <v>6.7199999999999996E-2</v>
      </c>
      <c r="D4190" s="18">
        <v>6.5009999999999998E-2</v>
      </c>
      <c r="E4190" s="18">
        <v>0.5</v>
      </c>
      <c r="F4190" s="18">
        <v>51406</v>
      </c>
      <c r="G4190" s="18">
        <v>3342</v>
      </c>
      <c r="H4190" s="18">
        <v>49735</v>
      </c>
      <c r="I4190" s="18">
        <v>398558</v>
      </c>
      <c r="J4190" s="19">
        <v>7.75</v>
      </c>
      <c r="S4190"/>
    </row>
    <row r="4191" spans="1:19">
      <c r="A4191" s="18">
        <v>1987</v>
      </c>
      <c r="B4191" s="18">
        <v>78</v>
      </c>
      <c r="C4191" s="18">
        <v>7.5249999999999997E-2</v>
      </c>
      <c r="D4191" s="18">
        <v>7.2520000000000001E-2</v>
      </c>
      <c r="E4191" s="18">
        <v>0.5</v>
      </c>
      <c r="F4191" s="18">
        <v>48064</v>
      </c>
      <c r="G4191" s="18">
        <v>3486</v>
      </c>
      <c r="H4191" s="18">
        <v>46321</v>
      </c>
      <c r="I4191" s="18">
        <v>348824</v>
      </c>
      <c r="J4191" s="19">
        <v>7.26</v>
      </c>
      <c r="S4191"/>
    </row>
    <row r="4192" spans="1:19">
      <c r="A4192" s="18">
        <v>1987</v>
      </c>
      <c r="B4192" s="18">
        <v>79</v>
      </c>
      <c r="C4192" s="18">
        <v>8.4779999999999994E-2</v>
      </c>
      <c r="D4192" s="18">
        <v>8.133E-2</v>
      </c>
      <c r="E4192" s="18">
        <v>0.5</v>
      </c>
      <c r="F4192" s="18">
        <v>44578</v>
      </c>
      <c r="G4192" s="18">
        <v>3626</v>
      </c>
      <c r="H4192" s="18">
        <v>42765</v>
      </c>
      <c r="I4192" s="18">
        <v>302503</v>
      </c>
      <c r="J4192" s="19">
        <v>6.79</v>
      </c>
      <c r="S4192"/>
    </row>
    <row r="4193" spans="1:19">
      <c r="A4193" s="18">
        <v>1987</v>
      </c>
      <c r="B4193" s="18">
        <v>80</v>
      </c>
      <c r="C4193" s="18">
        <v>9.8610000000000003E-2</v>
      </c>
      <c r="D4193" s="18">
        <v>9.3979999999999994E-2</v>
      </c>
      <c r="E4193" s="18">
        <v>0.5</v>
      </c>
      <c r="F4193" s="18">
        <v>40952</v>
      </c>
      <c r="G4193" s="18">
        <v>3849</v>
      </c>
      <c r="H4193" s="18">
        <v>39028</v>
      </c>
      <c r="I4193" s="18">
        <v>259738</v>
      </c>
      <c r="J4193" s="19">
        <v>6.34</v>
      </c>
      <c r="S4193"/>
    </row>
    <row r="4194" spans="1:19">
      <c r="A4194" s="18">
        <v>1987</v>
      </c>
      <c r="B4194" s="18">
        <v>81</v>
      </c>
      <c r="C4194" s="18">
        <v>0.10378</v>
      </c>
      <c r="D4194" s="18">
        <v>9.8659999999999998E-2</v>
      </c>
      <c r="E4194" s="18">
        <v>0.5</v>
      </c>
      <c r="F4194" s="18">
        <v>37104</v>
      </c>
      <c r="G4194" s="18">
        <v>3661</v>
      </c>
      <c r="H4194" s="18">
        <v>35273</v>
      </c>
      <c r="I4194" s="18">
        <v>220710</v>
      </c>
      <c r="J4194" s="19">
        <v>5.95</v>
      </c>
      <c r="S4194"/>
    </row>
    <row r="4195" spans="1:19">
      <c r="A4195" s="18">
        <v>1987</v>
      </c>
      <c r="B4195" s="18">
        <v>82</v>
      </c>
      <c r="C4195" s="18">
        <v>0.11745999999999999</v>
      </c>
      <c r="D4195" s="18">
        <v>0.11094</v>
      </c>
      <c r="E4195" s="18">
        <v>0.5</v>
      </c>
      <c r="F4195" s="18">
        <v>33443</v>
      </c>
      <c r="G4195" s="18">
        <v>3710</v>
      </c>
      <c r="H4195" s="18">
        <v>31588</v>
      </c>
      <c r="I4195" s="18">
        <v>185437</v>
      </c>
      <c r="J4195" s="19">
        <v>5.54</v>
      </c>
      <c r="S4195"/>
    </row>
    <row r="4196" spans="1:19">
      <c r="A4196" s="18">
        <v>1987</v>
      </c>
      <c r="B4196" s="18">
        <v>83</v>
      </c>
      <c r="C4196" s="18">
        <v>0.13150000000000001</v>
      </c>
      <c r="D4196" s="18">
        <v>0.12338</v>
      </c>
      <c r="E4196" s="18">
        <v>0.5</v>
      </c>
      <c r="F4196" s="18">
        <v>29733</v>
      </c>
      <c r="G4196" s="18">
        <v>3669</v>
      </c>
      <c r="H4196" s="18">
        <v>27898</v>
      </c>
      <c r="I4196" s="18">
        <v>153849</v>
      </c>
      <c r="J4196" s="19">
        <v>5.17</v>
      </c>
      <c r="S4196"/>
    </row>
    <row r="4197" spans="1:19">
      <c r="A4197" s="18">
        <v>1987</v>
      </c>
      <c r="B4197" s="18">
        <v>84</v>
      </c>
      <c r="C4197" s="18">
        <v>0.1469</v>
      </c>
      <c r="D4197" s="18">
        <v>0.13685</v>
      </c>
      <c r="E4197" s="18">
        <v>0.5</v>
      </c>
      <c r="F4197" s="18">
        <v>26064</v>
      </c>
      <c r="G4197" s="18">
        <v>3567</v>
      </c>
      <c r="H4197" s="18">
        <v>24281</v>
      </c>
      <c r="I4197" s="18">
        <v>125951</v>
      </c>
      <c r="J4197" s="19">
        <v>4.83</v>
      </c>
      <c r="S4197"/>
    </row>
    <row r="4198" spans="1:19">
      <c r="A4198" s="18">
        <v>1987</v>
      </c>
      <c r="B4198" s="18">
        <v>85</v>
      </c>
      <c r="C4198" s="18">
        <v>0.15992999999999999</v>
      </c>
      <c r="D4198" s="18">
        <v>0.14809</v>
      </c>
      <c r="E4198" s="18">
        <v>0.5</v>
      </c>
      <c r="F4198" s="18">
        <v>22497</v>
      </c>
      <c r="G4198" s="18">
        <v>3332</v>
      </c>
      <c r="H4198" s="18">
        <v>20832</v>
      </c>
      <c r="I4198" s="18">
        <v>101670</v>
      </c>
      <c r="J4198" s="19">
        <v>4.5199999999999996</v>
      </c>
      <c r="S4198"/>
    </row>
    <row r="4199" spans="1:19">
      <c r="A4199" s="18">
        <v>1987</v>
      </c>
      <c r="B4199" s="18">
        <v>86</v>
      </c>
      <c r="C4199" s="18">
        <v>0.1734</v>
      </c>
      <c r="D4199" s="18">
        <v>0.15956999999999999</v>
      </c>
      <c r="E4199" s="18">
        <v>0.5</v>
      </c>
      <c r="F4199" s="18">
        <v>19166</v>
      </c>
      <c r="G4199" s="18">
        <v>3058</v>
      </c>
      <c r="H4199" s="18">
        <v>17637</v>
      </c>
      <c r="I4199" s="18">
        <v>80838</v>
      </c>
      <c r="J4199" s="19">
        <v>4.22</v>
      </c>
      <c r="S4199"/>
    </row>
    <row r="4200" spans="1:19">
      <c r="A4200" s="18">
        <v>1987</v>
      </c>
      <c r="B4200" s="18">
        <v>87</v>
      </c>
      <c r="C4200" s="18">
        <v>0.19905999999999999</v>
      </c>
      <c r="D4200" s="18">
        <v>0.18104000000000001</v>
      </c>
      <c r="E4200" s="18">
        <v>0.5</v>
      </c>
      <c r="F4200" s="18">
        <v>16107</v>
      </c>
      <c r="G4200" s="18">
        <v>2916</v>
      </c>
      <c r="H4200" s="18">
        <v>14649</v>
      </c>
      <c r="I4200" s="18">
        <v>63202</v>
      </c>
      <c r="J4200" s="19">
        <v>3.92</v>
      </c>
      <c r="S4200"/>
    </row>
    <row r="4201" spans="1:19">
      <c r="A4201" s="18">
        <v>1987</v>
      </c>
      <c r="B4201" s="18">
        <v>88</v>
      </c>
      <c r="C4201" s="18">
        <v>0.22081000000000001</v>
      </c>
      <c r="D4201" s="18">
        <v>0.19886000000000001</v>
      </c>
      <c r="E4201" s="18">
        <v>0.5</v>
      </c>
      <c r="F4201" s="18">
        <v>13191</v>
      </c>
      <c r="G4201" s="18">
        <v>2623</v>
      </c>
      <c r="H4201" s="18">
        <v>11880</v>
      </c>
      <c r="I4201" s="18">
        <v>48552</v>
      </c>
      <c r="J4201" s="19">
        <v>3.68</v>
      </c>
      <c r="S4201"/>
    </row>
    <row r="4202" spans="1:19">
      <c r="A4202" s="18">
        <v>1987</v>
      </c>
      <c r="B4202" s="18">
        <v>89</v>
      </c>
      <c r="C4202" s="18">
        <v>0.22767000000000001</v>
      </c>
      <c r="D4202" s="18">
        <v>0.2044</v>
      </c>
      <c r="E4202" s="18">
        <v>0.5</v>
      </c>
      <c r="F4202" s="18">
        <v>10568</v>
      </c>
      <c r="G4202" s="18">
        <v>2160</v>
      </c>
      <c r="H4202" s="18">
        <v>9488</v>
      </c>
      <c r="I4202" s="18">
        <v>36672</v>
      </c>
      <c r="J4202" s="19">
        <v>3.47</v>
      </c>
      <c r="S4202"/>
    </row>
    <row r="4203" spans="1:19">
      <c r="A4203" s="18">
        <v>1987</v>
      </c>
      <c r="B4203" s="18">
        <v>90</v>
      </c>
      <c r="C4203" s="18">
        <v>0.24707000000000001</v>
      </c>
      <c r="D4203" s="18">
        <v>0.21990000000000001</v>
      </c>
      <c r="E4203" s="18">
        <v>0.5</v>
      </c>
      <c r="F4203" s="18">
        <v>8408</v>
      </c>
      <c r="G4203" s="18">
        <v>1849</v>
      </c>
      <c r="H4203" s="18">
        <v>7484</v>
      </c>
      <c r="I4203" s="18">
        <v>27184</v>
      </c>
      <c r="J4203" s="19">
        <v>3.23</v>
      </c>
      <c r="S4203"/>
    </row>
    <row r="4204" spans="1:19">
      <c r="A4204" s="18">
        <v>1987</v>
      </c>
      <c r="B4204" s="18">
        <v>91</v>
      </c>
      <c r="C4204" s="18">
        <v>0.27615000000000001</v>
      </c>
      <c r="D4204" s="18">
        <v>0.24265</v>
      </c>
      <c r="E4204" s="18">
        <v>0.5</v>
      </c>
      <c r="F4204" s="18">
        <v>6559</v>
      </c>
      <c r="G4204" s="18">
        <v>1592</v>
      </c>
      <c r="H4204" s="18">
        <v>5763</v>
      </c>
      <c r="I4204" s="18">
        <v>19701</v>
      </c>
      <c r="J4204" s="19">
        <v>3</v>
      </c>
      <c r="S4204"/>
    </row>
    <row r="4205" spans="1:19">
      <c r="A4205" s="18">
        <v>1987</v>
      </c>
      <c r="B4205" s="18">
        <v>92</v>
      </c>
      <c r="C4205" s="18">
        <v>0.33389000000000002</v>
      </c>
      <c r="D4205" s="18">
        <v>0.28611999999999999</v>
      </c>
      <c r="E4205" s="18">
        <v>0.5</v>
      </c>
      <c r="F4205" s="18">
        <v>4968</v>
      </c>
      <c r="G4205" s="18">
        <v>1421</v>
      </c>
      <c r="H4205" s="18">
        <v>4257</v>
      </c>
      <c r="I4205" s="18">
        <v>13937</v>
      </c>
      <c r="J4205" s="19">
        <v>2.81</v>
      </c>
      <c r="S4205"/>
    </row>
    <row r="4206" spans="1:19">
      <c r="A4206" s="18">
        <v>1987</v>
      </c>
      <c r="B4206" s="18">
        <v>93</v>
      </c>
      <c r="C4206" s="18">
        <v>0.31078</v>
      </c>
      <c r="D4206" s="18">
        <v>0.26898</v>
      </c>
      <c r="E4206" s="18">
        <v>0.5</v>
      </c>
      <c r="F4206" s="18">
        <v>3546</v>
      </c>
      <c r="G4206" s="18">
        <v>954</v>
      </c>
      <c r="H4206" s="18">
        <v>3069</v>
      </c>
      <c r="I4206" s="18">
        <v>9680</v>
      </c>
      <c r="J4206" s="19">
        <v>2.73</v>
      </c>
      <c r="S4206"/>
    </row>
    <row r="4207" spans="1:19">
      <c r="A4207" s="18">
        <v>1987</v>
      </c>
      <c r="B4207" s="18">
        <v>94</v>
      </c>
      <c r="C4207" s="18">
        <v>0.32794000000000001</v>
      </c>
      <c r="D4207" s="18">
        <v>0.28173999999999999</v>
      </c>
      <c r="E4207" s="18">
        <v>0.5</v>
      </c>
      <c r="F4207" s="18">
        <v>2592</v>
      </c>
      <c r="G4207" s="18">
        <v>730</v>
      </c>
      <c r="H4207" s="18">
        <v>2227</v>
      </c>
      <c r="I4207" s="18">
        <v>6611</v>
      </c>
      <c r="J4207" s="19">
        <v>2.5499999999999998</v>
      </c>
      <c r="S4207"/>
    </row>
    <row r="4208" spans="1:19">
      <c r="A4208" s="18">
        <v>1987</v>
      </c>
      <c r="B4208" s="18">
        <v>95</v>
      </c>
      <c r="C4208" s="18">
        <v>0.37898999999999999</v>
      </c>
      <c r="D4208" s="18">
        <v>0.31862000000000001</v>
      </c>
      <c r="E4208" s="18">
        <v>0.5</v>
      </c>
      <c r="F4208" s="18">
        <v>1862</v>
      </c>
      <c r="G4208" s="18">
        <v>593</v>
      </c>
      <c r="H4208" s="18">
        <v>1565</v>
      </c>
      <c r="I4208" s="18">
        <v>4384</v>
      </c>
      <c r="J4208" s="19">
        <v>2.35</v>
      </c>
      <c r="S4208"/>
    </row>
    <row r="4209" spans="1:19">
      <c r="A4209" s="18">
        <v>1987</v>
      </c>
      <c r="B4209" s="18">
        <v>96</v>
      </c>
      <c r="C4209" s="18">
        <v>0.40671000000000002</v>
      </c>
      <c r="D4209" s="18">
        <v>0.33798</v>
      </c>
      <c r="E4209" s="18">
        <v>0.5</v>
      </c>
      <c r="F4209" s="18">
        <v>1269</v>
      </c>
      <c r="G4209" s="18">
        <v>429</v>
      </c>
      <c r="H4209" s="18">
        <v>1054</v>
      </c>
      <c r="I4209" s="18">
        <v>2819</v>
      </c>
      <c r="J4209" s="19">
        <v>2.2200000000000002</v>
      </c>
      <c r="S4209"/>
    </row>
    <row r="4210" spans="1:19">
      <c r="A4210" s="18">
        <v>1987</v>
      </c>
      <c r="B4210" s="18">
        <v>97</v>
      </c>
      <c r="C4210" s="18">
        <v>0.43504999999999999</v>
      </c>
      <c r="D4210" s="18">
        <v>0.35732000000000003</v>
      </c>
      <c r="E4210" s="18">
        <v>0.5</v>
      </c>
      <c r="F4210" s="18">
        <v>840</v>
      </c>
      <c r="G4210" s="18">
        <v>300</v>
      </c>
      <c r="H4210" s="18">
        <v>690</v>
      </c>
      <c r="I4210" s="18">
        <v>1764</v>
      </c>
      <c r="J4210" s="19">
        <v>2.1</v>
      </c>
      <c r="S4210"/>
    </row>
    <row r="4211" spans="1:19">
      <c r="A4211" s="18">
        <v>1987</v>
      </c>
      <c r="B4211" s="18">
        <v>98</v>
      </c>
      <c r="C4211" s="18">
        <v>0.46381</v>
      </c>
      <c r="D4211" s="18">
        <v>0.3765</v>
      </c>
      <c r="E4211" s="18">
        <v>0.5</v>
      </c>
      <c r="F4211" s="18">
        <v>540</v>
      </c>
      <c r="G4211" s="18">
        <v>203</v>
      </c>
      <c r="H4211" s="18">
        <v>438</v>
      </c>
      <c r="I4211" s="18">
        <v>1075</v>
      </c>
      <c r="J4211" s="19">
        <v>1.99</v>
      </c>
      <c r="S4211"/>
    </row>
    <row r="4212" spans="1:19">
      <c r="A4212" s="18">
        <v>1987</v>
      </c>
      <c r="B4212" s="18">
        <v>99</v>
      </c>
      <c r="C4212" s="18">
        <v>0.49281000000000003</v>
      </c>
      <c r="D4212" s="18">
        <v>0.39539000000000002</v>
      </c>
      <c r="E4212" s="18">
        <v>0.5</v>
      </c>
      <c r="F4212" s="18">
        <v>337</v>
      </c>
      <c r="G4212" s="18">
        <v>133</v>
      </c>
      <c r="H4212" s="18">
        <v>270</v>
      </c>
      <c r="I4212" s="18">
        <v>636</v>
      </c>
      <c r="J4212" s="19">
        <v>1.89</v>
      </c>
      <c r="S4212"/>
    </row>
    <row r="4213" spans="1:19">
      <c r="A4213" s="18">
        <v>1987</v>
      </c>
      <c r="B4213" s="18">
        <v>100</v>
      </c>
      <c r="C4213" s="18">
        <v>0.52185999999999999</v>
      </c>
      <c r="D4213" s="18">
        <v>0.41387000000000002</v>
      </c>
      <c r="E4213" s="18">
        <v>0.5</v>
      </c>
      <c r="F4213" s="18">
        <v>203</v>
      </c>
      <c r="G4213" s="18">
        <v>84</v>
      </c>
      <c r="H4213" s="18">
        <v>161</v>
      </c>
      <c r="I4213" s="18">
        <v>366</v>
      </c>
      <c r="J4213" s="19">
        <v>1.8</v>
      </c>
      <c r="S4213"/>
    </row>
    <row r="4214" spans="1:19">
      <c r="A4214" s="18">
        <v>1987</v>
      </c>
      <c r="B4214" s="18">
        <v>101</v>
      </c>
      <c r="C4214" s="18">
        <v>0.55076999999999998</v>
      </c>
      <c r="D4214" s="18">
        <v>0.43185000000000001</v>
      </c>
      <c r="E4214" s="18">
        <v>0.5</v>
      </c>
      <c r="F4214" s="18">
        <v>119</v>
      </c>
      <c r="G4214" s="18">
        <v>52</v>
      </c>
      <c r="H4214" s="18">
        <v>94</v>
      </c>
      <c r="I4214" s="18">
        <v>205</v>
      </c>
      <c r="J4214" s="19">
        <v>1.72</v>
      </c>
      <c r="S4214"/>
    </row>
    <row r="4215" spans="1:19">
      <c r="A4215" s="18">
        <v>1987</v>
      </c>
      <c r="B4215" s="18">
        <v>102</v>
      </c>
      <c r="C4215" s="18">
        <v>0.57933999999999997</v>
      </c>
      <c r="D4215" s="18">
        <v>0.44921</v>
      </c>
      <c r="E4215" s="18">
        <v>0.5</v>
      </c>
      <c r="F4215" s="18">
        <v>68</v>
      </c>
      <c r="G4215" s="18">
        <v>30</v>
      </c>
      <c r="H4215" s="18">
        <v>53</v>
      </c>
      <c r="I4215" s="18">
        <v>111</v>
      </c>
      <c r="J4215" s="19">
        <v>1.64</v>
      </c>
      <c r="S4215"/>
    </row>
    <row r="4216" spans="1:19">
      <c r="A4216" s="18">
        <v>1987</v>
      </c>
      <c r="B4216" s="18">
        <v>103</v>
      </c>
      <c r="C4216" s="18">
        <v>0.60738000000000003</v>
      </c>
      <c r="D4216" s="18">
        <v>0.46589000000000003</v>
      </c>
      <c r="E4216" s="18">
        <v>0.5</v>
      </c>
      <c r="F4216" s="18">
        <v>37</v>
      </c>
      <c r="G4216" s="18">
        <v>17</v>
      </c>
      <c r="H4216" s="18">
        <v>29</v>
      </c>
      <c r="I4216" s="18">
        <v>59</v>
      </c>
      <c r="J4216" s="19">
        <v>1.58</v>
      </c>
      <c r="S4216"/>
    </row>
    <row r="4217" spans="1:19">
      <c r="A4217" s="18">
        <v>1987</v>
      </c>
      <c r="B4217" s="18">
        <v>104</v>
      </c>
      <c r="C4217" s="18">
        <v>0.63473999999999997</v>
      </c>
      <c r="D4217" s="18">
        <v>0.48182000000000003</v>
      </c>
      <c r="E4217" s="18">
        <v>0.5</v>
      </c>
      <c r="F4217" s="18">
        <v>20</v>
      </c>
      <c r="G4217" s="18">
        <v>10</v>
      </c>
      <c r="H4217" s="18">
        <v>15</v>
      </c>
      <c r="I4217" s="18">
        <v>30</v>
      </c>
      <c r="J4217" s="19">
        <v>1.52</v>
      </c>
      <c r="S4217"/>
    </row>
    <row r="4218" spans="1:19">
      <c r="A4218" s="18">
        <v>1987</v>
      </c>
      <c r="B4218" s="18">
        <v>105</v>
      </c>
      <c r="C4218" s="18">
        <v>0.66125</v>
      </c>
      <c r="D4218" s="18">
        <v>0.49693999999999999</v>
      </c>
      <c r="E4218" s="18">
        <v>0.5</v>
      </c>
      <c r="F4218" s="18">
        <v>10</v>
      </c>
      <c r="G4218" s="18">
        <v>5</v>
      </c>
      <c r="H4218" s="18">
        <v>8</v>
      </c>
      <c r="I4218" s="18">
        <v>15</v>
      </c>
      <c r="J4218" s="19">
        <v>1.46</v>
      </c>
      <c r="S4218"/>
    </row>
    <row r="4219" spans="1:19">
      <c r="A4219" s="18">
        <v>1987</v>
      </c>
      <c r="B4219" s="18">
        <v>106</v>
      </c>
      <c r="C4219" s="18">
        <v>0.68677999999999995</v>
      </c>
      <c r="D4219" s="18">
        <v>0.51122999999999996</v>
      </c>
      <c r="E4219" s="18">
        <v>0.5</v>
      </c>
      <c r="F4219" s="18">
        <v>5</v>
      </c>
      <c r="G4219" s="18">
        <v>3</v>
      </c>
      <c r="H4219" s="18">
        <v>4</v>
      </c>
      <c r="I4219" s="18">
        <v>7</v>
      </c>
      <c r="J4219" s="19">
        <v>1.42</v>
      </c>
      <c r="S4219"/>
    </row>
    <row r="4220" spans="1:19">
      <c r="A4220" s="18">
        <v>1987</v>
      </c>
      <c r="B4220" s="18">
        <v>107</v>
      </c>
      <c r="C4220" s="18">
        <v>0.71123999999999998</v>
      </c>
      <c r="D4220" s="18">
        <v>0.52466000000000002</v>
      </c>
      <c r="E4220" s="18">
        <v>0.5</v>
      </c>
      <c r="F4220" s="18">
        <v>3</v>
      </c>
      <c r="G4220" s="18">
        <v>1</v>
      </c>
      <c r="H4220" s="18">
        <v>2</v>
      </c>
      <c r="I4220" s="18">
        <v>3</v>
      </c>
      <c r="J4220" s="19">
        <v>1.37</v>
      </c>
      <c r="S4220"/>
    </row>
    <row r="4221" spans="1:19">
      <c r="A4221" s="18">
        <v>1987</v>
      </c>
      <c r="B4221" s="18">
        <v>108</v>
      </c>
      <c r="C4221" s="18">
        <v>0.73451999999999995</v>
      </c>
      <c r="D4221" s="18">
        <v>0.53722000000000003</v>
      </c>
      <c r="E4221" s="18">
        <v>0.5</v>
      </c>
      <c r="F4221" s="18">
        <v>1</v>
      </c>
      <c r="G4221" s="18">
        <v>1</v>
      </c>
      <c r="H4221" s="18">
        <v>1</v>
      </c>
      <c r="I4221" s="18">
        <v>2</v>
      </c>
      <c r="J4221" s="19">
        <v>1.34</v>
      </c>
      <c r="S4221"/>
    </row>
    <row r="4222" spans="1:19">
      <c r="A4222" s="18">
        <v>1987</v>
      </c>
      <c r="B4222" s="18">
        <v>109</v>
      </c>
      <c r="C4222" s="18">
        <v>0.75656000000000001</v>
      </c>
      <c r="D4222" s="18">
        <v>0.54891999999999996</v>
      </c>
      <c r="E4222" s="18">
        <v>0.5</v>
      </c>
      <c r="F4222" s="18">
        <v>1</v>
      </c>
      <c r="G4222" s="18">
        <v>0</v>
      </c>
      <c r="H4222" s="18">
        <v>0</v>
      </c>
      <c r="I4222" s="18">
        <v>1</v>
      </c>
      <c r="J4222" s="19">
        <v>1.31</v>
      </c>
      <c r="S4222"/>
    </row>
    <row r="4223" spans="1:19">
      <c r="A4223" s="18">
        <v>1987</v>
      </c>
      <c r="B4223" s="18" t="s">
        <v>11</v>
      </c>
      <c r="C4223" s="18">
        <v>0.77732999999999997</v>
      </c>
      <c r="D4223" s="18">
        <v>1</v>
      </c>
      <c r="E4223" s="20">
        <v>1.29</v>
      </c>
      <c r="F4223" s="18">
        <v>0</v>
      </c>
      <c r="G4223" s="18">
        <v>0</v>
      </c>
      <c r="H4223" s="18">
        <v>0</v>
      </c>
      <c r="I4223" s="18">
        <v>0</v>
      </c>
      <c r="J4223" s="19">
        <v>1.29</v>
      </c>
      <c r="S4223"/>
    </row>
    <row r="4224" spans="1:19">
      <c r="A4224" s="18">
        <v>1988</v>
      </c>
      <c r="B4224" s="18">
        <v>0</v>
      </c>
      <c r="C4224" s="18">
        <v>1.4370000000000001E-2</v>
      </c>
      <c r="D4224" s="18">
        <v>1.418E-2</v>
      </c>
      <c r="E4224" s="18">
        <v>0.09</v>
      </c>
      <c r="F4224" s="18">
        <v>100000</v>
      </c>
      <c r="G4224" s="18">
        <v>1418</v>
      </c>
      <c r="H4224" s="18">
        <v>98714</v>
      </c>
      <c r="I4224" s="18">
        <v>7397578</v>
      </c>
      <c r="J4224" s="19">
        <v>73.98</v>
      </c>
      <c r="S4224"/>
    </row>
    <row r="4225" spans="1:19">
      <c r="A4225" s="18">
        <v>1988</v>
      </c>
      <c r="B4225" s="18">
        <v>1</v>
      </c>
      <c r="C4225" s="18">
        <v>7.2000000000000005E-4</v>
      </c>
      <c r="D4225" s="18">
        <v>7.2000000000000005E-4</v>
      </c>
      <c r="E4225" s="18">
        <v>0.5</v>
      </c>
      <c r="F4225" s="18">
        <v>98582</v>
      </c>
      <c r="G4225" s="18">
        <v>71</v>
      </c>
      <c r="H4225" s="18">
        <v>98546</v>
      </c>
      <c r="I4225" s="18">
        <v>7298864</v>
      </c>
      <c r="J4225" s="19">
        <v>74.040000000000006</v>
      </c>
      <c r="S4225"/>
    </row>
    <row r="4226" spans="1:19">
      <c r="A4226" s="18">
        <v>1988</v>
      </c>
      <c r="B4226" s="18">
        <v>2</v>
      </c>
      <c r="C4226" s="18">
        <v>4.6999999999999999E-4</v>
      </c>
      <c r="D4226" s="18">
        <v>4.6999999999999999E-4</v>
      </c>
      <c r="E4226" s="18">
        <v>0.5</v>
      </c>
      <c r="F4226" s="18">
        <v>98510</v>
      </c>
      <c r="G4226" s="18">
        <v>46</v>
      </c>
      <c r="H4226" s="18">
        <v>98487</v>
      </c>
      <c r="I4226" s="18">
        <v>7200318</v>
      </c>
      <c r="J4226" s="19">
        <v>73.09</v>
      </c>
      <c r="S4226"/>
    </row>
    <row r="4227" spans="1:19">
      <c r="A4227" s="18">
        <v>1988</v>
      </c>
      <c r="B4227" s="18">
        <v>3</v>
      </c>
      <c r="C4227" s="18">
        <v>1.4999999999999999E-4</v>
      </c>
      <c r="D4227" s="18">
        <v>1.4999999999999999E-4</v>
      </c>
      <c r="E4227" s="18">
        <v>0.5</v>
      </c>
      <c r="F4227" s="18">
        <v>98464</v>
      </c>
      <c r="G4227" s="18">
        <v>15</v>
      </c>
      <c r="H4227" s="18">
        <v>98457</v>
      </c>
      <c r="I4227" s="18">
        <v>7101831</v>
      </c>
      <c r="J4227" s="19">
        <v>72.13</v>
      </c>
      <c r="S4227"/>
    </row>
    <row r="4228" spans="1:19">
      <c r="A4228" s="18">
        <v>1988</v>
      </c>
      <c r="B4228" s="18">
        <v>4</v>
      </c>
      <c r="C4228" s="18">
        <v>3.6999999999999999E-4</v>
      </c>
      <c r="D4228" s="18">
        <v>3.6999999999999999E-4</v>
      </c>
      <c r="E4228" s="18">
        <v>0.5</v>
      </c>
      <c r="F4228" s="18">
        <v>98449</v>
      </c>
      <c r="G4228" s="18">
        <v>36</v>
      </c>
      <c r="H4228" s="18">
        <v>98431</v>
      </c>
      <c r="I4228" s="18">
        <v>7003374</v>
      </c>
      <c r="J4228" s="19">
        <v>71.14</v>
      </c>
      <c r="S4228"/>
    </row>
    <row r="4229" spans="1:19">
      <c r="A4229" s="18">
        <v>1988</v>
      </c>
      <c r="B4229" s="18">
        <v>5</v>
      </c>
      <c r="C4229" s="18">
        <v>2.4000000000000001E-4</v>
      </c>
      <c r="D4229" s="18">
        <v>2.4000000000000001E-4</v>
      </c>
      <c r="E4229" s="18">
        <v>0.5</v>
      </c>
      <c r="F4229" s="18">
        <v>98413</v>
      </c>
      <c r="G4229" s="18">
        <v>24</v>
      </c>
      <c r="H4229" s="18">
        <v>98401</v>
      </c>
      <c r="I4229" s="18">
        <v>6904943</v>
      </c>
      <c r="J4229" s="19">
        <v>70.16</v>
      </c>
      <c r="S4229"/>
    </row>
    <row r="4230" spans="1:19">
      <c r="A4230" s="18">
        <v>1988</v>
      </c>
      <c r="B4230" s="18">
        <v>6</v>
      </c>
      <c r="C4230" s="18">
        <v>2.1000000000000001E-4</v>
      </c>
      <c r="D4230" s="18">
        <v>2.1000000000000001E-4</v>
      </c>
      <c r="E4230" s="18">
        <v>0.5</v>
      </c>
      <c r="F4230" s="18">
        <v>98389</v>
      </c>
      <c r="G4230" s="18">
        <v>21</v>
      </c>
      <c r="H4230" s="18">
        <v>98379</v>
      </c>
      <c r="I4230" s="18">
        <v>6806542</v>
      </c>
      <c r="J4230" s="19">
        <v>69.180000000000007</v>
      </c>
      <c r="S4230"/>
    </row>
    <row r="4231" spans="1:19">
      <c r="A4231" s="18">
        <v>1988</v>
      </c>
      <c r="B4231" s="18">
        <v>7</v>
      </c>
      <c r="C4231" s="18">
        <v>1.3999999999999999E-4</v>
      </c>
      <c r="D4231" s="18">
        <v>1.3999999999999999E-4</v>
      </c>
      <c r="E4231" s="18">
        <v>0.5</v>
      </c>
      <c r="F4231" s="18">
        <v>98368</v>
      </c>
      <c r="G4231" s="18">
        <v>14</v>
      </c>
      <c r="H4231" s="18">
        <v>98361</v>
      </c>
      <c r="I4231" s="18">
        <v>6708163</v>
      </c>
      <c r="J4231" s="19">
        <v>68.19</v>
      </c>
      <c r="S4231"/>
    </row>
    <row r="4232" spans="1:19">
      <c r="A4232" s="18">
        <v>1988</v>
      </c>
      <c r="B4232" s="18">
        <v>8</v>
      </c>
      <c r="C4232" s="18">
        <v>1.2E-4</v>
      </c>
      <c r="D4232" s="18">
        <v>1.2E-4</v>
      </c>
      <c r="E4232" s="18">
        <v>0.5</v>
      </c>
      <c r="F4232" s="18">
        <v>98354</v>
      </c>
      <c r="G4232" s="18">
        <v>12</v>
      </c>
      <c r="H4232" s="18">
        <v>98348</v>
      </c>
      <c r="I4232" s="18">
        <v>6609801</v>
      </c>
      <c r="J4232" s="19">
        <v>67.2</v>
      </c>
      <c r="S4232"/>
    </row>
    <row r="4233" spans="1:19">
      <c r="A4233" s="18">
        <v>1988</v>
      </c>
      <c r="B4233" s="18">
        <v>9</v>
      </c>
      <c r="C4233" s="18">
        <v>1.3999999999999999E-4</v>
      </c>
      <c r="D4233" s="18">
        <v>1.3999999999999999E-4</v>
      </c>
      <c r="E4233" s="18">
        <v>0.5</v>
      </c>
      <c r="F4233" s="18">
        <v>98342</v>
      </c>
      <c r="G4233" s="18">
        <v>14</v>
      </c>
      <c r="H4233" s="18">
        <v>98335</v>
      </c>
      <c r="I4233" s="18">
        <v>6511453</v>
      </c>
      <c r="J4233" s="19">
        <v>66.209999999999994</v>
      </c>
      <c r="S4233"/>
    </row>
    <row r="4234" spans="1:19">
      <c r="A4234" s="18">
        <v>1988</v>
      </c>
      <c r="B4234" s="18">
        <v>10</v>
      </c>
      <c r="C4234" s="18">
        <v>1.7000000000000001E-4</v>
      </c>
      <c r="D4234" s="18">
        <v>1.7000000000000001E-4</v>
      </c>
      <c r="E4234" s="18">
        <v>0.5</v>
      </c>
      <c r="F4234" s="18">
        <v>98328</v>
      </c>
      <c r="G4234" s="18">
        <v>17</v>
      </c>
      <c r="H4234" s="18">
        <v>98320</v>
      </c>
      <c r="I4234" s="18">
        <v>6413118</v>
      </c>
      <c r="J4234" s="19">
        <v>65.22</v>
      </c>
      <c r="S4234"/>
    </row>
    <row r="4235" spans="1:19">
      <c r="A4235" s="18">
        <v>1988</v>
      </c>
      <c r="B4235" s="18">
        <v>11</v>
      </c>
      <c r="C4235" s="18">
        <v>2.2000000000000001E-4</v>
      </c>
      <c r="D4235" s="18">
        <v>2.2000000000000001E-4</v>
      </c>
      <c r="E4235" s="18">
        <v>0.5</v>
      </c>
      <c r="F4235" s="18">
        <v>98311</v>
      </c>
      <c r="G4235" s="18">
        <v>22</v>
      </c>
      <c r="H4235" s="18">
        <v>98300</v>
      </c>
      <c r="I4235" s="18">
        <v>6314798</v>
      </c>
      <c r="J4235" s="19">
        <v>64.23</v>
      </c>
      <c r="S4235"/>
    </row>
    <row r="4236" spans="1:19">
      <c r="A4236" s="18">
        <v>1988</v>
      </c>
      <c r="B4236" s="18">
        <v>12</v>
      </c>
      <c r="C4236" s="18">
        <v>1.2999999999999999E-4</v>
      </c>
      <c r="D4236" s="18">
        <v>1.2999999999999999E-4</v>
      </c>
      <c r="E4236" s="18">
        <v>0.5</v>
      </c>
      <c r="F4236" s="18">
        <v>98289</v>
      </c>
      <c r="G4236" s="18">
        <v>13</v>
      </c>
      <c r="H4236" s="18">
        <v>98283</v>
      </c>
      <c r="I4236" s="18">
        <v>6216498</v>
      </c>
      <c r="J4236" s="19">
        <v>63.25</v>
      </c>
      <c r="S4236"/>
    </row>
    <row r="4237" spans="1:19">
      <c r="A4237" s="18">
        <v>1988</v>
      </c>
      <c r="B4237" s="18">
        <v>13</v>
      </c>
      <c r="C4237" s="18">
        <v>2.1000000000000001E-4</v>
      </c>
      <c r="D4237" s="18">
        <v>2.1000000000000001E-4</v>
      </c>
      <c r="E4237" s="18">
        <v>0.5</v>
      </c>
      <c r="F4237" s="18">
        <v>98276</v>
      </c>
      <c r="G4237" s="18">
        <v>21</v>
      </c>
      <c r="H4237" s="18">
        <v>98266</v>
      </c>
      <c r="I4237" s="18">
        <v>6118215</v>
      </c>
      <c r="J4237" s="19">
        <v>62.26</v>
      </c>
      <c r="S4237"/>
    </row>
    <row r="4238" spans="1:19">
      <c r="A4238" s="18">
        <v>1988</v>
      </c>
      <c r="B4238" s="18">
        <v>14</v>
      </c>
      <c r="C4238" s="18">
        <v>1.7000000000000001E-4</v>
      </c>
      <c r="D4238" s="18">
        <v>1.7000000000000001E-4</v>
      </c>
      <c r="E4238" s="18">
        <v>0.5</v>
      </c>
      <c r="F4238" s="18">
        <v>98256</v>
      </c>
      <c r="G4238" s="18">
        <v>17</v>
      </c>
      <c r="H4238" s="18">
        <v>98247</v>
      </c>
      <c r="I4238" s="18">
        <v>6019949</v>
      </c>
      <c r="J4238" s="19">
        <v>61.27</v>
      </c>
      <c r="S4238"/>
    </row>
    <row r="4239" spans="1:19">
      <c r="A4239" s="18">
        <v>1988</v>
      </c>
      <c r="B4239" s="18">
        <v>15</v>
      </c>
      <c r="C4239" s="18">
        <v>2.9E-4</v>
      </c>
      <c r="D4239" s="18">
        <v>2.9E-4</v>
      </c>
      <c r="E4239" s="18">
        <v>0.5</v>
      </c>
      <c r="F4239" s="18">
        <v>98239</v>
      </c>
      <c r="G4239" s="18">
        <v>28</v>
      </c>
      <c r="H4239" s="18">
        <v>98224</v>
      </c>
      <c r="I4239" s="18">
        <v>5921702</v>
      </c>
      <c r="J4239" s="19">
        <v>60.28</v>
      </c>
      <c r="S4239"/>
    </row>
    <row r="4240" spans="1:19">
      <c r="A4240" s="18">
        <v>1988</v>
      </c>
      <c r="B4240" s="18">
        <v>16</v>
      </c>
      <c r="C4240" s="18">
        <v>2.7E-4</v>
      </c>
      <c r="D4240" s="18">
        <v>2.7E-4</v>
      </c>
      <c r="E4240" s="18">
        <v>0.5</v>
      </c>
      <c r="F4240" s="18">
        <v>98210</v>
      </c>
      <c r="G4240" s="18">
        <v>26</v>
      </c>
      <c r="H4240" s="18">
        <v>98197</v>
      </c>
      <c r="I4240" s="18">
        <v>5823477</v>
      </c>
      <c r="J4240" s="19">
        <v>59.3</v>
      </c>
      <c r="S4240"/>
    </row>
    <row r="4241" spans="1:19">
      <c r="A4241" s="18">
        <v>1988</v>
      </c>
      <c r="B4241" s="18">
        <v>17</v>
      </c>
      <c r="C4241" s="18">
        <v>5.4000000000000001E-4</v>
      </c>
      <c r="D4241" s="18">
        <v>5.4000000000000001E-4</v>
      </c>
      <c r="E4241" s="18">
        <v>0.5</v>
      </c>
      <c r="F4241" s="18">
        <v>98184</v>
      </c>
      <c r="G4241" s="18">
        <v>53</v>
      </c>
      <c r="H4241" s="18">
        <v>98157</v>
      </c>
      <c r="I4241" s="18">
        <v>5725280</v>
      </c>
      <c r="J4241" s="19">
        <v>58.31</v>
      </c>
      <c r="S4241"/>
    </row>
    <row r="4242" spans="1:19">
      <c r="A4242" s="18">
        <v>1988</v>
      </c>
      <c r="B4242" s="18">
        <v>18</v>
      </c>
      <c r="C4242" s="18">
        <v>4.8000000000000001E-4</v>
      </c>
      <c r="D4242" s="18">
        <v>4.8000000000000001E-4</v>
      </c>
      <c r="E4242" s="18">
        <v>0.5</v>
      </c>
      <c r="F4242" s="18">
        <v>98131</v>
      </c>
      <c r="G4242" s="18">
        <v>47</v>
      </c>
      <c r="H4242" s="18">
        <v>98107</v>
      </c>
      <c r="I4242" s="18">
        <v>5627123</v>
      </c>
      <c r="J4242" s="19">
        <v>57.34</v>
      </c>
      <c r="S4242"/>
    </row>
    <row r="4243" spans="1:19">
      <c r="A4243" s="18">
        <v>1988</v>
      </c>
      <c r="B4243" s="18">
        <v>19</v>
      </c>
      <c r="C4243" s="18">
        <v>4.4000000000000002E-4</v>
      </c>
      <c r="D4243" s="18">
        <v>4.4000000000000002E-4</v>
      </c>
      <c r="E4243" s="18">
        <v>0.5</v>
      </c>
      <c r="F4243" s="18">
        <v>98083</v>
      </c>
      <c r="G4243" s="18">
        <v>43</v>
      </c>
      <c r="H4243" s="18">
        <v>98062</v>
      </c>
      <c r="I4243" s="18">
        <v>5529016</v>
      </c>
      <c r="J4243" s="19">
        <v>56.37</v>
      </c>
      <c r="S4243"/>
    </row>
    <row r="4244" spans="1:19">
      <c r="A4244" s="18">
        <v>1988</v>
      </c>
      <c r="B4244" s="18">
        <v>20</v>
      </c>
      <c r="C4244" s="18">
        <v>4.6999999999999999E-4</v>
      </c>
      <c r="D4244" s="18">
        <v>4.6999999999999999E-4</v>
      </c>
      <c r="E4244" s="18">
        <v>0.5</v>
      </c>
      <c r="F4244" s="18">
        <v>98040</v>
      </c>
      <c r="G4244" s="18">
        <v>46</v>
      </c>
      <c r="H4244" s="18">
        <v>98017</v>
      </c>
      <c r="I4244" s="18">
        <v>5430955</v>
      </c>
      <c r="J4244" s="19">
        <v>55.4</v>
      </c>
      <c r="S4244"/>
    </row>
    <row r="4245" spans="1:19">
      <c r="A4245" s="18">
        <v>1988</v>
      </c>
      <c r="B4245" s="18">
        <v>21</v>
      </c>
      <c r="C4245" s="18">
        <v>4.2999999999999999E-4</v>
      </c>
      <c r="D4245" s="18">
        <v>4.2999999999999999E-4</v>
      </c>
      <c r="E4245" s="18">
        <v>0.5</v>
      </c>
      <c r="F4245" s="18">
        <v>97994</v>
      </c>
      <c r="G4245" s="18">
        <v>42</v>
      </c>
      <c r="H4245" s="18">
        <v>97973</v>
      </c>
      <c r="I4245" s="18">
        <v>5332937</v>
      </c>
      <c r="J4245" s="19">
        <v>54.42</v>
      </c>
      <c r="S4245"/>
    </row>
    <row r="4246" spans="1:19">
      <c r="A4246" s="18">
        <v>1988</v>
      </c>
      <c r="B4246" s="18">
        <v>22</v>
      </c>
      <c r="C4246" s="18">
        <v>5.0000000000000001E-4</v>
      </c>
      <c r="D4246" s="18">
        <v>5.0000000000000001E-4</v>
      </c>
      <c r="E4246" s="18">
        <v>0.5</v>
      </c>
      <c r="F4246" s="18">
        <v>97952</v>
      </c>
      <c r="G4246" s="18">
        <v>49</v>
      </c>
      <c r="H4246" s="18">
        <v>97927</v>
      </c>
      <c r="I4246" s="18">
        <v>5234965</v>
      </c>
      <c r="J4246" s="19">
        <v>53.44</v>
      </c>
      <c r="S4246"/>
    </row>
    <row r="4247" spans="1:19">
      <c r="A4247" s="18">
        <v>1988</v>
      </c>
      <c r="B4247" s="18">
        <v>23</v>
      </c>
      <c r="C4247" s="18">
        <v>5.1000000000000004E-4</v>
      </c>
      <c r="D4247" s="18">
        <v>5.1000000000000004E-4</v>
      </c>
      <c r="E4247" s="18">
        <v>0.5</v>
      </c>
      <c r="F4247" s="18">
        <v>97903</v>
      </c>
      <c r="G4247" s="18">
        <v>50</v>
      </c>
      <c r="H4247" s="18">
        <v>97878</v>
      </c>
      <c r="I4247" s="18">
        <v>5137037</v>
      </c>
      <c r="J4247" s="19">
        <v>52.47</v>
      </c>
      <c r="S4247"/>
    </row>
    <row r="4248" spans="1:19">
      <c r="A4248" s="18">
        <v>1988</v>
      </c>
      <c r="B4248" s="18">
        <v>24</v>
      </c>
      <c r="C4248" s="18">
        <v>6.7000000000000002E-4</v>
      </c>
      <c r="D4248" s="18">
        <v>6.7000000000000002E-4</v>
      </c>
      <c r="E4248" s="18">
        <v>0.5</v>
      </c>
      <c r="F4248" s="18">
        <v>97852</v>
      </c>
      <c r="G4248" s="18">
        <v>65</v>
      </c>
      <c r="H4248" s="18">
        <v>97820</v>
      </c>
      <c r="I4248" s="18">
        <v>5039160</v>
      </c>
      <c r="J4248" s="19">
        <v>51.5</v>
      </c>
      <c r="S4248"/>
    </row>
    <row r="4249" spans="1:19">
      <c r="A4249" s="18">
        <v>1988</v>
      </c>
      <c r="B4249" s="18">
        <v>25</v>
      </c>
      <c r="C4249" s="18">
        <v>5.4000000000000001E-4</v>
      </c>
      <c r="D4249" s="18">
        <v>5.4000000000000001E-4</v>
      </c>
      <c r="E4249" s="18">
        <v>0.5</v>
      </c>
      <c r="F4249" s="18">
        <v>97787</v>
      </c>
      <c r="G4249" s="18">
        <v>53</v>
      </c>
      <c r="H4249" s="18">
        <v>97761</v>
      </c>
      <c r="I4249" s="18">
        <v>4941340</v>
      </c>
      <c r="J4249" s="19">
        <v>50.53</v>
      </c>
      <c r="S4249"/>
    </row>
    <row r="4250" spans="1:19">
      <c r="A4250" s="18">
        <v>1988</v>
      </c>
      <c r="B4250" s="18">
        <v>26</v>
      </c>
      <c r="C4250" s="18">
        <v>6.0999999999999997E-4</v>
      </c>
      <c r="D4250" s="18">
        <v>6.0999999999999997E-4</v>
      </c>
      <c r="E4250" s="18">
        <v>0.5</v>
      </c>
      <c r="F4250" s="18">
        <v>97734</v>
      </c>
      <c r="G4250" s="18">
        <v>59</v>
      </c>
      <c r="H4250" s="18">
        <v>97705</v>
      </c>
      <c r="I4250" s="18">
        <v>4843579</v>
      </c>
      <c r="J4250" s="19">
        <v>49.56</v>
      </c>
      <c r="S4250"/>
    </row>
    <row r="4251" spans="1:19">
      <c r="A4251" s="18">
        <v>1988</v>
      </c>
      <c r="B4251" s="18">
        <v>27</v>
      </c>
      <c r="C4251" s="18">
        <v>6.3000000000000003E-4</v>
      </c>
      <c r="D4251" s="18">
        <v>6.3000000000000003E-4</v>
      </c>
      <c r="E4251" s="18">
        <v>0.5</v>
      </c>
      <c r="F4251" s="18">
        <v>97675</v>
      </c>
      <c r="G4251" s="18">
        <v>62</v>
      </c>
      <c r="H4251" s="18">
        <v>97644</v>
      </c>
      <c r="I4251" s="18">
        <v>4745875</v>
      </c>
      <c r="J4251" s="19">
        <v>48.59</v>
      </c>
      <c r="S4251"/>
    </row>
    <row r="4252" spans="1:19">
      <c r="A4252" s="18">
        <v>1988</v>
      </c>
      <c r="B4252" s="18">
        <v>28</v>
      </c>
      <c r="C4252" s="18">
        <v>9.1E-4</v>
      </c>
      <c r="D4252" s="18">
        <v>9.1E-4</v>
      </c>
      <c r="E4252" s="18">
        <v>0.5</v>
      </c>
      <c r="F4252" s="18">
        <v>97613</v>
      </c>
      <c r="G4252" s="18">
        <v>89</v>
      </c>
      <c r="H4252" s="18">
        <v>97569</v>
      </c>
      <c r="I4252" s="18">
        <v>4648231</v>
      </c>
      <c r="J4252" s="19">
        <v>47.62</v>
      </c>
      <c r="S4252"/>
    </row>
    <row r="4253" spans="1:19">
      <c r="A4253" s="18">
        <v>1988</v>
      </c>
      <c r="B4253" s="18">
        <v>29</v>
      </c>
      <c r="C4253" s="18">
        <v>6.2E-4</v>
      </c>
      <c r="D4253" s="18">
        <v>6.2E-4</v>
      </c>
      <c r="E4253" s="18">
        <v>0.5</v>
      </c>
      <c r="F4253" s="18">
        <v>97524</v>
      </c>
      <c r="G4253" s="18">
        <v>61</v>
      </c>
      <c r="H4253" s="18">
        <v>97494</v>
      </c>
      <c r="I4253" s="18">
        <v>4550662</v>
      </c>
      <c r="J4253" s="19">
        <v>46.66</v>
      </c>
      <c r="S4253"/>
    </row>
    <row r="4254" spans="1:19">
      <c r="A4254" s="18">
        <v>1988</v>
      </c>
      <c r="B4254" s="18">
        <v>30</v>
      </c>
      <c r="C4254" s="18">
        <v>7.9000000000000001E-4</v>
      </c>
      <c r="D4254" s="18">
        <v>7.9000000000000001E-4</v>
      </c>
      <c r="E4254" s="18">
        <v>0.5</v>
      </c>
      <c r="F4254" s="18">
        <v>97464</v>
      </c>
      <c r="G4254" s="18">
        <v>77</v>
      </c>
      <c r="H4254" s="18">
        <v>97425</v>
      </c>
      <c r="I4254" s="18">
        <v>4453168</v>
      </c>
      <c r="J4254" s="19">
        <v>45.69</v>
      </c>
      <c r="S4254"/>
    </row>
    <row r="4255" spans="1:19">
      <c r="A4255" s="18">
        <v>1988</v>
      </c>
      <c r="B4255" s="18">
        <v>31</v>
      </c>
      <c r="C4255" s="18">
        <v>1.1299999999999999E-3</v>
      </c>
      <c r="D4255" s="18">
        <v>1.1199999999999999E-3</v>
      </c>
      <c r="E4255" s="18">
        <v>0.5</v>
      </c>
      <c r="F4255" s="18">
        <v>97387</v>
      </c>
      <c r="G4255" s="18">
        <v>110</v>
      </c>
      <c r="H4255" s="18">
        <v>97332</v>
      </c>
      <c r="I4255" s="18">
        <v>4355743</v>
      </c>
      <c r="J4255" s="19">
        <v>44.73</v>
      </c>
      <c r="S4255"/>
    </row>
    <row r="4256" spans="1:19">
      <c r="A4256" s="18">
        <v>1988</v>
      </c>
      <c r="B4256" s="18">
        <v>32</v>
      </c>
      <c r="C4256" s="18">
        <v>1.1900000000000001E-3</v>
      </c>
      <c r="D4256" s="18">
        <v>1.1800000000000001E-3</v>
      </c>
      <c r="E4256" s="18">
        <v>0.5</v>
      </c>
      <c r="F4256" s="18">
        <v>97277</v>
      </c>
      <c r="G4256" s="18">
        <v>115</v>
      </c>
      <c r="H4256" s="18">
        <v>97220</v>
      </c>
      <c r="I4256" s="18">
        <v>4258411</v>
      </c>
      <c r="J4256" s="19">
        <v>43.78</v>
      </c>
      <c r="S4256"/>
    </row>
    <row r="4257" spans="1:19">
      <c r="A4257" s="18">
        <v>1988</v>
      </c>
      <c r="B4257" s="18">
        <v>33</v>
      </c>
      <c r="C4257" s="18">
        <v>1.34E-3</v>
      </c>
      <c r="D4257" s="18">
        <v>1.34E-3</v>
      </c>
      <c r="E4257" s="18">
        <v>0.5</v>
      </c>
      <c r="F4257" s="18">
        <v>97162</v>
      </c>
      <c r="G4257" s="18">
        <v>130</v>
      </c>
      <c r="H4257" s="18">
        <v>97097</v>
      </c>
      <c r="I4257" s="18">
        <v>4161191</v>
      </c>
      <c r="J4257" s="19">
        <v>42.83</v>
      </c>
      <c r="S4257"/>
    </row>
    <row r="4258" spans="1:19">
      <c r="A4258" s="18">
        <v>1988</v>
      </c>
      <c r="B4258" s="18">
        <v>34</v>
      </c>
      <c r="C4258" s="18">
        <v>1.25E-3</v>
      </c>
      <c r="D4258" s="18">
        <v>1.25E-3</v>
      </c>
      <c r="E4258" s="18">
        <v>0.5</v>
      </c>
      <c r="F4258" s="18">
        <v>97032</v>
      </c>
      <c r="G4258" s="18">
        <v>121</v>
      </c>
      <c r="H4258" s="18">
        <v>96972</v>
      </c>
      <c r="I4258" s="18">
        <v>4064093</v>
      </c>
      <c r="J4258" s="19">
        <v>41.88</v>
      </c>
      <c r="S4258"/>
    </row>
    <row r="4259" spans="1:19">
      <c r="A4259" s="18">
        <v>1988</v>
      </c>
      <c r="B4259" s="18">
        <v>35</v>
      </c>
      <c r="C4259" s="18">
        <v>1.5100000000000001E-3</v>
      </c>
      <c r="D4259" s="18">
        <v>1.5100000000000001E-3</v>
      </c>
      <c r="E4259" s="18">
        <v>0.5</v>
      </c>
      <c r="F4259" s="18">
        <v>96911</v>
      </c>
      <c r="G4259" s="18">
        <v>147</v>
      </c>
      <c r="H4259" s="18">
        <v>96838</v>
      </c>
      <c r="I4259" s="18">
        <v>3967122</v>
      </c>
      <c r="J4259" s="19">
        <v>40.94</v>
      </c>
      <c r="S4259"/>
    </row>
    <row r="4260" spans="1:19">
      <c r="A4260" s="18">
        <v>1988</v>
      </c>
      <c r="B4260" s="18">
        <v>36</v>
      </c>
      <c r="C4260" s="18">
        <v>1.73E-3</v>
      </c>
      <c r="D4260" s="18">
        <v>1.73E-3</v>
      </c>
      <c r="E4260" s="18">
        <v>0.5</v>
      </c>
      <c r="F4260" s="18">
        <v>96765</v>
      </c>
      <c r="G4260" s="18">
        <v>167</v>
      </c>
      <c r="H4260" s="18">
        <v>96681</v>
      </c>
      <c r="I4260" s="18">
        <v>3870283</v>
      </c>
      <c r="J4260" s="19">
        <v>40</v>
      </c>
      <c r="S4260"/>
    </row>
    <row r="4261" spans="1:19">
      <c r="A4261" s="18">
        <v>1988</v>
      </c>
      <c r="B4261" s="18">
        <v>37</v>
      </c>
      <c r="C4261" s="18">
        <v>1.72E-3</v>
      </c>
      <c r="D4261" s="18">
        <v>1.72E-3</v>
      </c>
      <c r="E4261" s="18">
        <v>0.5</v>
      </c>
      <c r="F4261" s="18">
        <v>96597</v>
      </c>
      <c r="G4261" s="18">
        <v>166</v>
      </c>
      <c r="H4261" s="18">
        <v>96515</v>
      </c>
      <c r="I4261" s="18">
        <v>3773602</v>
      </c>
      <c r="J4261" s="19">
        <v>39.07</v>
      </c>
      <c r="S4261"/>
    </row>
    <row r="4262" spans="1:19">
      <c r="A4262" s="18">
        <v>1988</v>
      </c>
      <c r="B4262" s="18">
        <v>38</v>
      </c>
      <c r="C4262" s="18">
        <v>2.3600000000000001E-3</v>
      </c>
      <c r="D4262" s="18">
        <v>2.3600000000000001E-3</v>
      </c>
      <c r="E4262" s="18">
        <v>0.5</v>
      </c>
      <c r="F4262" s="18">
        <v>96432</v>
      </c>
      <c r="G4262" s="18">
        <v>228</v>
      </c>
      <c r="H4262" s="18">
        <v>96318</v>
      </c>
      <c r="I4262" s="18">
        <v>3677088</v>
      </c>
      <c r="J4262" s="19">
        <v>38.130000000000003</v>
      </c>
      <c r="S4262"/>
    </row>
    <row r="4263" spans="1:19">
      <c r="A4263" s="18">
        <v>1988</v>
      </c>
      <c r="B4263" s="18">
        <v>39</v>
      </c>
      <c r="C4263" s="18">
        <v>2.16E-3</v>
      </c>
      <c r="D4263" s="18">
        <v>2.16E-3</v>
      </c>
      <c r="E4263" s="18">
        <v>0.5</v>
      </c>
      <c r="F4263" s="18">
        <v>96204</v>
      </c>
      <c r="G4263" s="18">
        <v>208</v>
      </c>
      <c r="H4263" s="18">
        <v>96100</v>
      </c>
      <c r="I4263" s="18">
        <v>3580770</v>
      </c>
      <c r="J4263" s="19">
        <v>37.22</v>
      </c>
      <c r="S4263"/>
    </row>
    <row r="4264" spans="1:19">
      <c r="A4264" s="18">
        <v>1988</v>
      </c>
      <c r="B4264" s="18">
        <v>40</v>
      </c>
      <c r="C4264" s="18">
        <v>2.4099999999999998E-3</v>
      </c>
      <c r="D4264" s="18">
        <v>2.4099999999999998E-3</v>
      </c>
      <c r="E4264" s="18">
        <v>0.5</v>
      </c>
      <c r="F4264" s="18">
        <v>95996</v>
      </c>
      <c r="G4264" s="18">
        <v>231</v>
      </c>
      <c r="H4264" s="18">
        <v>95881</v>
      </c>
      <c r="I4264" s="18">
        <v>3484670</v>
      </c>
      <c r="J4264" s="19">
        <v>36.299999999999997</v>
      </c>
      <c r="S4264"/>
    </row>
    <row r="4265" spans="1:19">
      <c r="A4265" s="18">
        <v>1988</v>
      </c>
      <c r="B4265" s="18">
        <v>41</v>
      </c>
      <c r="C4265" s="18">
        <v>2.5799999999999998E-3</v>
      </c>
      <c r="D4265" s="18">
        <v>2.5799999999999998E-3</v>
      </c>
      <c r="E4265" s="18">
        <v>0.5</v>
      </c>
      <c r="F4265" s="18">
        <v>95765</v>
      </c>
      <c r="G4265" s="18">
        <v>247</v>
      </c>
      <c r="H4265" s="18">
        <v>95641</v>
      </c>
      <c r="I4265" s="18">
        <v>3388789</v>
      </c>
      <c r="J4265" s="19">
        <v>35.39</v>
      </c>
      <c r="S4265"/>
    </row>
    <row r="4266" spans="1:19">
      <c r="A4266" s="18">
        <v>1988</v>
      </c>
      <c r="B4266" s="18">
        <v>42</v>
      </c>
      <c r="C4266" s="18">
        <v>2.6199999999999999E-3</v>
      </c>
      <c r="D4266" s="18">
        <v>2.6099999999999999E-3</v>
      </c>
      <c r="E4266" s="18">
        <v>0.5</v>
      </c>
      <c r="F4266" s="18">
        <v>95518</v>
      </c>
      <c r="G4266" s="18">
        <v>250</v>
      </c>
      <c r="H4266" s="18">
        <v>95393</v>
      </c>
      <c r="I4266" s="18">
        <v>3293148</v>
      </c>
      <c r="J4266" s="19">
        <v>34.479999999999997</v>
      </c>
      <c r="S4266"/>
    </row>
    <row r="4267" spans="1:19">
      <c r="A4267" s="18">
        <v>1988</v>
      </c>
      <c r="B4267" s="18">
        <v>43</v>
      </c>
      <c r="C4267" s="18">
        <v>3.0300000000000001E-3</v>
      </c>
      <c r="D4267" s="18">
        <v>3.0300000000000001E-3</v>
      </c>
      <c r="E4267" s="18">
        <v>0.5</v>
      </c>
      <c r="F4267" s="18">
        <v>95268</v>
      </c>
      <c r="G4267" s="18">
        <v>288</v>
      </c>
      <c r="H4267" s="18">
        <v>95124</v>
      </c>
      <c r="I4267" s="18">
        <v>3197755</v>
      </c>
      <c r="J4267" s="19">
        <v>33.57</v>
      </c>
      <c r="S4267"/>
    </row>
    <row r="4268" spans="1:19">
      <c r="A4268" s="18">
        <v>1988</v>
      </c>
      <c r="B4268" s="18">
        <v>44</v>
      </c>
      <c r="C4268" s="18">
        <v>3.0599999999999998E-3</v>
      </c>
      <c r="D4268" s="18">
        <v>3.0500000000000002E-3</v>
      </c>
      <c r="E4268" s="18">
        <v>0.5</v>
      </c>
      <c r="F4268" s="18">
        <v>94980</v>
      </c>
      <c r="G4268" s="18">
        <v>290</v>
      </c>
      <c r="H4268" s="18">
        <v>94835</v>
      </c>
      <c r="I4268" s="18">
        <v>3102631</v>
      </c>
      <c r="J4268" s="19">
        <v>32.67</v>
      </c>
      <c r="S4268"/>
    </row>
    <row r="4269" spans="1:19">
      <c r="A4269" s="18">
        <v>1988</v>
      </c>
      <c r="B4269" s="18">
        <v>45</v>
      </c>
      <c r="C4269" s="18">
        <v>3.4099999999999998E-3</v>
      </c>
      <c r="D4269" s="18">
        <v>3.3999999999999998E-3</v>
      </c>
      <c r="E4269" s="18">
        <v>0.5</v>
      </c>
      <c r="F4269" s="18">
        <v>94690</v>
      </c>
      <c r="G4269" s="18">
        <v>322</v>
      </c>
      <c r="H4269" s="18">
        <v>94529</v>
      </c>
      <c r="I4269" s="18">
        <v>3007795</v>
      </c>
      <c r="J4269" s="19">
        <v>31.76</v>
      </c>
      <c r="S4269"/>
    </row>
    <row r="4270" spans="1:19">
      <c r="A4270" s="18">
        <v>1988</v>
      </c>
      <c r="B4270" s="18">
        <v>46</v>
      </c>
      <c r="C4270" s="18">
        <v>3.8400000000000001E-3</v>
      </c>
      <c r="D4270" s="18">
        <v>3.8400000000000001E-3</v>
      </c>
      <c r="E4270" s="18">
        <v>0.5</v>
      </c>
      <c r="F4270" s="18">
        <v>94368</v>
      </c>
      <c r="G4270" s="18">
        <v>362</v>
      </c>
      <c r="H4270" s="18">
        <v>94187</v>
      </c>
      <c r="I4270" s="18">
        <v>2913267</v>
      </c>
      <c r="J4270" s="19">
        <v>30.87</v>
      </c>
      <c r="S4270"/>
    </row>
    <row r="4271" spans="1:19">
      <c r="A4271" s="18">
        <v>1988</v>
      </c>
      <c r="B4271" s="18">
        <v>47</v>
      </c>
      <c r="C4271" s="18">
        <v>4.0400000000000002E-3</v>
      </c>
      <c r="D4271" s="18">
        <v>4.0299999999999997E-3</v>
      </c>
      <c r="E4271" s="18">
        <v>0.5</v>
      </c>
      <c r="F4271" s="18">
        <v>94006</v>
      </c>
      <c r="G4271" s="18">
        <v>379</v>
      </c>
      <c r="H4271" s="18">
        <v>93816</v>
      </c>
      <c r="I4271" s="18">
        <v>2819080</v>
      </c>
      <c r="J4271" s="19">
        <v>29.99</v>
      </c>
      <c r="S4271"/>
    </row>
    <row r="4272" spans="1:19">
      <c r="A4272" s="18">
        <v>1988</v>
      </c>
      <c r="B4272" s="18">
        <v>48</v>
      </c>
      <c r="C4272" s="18">
        <v>4.4799999999999996E-3</v>
      </c>
      <c r="D4272" s="18">
        <v>4.47E-3</v>
      </c>
      <c r="E4272" s="18">
        <v>0.5</v>
      </c>
      <c r="F4272" s="18">
        <v>93627</v>
      </c>
      <c r="G4272" s="18">
        <v>419</v>
      </c>
      <c r="H4272" s="18">
        <v>93417</v>
      </c>
      <c r="I4272" s="18">
        <v>2725263</v>
      </c>
      <c r="J4272" s="19">
        <v>29.11</v>
      </c>
      <c r="S4272"/>
    </row>
    <row r="4273" spans="1:19">
      <c r="A4273" s="18">
        <v>1988</v>
      </c>
      <c r="B4273" s="18">
        <v>49</v>
      </c>
      <c r="C4273" s="18">
        <v>4.7699999999999999E-3</v>
      </c>
      <c r="D4273" s="18">
        <v>4.7600000000000003E-3</v>
      </c>
      <c r="E4273" s="18">
        <v>0.5</v>
      </c>
      <c r="F4273" s="18">
        <v>93208</v>
      </c>
      <c r="G4273" s="18">
        <v>444</v>
      </c>
      <c r="H4273" s="18">
        <v>92986</v>
      </c>
      <c r="I4273" s="18">
        <v>2631846</v>
      </c>
      <c r="J4273" s="19">
        <v>28.24</v>
      </c>
      <c r="S4273"/>
    </row>
    <row r="4274" spans="1:19">
      <c r="A4274" s="18">
        <v>1988</v>
      </c>
      <c r="B4274" s="18">
        <v>50</v>
      </c>
      <c r="C4274" s="18">
        <v>5.3299999999999997E-3</v>
      </c>
      <c r="D4274" s="18">
        <v>5.3200000000000001E-3</v>
      </c>
      <c r="E4274" s="18">
        <v>0.5</v>
      </c>
      <c r="F4274" s="18">
        <v>92764</v>
      </c>
      <c r="G4274" s="18">
        <v>494</v>
      </c>
      <c r="H4274" s="18">
        <v>92517</v>
      </c>
      <c r="I4274" s="18">
        <v>2538860</v>
      </c>
      <c r="J4274" s="19">
        <v>27.37</v>
      </c>
      <c r="S4274"/>
    </row>
    <row r="4275" spans="1:19">
      <c r="A4275" s="18">
        <v>1988</v>
      </c>
      <c r="B4275" s="18">
        <v>51</v>
      </c>
      <c r="C4275" s="18">
        <v>6.0800000000000003E-3</v>
      </c>
      <c r="D4275" s="18">
        <v>6.0600000000000003E-3</v>
      </c>
      <c r="E4275" s="18">
        <v>0.5</v>
      </c>
      <c r="F4275" s="18">
        <v>92271</v>
      </c>
      <c r="G4275" s="18">
        <v>559</v>
      </c>
      <c r="H4275" s="18">
        <v>91991</v>
      </c>
      <c r="I4275" s="18">
        <v>2446343</v>
      </c>
      <c r="J4275" s="19">
        <v>26.51</v>
      </c>
      <c r="S4275"/>
    </row>
    <row r="4276" spans="1:19">
      <c r="A4276" s="18">
        <v>1988</v>
      </c>
      <c r="B4276" s="18">
        <v>52</v>
      </c>
      <c r="C4276" s="18">
        <v>6.1500000000000001E-3</v>
      </c>
      <c r="D4276" s="18">
        <v>6.13E-3</v>
      </c>
      <c r="E4276" s="18">
        <v>0.5</v>
      </c>
      <c r="F4276" s="18">
        <v>91711</v>
      </c>
      <c r="G4276" s="18">
        <v>562</v>
      </c>
      <c r="H4276" s="18">
        <v>91430</v>
      </c>
      <c r="I4276" s="18">
        <v>2354352</v>
      </c>
      <c r="J4276" s="19">
        <v>25.67</v>
      </c>
      <c r="S4276"/>
    </row>
    <row r="4277" spans="1:19">
      <c r="A4277" s="18">
        <v>1988</v>
      </c>
      <c r="B4277" s="18">
        <v>53</v>
      </c>
      <c r="C4277" s="18">
        <v>6.77E-3</v>
      </c>
      <c r="D4277" s="18">
        <v>6.7400000000000003E-3</v>
      </c>
      <c r="E4277" s="18">
        <v>0.5</v>
      </c>
      <c r="F4277" s="18">
        <v>91149</v>
      </c>
      <c r="G4277" s="18">
        <v>615</v>
      </c>
      <c r="H4277" s="18">
        <v>90842</v>
      </c>
      <c r="I4277" s="18">
        <v>2262921</v>
      </c>
      <c r="J4277" s="19">
        <v>24.83</v>
      </c>
      <c r="S4277"/>
    </row>
    <row r="4278" spans="1:19">
      <c r="A4278" s="18">
        <v>1988</v>
      </c>
      <c r="B4278" s="18">
        <v>54</v>
      </c>
      <c r="C4278" s="18">
        <v>6.96E-3</v>
      </c>
      <c r="D4278" s="18">
        <v>6.94E-3</v>
      </c>
      <c r="E4278" s="18">
        <v>0.5</v>
      </c>
      <c r="F4278" s="18">
        <v>90534</v>
      </c>
      <c r="G4278" s="18">
        <v>628</v>
      </c>
      <c r="H4278" s="18">
        <v>90220</v>
      </c>
      <c r="I4278" s="18">
        <v>2172080</v>
      </c>
      <c r="J4278" s="19">
        <v>23.99</v>
      </c>
      <c r="S4278"/>
    </row>
    <row r="4279" spans="1:19">
      <c r="A4279" s="18">
        <v>1988</v>
      </c>
      <c r="B4279" s="18">
        <v>55</v>
      </c>
      <c r="C4279" s="18">
        <v>8.0000000000000002E-3</v>
      </c>
      <c r="D4279" s="18">
        <v>7.9699999999999997E-3</v>
      </c>
      <c r="E4279" s="18">
        <v>0.5</v>
      </c>
      <c r="F4279" s="18">
        <v>89906</v>
      </c>
      <c r="G4279" s="18">
        <v>716</v>
      </c>
      <c r="H4279" s="18">
        <v>89548</v>
      </c>
      <c r="I4279" s="18">
        <v>2081859</v>
      </c>
      <c r="J4279" s="19">
        <v>23.16</v>
      </c>
      <c r="S4279"/>
    </row>
    <row r="4280" spans="1:19">
      <c r="A4280" s="18">
        <v>1988</v>
      </c>
      <c r="B4280" s="18">
        <v>56</v>
      </c>
      <c r="C4280" s="18">
        <v>8.4600000000000005E-3</v>
      </c>
      <c r="D4280" s="18">
        <v>8.4200000000000004E-3</v>
      </c>
      <c r="E4280" s="18">
        <v>0.5</v>
      </c>
      <c r="F4280" s="18">
        <v>89190</v>
      </c>
      <c r="G4280" s="18">
        <v>751</v>
      </c>
      <c r="H4280" s="18">
        <v>88814</v>
      </c>
      <c r="I4280" s="18">
        <v>1992311</v>
      </c>
      <c r="J4280" s="19">
        <v>22.34</v>
      </c>
      <c r="S4280"/>
    </row>
    <row r="4281" spans="1:19">
      <c r="A4281" s="18">
        <v>1988</v>
      </c>
      <c r="B4281" s="18">
        <v>57</v>
      </c>
      <c r="C4281" s="18">
        <v>9.4199999999999996E-3</v>
      </c>
      <c r="D4281" s="18">
        <v>9.3799999999999994E-3</v>
      </c>
      <c r="E4281" s="18">
        <v>0.5</v>
      </c>
      <c r="F4281" s="18">
        <v>88438</v>
      </c>
      <c r="G4281" s="18">
        <v>829</v>
      </c>
      <c r="H4281" s="18">
        <v>88024</v>
      </c>
      <c r="I4281" s="18">
        <v>1903497</v>
      </c>
      <c r="J4281" s="19">
        <v>21.52</v>
      </c>
      <c r="S4281"/>
    </row>
    <row r="4282" spans="1:19">
      <c r="A4282" s="18">
        <v>1988</v>
      </c>
      <c r="B4282" s="18">
        <v>58</v>
      </c>
      <c r="C4282" s="18">
        <v>1.031E-2</v>
      </c>
      <c r="D4282" s="18">
        <v>1.025E-2</v>
      </c>
      <c r="E4282" s="18">
        <v>0.5</v>
      </c>
      <c r="F4282" s="18">
        <v>87609</v>
      </c>
      <c r="G4282" s="18">
        <v>898</v>
      </c>
      <c r="H4282" s="18">
        <v>87160</v>
      </c>
      <c r="I4282" s="18">
        <v>1815473</v>
      </c>
      <c r="J4282" s="19">
        <v>20.72</v>
      </c>
      <c r="S4282"/>
    </row>
    <row r="4283" spans="1:19">
      <c r="A4283" s="18">
        <v>1988</v>
      </c>
      <c r="B4283" s="18">
        <v>59</v>
      </c>
      <c r="C4283" s="18">
        <v>1.099E-2</v>
      </c>
      <c r="D4283" s="18">
        <v>1.093E-2</v>
      </c>
      <c r="E4283" s="18">
        <v>0.5</v>
      </c>
      <c r="F4283" s="18">
        <v>86711</v>
      </c>
      <c r="G4283" s="18">
        <v>948</v>
      </c>
      <c r="H4283" s="18">
        <v>86237</v>
      </c>
      <c r="I4283" s="18">
        <v>1728313</v>
      </c>
      <c r="J4283" s="19">
        <v>19.93</v>
      </c>
      <c r="S4283"/>
    </row>
    <row r="4284" spans="1:19">
      <c r="A4284" s="18">
        <v>1988</v>
      </c>
      <c r="B4284" s="18">
        <v>60</v>
      </c>
      <c r="C4284" s="18">
        <v>1.133E-2</v>
      </c>
      <c r="D4284" s="18">
        <v>1.1259999999999999E-2</v>
      </c>
      <c r="E4284" s="18">
        <v>0.5</v>
      </c>
      <c r="F4284" s="18">
        <v>85763</v>
      </c>
      <c r="G4284" s="18">
        <v>966</v>
      </c>
      <c r="H4284" s="18">
        <v>85280</v>
      </c>
      <c r="I4284" s="18">
        <v>1642076</v>
      </c>
      <c r="J4284" s="19">
        <v>19.149999999999999</v>
      </c>
      <c r="S4284"/>
    </row>
    <row r="4285" spans="1:19">
      <c r="A4285" s="18">
        <v>1988</v>
      </c>
      <c r="B4285" s="18">
        <v>61</v>
      </c>
      <c r="C4285" s="18">
        <v>1.392E-2</v>
      </c>
      <c r="D4285" s="18">
        <v>1.3820000000000001E-2</v>
      </c>
      <c r="E4285" s="18">
        <v>0.5</v>
      </c>
      <c r="F4285" s="18">
        <v>84797</v>
      </c>
      <c r="G4285" s="18">
        <v>1172</v>
      </c>
      <c r="H4285" s="18">
        <v>84211</v>
      </c>
      <c r="I4285" s="18">
        <v>1556796</v>
      </c>
      <c r="J4285" s="19">
        <v>18.36</v>
      </c>
      <c r="S4285"/>
    </row>
    <row r="4286" spans="1:19">
      <c r="A4286" s="18">
        <v>1988</v>
      </c>
      <c r="B4286" s="18">
        <v>62</v>
      </c>
      <c r="C4286" s="18">
        <v>1.473E-2</v>
      </c>
      <c r="D4286" s="18">
        <v>1.4630000000000001E-2</v>
      </c>
      <c r="E4286" s="18">
        <v>0.5</v>
      </c>
      <c r="F4286" s="18">
        <v>83625</v>
      </c>
      <c r="G4286" s="18">
        <v>1223</v>
      </c>
      <c r="H4286" s="18">
        <v>83013</v>
      </c>
      <c r="I4286" s="18">
        <v>1472585</v>
      </c>
      <c r="J4286" s="19">
        <v>17.61</v>
      </c>
      <c r="S4286"/>
    </row>
    <row r="4287" spans="1:19">
      <c r="A4287" s="18">
        <v>1988</v>
      </c>
      <c r="B4287" s="18">
        <v>63</v>
      </c>
      <c r="C4287" s="18">
        <v>1.5140000000000001E-2</v>
      </c>
      <c r="D4287" s="18">
        <v>1.503E-2</v>
      </c>
      <c r="E4287" s="18">
        <v>0.5</v>
      </c>
      <c r="F4287" s="18">
        <v>82402</v>
      </c>
      <c r="G4287" s="18">
        <v>1238</v>
      </c>
      <c r="H4287" s="18">
        <v>81783</v>
      </c>
      <c r="I4287" s="18">
        <v>1389572</v>
      </c>
      <c r="J4287" s="19">
        <v>16.86</v>
      </c>
      <c r="S4287"/>
    </row>
    <row r="4288" spans="1:19">
      <c r="A4288" s="18">
        <v>1988</v>
      </c>
      <c r="B4288" s="18">
        <v>64</v>
      </c>
      <c r="C4288" s="18">
        <v>1.7739999999999999E-2</v>
      </c>
      <c r="D4288" s="18">
        <v>1.7579999999999998E-2</v>
      </c>
      <c r="E4288" s="18">
        <v>0.5</v>
      </c>
      <c r="F4288" s="18">
        <v>81163</v>
      </c>
      <c r="G4288" s="18">
        <v>1427</v>
      </c>
      <c r="H4288" s="18">
        <v>80450</v>
      </c>
      <c r="I4288" s="18">
        <v>1307789</v>
      </c>
      <c r="J4288" s="19">
        <v>16.11</v>
      </c>
      <c r="S4288"/>
    </row>
    <row r="4289" spans="1:19">
      <c r="A4289" s="18">
        <v>1988</v>
      </c>
      <c r="B4289" s="18">
        <v>65</v>
      </c>
      <c r="C4289" s="18">
        <v>1.8540000000000001E-2</v>
      </c>
      <c r="D4289" s="18">
        <v>1.8370000000000001E-2</v>
      </c>
      <c r="E4289" s="18">
        <v>0.5</v>
      </c>
      <c r="F4289" s="18">
        <v>79736</v>
      </c>
      <c r="G4289" s="18">
        <v>1465</v>
      </c>
      <c r="H4289" s="18">
        <v>79004</v>
      </c>
      <c r="I4289" s="18">
        <v>1227339</v>
      </c>
      <c r="J4289" s="19">
        <v>15.39</v>
      </c>
      <c r="S4289"/>
    </row>
    <row r="4290" spans="1:19">
      <c r="A4290" s="18">
        <v>1988</v>
      </c>
      <c r="B4290" s="18">
        <v>66</v>
      </c>
      <c r="C4290" s="18">
        <v>2.2169999999999999E-2</v>
      </c>
      <c r="D4290" s="18">
        <v>2.1930000000000002E-2</v>
      </c>
      <c r="E4290" s="18">
        <v>0.5</v>
      </c>
      <c r="F4290" s="18">
        <v>78271</v>
      </c>
      <c r="G4290" s="18">
        <v>1716</v>
      </c>
      <c r="H4290" s="18">
        <v>77413</v>
      </c>
      <c r="I4290" s="18">
        <v>1148335</v>
      </c>
      <c r="J4290" s="19">
        <v>14.67</v>
      </c>
      <c r="S4290"/>
    </row>
    <row r="4291" spans="1:19">
      <c r="A4291" s="18">
        <v>1988</v>
      </c>
      <c r="B4291" s="18">
        <v>67</v>
      </c>
      <c r="C4291" s="18">
        <v>2.1850000000000001E-2</v>
      </c>
      <c r="D4291" s="18">
        <v>2.162E-2</v>
      </c>
      <c r="E4291" s="18">
        <v>0.5</v>
      </c>
      <c r="F4291" s="18">
        <v>76555</v>
      </c>
      <c r="G4291" s="18">
        <v>1655</v>
      </c>
      <c r="H4291" s="18">
        <v>75728</v>
      </c>
      <c r="I4291" s="18">
        <v>1070922</v>
      </c>
      <c r="J4291" s="19">
        <v>13.99</v>
      </c>
      <c r="S4291"/>
    </row>
    <row r="4292" spans="1:19">
      <c r="A4292" s="18">
        <v>1988</v>
      </c>
      <c r="B4292" s="18">
        <v>68</v>
      </c>
      <c r="C4292" s="18">
        <v>2.8740000000000002E-2</v>
      </c>
      <c r="D4292" s="18">
        <v>2.8330000000000001E-2</v>
      </c>
      <c r="E4292" s="18">
        <v>0.5</v>
      </c>
      <c r="F4292" s="18">
        <v>74900</v>
      </c>
      <c r="G4292" s="18">
        <v>2122</v>
      </c>
      <c r="H4292" s="18">
        <v>73839</v>
      </c>
      <c r="I4292" s="18">
        <v>995194</v>
      </c>
      <c r="J4292" s="19">
        <v>13.29</v>
      </c>
      <c r="S4292"/>
    </row>
    <row r="4293" spans="1:19">
      <c r="A4293" s="18">
        <v>1988</v>
      </c>
      <c r="B4293" s="18">
        <v>69</v>
      </c>
      <c r="C4293" s="18">
        <v>2.5729999999999999E-2</v>
      </c>
      <c r="D4293" s="18">
        <v>2.5399999999999999E-2</v>
      </c>
      <c r="E4293" s="18">
        <v>0.5</v>
      </c>
      <c r="F4293" s="18">
        <v>72778</v>
      </c>
      <c r="G4293" s="18">
        <v>1849</v>
      </c>
      <c r="H4293" s="18">
        <v>71854</v>
      </c>
      <c r="I4293" s="18">
        <v>921355</v>
      </c>
      <c r="J4293" s="19">
        <v>12.66</v>
      </c>
      <c r="S4293"/>
    </row>
    <row r="4294" spans="1:19">
      <c r="A4294" s="18">
        <v>1988</v>
      </c>
      <c r="B4294" s="18">
        <v>70</v>
      </c>
      <c r="C4294" s="18">
        <v>3.0630000000000001E-2</v>
      </c>
      <c r="D4294" s="18">
        <v>3.0159999999999999E-2</v>
      </c>
      <c r="E4294" s="18">
        <v>0.5</v>
      </c>
      <c r="F4294" s="18">
        <v>70929</v>
      </c>
      <c r="G4294" s="18">
        <v>2139</v>
      </c>
      <c r="H4294" s="18">
        <v>69860</v>
      </c>
      <c r="I4294" s="18">
        <v>849502</v>
      </c>
      <c r="J4294" s="19">
        <v>11.98</v>
      </c>
      <c r="S4294"/>
    </row>
    <row r="4295" spans="1:19">
      <c r="A4295" s="18">
        <v>1988</v>
      </c>
      <c r="B4295" s="18">
        <v>71</v>
      </c>
      <c r="C4295" s="18">
        <v>3.2809999999999999E-2</v>
      </c>
      <c r="D4295" s="18">
        <v>3.2280000000000003E-2</v>
      </c>
      <c r="E4295" s="18">
        <v>0.5</v>
      </c>
      <c r="F4295" s="18">
        <v>68790</v>
      </c>
      <c r="G4295" s="18">
        <v>2220</v>
      </c>
      <c r="H4295" s="18">
        <v>67680</v>
      </c>
      <c r="I4295" s="18">
        <v>779642</v>
      </c>
      <c r="J4295" s="19">
        <v>11.33</v>
      </c>
      <c r="S4295"/>
    </row>
    <row r="4296" spans="1:19">
      <c r="A4296" s="18">
        <v>1988</v>
      </c>
      <c r="B4296" s="18">
        <v>72</v>
      </c>
      <c r="C4296" s="18">
        <v>3.6970000000000003E-2</v>
      </c>
      <c r="D4296" s="18">
        <v>3.6299999999999999E-2</v>
      </c>
      <c r="E4296" s="18">
        <v>0.5</v>
      </c>
      <c r="F4296" s="18">
        <v>66569</v>
      </c>
      <c r="G4296" s="18">
        <v>2417</v>
      </c>
      <c r="H4296" s="18">
        <v>65361</v>
      </c>
      <c r="I4296" s="18">
        <v>711962</v>
      </c>
      <c r="J4296" s="19">
        <v>10.7</v>
      </c>
      <c r="S4296"/>
    </row>
    <row r="4297" spans="1:19">
      <c r="A4297" s="18">
        <v>1988</v>
      </c>
      <c r="B4297" s="18">
        <v>73</v>
      </c>
      <c r="C4297" s="18">
        <v>4.3650000000000001E-2</v>
      </c>
      <c r="D4297" s="18">
        <v>4.2709999999999998E-2</v>
      </c>
      <c r="E4297" s="18">
        <v>0.5</v>
      </c>
      <c r="F4297" s="18">
        <v>64153</v>
      </c>
      <c r="G4297" s="18">
        <v>2740</v>
      </c>
      <c r="H4297" s="18">
        <v>62783</v>
      </c>
      <c r="I4297" s="18">
        <v>646601</v>
      </c>
      <c r="J4297" s="19">
        <v>10.08</v>
      </c>
      <c r="S4297"/>
    </row>
    <row r="4298" spans="1:19">
      <c r="A4298" s="18">
        <v>1988</v>
      </c>
      <c r="B4298" s="18">
        <v>74</v>
      </c>
      <c r="C4298" s="18">
        <v>4.6739999999999997E-2</v>
      </c>
      <c r="D4298" s="18">
        <v>4.5670000000000002E-2</v>
      </c>
      <c r="E4298" s="18">
        <v>0.5</v>
      </c>
      <c r="F4298" s="18">
        <v>61413</v>
      </c>
      <c r="G4298" s="18">
        <v>2805</v>
      </c>
      <c r="H4298" s="18">
        <v>60010</v>
      </c>
      <c r="I4298" s="18">
        <v>583818</v>
      </c>
      <c r="J4298" s="19">
        <v>9.51</v>
      </c>
      <c r="S4298"/>
    </row>
    <row r="4299" spans="1:19">
      <c r="A4299" s="18">
        <v>1988</v>
      </c>
      <c r="B4299" s="18">
        <v>75</v>
      </c>
      <c r="C4299" s="18">
        <v>5.2319999999999998E-2</v>
      </c>
      <c r="D4299" s="18">
        <v>5.0979999999999998E-2</v>
      </c>
      <c r="E4299" s="18">
        <v>0.5</v>
      </c>
      <c r="F4299" s="18">
        <v>58608</v>
      </c>
      <c r="G4299" s="18">
        <v>2988</v>
      </c>
      <c r="H4299" s="18">
        <v>57114</v>
      </c>
      <c r="I4299" s="18">
        <v>523808</v>
      </c>
      <c r="J4299" s="19">
        <v>8.94</v>
      </c>
      <c r="S4299"/>
    </row>
    <row r="4300" spans="1:19">
      <c r="A4300" s="18">
        <v>1988</v>
      </c>
      <c r="B4300" s="18">
        <v>76</v>
      </c>
      <c r="C4300" s="18">
        <v>5.9200000000000003E-2</v>
      </c>
      <c r="D4300" s="18">
        <v>5.7500000000000002E-2</v>
      </c>
      <c r="E4300" s="18">
        <v>0.5</v>
      </c>
      <c r="F4300" s="18">
        <v>55620</v>
      </c>
      <c r="G4300" s="18">
        <v>3198</v>
      </c>
      <c r="H4300" s="18">
        <v>54021</v>
      </c>
      <c r="I4300" s="18">
        <v>466695</v>
      </c>
      <c r="J4300" s="19">
        <v>8.39</v>
      </c>
      <c r="S4300"/>
    </row>
    <row r="4301" spans="1:19">
      <c r="A4301" s="18">
        <v>1988</v>
      </c>
      <c r="B4301" s="18">
        <v>77</v>
      </c>
      <c r="C4301" s="18">
        <v>6.6769999999999996E-2</v>
      </c>
      <c r="D4301" s="18">
        <v>6.4610000000000001E-2</v>
      </c>
      <c r="E4301" s="18">
        <v>0.5</v>
      </c>
      <c r="F4301" s="18">
        <v>52422</v>
      </c>
      <c r="G4301" s="18">
        <v>3387</v>
      </c>
      <c r="H4301" s="18">
        <v>50728</v>
      </c>
      <c r="I4301" s="18">
        <v>412674</v>
      </c>
      <c r="J4301" s="19">
        <v>7.87</v>
      </c>
      <c r="S4301"/>
    </row>
    <row r="4302" spans="1:19">
      <c r="A4302" s="18">
        <v>1988</v>
      </c>
      <c r="B4302" s="18">
        <v>78</v>
      </c>
      <c r="C4302" s="18">
        <v>7.6130000000000003E-2</v>
      </c>
      <c r="D4302" s="18">
        <v>7.3340000000000002E-2</v>
      </c>
      <c r="E4302" s="18">
        <v>0.5</v>
      </c>
      <c r="F4302" s="18">
        <v>49034</v>
      </c>
      <c r="G4302" s="18">
        <v>3596</v>
      </c>
      <c r="H4302" s="18">
        <v>47236</v>
      </c>
      <c r="I4302" s="18">
        <v>361946</v>
      </c>
      <c r="J4302" s="19">
        <v>7.38</v>
      </c>
      <c r="S4302"/>
    </row>
    <row r="4303" spans="1:19">
      <c r="A4303" s="18">
        <v>1988</v>
      </c>
      <c r="B4303" s="18">
        <v>79</v>
      </c>
      <c r="C4303" s="18">
        <v>8.591E-2</v>
      </c>
      <c r="D4303" s="18">
        <v>8.2369999999999999E-2</v>
      </c>
      <c r="E4303" s="18">
        <v>0.5</v>
      </c>
      <c r="F4303" s="18">
        <v>45438</v>
      </c>
      <c r="G4303" s="18">
        <v>3743</v>
      </c>
      <c r="H4303" s="18">
        <v>43567</v>
      </c>
      <c r="I4303" s="18">
        <v>314710</v>
      </c>
      <c r="J4303" s="19">
        <v>6.93</v>
      </c>
      <c r="S4303"/>
    </row>
    <row r="4304" spans="1:19">
      <c r="A4304" s="18">
        <v>1988</v>
      </c>
      <c r="B4304" s="18">
        <v>80</v>
      </c>
      <c r="C4304" s="18">
        <v>9.264E-2</v>
      </c>
      <c r="D4304" s="18">
        <v>8.8539999999999994E-2</v>
      </c>
      <c r="E4304" s="18">
        <v>0.5</v>
      </c>
      <c r="F4304" s="18">
        <v>41695</v>
      </c>
      <c r="G4304" s="18">
        <v>3692</v>
      </c>
      <c r="H4304" s="18">
        <v>39850</v>
      </c>
      <c r="I4304" s="18">
        <v>271143</v>
      </c>
      <c r="J4304" s="19">
        <v>6.5</v>
      </c>
      <c r="S4304"/>
    </row>
    <row r="4305" spans="1:19">
      <c r="A4305" s="18">
        <v>1988</v>
      </c>
      <c r="B4305" s="18">
        <v>81</v>
      </c>
      <c r="C4305" s="18">
        <v>0.10328</v>
      </c>
      <c r="D4305" s="18">
        <v>9.8210000000000006E-2</v>
      </c>
      <c r="E4305" s="18">
        <v>0.5</v>
      </c>
      <c r="F4305" s="18">
        <v>38004</v>
      </c>
      <c r="G4305" s="18">
        <v>3732</v>
      </c>
      <c r="H4305" s="18">
        <v>36138</v>
      </c>
      <c r="I4305" s="18">
        <v>231293</v>
      </c>
      <c r="J4305" s="19">
        <v>6.09</v>
      </c>
      <c r="S4305"/>
    </row>
    <row r="4306" spans="1:19">
      <c r="A4306" s="18">
        <v>1988</v>
      </c>
      <c r="B4306" s="18">
        <v>82</v>
      </c>
      <c r="C4306" s="18">
        <v>0.11323</v>
      </c>
      <c r="D4306" s="18">
        <v>0.10716000000000001</v>
      </c>
      <c r="E4306" s="18">
        <v>0.5</v>
      </c>
      <c r="F4306" s="18">
        <v>34271</v>
      </c>
      <c r="G4306" s="18">
        <v>3672</v>
      </c>
      <c r="H4306" s="18">
        <v>32435</v>
      </c>
      <c r="I4306" s="18">
        <v>195156</v>
      </c>
      <c r="J4306" s="19">
        <v>5.69</v>
      </c>
      <c r="S4306"/>
    </row>
    <row r="4307" spans="1:19">
      <c r="A4307" s="18">
        <v>1988</v>
      </c>
      <c r="B4307" s="18">
        <v>83</v>
      </c>
      <c r="C4307" s="18">
        <v>0.13</v>
      </c>
      <c r="D4307" s="18">
        <v>0.12207</v>
      </c>
      <c r="E4307" s="18">
        <v>0.5</v>
      </c>
      <c r="F4307" s="18">
        <v>30599</v>
      </c>
      <c r="G4307" s="18">
        <v>3735</v>
      </c>
      <c r="H4307" s="18">
        <v>28731</v>
      </c>
      <c r="I4307" s="18">
        <v>162721</v>
      </c>
      <c r="J4307" s="19">
        <v>5.32</v>
      </c>
      <c r="S4307"/>
    </row>
    <row r="4308" spans="1:19">
      <c r="A4308" s="18">
        <v>1988</v>
      </c>
      <c r="B4308" s="18">
        <v>84</v>
      </c>
      <c r="C4308" s="18">
        <v>0.14451</v>
      </c>
      <c r="D4308" s="18">
        <v>0.13477</v>
      </c>
      <c r="E4308" s="18">
        <v>0.5</v>
      </c>
      <c r="F4308" s="18">
        <v>26864</v>
      </c>
      <c r="G4308" s="18">
        <v>3621</v>
      </c>
      <c r="H4308" s="18">
        <v>25054</v>
      </c>
      <c r="I4308" s="18">
        <v>133989</v>
      </c>
      <c r="J4308" s="19">
        <v>4.99</v>
      </c>
      <c r="S4308"/>
    </row>
    <row r="4309" spans="1:19">
      <c r="A4309" s="18">
        <v>1988</v>
      </c>
      <c r="B4309" s="18">
        <v>85</v>
      </c>
      <c r="C4309" s="18">
        <v>0.14499000000000001</v>
      </c>
      <c r="D4309" s="18">
        <v>0.13519</v>
      </c>
      <c r="E4309" s="18">
        <v>0.5</v>
      </c>
      <c r="F4309" s="18">
        <v>23243</v>
      </c>
      <c r="G4309" s="18">
        <v>3142</v>
      </c>
      <c r="H4309" s="18">
        <v>21672</v>
      </c>
      <c r="I4309" s="18">
        <v>108936</v>
      </c>
      <c r="J4309" s="19">
        <v>4.6900000000000004</v>
      </c>
      <c r="S4309"/>
    </row>
    <row r="4310" spans="1:19">
      <c r="A4310" s="18">
        <v>1988</v>
      </c>
      <c r="B4310" s="18">
        <v>86</v>
      </c>
      <c r="C4310" s="18">
        <v>0.16586000000000001</v>
      </c>
      <c r="D4310" s="18">
        <v>0.15315999999999999</v>
      </c>
      <c r="E4310" s="18">
        <v>0.5</v>
      </c>
      <c r="F4310" s="18">
        <v>20101</v>
      </c>
      <c r="G4310" s="18">
        <v>3079</v>
      </c>
      <c r="H4310" s="18">
        <v>18562</v>
      </c>
      <c r="I4310" s="18">
        <v>87264</v>
      </c>
      <c r="J4310" s="19">
        <v>4.34</v>
      </c>
      <c r="S4310"/>
    </row>
    <row r="4311" spans="1:19">
      <c r="A4311" s="18">
        <v>1988</v>
      </c>
      <c r="B4311" s="18">
        <v>87</v>
      </c>
      <c r="C4311" s="18">
        <v>0.18532000000000001</v>
      </c>
      <c r="D4311" s="18">
        <v>0.16961000000000001</v>
      </c>
      <c r="E4311" s="18">
        <v>0.5</v>
      </c>
      <c r="F4311" s="18">
        <v>17022</v>
      </c>
      <c r="G4311" s="18">
        <v>2887</v>
      </c>
      <c r="H4311" s="18">
        <v>15579</v>
      </c>
      <c r="I4311" s="18">
        <v>68702</v>
      </c>
      <c r="J4311" s="19">
        <v>4.04</v>
      </c>
      <c r="S4311"/>
    </row>
    <row r="4312" spans="1:19">
      <c r="A4312" s="18">
        <v>1988</v>
      </c>
      <c r="B4312" s="18">
        <v>88</v>
      </c>
      <c r="C4312" s="18">
        <v>0.2135</v>
      </c>
      <c r="D4312" s="18">
        <v>0.19291</v>
      </c>
      <c r="E4312" s="18">
        <v>0.5</v>
      </c>
      <c r="F4312" s="18">
        <v>14135</v>
      </c>
      <c r="G4312" s="18">
        <v>2727</v>
      </c>
      <c r="H4312" s="18">
        <v>12772</v>
      </c>
      <c r="I4312" s="18">
        <v>53123</v>
      </c>
      <c r="J4312" s="19">
        <v>3.76</v>
      </c>
      <c r="S4312"/>
    </row>
    <row r="4313" spans="1:19">
      <c r="A4313" s="18">
        <v>1988</v>
      </c>
      <c r="B4313" s="18">
        <v>89</v>
      </c>
      <c r="C4313" s="18">
        <v>0.23044000000000001</v>
      </c>
      <c r="D4313" s="18">
        <v>0.20663000000000001</v>
      </c>
      <c r="E4313" s="18">
        <v>0.5</v>
      </c>
      <c r="F4313" s="18">
        <v>11408</v>
      </c>
      <c r="G4313" s="18">
        <v>2357</v>
      </c>
      <c r="H4313" s="18">
        <v>10230</v>
      </c>
      <c r="I4313" s="18">
        <v>40352</v>
      </c>
      <c r="J4313" s="19">
        <v>3.54</v>
      </c>
      <c r="S4313"/>
    </row>
    <row r="4314" spans="1:19">
      <c r="A4314" s="18">
        <v>1988</v>
      </c>
      <c r="B4314" s="18">
        <v>90</v>
      </c>
      <c r="C4314" s="18">
        <v>0.25563000000000002</v>
      </c>
      <c r="D4314" s="18">
        <v>0.22666</v>
      </c>
      <c r="E4314" s="18">
        <v>0.5</v>
      </c>
      <c r="F4314" s="18">
        <v>9051</v>
      </c>
      <c r="G4314" s="18">
        <v>2051</v>
      </c>
      <c r="H4314" s="18">
        <v>8025</v>
      </c>
      <c r="I4314" s="18">
        <v>30122</v>
      </c>
      <c r="J4314" s="19">
        <v>3.33</v>
      </c>
      <c r="S4314"/>
    </row>
    <row r="4315" spans="1:19">
      <c r="A4315" s="18">
        <v>1988</v>
      </c>
      <c r="B4315" s="18">
        <v>91</v>
      </c>
      <c r="C4315" s="18">
        <v>0.25894</v>
      </c>
      <c r="D4315" s="18">
        <v>0.22925999999999999</v>
      </c>
      <c r="E4315" s="18">
        <v>0.5</v>
      </c>
      <c r="F4315" s="18">
        <v>7000</v>
      </c>
      <c r="G4315" s="18">
        <v>1605</v>
      </c>
      <c r="H4315" s="18">
        <v>6197</v>
      </c>
      <c r="I4315" s="18">
        <v>22096</v>
      </c>
      <c r="J4315" s="19">
        <v>3.16</v>
      </c>
      <c r="S4315"/>
    </row>
    <row r="4316" spans="1:19">
      <c r="A4316" s="18">
        <v>1988</v>
      </c>
      <c r="B4316" s="18">
        <v>92</v>
      </c>
      <c r="C4316" s="18">
        <v>0.27184000000000003</v>
      </c>
      <c r="D4316" s="18">
        <v>0.23930999999999999</v>
      </c>
      <c r="E4316" s="18">
        <v>0.5</v>
      </c>
      <c r="F4316" s="18">
        <v>5395</v>
      </c>
      <c r="G4316" s="18">
        <v>1291</v>
      </c>
      <c r="H4316" s="18">
        <v>4749</v>
      </c>
      <c r="I4316" s="18">
        <v>15899</v>
      </c>
      <c r="J4316" s="19">
        <v>2.95</v>
      </c>
      <c r="S4316"/>
    </row>
    <row r="4317" spans="1:19">
      <c r="A4317" s="18">
        <v>1988</v>
      </c>
      <c r="B4317" s="18">
        <v>93</v>
      </c>
      <c r="C4317" s="18">
        <v>0.33201000000000003</v>
      </c>
      <c r="D4317" s="18">
        <v>0.28473999999999999</v>
      </c>
      <c r="E4317" s="18">
        <v>0.5</v>
      </c>
      <c r="F4317" s="18">
        <v>4104</v>
      </c>
      <c r="G4317" s="18">
        <v>1169</v>
      </c>
      <c r="H4317" s="18">
        <v>3520</v>
      </c>
      <c r="I4317" s="18">
        <v>11150</v>
      </c>
      <c r="J4317" s="19">
        <v>2.72</v>
      </c>
      <c r="S4317"/>
    </row>
    <row r="4318" spans="1:19">
      <c r="A4318" s="18">
        <v>1988</v>
      </c>
      <c r="B4318" s="18">
        <v>94</v>
      </c>
      <c r="C4318" s="18">
        <v>0.32832</v>
      </c>
      <c r="D4318" s="18">
        <v>0.28203</v>
      </c>
      <c r="E4318" s="18">
        <v>0.5</v>
      </c>
      <c r="F4318" s="18">
        <v>2935</v>
      </c>
      <c r="G4318" s="18">
        <v>828</v>
      </c>
      <c r="H4318" s="18">
        <v>2521</v>
      </c>
      <c r="I4318" s="18">
        <v>7630</v>
      </c>
      <c r="J4318" s="19">
        <v>2.6</v>
      </c>
      <c r="S4318"/>
    </row>
    <row r="4319" spans="1:19">
      <c r="A4319" s="18">
        <v>1988</v>
      </c>
      <c r="B4319" s="18">
        <v>95</v>
      </c>
      <c r="C4319" s="18">
        <v>0.36604999999999999</v>
      </c>
      <c r="D4319" s="18">
        <v>0.30941999999999997</v>
      </c>
      <c r="E4319" s="18">
        <v>0.5</v>
      </c>
      <c r="F4319" s="18">
        <v>2107</v>
      </c>
      <c r="G4319" s="18">
        <v>652</v>
      </c>
      <c r="H4319" s="18">
        <v>1781</v>
      </c>
      <c r="I4319" s="18">
        <v>5109</v>
      </c>
      <c r="J4319" s="19">
        <v>2.42</v>
      </c>
      <c r="S4319"/>
    </row>
    <row r="4320" spans="1:19">
      <c r="A4320" s="18">
        <v>1988</v>
      </c>
      <c r="B4320" s="18">
        <v>96</v>
      </c>
      <c r="C4320" s="18">
        <v>0.39317000000000002</v>
      </c>
      <c r="D4320" s="18">
        <v>0.32857999999999998</v>
      </c>
      <c r="E4320" s="18">
        <v>0.5</v>
      </c>
      <c r="F4320" s="18">
        <v>1455</v>
      </c>
      <c r="G4320" s="18">
        <v>478</v>
      </c>
      <c r="H4320" s="18">
        <v>1216</v>
      </c>
      <c r="I4320" s="18">
        <v>3328</v>
      </c>
      <c r="J4320" s="19">
        <v>2.29</v>
      </c>
      <c r="S4320"/>
    </row>
    <row r="4321" spans="1:19">
      <c r="A4321" s="18">
        <v>1988</v>
      </c>
      <c r="B4321" s="18">
        <v>97</v>
      </c>
      <c r="C4321" s="18">
        <v>0.42097000000000001</v>
      </c>
      <c r="D4321" s="18">
        <v>0.34777000000000002</v>
      </c>
      <c r="E4321" s="18">
        <v>0.5</v>
      </c>
      <c r="F4321" s="18">
        <v>977</v>
      </c>
      <c r="G4321" s="18">
        <v>340</v>
      </c>
      <c r="H4321" s="18">
        <v>807</v>
      </c>
      <c r="I4321" s="18">
        <v>2111</v>
      </c>
      <c r="J4321" s="19">
        <v>2.16</v>
      </c>
      <c r="S4321"/>
    </row>
    <row r="4322" spans="1:19">
      <c r="A4322" s="18">
        <v>1988</v>
      </c>
      <c r="B4322" s="18">
        <v>98</v>
      </c>
      <c r="C4322" s="18">
        <v>0.44928000000000001</v>
      </c>
      <c r="D4322" s="18">
        <v>0.36686999999999997</v>
      </c>
      <c r="E4322" s="18">
        <v>0.5</v>
      </c>
      <c r="F4322" s="18">
        <v>637</v>
      </c>
      <c r="G4322" s="18">
        <v>234</v>
      </c>
      <c r="H4322" s="18">
        <v>520</v>
      </c>
      <c r="I4322" s="18">
        <v>1304</v>
      </c>
      <c r="J4322" s="19">
        <v>2.0499999999999998</v>
      </c>
      <c r="S4322"/>
    </row>
    <row r="4323" spans="1:19">
      <c r="A4323" s="18">
        <v>1988</v>
      </c>
      <c r="B4323" s="18">
        <v>99</v>
      </c>
      <c r="C4323" s="18">
        <v>0.47792000000000001</v>
      </c>
      <c r="D4323" s="18">
        <v>0.38574000000000003</v>
      </c>
      <c r="E4323" s="18">
        <v>0.5</v>
      </c>
      <c r="F4323" s="18">
        <v>404</v>
      </c>
      <c r="G4323" s="18">
        <v>156</v>
      </c>
      <c r="H4323" s="18">
        <v>326</v>
      </c>
      <c r="I4323" s="18">
        <v>784</v>
      </c>
      <c r="J4323" s="19">
        <v>1.94</v>
      </c>
      <c r="S4323"/>
    </row>
    <row r="4324" spans="1:19">
      <c r="A4324" s="18">
        <v>1988</v>
      </c>
      <c r="B4324" s="18">
        <v>100</v>
      </c>
      <c r="C4324" s="18">
        <v>0.50670000000000004</v>
      </c>
      <c r="D4324" s="18">
        <v>0.40427999999999997</v>
      </c>
      <c r="E4324" s="18">
        <v>0.5</v>
      </c>
      <c r="F4324" s="18">
        <v>248</v>
      </c>
      <c r="G4324" s="18">
        <v>100</v>
      </c>
      <c r="H4324" s="18">
        <v>198</v>
      </c>
      <c r="I4324" s="18">
        <v>458</v>
      </c>
      <c r="J4324" s="19">
        <v>1.85</v>
      </c>
      <c r="S4324"/>
    </row>
    <row r="4325" spans="1:19">
      <c r="A4325" s="18">
        <v>1988</v>
      </c>
      <c r="B4325" s="18">
        <v>101</v>
      </c>
      <c r="C4325" s="18">
        <v>0.53544999999999998</v>
      </c>
      <c r="D4325" s="18">
        <v>0.42237000000000002</v>
      </c>
      <c r="E4325" s="18">
        <v>0.5</v>
      </c>
      <c r="F4325" s="18">
        <v>148</v>
      </c>
      <c r="G4325" s="18">
        <v>62</v>
      </c>
      <c r="H4325" s="18">
        <v>116</v>
      </c>
      <c r="I4325" s="18">
        <v>260</v>
      </c>
      <c r="J4325" s="19">
        <v>1.76</v>
      </c>
      <c r="S4325"/>
    </row>
    <row r="4326" spans="1:19">
      <c r="A4326" s="18">
        <v>1988</v>
      </c>
      <c r="B4326" s="18">
        <v>102</v>
      </c>
      <c r="C4326" s="18">
        <v>0.56394999999999995</v>
      </c>
      <c r="D4326" s="18">
        <v>0.43991000000000002</v>
      </c>
      <c r="E4326" s="18">
        <v>0.5</v>
      </c>
      <c r="F4326" s="18">
        <v>85</v>
      </c>
      <c r="G4326" s="18">
        <v>38</v>
      </c>
      <c r="H4326" s="18">
        <v>67</v>
      </c>
      <c r="I4326" s="18">
        <v>144</v>
      </c>
      <c r="J4326" s="19">
        <v>1.68</v>
      </c>
      <c r="S4326"/>
    </row>
    <row r="4327" spans="1:19">
      <c r="A4327" s="18">
        <v>1988</v>
      </c>
      <c r="B4327" s="18">
        <v>103</v>
      </c>
      <c r="C4327" s="18">
        <v>0.59204000000000001</v>
      </c>
      <c r="D4327" s="18">
        <v>0.45682</v>
      </c>
      <c r="E4327" s="18">
        <v>0.5</v>
      </c>
      <c r="F4327" s="18">
        <v>48</v>
      </c>
      <c r="G4327" s="18">
        <v>22</v>
      </c>
      <c r="H4327" s="18">
        <v>37</v>
      </c>
      <c r="I4327" s="18">
        <v>77</v>
      </c>
      <c r="J4327" s="19">
        <v>1.61</v>
      </c>
      <c r="S4327"/>
    </row>
    <row r="4328" spans="1:19">
      <c r="A4328" s="18">
        <v>1988</v>
      </c>
      <c r="B4328" s="18">
        <v>104</v>
      </c>
      <c r="C4328" s="18">
        <v>0.61955000000000005</v>
      </c>
      <c r="D4328" s="18">
        <v>0.47302</v>
      </c>
      <c r="E4328" s="18">
        <v>0.5</v>
      </c>
      <c r="F4328" s="18">
        <v>26</v>
      </c>
      <c r="G4328" s="18">
        <v>12</v>
      </c>
      <c r="H4328" s="18">
        <v>20</v>
      </c>
      <c r="I4328" s="18">
        <v>40</v>
      </c>
      <c r="J4328" s="19">
        <v>1.55</v>
      </c>
      <c r="S4328"/>
    </row>
    <row r="4329" spans="1:19">
      <c r="A4329" s="18">
        <v>1988</v>
      </c>
      <c r="B4329" s="18">
        <v>105</v>
      </c>
      <c r="C4329" s="18">
        <v>0.64629999999999999</v>
      </c>
      <c r="D4329" s="18">
        <v>0.48846000000000001</v>
      </c>
      <c r="E4329" s="18">
        <v>0.5</v>
      </c>
      <c r="F4329" s="18">
        <v>14</v>
      </c>
      <c r="G4329" s="18">
        <v>7</v>
      </c>
      <c r="H4329" s="18">
        <v>10</v>
      </c>
      <c r="I4329" s="18">
        <v>20</v>
      </c>
      <c r="J4329" s="19">
        <v>1.49</v>
      </c>
      <c r="S4329"/>
    </row>
    <row r="4330" spans="1:19">
      <c r="A4330" s="18">
        <v>1988</v>
      </c>
      <c r="B4330" s="18">
        <v>106</v>
      </c>
      <c r="C4330" s="18">
        <v>0.67217000000000005</v>
      </c>
      <c r="D4330" s="18">
        <v>0.50309000000000004</v>
      </c>
      <c r="E4330" s="18">
        <v>0.5</v>
      </c>
      <c r="F4330" s="18">
        <v>7</v>
      </c>
      <c r="G4330" s="18">
        <v>4</v>
      </c>
      <c r="H4330" s="18">
        <v>5</v>
      </c>
      <c r="I4330" s="18">
        <v>10</v>
      </c>
      <c r="J4330" s="19">
        <v>1.44</v>
      </c>
      <c r="S4330"/>
    </row>
    <row r="4331" spans="1:19">
      <c r="A4331" s="18">
        <v>1988</v>
      </c>
      <c r="B4331" s="18">
        <v>107</v>
      </c>
      <c r="C4331" s="18">
        <v>0.69703999999999999</v>
      </c>
      <c r="D4331" s="18">
        <v>0.51688999999999996</v>
      </c>
      <c r="E4331" s="18">
        <v>0.5</v>
      </c>
      <c r="F4331" s="18">
        <v>3</v>
      </c>
      <c r="G4331" s="18">
        <v>2</v>
      </c>
      <c r="H4331" s="18">
        <v>3</v>
      </c>
      <c r="I4331" s="18">
        <v>5</v>
      </c>
      <c r="J4331" s="19">
        <v>1.4</v>
      </c>
      <c r="S4331"/>
    </row>
    <row r="4332" spans="1:19">
      <c r="A4332" s="18">
        <v>1988</v>
      </c>
      <c r="B4332" s="18">
        <v>108</v>
      </c>
      <c r="C4332" s="18">
        <v>0.7208</v>
      </c>
      <c r="D4332" s="18">
        <v>0.52983999999999998</v>
      </c>
      <c r="E4332" s="18">
        <v>0.5</v>
      </c>
      <c r="F4332" s="18">
        <v>2</v>
      </c>
      <c r="G4332" s="18">
        <v>1</v>
      </c>
      <c r="H4332" s="18">
        <v>1</v>
      </c>
      <c r="I4332" s="18">
        <v>2</v>
      </c>
      <c r="J4332" s="19">
        <v>1.36</v>
      </c>
      <c r="S4332"/>
    </row>
    <row r="4333" spans="1:19">
      <c r="A4333" s="18">
        <v>1988</v>
      </c>
      <c r="B4333" s="18">
        <v>109</v>
      </c>
      <c r="C4333" s="18">
        <v>0.74339</v>
      </c>
      <c r="D4333" s="18">
        <v>0.54195000000000004</v>
      </c>
      <c r="E4333" s="18">
        <v>0.5</v>
      </c>
      <c r="F4333" s="18">
        <v>1</v>
      </c>
      <c r="G4333" s="18">
        <v>0</v>
      </c>
      <c r="H4333" s="18">
        <v>1</v>
      </c>
      <c r="I4333" s="18">
        <v>1</v>
      </c>
      <c r="J4333" s="19">
        <v>1.33</v>
      </c>
      <c r="S4333"/>
    </row>
    <row r="4334" spans="1:19">
      <c r="A4334" s="18">
        <v>1988</v>
      </c>
      <c r="B4334" s="18" t="s">
        <v>11</v>
      </c>
      <c r="C4334" s="18">
        <v>0.76473999999999998</v>
      </c>
      <c r="D4334" s="18">
        <v>1</v>
      </c>
      <c r="E4334" s="20">
        <v>1.31</v>
      </c>
      <c r="F4334" s="18">
        <v>0</v>
      </c>
      <c r="G4334" s="18">
        <v>0</v>
      </c>
      <c r="H4334" s="18">
        <v>0</v>
      </c>
      <c r="I4334" s="18">
        <v>0</v>
      </c>
      <c r="J4334" s="19">
        <v>1.31</v>
      </c>
      <c r="S4334"/>
    </row>
    <row r="4335" spans="1:19">
      <c r="A4335" s="18">
        <v>1989</v>
      </c>
      <c r="B4335" s="18">
        <v>0</v>
      </c>
      <c r="C4335" s="18">
        <v>1.444E-2</v>
      </c>
      <c r="D4335" s="18">
        <v>1.426E-2</v>
      </c>
      <c r="E4335" s="18">
        <v>0.09</v>
      </c>
      <c r="F4335" s="18">
        <v>100000</v>
      </c>
      <c r="G4335" s="18">
        <v>1426</v>
      </c>
      <c r="H4335" s="18">
        <v>98708</v>
      </c>
      <c r="I4335" s="18">
        <v>7371836</v>
      </c>
      <c r="J4335" s="19">
        <v>73.72</v>
      </c>
      <c r="S4335"/>
    </row>
    <row r="4336" spans="1:19">
      <c r="A4336" s="18">
        <v>1989</v>
      </c>
      <c r="B4336" s="18">
        <v>1</v>
      </c>
      <c r="C4336" s="18">
        <v>7.6999999999999996E-4</v>
      </c>
      <c r="D4336" s="18">
        <v>7.6999999999999996E-4</v>
      </c>
      <c r="E4336" s="18">
        <v>0.5</v>
      </c>
      <c r="F4336" s="18">
        <v>98574</v>
      </c>
      <c r="G4336" s="18">
        <v>76</v>
      </c>
      <c r="H4336" s="18">
        <v>98537</v>
      </c>
      <c r="I4336" s="18">
        <v>7273129</v>
      </c>
      <c r="J4336" s="19">
        <v>73.78</v>
      </c>
      <c r="S4336"/>
    </row>
    <row r="4337" spans="1:19">
      <c r="A4337" s="18">
        <v>1989</v>
      </c>
      <c r="B4337" s="18">
        <v>2</v>
      </c>
      <c r="C4337" s="18">
        <v>4.6000000000000001E-4</v>
      </c>
      <c r="D4337" s="18">
        <v>4.6000000000000001E-4</v>
      </c>
      <c r="E4337" s="18">
        <v>0.5</v>
      </c>
      <c r="F4337" s="18">
        <v>98499</v>
      </c>
      <c r="G4337" s="18">
        <v>45</v>
      </c>
      <c r="H4337" s="18">
        <v>98476</v>
      </c>
      <c r="I4337" s="18">
        <v>7174592</v>
      </c>
      <c r="J4337" s="19">
        <v>72.84</v>
      </c>
      <c r="S4337"/>
    </row>
    <row r="4338" spans="1:19">
      <c r="A4338" s="18">
        <v>1989</v>
      </c>
      <c r="B4338" s="18">
        <v>3</v>
      </c>
      <c r="C4338" s="18">
        <v>2.5999999999999998E-4</v>
      </c>
      <c r="D4338" s="18">
        <v>2.5999999999999998E-4</v>
      </c>
      <c r="E4338" s="18">
        <v>0.5</v>
      </c>
      <c r="F4338" s="18">
        <v>98453</v>
      </c>
      <c r="G4338" s="18">
        <v>26</v>
      </c>
      <c r="H4338" s="18">
        <v>98440</v>
      </c>
      <c r="I4338" s="18">
        <v>7076116</v>
      </c>
      <c r="J4338" s="19">
        <v>71.87</v>
      </c>
      <c r="S4338"/>
    </row>
    <row r="4339" spans="1:19">
      <c r="A4339" s="18">
        <v>1989</v>
      </c>
      <c r="B4339" s="18">
        <v>4</v>
      </c>
      <c r="C4339" s="18">
        <v>4.4999999999999999E-4</v>
      </c>
      <c r="D4339" s="18">
        <v>4.4999999999999999E-4</v>
      </c>
      <c r="E4339" s="18">
        <v>0.5</v>
      </c>
      <c r="F4339" s="18">
        <v>98428</v>
      </c>
      <c r="G4339" s="18">
        <v>44</v>
      </c>
      <c r="H4339" s="18">
        <v>98406</v>
      </c>
      <c r="I4339" s="18">
        <v>6977676</v>
      </c>
      <c r="J4339" s="19">
        <v>70.89</v>
      </c>
      <c r="S4339"/>
    </row>
    <row r="4340" spans="1:19">
      <c r="A4340" s="18">
        <v>1989</v>
      </c>
      <c r="B4340" s="18">
        <v>5</v>
      </c>
      <c r="C4340" s="18">
        <v>2.7999999999999998E-4</v>
      </c>
      <c r="D4340" s="18">
        <v>2.7999999999999998E-4</v>
      </c>
      <c r="E4340" s="18">
        <v>0.5</v>
      </c>
      <c r="F4340" s="18">
        <v>98384</v>
      </c>
      <c r="G4340" s="18">
        <v>28</v>
      </c>
      <c r="H4340" s="18">
        <v>98370</v>
      </c>
      <c r="I4340" s="18">
        <v>6879270</v>
      </c>
      <c r="J4340" s="19">
        <v>69.92</v>
      </c>
      <c r="S4340"/>
    </row>
    <row r="4341" spans="1:19">
      <c r="A4341" s="18">
        <v>1989</v>
      </c>
      <c r="B4341" s="18">
        <v>6</v>
      </c>
      <c r="C4341" s="18">
        <v>3.1E-4</v>
      </c>
      <c r="D4341" s="18">
        <v>3.1E-4</v>
      </c>
      <c r="E4341" s="18">
        <v>0.5</v>
      </c>
      <c r="F4341" s="18">
        <v>98356</v>
      </c>
      <c r="G4341" s="18">
        <v>30</v>
      </c>
      <c r="H4341" s="18">
        <v>98341</v>
      </c>
      <c r="I4341" s="18">
        <v>6780900</v>
      </c>
      <c r="J4341" s="19">
        <v>68.94</v>
      </c>
      <c r="S4341"/>
    </row>
    <row r="4342" spans="1:19">
      <c r="A4342" s="18">
        <v>1989</v>
      </c>
      <c r="B4342" s="18">
        <v>7</v>
      </c>
      <c r="C4342" s="18">
        <v>2.1000000000000001E-4</v>
      </c>
      <c r="D4342" s="18">
        <v>2.1000000000000001E-4</v>
      </c>
      <c r="E4342" s="18">
        <v>0.5</v>
      </c>
      <c r="F4342" s="18">
        <v>98325</v>
      </c>
      <c r="G4342" s="18">
        <v>21</v>
      </c>
      <c r="H4342" s="18">
        <v>98315</v>
      </c>
      <c r="I4342" s="18">
        <v>6682560</v>
      </c>
      <c r="J4342" s="19">
        <v>67.959999999999994</v>
      </c>
      <c r="S4342"/>
    </row>
    <row r="4343" spans="1:19">
      <c r="A4343" s="18">
        <v>1989</v>
      </c>
      <c r="B4343" s="18">
        <v>8</v>
      </c>
      <c r="C4343" s="18">
        <v>2.5000000000000001E-4</v>
      </c>
      <c r="D4343" s="18">
        <v>2.5000000000000001E-4</v>
      </c>
      <c r="E4343" s="18">
        <v>0.5</v>
      </c>
      <c r="F4343" s="18">
        <v>98304</v>
      </c>
      <c r="G4343" s="18">
        <v>24</v>
      </c>
      <c r="H4343" s="18">
        <v>98292</v>
      </c>
      <c r="I4343" s="18">
        <v>6584245</v>
      </c>
      <c r="J4343" s="19">
        <v>66.98</v>
      </c>
      <c r="S4343"/>
    </row>
    <row r="4344" spans="1:19">
      <c r="A4344" s="18">
        <v>1989</v>
      </c>
      <c r="B4344" s="18">
        <v>9</v>
      </c>
      <c r="C4344" s="18">
        <v>1.9000000000000001E-4</v>
      </c>
      <c r="D4344" s="18">
        <v>1.9000000000000001E-4</v>
      </c>
      <c r="E4344" s="18">
        <v>0.5</v>
      </c>
      <c r="F4344" s="18">
        <v>98280</v>
      </c>
      <c r="G4344" s="18">
        <v>19</v>
      </c>
      <c r="H4344" s="18">
        <v>98271</v>
      </c>
      <c r="I4344" s="18">
        <v>6485953</v>
      </c>
      <c r="J4344" s="19">
        <v>65.989999999999995</v>
      </c>
      <c r="S4344"/>
    </row>
    <row r="4345" spans="1:19">
      <c r="A4345" s="18">
        <v>1989</v>
      </c>
      <c r="B4345" s="18">
        <v>10</v>
      </c>
      <c r="C4345" s="18">
        <v>9.0000000000000006E-5</v>
      </c>
      <c r="D4345" s="18">
        <v>9.0000000000000006E-5</v>
      </c>
      <c r="E4345" s="18">
        <v>0.5</v>
      </c>
      <c r="F4345" s="18">
        <v>98261</v>
      </c>
      <c r="G4345" s="18">
        <v>9</v>
      </c>
      <c r="H4345" s="18">
        <v>98257</v>
      </c>
      <c r="I4345" s="18">
        <v>6387682</v>
      </c>
      <c r="J4345" s="19">
        <v>65.010000000000005</v>
      </c>
      <c r="S4345"/>
    </row>
    <row r="4346" spans="1:19">
      <c r="A4346" s="18">
        <v>1989</v>
      </c>
      <c r="B4346" s="18">
        <v>11</v>
      </c>
      <c r="C4346" s="18">
        <v>2.5000000000000001E-4</v>
      </c>
      <c r="D4346" s="18">
        <v>2.5000000000000001E-4</v>
      </c>
      <c r="E4346" s="18">
        <v>0.5</v>
      </c>
      <c r="F4346" s="18">
        <v>98253</v>
      </c>
      <c r="G4346" s="18">
        <v>24</v>
      </c>
      <c r="H4346" s="18">
        <v>98241</v>
      </c>
      <c r="I4346" s="18">
        <v>6289425</v>
      </c>
      <c r="J4346" s="19">
        <v>64.010000000000005</v>
      </c>
      <c r="S4346"/>
    </row>
    <row r="4347" spans="1:19">
      <c r="A4347" s="18">
        <v>1989</v>
      </c>
      <c r="B4347" s="18">
        <v>12</v>
      </c>
      <c r="C4347" s="18">
        <v>1.2999999999999999E-4</v>
      </c>
      <c r="D4347" s="18">
        <v>1.2999999999999999E-4</v>
      </c>
      <c r="E4347" s="18">
        <v>0.5</v>
      </c>
      <c r="F4347" s="18">
        <v>98228</v>
      </c>
      <c r="G4347" s="18">
        <v>13</v>
      </c>
      <c r="H4347" s="18">
        <v>98222</v>
      </c>
      <c r="I4347" s="18">
        <v>6191184</v>
      </c>
      <c r="J4347" s="19">
        <v>63.03</v>
      </c>
      <c r="S4347"/>
    </row>
    <row r="4348" spans="1:19">
      <c r="A4348" s="18">
        <v>1989</v>
      </c>
      <c r="B4348" s="18">
        <v>13</v>
      </c>
      <c r="C4348" s="18">
        <v>2.0000000000000001E-4</v>
      </c>
      <c r="D4348" s="18">
        <v>2.0000000000000001E-4</v>
      </c>
      <c r="E4348" s="18">
        <v>0.5</v>
      </c>
      <c r="F4348" s="18">
        <v>98216</v>
      </c>
      <c r="G4348" s="18">
        <v>20</v>
      </c>
      <c r="H4348" s="18">
        <v>98206</v>
      </c>
      <c r="I4348" s="18">
        <v>6092962</v>
      </c>
      <c r="J4348" s="19">
        <v>62.04</v>
      </c>
      <c r="S4348"/>
    </row>
    <row r="4349" spans="1:19">
      <c r="A4349" s="18">
        <v>1989</v>
      </c>
      <c r="B4349" s="18">
        <v>14</v>
      </c>
      <c r="C4349" s="18">
        <v>3.5E-4</v>
      </c>
      <c r="D4349" s="18">
        <v>3.5E-4</v>
      </c>
      <c r="E4349" s="18">
        <v>0.5</v>
      </c>
      <c r="F4349" s="18">
        <v>98196</v>
      </c>
      <c r="G4349" s="18">
        <v>35</v>
      </c>
      <c r="H4349" s="18">
        <v>98179</v>
      </c>
      <c r="I4349" s="18">
        <v>5994756</v>
      </c>
      <c r="J4349" s="19">
        <v>61.05</v>
      </c>
      <c r="S4349"/>
    </row>
    <row r="4350" spans="1:19">
      <c r="A4350" s="18">
        <v>1989</v>
      </c>
      <c r="B4350" s="18">
        <v>15</v>
      </c>
      <c r="C4350" s="18">
        <v>2.5999999999999998E-4</v>
      </c>
      <c r="D4350" s="18">
        <v>2.5999999999999998E-4</v>
      </c>
      <c r="E4350" s="18">
        <v>0.5</v>
      </c>
      <c r="F4350" s="18">
        <v>98161</v>
      </c>
      <c r="G4350" s="18">
        <v>25</v>
      </c>
      <c r="H4350" s="18">
        <v>98149</v>
      </c>
      <c r="I4350" s="18">
        <v>5896578</v>
      </c>
      <c r="J4350" s="19">
        <v>60.07</v>
      </c>
      <c r="S4350"/>
    </row>
    <row r="4351" spans="1:19">
      <c r="A4351" s="18">
        <v>1989</v>
      </c>
      <c r="B4351" s="18">
        <v>16</v>
      </c>
      <c r="C4351" s="18">
        <v>3.3E-4</v>
      </c>
      <c r="D4351" s="18">
        <v>3.3E-4</v>
      </c>
      <c r="E4351" s="18">
        <v>0.5</v>
      </c>
      <c r="F4351" s="18">
        <v>98136</v>
      </c>
      <c r="G4351" s="18">
        <v>32</v>
      </c>
      <c r="H4351" s="18">
        <v>98120</v>
      </c>
      <c r="I4351" s="18">
        <v>5798429</v>
      </c>
      <c r="J4351" s="19">
        <v>59.09</v>
      </c>
      <c r="S4351"/>
    </row>
    <row r="4352" spans="1:19">
      <c r="A4352" s="18">
        <v>1989</v>
      </c>
      <c r="B4352" s="18">
        <v>17</v>
      </c>
      <c r="C4352" s="18">
        <v>2.9999999999999997E-4</v>
      </c>
      <c r="D4352" s="18">
        <v>2.9999999999999997E-4</v>
      </c>
      <c r="E4352" s="18">
        <v>0.5</v>
      </c>
      <c r="F4352" s="18">
        <v>98104</v>
      </c>
      <c r="G4352" s="18">
        <v>29</v>
      </c>
      <c r="H4352" s="18">
        <v>98089</v>
      </c>
      <c r="I4352" s="18">
        <v>5700309</v>
      </c>
      <c r="J4352" s="19">
        <v>58.11</v>
      </c>
      <c r="S4352"/>
    </row>
    <row r="4353" spans="1:19">
      <c r="A4353" s="18">
        <v>1989</v>
      </c>
      <c r="B4353" s="18">
        <v>18</v>
      </c>
      <c r="C4353" s="18">
        <v>3.8999999999999999E-4</v>
      </c>
      <c r="D4353" s="18">
        <v>3.8999999999999999E-4</v>
      </c>
      <c r="E4353" s="18">
        <v>0.5</v>
      </c>
      <c r="F4353" s="18">
        <v>98074</v>
      </c>
      <c r="G4353" s="18">
        <v>38</v>
      </c>
      <c r="H4353" s="18">
        <v>98055</v>
      </c>
      <c r="I4353" s="18">
        <v>5602220</v>
      </c>
      <c r="J4353" s="19">
        <v>57.12</v>
      </c>
      <c r="S4353"/>
    </row>
    <row r="4354" spans="1:19">
      <c r="A4354" s="18">
        <v>1989</v>
      </c>
      <c r="B4354" s="18">
        <v>19</v>
      </c>
      <c r="C4354" s="18">
        <v>4.4000000000000002E-4</v>
      </c>
      <c r="D4354" s="18">
        <v>4.4000000000000002E-4</v>
      </c>
      <c r="E4354" s="18">
        <v>0.5</v>
      </c>
      <c r="F4354" s="18">
        <v>98036</v>
      </c>
      <c r="G4354" s="18">
        <v>43</v>
      </c>
      <c r="H4354" s="18">
        <v>98015</v>
      </c>
      <c r="I4354" s="18">
        <v>5504165</v>
      </c>
      <c r="J4354" s="19">
        <v>56.14</v>
      </c>
      <c r="S4354"/>
    </row>
    <row r="4355" spans="1:19">
      <c r="A4355" s="18">
        <v>1989</v>
      </c>
      <c r="B4355" s="18">
        <v>20</v>
      </c>
      <c r="C4355" s="18">
        <v>4.8000000000000001E-4</v>
      </c>
      <c r="D4355" s="18">
        <v>4.8000000000000001E-4</v>
      </c>
      <c r="E4355" s="18">
        <v>0.5</v>
      </c>
      <c r="F4355" s="18">
        <v>97993</v>
      </c>
      <c r="G4355" s="18">
        <v>47</v>
      </c>
      <c r="H4355" s="18">
        <v>97970</v>
      </c>
      <c r="I4355" s="18">
        <v>5406150</v>
      </c>
      <c r="J4355" s="19">
        <v>55.17</v>
      </c>
      <c r="S4355"/>
    </row>
    <row r="4356" spans="1:19">
      <c r="A4356" s="18">
        <v>1989</v>
      </c>
      <c r="B4356" s="18">
        <v>21</v>
      </c>
      <c r="C4356" s="18">
        <v>6.2E-4</v>
      </c>
      <c r="D4356" s="18">
        <v>6.2E-4</v>
      </c>
      <c r="E4356" s="18">
        <v>0.5</v>
      </c>
      <c r="F4356" s="18">
        <v>97946</v>
      </c>
      <c r="G4356" s="18">
        <v>61</v>
      </c>
      <c r="H4356" s="18">
        <v>97916</v>
      </c>
      <c r="I4356" s="18">
        <v>5308181</v>
      </c>
      <c r="J4356" s="19">
        <v>54.19</v>
      </c>
      <c r="S4356"/>
    </row>
    <row r="4357" spans="1:19">
      <c r="A4357" s="18">
        <v>1989</v>
      </c>
      <c r="B4357" s="18">
        <v>22</v>
      </c>
      <c r="C4357" s="18">
        <v>5.4000000000000001E-4</v>
      </c>
      <c r="D4357" s="18">
        <v>5.4000000000000001E-4</v>
      </c>
      <c r="E4357" s="18">
        <v>0.5</v>
      </c>
      <c r="F4357" s="18">
        <v>97886</v>
      </c>
      <c r="G4357" s="18">
        <v>52</v>
      </c>
      <c r="H4357" s="18">
        <v>97859</v>
      </c>
      <c r="I4357" s="18">
        <v>5210265</v>
      </c>
      <c r="J4357" s="19">
        <v>53.23</v>
      </c>
      <c r="S4357"/>
    </row>
    <row r="4358" spans="1:19">
      <c r="A4358" s="18">
        <v>1989</v>
      </c>
      <c r="B4358" s="18">
        <v>23</v>
      </c>
      <c r="C4358" s="18">
        <v>5.0000000000000001E-4</v>
      </c>
      <c r="D4358" s="18">
        <v>5.0000000000000001E-4</v>
      </c>
      <c r="E4358" s="18">
        <v>0.5</v>
      </c>
      <c r="F4358" s="18">
        <v>97833</v>
      </c>
      <c r="G4358" s="18">
        <v>49</v>
      </c>
      <c r="H4358" s="18">
        <v>97808</v>
      </c>
      <c r="I4358" s="18">
        <v>5112405</v>
      </c>
      <c r="J4358" s="19">
        <v>52.26</v>
      </c>
      <c r="S4358"/>
    </row>
    <row r="4359" spans="1:19">
      <c r="A4359" s="18">
        <v>1989</v>
      </c>
      <c r="B4359" s="18">
        <v>24</v>
      </c>
      <c r="C4359" s="18">
        <v>4.2999999999999999E-4</v>
      </c>
      <c r="D4359" s="18">
        <v>4.2999999999999999E-4</v>
      </c>
      <c r="E4359" s="18">
        <v>0.5</v>
      </c>
      <c r="F4359" s="18">
        <v>97784</v>
      </c>
      <c r="G4359" s="18">
        <v>42</v>
      </c>
      <c r="H4359" s="18">
        <v>97763</v>
      </c>
      <c r="I4359" s="18">
        <v>5014597</v>
      </c>
      <c r="J4359" s="19">
        <v>51.28</v>
      </c>
      <c r="S4359"/>
    </row>
    <row r="4360" spans="1:19">
      <c r="A4360" s="18">
        <v>1989</v>
      </c>
      <c r="B4360" s="18">
        <v>25</v>
      </c>
      <c r="C4360" s="18">
        <v>6.7000000000000002E-4</v>
      </c>
      <c r="D4360" s="18">
        <v>6.7000000000000002E-4</v>
      </c>
      <c r="E4360" s="18">
        <v>0.5</v>
      </c>
      <c r="F4360" s="18">
        <v>97741</v>
      </c>
      <c r="G4360" s="18">
        <v>66</v>
      </c>
      <c r="H4360" s="18">
        <v>97709</v>
      </c>
      <c r="I4360" s="18">
        <v>4916835</v>
      </c>
      <c r="J4360" s="19">
        <v>50.3</v>
      </c>
      <c r="S4360"/>
    </row>
    <row r="4361" spans="1:19">
      <c r="A4361" s="18">
        <v>1989</v>
      </c>
      <c r="B4361" s="18">
        <v>26</v>
      </c>
      <c r="C4361" s="18">
        <v>5.8E-4</v>
      </c>
      <c r="D4361" s="18">
        <v>5.8E-4</v>
      </c>
      <c r="E4361" s="18">
        <v>0.5</v>
      </c>
      <c r="F4361" s="18">
        <v>97676</v>
      </c>
      <c r="G4361" s="18">
        <v>56</v>
      </c>
      <c r="H4361" s="18">
        <v>97648</v>
      </c>
      <c r="I4361" s="18">
        <v>4819126</v>
      </c>
      <c r="J4361" s="19">
        <v>49.34</v>
      </c>
      <c r="S4361"/>
    </row>
    <row r="4362" spans="1:19">
      <c r="A4362" s="18">
        <v>1989</v>
      </c>
      <c r="B4362" s="18">
        <v>27</v>
      </c>
      <c r="C4362" s="18">
        <v>7.6000000000000004E-4</v>
      </c>
      <c r="D4362" s="18">
        <v>7.6000000000000004E-4</v>
      </c>
      <c r="E4362" s="18">
        <v>0.5</v>
      </c>
      <c r="F4362" s="18">
        <v>97620</v>
      </c>
      <c r="G4362" s="18">
        <v>74</v>
      </c>
      <c r="H4362" s="18">
        <v>97583</v>
      </c>
      <c r="I4362" s="18">
        <v>4721478</v>
      </c>
      <c r="J4362" s="19">
        <v>48.37</v>
      </c>
      <c r="S4362"/>
    </row>
    <row r="4363" spans="1:19">
      <c r="A4363" s="18">
        <v>1989</v>
      </c>
      <c r="B4363" s="18">
        <v>28</v>
      </c>
      <c r="C4363" s="18">
        <v>8.4999999999999995E-4</v>
      </c>
      <c r="D4363" s="18">
        <v>8.4999999999999995E-4</v>
      </c>
      <c r="E4363" s="18">
        <v>0.5</v>
      </c>
      <c r="F4363" s="18">
        <v>97546</v>
      </c>
      <c r="G4363" s="18">
        <v>83</v>
      </c>
      <c r="H4363" s="18">
        <v>97504</v>
      </c>
      <c r="I4363" s="18">
        <v>4623896</v>
      </c>
      <c r="J4363" s="19">
        <v>47.4</v>
      </c>
      <c r="S4363"/>
    </row>
    <row r="4364" spans="1:19">
      <c r="A4364" s="18">
        <v>1989</v>
      </c>
      <c r="B4364" s="18">
        <v>29</v>
      </c>
      <c r="C4364" s="18">
        <v>8.4000000000000003E-4</v>
      </c>
      <c r="D4364" s="18">
        <v>8.4000000000000003E-4</v>
      </c>
      <c r="E4364" s="18">
        <v>0.5</v>
      </c>
      <c r="F4364" s="18">
        <v>97463</v>
      </c>
      <c r="G4364" s="18">
        <v>82</v>
      </c>
      <c r="H4364" s="18">
        <v>97422</v>
      </c>
      <c r="I4364" s="18">
        <v>4526391</v>
      </c>
      <c r="J4364" s="19">
        <v>46.44</v>
      </c>
      <c r="S4364"/>
    </row>
    <row r="4365" spans="1:19">
      <c r="A4365" s="18">
        <v>1989</v>
      </c>
      <c r="B4365" s="18">
        <v>30</v>
      </c>
      <c r="C4365" s="18">
        <v>1.0300000000000001E-3</v>
      </c>
      <c r="D4365" s="18">
        <v>1.0300000000000001E-3</v>
      </c>
      <c r="E4365" s="18">
        <v>0.5</v>
      </c>
      <c r="F4365" s="18">
        <v>97381</v>
      </c>
      <c r="G4365" s="18">
        <v>100</v>
      </c>
      <c r="H4365" s="18">
        <v>97331</v>
      </c>
      <c r="I4365" s="18">
        <v>4428969</v>
      </c>
      <c r="J4365" s="19">
        <v>45.48</v>
      </c>
      <c r="S4365"/>
    </row>
    <row r="4366" spans="1:19">
      <c r="A4366" s="18">
        <v>1989</v>
      </c>
      <c r="B4366" s="18">
        <v>31</v>
      </c>
      <c r="C4366" s="18">
        <v>1E-3</v>
      </c>
      <c r="D4366" s="18">
        <v>1E-3</v>
      </c>
      <c r="E4366" s="18">
        <v>0.5</v>
      </c>
      <c r="F4366" s="18">
        <v>97281</v>
      </c>
      <c r="G4366" s="18">
        <v>97</v>
      </c>
      <c r="H4366" s="18">
        <v>97232</v>
      </c>
      <c r="I4366" s="18">
        <v>4331638</v>
      </c>
      <c r="J4366" s="19">
        <v>44.53</v>
      </c>
      <c r="S4366"/>
    </row>
    <row r="4367" spans="1:19">
      <c r="A4367" s="18">
        <v>1989</v>
      </c>
      <c r="B4367" s="18">
        <v>32</v>
      </c>
      <c r="C4367" s="18">
        <v>1.14E-3</v>
      </c>
      <c r="D4367" s="18">
        <v>1.14E-3</v>
      </c>
      <c r="E4367" s="18">
        <v>0.5</v>
      </c>
      <c r="F4367" s="18">
        <v>97184</v>
      </c>
      <c r="G4367" s="18">
        <v>111</v>
      </c>
      <c r="H4367" s="18">
        <v>97128</v>
      </c>
      <c r="I4367" s="18">
        <v>4234406</v>
      </c>
      <c r="J4367" s="19">
        <v>43.57</v>
      </c>
      <c r="S4367"/>
    </row>
    <row r="4368" spans="1:19">
      <c r="A4368" s="18">
        <v>1989</v>
      </c>
      <c r="B4368" s="18">
        <v>33</v>
      </c>
      <c r="C4368" s="18">
        <v>1.4300000000000001E-3</v>
      </c>
      <c r="D4368" s="18">
        <v>1.4300000000000001E-3</v>
      </c>
      <c r="E4368" s="18">
        <v>0.5</v>
      </c>
      <c r="F4368" s="18">
        <v>97073</v>
      </c>
      <c r="G4368" s="18">
        <v>139</v>
      </c>
      <c r="H4368" s="18">
        <v>97003</v>
      </c>
      <c r="I4368" s="18">
        <v>4137278</v>
      </c>
      <c r="J4368" s="19">
        <v>42.62</v>
      </c>
      <c r="S4368"/>
    </row>
    <row r="4369" spans="1:19">
      <c r="A4369" s="18">
        <v>1989</v>
      </c>
      <c r="B4369" s="18">
        <v>34</v>
      </c>
      <c r="C4369" s="18">
        <v>1.6000000000000001E-3</v>
      </c>
      <c r="D4369" s="18">
        <v>1.6000000000000001E-3</v>
      </c>
      <c r="E4369" s="18">
        <v>0.5</v>
      </c>
      <c r="F4369" s="18">
        <v>96934</v>
      </c>
      <c r="G4369" s="18">
        <v>155</v>
      </c>
      <c r="H4369" s="18">
        <v>96857</v>
      </c>
      <c r="I4369" s="18">
        <v>4040274</v>
      </c>
      <c r="J4369" s="19">
        <v>41.68</v>
      </c>
      <c r="S4369"/>
    </row>
    <row r="4370" spans="1:19">
      <c r="A4370" s="18">
        <v>1989</v>
      </c>
      <c r="B4370" s="18">
        <v>35</v>
      </c>
      <c r="C4370" s="18">
        <v>1.56E-3</v>
      </c>
      <c r="D4370" s="18">
        <v>1.56E-3</v>
      </c>
      <c r="E4370" s="18">
        <v>0.5</v>
      </c>
      <c r="F4370" s="18">
        <v>96779</v>
      </c>
      <c r="G4370" s="18">
        <v>151</v>
      </c>
      <c r="H4370" s="18">
        <v>96704</v>
      </c>
      <c r="I4370" s="18">
        <v>3943418</v>
      </c>
      <c r="J4370" s="19">
        <v>40.75</v>
      </c>
      <c r="S4370"/>
    </row>
    <row r="4371" spans="1:19">
      <c r="A4371" s="18">
        <v>1989</v>
      </c>
      <c r="B4371" s="18">
        <v>36</v>
      </c>
      <c r="C4371" s="18">
        <v>1.8699999999999999E-3</v>
      </c>
      <c r="D4371" s="18">
        <v>1.8699999999999999E-3</v>
      </c>
      <c r="E4371" s="18">
        <v>0.5</v>
      </c>
      <c r="F4371" s="18">
        <v>96628</v>
      </c>
      <c r="G4371" s="18">
        <v>180</v>
      </c>
      <c r="H4371" s="18">
        <v>96538</v>
      </c>
      <c r="I4371" s="18">
        <v>3846714</v>
      </c>
      <c r="J4371" s="19">
        <v>39.81</v>
      </c>
      <c r="S4371"/>
    </row>
    <row r="4372" spans="1:19">
      <c r="A4372" s="18">
        <v>1989</v>
      </c>
      <c r="B4372" s="18">
        <v>37</v>
      </c>
      <c r="C4372" s="18">
        <v>1.75E-3</v>
      </c>
      <c r="D4372" s="18">
        <v>1.75E-3</v>
      </c>
      <c r="E4372" s="18">
        <v>0.5</v>
      </c>
      <c r="F4372" s="18">
        <v>96448</v>
      </c>
      <c r="G4372" s="18">
        <v>169</v>
      </c>
      <c r="H4372" s="18">
        <v>96364</v>
      </c>
      <c r="I4372" s="18">
        <v>3750176</v>
      </c>
      <c r="J4372" s="19">
        <v>38.880000000000003</v>
      </c>
      <c r="S4372"/>
    </row>
    <row r="4373" spans="1:19">
      <c r="A4373" s="18">
        <v>1989</v>
      </c>
      <c r="B4373" s="18">
        <v>38</v>
      </c>
      <c r="C4373" s="18">
        <v>2.1700000000000001E-3</v>
      </c>
      <c r="D4373" s="18">
        <v>2.1700000000000001E-3</v>
      </c>
      <c r="E4373" s="18">
        <v>0.5</v>
      </c>
      <c r="F4373" s="18">
        <v>96280</v>
      </c>
      <c r="G4373" s="18">
        <v>209</v>
      </c>
      <c r="H4373" s="18">
        <v>96175</v>
      </c>
      <c r="I4373" s="18">
        <v>3653812</v>
      </c>
      <c r="J4373" s="19">
        <v>37.950000000000003</v>
      </c>
      <c r="S4373"/>
    </row>
    <row r="4374" spans="1:19">
      <c r="A4374" s="18">
        <v>1989</v>
      </c>
      <c r="B4374" s="18">
        <v>39</v>
      </c>
      <c r="C4374" s="18">
        <v>2.2599999999999999E-3</v>
      </c>
      <c r="D4374" s="18">
        <v>2.2599999999999999E-3</v>
      </c>
      <c r="E4374" s="18">
        <v>0.5</v>
      </c>
      <c r="F4374" s="18">
        <v>96071</v>
      </c>
      <c r="G4374" s="18">
        <v>217</v>
      </c>
      <c r="H4374" s="18">
        <v>95962</v>
      </c>
      <c r="I4374" s="18">
        <v>3557637</v>
      </c>
      <c r="J4374" s="19">
        <v>37.03</v>
      </c>
      <c r="S4374"/>
    </row>
    <row r="4375" spans="1:19">
      <c r="A4375" s="18">
        <v>1989</v>
      </c>
      <c r="B4375" s="18">
        <v>40</v>
      </c>
      <c r="C4375" s="18">
        <v>2.3500000000000001E-3</v>
      </c>
      <c r="D4375" s="18">
        <v>2.3500000000000001E-3</v>
      </c>
      <c r="E4375" s="18">
        <v>0.5</v>
      </c>
      <c r="F4375" s="18">
        <v>95854</v>
      </c>
      <c r="G4375" s="18">
        <v>225</v>
      </c>
      <c r="H4375" s="18">
        <v>95741</v>
      </c>
      <c r="I4375" s="18">
        <v>3461674</v>
      </c>
      <c r="J4375" s="19">
        <v>36.11</v>
      </c>
      <c r="S4375"/>
    </row>
    <row r="4376" spans="1:19">
      <c r="A4376" s="18">
        <v>1989</v>
      </c>
      <c r="B4376" s="18">
        <v>41</v>
      </c>
      <c r="C4376" s="18">
        <v>2.64E-3</v>
      </c>
      <c r="D4376" s="18">
        <v>2.64E-3</v>
      </c>
      <c r="E4376" s="18">
        <v>0.5</v>
      </c>
      <c r="F4376" s="18">
        <v>95629</v>
      </c>
      <c r="G4376" s="18">
        <v>253</v>
      </c>
      <c r="H4376" s="18">
        <v>95503</v>
      </c>
      <c r="I4376" s="18">
        <v>3365933</v>
      </c>
      <c r="J4376" s="19">
        <v>35.200000000000003</v>
      </c>
      <c r="S4376"/>
    </row>
    <row r="4377" spans="1:19">
      <c r="A4377" s="18">
        <v>1989</v>
      </c>
      <c r="B4377" s="18">
        <v>42</v>
      </c>
      <c r="C4377" s="18">
        <v>2.7200000000000002E-3</v>
      </c>
      <c r="D4377" s="18">
        <v>2.7200000000000002E-3</v>
      </c>
      <c r="E4377" s="18">
        <v>0.5</v>
      </c>
      <c r="F4377" s="18">
        <v>95376</v>
      </c>
      <c r="G4377" s="18">
        <v>259</v>
      </c>
      <c r="H4377" s="18">
        <v>95247</v>
      </c>
      <c r="I4377" s="18">
        <v>3270430</v>
      </c>
      <c r="J4377" s="19">
        <v>34.29</v>
      </c>
      <c r="S4377"/>
    </row>
    <row r="4378" spans="1:19">
      <c r="A4378" s="18">
        <v>1989</v>
      </c>
      <c r="B4378" s="18">
        <v>43</v>
      </c>
      <c r="C4378" s="18">
        <v>3.3899999999999998E-3</v>
      </c>
      <c r="D4378" s="18">
        <v>3.3899999999999998E-3</v>
      </c>
      <c r="E4378" s="18">
        <v>0.5</v>
      </c>
      <c r="F4378" s="18">
        <v>95117</v>
      </c>
      <c r="G4378" s="18">
        <v>322</v>
      </c>
      <c r="H4378" s="18">
        <v>94956</v>
      </c>
      <c r="I4378" s="18">
        <v>3175184</v>
      </c>
      <c r="J4378" s="19">
        <v>33.380000000000003</v>
      </c>
      <c r="S4378"/>
    </row>
    <row r="4379" spans="1:19">
      <c r="A4379" s="18">
        <v>1989</v>
      </c>
      <c r="B4379" s="18">
        <v>44</v>
      </c>
      <c r="C4379" s="18">
        <v>3.7399999999999998E-3</v>
      </c>
      <c r="D4379" s="18">
        <v>3.7299999999999998E-3</v>
      </c>
      <c r="E4379" s="18">
        <v>0.5</v>
      </c>
      <c r="F4379" s="18">
        <v>94795</v>
      </c>
      <c r="G4379" s="18">
        <v>353</v>
      </c>
      <c r="H4379" s="18">
        <v>94618</v>
      </c>
      <c r="I4379" s="18">
        <v>3080228</v>
      </c>
      <c r="J4379" s="19">
        <v>32.49</v>
      </c>
      <c r="S4379"/>
    </row>
    <row r="4380" spans="1:19">
      <c r="A4380" s="18">
        <v>1989</v>
      </c>
      <c r="B4380" s="18">
        <v>45</v>
      </c>
      <c r="C4380" s="18">
        <v>4.1999999999999997E-3</v>
      </c>
      <c r="D4380" s="18">
        <v>4.1900000000000001E-3</v>
      </c>
      <c r="E4380" s="18">
        <v>0.5</v>
      </c>
      <c r="F4380" s="18">
        <v>94441</v>
      </c>
      <c r="G4380" s="18">
        <v>396</v>
      </c>
      <c r="H4380" s="18">
        <v>94244</v>
      </c>
      <c r="I4380" s="18">
        <v>2985609</v>
      </c>
      <c r="J4380" s="19">
        <v>31.61</v>
      </c>
      <c r="S4380"/>
    </row>
    <row r="4381" spans="1:19">
      <c r="A4381" s="18">
        <v>1989</v>
      </c>
      <c r="B4381" s="18">
        <v>46</v>
      </c>
      <c r="C4381" s="18">
        <v>3.96E-3</v>
      </c>
      <c r="D4381" s="18">
        <v>3.9500000000000004E-3</v>
      </c>
      <c r="E4381" s="18">
        <v>0.5</v>
      </c>
      <c r="F4381" s="18">
        <v>94046</v>
      </c>
      <c r="G4381" s="18">
        <v>371</v>
      </c>
      <c r="H4381" s="18">
        <v>93860</v>
      </c>
      <c r="I4381" s="18">
        <v>2891366</v>
      </c>
      <c r="J4381" s="19">
        <v>30.74</v>
      </c>
      <c r="S4381"/>
    </row>
    <row r="4382" spans="1:19">
      <c r="A4382" s="18">
        <v>1989</v>
      </c>
      <c r="B4382" s="18">
        <v>47</v>
      </c>
      <c r="C4382" s="18">
        <v>4.2900000000000004E-3</v>
      </c>
      <c r="D4382" s="18">
        <v>4.28E-3</v>
      </c>
      <c r="E4382" s="18">
        <v>0.5</v>
      </c>
      <c r="F4382" s="18">
        <v>93675</v>
      </c>
      <c r="G4382" s="18">
        <v>401</v>
      </c>
      <c r="H4382" s="18">
        <v>93474</v>
      </c>
      <c r="I4382" s="18">
        <v>2797506</v>
      </c>
      <c r="J4382" s="19">
        <v>29.86</v>
      </c>
      <c r="S4382"/>
    </row>
    <row r="4383" spans="1:19">
      <c r="A4383" s="18">
        <v>1989</v>
      </c>
      <c r="B4383" s="18">
        <v>48</v>
      </c>
      <c r="C4383" s="18">
        <v>4.7800000000000004E-3</v>
      </c>
      <c r="D4383" s="18">
        <v>4.7699999999999999E-3</v>
      </c>
      <c r="E4383" s="18">
        <v>0.5</v>
      </c>
      <c r="F4383" s="18">
        <v>93274</v>
      </c>
      <c r="G4383" s="18">
        <v>445</v>
      </c>
      <c r="H4383" s="18">
        <v>93051</v>
      </c>
      <c r="I4383" s="18">
        <v>2704032</v>
      </c>
      <c r="J4383" s="19">
        <v>28.99</v>
      </c>
      <c r="S4383"/>
    </row>
    <row r="4384" spans="1:19">
      <c r="A4384" s="18">
        <v>1989</v>
      </c>
      <c r="B4384" s="18">
        <v>49</v>
      </c>
      <c r="C4384" s="18">
        <v>4.96E-3</v>
      </c>
      <c r="D4384" s="18">
        <v>4.9500000000000004E-3</v>
      </c>
      <c r="E4384" s="18">
        <v>0.5</v>
      </c>
      <c r="F4384" s="18">
        <v>92829</v>
      </c>
      <c r="G4384" s="18">
        <v>460</v>
      </c>
      <c r="H4384" s="18">
        <v>92599</v>
      </c>
      <c r="I4384" s="18">
        <v>2610980</v>
      </c>
      <c r="J4384" s="19">
        <v>28.13</v>
      </c>
      <c r="S4384"/>
    </row>
    <row r="4385" spans="1:19">
      <c r="A4385" s="18">
        <v>1989</v>
      </c>
      <c r="B4385" s="18">
        <v>50</v>
      </c>
      <c r="C4385" s="18">
        <v>5.4900000000000001E-3</v>
      </c>
      <c r="D4385" s="18">
        <v>5.4799999999999996E-3</v>
      </c>
      <c r="E4385" s="18">
        <v>0.5</v>
      </c>
      <c r="F4385" s="18">
        <v>92369</v>
      </c>
      <c r="G4385" s="18">
        <v>506</v>
      </c>
      <c r="H4385" s="18">
        <v>92116</v>
      </c>
      <c r="I4385" s="18">
        <v>2518381</v>
      </c>
      <c r="J4385" s="19">
        <v>27.26</v>
      </c>
      <c r="S4385"/>
    </row>
    <row r="4386" spans="1:19">
      <c r="A4386" s="18">
        <v>1989</v>
      </c>
      <c r="B4386" s="18">
        <v>51</v>
      </c>
      <c r="C4386" s="18">
        <v>6.3499999999999997E-3</v>
      </c>
      <c r="D4386" s="18">
        <v>6.3299999999999997E-3</v>
      </c>
      <c r="E4386" s="18">
        <v>0.5</v>
      </c>
      <c r="F4386" s="18">
        <v>91863</v>
      </c>
      <c r="G4386" s="18">
        <v>581</v>
      </c>
      <c r="H4386" s="18">
        <v>91573</v>
      </c>
      <c r="I4386" s="18">
        <v>2426265</v>
      </c>
      <c r="J4386" s="19">
        <v>26.41</v>
      </c>
      <c r="S4386"/>
    </row>
    <row r="4387" spans="1:19">
      <c r="A4387" s="18">
        <v>1989</v>
      </c>
      <c r="B4387" s="18">
        <v>52</v>
      </c>
      <c r="C4387" s="18">
        <v>6.3800000000000003E-3</v>
      </c>
      <c r="D4387" s="18">
        <v>6.3600000000000002E-3</v>
      </c>
      <c r="E4387" s="18">
        <v>0.5</v>
      </c>
      <c r="F4387" s="18">
        <v>91282</v>
      </c>
      <c r="G4387" s="18">
        <v>580</v>
      </c>
      <c r="H4387" s="18">
        <v>90992</v>
      </c>
      <c r="I4387" s="18">
        <v>2334692</v>
      </c>
      <c r="J4387" s="19">
        <v>25.58</v>
      </c>
      <c r="S4387"/>
    </row>
    <row r="4388" spans="1:19">
      <c r="A4388" s="18">
        <v>1989</v>
      </c>
      <c r="B4388" s="18">
        <v>53</v>
      </c>
      <c r="C4388" s="18">
        <v>6.8100000000000001E-3</v>
      </c>
      <c r="D4388" s="18">
        <v>6.7799999999999996E-3</v>
      </c>
      <c r="E4388" s="18">
        <v>0.5</v>
      </c>
      <c r="F4388" s="18">
        <v>90702</v>
      </c>
      <c r="G4388" s="18">
        <v>615</v>
      </c>
      <c r="H4388" s="18">
        <v>90394</v>
      </c>
      <c r="I4388" s="18">
        <v>2243701</v>
      </c>
      <c r="J4388" s="19">
        <v>24.74</v>
      </c>
      <c r="S4388"/>
    </row>
    <row r="4389" spans="1:19">
      <c r="A4389" s="18">
        <v>1989</v>
      </c>
      <c r="B4389" s="18">
        <v>54</v>
      </c>
      <c r="C4389" s="18">
        <v>7.8499999999999993E-3</v>
      </c>
      <c r="D4389" s="18">
        <v>7.8200000000000006E-3</v>
      </c>
      <c r="E4389" s="18">
        <v>0.5</v>
      </c>
      <c r="F4389" s="18">
        <v>90086</v>
      </c>
      <c r="G4389" s="18">
        <v>705</v>
      </c>
      <c r="H4389" s="18">
        <v>89734</v>
      </c>
      <c r="I4389" s="18">
        <v>2153307</v>
      </c>
      <c r="J4389" s="19">
        <v>23.9</v>
      </c>
      <c r="S4389"/>
    </row>
    <row r="4390" spans="1:19">
      <c r="A4390" s="18">
        <v>1989</v>
      </c>
      <c r="B4390" s="18">
        <v>55</v>
      </c>
      <c r="C4390" s="18">
        <v>8.5100000000000002E-3</v>
      </c>
      <c r="D4390" s="18">
        <v>8.4700000000000001E-3</v>
      </c>
      <c r="E4390" s="18">
        <v>0.5</v>
      </c>
      <c r="F4390" s="18">
        <v>89382</v>
      </c>
      <c r="G4390" s="18">
        <v>757</v>
      </c>
      <c r="H4390" s="18">
        <v>89003</v>
      </c>
      <c r="I4390" s="18">
        <v>2063573</v>
      </c>
      <c r="J4390" s="19">
        <v>23.09</v>
      </c>
      <c r="S4390"/>
    </row>
    <row r="4391" spans="1:19">
      <c r="A4391" s="18">
        <v>1989</v>
      </c>
      <c r="B4391" s="18">
        <v>56</v>
      </c>
      <c r="C4391" s="18">
        <v>9.1900000000000003E-3</v>
      </c>
      <c r="D4391" s="18">
        <v>9.1500000000000001E-3</v>
      </c>
      <c r="E4391" s="18">
        <v>0.5</v>
      </c>
      <c r="F4391" s="18">
        <v>88625</v>
      </c>
      <c r="G4391" s="18">
        <v>811</v>
      </c>
      <c r="H4391" s="18">
        <v>88219</v>
      </c>
      <c r="I4391" s="18">
        <v>1974570</v>
      </c>
      <c r="J4391" s="19">
        <v>22.28</v>
      </c>
      <c r="S4391"/>
    </row>
    <row r="4392" spans="1:19">
      <c r="A4392" s="18">
        <v>1989</v>
      </c>
      <c r="B4392" s="18">
        <v>57</v>
      </c>
      <c r="C4392" s="18">
        <v>1.025E-2</v>
      </c>
      <c r="D4392" s="18">
        <v>1.0200000000000001E-2</v>
      </c>
      <c r="E4392" s="18">
        <v>0.5</v>
      </c>
      <c r="F4392" s="18">
        <v>87814</v>
      </c>
      <c r="G4392" s="18">
        <v>896</v>
      </c>
      <c r="H4392" s="18">
        <v>87366</v>
      </c>
      <c r="I4392" s="18">
        <v>1886350</v>
      </c>
      <c r="J4392" s="19">
        <v>21.48</v>
      </c>
      <c r="S4392"/>
    </row>
    <row r="4393" spans="1:19">
      <c r="A4393" s="18">
        <v>1989</v>
      </c>
      <c r="B4393" s="18">
        <v>58</v>
      </c>
      <c r="C4393" s="18">
        <v>1.056E-2</v>
      </c>
      <c r="D4393" s="18">
        <v>1.0500000000000001E-2</v>
      </c>
      <c r="E4393" s="18">
        <v>0.5</v>
      </c>
      <c r="F4393" s="18">
        <v>86918</v>
      </c>
      <c r="G4393" s="18">
        <v>913</v>
      </c>
      <c r="H4393" s="18">
        <v>86462</v>
      </c>
      <c r="I4393" s="18">
        <v>1798984</v>
      </c>
      <c r="J4393" s="19">
        <v>20.7</v>
      </c>
      <c r="S4393"/>
    </row>
    <row r="4394" spans="1:19">
      <c r="A4394" s="18">
        <v>1989</v>
      </c>
      <c r="B4394" s="18">
        <v>59</v>
      </c>
      <c r="C4394" s="18">
        <v>1.149E-2</v>
      </c>
      <c r="D4394" s="18">
        <v>1.1429999999999999E-2</v>
      </c>
      <c r="E4394" s="18">
        <v>0.5</v>
      </c>
      <c r="F4394" s="18">
        <v>86005</v>
      </c>
      <c r="G4394" s="18">
        <v>983</v>
      </c>
      <c r="H4394" s="18">
        <v>85514</v>
      </c>
      <c r="I4394" s="18">
        <v>1712523</v>
      </c>
      <c r="J4394" s="19">
        <v>19.91</v>
      </c>
      <c r="S4394"/>
    </row>
    <row r="4395" spans="1:19">
      <c r="A4395" s="18">
        <v>1989</v>
      </c>
      <c r="B4395" s="18">
        <v>60</v>
      </c>
      <c r="C4395" s="18">
        <v>1.217E-2</v>
      </c>
      <c r="D4395" s="18">
        <v>1.21E-2</v>
      </c>
      <c r="E4395" s="18">
        <v>0.5</v>
      </c>
      <c r="F4395" s="18">
        <v>85022</v>
      </c>
      <c r="G4395" s="18">
        <v>1029</v>
      </c>
      <c r="H4395" s="18">
        <v>84508</v>
      </c>
      <c r="I4395" s="18">
        <v>1627009</v>
      </c>
      <c r="J4395" s="19">
        <v>19.14</v>
      </c>
      <c r="S4395"/>
    </row>
    <row r="4396" spans="1:19">
      <c r="A4396" s="18">
        <v>1989</v>
      </c>
      <c r="B4396" s="18">
        <v>61</v>
      </c>
      <c r="C4396" s="18">
        <v>1.2760000000000001E-2</v>
      </c>
      <c r="D4396" s="18">
        <v>1.268E-2</v>
      </c>
      <c r="E4396" s="18">
        <v>0.5</v>
      </c>
      <c r="F4396" s="18">
        <v>83994</v>
      </c>
      <c r="G4396" s="18">
        <v>1065</v>
      </c>
      <c r="H4396" s="18">
        <v>83461</v>
      </c>
      <c r="I4396" s="18">
        <v>1542501</v>
      </c>
      <c r="J4396" s="19">
        <v>18.36</v>
      </c>
      <c r="S4396"/>
    </row>
    <row r="4397" spans="1:19">
      <c r="A4397" s="18">
        <v>1989</v>
      </c>
      <c r="B4397" s="18">
        <v>62</v>
      </c>
      <c r="C4397" s="18">
        <v>1.498E-2</v>
      </c>
      <c r="D4397" s="18">
        <v>1.487E-2</v>
      </c>
      <c r="E4397" s="18">
        <v>0.5</v>
      </c>
      <c r="F4397" s="18">
        <v>82928</v>
      </c>
      <c r="G4397" s="18">
        <v>1233</v>
      </c>
      <c r="H4397" s="18">
        <v>82312</v>
      </c>
      <c r="I4397" s="18">
        <v>1459040</v>
      </c>
      <c r="J4397" s="19">
        <v>17.59</v>
      </c>
      <c r="S4397"/>
    </row>
    <row r="4398" spans="1:19">
      <c r="A4398" s="18">
        <v>1989</v>
      </c>
      <c r="B4398" s="18">
        <v>63</v>
      </c>
      <c r="C4398" s="18">
        <v>1.6039999999999999E-2</v>
      </c>
      <c r="D4398" s="18">
        <v>1.5910000000000001E-2</v>
      </c>
      <c r="E4398" s="18">
        <v>0.5</v>
      </c>
      <c r="F4398" s="18">
        <v>81695</v>
      </c>
      <c r="G4398" s="18">
        <v>1300</v>
      </c>
      <c r="H4398" s="18">
        <v>81046</v>
      </c>
      <c r="I4398" s="18">
        <v>1376728</v>
      </c>
      <c r="J4398" s="19">
        <v>16.850000000000001</v>
      </c>
      <c r="S4398"/>
    </row>
    <row r="4399" spans="1:19">
      <c r="A4399" s="18">
        <v>1989</v>
      </c>
      <c r="B4399" s="18">
        <v>64</v>
      </c>
      <c r="C4399" s="18">
        <v>1.685E-2</v>
      </c>
      <c r="D4399" s="18">
        <v>1.6709999999999999E-2</v>
      </c>
      <c r="E4399" s="18">
        <v>0.5</v>
      </c>
      <c r="F4399" s="18">
        <v>80396</v>
      </c>
      <c r="G4399" s="18">
        <v>1343</v>
      </c>
      <c r="H4399" s="18">
        <v>79724</v>
      </c>
      <c r="I4399" s="18">
        <v>1295683</v>
      </c>
      <c r="J4399" s="19">
        <v>16.12</v>
      </c>
      <c r="S4399"/>
    </row>
    <row r="4400" spans="1:19">
      <c r="A4400" s="18">
        <v>1989</v>
      </c>
      <c r="B4400" s="18">
        <v>65</v>
      </c>
      <c r="C4400" s="18">
        <v>1.873E-2</v>
      </c>
      <c r="D4400" s="18">
        <v>1.856E-2</v>
      </c>
      <c r="E4400" s="18">
        <v>0.5</v>
      </c>
      <c r="F4400" s="18">
        <v>79052</v>
      </c>
      <c r="G4400" s="18">
        <v>1467</v>
      </c>
      <c r="H4400" s="18">
        <v>78319</v>
      </c>
      <c r="I4400" s="18">
        <v>1215959</v>
      </c>
      <c r="J4400" s="19">
        <v>15.38</v>
      </c>
      <c r="S4400"/>
    </row>
    <row r="4401" spans="1:19">
      <c r="A4401" s="18">
        <v>1989</v>
      </c>
      <c r="B4401" s="18">
        <v>66</v>
      </c>
      <c r="C4401" s="18">
        <v>2.0820000000000002E-2</v>
      </c>
      <c r="D4401" s="18">
        <v>2.06E-2</v>
      </c>
      <c r="E4401" s="18">
        <v>0.5</v>
      </c>
      <c r="F4401" s="18">
        <v>77585</v>
      </c>
      <c r="G4401" s="18">
        <v>1598</v>
      </c>
      <c r="H4401" s="18">
        <v>76786</v>
      </c>
      <c r="I4401" s="18">
        <v>1137640</v>
      </c>
      <c r="J4401" s="19">
        <v>14.66</v>
      </c>
      <c r="S4401"/>
    </row>
    <row r="4402" spans="1:19">
      <c r="A4402" s="18">
        <v>1989</v>
      </c>
      <c r="B4402" s="18">
        <v>67</v>
      </c>
      <c r="C4402" s="18">
        <v>2.4279999999999999E-2</v>
      </c>
      <c r="D4402" s="18">
        <v>2.3990000000000001E-2</v>
      </c>
      <c r="E4402" s="18">
        <v>0.5</v>
      </c>
      <c r="F4402" s="18">
        <v>75987</v>
      </c>
      <c r="G4402" s="18">
        <v>1823</v>
      </c>
      <c r="H4402" s="18">
        <v>75075</v>
      </c>
      <c r="I4402" s="18">
        <v>1060854</v>
      </c>
      <c r="J4402" s="19">
        <v>13.96</v>
      </c>
      <c r="S4402"/>
    </row>
    <row r="4403" spans="1:19">
      <c r="A4403" s="18">
        <v>1989</v>
      </c>
      <c r="B4403" s="18">
        <v>68</v>
      </c>
      <c r="C4403" s="18">
        <v>2.383E-2</v>
      </c>
      <c r="D4403" s="18">
        <v>2.3550000000000001E-2</v>
      </c>
      <c r="E4403" s="18">
        <v>0.5</v>
      </c>
      <c r="F4403" s="18">
        <v>74164</v>
      </c>
      <c r="G4403" s="18">
        <v>1746</v>
      </c>
      <c r="H4403" s="18">
        <v>73291</v>
      </c>
      <c r="I4403" s="18">
        <v>985779</v>
      </c>
      <c r="J4403" s="19">
        <v>13.29</v>
      </c>
      <c r="S4403"/>
    </row>
    <row r="4404" spans="1:19">
      <c r="A4404" s="18">
        <v>1989</v>
      </c>
      <c r="B4404" s="18">
        <v>69</v>
      </c>
      <c r="C4404" s="18">
        <v>3.058E-2</v>
      </c>
      <c r="D4404" s="18">
        <v>3.0120000000000001E-2</v>
      </c>
      <c r="E4404" s="18">
        <v>0.5</v>
      </c>
      <c r="F4404" s="18">
        <v>72417</v>
      </c>
      <c r="G4404" s="18">
        <v>2181</v>
      </c>
      <c r="H4404" s="18">
        <v>71327</v>
      </c>
      <c r="I4404" s="18">
        <v>912488</v>
      </c>
      <c r="J4404" s="19">
        <v>12.6</v>
      </c>
      <c r="S4404"/>
    </row>
    <row r="4405" spans="1:19">
      <c r="A4405" s="18">
        <v>1989</v>
      </c>
      <c r="B4405" s="18">
        <v>70</v>
      </c>
      <c r="C4405" s="18">
        <v>2.9190000000000001E-2</v>
      </c>
      <c r="D4405" s="18">
        <v>2.877E-2</v>
      </c>
      <c r="E4405" s="18">
        <v>0.5</v>
      </c>
      <c r="F4405" s="18">
        <v>70236</v>
      </c>
      <c r="G4405" s="18">
        <v>2021</v>
      </c>
      <c r="H4405" s="18">
        <v>69225</v>
      </c>
      <c r="I4405" s="18">
        <v>841162</v>
      </c>
      <c r="J4405" s="19">
        <v>11.98</v>
      </c>
      <c r="S4405"/>
    </row>
    <row r="4406" spans="1:19">
      <c r="A4406" s="18">
        <v>1989</v>
      </c>
      <c r="B4406" s="18">
        <v>71</v>
      </c>
      <c r="C4406" s="18">
        <v>3.381E-2</v>
      </c>
      <c r="D4406" s="18">
        <v>3.3250000000000002E-2</v>
      </c>
      <c r="E4406" s="18">
        <v>0.5</v>
      </c>
      <c r="F4406" s="18">
        <v>68215</v>
      </c>
      <c r="G4406" s="18">
        <v>2268</v>
      </c>
      <c r="H4406" s="18">
        <v>67081</v>
      </c>
      <c r="I4406" s="18">
        <v>771936</v>
      </c>
      <c r="J4406" s="19">
        <v>11.32</v>
      </c>
      <c r="S4406"/>
    </row>
    <row r="4407" spans="1:19">
      <c r="A4407" s="18">
        <v>1989</v>
      </c>
      <c r="B4407" s="18">
        <v>72</v>
      </c>
      <c r="C4407" s="18">
        <v>3.6999999999999998E-2</v>
      </c>
      <c r="D4407" s="18">
        <v>3.6330000000000001E-2</v>
      </c>
      <c r="E4407" s="18">
        <v>0.5</v>
      </c>
      <c r="F4407" s="18">
        <v>65947</v>
      </c>
      <c r="G4407" s="18">
        <v>2396</v>
      </c>
      <c r="H4407" s="18">
        <v>64749</v>
      </c>
      <c r="I4407" s="18">
        <v>704855</v>
      </c>
      <c r="J4407" s="19">
        <v>10.69</v>
      </c>
      <c r="S4407"/>
    </row>
    <row r="4408" spans="1:19">
      <c r="A4408" s="18">
        <v>1989</v>
      </c>
      <c r="B4408" s="18">
        <v>73</v>
      </c>
      <c r="C4408" s="18">
        <v>3.9719999999999998E-2</v>
      </c>
      <c r="D4408" s="18">
        <v>3.8949999999999999E-2</v>
      </c>
      <c r="E4408" s="18">
        <v>0.5</v>
      </c>
      <c r="F4408" s="18">
        <v>63551</v>
      </c>
      <c r="G4408" s="18">
        <v>2475</v>
      </c>
      <c r="H4408" s="18">
        <v>62313</v>
      </c>
      <c r="I4408" s="18">
        <v>640107</v>
      </c>
      <c r="J4408" s="19">
        <v>10.07</v>
      </c>
      <c r="S4408"/>
    </row>
    <row r="4409" spans="1:19">
      <c r="A4409" s="18">
        <v>1989</v>
      </c>
      <c r="B4409" s="18">
        <v>74</v>
      </c>
      <c r="C4409" s="18">
        <v>5.2760000000000001E-2</v>
      </c>
      <c r="D4409" s="18">
        <v>5.1409999999999997E-2</v>
      </c>
      <c r="E4409" s="18">
        <v>0.5</v>
      </c>
      <c r="F4409" s="18">
        <v>61076</v>
      </c>
      <c r="G4409" s="18">
        <v>3140</v>
      </c>
      <c r="H4409" s="18">
        <v>59506</v>
      </c>
      <c r="I4409" s="18">
        <v>577794</v>
      </c>
      <c r="J4409" s="19">
        <v>9.4600000000000009</v>
      </c>
      <c r="S4409"/>
    </row>
    <row r="4410" spans="1:19">
      <c r="A4410" s="18">
        <v>1989</v>
      </c>
      <c r="B4410" s="18">
        <v>75</v>
      </c>
      <c r="C4410" s="18">
        <v>5.1279999999999999E-2</v>
      </c>
      <c r="D4410" s="18">
        <v>0.05</v>
      </c>
      <c r="E4410" s="18">
        <v>0.5</v>
      </c>
      <c r="F4410" s="18">
        <v>57936</v>
      </c>
      <c r="G4410" s="18">
        <v>2897</v>
      </c>
      <c r="H4410" s="18">
        <v>56488</v>
      </c>
      <c r="I4410" s="18">
        <v>518288</v>
      </c>
      <c r="J4410" s="19">
        <v>8.9499999999999993</v>
      </c>
      <c r="S4410"/>
    </row>
    <row r="4411" spans="1:19">
      <c r="A4411" s="18">
        <v>1989</v>
      </c>
      <c r="B4411" s="18">
        <v>76</v>
      </c>
      <c r="C4411" s="18">
        <v>5.79E-2</v>
      </c>
      <c r="D4411" s="18">
        <v>5.6270000000000001E-2</v>
      </c>
      <c r="E4411" s="18">
        <v>0.5</v>
      </c>
      <c r="F4411" s="18">
        <v>55039</v>
      </c>
      <c r="G4411" s="18">
        <v>3097</v>
      </c>
      <c r="H4411" s="18">
        <v>53491</v>
      </c>
      <c r="I4411" s="18">
        <v>461800</v>
      </c>
      <c r="J4411" s="19">
        <v>8.39</v>
      </c>
      <c r="S4411"/>
    </row>
    <row r="4412" spans="1:19">
      <c r="A4412" s="18">
        <v>1989</v>
      </c>
      <c r="B4412" s="18">
        <v>77</v>
      </c>
      <c r="C4412" s="18">
        <v>6.4920000000000005E-2</v>
      </c>
      <c r="D4412" s="18">
        <v>6.2880000000000005E-2</v>
      </c>
      <c r="E4412" s="18">
        <v>0.5</v>
      </c>
      <c r="F4412" s="18">
        <v>51942</v>
      </c>
      <c r="G4412" s="18">
        <v>3266</v>
      </c>
      <c r="H4412" s="18">
        <v>50309</v>
      </c>
      <c r="I4412" s="18">
        <v>408310</v>
      </c>
      <c r="J4412" s="19">
        <v>7.86</v>
      </c>
      <c r="S4412"/>
    </row>
    <row r="4413" spans="1:19">
      <c r="A4413" s="18">
        <v>1989</v>
      </c>
      <c r="B4413" s="18">
        <v>78</v>
      </c>
      <c r="C4413" s="18">
        <v>7.417E-2</v>
      </c>
      <c r="D4413" s="18">
        <v>7.152E-2</v>
      </c>
      <c r="E4413" s="18">
        <v>0.5</v>
      </c>
      <c r="F4413" s="18">
        <v>48676</v>
      </c>
      <c r="G4413" s="18">
        <v>3481</v>
      </c>
      <c r="H4413" s="18">
        <v>46935</v>
      </c>
      <c r="I4413" s="18">
        <v>358001</v>
      </c>
      <c r="J4413" s="19">
        <v>7.35</v>
      </c>
      <c r="S4413"/>
    </row>
    <row r="4414" spans="1:19">
      <c r="A4414" s="18">
        <v>1989</v>
      </c>
      <c r="B4414" s="18">
        <v>79</v>
      </c>
      <c r="C4414" s="18">
        <v>8.3589999999999998E-2</v>
      </c>
      <c r="D4414" s="18">
        <v>8.0240000000000006E-2</v>
      </c>
      <c r="E4414" s="18">
        <v>0.5</v>
      </c>
      <c r="F4414" s="18">
        <v>45195</v>
      </c>
      <c r="G4414" s="18">
        <v>3626</v>
      </c>
      <c r="H4414" s="18">
        <v>43382</v>
      </c>
      <c r="I4414" s="18">
        <v>311065</v>
      </c>
      <c r="J4414" s="19">
        <v>6.88</v>
      </c>
      <c r="S4414"/>
    </row>
    <row r="4415" spans="1:19">
      <c r="A4415" s="18">
        <v>1989</v>
      </c>
      <c r="B4415" s="18">
        <v>80</v>
      </c>
      <c r="C4415" s="18">
        <v>9.1999999999999998E-2</v>
      </c>
      <c r="D4415" s="18">
        <v>8.795E-2</v>
      </c>
      <c r="E4415" s="18">
        <v>0.5</v>
      </c>
      <c r="F4415" s="18">
        <v>41569</v>
      </c>
      <c r="G4415" s="18">
        <v>3656</v>
      </c>
      <c r="H4415" s="18">
        <v>39741</v>
      </c>
      <c r="I4415" s="18">
        <v>267684</v>
      </c>
      <c r="J4415" s="19">
        <v>6.44</v>
      </c>
      <c r="S4415"/>
    </row>
    <row r="4416" spans="1:19">
      <c r="A4416" s="18">
        <v>1989</v>
      </c>
      <c r="B4416" s="18">
        <v>81</v>
      </c>
      <c r="C4416" s="18">
        <v>0.10578</v>
      </c>
      <c r="D4416" s="18">
        <v>0.10045999999999999</v>
      </c>
      <c r="E4416" s="18">
        <v>0.5</v>
      </c>
      <c r="F4416" s="18">
        <v>37913</v>
      </c>
      <c r="G4416" s="18">
        <v>3809</v>
      </c>
      <c r="H4416" s="18">
        <v>36008</v>
      </c>
      <c r="I4416" s="18">
        <v>227943</v>
      </c>
      <c r="J4416" s="19">
        <v>6.01</v>
      </c>
      <c r="S4416"/>
    </row>
    <row r="4417" spans="1:19">
      <c r="A4417" s="18">
        <v>1989</v>
      </c>
      <c r="B4417" s="18">
        <v>82</v>
      </c>
      <c r="C4417" s="18">
        <v>0.11620999999999999</v>
      </c>
      <c r="D4417" s="18">
        <v>0.10983</v>
      </c>
      <c r="E4417" s="18">
        <v>0.5</v>
      </c>
      <c r="F4417" s="18">
        <v>34104</v>
      </c>
      <c r="G4417" s="18">
        <v>3746</v>
      </c>
      <c r="H4417" s="18">
        <v>32231</v>
      </c>
      <c r="I4417" s="18">
        <v>191935</v>
      </c>
      <c r="J4417" s="19">
        <v>5.63</v>
      </c>
      <c r="S4417"/>
    </row>
    <row r="4418" spans="1:19">
      <c r="A4418" s="18">
        <v>1989</v>
      </c>
      <c r="B4418" s="18">
        <v>83</v>
      </c>
      <c r="C4418" s="18">
        <v>0.12653</v>
      </c>
      <c r="D4418" s="18">
        <v>0.11899999999999999</v>
      </c>
      <c r="E4418" s="18">
        <v>0.5</v>
      </c>
      <c r="F4418" s="18">
        <v>30358</v>
      </c>
      <c r="G4418" s="18">
        <v>3613</v>
      </c>
      <c r="H4418" s="18">
        <v>28552</v>
      </c>
      <c r="I4418" s="18">
        <v>159704</v>
      </c>
      <c r="J4418" s="19">
        <v>5.26</v>
      </c>
      <c r="S4418"/>
    </row>
    <row r="4419" spans="1:19">
      <c r="A4419" s="18">
        <v>1989</v>
      </c>
      <c r="B4419" s="18">
        <v>84</v>
      </c>
      <c r="C4419" s="18">
        <v>0.14935000000000001</v>
      </c>
      <c r="D4419" s="18">
        <v>0.13897000000000001</v>
      </c>
      <c r="E4419" s="18">
        <v>0.5</v>
      </c>
      <c r="F4419" s="18">
        <v>26745</v>
      </c>
      <c r="G4419" s="18">
        <v>3717</v>
      </c>
      <c r="H4419" s="18">
        <v>24887</v>
      </c>
      <c r="I4419" s="18">
        <v>131152</v>
      </c>
      <c r="J4419" s="19">
        <v>4.9000000000000004</v>
      </c>
      <c r="S4419"/>
    </row>
    <row r="4420" spans="1:19">
      <c r="A4420" s="18">
        <v>1989</v>
      </c>
      <c r="B4420" s="18">
        <v>85</v>
      </c>
      <c r="C4420" s="18">
        <v>0.16111</v>
      </c>
      <c r="D4420" s="18">
        <v>0.14910000000000001</v>
      </c>
      <c r="E4420" s="18">
        <v>0.5</v>
      </c>
      <c r="F4420" s="18">
        <v>23029</v>
      </c>
      <c r="G4420" s="18">
        <v>3434</v>
      </c>
      <c r="H4420" s="18">
        <v>21312</v>
      </c>
      <c r="I4420" s="18">
        <v>106265</v>
      </c>
      <c r="J4420" s="19">
        <v>4.6100000000000003</v>
      </c>
      <c r="S4420"/>
    </row>
    <row r="4421" spans="1:19">
      <c r="A4421" s="18">
        <v>1989</v>
      </c>
      <c r="B4421" s="18">
        <v>86</v>
      </c>
      <c r="C4421" s="18">
        <v>0.16882</v>
      </c>
      <c r="D4421" s="18">
        <v>0.15568000000000001</v>
      </c>
      <c r="E4421" s="18">
        <v>0.5</v>
      </c>
      <c r="F4421" s="18">
        <v>19595</v>
      </c>
      <c r="G4421" s="18">
        <v>3050</v>
      </c>
      <c r="H4421" s="18">
        <v>18070</v>
      </c>
      <c r="I4421" s="18">
        <v>84953</v>
      </c>
      <c r="J4421" s="19">
        <v>4.34</v>
      </c>
      <c r="S4421"/>
    </row>
    <row r="4422" spans="1:19">
      <c r="A4422" s="18">
        <v>1989</v>
      </c>
      <c r="B4422" s="18">
        <v>87</v>
      </c>
      <c r="C4422" s="18">
        <v>0.18942000000000001</v>
      </c>
      <c r="D4422" s="18">
        <v>0.17302999999999999</v>
      </c>
      <c r="E4422" s="18">
        <v>0.5</v>
      </c>
      <c r="F4422" s="18">
        <v>16544</v>
      </c>
      <c r="G4422" s="18">
        <v>2863</v>
      </c>
      <c r="H4422" s="18">
        <v>15113</v>
      </c>
      <c r="I4422" s="18">
        <v>66884</v>
      </c>
      <c r="J4422" s="19">
        <v>4.04</v>
      </c>
      <c r="S4422"/>
    </row>
    <row r="4423" spans="1:19">
      <c r="A4423" s="18">
        <v>1989</v>
      </c>
      <c r="B4423" s="18">
        <v>88</v>
      </c>
      <c r="C4423" s="18">
        <v>0.20705999999999999</v>
      </c>
      <c r="D4423" s="18">
        <v>0.18764</v>
      </c>
      <c r="E4423" s="18">
        <v>0.5</v>
      </c>
      <c r="F4423" s="18">
        <v>13682</v>
      </c>
      <c r="G4423" s="18">
        <v>2567</v>
      </c>
      <c r="H4423" s="18">
        <v>12398</v>
      </c>
      <c r="I4423" s="18">
        <v>51771</v>
      </c>
      <c r="J4423" s="19">
        <v>3.78</v>
      </c>
      <c r="S4423"/>
    </row>
    <row r="4424" spans="1:19">
      <c r="A4424" s="18">
        <v>1989</v>
      </c>
      <c r="B4424" s="18">
        <v>89</v>
      </c>
      <c r="C4424" s="18">
        <v>0.22897000000000001</v>
      </c>
      <c r="D4424" s="18">
        <v>0.20544999999999999</v>
      </c>
      <c r="E4424" s="18">
        <v>0.5</v>
      </c>
      <c r="F4424" s="18">
        <v>11114</v>
      </c>
      <c r="G4424" s="18">
        <v>2283</v>
      </c>
      <c r="H4424" s="18">
        <v>9973</v>
      </c>
      <c r="I4424" s="18">
        <v>39373</v>
      </c>
      <c r="J4424" s="19">
        <v>3.54</v>
      </c>
      <c r="S4424"/>
    </row>
    <row r="4425" spans="1:19">
      <c r="A4425" s="18">
        <v>1989</v>
      </c>
      <c r="B4425" s="18">
        <v>90</v>
      </c>
      <c r="C4425" s="18">
        <v>0.25076999999999999</v>
      </c>
      <c r="D4425" s="18">
        <v>0.22283</v>
      </c>
      <c r="E4425" s="18">
        <v>0.5</v>
      </c>
      <c r="F4425" s="18">
        <v>8831</v>
      </c>
      <c r="G4425" s="18">
        <v>1968</v>
      </c>
      <c r="H4425" s="18">
        <v>7847</v>
      </c>
      <c r="I4425" s="18">
        <v>29400</v>
      </c>
      <c r="J4425" s="19">
        <v>3.33</v>
      </c>
      <c r="S4425"/>
    </row>
    <row r="4426" spans="1:19">
      <c r="A4426" s="18">
        <v>1989</v>
      </c>
      <c r="B4426" s="18">
        <v>91</v>
      </c>
      <c r="C4426" s="18">
        <v>0.26486999999999999</v>
      </c>
      <c r="D4426" s="18">
        <v>0.23388999999999999</v>
      </c>
      <c r="E4426" s="18">
        <v>0.5</v>
      </c>
      <c r="F4426" s="18">
        <v>6863</v>
      </c>
      <c r="G4426" s="18">
        <v>1605</v>
      </c>
      <c r="H4426" s="18">
        <v>6061</v>
      </c>
      <c r="I4426" s="18">
        <v>21553</v>
      </c>
      <c r="J4426" s="19">
        <v>3.14</v>
      </c>
      <c r="S4426"/>
    </row>
    <row r="4427" spans="1:19">
      <c r="A4427" s="18">
        <v>1989</v>
      </c>
      <c r="B4427" s="18">
        <v>92</v>
      </c>
      <c r="C4427" s="18">
        <v>0.28123999999999999</v>
      </c>
      <c r="D4427" s="18">
        <v>0.24656</v>
      </c>
      <c r="E4427" s="18">
        <v>0.5</v>
      </c>
      <c r="F4427" s="18">
        <v>5258</v>
      </c>
      <c r="G4427" s="18">
        <v>1296</v>
      </c>
      <c r="H4427" s="18">
        <v>4610</v>
      </c>
      <c r="I4427" s="18">
        <v>15492</v>
      </c>
      <c r="J4427" s="19">
        <v>2.95</v>
      </c>
      <c r="S4427"/>
    </row>
    <row r="4428" spans="1:19">
      <c r="A4428" s="18">
        <v>1989</v>
      </c>
      <c r="B4428" s="18">
        <v>93</v>
      </c>
      <c r="C4428" s="18">
        <v>0.30391000000000001</v>
      </c>
      <c r="D4428" s="18">
        <v>0.26382</v>
      </c>
      <c r="E4428" s="18">
        <v>0.5</v>
      </c>
      <c r="F4428" s="18">
        <v>3962</v>
      </c>
      <c r="G4428" s="18">
        <v>1045</v>
      </c>
      <c r="H4428" s="18">
        <v>3439</v>
      </c>
      <c r="I4428" s="18">
        <v>10883</v>
      </c>
      <c r="J4428" s="19">
        <v>2.75</v>
      </c>
      <c r="S4428"/>
    </row>
    <row r="4429" spans="1:19">
      <c r="A4429" s="18">
        <v>1989</v>
      </c>
      <c r="B4429" s="18">
        <v>94</v>
      </c>
      <c r="C4429" s="18">
        <v>0.34443000000000001</v>
      </c>
      <c r="D4429" s="18">
        <v>0.29382999999999998</v>
      </c>
      <c r="E4429" s="18">
        <v>0.5</v>
      </c>
      <c r="F4429" s="18">
        <v>2916</v>
      </c>
      <c r="G4429" s="18">
        <v>857</v>
      </c>
      <c r="H4429" s="18">
        <v>2488</v>
      </c>
      <c r="I4429" s="18">
        <v>7444</v>
      </c>
      <c r="J4429" s="19">
        <v>2.5499999999999998</v>
      </c>
      <c r="S4429"/>
    </row>
    <row r="4430" spans="1:19">
      <c r="A4430" s="18">
        <v>1989</v>
      </c>
      <c r="B4430" s="18">
        <v>95</v>
      </c>
      <c r="C4430" s="18">
        <v>0.36947999999999998</v>
      </c>
      <c r="D4430" s="18">
        <v>0.31186999999999998</v>
      </c>
      <c r="E4430" s="18">
        <v>0.5</v>
      </c>
      <c r="F4430" s="18">
        <v>2059</v>
      </c>
      <c r="G4430" s="18">
        <v>642</v>
      </c>
      <c r="H4430" s="18">
        <v>1738</v>
      </c>
      <c r="I4430" s="18">
        <v>4956</v>
      </c>
      <c r="J4430" s="19">
        <v>2.41</v>
      </c>
      <c r="S4430"/>
    </row>
    <row r="4431" spans="1:19">
      <c r="A4431" s="18">
        <v>1989</v>
      </c>
      <c r="B4431" s="18">
        <v>96</v>
      </c>
      <c r="C4431" s="18">
        <v>0.39662999999999998</v>
      </c>
      <c r="D4431" s="18">
        <v>0.33099000000000001</v>
      </c>
      <c r="E4431" s="18">
        <v>0.5</v>
      </c>
      <c r="F4431" s="18">
        <v>1417</v>
      </c>
      <c r="G4431" s="18">
        <v>469</v>
      </c>
      <c r="H4431" s="18">
        <v>1183</v>
      </c>
      <c r="I4431" s="18">
        <v>3218</v>
      </c>
      <c r="J4431" s="19">
        <v>2.27</v>
      </c>
      <c r="S4431"/>
    </row>
    <row r="4432" spans="1:19">
      <c r="A4432" s="18">
        <v>1989</v>
      </c>
      <c r="B4432" s="18">
        <v>97</v>
      </c>
      <c r="C4432" s="18">
        <v>0.42442999999999997</v>
      </c>
      <c r="D4432" s="18">
        <v>0.35013</v>
      </c>
      <c r="E4432" s="18">
        <v>0.5</v>
      </c>
      <c r="F4432" s="18">
        <v>948</v>
      </c>
      <c r="G4432" s="18">
        <v>332</v>
      </c>
      <c r="H4432" s="18">
        <v>782</v>
      </c>
      <c r="I4432" s="18">
        <v>2035</v>
      </c>
      <c r="J4432" s="19">
        <v>2.15</v>
      </c>
      <c r="S4432"/>
    </row>
    <row r="4433" spans="1:19">
      <c r="A4433" s="18">
        <v>1989</v>
      </c>
      <c r="B4433" s="18">
        <v>98</v>
      </c>
      <c r="C4433" s="18">
        <v>0.45272000000000001</v>
      </c>
      <c r="D4433" s="18">
        <v>0.36914999999999998</v>
      </c>
      <c r="E4433" s="18">
        <v>0.5</v>
      </c>
      <c r="F4433" s="18">
        <v>616</v>
      </c>
      <c r="G4433" s="18">
        <v>227</v>
      </c>
      <c r="H4433" s="18">
        <v>502</v>
      </c>
      <c r="I4433" s="18">
        <v>1253</v>
      </c>
      <c r="J4433" s="19">
        <v>2.0299999999999998</v>
      </c>
      <c r="S4433"/>
    </row>
    <row r="4434" spans="1:19">
      <c r="A4434" s="18">
        <v>1989</v>
      </c>
      <c r="B4434" s="18">
        <v>99</v>
      </c>
      <c r="C4434" s="18">
        <v>0.48131000000000002</v>
      </c>
      <c r="D4434" s="18">
        <v>0.38795000000000002</v>
      </c>
      <c r="E4434" s="18">
        <v>0.5</v>
      </c>
      <c r="F4434" s="18">
        <v>389</v>
      </c>
      <c r="G4434" s="18">
        <v>151</v>
      </c>
      <c r="H4434" s="18">
        <v>313</v>
      </c>
      <c r="I4434" s="18">
        <v>750</v>
      </c>
      <c r="J4434" s="19">
        <v>1.93</v>
      </c>
      <c r="S4434"/>
    </row>
    <row r="4435" spans="1:19">
      <c r="A4435" s="18">
        <v>1989</v>
      </c>
      <c r="B4435" s="18">
        <v>100</v>
      </c>
      <c r="C4435" s="18">
        <v>0.51002999999999998</v>
      </c>
      <c r="D4435" s="18">
        <v>0.40638999999999997</v>
      </c>
      <c r="E4435" s="18">
        <v>0.5</v>
      </c>
      <c r="F4435" s="18">
        <v>238</v>
      </c>
      <c r="G4435" s="18">
        <v>97</v>
      </c>
      <c r="H4435" s="18">
        <v>190</v>
      </c>
      <c r="I4435" s="18">
        <v>437</v>
      </c>
      <c r="J4435" s="19">
        <v>1.84</v>
      </c>
      <c r="S4435"/>
    </row>
    <row r="4436" spans="1:19">
      <c r="A4436" s="18">
        <v>1989</v>
      </c>
      <c r="B4436" s="18">
        <v>101</v>
      </c>
      <c r="C4436" s="18">
        <v>0.53868000000000005</v>
      </c>
      <c r="D4436" s="18">
        <v>0.42437999999999998</v>
      </c>
      <c r="E4436" s="18">
        <v>0.5</v>
      </c>
      <c r="F4436" s="18">
        <v>141</v>
      </c>
      <c r="G4436" s="18">
        <v>60</v>
      </c>
      <c r="H4436" s="18">
        <v>111</v>
      </c>
      <c r="I4436" s="18">
        <v>248</v>
      </c>
      <c r="J4436" s="19">
        <v>1.75</v>
      </c>
      <c r="S4436"/>
    </row>
    <row r="4437" spans="1:19">
      <c r="A4437" s="18">
        <v>1989</v>
      </c>
      <c r="B4437" s="18">
        <v>102</v>
      </c>
      <c r="C4437" s="18">
        <v>0.56708000000000003</v>
      </c>
      <c r="D4437" s="18">
        <v>0.44180999999999998</v>
      </c>
      <c r="E4437" s="18">
        <v>0.5</v>
      </c>
      <c r="F4437" s="18">
        <v>81</v>
      </c>
      <c r="G4437" s="18">
        <v>36</v>
      </c>
      <c r="H4437" s="18">
        <v>63</v>
      </c>
      <c r="I4437" s="18">
        <v>136</v>
      </c>
      <c r="J4437" s="19">
        <v>1.68</v>
      </c>
      <c r="S4437"/>
    </row>
    <row r="4438" spans="1:19">
      <c r="A4438" s="18">
        <v>1989</v>
      </c>
      <c r="B4438" s="18">
        <v>103</v>
      </c>
      <c r="C4438" s="18">
        <v>0.59504999999999997</v>
      </c>
      <c r="D4438" s="18">
        <v>0.45860000000000001</v>
      </c>
      <c r="E4438" s="18">
        <v>0.5</v>
      </c>
      <c r="F4438" s="18">
        <v>45</v>
      </c>
      <c r="G4438" s="18">
        <v>21</v>
      </c>
      <c r="H4438" s="18">
        <v>35</v>
      </c>
      <c r="I4438" s="18">
        <v>73</v>
      </c>
      <c r="J4438" s="19">
        <v>1.61</v>
      </c>
      <c r="S4438"/>
    </row>
    <row r="4439" spans="1:19">
      <c r="A4439" s="18">
        <v>1989</v>
      </c>
      <c r="B4439" s="18">
        <v>104</v>
      </c>
      <c r="C4439" s="18">
        <v>0.62241000000000002</v>
      </c>
      <c r="D4439" s="18">
        <v>0.47467999999999999</v>
      </c>
      <c r="E4439" s="18">
        <v>0.5</v>
      </c>
      <c r="F4439" s="18">
        <v>25</v>
      </c>
      <c r="G4439" s="18">
        <v>12</v>
      </c>
      <c r="H4439" s="18">
        <v>19</v>
      </c>
      <c r="I4439" s="18">
        <v>38</v>
      </c>
      <c r="J4439" s="19">
        <v>1.54</v>
      </c>
      <c r="S4439"/>
    </row>
    <row r="4440" spans="1:19">
      <c r="A4440" s="18">
        <v>1989</v>
      </c>
      <c r="B4440" s="18">
        <v>105</v>
      </c>
      <c r="C4440" s="18">
        <v>0.64900999999999998</v>
      </c>
      <c r="D4440" s="18">
        <v>0.49</v>
      </c>
      <c r="E4440" s="18">
        <v>0.5</v>
      </c>
      <c r="F4440" s="18">
        <v>13</v>
      </c>
      <c r="G4440" s="18">
        <v>6</v>
      </c>
      <c r="H4440" s="18">
        <v>10</v>
      </c>
      <c r="I4440" s="18">
        <v>19</v>
      </c>
      <c r="J4440" s="19">
        <v>1.49</v>
      </c>
      <c r="S4440"/>
    </row>
    <row r="4441" spans="1:19">
      <c r="A4441" s="18">
        <v>1989</v>
      </c>
      <c r="B4441" s="18">
        <v>106</v>
      </c>
      <c r="C4441" s="18">
        <v>0.67471999999999999</v>
      </c>
      <c r="D4441" s="18">
        <v>0.50451999999999997</v>
      </c>
      <c r="E4441" s="18">
        <v>0.5</v>
      </c>
      <c r="F4441" s="18">
        <v>7</v>
      </c>
      <c r="G4441" s="18">
        <v>3</v>
      </c>
      <c r="H4441" s="18">
        <v>5</v>
      </c>
      <c r="I4441" s="18">
        <v>9</v>
      </c>
      <c r="J4441" s="19">
        <v>1.44</v>
      </c>
      <c r="S4441"/>
    </row>
    <row r="4442" spans="1:19">
      <c r="A4442" s="18">
        <v>1989</v>
      </c>
      <c r="B4442" s="18">
        <v>107</v>
      </c>
      <c r="C4442" s="18">
        <v>0.69942000000000004</v>
      </c>
      <c r="D4442" s="18">
        <v>0.51819999999999999</v>
      </c>
      <c r="E4442" s="18">
        <v>0.5</v>
      </c>
      <c r="F4442" s="18">
        <v>3</v>
      </c>
      <c r="G4442" s="18">
        <v>2</v>
      </c>
      <c r="H4442" s="18">
        <v>2</v>
      </c>
      <c r="I4442" s="18">
        <v>5</v>
      </c>
      <c r="J4442" s="19">
        <v>1.39</v>
      </c>
      <c r="S4442"/>
    </row>
    <row r="4443" spans="1:19">
      <c r="A4443" s="18">
        <v>1989</v>
      </c>
      <c r="B4443" s="18">
        <v>108</v>
      </c>
      <c r="C4443" s="18">
        <v>0.72301000000000004</v>
      </c>
      <c r="D4443" s="18">
        <v>0.53103999999999996</v>
      </c>
      <c r="E4443" s="18">
        <v>0.5</v>
      </c>
      <c r="F4443" s="18">
        <v>2</v>
      </c>
      <c r="G4443" s="18">
        <v>1</v>
      </c>
      <c r="H4443" s="18">
        <v>1</v>
      </c>
      <c r="I4443" s="18">
        <v>2</v>
      </c>
      <c r="J4443" s="19">
        <v>1.36</v>
      </c>
      <c r="S4443"/>
    </row>
    <row r="4444" spans="1:19">
      <c r="A4444" s="18">
        <v>1989</v>
      </c>
      <c r="B4444" s="18">
        <v>109</v>
      </c>
      <c r="C4444" s="18">
        <v>0.74541999999999997</v>
      </c>
      <c r="D4444" s="18">
        <v>0.54303000000000001</v>
      </c>
      <c r="E4444" s="18">
        <v>0.5</v>
      </c>
      <c r="F4444" s="18">
        <v>1</v>
      </c>
      <c r="G4444" s="18">
        <v>0</v>
      </c>
      <c r="H4444" s="18">
        <v>1</v>
      </c>
      <c r="I4444" s="18">
        <v>1</v>
      </c>
      <c r="J4444" s="19">
        <v>1.32</v>
      </c>
      <c r="S4444"/>
    </row>
    <row r="4445" spans="1:19">
      <c r="A4445" s="18">
        <v>1989</v>
      </c>
      <c r="B4445" s="18" t="s">
        <v>11</v>
      </c>
      <c r="C4445" s="18">
        <v>0.76661000000000001</v>
      </c>
      <c r="D4445" s="18">
        <v>1</v>
      </c>
      <c r="E4445" s="20">
        <v>1.3</v>
      </c>
      <c r="F4445" s="18">
        <v>0</v>
      </c>
      <c r="G4445" s="18">
        <v>0</v>
      </c>
      <c r="H4445" s="18">
        <v>0</v>
      </c>
      <c r="I4445" s="18">
        <v>0</v>
      </c>
      <c r="J4445" s="19">
        <v>1.3</v>
      </c>
      <c r="S4445"/>
    </row>
    <row r="4446" spans="1:19">
      <c r="A4446" s="18">
        <v>1990</v>
      </c>
      <c r="B4446" s="18">
        <v>0</v>
      </c>
      <c r="C4446" s="18">
        <v>1.3440000000000001E-2</v>
      </c>
      <c r="D4446" s="18">
        <v>1.328E-2</v>
      </c>
      <c r="E4446" s="18">
        <v>0.09</v>
      </c>
      <c r="F4446" s="18">
        <v>100000</v>
      </c>
      <c r="G4446" s="18">
        <v>1328</v>
      </c>
      <c r="H4446" s="18">
        <v>98793</v>
      </c>
      <c r="I4446" s="18">
        <v>7378269</v>
      </c>
      <c r="J4446" s="19">
        <v>73.78</v>
      </c>
      <c r="S4446"/>
    </row>
    <row r="4447" spans="1:19">
      <c r="A4447" s="18">
        <v>1990</v>
      </c>
      <c r="B4447" s="18">
        <v>1</v>
      </c>
      <c r="C4447" s="18">
        <v>7.9000000000000001E-4</v>
      </c>
      <c r="D4447" s="18">
        <v>7.9000000000000001E-4</v>
      </c>
      <c r="E4447" s="18">
        <v>0.5</v>
      </c>
      <c r="F4447" s="18">
        <v>98672</v>
      </c>
      <c r="G4447" s="18">
        <v>78</v>
      </c>
      <c r="H4447" s="18">
        <v>98633</v>
      </c>
      <c r="I4447" s="18">
        <v>7279476</v>
      </c>
      <c r="J4447" s="19">
        <v>73.77</v>
      </c>
      <c r="S4447"/>
    </row>
    <row r="4448" spans="1:19">
      <c r="A4448" s="18">
        <v>1990</v>
      </c>
      <c r="B4448" s="18">
        <v>2</v>
      </c>
      <c r="C4448" s="18">
        <v>4.0000000000000002E-4</v>
      </c>
      <c r="D4448" s="18">
        <v>4.0000000000000002E-4</v>
      </c>
      <c r="E4448" s="18">
        <v>0.5</v>
      </c>
      <c r="F4448" s="18">
        <v>98594</v>
      </c>
      <c r="G4448" s="18">
        <v>40</v>
      </c>
      <c r="H4448" s="18">
        <v>98574</v>
      </c>
      <c r="I4448" s="18">
        <v>7180843</v>
      </c>
      <c r="J4448" s="19">
        <v>72.83</v>
      </c>
      <c r="S4448"/>
    </row>
    <row r="4449" spans="1:19">
      <c r="A4449" s="18">
        <v>1990</v>
      </c>
      <c r="B4449" s="18">
        <v>3</v>
      </c>
      <c r="C4449" s="18">
        <v>2.7999999999999998E-4</v>
      </c>
      <c r="D4449" s="18">
        <v>2.7999999999999998E-4</v>
      </c>
      <c r="E4449" s="18">
        <v>0.5</v>
      </c>
      <c r="F4449" s="18">
        <v>98554</v>
      </c>
      <c r="G4449" s="18">
        <v>28</v>
      </c>
      <c r="H4449" s="18">
        <v>98541</v>
      </c>
      <c r="I4449" s="18">
        <v>7082269</v>
      </c>
      <c r="J4449" s="19">
        <v>71.86</v>
      </c>
      <c r="S4449"/>
    </row>
    <row r="4450" spans="1:19">
      <c r="A4450" s="18">
        <v>1990</v>
      </c>
      <c r="B4450" s="18">
        <v>4</v>
      </c>
      <c r="C4450" s="18">
        <v>2.7999999999999998E-4</v>
      </c>
      <c r="D4450" s="18">
        <v>2.7999999999999998E-4</v>
      </c>
      <c r="E4450" s="18">
        <v>0.5</v>
      </c>
      <c r="F4450" s="18">
        <v>98527</v>
      </c>
      <c r="G4450" s="18">
        <v>27</v>
      </c>
      <c r="H4450" s="18">
        <v>98513</v>
      </c>
      <c r="I4450" s="18">
        <v>6983728</v>
      </c>
      <c r="J4450" s="19">
        <v>70.88</v>
      </c>
      <c r="S4450"/>
    </row>
    <row r="4451" spans="1:19">
      <c r="A4451" s="18">
        <v>1990</v>
      </c>
      <c r="B4451" s="18">
        <v>5</v>
      </c>
      <c r="C4451" s="18">
        <v>2.3000000000000001E-4</v>
      </c>
      <c r="D4451" s="18">
        <v>2.3000000000000001E-4</v>
      </c>
      <c r="E4451" s="18">
        <v>0.5</v>
      </c>
      <c r="F4451" s="18">
        <v>98500</v>
      </c>
      <c r="G4451" s="18">
        <v>23</v>
      </c>
      <c r="H4451" s="18">
        <v>98488</v>
      </c>
      <c r="I4451" s="18">
        <v>6885215</v>
      </c>
      <c r="J4451" s="19">
        <v>69.900000000000006</v>
      </c>
      <c r="S4451"/>
    </row>
    <row r="4452" spans="1:19">
      <c r="A4452" s="18">
        <v>1990</v>
      </c>
      <c r="B4452" s="18">
        <v>6</v>
      </c>
      <c r="C4452" s="18">
        <v>4.2999999999999999E-4</v>
      </c>
      <c r="D4452" s="18">
        <v>4.2999999999999999E-4</v>
      </c>
      <c r="E4452" s="18">
        <v>0.5</v>
      </c>
      <c r="F4452" s="18">
        <v>98477</v>
      </c>
      <c r="G4452" s="18">
        <v>43</v>
      </c>
      <c r="H4452" s="18">
        <v>98456</v>
      </c>
      <c r="I4452" s="18">
        <v>6786727</v>
      </c>
      <c r="J4452" s="19">
        <v>68.92</v>
      </c>
      <c r="S4452"/>
    </row>
    <row r="4453" spans="1:19">
      <c r="A4453" s="18">
        <v>1990</v>
      </c>
      <c r="B4453" s="18">
        <v>7</v>
      </c>
      <c r="C4453" s="18">
        <v>1.8000000000000001E-4</v>
      </c>
      <c r="D4453" s="18">
        <v>1.8000000000000001E-4</v>
      </c>
      <c r="E4453" s="18">
        <v>0.5</v>
      </c>
      <c r="F4453" s="18">
        <v>98434</v>
      </c>
      <c r="G4453" s="18">
        <v>18</v>
      </c>
      <c r="H4453" s="18">
        <v>98425</v>
      </c>
      <c r="I4453" s="18">
        <v>6688271</v>
      </c>
      <c r="J4453" s="19">
        <v>67.95</v>
      </c>
      <c r="S4453"/>
    </row>
    <row r="4454" spans="1:19">
      <c r="A4454" s="18">
        <v>1990</v>
      </c>
      <c r="B4454" s="18">
        <v>8</v>
      </c>
      <c r="C4454" s="18">
        <v>2.7E-4</v>
      </c>
      <c r="D4454" s="18">
        <v>2.7E-4</v>
      </c>
      <c r="E4454" s="18">
        <v>0.5</v>
      </c>
      <c r="F4454" s="18">
        <v>98417</v>
      </c>
      <c r="G4454" s="18">
        <v>27</v>
      </c>
      <c r="H4454" s="18">
        <v>98403</v>
      </c>
      <c r="I4454" s="18">
        <v>6589846</v>
      </c>
      <c r="J4454" s="19">
        <v>66.959999999999994</v>
      </c>
      <c r="S4454"/>
    </row>
    <row r="4455" spans="1:19">
      <c r="A4455" s="18">
        <v>1990</v>
      </c>
      <c r="B4455" s="18">
        <v>9</v>
      </c>
      <c r="C4455" s="18">
        <v>2.5999999999999998E-4</v>
      </c>
      <c r="D4455" s="18">
        <v>2.5999999999999998E-4</v>
      </c>
      <c r="E4455" s="18">
        <v>0.5</v>
      </c>
      <c r="F4455" s="18">
        <v>98390</v>
      </c>
      <c r="G4455" s="18">
        <v>26</v>
      </c>
      <c r="H4455" s="18">
        <v>98377</v>
      </c>
      <c r="I4455" s="18">
        <v>6491443</v>
      </c>
      <c r="J4455" s="19">
        <v>65.98</v>
      </c>
      <c r="S4455"/>
    </row>
    <row r="4456" spans="1:19">
      <c r="A4456" s="18">
        <v>1990</v>
      </c>
      <c r="B4456" s="18">
        <v>10</v>
      </c>
      <c r="C4456" s="18">
        <v>2.0000000000000001E-4</v>
      </c>
      <c r="D4456" s="18">
        <v>2.0000000000000001E-4</v>
      </c>
      <c r="E4456" s="18">
        <v>0.5</v>
      </c>
      <c r="F4456" s="18">
        <v>98364</v>
      </c>
      <c r="G4456" s="18">
        <v>20</v>
      </c>
      <c r="H4456" s="18">
        <v>98354</v>
      </c>
      <c r="I4456" s="18">
        <v>6393066</v>
      </c>
      <c r="J4456" s="19">
        <v>64.989999999999995</v>
      </c>
      <c r="S4456"/>
    </row>
    <row r="4457" spans="1:19">
      <c r="A4457" s="18">
        <v>1990</v>
      </c>
      <c r="B4457" s="18">
        <v>11</v>
      </c>
      <c r="C4457" s="18">
        <v>1.8000000000000001E-4</v>
      </c>
      <c r="D4457" s="18">
        <v>1.8000000000000001E-4</v>
      </c>
      <c r="E4457" s="18">
        <v>0.5</v>
      </c>
      <c r="F4457" s="18">
        <v>98344</v>
      </c>
      <c r="G4457" s="18">
        <v>18</v>
      </c>
      <c r="H4457" s="18">
        <v>98335</v>
      </c>
      <c r="I4457" s="18">
        <v>6294712</v>
      </c>
      <c r="J4457" s="19">
        <v>64.010000000000005</v>
      </c>
      <c r="S4457"/>
    </row>
    <row r="4458" spans="1:19">
      <c r="A4458" s="18">
        <v>1990</v>
      </c>
      <c r="B4458" s="18">
        <v>12</v>
      </c>
      <c r="C4458" s="18">
        <v>2.1000000000000001E-4</v>
      </c>
      <c r="D4458" s="18">
        <v>2.1000000000000001E-4</v>
      </c>
      <c r="E4458" s="18">
        <v>0.5</v>
      </c>
      <c r="F4458" s="18">
        <v>98326</v>
      </c>
      <c r="G4458" s="18">
        <v>21</v>
      </c>
      <c r="H4458" s="18">
        <v>98316</v>
      </c>
      <c r="I4458" s="18">
        <v>6196377</v>
      </c>
      <c r="J4458" s="19">
        <v>63.02</v>
      </c>
      <c r="S4458"/>
    </row>
    <row r="4459" spans="1:19">
      <c r="A4459" s="18">
        <v>1990</v>
      </c>
      <c r="B4459" s="18">
        <v>13</v>
      </c>
      <c r="C4459" s="18">
        <v>2.3000000000000001E-4</v>
      </c>
      <c r="D4459" s="18">
        <v>2.3000000000000001E-4</v>
      </c>
      <c r="E4459" s="18">
        <v>0.5</v>
      </c>
      <c r="F4459" s="18">
        <v>98306</v>
      </c>
      <c r="G4459" s="18">
        <v>23</v>
      </c>
      <c r="H4459" s="18">
        <v>98294</v>
      </c>
      <c r="I4459" s="18">
        <v>6098061</v>
      </c>
      <c r="J4459" s="19">
        <v>62.03</v>
      </c>
      <c r="S4459"/>
    </row>
    <row r="4460" spans="1:19">
      <c r="A4460" s="18">
        <v>1990</v>
      </c>
      <c r="B4460" s="18">
        <v>14</v>
      </c>
      <c r="C4460" s="18">
        <v>2.0000000000000001E-4</v>
      </c>
      <c r="D4460" s="18">
        <v>2.0000000000000001E-4</v>
      </c>
      <c r="E4460" s="18">
        <v>0.5</v>
      </c>
      <c r="F4460" s="18">
        <v>98282</v>
      </c>
      <c r="G4460" s="18">
        <v>20</v>
      </c>
      <c r="H4460" s="18">
        <v>98273</v>
      </c>
      <c r="I4460" s="18">
        <v>5999767</v>
      </c>
      <c r="J4460" s="19">
        <v>61.05</v>
      </c>
      <c r="S4460"/>
    </row>
    <row r="4461" spans="1:19">
      <c r="A4461" s="18">
        <v>1990</v>
      </c>
      <c r="B4461" s="18">
        <v>15</v>
      </c>
      <c r="C4461" s="18">
        <v>3.5E-4</v>
      </c>
      <c r="D4461" s="18">
        <v>3.5E-4</v>
      </c>
      <c r="E4461" s="18">
        <v>0.5</v>
      </c>
      <c r="F4461" s="18">
        <v>98263</v>
      </c>
      <c r="G4461" s="18">
        <v>35</v>
      </c>
      <c r="H4461" s="18">
        <v>98245</v>
      </c>
      <c r="I4461" s="18">
        <v>5901495</v>
      </c>
      <c r="J4461" s="19">
        <v>60.06</v>
      </c>
      <c r="S4461"/>
    </row>
    <row r="4462" spans="1:19">
      <c r="A4462" s="18">
        <v>1990</v>
      </c>
      <c r="B4462" s="18">
        <v>16</v>
      </c>
      <c r="C4462" s="18">
        <v>4.4000000000000002E-4</v>
      </c>
      <c r="D4462" s="18">
        <v>4.4000000000000002E-4</v>
      </c>
      <c r="E4462" s="18">
        <v>0.5</v>
      </c>
      <c r="F4462" s="18">
        <v>98228</v>
      </c>
      <c r="G4462" s="18">
        <v>44</v>
      </c>
      <c r="H4462" s="18">
        <v>98206</v>
      </c>
      <c r="I4462" s="18">
        <v>5803249</v>
      </c>
      <c r="J4462" s="19">
        <v>59.08</v>
      </c>
      <c r="S4462"/>
    </row>
    <row r="4463" spans="1:19">
      <c r="A4463" s="18">
        <v>1990</v>
      </c>
      <c r="B4463" s="18">
        <v>17</v>
      </c>
      <c r="C4463" s="18">
        <v>6.0999999999999997E-4</v>
      </c>
      <c r="D4463" s="18">
        <v>6.0999999999999997E-4</v>
      </c>
      <c r="E4463" s="18">
        <v>0.5</v>
      </c>
      <c r="F4463" s="18">
        <v>98184</v>
      </c>
      <c r="G4463" s="18">
        <v>60</v>
      </c>
      <c r="H4463" s="18">
        <v>98155</v>
      </c>
      <c r="I4463" s="18">
        <v>5705043</v>
      </c>
      <c r="J4463" s="19">
        <v>58.11</v>
      </c>
      <c r="S4463"/>
    </row>
    <row r="4464" spans="1:19">
      <c r="A4464" s="18">
        <v>1990</v>
      </c>
      <c r="B4464" s="18">
        <v>18</v>
      </c>
      <c r="C4464" s="18">
        <v>2.7E-4</v>
      </c>
      <c r="D4464" s="18">
        <v>2.7E-4</v>
      </c>
      <c r="E4464" s="18">
        <v>0.5</v>
      </c>
      <c r="F4464" s="18">
        <v>98125</v>
      </c>
      <c r="G4464" s="18">
        <v>26</v>
      </c>
      <c r="H4464" s="18">
        <v>98112</v>
      </c>
      <c r="I4464" s="18">
        <v>5606889</v>
      </c>
      <c r="J4464" s="19">
        <v>57.14</v>
      </c>
      <c r="S4464"/>
    </row>
    <row r="4465" spans="1:19">
      <c r="A4465" s="18">
        <v>1990</v>
      </c>
      <c r="B4465" s="18">
        <v>19</v>
      </c>
      <c r="C4465" s="18">
        <v>5.5999999999999995E-4</v>
      </c>
      <c r="D4465" s="18">
        <v>5.5999999999999995E-4</v>
      </c>
      <c r="E4465" s="18">
        <v>0.5</v>
      </c>
      <c r="F4465" s="18">
        <v>98098</v>
      </c>
      <c r="G4465" s="18">
        <v>55</v>
      </c>
      <c r="H4465" s="18">
        <v>98071</v>
      </c>
      <c r="I4465" s="18">
        <v>5508777</v>
      </c>
      <c r="J4465" s="19">
        <v>56.16</v>
      </c>
      <c r="S4465"/>
    </row>
    <row r="4466" spans="1:19">
      <c r="A4466" s="18">
        <v>1990</v>
      </c>
      <c r="B4466" s="18">
        <v>20</v>
      </c>
      <c r="C4466" s="18">
        <v>6.8000000000000005E-4</v>
      </c>
      <c r="D4466" s="18">
        <v>6.8000000000000005E-4</v>
      </c>
      <c r="E4466" s="18">
        <v>0.5</v>
      </c>
      <c r="F4466" s="18">
        <v>98043</v>
      </c>
      <c r="G4466" s="18">
        <v>67</v>
      </c>
      <c r="H4466" s="18">
        <v>98010</v>
      </c>
      <c r="I4466" s="18">
        <v>5410706</v>
      </c>
      <c r="J4466" s="19">
        <v>55.19</v>
      </c>
      <c r="S4466"/>
    </row>
    <row r="4467" spans="1:19">
      <c r="A4467" s="18">
        <v>1990</v>
      </c>
      <c r="B4467" s="18">
        <v>21</v>
      </c>
      <c r="C4467" s="18">
        <v>4.4000000000000002E-4</v>
      </c>
      <c r="D4467" s="18">
        <v>4.4000000000000002E-4</v>
      </c>
      <c r="E4467" s="18">
        <v>0.5</v>
      </c>
      <c r="F4467" s="18">
        <v>97976</v>
      </c>
      <c r="G4467" s="18">
        <v>43</v>
      </c>
      <c r="H4467" s="18">
        <v>97955</v>
      </c>
      <c r="I4467" s="18">
        <v>5312696</v>
      </c>
      <c r="J4467" s="19">
        <v>54.22</v>
      </c>
      <c r="S4467"/>
    </row>
    <row r="4468" spans="1:19">
      <c r="A4468" s="18">
        <v>1990</v>
      </c>
      <c r="B4468" s="18">
        <v>22</v>
      </c>
      <c r="C4468" s="18">
        <v>4.2000000000000002E-4</v>
      </c>
      <c r="D4468" s="18">
        <v>4.2000000000000002E-4</v>
      </c>
      <c r="E4468" s="18">
        <v>0.5</v>
      </c>
      <c r="F4468" s="18">
        <v>97933</v>
      </c>
      <c r="G4468" s="18">
        <v>41</v>
      </c>
      <c r="H4468" s="18">
        <v>97913</v>
      </c>
      <c r="I4468" s="18">
        <v>5214741</v>
      </c>
      <c r="J4468" s="19">
        <v>53.25</v>
      </c>
      <c r="S4468"/>
    </row>
    <row r="4469" spans="1:19">
      <c r="A4469" s="18">
        <v>1990</v>
      </c>
      <c r="B4469" s="18">
        <v>23</v>
      </c>
      <c r="C4469" s="18">
        <v>5.8E-4</v>
      </c>
      <c r="D4469" s="18">
        <v>5.8E-4</v>
      </c>
      <c r="E4469" s="18">
        <v>0.5</v>
      </c>
      <c r="F4469" s="18">
        <v>97893</v>
      </c>
      <c r="G4469" s="18">
        <v>57</v>
      </c>
      <c r="H4469" s="18">
        <v>97864</v>
      </c>
      <c r="I4469" s="18">
        <v>5116828</v>
      </c>
      <c r="J4469" s="19">
        <v>52.27</v>
      </c>
      <c r="S4469"/>
    </row>
    <row r="4470" spans="1:19">
      <c r="A4470" s="18">
        <v>1990</v>
      </c>
      <c r="B4470" s="18">
        <v>24</v>
      </c>
      <c r="C4470" s="18">
        <v>7.2999999999999996E-4</v>
      </c>
      <c r="D4470" s="18">
        <v>7.2999999999999996E-4</v>
      </c>
      <c r="E4470" s="18">
        <v>0.5</v>
      </c>
      <c r="F4470" s="18">
        <v>97836</v>
      </c>
      <c r="G4470" s="18">
        <v>72</v>
      </c>
      <c r="H4470" s="18">
        <v>97800</v>
      </c>
      <c r="I4470" s="18">
        <v>5018964</v>
      </c>
      <c r="J4470" s="19">
        <v>51.3</v>
      </c>
      <c r="S4470"/>
    </row>
    <row r="4471" spans="1:19">
      <c r="A4471" s="18">
        <v>1990</v>
      </c>
      <c r="B4471" s="18">
        <v>25</v>
      </c>
      <c r="C4471" s="18">
        <v>6.3000000000000003E-4</v>
      </c>
      <c r="D4471" s="18">
        <v>6.3000000000000003E-4</v>
      </c>
      <c r="E4471" s="18">
        <v>0.5</v>
      </c>
      <c r="F4471" s="18">
        <v>97764</v>
      </c>
      <c r="G4471" s="18">
        <v>62</v>
      </c>
      <c r="H4471" s="18">
        <v>97733</v>
      </c>
      <c r="I4471" s="18">
        <v>4921164</v>
      </c>
      <c r="J4471" s="19">
        <v>50.34</v>
      </c>
      <c r="S4471"/>
    </row>
    <row r="4472" spans="1:19">
      <c r="A4472" s="18">
        <v>1990</v>
      </c>
      <c r="B4472" s="18">
        <v>26</v>
      </c>
      <c r="C4472" s="18">
        <v>5.1999999999999995E-4</v>
      </c>
      <c r="D4472" s="18">
        <v>5.1999999999999995E-4</v>
      </c>
      <c r="E4472" s="18">
        <v>0.5</v>
      </c>
      <c r="F4472" s="18">
        <v>97702</v>
      </c>
      <c r="G4472" s="18">
        <v>51</v>
      </c>
      <c r="H4472" s="18">
        <v>97677</v>
      </c>
      <c r="I4472" s="18">
        <v>4823431</v>
      </c>
      <c r="J4472" s="19">
        <v>49.37</v>
      </c>
      <c r="S4472"/>
    </row>
    <row r="4473" spans="1:19">
      <c r="A4473" s="18">
        <v>1990</v>
      </c>
      <c r="B4473" s="18">
        <v>27</v>
      </c>
      <c r="C4473" s="18">
        <v>6.8000000000000005E-4</v>
      </c>
      <c r="D4473" s="18">
        <v>6.8000000000000005E-4</v>
      </c>
      <c r="E4473" s="18">
        <v>0.5</v>
      </c>
      <c r="F4473" s="18">
        <v>97651</v>
      </c>
      <c r="G4473" s="18">
        <v>66</v>
      </c>
      <c r="H4473" s="18">
        <v>97618</v>
      </c>
      <c r="I4473" s="18">
        <v>4725755</v>
      </c>
      <c r="J4473" s="19">
        <v>48.39</v>
      </c>
      <c r="S4473"/>
    </row>
    <row r="4474" spans="1:19">
      <c r="A4474" s="18">
        <v>1990</v>
      </c>
      <c r="B4474" s="18">
        <v>28</v>
      </c>
      <c r="C4474" s="18">
        <v>5.9000000000000003E-4</v>
      </c>
      <c r="D4474" s="18">
        <v>5.9000000000000003E-4</v>
      </c>
      <c r="E4474" s="18">
        <v>0.5</v>
      </c>
      <c r="F4474" s="18">
        <v>97585</v>
      </c>
      <c r="G4474" s="18">
        <v>58</v>
      </c>
      <c r="H4474" s="18">
        <v>97556</v>
      </c>
      <c r="I4474" s="18">
        <v>4628137</v>
      </c>
      <c r="J4474" s="19">
        <v>47.43</v>
      </c>
      <c r="S4474"/>
    </row>
    <row r="4475" spans="1:19">
      <c r="A4475" s="18">
        <v>1990</v>
      </c>
      <c r="B4475" s="18">
        <v>29</v>
      </c>
      <c r="C4475" s="18">
        <v>8.4000000000000003E-4</v>
      </c>
      <c r="D4475" s="18">
        <v>8.4000000000000003E-4</v>
      </c>
      <c r="E4475" s="18">
        <v>0.5</v>
      </c>
      <c r="F4475" s="18">
        <v>97527</v>
      </c>
      <c r="G4475" s="18">
        <v>82</v>
      </c>
      <c r="H4475" s="18">
        <v>97486</v>
      </c>
      <c r="I4475" s="18">
        <v>4530581</v>
      </c>
      <c r="J4475" s="19">
        <v>46.45</v>
      </c>
      <c r="S4475"/>
    </row>
    <row r="4476" spans="1:19">
      <c r="A4476" s="18">
        <v>1990</v>
      </c>
      <c r="B4476" s="18">
        <v>30</v>
      </c>
      <c r="C4476" s="18">
        <v>1.0200000000000001E-3</v>
      </c>
      <c r="D4476" s="18">
        <v>1.0200000000000001E-3</v>
      </c>
      <c r="E4476" s="18">
        <v>0.5</v>
      </c>
      <c r="F4476" s="18">
        <v>97446</v>
      </c>
      <c r="G4476" s="18">
        <v>99</v>
      </c>
      <c r="H4476" s="18">
        <v>97396</v>
      </c>
      <c r="I4476" s="18">
        <v>4433094</v>
      </c>
      <c r="J4476" s="19">
        <v>45.49</v>
      </c>
      <c r="S4476"/>
    </row>
    <row r="4477" spans="1:19">
      <c r="A4477" s="18">
        <v>1990</v>
      </c>
      <c r="B4477" s="18">
        <v>31</v>
      </c>
      <c r="C4477" s="18">
        <v>1.16E-3</v>
      </c>
      <c r="D4477" s="18">
        <v>1.16E-3</v>
      </c>
      <c r="E4477" s="18">
        <v>0.5</v>
      </c>
      <c r="F4477" s="18">
        <v>97347</v>
      </c>
      <c r="G4477" s="18">
        <v>113</v>
      </c>
      <c r="H4477" s="18">
        <v>97290</v>
      </c>
      <c r="I4477" s="18">
        <v>4335698</v>
      </c>
      <c r="J4477" s="19">
        <v>44.54</v>
      </c>
      <c r="S4477"/>
    </row>
    <row r="4478" spans="1:19">
      <c r="A4478" s="18">
        <v>1990</v>
      </c>
      <c r="B4478" s="18">
        <v>32</v>
      </c>
      <c r="C4478" s="18">
        <v>1.2700000000000001E-3</v>
      </c>
      <c r="D4478" s="18">
        <v>1.2600000000000001E-3</v>
      </c>
      <c r="E4478" s="18">
        <v>0.5</v>
      </c>
      <c r="F4478" s="18">
        <v>97233</v>
      </c>
      <c r="G4478" s="18">
        <v>123</v>
      </c>
      <c r="H4478" s="18">
        <v>97172</v>
      </c>
      <c r="I4478" s="18">
        <v>4238408</v>
      </c>
      <c r="J4478" s="19">
        <v>43.59</v>
      </c>
      <c r="S4478"/>
    </row>
    <row r="4479" spans="1:19">
      <c r="A4479" s="18">
        <v>1990</v>
      </c>
      <c r="B4479" s="18">
        <v>33</v>
      </c>
      <c r="C4479" s="18">
        <v>1.32E-3</v>
      </c>
      <c r="D4479" s="18">
        <v>1.32E-3</v>
      </c>
      <c r="E4479" s="18">
        <v>0.5</v>
      </c>
      <c r="F4479" s="18">
        <v>97111</v>
      </c>
      <c r="G4479" s="18">
        <v>128</v>
      </c>
      <c r="H4479" s="18">
        <v>97046</v>
      </c>
      <c r="I4479" s="18">
        <v>4141236</v>
      </c>
      <c r="J4479" s="19">
        <v>42.64</v>
      </c>
      <c r="S4479"/>
    </row>
    <row r="4480" spans="1:19">
      <c r="A4480" s="18">
        <v>1990</v>
      </c>
      <c r="B4480" s="18">
        <v>34</v>
      </c>
      <c r="C4480" s="18">
        <v>1.47E-3</v>
      </c>
      <c r="D4480" s="18">
        <v>1.47E-3</v>
      </c>
      <c r="E4480" s="18">
        <v>0.5</v>
      </c>
      <c r="F4480" s="18">
        <v>96982</v>
      </c>
      <c r="G4480" s="18">
        <v>142</v>
      </c>
      <c r="H4480" s="18">
        <v>96911</v>
      </c>
      <c r="I4480" s="18">
        <v>4044190</v>
      </c>
      <c r="J4480" s="19">
        <v>41.7</v>
      </c>
      <c r="S4480"/>
    </row>
    <row r="4481" spans="1:19">
      <c r="A4481" s="18">
        <v>1990</v>
      </c>
      <c r="B4481" s="18">
        <v>35</v>
      </c>
      <c r="C4481" s="18">
        <v>1.48E-3</v>
      </c>
      <c r="D4481" s="18">
        <v>1.48E-3</v>
      </c>
      <c r="E4481" s="18">
        <v>0.5</v>
      </c>
      <c r="F4481" s="18">
        <v>96840</v>
      </c>
      <c r="G4481" s="18">
        <v>144</v>
      </c>
      <c r="H4481" s="18">
        <v>96768</v>
      </c>
      <c r="I4481" s="18">
        <v>3947279</v>
      </c>
      <c r="J4481" s="19">
        <v>40.76</v>
      </c>
      <c r="S4481"/>
    </row>
    <row r="4482" spans="1:19">
      <c r="A4482" s="18">
        <v>1990</v>
      </c>
      <c r="B4482" s="18">
        <v>36</v>
      </c>
      <c r="C4482" s="18">
        <v>1.92E-3</v>
      </c>
      <c r="D4482" s="18">
        <v>1.92E-3</v>
      </c>
      <c r="E4482" s="18">
        <v>0.5</v>
      </c>
      <c r="F4482" s="18">
        <v>96696</v>
      </c>
      <c r="G4482" s="18">
        <v>186</v>
      </c>
      <c r="H4482" s="18">
        <v>96603</v>
      </c>
      <c r="I4482" s="18">
        <v>3850510</v>
      </c>
      <c r="J4482" s="19">
        <v>39.82</v>
      </c>
      <c r="S4482"/>
    </row>
    <row r="4483" spans="1:19">
      <c r="A4483" s="18">
        <v>1990</v>
      </c>
      <c r="B4483" s="18">
        <v>37</v>
      </c>
      <c r="C4483" s="18">
        <v>2.0600000000000002E-3</v>
      </c>
      <c r="D4483" s="18">
        <v>2.0600000000000002E-3</v>
      </c>
      <c r="E4483" s="18">
        <v>0.5</v>
      </c>
      <c r="F4483" s="18">
        <v>96511</v>
      </c>
      <c r="G4483" s="18">
        <v>199</v>
      </c>
      <c r="H4483" s="18">
        <v>96411</v>
      </c>
      <c r="I4483" s="18">
        <v>3753907</v>
      </c>
      <c r="J4483" s="19">
        <v>38.9</v>
      </c>
      <c r="S4483"/>
    </row>
    <row r="4484" spans="1:19">
      <c r="A4484" s="18">
        <v>1990</v>
      </c>
      <c r="B4484" s="18">
        <v>38</v>
      </c>
      <c r="C4484" s="18">
        <v>2.1900000000000001E-3</v>
      </c>
      <c r="D4484" s="18">
        <v>2.1900000000000001E-3</v>
      </c>
      <c r="E4484" s="18">
        <v>0.5</v>
      </c>
      <c r="F4484" s="18">
        <v>96312</v>
      </c>
      <c r="G4484" s="18">
        <v>211</v>
      </c>
      <c r="H4484" s="18">
        <v>96206</v>
      </c>
      <c r="I4484" s="18">
        <v>3657496</v>
      </c>
      <c r="J4484" s="19">
        <v>37.979999999999997</v>
      </c>
      <c r="S4484"/>
    </row>
    <row r="4485" spans="1:19">
      <c r="A4485" s="18">
        <v>1990</v>
      </c>
      <c r="B4485" s="18">
        <v>39</v>
      </c>
      <c r="C4485" s="18">
        <v>2.1099999999999999E-3</v>
      </c>
      <c r="D4485" s="18">
        <v>2.1099999999999999E-3</v>
      </c>
      <c r="E4485" s="18">
        <v>0.5</v>
      </c>
      <c r="F4485" s="18">
        <v>96101</v>
      </c>
      <c r="G4485" s="18">
        <v>203</v>
      </c>
      <c r="H4485" s="18">
        <v>95999</v>
      </c>
      <c r="I4485" s="18">
        <v>3561290</v>
      </c>
      <c r="J4485" s="19">
        <v>37.06</v>
      </c>
      <c r="S4485"/>
    </row>
    <row r="4486" spans="1:19">
      <c r="A4486" s="18">
        <v>1990</v>
      </c>
      <c r="B4486" s="18">
        <v>40</v>
      </c>
      <c r="C4486" s="18">
        <v>2.6800000000000001E-3</v>
      </c>
      <c r="D4486" s="18">
        <v>2.6800000000000001E-3</v>
      </c>
      <c r="E4486" s="18">
        <v>0.5</v>
      </c>
      <c r="F4486" s="18">
        <v>95898</v>
      </c>
      <c r="G4486" s="18">
        <v>257</v>
      </c>
      <c r="H4486" s="18">
        <v>95770</v>
      </c>
      <c r="I4486" s="18">
        <v>3465290</v>
      </c>
      <c r="J4486" s="19">
        <v>36.14</v>
      </c>
      <c r="S4486"/>
    </row>
    <row r="4487" spans="1:19">
      <c r="A4487" s="18">
        <v>1990</v>
      </c>
      <c r="B4487" s="18">
        <v>41</v>
      </c>
      <c r="C4487" s="18">
        <v>2.8300000000000001E-3</v>
      </c>
      <c r="D4487" s="18">
        <v>2.8300000000000001E-3</v>
      </c>
      <c r="E4487" s="18">
        <v>0.5</v>
      </c>
      <c r="F4487" s="18">
        <v>95641</v>
      </c>
      <c r="G4487" s="18">
        <v>270</v>
      </c>
      <c r="H4487" s="18">
        <v>95506</v>
      </c>
      <c r="I4487" s="18">
        <v>3369521</v>
      </c>
      <c r="J4487" s="19">
        <v>35.229999999999997</v>
      </c>
      <c r="S4487"/>
    </row>
    <row r="4488" spans="1:19">
      <c r="A4488" s="18">
        <v>1990</v>
      </c>
      <c r="B4488" s="18">
        <v>42</v>
      </c>
      <c r="C4488" s="18">
        <v>2.9399999999999999E-3</v>
      </c>
      <c r="D4488" s="18">
        <v>2.9399999999999999E-3</v>
      </c>
      <c r="E4488" s="18">
        <v>0.5</v>
      </c>
      <c r="F4488" s="18">
        <v>95371</v>
      </c>
      <c r="G4488" s="18">
        <v>280</v>
      </c>
      <c r="H4488" s="18">
        <v>95231</v>
      </c>
      <c r="I4488" s="18">
        <v>3274015</v>
      </c>
      <c r="J4488" s="19">
        <v>34.33</v>
      </c>
      <c r="S4488"/>
    </row>
    <row r="4489" spans="1:19">
      <c r="A4489" s="18">
        <v>1990</v>
      </c>
      <c r="B4489" s="18">
        <v>43</v>
      </c>
      <c r="C4489" s="18">
        <v>3.2799999999999999E-3</v>
      </c>
      <c r="D4489" s="18">
        <v>3.2699999999999999E-3</v>
      </c>
      <c r="E4489" s="18">
        <v>0.5</v>
      </c>
      <c r="F4489" s="18">
        <v>95091</v>
      </c>
      <c r="G4489" s="18">
        <v>311</v>
      </c>
      <c r="H4489" s="18">
        <v>94935</v>
      </c>
      <c r="I4489" s="18">
        <v>3178784</v>
      </c>
      <c r="J4489" s="19">
        <v>33.43</v>
      </c>
      <c r="S4489"/>
    </row>
    <row r="4490" spans="1:19">
      <c r="A4490" s="18">
        <v>1990</v>
      </c>
      <c r="B4490" s="18">
        <v>44</v>
      </c>
      <c r="C4490" s="18">
        <v>3.5400000000000002E-3</v>
      </c>
      <c r="D4490" s="18">
        <v>3.5300000000000002E-3</v>
      </c>
      <c r="E4490" s="18">
        <v>0.5</v>
      </c>
      <c r="F4490" s="18">
        <v>94780</v>
      </c>
      <c r="G4490" s="18">
        <v>335</v>
      </c>
      <c r="H4490" s="18">
        <v>94612</v>
      </c>
      <c r="I4490" s="18">
        <v>3083849</v>
      </c>
      <c r="J4490" s="19">
        <v>32.54</v>
      </c>
      <c r="S4490"/>
    </row>
    <row r="4491" spans="1:19">
      <c r="A4491" s="18">
        <v>1990</v>
      </c>
      <c r="B4491" s="18">
        <v>45</v>
      </c>
      <c r="C4491" s="18">
        <v>4.0400000000000002E-3</v>
      </c>
      <c r="D4491" s="18">
        <v>4.0299999999999997E-3</v>
      </c>
      <c r="E4491" s="18">
        <v>0.5</v>
      </c>
      <c r="F4491" s="18">
        <v>94445</v>
      </c>
      <c r="G4491" s="18">
        <v>381</v>
      </c>
      <c r="H4491" s="18">
        <v>94255</v>
      </c>
      <c r="I4491" s="18">
        <v>2989236</v>
      </c>
      <c r="J4491" s="19">
        <v>31.65</v>
      </c>
      <c r="S4491"/>
    </row>
    <row r="4492" spans="1:19">
      <c r="A4492" s="18">
        <v>1990</v>
      </c>
      <c r="B4492" s="18">
        <v>46</v>
      </c>
      <c r="C4492" s="18">
        <v>4.5700000000000003E-3</v>
      </c>
      <c r="D4492" s="18">
        <v>4.5599999999999998E-3</v>
      </c>
      <c r="E4492" s="18">
        <v>0.5</v>
      </c>
      <c r="F4492" s="18">
        <v>94064</v>
      </c>
      <c r="G4492" s="18">
        <v>429</v>
      </c>
      <c r="H4492" s="18">
        <v>93850</v>
      </c>
      <c r="I4492" s="18">
        <v>2894981</v>
      </c>
      <c r="J4492" s="19">
        <v>30.78</v>
      </c>
      <c r="S4492"/>
    </row>
    <row r="4493" spans="1:19">
      <c r="A4493" s="18">
        <v>1990</v>
      </c>
      <c r="B4493" s="18">
        <v>47</v>
      </c>
      <c r="C4493" s="18">
        <v>4.1799999999999997E-3</v>
      </c>
      <c r="D4493" s="18">
        <v>4.1799999999999997E-3</v>
      </c>
      <c r="E4493" s="18">
        <v>0.5</v>
      </c>
      <c r="F4493" s="18">
        <v>93636</v>
      </c>
      <c r="G4493" s="18">
        <v>391</v>
      </c>
      <c r="H4493" s="18">
        <v>93440</v>
      </c>
      <c r="I4493" s="18">
        <v>2801131</v>
      </c>
      <c r="J4493" s="19">
        <v>29.92</v>
      </c>
      <c r="S4493"/>
    </row>
    <row r="4494" spans="1:19">
      <c r="A4494" s="18">
        <v>1990</v>
      </c>
      <c r="B4494" s="18">
        <v>48</v>
      </c>
      <c r="C4494" s="18">
        <v>4.2900000000000004E-3</v>
      </c>
      <c r="D4494" s="18">
        <v>4.28E-3</v>
      </c>
      <c r="E4494" s="18">
        <v>0.5</v>
      </c>
      <c r="F4494" s="18">
        <v>93245</v>
      </c>
      <c r="G4494" s="18">
        <v>399</v>
      </c>
      <c r="H4494" s="18">
        <v>93045</v>
      </c>
      <c r="I4494" s="18">
        <v>2707691</v>
      </c>
      <c r="J4494" s="19">
        <v>29.04</v>
      </c>
      <c r="S4494"/>
    </row>
    <row r="4495" spans="1:19">
      <c r="A4495" s="18">
        <v>1990</v>
      </c>
      <c r="B4495" s="18">
        <v>49</v>
      </c>
      <c r="C4495" s="18">
        <v>5.1799999999999997E-3</v>
      </c>
      <c r="D4495" s="18">
        <v>5.1700000000000001E-3</v>
      </c>
      <c r="E4495" s="18">
        <v>0.5</v>
      </c>
      <c r="F4495" s="18">
        <v>92846</v>
      </c>
      <c r="G4495" s="18">
        <v>480</v>
      </c>
      <c r="H4495" s="18">
        <v>92606</v>
      </c>
      <c r="I4495" s="18">
        <v>2614646</v>
      </c>
      <c r="J4495" s="19">
        <v>28.16</v>
      </c>
      <c r="S4495"/>
    </row>
    <row r="4496" spans="1:19">
      <c r="A4496" s="18">
        <v>1990</v>
      </c>
      <c r="B4496" s="18">
        <v>50</v>
      </c>
      <c r="C4496" s="18">
        <v>5.1500000000000001E-3</v>
      </c>
      <c r="D4496" s="18">
        <v>5.1399999999999996E-3</v>
      </c>
      <c r="E4496" s="18">
        <v>0.5</v>
      </c>
      <c r="F4496" s="18">
        <v>92365</v>
      </c>
      <c r="G4496" s="18">
        <v>475</v>
      </c>
      <c r="H4496" s="18">
        <v>92128</v>
      </c>
      <c r="I4496" s="18">
        <v>2522040</v>
      </c>
      <c r="J4496" s="19">
        <v>27.31</v>
      </c>
      <c r="S4496"/>
    </row>
    <row r="4497" spans="1:19">
      <c r="A4497" s="18">
        <v>1990</v>
      </c>
      <c r="B4497" s="18">
        <v>51</v>
      </c>
      <c r="C4497" s="18">
        <v>5.8900000000000003E-3</v>
      </c>
      <c r="D4497" s="18">
        <v>5.8700000000000002E-3</v>
      </c>
      <c r="E4497" s="18">
        <v>0.5</v>
      </c>
      <c r="F4497" s="18">
        <v>91891</v>
      </c>
      <c r="G4497" s="18">
        <v>540</v>
      </c>
      <c r="H4497" s="18">
        <v>91621</v>
      </c>
      <c r="I4497" s="18">
        <v>2429912</v>
      </c>
      <c r="J4497" s="19">
        <v>26.44</v>
      </c>
      <c r="S4497"/>
    </row>
    <row r="4498" spans="1:19">
      <c r="A4498" s="18">
        <v>1990</v>
      </c>
      <c r="B4498" s="18">
        <v>52</v>
      </c>
      <c r="C4498" s="18">
        <v>6.8500000000000002E-3</v>
      </c>
      <c r="D4498" s="18">
        <v>6.8300000000000001E-3</v>
      </c>
      <c r="E4498" s="18">
        <v>0.5</v>
      </c>
      <c r="F4498" s="18">
        <v>91351</v>
      </c>
      <c r="G4498" s="18">
        <v>624</v>
      </c>
      <c r="H4498" s="18">
        <v>91039</v>
      </c>
      <c r="I4498" s="18">
        <v>2338291</v>
      </c>
      <c r="J4498" s="19">
        <v>25.6</v>
      </c>
      <c r="S4498"/>
    </row>
    <row r="4499" spans="1:19">
      <c r="A4499" s="18">
        <v>1990</v>
      </c>
      <c r="B4499" s="18">
        <v>53</v>
      </c>
      <c r="C4499" s="18">
        <v>7.1199999999999996E-3</v>
      </c>
      <c r="D4499" s="18">
        <v>7.1000000000000004E-3</v>
      </c>
      <c r="E4499" s="18">
        <v>0.5</v>
      </c>
      <c r="F4499" s="18">
        <v>90728</v>
      </c>
      <c r="G4499" s="18">
        <v>644</v>
      </c>
      <c r="H4499" s="18">
        <v>90406</v>
      </c>
      <c r="I4499" s="18">
        <v>2247252</v>
      </c>
      <c r="J4499" s="19">
        <v>24.77</v>
      </c>
      <c r="S4499"/>
    </row>
    <row r="4500" spans="1:19">
      <c r="A4500" s="18">
        <v>1990</v>
      </c>
      <c r="B4500" s="18">
        <v>54</v>
      </c>
      <c r="C4500" s="18">
        <v>7.5599999999999999E-3</v>
      </c>
      <c r="D4500" s="18">
        <v>7.5300000000000002E-3</v>
      </c>
      <c r="E4500" s="18">
        <v>0.5</v>
      </c>
      <c r="F4500" s="18">
        <v>90083</v>
      </c>
      <c r="G4500" s="18">
        <v>678</v>
      </c>
      <c r="H4500" s="18">
        <v>89744</v>
      </c>
      <c r="I4500" s="18">
        <v>2156846</v>
      </c>
      <c r="J4500" s="19">
        <v>23.94</v>
      </c>
      <c r="S4500"/>
    </row>
    <row r="4501" spans="1:19">
      <c r="A4501" s="18">
        <v>1990</v>
      </c>
      <c r="B4501" s="18">
        <v>55</v>
      </c>
      <c r="C4501" s="18">
        <v>7.9600000000000001E-3</v>
      </c>
      <c r="D4501" s="18">
        <v>7.92E-3</v>
      </c>
      <c r="E4501" s="18">
        <v>0.5</v>
      </c>
      <c r="F4501" s="18">
        <v>89405</v>
      </c>
      <c r="G4501" s="18">
        <v>709</v>
      </c>
      <c r="H4501" s="18">
        <v>89051</v>
      </c>
      <c r="I4501" s="18">
        <v>2067102</v>
      </c>
      <c r="J4501" s="19">
        <v>23.12</v>
      </c>
      <c r="S4501"/>
    </row>
    <row r="4502" spans="1:19">
      <c r="A4502" s="18">
        <v>1990</v>
      </c>
      <c r="B4502" s="18">
        <v>56</v>
      </c>
      <c r="C4502" s="18">
        <v>8.9700000000000005E-3</v>
      </c>
      <c r="D4502" s="18">
        <v>8.9300000000000004E-3</v>
      </c>
      <c r="E4502" s="18">
        <v>0.5</v>
      </c>
      <c r="F4502" s="18">
        <v>88697</v>
      </c>
      <c r="G4502" s="18">
        <v>792</v>
      </c>
      <c r="H4502" s="18">
        <v>88300</v>
      </c>
      <c r="I4502" s="18">
        <v>1978051</v>
      </c>
      <c r="J4502" s="19">
        <v>22.3</v>
      </c>
      <c r="S4502"/>
    </row>
    <row r="4503" spans="1:19">
      <c r="A4503" s="18">
        <v>1990</v>
      </c>
      <c r="B4503" s="18">
        <v>57</v>
      </c>
      <c r="C4503" s="18">
        <v>9.5999999999999992E-3</v>
      </c>
      <c r="D4503" s="18">
        <v>9.5600000000000008E-3</v>
      </c>
      <c r="E4503" s="18">
        <v>0.5</v>
      </c>
      <c r="F4503" s="18">
        <v>87904</v>
      </c>
      <c r="G4503" s="18">
        <v>840</v>
      </c>
      <c r="H4503" s="18">
        <v>87484</v>
      </c>
      <c r="I4503" s="18">
        <v>1889751</v>
      </c>
      <c r="J4503" s="19">
        <v>21.5</v>
      </c>
      <c r="S4503"/>
    </row>
    <row r="4504" spans="1:19">
      <c r="A4504" s="18">
        <v>1990</v>
      </c>
      <c r="B4504" s="18">
        <v>58</v>
      </c>
      <c r="C4504" s="18">
        <v>1.044E-2</v>
      </c>
      <c r="D4504" s="18">
        <v>1.039E-2</v>
      </c>
      <c r="E4504" s="18">
        <v>0.5</v>
      </c>
      <c r="F4504" s="18">
        <v>87064</v>
      </c>
      <c r="G4504" s="18">
        <v>904</v>
      </c>
      <c r="H4504" s="18">
        <v>86612</v>
      </c>
      <c r="I4504" s="18">
        <v>1802267</v>
      </c>
      <c r="J4504" s="19">
        <v>20.7</v>
      </c>
      <c r="S4504"/>
    </row>
    <row r="4505" spans="1:19">
      <c r="A4505" s="18">
        <v>1990</v>
      </c>
      <c r="B4505" s="18">
        <v>59</v>
      </c>
      <c r="C4505" s="18">
        <v>1.0919999999999999E-2</v>
      </c>
      <c r="D4505" s="18">
        <v>1.086E-2</v>
      </c>
      <c r="E4505" s="18">
        <v>0.5</v>
      </c>
      <c r="F4505" s="18">
        <v>86160</v>
      </c>
      <c r="G4505" s="18">
        <v>936</v>
      </c>
      <c r="H4505" s="18">
        <v>85692</v>
      </c>
      <c r="I4505" s="18">
        <v>1715655</v>
      </c>
      <c r="J4505" s="19">
        <v>19.91</v>
      </c>
      <c r="S4505"/>
    </row>
    <row r="4506" spans="1:19">
      <c r="A4506" s="18">
        <v>1990</v>
      </c>
      <c r="B4506" s="18">
        <v>60</v>
      </c>
      <c r="C4506" s="18">
        <v>1.2500000000000001E-2</v>
      </c>
      <c r="D4506" s="18">
        <v>1.242E-2</v>
      </c>
      <c r="E4506" s="18">
        <v>0.5</v>
      </c>
      <c r="F4506" s="18">
        <v>85224</v>
      </c>
      <c r="G4506" s="18">
        <v>1059</v>
      </c>
      <c r="H4506" s="18">
        <v>84694</v>
      </c>
      <c r="I4506" s="18">
        <v>1629963</v>
      </c>
      <c r="J4506" s="19">
        <v>19.13</v>
      </c>
      <c r="S4506"/>
    </row>
    <row r="4507" spans="1:19">
      <c r="A4507" s="18">
        <v>1990</v>
      </c>
      <c r="B4507" s="18">
        <v>61</v>
      </c>
      <c r="C4507" s="18">
        <v>1.307E-2</v>
      </c>
      <c r="D4507" s="18">
        <v>1.299E-2</v>
      </c>
      <c r="E4507" s="18">
        <v>0.5</v>
      </c>
      <c r="F4507" s="18">
        <v>84165</v>
      </c>
      <c r="G4507" s="18">
        <v>1093</v>
      </c>
      <c r="H4507" s="18">
        <v>83618</v>
      </c>
      <c r="I4507" s="18">
        <v>1545269</v>
      </c>
      <c r="J4507" s="19">
        <v>18.36</v>
      </c>
      <c r="S4507"/>
    </row>
    <row r="4508" spans="1:19">
      <c r="A4508" s="18">
        <v>1990</v>
      </c>
      <c r="B4508" s="18">
        <v>62</v>
      </c>
      <c r="C4508" s="18">
        <v>1.4319999999999999E-2</v>
      </c>
      <c r="D4508" s="18">
        <v>1.422E-2</v>
      </c>
      <c r="E4508" s="18">
        <v>0.5</v>
      </c>
      <c r="F4508" s="18">
        <v>83072</v>
      </c>
      <c r="G4508" s="18">
        <v>1181</v>
      </c>
      <c r="H4508" s="18">
        <v>82481</v>
      </c>
      <c r="I4508" s="18">
        <v>1461651</v>
      </c>
      <c r="J4508" s="19">
        <v>17.600000000000001</v>
      </c>
      <c r="S4508"/>
    </row>
    <row r="4509" spans="1:19">
      <c r="A4509" s="18">
        <v>1990</v>
      </c>
      <c r="B4509" s="18">
        <v>63</v>
      </c>
      <c r="C4509" s="18">
        <v>1.5910000000000001E-2</v>
      </c>
      <c r="D4509" s="18">
        <v>1.5779999999999999E-2</v>
      </c>
      <c r="E4509" s="18">
        <v>0.5</v>
      </c>
      <c r="F4509" s="18">
        <v>81891</v>
      </c>
      <c r="G4509" s="18">
        <v>1293</v>
      </c>
      <c r="H4509" s="18">
        <v>81245</v>
      </c>
      <c r="I4509" s="18">
        <v>1379170</v>
      </c>
      <c r="J4509" s="19">
        <v>16.84</v>
      </c>
      <c r="S4509"/>
    </row>
    <row r="4510" spans="1:19">
      <c r="A4510" s="18">
        <v>1990</v>
      </c>
      <c r="B4510" s="18">
        <v>64</v>
      </c>
      <c r="C4510" s="18">
        <v>1.7219999999999999E-2</v>
      </c>
      <c r="D4510" s="18">
        <v>1.7069999999999998E-2</v>
      </c>
      <c r="E4510" s="18">
        <v>0.5</v>
      </c>
      <c r="F4510" s="18">
        <v>80598</v>
      </c>
      <c r="G4510" s="18">
        <v>1376</v>
      </c>
      <c r="H4510" s="18">
        <v>79910</v>
      </c>
      <c r="I4510" s="18">
        <v>1297925</v>
      </c>
      <c r="J4510" s="19">
        <v>16.100000000000001</v>
      </c>
      <c r="S4510"/>
    </row>
    <row r="4511" spans="1:19">
      <c r="A4511" s="18">
        <v>1990</v>
      </c>
      <c r="B4511" s="18">
        <v>65</v>
      </c>
      <c r="C4511" s="18">
        <v>1.9560000000000001E-2</v>
      </c>
      <c r="D4511" s="18">
        <v>1.9369999999999998E-2</v>
      </c>
      <c r="E4511" s="18">
        <v>0.5</v>
      </c>
      <c r="F4511" s="18">
        <v>79222</v>
      </c>
      <c r="G4511" s="18">
        <v>1535</v>
      </c>
      <c r="H4511" s="18">
        <v>78455</v>
      </c>
      <c r="I4511" s="18">
        <v>1218015</v>
      </c>
      <c r="J4511" s="19">
        <v>15.37</v>
      </c>
      <c r="S4511"/>
    </row>
    <row r="4512" spans="1:19">
      <c r="A4512" s="18">
        <v>1990</v>
      </c>
      <c r="B4512" s="18">
        <v>66</v>
      </c>
      <c r="C4512" s="18">
        <v>2.087E-2</v>
      </c>
      <c r="D4512" s="18">
        <v>2.0660000000000001E-2</v>
      </c>
      <c r="E4512" s="18">
        <v>0.5</v>
      </c>
      <c r="F4512" s="18">
        <v>77688</v>
      </c>
      <c r="G4512" s="18">
        <v>1605</v>
      </c>
      <c r="H4512" s="18">
        <v>76885</v>
      </c>
      <c r="I4512" s="18">
        <v>1139560</v>
      </c>
      <c r="J4512" s="19">
        <v>14.67</v>
      </c>
      <c r="S4512"/>
    </row>
    <row r="4513" spans="1:19">
      <c r="A4513" s="18">
        <v>1990</v>
      </c>
      <c r="B4513" s="18">
        <v>67</v>
      </c>
      <c r="C4513" s="18">
        <v>2.291E-2</v>
      </c>
      <c r="D4513" s="18">
        <v>2.265E-2</v>
      </c>
      <c r="E4513" s="18">
        <v>0.5</v>
      </c>
      <c r="F4513" s="18">
        <v>76083</v>
      </c>
      <c r="G4513" s="18">
        <v>1723</v>
      </c>
      <c r="H4513" s="18">
        <v>75221</v>
      </c>
      <c r="I4513" s="18">
        <v>1062675</v>
      </c>
      <c r="J4513" s="19">
        <v>13.97</v>
      </c>
      <c r="S4513"/>
    </row>
    <row r="4514" spans="1:19">
      <c r="A4514" s="18">
        <v>1990</v>
      </c>
      <c r="B4514" s="18">
        <v>68</v>
      </c>
      <c r="C4514" s="18">
        <v>2.554E-2</v>
      </c>
      <c r="D4514" s="18">
        <v>2.521E-2</v>
      </c>
      <c r="E4514" s="18">
        <v>0.5</v>
      </c>
      <c r="F4514" s="18">
        <v>74359</v>
      </c>
      <c r="G4514" s="18">
        <v>1875</v>
      </c>
      <c r="H4514" s="18">
        <v>73422</v>
      </c>
      <c r="I4514" s="18">
        <v>987454</v>
      </c>
      <c r="J4514" s="19">
        <v>13.28</v>
      </c>
      <c r="S4514"/>
    </row>
    <row r="4515" spans="1:19">
      <c r="A4515" s="18">
        <v>1990</v>
      </c>
      <c r="B4515" s="18">
        <v>69</v>
      </c>
      <c r="C4515" s="18">
        <v>2.7310000000000001E-2</v>
      </c>
      <c r="D4515" s="18">
        <v>2.6939999999999999E-2</v>
      </c>
      <c r="E4515" s="18">
        <v>0.5</v>
      </c>
      <c r="F4515" s="18">
        <v>72484</v>
      </c>
      <c r="G4515" s="18">
        <v>1953</v>
      </c>
      <c r="H4515" s="18">
        <v>71508</v>
      </c>
      <c r="I4515" s="18">
        <v>914032</v>
      </c>
      <c r="J4515" s="19">
        <v>12.61</v>
      </c>
      <c r="S4515"/>
    </row>
    <row r="4516" spans="1:19">
      <c r="A4516" s="18">
        <v>1990</v>
      </c>
      <c r="B4516" s="18">
        <v>70</v>
      </c>
      <c r="C4516" s="18">
        <v>3.3500000000000002E-2</v>
      </c>
      <c r="D4516" s="18">
        <v>3.295E-2</v>
      </c>
      <c r="E4516" s="18">
        <v>0.5</v>
      </c>
      <c r="F4516" s="18">
        <v>70531</v>
      </c>
      <c r="G4516" s="18">
        <v>2324</v>
      </c>
      <c r="H4516" s="18">
        <v>69369</v>
      </c>
      <c r="I4516" s="18">
        <v>842525</v>
      </c>
      <c r="J4516" s="19">
        <v>11.95</v>
      </c>
      <c r="S4516"/>
    </row>
    <row r="4517" spans="1:19">
      <c r="A4517" s="18">
        <v>1990</v>
      </c>
      <c r="B4517" s="18">
        <v>71</v>
      </c>
      <c r="C4517" s="18">
        <v>3.0980000000000001E-2</v>
      </c>
      <c r="D4517" s="18">
        <v>3.0499999999999999E-2</v>
      </c>
      <c r="E4517" s="18">
        <v>0.5</v>
      </c>
      <c r="F4517" s="18">
        <v>68207</v>
      </c>
      <c r="G4517" s="18">
        <v>2081</v>
      </c>
      <c r="H4517" s="18">
        <v>67167</v>
      </c>
      <c r="I4517" s="18">
        <v>773155</v>
      </c>
      <c r="J4517" s="19">
        <v>11.34</v>
      </c>
      <c r="S4517"/>
    </row>
    <row r="4518" spans="1:19">
      <c r="A4518" s="18">
        <v>1990</v>
      </c>
      <c r="B4518" s="18">
        <v>72</v>
      </c>
      <c r="C4518" s="18">
        <v>3.7830000000000003E-2</v>
      </c>
      <c r="D4518" s="18">
        <v>3.712E-2</v>
      </c>
      <c r="E4518" s="18">
        <v>0.5</v>
      </c>
      <c r="F4518" s="18">
        <v>66127</v>
      </c>
      <c r="G4518" s="18">
        <v>2455</v>
      </c>
      <c r="H4518" s="18">
        <v>64899</v>
      </c>
      <c r="I4518" s="18">
        <v>705988</v>
      </c>
      <c r="J4518" s="19">
        <v>10.68</v>
      </c>
      <c r="S4518"/>
    </row>
    <row r="4519" spans="1:19">
      <c r="A4519" s="18">
        <v>1990</v>
      </c>
      <c r="B4519" s="18">
        <v>73</v>
      </c>
      <c r="C4519" s="18">
        <v>4.403E-2</v>
      </c>
      <c r="D4519" s="18">
        <v>4.308E-2</v>
      </c>
      <c r="E4519" s="18">
        <v>0.5</v>
      </c>
      <c r="F4519" s="18">
        <v>63672</v>
      </c>
      <c r="G4519" s="18">
        <v>2743</v>
      </c>
      <c r="H4519" s="18">
        <v>62300</v>
      </c>
      <c r="I4519" s="18">
        <v>641089</v>
      </c>
      <c r="J4519" s="19">
        <v>10.07</v>
      </c>
      <c r="S4519"/>
    </row>
    <row r="4520" spans="1:19">
      <c r="A4520" s="18">
        <v>1990</v>
      </c>
      <c r="B4520" s="18">
        <v>74</v>
      </c>
      <c r="C4520" s="18">
        <v>4.6489999999999997E-2</v>
      </c>
      <c r="D4520" s="18">
        <v>4.5429999999999998E-2</v>
      </c>
      <c r="E4520" s="18">
        <v>0.5</v>
      </c>
      <c r="F4520" s="18">
        <v>60929</v>
      </c>
      <c r="G4520" s="18">
        <v>2768</v>
      </c>
      <c r="H4520" s="18">
        <v>59545</v>
      </c>
      <c r="I4520" s="18">
        <v>578788</v>
      </c>
      <c r="J4520" s="19">
        <v>9.5</v>
      </c>
      <c r="S4520"/>
    </row>
    <row r="4521" spans="1:19">
      <c r="A4521" s="18">
        <v>1990</v>
      </c>
      <c r="B4521" s="18">
        <v>75</v>
      </c>
      <c r="C4521" s="18">
        <v>5.629E-2</v>
      </c>
      <c r="D4521" s="18">
        <v>5.475E-2</v>
      </c>
      <c r="E4521" s="18">
        <v>0.5</v>
      </c>
      <c r="F4521" s="18">
        <v>58161</v>
      </c>
      <c r="G4521" s="18">
        <v>3184</v>
      </c>
      <c r="H4521" s="18">
        <v>56568</v>
      </c>
      <c r="I4521" s="18">
        <v>519244</v>
      </c>
      <c r="J4521" s="19">
        <v>8.93</v>
      </c>
      <c r="S4521"/>
    </row>
    <row r="4522" spans="1:19">
      <c r="A4522" s="18">
        <v>1990</v>
      </c>
      <c r="B4522" s="18">
        <v>76</v>
      </c>
      <c r="C4522" s="18">
        <v>5.8939999999999999E-2</v>
      </c>
      <c r="D4522" s="18">
        <v>5.7250000000000002E-2</v>
      </c>
      <c r="E4522" s="18">
        <v>0.5</v>
      </c>
      <c r="F4522" s="18">
        <v>54976</v>
      </c>
      <c r="G4522" s="18">
        <v>3148</v>
      </c>
      <c r="H4522" s="18">
        <v>53402</v>
      </c>
      <c r="I4522" s="18">
        <v>462676</v>
      </c>
      <c r="J4522" s="19">
        <v>8.42</v>
      </c>
      <c r="S4522"/>
    </row>
    <row r="4523" spans="1:19">
      <c r="A4523" s="18">
        <v>1990</v>
      </c>
      <c r="B4523" s="18">
        <v>77</v>
      </c>
      <c r="C4523" s="18">
        <v>6.4610000000000001E-2</v>
      </c>
      <c r="D4523" s="18">
        <v>6.2590000000000007E-2</v>
      </c>
      <c r="E4523" s="18">
        <v>0.5</v>
      </c>
      <c r="F4523" s="18">
        <v>51828</v>
      </c>
      <c r="G4523" s="18">
        <v>3244</v>
      </c>
      <c r="H4523" s="18">
        <v>50207</v>
      </c>
      <c r="I4523" s="18">
        <v>409273</v>
      </c>
      <c r="J4523" s="19">
        <v>7.9</v>
      </c>
      <c r="S4523"/>
    </row>
    <row r="4524" spans="1:19">
      <c r="A4524" s="18">
        <v>1990</v>
      </c>
      <c r="B4524" s="18">
        <v>78</v>
      </c>
      <c r="C4524" s="18">
        <v>7.4020000000000002E-2</v>
      </c>
      <c r="D4524" s="18">
        <v>7.1379999999999999E-2</v>
      </c>
      <c r="E4524" s="18">
        <v>0.5</v>
      </c>
      <c r="F4524" s="18">
        <v>48585</v>
      </c>
      <c r="G4524" s="18">
        <v>3468</v>
      </c>
      <c r="H4524" s="18">
        <v>46851</v>
      </c>
      <c r="I4524" s="18">
        <v>359067</v>
      </c>
      <c r="J4524" s="19">
        <v>7.39</v>
      </c>
      <c r="S4524"/>
    </row>
    <row r="4525" spans="1:19">
      <c r="A4525" s="18">
        <v>1990</v>
      </c>
      <c r="B4525" s="18">
        <v>79</v>
      </c>
      <c r="C4525" s="18">
        <v>8.201E-2</v>
      </c>
      <c r="D4525" s="18">
        <v>7.8780000000000003E-2</v>
      </c>
      <c r="E4525" s="18">
        <v>0.5</v>
      </c>
      <c r="F4525" s="18">
        <v>45117</v>
      </c>
      <c r="G4525" s="18">
        <v>3554</v>
      </c>
      <c r="H4525" s="18">
        <v>43339</v>
      </c>
      <c r="I4525" s="18">
        <v>312216</v>
      </c>
      <c r="J4525" s="19">
        <v>6.92</v>
      </c>
      <c r="S4525"/>
    </row>
    <row r="4526" spans="1:19">
      <c r="A4526" s="18">
        <v>1990</v>
      </c>
      <c r="B4526" s="18">
        <v>80</v>
      </c>
      <c r="C4526" s="18">
        <v>9.3119999999999994E-2</v>
      </c>
      <c r="D4526" s="18">
        <v>8.8980000000000004E-2</v>
      </c>
      <c r="E4526" s="18">
        <v>0.5</v>
      </c>
      <c r="F4526" s="18">
        <v>41562</v>
      </c>
      <c r="G4526" s="18">
        <v>3698</v>
      </c>
      <c r="H4526" s="18">
        <v>39713</v>
      </c>
      <c r="I4526" s="18">
        <v>268877</v>
      </c>
      <c r="J4526" s="19">
        <v>6.47</v>
      </c>
      <c r="S4526"/>
    </row>
    <row r="4527" spans="1:19">
      <c r="A4527" s="18">
        <v>1990</v>
      </c>
      <c r="B4527" s="18">
        <v>81</v>
      </c>
      <c r="C4527" s="18">
        <v>0.10222000000000001</v>
      </c>
      <c r="D4527" s="18">
        <v>9.7250000000000003E-2</v>
      </c>
      <c r="E4527" s="18">
        <v>0.5</v>
      </c>
      <c r="F4527" s="18">
        <v>37864</v>
      </c>
      <c r="G4527" s="18">
        <v>3682</v>
      </c>
      <c r="H4527" s="18">
        <v>36023</v>
      </c>
      <c r="I4527" s="18">
        <v>229163</v>
      </c>
      <c r="J4527" s="19">
        <v>6.05</v>
      </c>
      <c r="S4527"/>
    </row>
    <row r="4528" spans="1:19">
      <c r="A4528" s="18">
        <v>1990</v>
      </c>
      <c r="B4528" s="18">
        <v>82</v>
      </c>
      <c r="C4528" s="18">
        <v>0.11617</v>
      </c>
      <c r="D4528" s="18">
        <v>0.10979999999999999</v>
      </c>
      <c r="E4528" s="18">
        <v>0.5</v>
      </c>
      <c r="F4528" s="18">
        <v>34182</v>
      </c>
      <c r="G4528" s="18">
        <v>3753</v>
      </c>
      <c r="H4528" s="18">
        <v>32305</v>
      </c>
      <c r="I4528" s="18">
        <v>193141</v>
      </c>
      <c r="J4528" s="19">
        <v>5.65</v>
      </c>
      <c r="S4528"/>
    </row>
    <row r="4529" spans="1:19">
      <c r="A4529" s="18">
        <v>1990</v>
      </c>
      <c r="B4529" s="18">
        <v>83</v>
      </c>
      <c r="C4529" s="18">
        <v>0.12726000000000001</v>
      </c>
      <c r="D4529" s="18">
        <v>0.11965000000000001</v>
      </c>
      <c r="E4529" s="18">
        <v>0.5</v>
      </c>
      <c r="F4529" s="18">
        <v>30429</v>
      </c>
      <c r="G4529" s="18">
        <v>3641</v>
      </c>
      <c r="H4529" s="18">
        <v>28608</v>
      </c>
      <c r="I4529" s="18">
        <v>160835</v>
      </c>
      <c r="J4529" s="19">
        <v>5.29</v>
      </c>
      <c r="S4529"/>
    </row>
    <row r="4530" spans="1:19">
      <c r="A4530" s="18">
        <v>1990</v>
      </c>
      <c r="B4530" s="18">
        <v>84</v>
      </c>
      <c r="C4530" s="18">
        <v>0.14147000000000001</v>
      </c>
      <c r="D4530" s="18">
        <v>0.13213</v>
      </c>
      <c r="E4530" s="18">
        <v>0.5</v>
      </c>
      <c r="F4530" s="18">
        <v>26788</v>
      </c>
      <c r="G4530" s="18">
        <v>3539</v>
      </c>
      <c r="H4530" s="18">
        <v>25018</v>
      </c>
      <c r="I4530" s="18">
        <v>132227</v>
      </c>
      <c r="J4530" s="19">
        <v>4.9400000000000004</v>
      </c>
      <c r="S4530"/>
    </row>
    <row r="4531" spans="1:19">
      <c r="A4531" s="18">
        <v>1990</v>
      </c>
      <c r="B4531" s="18">
        <v>85</v>
      </c>
      <c r="C4531" s="18">
        <v>0.15864</v>
      </c>
      <c r="D4531" s="18">
        <v>0.14698</v>
      </c>
      <c r="E4531" s="18">
        <v>0.5</v>
      </c>
      <c r="F4531" s="18">
        <v>23248</v>
      </c>
      <c r="G4531" s="18">
        <v>3417</v>
      </c>
      <c r="H4531" s="18">
        <v>21540</v>
      </c>
      <c r="I4531" s="18">
        <v>107209</v>
      </c>
      <c r="J4531" s="19">
        <v>4.6100000000000003</v>
      </c>
      <c r="S4531"/>
    </row>
    <row r="4532" spans="1:19">
      <c r="A4532" s="18">
        <v>1990</v>
      </c>
      <c r="B4532" s="18">
        <v>86</v>
      </c>
      <c r="C4532" s="18">
        <v>0.1721</v>
      </c>
      <c r="D4532" s="18">
        <v>0.15845999999999999</v>
      </c>
      <c r="E4532" s="18">
        <v>0.5</v>
      </c>
      <c r="F4532" s="18">
        <v>19831</v>
      </c>
      <c r="G4532" s="18">
        <v>3143</v>
      </c>
      <c r="H4532" s="18">
        <v>18260</v>
      </c>
      <c r="I4532" s="18">
        <v>85669</v>
      </c>
      <c r="J4532" s="19">
        <v>4.32</v>
      </c>
      <c r="S4532"/>
    </row>
    <row r="4533" spans="1:19">
      <c r="A4533" s="18">
        <v>1990</v>
      </c>
      <c r="B4533" s="18">
        <v>87</v>
      </c>
      <c r="C4533" s="18">
        <v>0.18556</v>
      </c>
      <c r="D4533" s="18">
        <v>0.16980000000000001</v>
      </c>
      <c r="E4533" s="18">
        <v>0.5</v>
      </c>
      <c r="F4533" s="18">
        <v>16689</v>
      </c>
      <c r="G4533" s="18">
        <v>2834</v>
      </c>
      <c r="H4533" s="18">
        <v>15272</v>
      </c>
      <c r="I4533" s="18">
        <v>67409</v>
      </c>
      <c r="J4533" s="19">
        <v>4.04</v>
      </c>
      <c r="S4533"/>
    </row>
    <row r="4534" spans="1:19">
      <c r="A4534" s="18">
        <v>1990</v>
      </c>
      <c r="B4534" s="18">
        <v>88</v>
      </c>
      <c r="C4534" s="18">
        <v>0.20130999999999999</v>
      </c>
      <c r="D4534" s="18">
        <v>0.18290000000000001</v>
      </c>
      <c r="E4534" s="18">
        <v>0.5</v>
      </c>
      <c r="F4534" s="18">
        <v>13855</v>
      </c>
      <c r="G4534" s="18">
        <v>2534</v>
      </c>
      <c r="H4534" s="18">
        <v>12588</v>
      </c>
      <c r="I4534" s="18">
        <v>52137</v>
      </c>
      <c r="J4534" s="19">
        <v>3.76</v>
      </c>
      <c r="S4534"/>
    </row>
    <row r="4535" spans="1:19">
      <c r="A4535" s="18">
        <v>1990</v>
      </c>
      <c r="B4535" s="18">
        <v>89</v>
      </c>
      <c r="C4535" s="18">
        <v>0.22589999999999999</v>
      </c>
      <c r="D4535" s="18">
        <v>0.20297000000000001</v>
      </c>
      <c r="E4535" s="18">
        <v>0.5</v>
      </c>
      <c r="F4535" s="18">
        <v>11321</v>
      </c>
      <c r="G4535" s="18">
        <v>2298</v>
      </c>
      <c r="H4535" s="18">
        <v>10172</v>
      </c>
      <c r="I4535" s="18">
        <v>39549</v>
      </c>
      <c r="J4535" s="19">
        <v>3.49</v>
      </c>
      <c r="S4535"/>
    </row>
    <row r="4536" spans="1:19">
      <c r="A4536" s="18">
        <v>1990</v>
      </c>
      <c r="B4536" s="18">
        <v>90</v>
      </c>
      <c r="C4536" s="18">
        <v>0.25436999999999999</v>
      </c>
      <c r="D4536" s="18">
        <v>0.22567000000000001</v>
      </c>
      <c r="E4536" s="18">
        <v>0.5</v>
      </c>
      <c r="F4536" s="18">
        <v>9023</v>
      </c>
      <c r="G4536" s="18">
        <v>2036</v>
      </c>
      <c r="H4536" s="18">
        <v>8005</v>
      </c>
      <c r="I4536" s="18">
        <v>29377</v>
      </c>
      <c r="J4536" s="19">
        <v>3.26</v>
      </c>
      <c r="S4536"/>
    </row>
    <row r="4537" spans="1:19">
      <c r="A4537" s="18">
        <v>1990</v>
      </c>
      <c r="B4537" s="18">
        <v>91</v>
      </c>
      <c r="C4537" s="18">
        <v>0.27193000000000001</v>
      </c>
      <c r="D4537" s="18">
        <v>0.23938000000000001</v>
      </c>
      <c r="E4537" s="18">
        <v>0.5</v>
      </c>
      <c r="F4537" s="18">
        <v>6987</v>
      </c>
      <c r="G4537" s="18">
        <v>1673</v>
      </c>
      <c r="H4537" s="18">
        <v>6151</v>
      </c>
      <c r="I4537" s="18">
        <v>21372</v>
      </c>
      <c r="J4537" s="19">
        <v>3.06</v>
      </c>
      <c r="S4537"/>
    </row>
    <row r="4538" spans="1:19">
      <c r="A4538" s="18">
        <v>1990</v>
      </c>
      <c r="B4538" s="18">
        <v>92</v>
      </c>
      <c r="C4538" s="18">
        <v>0.28541</v>
      </c>
      <c r="D4538" s="18">
        <v>0.24976999999999999</v>
      </c>
      <c r="E4538" s="18">
        <v>0.5</v>
      </c>
      <c r="F4538" s="18">
        <v>5314</v>
      </c>
      <c r="G4538" s="18">
        <v>1327</v>
      </c>
      <c r="H4538" s="18">
        <v>4651</v>
      </c>
      <c r="I4538" s="18">
        <v>15222</v>
      </c>
      <c r="J4538" s="19">
        <v>2.86</v>
      </c>
      <c r="S4538"/>
    </row>
    <row r="4539" spans="1:19">
      <c r="A4539" s="18">
        <v>1990</v>
      </c>
      <c r="B4539" s="18">
        <v>93</v>
      </c>
      <c r="C4539" s="18">
        <v>0.33094000000000001</v>
      </c>
      <c r="D4539" s="18">
        <v>0.28395999999999999</v>
      </c>
      <c r="E4539" s="18">
        <v>0.5</v>
      </c>
      <c r="F4539" s="18">
        <v>3987</v>
      </c>
      <c r="G4539" s="18">
        <v>1132</v>
      </c>
      <c r="H4539" s="18">
        <v>3421</v>
      </c>
      <c r="I4539" s="18">
        <v>10571</v>
      </c>
      <c r="J4539" s="19">
        <v>2.65</v>
      </c>
      <c r="S4539"/>
    </row>
    <row r="4540" spans="1:19">
      <c r="A4540" s="18">
        <v>1990</v>
      </c>
      <c r="B4540" s="18">
        <v>94</v>
      </c>
      <c r="C4540" s="18">
        <v>0.35327999999999998</v>
      </c>
      <c r="D4540" s="18">
        <v>0.30024000000000001</v>
      </c>
      <c r="E4540" s="18">
        <v>0.5</v>
      </c>
      <c r="F4540" s="18">
        <v>2855</v>
      </c>
      <c r="G4540" s="18">
        <v>857</v>
      </c>
      <c r="H4540" s="18">
        <v>2426</v>
      </c>
      <c r="I4540" s="18">
        <v>7150</v>
      </c>
      <c r="J4540" s="19">
        <v>2.5</v>
      </c>
      <c r="S4540"/>
    </row>
    <row r="4541" spans="1:19">
      <c r="A4541" s="18">
        <v>1990</v>
      </c>
      <c r="B4541" s="18">
        <v>95</v>
      </c>
      <c r="C4541" s="18">
        <v>0.37625999999999998</v>
      </c>
      <c r="D4541" s="18">
        <v>0.31668000000000002</v>
      </c>
      <c r="E4541" s="18">
        <v>0.5</v>
      </c>
      <c r="F4541" s="18">
        <v>1998</v>
      </c>
      <c r="G4541" s="18">
        <v>633</v>
      </c>
      <c r="H4541" s="18">
        <v>1681</v>
      </c>
      <c r="I4541" s="18">
        <v>4724</v>
      </c>
      <c r="J4541" s="19">
        <v>2.36</v>
      </c>
      <c r="S4541"/>
    </row>
    <row r="4542" spans="1:19">
      <c r="A4542" s="18">
        <v>1990</v>
      </c>
      <c r="B4542" s="18">
        <v>96</v>
      </c>
      <c r="C4542" s="18">
        <v>0.40440999999999999</v>
      </c>
      <c r="D4542" s="18">
        <v>0.33639000000000002</v>
      </c>
      <c r="E4542" s="18">
        <v>0.5</v>
      </c>
      <c r="F4542" s="18">
        <v>1365</v>
      </c>
      <c r="G4542" s="18">
        <v>459</v>
      </c>
      <c r="H4542" s="18">
        <v>1135</v>
      </c>
      <c r="I4542" s="18">
        <v>3043</v>
      </c>
      <c r="J4542" s="19">
        <v>2.23</v>
      </c>
      <c r="S4542"/>
    </row>
    <row r="4543" spans="1:19">
      <c r="A4543" s="18">
        <v>1990</v>
      </c>
      <c r="B4543" s="18">
        <v>97</v>
      </c>
      <c r="C4543" s="18">
        <v>0.43319999999999997</v>
      </c>
      <c r="D4543" s="18">
        <v>0.35608000000000001</v>
      </c>
      <c r="E4543" s="18">
        <v>0.5</v>
      </c>
      <c r="F4543" s="18">
        <v>906</v>
      </c>
      <c r="G4543" s="18">
        <v>323</v>
      </c>
      <c r="H4543" s="18">
        <v>745</v>
      </c>
      <c r="I4543" s="18">
        <v>1907</v>
      </c>
      <c r="J4543" s="19">
        <v>2.11</v>
      </c>
      <c r="S4543"/>
    </row>
    <row r="4544" spans="1:19">
      <c r="A4544" s="18">
        <v>1990</v>
      </c>
      <c r="B4544" s="18">
        <v>98</v>
      </c>
      <c r="C4544" s="18">
        <v>0.46245000000000003</v>
      </c>
      <c r="D4544" s="18">
        <v>0.37559999999999999</v>
      </c>
      <c r="E4544" s="18">
        <v>0.5</v>
      </c>
      <c r="F4544" s="18">
        <v>583</v>
      </c>
      <c r="G4544" s="18">
        <v>219</v>
      </c>
      <c r="H4544" s="18">
        <v>474</v>
      </c>
      <c r="I4544" s="18">
        <v>1163</v>
      </c>
      <c r="J4544" s="19">
        <v>1.99</v>
      </c>
      <c r="S4544"/>
    </row>
    <row r="4545" spans="1:19">
      <c r="A4545" s="18">
        <v>1990</v>
      </c>
      <c r="B4545" s="18">
        <v>99</v>
      </c>
      <c r="C4545" s="18">
        <v>0.49196000000000001</v>
      </c>
      <c r="D4545" s="18">
        <v>0.39484000000000002</v>
      </c>
      <c r="E4545" s="18">
        <v>0.5</v>
      </c>
      <c r="F4545" s="18">
        <v>364</v>
      </c>
      <c r="G4545" s="18">
        <v>144</v>
      </c>
      <c r="H4545" s="18">
        <v>292</v>
      </c>
      <c r="I4545" s="18">
        <v>689</v>
      </c>
      <c r="J4545" s="19">
        <v>1.89</v>
      </c>
      <c r="S4545"/>
    </row>
    <row r="4546" spans="1:19">
      <c r="A4546" s="18">
        <v>1990</v>
      </c>
      <c r="B4546" s="18">
        <v>100</v>
      </c>
      <c r="C4546" s="18">
        <v>0.52153000000000005</v>
      </c>
      <c r="D4546" s="18">
        <v>0.41366000000000003</v>
      </c>
      <c r="E4546" s="18">
        <v>0.5</v>
      </c>
      <c r="F4546" s="18">
        <v>220</v>
      </c>
      <c r="G4546" s="18">
        <v>91</v>
      </c>
      <c r="H4546" s="18">
        <v>175</v>
      </c>
      <c r="I4546" s="18">
        <v>397</v>
      </c>
      <c r="J4546" s="19">
        <v>1.8</v>
      </c>
      <c r="S4546"/>
    </row>
    <row r="4547" spans="1:19">
      <c r="A4547" s="18">
        <v>1990</v>
      </c>
      <c r="B4547" s="18">
        <v>101</v>
      </c>
      <c r="C4547" s="18">
        <v>0.55095000000000005</v>
      </c>
      <c r="D4547" s="18">
        <v>0.43196000000000001</v>
      </c>
      <c r="E4547" s="18">
        <v>0.5</v>
      </c>
      <c r="F4547" s="18">
        <v>129</v>
      </c>
      <c r="G4547" s="18">
        <v>56</v>
      </c>
      <c r="H4547" s="18">
        <v>101</v>
      </c>
      <c r="I4547" s="18">
        <v>222</v>
      </c>
      <c r="J4547" s="19">
        <v>1.72</v>
      </c>
      <c r="S4547"/>
    </row>
    <row r="4548" spans="1:19">
      <c r="A4548" s="18">
        <v>1990</v>
      </c>
      <c r="B4548" s="18">
        <v>102</v>
      </c>
      <c r="C4548" s="18">
        <v>0.58001000000000003</v>
      </c>
      <c r="D4548" s="18">
        <v>0.44962000000000002</v>
      </c>
      <c r="E4548" s="18">
        <v>0.5</v>
      </c>
      <c r="F4548" s="18">
        <v>73</v>
      </c>
      <c r="G4548" s="18">
        <v>33</v>
      </c>
      <c r="H4548" s="18">
        <v>57</v>
      </c>
      <c r="I4548" s="18">
        <v>120</v>
      </c>
      <c r="J4548" s="19">
        <v>1.64</v>
      </c>
      <c r="S4548"/>
    </row>
    <row r="4549" spans="1:19">
      <c r="A4549" s="18">
        <v>1990</v>
      </c>
      <c r="B4549" s="18">
        <v>103</v>
      </c>
      <c r="C4549" s="18">
        <v>0.60853000000000002</v>
      </c>
      <c r="D4549" s="18">
        <v>0.46656999999999998</v>
      </c>
      <c r="E4549" s="18">
        <v>0.5</v>
      </c>
      <c r="F4549" s="18">
        <v>40</v>
      </c>
      <c r="G4549" s="18">
        <v>19</v>
      </c>
      <c r="H4549" s="18">
        <v>31</v>
      </c>
      <c r="I4549" s="18">
        <v>64</v>
      </c>
      <c r="J4549" s="19">
        <v>1.57</v>
      </c>
      <c r="S4549"/>
    </row>
    <row r="4550" spans="1:19">
      <c r="A4550" s="18">
        <v>1990</v>
      </c>
      <c r="B4550" s="18">
        <v>104</v>
      </c>
      <c r="C4550" s="18">
        <v>0.63632999999999995</v>
      </c>
      <c r="D4550" s="18">
        <v>0.48274</v>
      </c>
      <c r="E4550" s="18">
        <v>0.5</v>
      </c>
      <c r="F4550" s="18">
        <v>22</v>
      </c>
      <c r="G4550" s="18">
        <v>10</v>
      </c>
      <c r="H4550" s="18">
        <v>16</v>
      </c>
      <c r="I4550" s="18">
        <v>33</v>
      </c>
      <c r="J4550" s="19">
        <v>1.51</v>
      </c>
      <c r="S4550"/>
    </row>
    <row r="4551" spans="1:19">
      <c r="A4551" s="18">
        <v>1990</v>
      </c>
      <c r="B4551" s="18">
        <v>105</v>
      </c>
      <c r="C4551" s="18">
        <v>0.66325000000000001</v>
      </c>
      <c r="D4551" s="18">
        <v>0.49807000000000001</v>
      </c>
      <c r="E4551" s="18">
        <v>0.5</v>
      </c>
      <c r="F4551" s="18">
        <v>11</v>
      </c>
      <c r="G4551" s="18">
        <v>6</v>
      </c>
      <c r="H4551" s="18">
        <v>8</v>
      </c>
      <c r="I4551" s="18">
        <v>16</v>
      </c>
      <c r="J4551" s="19">
        <v>1.46</v>
      </c>
      <c r="S4551"/>
    </row>
    <row r="4552" spans="1:19">
      <c r="A4552" s="18">
        <v>1990</v>
      </c>
      <c r="B4552" s="18">
        <v>106</v>
      </c>
      <c r="C4552" s="18">
        <v>0.68915000000000004</v>
      </c>
      <c r="D4552" s="18">
        <v>0.51254</v>
      </c>
      <c r="E4552" s="18">
        <v>0.5</v>
      </c>
      <c r="F4552" s="18">
        <v>6</v>
      </c>
      <c r="G4552" s="18">
        <v>3</v>
      </c>
      <c r="H4552" s="18">
        <v>4</v>
      </c>
      <c r="I4552" s="18">
        <v>8</v>
      </c>
      <c r="J4552" s="19">
        <v>1.41</v>
      </c>
      <c r="S4552"/>
    </row>
    <row r="4553" spans="1:19">
      <c r="A4553" s="18">
        <v>1990</v>
      </c>
      <c r="B4553" s="18">
        <v>107</v>
      </c>
      <c r="C4553" s="18">
        <v>0.71391000000000004</v>
      </c>
      <c r="D4553" s="18">
        <v>0.52610999999999997</v>
      </c>
      <c r="E4553" s="18">
        <v>0.5</v>
      </c>
      <c r="F4553" s="18">
        <v>3</v>
      </c>
      <c r="G4553" s="18">
        <v>1</v>
      </c>
      <c r="H4553" s="18">
        <v>2</v>
      </c>
      <c r="I4553" s="18">
        <v>4</v>
      </c>
      <c r="J4553" s="19">
        <v>1.37</v>
      </c>
      <c r="S4553"/>
    </row>
    <row r="4554" spans="1:19">
      <c r="A4554" s="18">
        <v>1990</v>
      </c>
      <c r="B4554" s="18">
        <v>108</v>
      </c>
      <c r="C4554" s="18">
        <v>0.73746</v>
      </c>
      <c r="D4554" s="18">
        <v>0.53878999999999999</v>
      </c>
      <c r="E4554" s="18">
        <v>0.5</v>
      </c>
      <c r="F4554" s="18">
        <v>1</v>
      </c>
      <c r="G4554" s="18">
        <v>1</v>
      </c>
      <c r="H4554" s="18">
        <v>1</v>
      </c>
      <c r="I4554" s="18">
        <v>2</v>
      </c>
      <c r="J4554" s="19">
        <v>1.33</v>
      </c>
      <c r="S4554"/>
    </row>
    <row r="4555" spans="1:19">
      <c r="A4555" s="18">
        <v>1990</v>
      </c>
      <c r="B4555" s="18">
        <v>109</v>
      </c>
      <c r="C4555" s="18">
        <v>0.75971</v>
      </c>
      <c r="D4555" s="18">
        <v>0.55057</v>
      </c>
      <c r="E4555" s="18">
        <v>0.5</v>
      </c>
      <c r="F4555" s="18">
        <v>1</v>
      </c>
      <c r="G4555" s="18">
        <v>0</v>
      </c>
      <c r="H4555" s="18">
        <v>0</v>
      </c>
      <c r="I4555" s="18">
        <v>1</v>
      </c>
      <c r="J4555" s="19">
        <v>1.3</v>
      </c>
      <c r="S4555"/>
    </row>
    <row r="4556" spans="1:19">
      <c r="A4556" s="18">
        <v>1990</v>
      </c>
      <c r="B4556" s="18" t="s">
        <v>11</v>
      </c>
      <c r="C4556" s="18">
        <v>0.78064999999999996</v>
      </c>
      <c r="D4556" s="18">
        <v>1</v>
      </c>
      <c r="E4556" s="20">
        <v>1.28</v>
      </c>
      <c r="F4556" s="18">
        <v>0</v>
      </c>
      <c r="G4556" s="18">
        <v>0</v>
      </c>
      <c r="H4556" s="18">
        <v>0</v>
      </c>
      <c r="I4556" s="18">
        <v>0</v>
      </c>
      <c r="J4556" s="19">
        <v>1.28</v>
      </c>
      <c r="S4556"/>
    </row>
    <row r="4557" spans="1:19">
      <c r="A4557" s="18">
        <v>1991</v>
      </c>
      <c r="B4557" s="18">
        <v>0</v>
      </c>
      <c r="C4557" s="18">
        <v>1.406E-2</v>
      </c>
      <c r="D4557" s="18">
        <v>1.388E-2</v>
      </c>
      <c r="E4557" s="18">
        <v>0.09</v>
      </c>
      <c r="F4557" s="18">
        <v>100000</v>
      </c>
      <c r="G4557" s="18">
        <v>1388</v>
      </c>
      <c r="H4557" s="18">
        <v>98740</v>
      </c>
      <c r="I4557" s="18">
        <v>7396081</v>
      </c>
      <c r="J4557" s="19">
        <v>73.959999999999994</v>
      </c>
      <c r="S4557"/>
    </row>
    <row r="4558" spans="1:19">
      <c r="A4558" s="18">
        <v>1991</v>
      </c>
      <c r="B4558" s="18">
        <v>1</v>
      </c>
      <c r="C4558" s="18">
        <v>6.3000000000000003E-4</v>
      </c>
      <c r="D4558" s="18">
        <v>6.3000000000000003E-4</v>
      </c>
      <c r="E4558" s="18">
        <v>0.5</v>
      </c>
      <c r="F4558" s="18">
        <v>98612</v>
      </c>
      <c r="G4558" s="18">
        <v>62</v>
      </c>
      <c r="H4558" s="18">
        <v>98580</v>
      </c>
      <c r="I4558" s="18">
        <v>7297341</v>
      </c>
      <c r="J4558" s="19">
        <v>74</v>
      </c>
      <c r="S4558"/>
    </row>
    <row r="4559" spans="1:19">
      <c r="A4559" s="18">
        <v>1991</v>
      </c>
      <c r="B4559" s="18">
        <v>2</v>
      </c>
      <c r="C4559" s="18">
        <v>4.6000000000000001E-4</v>
      </c>
      <c r="D4559" s="18">
        <v>4.6000000000000001E-4</v>
      </c>
      <c r="E4559" s="18">
        <v>0.5</v>
      </c>
      <c r="F4559" s="18">
        <v>98549</v>
      </c>
      <c r="G4559" s="18">
        <v>45</v>
      </c>
      <c r="H4559" s="18">
        <v>98527</v>
      </c>
      <c r="I4559" s="18">
        <v>7198761</v>
      </c>
      <c r="J4559" s="19">
        <v>73.05</v>
      </c>
      <c r="S4559"/>
    </row>
    <row r="4560" spans="1:19">
      <c r="A4560" s="18">
        <v>1991</v>
      </c>
      <c r="B4560" s="18">
        <v>3</v>
      </c>
      <c r="C4560" s="18">
        <v>2.9999999999999997E-4</v>
      </c>
      <c r="D4560" s="18">
        <v>2.9999999999999997E-4</v>
      </c>
      <c r="E4560" s="18">
        <v>0.5</v>
      </c>
      <c r="F4560" s="18">
        <v>98504</v>
      </c>
      <c r="G4560" s="18">
        <v>30</v>
      </c>
      <c r="H4560" s="18">
        <v>98489</v>
      </c>
      <c r="I4560" s="18">
        <v>7100234</v>
      </c>
      <c r="J4560" s="19">
        <v>72.08</v>
      </c>
      <c r="S4560"/>
    </row>
    <row r="4561" spans="1:19">
      <c r="A4561" s="18">
        <v>1991</v>
      </c>
      <c r="B4561" s="18">
        <v>4</v>
      </c>
      <c r="C4561" s="18">
        <v>2.7999999999999998E-4</v>
      </c>
      <c r="D4561" s="18">
        <v>2.7999999999999998E-4</v>
      </c>
      <c r="E4561" s="18">
        <v>0.5</v>
      </c>
      <c r="F4561" s="18">
        <v>98475</v>
      </c>
      <c r="G4561" s="18">
        <v>28</v>
      </c>
      <c r="H4561" s="18">
        <v>98461</v>
      </c>
      <c r="I4561" s="18">
        <v>7001745</v>
      </c>
      <c r="J4561" s="19">
        <v>71.099999999999994</v>
      </c>
      <c r="S4561"/>
    </row>
    <row r="4562" spans="1:19">
      <c r="A4562" s="18">
        <v>1991</v>
      </c>
      <c r="B4562" s="18">
        <v>5</v>
      </c>
      <c r="C4562" s="18">
        <v>2.7999999999999998E-4</v>
      </c>
      <c r="D4562" s="18">
        <v>2.7999999999999998E-4</v>
      </c>
      <c r="E4562" s="18">
        <v>0.5</v>
      </c>
      <c r="F4562" s="18">
        <v>98447</v>
      </c>
      <c r="G4562" s="18">
        <v>27</v>
      </c>
      <c r="H4562" s="18">
        <v>98434</v>
      </c>
      <c r="I4562" s="18">
        <v>6903284</v>
      </c>
      <c r="J4562" s="19">
        <v>70.12</v>
      </c>
      <c r="S4562"/>
    </row>
    <row r="4563" spans="1:19">
      <c r="A4563" s="18">
        <v>1991</v>
      </c>
      <c r="B4563" s="18">
        <v>6</v>
      </c>
      <c r="C4563" s="18">
        <v>2.3000000000000001E-4</v>
      </c>
      <c r="D4563" s="18">
        <v>2.3000000000000001E-4</v>
      </c>
      <c r="E4563" s="18">
        <v>0.5</v>
      </c>
      <c r="F4563" s="18">
        <v>98420</v>
      </c>
      <c r="G4563" s="18">
        <v>23</v>
      </c>
      <c r="H4563" s="18">
        <v>98409</v>
      </c>
      <c r="I4563" s="18">
        <v>6804850</v>
      </c>
      <c r="J4563" s="19">
        <v>69.14</v>
      </c>
      <c r="S4563"/>
    </row>
    <row r="4564" spans="1:19">
      <c r="A4564" s="18">
        <v>1991</v>
      </c>
      <c r="B4564" s="18">
        <v>7</v>
      </c>
      <c r="C4564" s="18">
        <v>1.7000000000000001E-4</v>
      </c>
      <c r="D4564" s="18">
        <v>1.7000000000000001E-4</v>
      </c>
      <c r="E4564" s="18">
        <v>0.5</v>
      </c>
      <c r="F4564" s="18">
        <v>98397</v>
      </c>
      <c r="G4564" s="18">
        <v>16</v>
      </c>
      <c r="H4564" s="18">
        <v>98389</v>
      </c>
      <c r="I4564" s="18">
        <v>6706441</v>
      </c>
      <c r="J4564" s="19">
        <v>68.16</v>
      </c>
      <c r="S4564"/>
    </row>
    <row r="4565" spans="1:19">
      <c r="A4565" s="18">
        <v>1991</v>
      </c>
      <c r="B4565" s="18">
        <v>8</v>
      </c>
      <c r="C4565" s="18">
        <v>1.6000000000000001E-4</v>
      </c>
      <c r="D4565" s="18">
        <v>1.6000000000000001E-4</v>
      </c>
      <c r="E4565" s="18">
        <v>0.5</v>
      </c>
      <c r="F4565" s="18">
        <v>98381</v>
      </c>
      <c r="G4565" s="18">
        <v>16</v>
      </c>
      <c r="H4565" s="18">
        <v>98373</v>
      </c>
      <c r="I4565" s="18">
        <v>6608052</v>
      </c>
      <c r="J4565" s="19">
        <v>67.17</v>
      </c>
      <c r="S4565"/>
    </row>
    <row r="4566" spans="1:19">
      <c r="A4566" s="18">
        <v>1991</v>
      </c>
      <c r="B4566" s="18">
        <v>9</v>
      </c>
      <c r="C4566" s="18">
        <v>2.1000000000000001E-4</v>
      </c>
      <c r="D4566" s="18">
        <v>2.1000000000000001E-4</v>
      </c>
      <c r="E4566" s="18">
        <v>0.5</v>
      </c>
      <c r="F4566" s="18">
        <v>98365</v>
      </c>
      <c r="G4566" s="18">
        <v>21</v>
      </c>
      <c r="H4566" s="18">
        <v>98355</v>
      </c>
      <c r="I4566" s="18">
        <v>6509679</v>
      </c>
      <c r="J4566" s="19">
        <v>66.180000000000007</v>
      </c>
      <c r="S4566"/>
    </row>
    <row r="4567" spans="1:19">
      <c r="A4567" s="18">
        <v>1991</v>
      </c>
      <c r="B4567" s="18">
        <v>10</v>
      </c>
      <c r="C4567" s="18">
        <v>2.4000000000000001E-4</v>
      </c>
      <c r="D4567" s="18">
        <v>2.4000000000000001E-4</v>
      </c>
      <c r="E4567" s="18">
        <v>0.5</v>
      </c>
      <c r="F4567" s="18">
        <v>98344</v>
      </c>
      <c r="G4567" s="18">
        <v>24</v>
      </c>
      <c r="H4567" s="18">
        <v>98332</v>
      </c>
      <c r="I4567" s="18">
        <v>6411324</v>
      </c>
      <c r="J4567" s="19">
        <v>65.19</v>
      </c>
      <c r="S4567"/>
    </row>
    <row r="4568" spans="1:19">
      <c r="A4568" s="18">
        <v>1991</v>
      </c>
      <c r="B4568" s="18">
        <v>11</v>
      </c>
      <c r="C4568" s="18">
        <v>1.8000000000000001E-4</v>
      </c>
      <c r="D4568" s="18">
        <v>1.8000000000000001E-4</v>
      </c>
      <c r="E4568" s="18">
        <v>0.5</v>
      </c>
      <c r="F4568" s="18">
        <v>98320</v>
      </c>
      <c r="G4568" s="18">
        <v>17</v>
      </c>
      <c r="H4568" s="18">
        <v>98312</v>
      </c>
      <c r="I4568" s="18">
        <v>6312992</v>
      </c>
      <c r="J4568" s="19">
        <v>64.209999999999994</v>
      </c>
      <c r="S4568"/>
    </row>
    <row r="4569" spans="1:19">
      <c r="A4569" s="18">
        <v>1991</v>
      </c>
      <c r="B4569" s="18">
        <v>12</v>
      </c>
      <c r="C4569" s="18">
        <v>1.2999999999999999E-4</v>
      </c>
      <c r="D4569" s="18">
        <v>1.2999999999999999E-4</v>
      </c>
      <c r="E4569" s="18">
        <v>0.5</v>
      </c>
      <c r="F4569" s="18">
        <v>98303</v>
      </c>
      <c r="G4569" s="18">
        <v>13</v>
      </c>
      <c r="H4569" s="18">
        <v>98296</v>
      </c>
      <c r="I4569" s="18">
        <v>6214680</v>
      </c>
      <c r="J4569" s="19">
        <v>63.22</v>
      </c>
      <c r="S4569"/>
    </row>
    <row r="4570" spans="1:19">
      <c r="A4570" s="18">
        <v>1991</v>
      </c>
      <c r="B4570" s="18">
        <v>13</v>
      </c>
      <c r="C4570" s="18">
        <v>1.4999999999999999E-4</v>
      </c>
      <c r="D4570" s="18">
        <v>1.4999999999999999E-4</v>
      </c>
      <c r="E4570" s="18">
        <v>0.5</v>
      </c>
      <c r="F4570" s="18">
        <v>98290</v>
      </c>
      <c r="G4570" s="18">
        <v>14</v>
      </c>
      <c r="H4570" s="18">
        <v>98283</v>
      </c>
      <c r="I4570" s="18">
        <v>6116384</v>
      </c>
      <c r="J4570" s="19">
        <v>62.23</v>
      </c>
      <c r="S4570"/>
    </row>
    <row r="4571" spans="1:19">
      <c r="A4571" s="18">
        <v>1991</v>
      </c>
      <c r="B4571" s="18">
        <v>14</v>
      </c>
      <c r="C4571" s="18">
        <v>2.5000000000000001E-4</v>
      </c>
      <c r="D4571" s="18">
        <v>2.5000000000000001E-4</v>
      </c>
      <c r="E4571" s="18">
        <v>0.5</v>
      </c>
      <c r="F4571" s="18">
        <v>98276</v>
      </c>
      <c r="G4571" s="18">
        <v>24</v>
      </c>
      <c r="H4571" s="18">
        <v>98264</v>
      </c>
      <c r="I4571" s="18">
        <v>6018101</v>
      </c>
      <c r="J4571" s="19">
        <v>61.24</v>
      </c>
      <c r="S4571"/>
    </row>
    <row r="4572" spans="1:19">
      <c r="A4572" s="18">
        <v>1991</v>
      </c>
      <c r="B4572" s="18">
        <v>15</v>
      </c>
      <c r="C4572" s="18">
        <v>3.6999999999999999E-4</v>
      </c>
      <c r="D4572" s="18">
        <v>3.6999999999999999E-4</v>
      </c>
      <c r="E4572" s="18">
        <v>0.5</v>
      </c>
      <c r="F4572" s="18">
        <v>98251</v>
      </c>
      <c r="G4572" s="18">
        <v>36</v>
      </c>
      <c r="H4572" s="18">
        <v>98233</v>
      </c>
      <c r="I4572" s="18">
        <v>5919837</v>
      </c>
      <c r="J4572" s="19">
        <v>60.25</v>
      </c>
      <c r="S4572"/>
    </row>
    <row r="4573" spans="1:19">
      <c r="A4573" s="18">
        <v>1991</v>
      </c>
      <c r="B4573" s="18">
        <v>16</v>
      </c>
      <c r="C4573" s="18">
        <v>3.3E-4</v>
      </c>
      <c r="D4573" s="18">
        <v>3.3E-4</v>
      </c>
      <c r="E4573" s="18">
        <v>0.5</v>
      </c>
      <c r="F4573" s="18">
        <v>98215</v>
      </c>
      <c r="G4573" s="18">
        <v>33</v>
      </c>
      <c r="H4573" s="18">
        <v>98199</v>
      </c>
      <c r="I4573" s="18">
        <v>5821604</v>
      </c>
      <c r="J4573" s="19">
        <v>59.27</v>
      </c>
      <c r="S4573"/>
    </row>
    <row r="4574" spans="1:19">
      <c r="A4574" s="18">
        <v>1991</v>
      </c>
      <c r="B4574" s="18">
        <v>17</v>
      </c>
      <c r="C4574" s="18">
        <v>3.6000000000000002E-4</v>
      </c>
      <c r="D4574" s="18">
        <v>3.6000000000000002E-4</v>
      </c>
      <c r="E4574" s="18">
        <v>0.5</v>
      </c>
      <c r="F4574" s="18">
        <v>98182</v>
      </c>
      <c r="G4574" s="18">
        <v>35</v>
      </c>
      <c r="H4574" s="18">
        <v>98165</v>
      </c>
      <c r="I4574" s="18">
        <v>5723405</v>
      </c>
      <c r="J4574" s="19">
        <v>58.29</v>
      </c>
      <c r="S4574"/>
    </row>
    <row r="4575" spans="1:19">
      <c r="A4575" s="18">
        <v>1991</v>
      </c>
      <c r="B4575" s="18">
        <v>18</v>
      </c>
      <c r="C4575" s="18">
        <v>3.6999999999999999E-4</v>
      </c>
      <c r="D4575" s="18">
        <v>3.6999999999999999E-4</v>
      </c>
      <c r="E4575" s="18">
        <v>0.5</v>
      </c>
      <c r="F4575" s="18">
        <v>98147</v>
      </c>
      <c r="G4575" s="18">
        <v>37</v>
      </c>
      <c r="H4575" s="18">
        <v>98129</v>
      </c>
      <c r="I4575" s="18">
        <v>5625241</v>
      </c>
      <c r="J4575" s="19">
        <v>57.31</v>
      </c>
      <c r="S4575"/>
    </row>
    <row r="4576" spans="1:19">
      <c r="A4576" s="18">
        <v>1991</v>
      </c>
      <c r="B4576" s="18">
        <v>19</v>
      </c>
      <c r="C4576" s="18">
        <v>5.2999999999999998E-4</v>
      </c>
      <c r="D4576" s="18">
        <v>5.2999999999999998E-4</v>
      </c>
      <c r="E4576" s="18">
        <v>0.5</v>
      </c>
      <c r="F4576" s="18">
        <v>98110</v>
      </c>
      <c r="G4576" s="18">
        <v>52</v>
      </c>
      <c r="H4576" s="18">
        <v>98085</v>
      </c>
      <c r="I4576" s="18">
        <v>5527112</v>
      </c>
      <c r="J4576" s="19">
        <v>56.34</v>
      </c>
      <c r="S4576"/>
    </row>
    <row r="4577" spans="1:19">
      <c r="A4577" s="18">
        <v>1991</v>
      </c>
      <c r="B4577" s="18">
        <v>20</v>
      </c>
      <c r="C4577" s="18">
        <v>6.2E-4</v>
      </c>
      <c r="D4577" s="18">
        <v>6.2E-4</v>
      </c>
      <c r="E4577" s="18">
        <v>0.5</v>
      </c>
      <c r="F4577" s="18">
        <v>98059</v>
      </c>
      <c r="G4577" s="18">
        <v>60</v>
      </c>
      <c r="H4577" s="18">
        <v>98029</v>
      </c>
      <c r="I4577" s="18">
        <v>5429027</v>
      </c>
      <c r="J4577" s="19">
        <v>55.36</v>
      </c>
      <c r="S4577"/>
    </row>
    <row r="4578" spans="1:19">
      <c r="A4578" s="18">
        <v>1991</v>
      </c>
      <c r="B4578" s="18">
        <v>21</v>
      </c>
      <c r="C4578" s="18">
        <v>5.0000000000000001E-4</v>
      </c>
      <c r="D4578" s="18">
        <v>5.0000000000000001E-4</v>
      </c>
      <c r="E4578" s="18">
        <v>0.5</v>
      </c>
      <c r="F4578" s="18">
        <v>97999</v>
      </c>
      <c r="G4578" s="18">
        <v>49</v>
      </c>
      <c r="H4578" s="18">
        <v>97974</v>
      </c>
      <c r="I4578" s="18">
        <v>5330998</v>
      </c>
      <c r="J4578" s="19">
        <v>54.4</v>
      </c>
      <c r="S4578"/>
    </row>
    <row r="4579" spans="1:19">
      <c r="A4579" s="18">
        <v>1991</v>
      </c>
      <c r="B4579" s="18">
        <v>22</v>
      </c>
      <c r="C4579" s="18">
        <v>6.2E-4</v>
      </c>
      <c r="D4579" s="18">
        <v>6.2E-4</v>
      </c>
      <c r="E4579" s="18">
        <v>0.5</v>
      </c>
      <c r="F4579" s="18">
        <v>97950</v>
      </c>
      <c r="G4579" s="18">
        <v>61</v>
      </c>
      <c r="H4579" s="18">
        <v>97919</v>
      </c>
      <c r="I4579" s="18">
        <v>5233024</v>
      </c>
      <c r="J4579" s="19">
        <v>53.43</v>
      </c>
      <c r="S4579"/>
    </row>
    <row r="4580" spans="1:19">
      <c r="A4580" s="18">
        <v>1991</v>
      </c>
      <c r="B4580" s="18">
        <v>23</v>
      </c>
      <c r="C4580" s="18">
        <v>3.8999999999999999E-4</v>
      </c>
      <c r="D4580" s="18">
        <v>3.8999999999999999E-4</v>
      </c>
      <c r="E4580" s="18">
        <v>0.5</v>
      </c>
      <c r="F4580" s="18">
        <v>97889</v>
      </c>
      <c r="G4580" s="18">
        <v>38</v>
      </c>
      <c r="H4580" s="18">
        <v>97870</v>
      </c>
      <c r="I4580" s="18">
        <v>5135105</v>
      </c>
      <c r="J4580" s="19">
        <v>52.46</v>
      </c>
      <c r="S4580"/>
    </row>
    <row r="4581" spans="1:19">
      <c r="A4581" s="18">
        <v>1991</v>
      </c>
      <c r="B4581" s="18">
        <v>24</v>
      </c>
      <c r="C4581" s="18">
        <v>5.1000000000000004E-4</v>
      </c>
      <c r="D4581" s="18">
        <v>5.1000000000000004E-4</v>
      </c>
      <c r="E4581" s="18">
        <v>0.5</v>
      </c>
      <c r="F4581" s="18">
        <v>97851</v>
      </c>
      <c r="G4581" s="18">
        <v>49</v>
      </c>
      <c r="H4581" s="18">
        <v>97826</v>
      </c>
      <c r="I4581" s="18">
        <v>5037235</v>
      </c>
      <c r="J4581" s="19">
        <v>51.48</v>
      </c>
      <c r="S4581"/>
    </row>
    <row r="4582" spans="1:19">
      <c r="A4582" s="18">
        <v>1991</v>
      </c>
      <c r="B4582" s="18">
        <v>25</v>
      </c>
      <c r="C4582" s="18">
        <v>4.4000000000000002E-4</v>
      </c>
      <c r="D4582" s="18">
        <v>4.4000000000000002E-4</v>
      </c>
      <c r="E4582" s="18">
        <v>0.5</v>
      </c>
      <c r="F4582" s="18">
        <v>97801</v>
      </c>
      <c r="G4582" s="18">
        <v>43</v>
      </c>
      <c r="H4582" s="18">
        <v>97780</v>
      </c>
      <c r="I4582" s="18">
        <v>4939409</v>
      </c>
      <c r="J4582" s="19">
        <v>50.5</v>
      </c>
      <c r="S4582"/>
    </row>
    <row r="4583" spans="1:19">
      <c r="A4583" s="18">
        <v>1991</v>
      </c>
      <c r="B4583" s="18">
        <v>26</v>
      </c>
      <c r="C4583" s="18">
        <v>5.1999999999999995E-4</v>
      </c>
      <c r="D4583" s="18">
        <v>5.1999999999999995E-4</v>
      </c>
      <c r="E4583" s="18">
        <v>0.5</v>
      </c>
      <c r="F4583" s="18">
        <v>97758</v>
      </c>
      <c r="G4583" s="18">
        <v>50</v>
      </c>
      <c r="H4583" s="18">
        <v>97733</v>
      </c>
      <c r="I4583" s="18">
        <v>4841629</v>
      </c>
      <c r="J4583" s="19">
        <v>49.53</v>
      </c>
      <c r="S4583"/>
    </row>
    <row r="4584" spans="1:19">
      <c r="A4584" s="18">
        <v>1991</v>
      </c>
      <c r="B4584" s="18">
        <v>27</v>
      </c>
      <c r="C4584" s="18">
        <v>6.2E-4</v>
      </c>
      <c r="D4584" s="18">
        <v>6.2E-4</v>
      </c>
      <c r="E4584" s="18">
        <v>0.5</v>
      </c>
      <c r="F4584" s="18">
        <v>97708</v>
      </c>
      <c r="G4584" s="18">
        <v>61</v>
      </c>
      <c r="H4584" s="18">
        <v>97678</v>
      </c>
      <c r="I4584" s="18">
        <v>4743896</v>
      </c>
      <c r="J4584" s="19">
        <v>48.55</v>
      </c>
      <c r="S4584"/>
    </row>
    <row r="4585" spans="1:19">
      <c r="A4585" s="18">
        <v>1991</v>
      </c>
      <c r="B4585" s="18">
        <v>28</v>
      </c>
      <c r="C4585" s="18">
        <v>7.7999999999999999E-4</v>
      </c>
      <c r="D4585" s="18">
        <v>7.7999999999999999E-4</v>
      </c>
      <c r="E4585" s="18">
        <v>0.5</v>
      </c>
      <c r="F4585" s="18">
        <v>97647</v>
      </c>
      <c r="G4585" s="18">
        <v>76</v>
      </c>
      <c r="H4585" s="18">
        <v>97609</v>
      </c>
      <c r="I4585" s="18">
        <v>4646218</v>
      </c>
      <c r="J4585" s="19">
        <v>47.58</v>
      </c>
      <c r="S4585"/>
    </row>
    <row r="4586" spans="1:19">
      <c r="A4586" s="18">
        <v>1991</v>
      </c>
      <c r="B4586" s="18">
        <v>29</v>
      </c>
      <c r="C4586" s="18">
        <v>8.4000000000000003E-4</v>
      </c>
      <c r="D4586" s="18">
        <v>8.4000000000000003E-4</v>
      </c>
      <c r="E4586" s="18">
        <v>0.5</v>
      </c>
      <c r="F4586" s="18">
        <v>97572</v>
      </c>
      <c r="G4586" s="18">
        <v>82</v>
      </c>
      <c r="H4586" s="18">
        <v>97531</v>
      </c>
      <c r="I4586" s="18">
        <v>4548609</v>
      </c>
      <c r="J4586" s="19">
        <v>46.62</v>
      </c>
      <c r="S4586"/>
    </row>
    <row r="4587" spans="1:19">
      <c r="A4587" s="18">
        <v>1991</v>
      </c>
      <c r="B4587" s="18">
        <v>30</v>
      </c>
      <c r="C4587" s="18">
        <v>8.8000000000000003E-4</v>
      </c>
      <c r="D4587" s="18">
        <v>8.8000000000000003E-4</v>
      </c>
      <c r="E4587" s="18">
        <v>0.5</v>
      </c>
      <c r="F4587" s="18">
        <v>97490</v>
      </c>
      <c r="G4587" s="18">
        <v>86</v>
      </c>
      <c r="H4587" s="18">
        <v>97447</v>
      </c>
      <c r="I4587" s="18">
        <v>4451078</v>
      </c>
      <c r="J4587" s="19">
        <v>45.66</v>
      </c>
      <c r="S4587"/>
    </row>
    <row r="4588" spans="1:19">
      <c r="A4588" s="18">
        <v>1991</v>
      </c>
      <c r="B4588" s="18">
        <v>31</v>
      </c>
      <c r="C4588" s="18">
        <v>1.09E-3</v>
      </c>
      <c r="D4588" s="18">
        <v>1.09E-3</v>
      </c>
      <c r="E4588" s="18">
        <v>0.5</v>
      </c>
      <c r="F4588" s="18">
        <v>97404</v>
      </c>
      <c r="G4588" s="18">
        <v>106</v>
      </c>
      <c r="H4588" s="18">
        <v>97351</v>
      </c>
      <c r="I4588" s="18">
        <v>4353631</v>
      </c>
      <c r="J4588" s="19">
        <v>44.7</v>
      </c>
      <c r="S4588"/>
    </row>
    <row r="4589" spans="1:19">
      <c r="A4589" s="18">
        <v>1991</v>
      </c>
      <c r="B4589" s="18">
        <v>32</v>
      </c>
      <c r="C4589" s="18">
        <v>1.1000000000000001E-3</v>
      </c>
      <c r="D4589" s="18">
        <v>1.1000000000000001E-3</v>
      </c>
      <c r="E4589" s="18">
        <v>0.5</v>
      </c>
      <c r="F4589" s="18">
        <v>97298</v>
      </c>
      <c r="G4589" s="18">
        <v>107</v>
      </c>
      <c r="H4589" s="18">
        <v>97244</v>
      </c>
      <c r="I4589" s="18">
        <v>4256281</v>
      </c>
      <c r="J4589" s="19">
        <v>43.74</v>
      </c>
      <c r="S4589"/>
    </row>
    <row r="4590" spans="1:19">
      <c r="A4590" s="18">
        <v>1991</v>
      </c>
      <c r="B4590" s="18">
        <v>33</v>
      </c>
      <c r="C4590" s="18">
        <v>1.4E-3</v>
      </c>
      <c r="D4590" s="18">
        <v>1.4E-3</v>
      </c>
      <c r="E4590" s="18">
        <v>0.5</v>
      </c>
      <c r="F4590" s="18">
        <v>97190</v>
      </c>
      <c r="G4590" s="18">
        <v>136</v>
      </c>
      <c r="H4590" s="18">
        <v>97122</v>
      </c>
      <c r="I4590" s="18">
        <v>4159037</v>
      </c>
      <c r="J4590" s="19">
        <v>42.79</v>
      </c>
      <c r="S4590"/>
    </row>
    <row r="4591" spans="1:19">
      <c r="A4591" s="18">
        <v>1991</v>
      </c>
      <c r="B4591" s="18">
        <v>34</v>
      </c>
      <c r="C4591" s="18">
        <v>1.5399999999999999E-3</v>
      </c>
      <c r="D4591" s="18">
        <v>1.5299999999999999E-3</v>
      </c>
      <c r="E4591" s="18">
        <v>0.5</v>
      </c>
      <c r="F4591" s="18">
        <v>97054</v>
      </c>
      <c r="G4591" s="18">
        <v>149</v>
      </c>
      <c r="H4591" s="18">
        <v>96980</v>
      </c>
      <c r="I4591" s="18">
        <v>4061915</v>
      </c>
      <c r="J4591" s="19">
        <v>41.85</v>
      </c>
      <c r="S4591"/>
    </row>
    <row r="4592" spans="1:19">
      <c r="A4592" s="18">
        <v>1991</v>
      </c>
      <c r="B4592" s="18">
        <v>35</v>
      </c>
      <c r="C4592" s="18">
        <v>1.8400000000000001E-3</v>
      </c>
      <c r="D4592" s="18">
        <v>1.83E-3</v>
      </c>
      <c r="E4592" s="18">
        <v>0.5</v>
      </c>
      <c r="F4592" s="18">
        <v>96905</v>
      </c>
      <c r="G4592" s="18">
        <v>178</v>
      </c>
      <c r="H4592" s="18">
        <v>96816</v>
      </c>
      <c r="I4592" s="18">
        <v>3964935</v>
      </c>
      <c r="J4592" s="19">
        <v>40.92</v>
      </c>
      <c r="S4592"/>
    </row>
    <row r="4593" spans="1:19">
      <c r="A4593" s="18">
        <v>1991</v>
      </c>
      <c r="B4593" s="18">
        <v>36</v>
      </c>
      <c r="C4593" s="18">
        <v>1.82E-3</v>
      </c>
      <c r="D4593" s="18">
        <v>1.82E-3</v>
      </c>
      <c r="E4593" s="18">
        <v>0.5</v>
      </c>
      <c r="F4593" s="18">
        <v>96727</v>
      </c>
      <c r="G4593" s="18">
        <v>176</v>
      </c>
      <c r="H4593" s="18">
        <v>96640</v>
      </c>
      <c r="I4593" s="18">
        <v>3868119</v>
      </c>
      <c r="J4593" s="19">
        <v>39.99</v>
      </c>
      <c r="S4593"/>
    </row>
    <row r="4594" spans="1:19">
      <c r="A4594" s="18">
        <v>1991</v>
      </c>
      <c r="B4594" s="18">
        <v>37</v>
      </c>
      <c r="C4594" s="18">
        <v>2.1199999999999999E-3</v>
      </c>
      <c r="D4594" s="18">
        <v>2.1199999999999999E-3</v>
      </c>
      <c r="E4594" s="18">
        <v>0.5</v>
      </c>
      <c r="F4594" s="18">
        <v>96552</v>
      </c>
      <c r="G4594" s="18">
        <v>205</v>
      </c>
      <c r="H4594" s="18">
        <v>96449</v>
      </c>
      <c r="I4594" s="18">
        <v>3771479</v>
      </c>
      <c r="J4594" s="19">
        <v>39.06</v>
      </c>
      <c r="S4594"/>
    </row>
    <row r="4595" spans="1:19">
      <c r="A4595" s="18">
        <v>1991</v>
      </c>
      <c r="B4595" s="18">
        <v>38</v>
      </c>
      <c r="C4595" s="18">
        <v>2.3600000000000001E-3</v>
      </c>
      <c r="D4595" s="18">
        <v>2.3600000000000001E-3</v>
      </c>
      <c r="E4595" s="18">
        <v>0.5</v>
      </c>
      <c r="F4595" s="18">
        <v>96347</v>
      </c>
      <c r="G4595" s="18">
        <v>227</v>
      </c>
      <c r="H4595" s="18">
        <v>96233</v>
      </c>
      <c r="I4595" s="18">
        <v>3675030</v>
      </c>
      <c r="J4595" s="19">
        <v>38.14</v>
      </c>
      <c r="S4595"/>
    </row>
    <row r="4596" spans="1:19">
      <c r="A4596" s="18">
        <v>1991</v>
      </c>
      <c r="B4596" s="18">
        <v>39</v>
      </c>
      <c r="C4596" s="18">
        <v>2.2399999999999998E-3</v>
      </c>
      <c r="D4596" s="18">
        <v>2.2399999999999998E-3</v>
      </c>
      <c r="E4596" s="18">
        <v>0.5</v>
      </c>
      <c r="F4596" s="18">
        <v>96119</v>
      </c>
      <c r="G4596" s="18">
        <v>215</v>
      </c>
      <c r="H4596" s="18">
        <v>96012</v>
      </c>
      <c r="I4596" s="18">
        <v>3578797</v>
      </c>
      <c r="J4596" s="19">
        <v>37.229999999999997</v>
      </c>
      <c r="S4596"/>
    </row>
    <row r="4597" spans="1:19">
      <c r="A4597" s="18">
        <v>1991</v>
      </c>
      <c r="B4597" s="18">
        <v>40</v>
      </c>
      <c r="C4597" s="18">
        <v>2.7100000000000002E-3</v>
      </c>
      <c r="D4597" s="18">
        <v>2.7100000000000002E-3</v>
      </c>
      <c r="E4597" s="18">
        <v>0.5</v>
      </c>
      <c r="F4597" s="18">
        <v>95904</v>
      </c>
      <c r="G4597" s="18">
        <v>260</v>
      </c>
      <c r="H4597" s="18">
        <v>95774</v>
      </c>
      <c r="I4597" s="18">
        <v>3482785</v>
      </c>
      <c r="J4597" s="19">
        <v>36.32</v>
      </c>
      <c r="S4597"/>
    </row>
    <row r="4598" spans="1:19">
      <c r="A4598" s="18">
        <v>1991</v>
      </c>
      <c r="B4598" s="18">
        <v>41</v>
      </c>
      <c r="C4598" s="18">
        <v>2.49E-3</v>
      </c>
      <c r="D4598" s="18">
        <v>2.49E-3</v>
      </c>
      <c r="E4598" s="18">
        <v>0.5</v>
      </c>
      <c r="F4598" s="18">
        <v>95644</v>
      </c>
      <c r="G4598" s="18">
        <v>238</v>
      </c>
      <c r="H4598" s="18">
        <v>95525</v>
      </c>
      <c r="I4598" s="18">
        <v>3387011</v>
      </c>
      <c r="J4598" s="19">
        <v>35.409999999999997</v>
      </c>
      <c r="S4598"/>
    </row>
    <row r="4599" spans="1:19">
      <c r="A4599" s="18">
        <v>1991</v>
      </c>
      <c r="B4599" s="18">
        <v>42</v>
      </c>
      <c r="C4599" s="18">
        <v>3.0300000000000001E-3</v>
      </c>
      <c r="D4599" s="18">
        <v>3.0200000000000001E-3</v>
      </c>
      <c r="E4599" s="18">
        <v>0.5</v>
      </c>
      <c r="F4599" s="18">
        <v>95406</v>
      </c>
      <c r="G4599" s="18">
        <v>288</v>
      </c>
      <c r="H4599" s="18">
        <v>95262</v>
      </c>
      <c r="I4599" s="18">
        <v>3291485</v>
      </c>
      <c r="J4599" s="19">
        <v>34.5</v>
      </c>
      <c r="S4599"/>
    </row>
    <row r="4600" spans="1:19">
      <c r="A4600" s="18">
        <v>1991</v>
      </c>
      <c r="B4600" s="18">
        <v>43</v>
      </c>
      <c r="C4600" s="18">
        <v>3.0899999999999999E-3</v>
      </c>
      <c r="D4600" s="18">
        <v>3.0899999999999999E-3</v>
      </c>
      <c r="E4600" s="18">
        <v>0.5</v>
      </c>
      <c r="F4600" s="18">
        <v>95118</v>
      </c>
      <c r="G4600" s="18">
        <v>294</v>
      </c>
      <c r="H4600" s="18">
        <v>94971</v>
      </c>
      <c r="I4600" s="18">
        <v>3196223</v>
      </c>
      <c r="J4600" s="19">
        <v>33.6</v>
      </c>
      <c r="S4600"/>
    </row>
    <row r="4601" spans="1:19">
      <c r="A4601" s="18">
        <v>1991</v>
      </c>
      <c r="B4601" s="18">
        <v>44</v>
      </c>
      <c r="C4601" s="18">
        <v>3.1099999999999999E-3</v>
      </c>
      <c r="D4601" s="18">
        <v>3.0999999999999999E-3</v>
      </c>
      <c r="E4601" s="18">
        <v>0.5</v>
      </c>
      <c r="F4601" s="18">
        <v>94824</v>
      </c>
      <c r="G4601" s="18">
        <v>294</v>
      </c>
      <c r="H4601" s="18">
        <v>94677</v>
      </c>
      <c r="I4601" s="18">
        <v>3101252</v>
      </c>
      <c r="J4601" s="19">
        <v>32.71</v>
      </c>
      <c r="S4601"/>
    </row>
    <row r="4602" spans="1:19">
      <c r="A4602" s="18">
        <v>1991</v>
      </c>
      <c r="B4602" s="18">
        <v>45</v>
      </c>
      <c r="C4602" s="18">
        <v>3.9399999999999999E-3</v>
      </c>
      <c r="D4602" s="18">
        <v>3.9300000000000003E-3</v>
      </c>
      <c r="E4602" s="18">
        <v>0.5</v>
      </c>
      <c r="F4602" s="18">
        <v>94530</v>
      </c>
      <c r="G4602" s="18">
        <v>372</v>
      </c>
      <c r="H4602" s="18">
        <v>94344</v>
      </c>
      <c r="I4602" s="18">
        <v>3006575</v>
      </c>
      <c r="J4602" s="19">
        <v>31.81</v>
      </c>
      <c r="S4602"/>
    </row>
    <row r="4603" spans="1:19">
      <c r="A4603" s="18">
        <v>1991</v>
      </c>
      <c r="B4603" s="18">
        <v>46</v>
      </c>
      <c r="C4603" s="18">
        <v>3.82E-3</v>
      </c>
      <c r="D4603" s="18">
        <v>3.81E-3</v>
      </c>
      <c r="E4603" s="18">
        <v>0.5</v>
      </c>
      <c r="F4603" s="18">
        <v>94158</v>
      </c>
      <c r="G4603" s="18">
        <v>359</v>
      </c>
      <c r="H4603" s="18">
        <v>93979</v>
      </c>
      <c r="I4603" s="18">
        <v>2912231</v>
      </c>
      <c r="J4603" s="19">
        <v>30.93</v>
      </c>
      <c r="S4603"/>
    </row>
    <row r="4604" spans="1:19">
      <c r="A4604" s="18">
        <v>1991</v>
      </c>
      <c r="B4604" s="18">
        <v>47</v>
      </c>
      <c r="C4604" s="18">
        <v>4.8900000000000002E-3</v>
      </c>
      <c r="D4604" s="18">
        <v>4.8700000000000002E-3</v>
      </c>
      <c r="E4604" s="18">
        <v>0.5</v>
      </c>
      <c r="F4604" s="18">
        <v>93800</v>
      </c>
      <c r="G4604" s="18">
        <v>457</v>
      </c>
      <c r="H4604" s="18">
        <v>93571</v>
      </c>
      <c r="I4604" s="18">
        <v>2818252</v>
      </c>
      <c r="J4604" s="19">
        <v>30.05</v>
      </c>
      <c r="S4604"/>
    </row>
    <row r="4605" spans="1:19">
      <c r="A4605" s="18">
        <v>1991</v>
      </c>
      <c r="B4605" s="18">
        <v>48</v>
      </c>
      <c r="C4605" s="18">
        <v>5.0400000000000002E-3</v>
      </c>
      <c r="D4605" s="18">
        <v>5.0299999999999997E-3</v>
      </c>
      <c r="E4605" s="18">
        <v>0.5</v>
      </c>
      <c r="F4605" s="18">
        <v>93342</v>
      </c>
      <c r="G4605" s="18">
        <v>470</v>
      </c>
      <c r="H4605" s="18">
        <v>93108</v>
      </c>
      <c r="I4605" s="18">
        <v>2724681</v>
      </c>
      <c r="J4605" s="19">
        <v>29.19</v>
      </c>
      <c r="S4605"/>
    </row>
    <row r="4606" spans="1:19">
      <c r="A4606" s="18">
        <v>1991</v>
      </c>
      <c r="B4606" s="18">
        <v>49</v>
      </c>
      <c r="C4606" s="18">
        <v>5.1200000000000004E-3</v>
      </c>
      <c r="D4606" s="18">
        <v>5.11E-3</v>
      </c>
      <c r="E4606" s="18">
        <v>0.5</v>
      </c>
      <c r="F4606" s="18">
        <v>92873</v>
      </c>
      <c r="G4606" s="18">
        <v>475</v>
      </c>
      <c r="H4606" s="18">
        <v>92636</v>
      </c>
      <c r="I4606" s="18">
        <v>2631573</v>
      </c>
      <c r="J4606" s="19">
        <v>28.34</v>
      </c>
      <c r="S4606"/>
    </row>
    <row r="4607" spans="1:19">
      <c r="A4607" s="18">
        <v>1991</v>
      </c>
      <c r="B4607" s="18">
        <v>50</v>
      </c>
      <c r="C4607" s="18">
        <v>5.0200000000000002E-3</v>
      </c>
      <c r="D4607" s="18">
        <v>5.0000000000000001E-3</v>
      </c>
      <c r="E4607" s="18">
        <v>0.5</v>
      </c>
      <c r="F4607" s="18">
        <v>92398</v>
      </c>
      <c r="G4607" s="18">
        <v>462</v>
      </c>
      <c r="H4607" s="18">
        <v>92167</v>
      </c>
      <c r="I4607" s="18">
        <v>2538937</v>
      </c>
      <c r="J4607" s="19">
        <v>27.48</v>
      </c>
      <c r="S4607"/>
    </row>
    <row r="4608" spans="1:19">
      <c r="A4608" s="18">
        <v>1991</v>
      </c>
      <c r="B4608" s="18">
        <v>51</v>
      </c>
      <c r="C4608" s="18">
        <v>5.7800000000000004E-3</v>
      </c>
      <c r="D4608" s="18">
        <v>5.77E-3</v>
      </c>
      <c r="E4608" s="18">
        <v>0.5</v>
      </c>
      <c r="F4608" s="18">
        <v>91936</v>
      </c>
      <c r="G4608" s="18">
        <v>530</v>
      </c>
      <c r="H4608" s="18">
        <v>91671</v>
      </c>
      <c r="I4608" s="18">
        <v>2446770</v>
      </c>
      <c r="J4608" s="19">
        <v>26.61</v>
      </c>
      <c r="S4608"/>
    </row>
    <row r="4609" spans="1:19">
      <c r="A4609" s="18">
        <v>1991</v>
      </c>
      <c r="B4609" s="18">
        <v>52</v>
      </c>
      <c r="C4609" s="18">
        <v>6.7400000000000003E-3</v>
      </c>
      <c r="D4609" s="18">
        <v>6.7200000000000003E-3</v>
      </c>
      <c r="E4609" s="18">
        <v>0.5</v>
      </c>
      <c r="F4609" s="18">
        <v>91406</v>
      </c>
      <c r="G4609" s="18">
        <v>614</v>
      </c>
      <c r="H4609" s="18">
        <v>91099</v>
      </c>
      <c r="I4609" s="18">
        <v>2355099</v>
      </c>
      <c r="J4609" s="19">
        <v>25.77</v>
      </c>
      <c r="S4609"/>
    </row>
    <row r="4610" spans="1:19">
      <c r="A4610" s="18">
        <v>1991</v>
      </c>
      <c r="B4610" s="18">
        <v>53</v>
      </c>
      <c r="C4610" s="18">
        <v>7.3099999999999997E-3</v>
      </c>
      <c r="D4610" s="18">
        <v>7.2899999999999996E-3</v>
      </c>
      <c r="E4610" s="18">
        <v>0.5</v>
      </c>
      <c r="F4610" s="18">
        <v>90791</v>
      </c>
      <c r="G4610" s="18">
        <v>662</v>
      </c>
      <c r="H4610" s="18">
        <v>90461</v>
      </c>
      <c r="I4610" s="18">
        <v>2264001</v>
      </c>
      <c r="J4610" s="19">
        <v>24.94</v>
      </c>
      <c r="S4610"/>
    </row>
    <row r="4611" spans="1:19">
      <c r="A4611" s="18">
        <v>1991</v>
      </c>
      <c r="B4611" s="18">
        <v>54</v>
      </c>
      <c r="C4611" s="18">
        <v>7.6E-3</v>
      </c>
      <c r="D4611" s="18">
        <v>7.5700000000000003E-3</v>
      </c>
      <c r="E4611" s="18">
        <v>0.5</v>
      </c>
      <c r="F4611" s="18">
        <v>90130</v>
      </c>
      <c r="G4611" s="18">
        <v>682</v>
      </c>
      <c r="H4611" s="18">
        <v>89789</v>
      </c>
      <c r="I4611" s="18">
        <v>2173540</v>
      </c>
      <c r="J4611" s="19">
        <v>24.12</v>
      </c>
      <c r="S4611"/>
    </row>
    <row r="4612" spans="1:19">
      <c r="A4612" s="18">
        <v>1991</v>
      </c>
      <c r="B4612" s="18">
        <v>55</v>
      </c>
      <c r="C4612" s="18">
        <v>7.7999999999999996E-3</v>
      </c>
      <c r="D4612" s="18">
        <v>7.77E-3</v>
      </c>
      <c r="E4612" s="18">
        <v>0.5</v>
      </c>
      <c r="F4612" s="18">
        <v>89448</v>
      </c>
      <c r="G4612" s="18">
        <v>695</v>
      </c>
      <c r="H4612" s="18">
        <v>89100</v>
      </c>
      <c r="I4612" s="18">
        <v>2083752</v>
      </c>
      <c r="J4612" s="19">
        <v>23.3</v>
      </c>
      <c r="S4612"/>
    </row>
    <row r="4613" spans="1:19">
      <c r="A4613" s="18">
        <v>1991</v>
      </c>
      <c r="B4613" s="18">
        <v>56</v>
      </c>
      <c r="C4613" s="18">
        <v>8.6800000000000002E-3</v>
      </c>
      <c r="D4613" s="18">
        <v>8.6400000000000001E-3</v>
      </c>
      <c r="E4613" s="18">
        <v>0.5</v>
      </c>
      <c r="F4613" s="18">
        <v>88753</v>
      </c>
      <c r="G4613" s="18">
        <v>767</v>
      </c>
      <c r="H4613" s="18">
        <v>88369</v>
      </c>
      <c r="I4613" s="18">
        <v>1994651</v>
      </c>
      <c r="J4613" s="19">
        <v>22.47</v>
      </c>
      <c r="S4613"/>
    </row>
    <row r="4614" spans="1:19">
      <c r="A4614" s="18">
        <v>1991</v>
      </c>
      <c r="B4614" s="18">
        <v>57</v>
      </c>
      <c r="C4614" s="18">
        <v>9.4900000000000002E-3</v>
      </c>
      <c r="D4614" s="18">
        <v>9.4500000000000001E-3</v>
      </c>
      <c r="E4614" s="18">
        <v>0.5</v>
      </c>
      <c r="F4614" s="18">
        <v>87986</v>
      </c>
      <c r="G4614" s="18">
        <v>831</v>
      </c>
      <c r="H4614" s="18">
        <v>87570</v>
      </c>
      <c r="I4614" s="18">
        <v>1906282</v>
      </c>
      <c r="J4614" s="19">
        <v>21.67</v>
      </c>
      <c r="S4614"/>
    </row>
    <row r="4615" spans="1:19">
      <c r="A4615" s="18">
        <v>1991</v>
      </c>
      <c r="B4615" s="18">
        <v>58</v>
      </c>
      <c r="C4615" s="18">
        <v>1.085E-2</v>
      </c>
      <c r="D4615" s="18">
        <v>1.0800000000000001E-2</v>
      </c>
      <c r="E4615" s="18">
        <v>0.5</v>
      </c>
      <c r="F4615" s="18">
        <v>87154</v>
      </c>
      <c r="G4615" s="18">
        <v>941</v>
      </c>
      <c r="H4615" s="18">
        <v>86684</v>
      </c>
      <c r="I4615" s="18">
        <v>1818712</v>
      </c>
      <c r="J4615" s="19">
        <v>20.87</v>
      </c>
      <c r="S4615"/>
    </row>
    <row r="4616" spans="1:19">
      <c r="A4616" s="18">
        <v>1991</v>
      </c>
      <c r="B4616" s="18">
        <v>59</v>
      </c>
      <c r="C4616" s="18">
        <v>1.069E-2</v>
      </c>
      <c r="D4616" s="18">
        <v>1.064E-2</v>
      </c>
      <c r="E4616" s="18">
        <v>0.5</v>
      </c>
      <c r="F4616" s="18">
        <v>86214</v>
      </c>
      <c r="G4616" s="18">
        <v>917</v>
      </c>
      <c r="H4616" s="18">
        <v>85755</v>
      </c>
      <c r="I4616" s="18">
        <v>1732028</v>
      </c>
      <c r="J4616" s="19">
        <v>20.09</v>
      </c>
      <c r="S4616"/>
    </row>
    <row r="4617" spans="1:19">
      <c r="A4617" s="18">
        <v>1991</v>
      </c>
      <c r="B4617" s="18">
        <v>60</v>
      </c>
      <c r="C4617" s="18">
        <v>1.298E-2</v>
      </c>
      <c r="D4617" s="18">
        <v>1.29E-2</v>
      </c>
      <c r="E4617" s="18">
        <v>0.5</v>
      </c>
      <c r="F4617" s="18">
        <v>85297</v>
      </c>
      <c r="G4617" s="18">
        <v>1100</v>
      </c>
      <c r="H4617" s="18">
        <v>84747</v>
      </c>
      <c r="I4617" s="18">
        <v>1646273</v>
      </c>
      <c r="J4617" s="19">
        <v>19.3</v>
      </c>
      <c r="S4617"/>
    </row>
    <row r="4618" spans="1:19">
      <c r="A4618" s="18">
        <v>1991</v>
      </c>
      <c r="B4618" s="18">
        <v>61</v>
      </c>
      <c r="C4618" s="18">
        <v>1.2619999999999999E-2</v>
      </c>
      <c r="D4618" s="18">
        <v>1.2540000000000001E-2</v>
      </c>
      <c r="E4618" s="18">
        <v>0.5</v>
      </c>
      <c r="F4618" s="18">
        <v>84197</v>
      </c>
      <c r="G4618" s="18">
        <v>1056</v>
      </c>
      <c r="H4618" s="18">
        <v>83669</v>
      </c>
      <c r="I4618" s="18">
        <v>1561527</v>
      </c>
      <c r="J4618" s="19">
        <v>18.55</v>
      </c>
      <c r="S4618"/>
    </row>
    <row r="4619" spans="1:19">
      <c r="A4619" s="18">
        <v>1991</v>
      </c>
      <c r="B4619" s="18">
        <v>62</v>
      </c>
      <c r="C4619" s="18">
        <v>1.487E-2</v>
      </c>
      <c r="D4619" s="18">
        <v>1.4760000000000001E-2</v>
      </c>
      <c r="E4619" s="18">
        <v>0.5</v>
      </c>
      <c r="F4619" s="18">
        <v>83141</v>
      </c>
      <c r="G4619" s="18">
        <v>1227</v>
      </c>
      <c r="H4619" s="18">
        <v>82527</v>
      </c>
      <c r="I4619" s="18">
        <v>1477858</v>
      </c>
      <c r="J4619" s="19">
        <v>17.78</v>
      </c>
      <c r="S4619"/>
    </row>
    <row r="4620" spans="1:19">
      <c r="A4620" s="18">
        <v>1991</v>
      </c>
      <c r="B4620" s="18">
        <v>63</v>
      </c>
      <c r="C4620" s="18">
        <v>1.593E-2</v>
      </c>
      <c r="D4620" s="18">
        <v>1.5810000000000001E-2</v>
      </c>
      <c r="E4620" s="18">
        <v>0.5</v>
      </c>
      <c r="F4620" s="18">
        <v>81914</v>
      </c>
      <c r="G4620" s="18">
        <v>1295</v>
      </c>
      <c r="H4620" s="18">
        <v>81266</v>
      </c>
      <c r="I4620" s="18">
        <v>1395331</v>
      </c>
      <c r="J4620" s="19">
        <v>17.03</v>
      </c>
      <c r="S4620"/>
    </row>
    <row r="4621" spans="1:19">
      <c r="A4621" s="18">
        <v>1991</v>
      </c>
      <c r="B4621" s="18">
        <v>64</v>
      </c>
      <c r="C4621" s="18">
        <v>1.6709999999999999E-2</v>
      </c>
      <c r="D4621" s="18">
        <v>1.6570000000000001E-2</v>
      </c>
      <c r="E4621" s="18">
        <v>0.5</v>
      </c>
      <c r="F4621" s="18">
        <v>80619</v>
      </c>
      <c r="G4621" s="18">
        <v>1336</v>
      </c>
      <c r="H4621" s="18">
        <v>79951</v>
      </c>
      <c r="I4621" s="18">
        <v>1314065</v>
      </c>
      <c r="J4621" s="19">
        <v>16.3</v>
      </c>
      <c r="S4621"/>
    </row>
    <row r="4622" spans="1:19">
      <c r="A4622" s="18">
        <v>1991</v>
      </c>
      <c r="B4622" s="18">
        <v>65</v>
      </c>
      <c r="C4622" s="18">
        <v>1.917E-2</v>
      </c>
      <c r="D4622" s="18">
        <v>1.899E-2</v>
      </c>
      <c r="E4622" s="18">
        <v>0.5</v>
      </c>
      <c r="F4622" s="18">
        <v>79283</v>
      </c>
      <c r="G4622" s="18">
        <v>1506</v>
      </c>
      <c r="H4622" s="18">
        <v>78530</v>
      </c>
      <c r="I4622" s="18">
        <v>1234114</v>
      </c>
      <c r="J4622" s="19">
        <v>15.57</v>
      </c>
      <c r="S4622"/>
    </row>
    <row r="4623" spans="1:19">
      <c r="A4623" s="18">
        <v>1991</v>
      </c>
      <c r="B4623" s="18">
        <v>66</v>
      </c>
      <c r="C4623" s="18">
        <v>2.104E-2</v>
      </c>
      <c r="D4623" s="18">
        <v>2.0820000000000002E-2</v>
      </c>
      <c r="E4623" s="18">
        <v>0.5</v>
      </c>
      <c r="F4623" s="18">
        <v>77777</v>
      </c>
      <c r="G4623" s="18">
        <v>1620</v>
      </c>
      <c r="H4623" s="18">
        <v>76967</v>
      </c>
      <c r="I4623" s="18">
        <v>1155584</v>
      </c>
      <c r="J4623" s="19">
        <v>14.86</v>
      </c>
      <c r="S4623"/>
    </row>
    <row r="4624" spans="1:19">
      <c r="A4624" s="18">
        <v>1991</v>
      </c>
      <c r="B4624" s="18">
        <v>67</v>
      </c>
      <c r="C4624" s="18">
        <v>2.2630000000000001E-2</v>
      </c>
      <c r="D4624" s="18">
        <v>2.2370000000000001E-2</v>
      </c>
      <c r="E4624" s="18">
        <v>0.5</v>
      </c>
      <c r="F4624" s="18">
        <v>76158</v>
      </c>
      <c r="G4624" s="18">
        <v>1704</v>
      </c>
      <c r="H4624" s="18">
        <v>75306</v>
      </c>
      <c r="I4624" s="18">
        <v>1078616</v>
      </c>
      <c r="J4624" s="19">
        <v>14.16</v>
      </c>
      <c r="S4624"/>
    </row>
    <row r="4625" spans="1:19">
      <c r="A4625" s="18">
        <v>1991</v>
      </c>
      <c r="B4625" s="18">
        <v>68</v>
      </c>
      <c r="C4625" s="18">
        <v>2.4500000000000001E-2</v>
      </c>
      <c r="D4625" s="18">
        <v>2.4209999999999999E-2</v>
      </c>
      <c r="E4625" s="18">
        <v>0.5</v>
      </c>
      <c r="F4625" s="18">
        <v>74454</v>
      </c>
      <c r="G4625" s="18">
        <v>1802</v>
      </c>
      <c r="H4625" s="18">
        <v>73552</v>
      </c>
      <c r="I4625" s="18">
        <v>1003311</v>
      </c>
      <c r="J4625" s="19">
        <v>13.48</v>
      </c>
      <c r="S4625"/>
    </row>
    <row r="4626" spans="1:19">
      <c r="A4626" s="18">
        <v>1991</v>
      </c>
      <c r="B4626" s="18">
        <v>69</v>
      </c>
      <c r="C4626" s="18">
        <v>2.7689999999999999E-2</v>
      </c>
      <c r="D4626" s="18">
        <v>2.7310000000000001E-2</v>
      </c>
      <c r="E4626" s="18">
        <v>0.5</v>
      </c>
      <c r="F4626" s="18">
        <v>72651</v>
      </c>
      <c r="G4626" s="18">
        <v>1984</v>
      </c>
      <c r="H4626" s="18">
        <v>71659</v>
      </c>
      <c r="I4626" s="18">
        <v>929758</v>
      </c>
      <c r="J4626" s="19">
        <v>12.8</v>
      </c>
      <c r="S4626"/>
    </row>
    <row r="4627" spans="1:19">
      <c r="A4627" s="18">
        <v>1991</v>
      </c>
      <c r="B4627" s="18">
        <v>70</v>
      </c>
      <c r="C4627" s="18">
        <v>2.9569999999999999E-2</v>
      </c>
      <c r="D4627" s="18">
        <v>2.9139999999999999E-2</v>
      </c>
      <c r="E4627" s="18">
        <v>0.5</v>
      </c>
      <c r="F4627" s="18">
        <v>70667</v>
      </c>
      <c r="G4627" s="18">
        <v>2059</v>
      </c>
      <c r="H4627" s="18">
        <v>69637</v>
      </c>
      <c r="I4627" s="18">
        <v>858099</v>
      </c>
      <c r="J4627" s="19">
        <v>12.14</v>
      </c>
      <c r="S4627"/>
    </row>
    <row r="4628" spans="1:19">
      <c r="A4628" s="18">
        <v>1991</v>
      </c>
      <c r="B4628" s="18">
        <v>71</v>
      </c>
      <c r="C4628" s="18">
        <v>3.696E-2</v>
      </c>
      <c r="D4628" s="18">
        <v>3.6290000000000003E-2</v>
      </c>
      <c r="E4628" s="18">
        <v>0.5</v>
      </c>
      <c r="F4628" s="18">
        <v>68608</v>
      </c>
      <c r="G4628" s="18">
        <v>2490</v>
      </c>
      <c r="H4628" s="18">
        <v>67363</v>
      </c>
      <c r="I4628" s="18">
        <v>788462</v>
      </c>
      <c r="J4628" s="19">
        <v>11.49</v>
      </c>
      <c r="S4628"/>
    </row>
    <row r="4629" spans="1:19">
      <c r="A4629" s="18">
        <v>1991</v>
      </c>
      <c r="B4629" s="18">
        <v>72</v>
      </c>
      <c r="C4629" s="18">
        <v>3.3279999999999997E-2</v>
      </c>
      <c r="D4629" s="18">
        <v>3.2739999999999998E-2</v>
      </c>
      <c r="E4629" s="18">
        <v>0.5</v>
      </c>
      <c r="F4629" s="18">
        <v>66118</v>
      </c>
      <c r="G4629" s="18">
        <v>2165</v>
      </c>
      <c r="H4629" s="18">
        <v>65035</v>
      </c>
      <c r="I4629" s="18">
        <v>721099</v>
      </c>
      <c r="J4629" s="19">
        <v>10.91</v>
      </c>
      <c r="S4629"/>
    </row>
    <row r="4630" spans="1:19">
      <c r="A4630" s="18">
        <v>1991</v>
      </c>
      <c r="B4630" s="18">
        <v>73</v>
      </c>
      <c r="C4630" s="18">
        <v>4.0919999999999998E-2</v>
      </c>
      <c r="D4630" s="18">
        <v>4.0099999999999997E-2</v>
      </c>
      <c r="E4630" s="18">
        <v>0.5</v>
      </c>
      <c r="F4630" s="18">
        <v>63953</v>
      </c>
      <c r="G4630" s="18">
        <v>2565</v>
      </c>
      <c r="H4630" s="18">
        <v>62671</v>
      </c>
      <c r="I4630" s="18">
        <v>656064</v>
      </c>
      <c r="J4630" s="19">
        <v>10.26</v>
      </c>
      <c r="S4630"/>
    </row>
    <row r="4631" spans="1:19">
      <c r="A4631" s="18">
        <v>1991</v>
      </c>
      <c r="B4631" s="18">
        <v>74</v>
      </c>
      <c r="C4631" s="18">
        <v>4.7E-2</v>
      </c>
      <c r="D4631" s="18">
        <v>4.5920000000000002E-2</v>
      </c>
      <c r="E4631" s="18">
        <v>0.5</v>
      </c>
      <c r="F4631" s="18">
        <v>61389</v>
      </c>
      <c r="G4631" s="18">
        <v>2819</v>
      </c>
      <c r="H4631" s="18">
        <v>59979</v>
      </c>
      <c r="I4631" s="18">
        <v>593393</v>
      </c>
      <c r="J4631" s="19">
        <v>9.67</v>
      </c>
      <c r="S4631"/>
    </row>
    <row r="4632" spans="1:19">
      <c r="A4632" s="18">
        <v>1991</v>
      </c>
      <c r="B4632" s="18">
        <v>75</v>
      </c>
      <c r="C4632" s="18">
        <v>4.8820000000000002E-2</v>
      </c>
      <c r="D4632" s="18">
        <v>4.7660000000000001E-2</v>
      </c>
      <c r="E4632" s="18">
        <v>0.5</v>
      </c>
      <c r="F4632" s="18">
        <v>58570</v>
      </c>
      <c r="G4632" s="18">
        <v>2791</v>
      </c>
      <c r="H4632" s="18">
        <v>57174</v>
      </c>
      <c r="I4632" s="18">
        <v>533414</v>
      </c>
      <c r="J4632" s="19">
        <v>9.11</v>
      </c>
      <c r="S4632"/>
    </row>
    <row r="4633" spans="1:19">
      <c r="A4633" s="18">
        <v>1991</v>
      </c>
      <c r="B4633" s="18">
        <v>76</v>
      </c>
      <c r="C4633" s="18">
        <v>5.9389999999999998E-2</v>
      </c>
      <c r="D4633" s="18">
        <v>5.7680000000000002E-2</v>
      </c>
      <c r="E4633" s="18">
        <v>0.5</v>
      </c>
      <c r="F4633" s="18">
        <v>55778</v>
      </c>
      <c r="G4633" s="18">
        <v>3217</v>
      </c>
      <c r="H4633" s="18">
        <v>54170</v>
      </c>
      <c r="I4633" s="18">
        <v>476240</v>
      </c>
      <c r="J4633" s="19">
        <v>8.5399999999999991</v>
      </c>
      <c r="S4633"/>
    </row>
    <row r="4634" spans="1:19">
      <c r="A4634" s="18">
        <v>1991</v>
      </c>
      <c r="B4634" s="18">
        <v>77</v>
      </c>
      <c r="C4634" s="18">
        <v>6.0580000000000002E-2</v>
      </c>
      <c r="D4634" s="18">
        <v>5.8799999999999998E-2</v>
      </c>
      <c r="E4634" s="18">
        <v>0.5</v>
      </c>
      <c r="F4634" s="18">
        <v>52561</v>
      </c>
      <c r="G4634" s="18">
        <v>3090</v>
      </c>
      <c r="H4634" s="18">
        <v>51016</v>
      </c>
      <c r="I4634" s="18">
        <v>422070</v>
      </c>
      <c r="J4634" s="19">
        <v>8.0299999999999994</v>
      </c>
      <c r="S4634"/>
    </row>
    <row r="4635" spans="1:19">
      <c r="A4635" s="18">
        <v>1991</v>
      </c>
      <c r="B4635" s="18">
        <v>78</v>
      </c>
      <c r="C4635" s="18">
        <v>7.2749999999999995E-2</v>
      </c>
      <c r="D4635" s="18">
        <v>7.0199999999999999E-2</v>
      </c>
      <c r="E4635" s="18">
        <v>0.5</v>
      </c>
      <c r="F4635" s="18">
        <v>49471</v>
      </c>
      <c r="G4635" s="18">
        <v>3473</v>
      </c>
      <c r="H4635" s="18">
        <v>47734</v>
      </c>
      <c r="I4635" s="18">
        <v>371054</v>
      </c>
      <c r="J4635" s="19">
        <v>7.5</v>
      </c>
      <c r="S4635"/>
    </row>
    <row r="4636" spans="1:19">
      <c r="A4636" s="18">
        <v>1991</v>
      </c>
      <c r="B4636" s="18">
        <v>79</v>
      </c>
      <c r="C4636" s="18">
        <v>7.8109999999999999E-2</v>
      </c>
      <c r="D4636" s="18">
        <v>7.5179999999999997E-2</v>
      </c>
      <c r="E4636" s="18">
        <v>0.5</v>
      </c>
      <c r="F4636" s="18">
        <v>45998</v>
      </c>
      <c r="G4636" s="18">
        <v>3458</v>
      </c>
      <c r="H4636" s="18">
        <v>44269</v>
      </c>
      <c r="I4636" s="18">
        <v>323320</v>
      </c>
      <c r="J4636" s="19">
        <v>7.03</v>
      </c>
      <c r="S4636"/>
    </row>
    <row r="4637" spans="1:19">
      <c r="A4637" s="18">
        <v>1991</v>
      </c>
      <c r="B4637" s="18">
        <v>80</v>
      </c>
      <c r="C4637" s="18">
        <v>8.8889999999999997E-2</v>
      </c>
      <c r="D4637" s="18">
        <v>8.5099999999999995E-2</v>
      </c>
      <c r="E4637" s="18">
        <v>0.5</v>
      </c>
      <c r="F4637" s="18">
        <v>42540</v>
      </c>
      <c r="G4637" s="18">
        <v>3620</v>
      </c>
      <c r="H4637" s="18">
        <v>40730</v>
      </c>
      <c r="I4637" s="18">
        <v>279051</v>
      </c>
      <c r="J4637" s="19">
        <v>6.56</v>
      </c>
      <c r="S4637"/>
    </row>
    <row r="4638" spans="1:19">
      <c r="A4638" s="18">
        <v>1991</v>
      </c>
      <c r="B4638" s="18">
        <v>81</v>
      </c>
      <c r="C4638" s="18">
        <v>9.8449999999999996E-2</v>
      </c>
      <c r="D4638" s="18">
        <v>9.3829999999999997E-2</v>
      </c>
      <c r="E4638" s="18">
        <v>0.5</v>
      </c>
      <c r="F4638" s="18">
        <v>38919</v>
      </c>
      <c r="G4638" s="18">
        <v>3652</v>
      </c>
      <c r="H4638" s="18">
        <v>37093</v>
      </c>
      <c r="I4638" s="18">
        <v>238322</v>
      </c>
      <c r="J4638" s="19">
        <v>6.12</v>
      </c>
      <c r="S4638"/>
    </row>
    <row r="4639" spans="1:19">
      <c r="A4639" s="18">
        <v>1991</v>
      </c>
      <c r="B4639" s="18">
        <v>82</v>
      </c>
      <c r="C4639" s="18">
        <v>0.11118</v>
      </c>
      <c r="D4639" s="18">
        <v>0.10532999999999999</v>
      </c>
      <c r="E4639" s="18">
        <v>0.5</v>
      </c>
      <c r="F4639" s="18">
        <v>35268</v>
      </c>
      <c r="G4639" s="18">
        <v>3715</v>
      </c>
      <c r="H4639" s="18">
        <v>33410</v>
      </c>
      <c r="I4639" s="18">
        <v>201228</v>
      </c>
      <c r="J4639" s="19">
        <v>5.71</v>
      </c>
      <c r="S4639"/>
    </row>
    <row r="4640" spans="1:19">
      <c r="A4640" s="18">
        <v>1991</v>
      </c>
      <c r="B4640" s="18">
        <v>83</v>
      </c>
      <c r="C4640" s="18">
        <v>0.12461999999999999</v>
      </c>
      <c r="D4640" s="18">
        <v>0.11731</v>
      </c>
      <c r="E4640" s="18">
        <v>0.5</v>
      </c>
      <c r="F4640" s="18">
        <v>31553</v>
      </c>
      <c r="G4640" s="18">
        <v>3701</v>
      </c>
      <c r="H4640" s="18">
        <v>29702</v>
      </c>
      <c r="I4640" s="18">
        <v>167818</v>
      </c>
      <c r="J4640" s="19">
        <v>5.32</v>
      </c>
      <c r="S4640"/>
    </row>
    <row r="4641" spans="1:19">
      <c r="A4641" s="18">
        <v>1991</v>
      </c>
      <c r="B4641" s="18">
        <v>84</v>
      </c>
      <c r="C4641" s="18">
        <v>0.14135</v>
      </c>
      <c r="D4641" s="18">
        <v>0.13202</v>
      </c>
      <c r="E4641" s="18">
        <v>0.5</v>
      </c>
      <c r="F4641" s="18">
        <v>27852</v>
      </c>
      <c r="G4641" s="18">
        <v>3677</v>
      </c>
      <c r="H4641" s="18">
        <v>26013</v>
      </c>
      <c r="I4641" s="18">
        <v>138116</v>
      </c>
      <c r="J4641" s="19">
        <v>4.96</v>
      </c>
      <c r="S4641"/>
    </row>
    <row r="4642" spans="1:19">
      <c r="A4642" s="18">
        <v>1991</v>
      </c>
      <c r="B4642" s="18">
        <v>85</v>
      </c>
      <c r="C4642" s="18">
        <v>0.15486</v>
      </c>
      <c r="D4642" s="18">
        <v>0.14373</v>
      </c>
      <c r="E4642" s="18">
        <v>0.5</v>
      </c>
      <c r="F4642" s="18">
        <v>24175</v>
      </c>
      <c r="G4642" s="18">
        <v>3475</v>
      </c>
      <c r="H4642" s="18">
        <v>22437</v>
      </c>
      <c r="I4642" s="18">
        <v>112103</v>
      </c>
      <c r="J4642" s="19">
        <v>4.6399999999999997</v>
      </c>
      <c r="S4642"/>
    </row>
    <row r="4643" spans="1:19">
      <c r="A4643" s="18">
        <v>1991</v>
      </c>
      <c r="B4643" s="18">
        <v>86</v>
      </c>
      <c r="C4643" s="18">
        <v>0.16916999999999999</v>
      </c>
      <c r="D4643" s="18">
        <v>0.15597</v>
      </c>
      <c r="E4643" s="18">
        <v>0.5</v>
      </c>
      <c r="F4643" s="18">
        <v>20700</v>
      </c>
      <c r="G4643" s="18">
        <v>3229</v>
      </c>
      <c r="H4643" s="18">
        <v>19086</v>
      </c>
      <c r="I4643" s="18">
        <v>89665</v>
      </c>
      <c r="J4643" s="19">
        <v>4.33</v>
      </c>
      <c r="S4643"/>
    </row>
    <row r="4644" spans="1:19">
      <c r="A4644" s="18">
        <v>1991</v>
      </c>
      <c r="B4644" s="18">
        <v>87</v>
      </c>
      <c r="C4644" s="18">
        <v>0.19137000000000001</v>
      </c>
      <c r="D4644" s="18">
        <v>0.17466000000000001</v>
      </c>
      <c r="E4644" s="18">
        <v>0.5</v>
      </c>
      <c r="F4644" s="18">
        <v>17471</v>
      </c>
      <c r="G4644" s="18">
        <v>3052</v>
      </c>
      <c r="H4644" s="18">
        <v>15946</v>
      </c>
      <c r="I4644" s="18">
        <v>70580</v>
      </c>
      <c r="J4644" s="19">
        <v>4.04</v>
      </c>
      <c r="S4644"/>
    </row>
    <row r="4645" spans="1:19">
      <c r="A4645" s="18">
        <v>1991</v>
      </c>
      <c r="B4645" s="18">
        <v>88</v>
      </c>
      <c r="C4645" s="18">
        <v>0.20316000000000001</v>
      </c>
      <c r="D4645" s="18">
        <v>0.18443000000000001</v>
      </c>
      <c r="E4645" s="18">
        <v>0.5</v>
      </c>
      <c r="F4645" s="18">
        <v>14420</v>
      </c>
      <c r="G4645" s="18">
        <v>2659</v>
      </c>
      <c r="H4645" s="18">
        <v>13090</v>
      </c>
      <c r="I4645" s="18">
        <v>54634</v>
      </c>
      <c r="J4645" s="19">
        <v>3.79</v>
      </c>
      <c r="S4645"/>
    </row>
    <row r="4646" spans="1:19">
      <c r="A4646" s="18">
        <v>1991</v>
      </c>
      <c r="B4646" s="18">
        <v>89</v>
      </c>
      <c r="C4646" s="18">
        <v>0.23058000000000001</v>
      </c>
      <c r="D4646" s="18">
        <v>0.20674999999999999</v>
      </c>
      <c r="E4646" s="18">
        <v>0.5</v>
      </c>
      <c r="F4646" s="18">
        <v>11760</v>
      </c>
      <c r="G4646" s="18">
        <v>2431</v>
      </c>
      <c r="H4646" s="18">
        <v>10545</v>
      </c>
      <c r="I4646" s="18">
        <v>41544</v>
      </c>
      <c r="J4646" s="19">
        <v>3.53</v>
      </c>
      <c r="S4646"/>
    </row>
    <row r="4647" spans="1:19">
      <c r="A4647" s="18">
        <v>1991</v>
      </c>
      <c r="B4647" s="18">
        <v>90</v>
      </c>
      <c r="C4647" s="18">
        <v>0.23129</v>
      </c>
      <c r="D4647" s="18">
        <v>0.20730999999999999</v>
      </c>
      <c r="E4647" s="18">
        <v>0.5</v>
      </c>
      <c r="F4647" s="18">
        <v>9329</v>
      </c>
      <c r="G4647" s="18">
        <v>1934</v>
      </c>
      <c r="H4647" s="18">
        <v>8362</v>
      </c>
      <c r="I4647" s="18">
        <v>30999</v>
      </c>
      <c r="J4647" s="19">
        <v>3.32</v>
      </c>
      <c r="S4647"/>
    </row>
    <row r="4648" spans="1:19">
      <c r="A4648" s="18">
        <v>1991</v>
      </c>
      <c r="B4648" s="18">
        <v>91</v>
      </c>
      <c r="C4648" s="18">
        <v>0.27109</v>
      </c>
      <c r="D4648" s="18">
        <v>0.23873</v>
      </c>
      <c r="E4648" s="18">
        <v>0.5</v>
      </c>
      <c r="F4648" s="18">
        <v>7395</v>
      </c>
      <c r="G4648" s="18">
        <v>1765</v>
      </c>
      <c r="H4648" s="18">
        <v>6512</v>
      </c>
      <c r="I4648" s="18">
        <v>22637</v>
      </c>
      <c r="J4648" s="19">
        <v>3.06</v>
      </c>
      <c r="S4648"/>
    </row>
    <row r="4649" spans="1:19">
      <c r="A4649" s="18">
        <v>1991</v>
      </c>
      <c r="B4649" s="18">
        <v>92</v>
      </c>
      <c r="C4649" s="18">
        <v>0.29031000000000001</v>
      </c>
      <c r="D4649" s="18">
        <v>0.25351000000000001</v>
      </c>
      <c r="E4649" s="18">
        <v>0.5</v>
      </c>
      <c r="F4649" s="18">
        <v>5630</v>
      </c>
      <c r="G4649" s="18">
        <v>1427</v>
      </c>
      <c r="H4649" s="18">
        <v>4916</v>
      </c>
      <c r="I4649" s="18">
        <v>16125</v>
      </c>
      <c r="J4649" s="19">
        <v>2.86</v>
      </c>
      <c r="S4649"/>
    </row>
    <row r="4650" spans="1:19">
      <c r="A4650" s="18">
        <v>1991</v>
      </c>
      <c r="B4650" s="18">
        <v>93</v>
      </c>
      <c r="C4650" s="18">
        <v>0.33854000000000001</v>
      </c>
      <c r="D4650" s="18">
        <v>0.28953000000000001</v>
      </c>
      <c r="E4650" s="18">
        <v>0.5</v>
      </c>
      <c r="F4650" s="18">
        <v>4202</v>
      </c>
      <c r="G4650" s="18">
        <v>1217</v>
      </c>
      <c r="H4650" s="18">
        <v>3594</v>
      </c>
      <c r="I4650" s="18">
        <v>11209</v>
      </c>
      <c r="J4650" s="19">
        <v>2.67</v>
      </c>
      <c r="S4650"/>
    </row>
    <row r="4651" spans="1:19">
      <c r="A4651" s="18">
        <v>1991</v>
      </c>
      <c r="B4651" s="18">
        <v>94</v>
      </c>
      <c r="C4651" s="18">
        <v>0.33723999999999998</v>
      </c>
      <c r="D4651" s="18">
        <v>0.28858</v>
      </c>
      <c r="E4651" s="18">
        <v>0.5</v>
      </c>
      <c r="F4651" s="18">
        <v>2986</v>
      </c>
      <c r="G4651" s="18">
        <v>862</v>
      </c>
      <c r="H4651" s="18">
        <v>2555</v>
      </c>
      <c r="I4651" s="18">
        <v>7615</v>
      </c>
      <c r="J4651" s="19">
        <v>2.5499999999999998</v>
      </c>
      <c r="S4651"/>
    </row>
    <row r="4652" spans="1:19">
      <c r="A4652" s="18">
        <v>1991</v>
      </c>
      <c r="B4652" s="18">
        <v>95</v>
      </c>
      <c r="C4652" s="18">
        <v>0.37252000000000002</v>
      </c>
      <c r="D4652" s="18">
        <v>0.31402999999999998</v>
      </c>
      <c r="E4652" s="18">
        <v>0.5</v>
      </c>
      <c r="F4652" s="18">
        <v>2124</v>
      </c>
      <c r="G4652" s="18">
        <v>667</v>
      </c>
      <c r="H4652" s="18">
        <v>1791</v>
      </c>
      <c r="I4652" s="18">
        <v>5060</v>
      </c>
      <c r="J4652" s="19">
        <v>2.38</v>
      </c>
      <c r="S4652"/>
    </row>
    <row r="4653" spans="1:19">
      <c r="A4653" s="18">
        <v>1991</v>
      </c>
      <c r="B4653" s="18">
        <v>96</v>
      </c>
      <c r="C4653" s="18">
        <v>0.40082000000000001</v>
      </c>
      <c r="D4653" s="18">
        <v>0.33389999999999997</v>
      </c>
      <c r="E4653" s="18">
        <v>0.5</v>
      </c>
      <c r="F4653" s="18">
        <v>1457</v>
      </c>
      <c r="G4653" s="18">
        <v>487</v>
      </c>
      <c r="H4653" s="18">
        <v>1214</v>
      </c>
      <c r="I4653" s="18">
        <v>3269</v>
      </c>
      <c r="J4653" s="19">
        <v>2.2400000000000002</v>
      </c>
      <c r="S4653"/>
    </row>
    <row r="4654" spans="1:19">
      <c r="A4654" s="18">
        <v>1991</v>
      </c>
      <c r="B4654" s="18">
        <v>97</v>
      </c>
      <c r="C4654" s="18">
        <v>0.42981000000000003</v>
      </c>
      <c r="D4654" s="18">
        <v>0.35377999999999998</v>
      </c>
      <c r="E4654" s="18">
        <v>0.5</v>
      </c>
      <c r="F4654" s="18">
        <v>971</v>
      </c>
      <c r="G4654" s="18">
        <v>343</v>
      </c>
      <c r="H4654" s="18">
        <v>799</v>
      </c>
      <c r="I4654" s="18">
        <v>2056</v>
      </c>
      <c r="J4654" s="19">
        <v>2.12</v>
      </c>
      <c r="S4654"/>
    </row>
    <row r="4655" spans="1:19">
      <c r="A4655" s="18">
        <v>1991</v>
      </c>
      <c r="B4655" s="18">
        <v>98</v>
      </c>
      <c r="C4655" s="18">
        <v>0.45928000000000002</v>
      </c>
      <c r="D4655" s="18">
        <v>0.37351000000000001</v>
      </c>
      <c r="E4655" s="18">
        <v>0.5</v>
      </c>
      <c r="F4655" s="18">
        <v>627</v>
      </c>
      <c r="G4655" s="18">
        <v>234</v>
      </c>
      <c r="H4655" s="18">
        <v>510</v>
      </c>
      <c r="I4655" s="18">
        <v>1257</v>
      </c>
      <c r="J4655" s="19">
        <v>2</v>
      </c>
      <c r="S4655"/>
    </row>
    <row r="4656" spans="1:19">
      <c r="A4656" s="18">
        <v>1991</v>
      </c>
      <c r="B4656" s="18">
        <v>99</v>
      </c>
      <c r="C4656" s="18">
        <v>0.48903999999999997</v>
      </c>
      <c r="D4656" s="18">
        <v>0.39295000000000002</v>
      </c>
      <c r="E4656" s="18">
        <v>0.5</v>
      </c>
      <c r="F4656" s="18">
        <v>393</v>
      </c>
      <c r="G4656" s="18">
        <v>154</v>
      </c>
      <c r="H4656" s="18">
        <v>316</v>
      </c>
      <c r="I4656" s="18">
        <v>747</v>
      </c>
      <c r="J4656" s="19">
        <v>1.9</v>
      </c>
      <c r="S4656"/>
    </row>
    <row r="4657" spans="1:19">
      <c r="A4657" s="18">
        <v>1991</v>
      </c>
      <c r="B4657" s="18">
        <v>100</v>
      </c>
      <c r="C4657" s="18">
        <v>0.51888000000000001</v>
      </c>
      <c r="D4657" s="18">
        <v>0.41199000000000002</v>
      </c>
      <c r="E4657" s="18">
        <v>0.5</v>
      </c>
      <c r="F4657" s="18">
        <v>239</v>
      </c>
      <c r="G4657" s="18">
        <v>98</v>
      </c>
      <c r="H4657" s="18">
        <v>189</v>
      </c>
      <c r="I4657" s="18">
        <v>431</v>
      </c>
      <c r="J4657" s="19">
        <v>1.81</v>
      </c>
      <c r="S4657"/>
    </row>
    <row r="4658" spans="1:19">
      <c r="A4658" s="18">
        <v>1991</v>
      </c>
      <c r="B4658" s="18">
        <v>101</v>
      </c>
      <c r="C4658" s="18">
        <v>0.54857999999999996</v>
      </c>
      <c r="D4658" s="18">
        <v>0.43049999999999999</v>
      </c>
      <c r="E4658" s="18">
        <v>0.5</v>
      </c>
      <c r="F4658" s="18">
        <v>140</v>
      </c>
      <c r="G4658" s="18">
        <v>60</v>
      </c>
      <c r="H4658" s="18">
        <v>110</v>
      </c>
      <c r="I4658" s="18">
        <v>242</v>
      </c>
      <c r="J4658" s="19">
        <v>1.72</v>
      </c>
      <c r="S4658"/>
    </row>
    <row r="4659" spans="1:19">
      <c r="A4659" s="18">
        <v>1991</v>
      </c>
      <c r="B4659" s="18">
        <v>102</v>
      </c>
      <c r="C4659" s="18">
        <v>0.57794999999999996</v>
      </c>
      <c r="D4659" s="18">
        <v>0.44838</v>
      </c>
      <c r="E4659" s="18">
        <v>0.5</v>
      </c>
      <c r="F4659" s="18">
        <v>80</v>
      </c>
      <c r="G4659" s="18">
        <v>36</v>
      </c>
      <c r="H4659" s="18">
        <v>62</v>
      </c>
      <c r="I4659" s="18">
        <v>131</v>
      </c>
      <c r="J4659" s="19">
        <v>1.65</v>
      </c>
      <c r="S4659"/>
    </row>
    <row r="4660" spans="1:19">
      <c r="A4660" s="18">
        <v>1991</v>
      </c>
      <c r="B4660" s="18">
        <v>103</v>
      </c>
      <c r="C4660" s="18">
        <v>0.60677000000000003</v>
      </c>
      <c r="D4660" s="18">
        <v>0.46553</v>
      </c>
      <c r="E4660" s="18">
        <v>0.5</v>
      </c>
      <c r="F4660" s="18">
        <v>44</v>
      </c>
      <c r="G4660" s="18">
        <v>21</v>
      </c>
      <c r="H4660" s="18">
        <v>34</v>
      </c>
      <c r="I4660" s="18">
        <v>70</v>
      </c>
      <c r="J4660" s="19">
        <v>1.58</v>
      </c>
      <c r="S4660"/>
    </row>
    <row r="4661" spans="1:19">
      <c r="A4661" s="18">
        <v>1991</v>
      </c>
      <c r="B4661" s="18">
        <v>104</v>
      </c>
      <c r="C4661" s="18">
        <v>0.63487000000000005</v>
      </c>
      <c r="D4661" s="18">
        <v>0.4819</v>
      </c>
      <c r="E4661" s="18">
        <v>0.5</v>
      </c>
      <c r="F4661" s="18">
        <v>24</v>
      </c>
      <c r="G4661" s="18">
        <v>11</v>
      </c>
      <c r="H4661" s="18">
        <v>18</v>
      </c>
      <c r="I4661" s="18">
        <v>36</v>
      </c>
      <c r="J4661" s="19">
        <v>1.52</v>
      </c>
      <c r="S4661"/>
    </row>
    <row r="4662" spans="1:19">
      <c r="A4662" s="18">
        <v>1991</v>
      </c>
      <c r="B4662" s="18">
        <v>105</v>
      </c>
      <c r="C4662" s="18">
        <v>0.66207000000000005</v>
      </c>
      <c r="D4662" s="18">
        <v>0.49741000000000002</v>
      </c>
      <c r="E4662" s="18">
        <v>0.5</v>
      </c>
      <c r="F4662" s="18">
        <v>12</v>
      </c>
      <c r="G4662" s="18">
        <v>6</v>
      </c>
      <c r="H4662" s="18">
        <v>9</v>
      </c>
      <c r="I4662" s="18">
        <v>18</v>
      </c>
      <c r="J4662" s="19">
        <v>1.46</v>
      </c>
      <c r="S4662"/>
    </row>
    <row r="4663" spans="1:19">
      <c r="A4663" s="18">
        <v>1991</v>
      </c>
      <c r="B4663" s="18">
        <v>106</v>
      </c>
      <c r="C4663" s="18">
        <v>0.68825000000000003</v>
      </c>
      <c r="D4663" s="18">
        <v>0.51204000000000005</v>
      </c>
      <c r="E4663" s="18">
        <v>0.5</v>
      </c>
      <c r="F4663" s="18">
        <v>6</v>
      </c>
      <c r="G4663" s="18">
        <v>3</v>
      </c>
      <c r="H4663" s="18">
        <v>5</v>
      </c>
      <c r="I4663" s="18">
        <v>9</v>
      </c>
      <c r="J4663" s="19">
        <v>1.41</v>
      </c>
      <c r="S4663"/>
    </row>
    <row r="4664" spans="1:19">
      <c r="A4664" s="18">
        <v>1991</v>
      </c>
      <c r="B4664" s="18">
        <v>107</v>
      </c>
      <c r="C4664" s="18">
        <v>0.71328000000000003</v>
      </c>
      <c r="D4664" s="18">
        <v>0.52576999999999996</v>
      </c>
      <c r="E4664" s="18">
        <v>0.5</v>
      </c>
      <c r="F4664" s="18">
        <v>3</v>
      </c>
      <c r="G4664" s="18">
        <v>2</v>
      </c>
      <c r="H4664" s="18">
        <v>2</v>
      </c>
      <c r="I4664" s="18">
        <v>4</v>
      </c>
      <c r="J4664" s="19">
        <v>1.37</v>
      </c>
      <c r="S4664"/>
    </row>
    <row r="4665" spans="1:19">
      <c r="A4665" s="18">
        <v>1991</v>
      </c>
      <c r="B4665" s="18">
        <v>108</v>
      </c>
      <c r="C4665" s="18">
        <v>0.73706000000000005</v>
      </c>
      <c r="D4665" s="18">
        <v>0.53857999999999995</v>
      </c>
      <c r="E4665" s="18">
        <v>0.5</v>
      </c>
      <c r="F4665" s="18">
        <v>1</v>
      </c>
      <c r="G4665" s="18">
        <v>1</v>
      </c>
      <c r="H4665" s="18">
        <v>1</v>
      </c>
      <c r="I4665" s="18">
        <v>2</v>
      </c>
      <c r="J4665" s="19">
        <v>1.33</v>
      </c>
      <c r="S4665"/>
    </row>
    <row r="4666" spans="1:19">
      <c r="A4666" s="18">
        <v>1991</v>
      </c>
      <c r="B4666" s="18">
        <v>109</v>
      </c>
      <c r="C4666" s="18">
        <v>0.75953999999999999</v>
      </c>
      <c r="D4666" s="18">
        <v>0.55047999999999997</v>
      </c>
      <c r="E4666" s="18">
        <v>0.5</v>
      </c>
      <c r="F4666" s="18">
        <v>1</v>
      </c>
      <c r="G4666" s="18">
        <v>0</v>
      </c>
      <c r="H4666" s="18">
        <v>0</v>
      </c>
      <c r="I4666" s="18">
        <v>1</v>
      </c>
      <c r="J4666" s="19">
        <v>1.3</v>
      </c>
      <c r="S4666"/>
    </row>
    <row r="4667" spans="1:19">
      <c r="A4667" s="18">
        <v>1991</v>
      </c>
      <c r="B4667" s="18" t="s">
        <v>11</v>
      </c>
      <c r="C4667" s="18">
        <v>0.78066000000000002</v>
      </c>
      <c r="D4667" s="18">
        <v>1</v>
      </c>
      <c r="E4667" s="20">
        <v>1.28</v>
      </c>
      <c r="F4667" s="18">
        <v>0</v>
      </c>
      <c r="G4667" s="18">
        <v>0</v>
      </c>
      <c r="H4667" s="18">
        <v>0</v>
      </c>
      <c r="I4667" s="18">
        <v>0</v>
      </c>
      <c r="J4667" s="19">
        <v>1.28</v>
      </c>
      <c r="S4667"/>
    </row>
    <row r="4668" spans="1:19">
      <c r="A4668" s="18">
        <v>1992</v>
      </c>
      <c r="B4668" s="18">
        <v>0</v>
      </c>
      <c r="C4668" s="18">
        <v>1.243E-2</v>
      </c>
      <c r="D4668" s="18">
        <v>1.2290000000000001E-2</v>
      </c>
      <c r="E4668" s="18">
        <v>0.09</v>
      </c>
      <c r="F4668" s="18">
        <v>100000</v>
      </c>
      <c r="G4668" s="18">
        <v>1229</v>
      </c>
      <c r="H4668" s="18">
        <v>98879</v>
      </c>
      <c r="I4668" s="18">
        <v>7394046</v>
      </c>
      <c r="J4668" s="19">
        <v>73.94</v>
      </c>
      <c r="S4668"/>
    </row>
    <row r="4669" spans="1:19">
      <c r="A4669" s="18">
        <v>1992</v>
      </c>
      <c r="B4669" s="18">
        <v>1</v>
      </c>
      <c r="C4669" s="18">
        <v>6.7000000000000002E-4</v>
      </c>
      <c r="D4669" s="18">
        <v>6.7000000000000002E-4</v>
      </c>
      <c r="E4669" s="18">
        <v>0.5</v>
      </c>
      <c r="F4669" s="18">
        <v>98771</v>
      </c>
      <c r="G4669" s="18">
        <v>66</v>
      </c>
      <c r="H4669" s="18">
        <v>98738</v>
      </c>
      <c r="I4669" s="18">
        <v>7295167</v>
      </c>
      <c r="J4669" s="19">
        <v>73.86</v>
      </c>
      <c r="S4669"/>
    </row>
    <row r="4670" spans="1:19">
      <c r="A4670" s="18">
        <v>1992</v>
      </c>
      <c r="B4670" s="18">
        <v>2</v>
      </c>
      <c r="C4670" s="18">
        <v>5.1999999999999995E-4</v>
      </c>
      <c r="D4670" s="18">
        <v>5.1999999999999995E-4</v>
      </c>
      <c r="E4670" s="18">
        <v>0.5</v>
      </c>
      <c r="F4670" s="18">
        <v>98705</v>
      </c>
      <c r="G4670" s="18">
        <v>51</v>
      </c>
      <c r="H4670" s="18">
        <v>98679</v>
      </c>
      <c r="I4670" s="18">
        <v>7196429</v>
      </c>
      <c r="J4670" s="19">
        <v>72.91</v>
      </c>
      <c r="S4670"/>
    </row>
    <row r="4671" spans="1:19">
      <c r="A4671" s="18">
        <v>1992</v>
      </c>
      <c r="B4671" s="18">
        <v>3</v>
      </c>
      <c r="C4671" s="18">
        <v>2.4000000000000001E-4</v>
      </c>
      <c r="D4671" s="18">
        <v>2.4000000000000001E-4</v>
      </c>
      <c r="E4671" s="18">
        <v>0.5</v>
      </c>
      <c r="F4671" s="18">
        <v>98654</v>
      </c>
      <c r="G4671" s="18">
        <v>23</v>
      </c>
      <c r="H4671" s="18">
        <v>98642</v>
      </c>
      <c r="I4671" s="18">
        <v>7097749</v>
      </c>
      <c r="J4671" s="19">
        <v>71.95</v>
      </c>
      <c r="S4671"/>
    </row>
    <row r="4672" spans="1:19">
      <c r="A4672" s="18">
        <v>1992</v>
      </c>
      <c r="B4672" s="18">
        <v>4</v>
      </c>
      <c r="C4672" s="18">
        <v>2.3000000000000001E-4</v>
      </c>
      <c r="D4672" s="18">
        <v>2.3000000000000001E-4</v>
      </c>
      <c r="E4672" s="18">
        <v>0.5</v>
      </c>
      <c r="F4672" s="18">
        <v>98631</v>
      </c>
      <c r="G4672" s="18">
        <v>23</v>
      </c>
      <c r="H4672" s="18">
        <v>98619</v>
      </c>
      <c r="I4672" s="18">
        <v>6999107</v>
      </c>
      <c r="J4672" s="19">
        <v>70.959999999999994</v>
      </c>
      <c r="S4672"/>
    </row>
    <row r="4673" spans="1:19">
      <c r="A4673" s="18">
        <v>1992</v>
      </c>
      <c r="B4673" s="18">
        <v>5</v>
      </c>
      <c r="C4673" s="18">
        <v>1.4999999999999999E-4</v>
      </c>
      <c r="D4673" s="18">
        <v>1.4999999999999999E-4</v>
      </c>
      <c r="E4673" s="18">
        <v>0.5</v>
      </c>
      <c r="F4673" s="18">
        <v>98608</v>
      </c>
      <c r="G4673" s="18">
        <v>15</v>
      </c>
      <c r="H4673" s="18">
        <v>98600</v>
      </c>
      <c r="I4673" s="18">
        <v>6900488</v>
      </c>
      <c r="J4673" s="19">
        <v>69.98</v>
      </c>
      <c r="S4673"/>
    </row>
    <row r="4674" spans="1:19">
      <c r="A4674" s="18">
        <v>1992</v>
      </c>
      <c r="B4674" s="18">
        <v>6</v>
      </c>
      <c r="C4674" s="18">
        <v>1.4999999999999999E-4</v>
      </c>
      <c r="D4674" s="18">
        <v>1.4999999999999999E-4</v>
      </c>
      <c r="E4674" s="18">
        <v>0.5</v>
      </c>
      <c r="F4674" s="18">
        <v>98593</v>
      </c>
      <c r="G4674" s="18">
        <v>14</v>
      </c>
      <c r="H4674" s="18">
        <v>98586</v>
      </c>
      <c r="I4674" s="18">
        <v>6801887</v>
      </c>
      <c r="J4674" s="19">
        <v>68.989999999999995</v>
      </c>
      <c r="S4674"/>
    </row>
    <row r="4675" spans="1:19">
      <c r="A4675" s="18">
        <v>1992</v>
      </c>
      <c r="B4675" s="18">
        <v>7</v>
      </c>
      <c r="C4675" s="18">
        <v>2.5999999999999998E-4</v>
      </c>
      <c r="D4675" s="18">
        <v>2.5999999999999998E-4</v>
      </c>
      <c r="E4675" s="18">
        <v>0.5</v>
      </c>
      <c r="F4675" s="18">
        <v>98579</v>
      </c>
      <c r="G4675" s="18">
        <v>26</v>
      </c>
      <c r="H4675" s="18">
        <v>98566</v>
      </c>
      <c r="I4675" s="18">
        <v>6703301</v>
      </c>
      <c r="J4675" s="19">
        <v>68</v>
      </c>
      <c r="S4675"/>
    </row>
    <row r="4676" spans="1:19">
      <c r="A4676" s="18">
        <v>1992</v>
      </c>
      <c r="B4676" s="18">
        <v>8</v>
      </c>
      <c r="C4676" s="18">
        <v>2.3000000000000001E-4</v>
      </c>
      <c r="D4676" s="18">
        <v>2.3000000000000001E-4</v>
      </c>
      <c r="E4676" s="18">
        <v>0.5</v>
      </c>
      <c r="F4676" s="18">
        <v>98553</v>
      </c>
      <c r="G4676" s="18">
        <v>23</v>
      </c>
      <c r="H4676" s="18">
        <v>98542</v>
      </c>
      <c r="I4676" s="18">
        <v>6604735</v>
      </c>
      <c r="J4676" s="19">
        <v>67.02</v>
      </c>
      <c r="S4676"/>
    </row>
    <row r="4677" spans="1:19">
      <c r="A4677" s="18">
        <v>1992</v>
      </c>
      <c r="B4677" s="18">
        <v>9</v>
      </c>
      <c r="C4677" s="18">
        <v>2.2000000000000001E-4</v>
      </c>
      <c r="D4677" s="18">
        <v>2.2000000000000001E-4</v>
      </c>
      <c r="E4677" s="18">
        <v>0.5</v>
      </c>
      <c r="F4677" s="18">
        <v>98530</v>
      </c>
      <c r="G4677" s="18">
        <v>22</v>
      </c>
      <c r="H4677" s="18">
        <v>98519</v>
      </c>
      <c r="I4677" s="18">
        <v>6506194</v>
      </c>
      <c r="J4677" s="19">
        <v>66.03</v>
      </c>
      <c r="S4677"/>
    </row>
    <row r="4678" spans="1:19">
      <c r="A4678" s="18">
        <v>1992</v>
      </c>
      <c r="B4678" s="18">
        <v>10</v>
      </c>
      <c r="C4678" s="18">
        <v>2.1000000000000001E-4</v>
      </c>
      <c r="D4678" s="18">
        <v>2.1000000000000001E-4</v>
      </c>
      <c r="E4678" s="18">
        <v>0.5</v>
      </c>
      <c r="F4678" s="18">
        <v>98508</v>
      </c>
      <c r="G4678" s="18">
        <v>21</v>
      </c>
      <c r="H4678" s="18">
        <v>98498</v>
      </c>
      <c r="I4678" s="18">
        <v>6407675</v>
      </c>
      <c r="J4678" s="19">
        <v>65.05</v>
      </c>
      <c r="S4678"/>
    </row>
    <row r="4679" spans="1:19">
      <c r="A4679" s="18">
        <v>1992</v>
      </c>
      <c r="B4679" s="18">
        <v>11</v>
      </c>
      <c r="C4679" s="18">
        <v>1.1E-4</v>
      </c>
      <c r="D4679" s="18">
        <v>1.1E-4</v>
      </c>
      <c r="E4679" s="18">
        <v>0.5</v>
      </c>
      <c r="F4679" s="18">
        <v>98487</v>
      </c>
      <c r="G4679" s="18">
        <v>11</v>
      </c>
      <c r="H4679" s="18">
        <v>98482</v>
      </c>
      <c r="I4679" s="18">
        <v>6309177</v>
      </c>
      <c r="J4679" s="19">
        <v>64.06</v>
      </c>
      <c r="S4679"/>
    </row>
    <row r="4680" spans="1:19">
      <c r="A4680" s="18">
        <v>1992</v>
      </c>
      <c r="B4680" s="18">
        <v>12</v>
      </c>
      <c r="C4680" s="18">
        <v>2.4000000000000001E-4</v>
      </c>
      <c r="D4680" s="18">
        <v>2.4000000000000001E-4</v>
      </c>
      <c r="E4680" s="18">
        <v>0.5</v>
      </c>
      <c r="F4680" s="18">
        <v>98476</v>
      </c>
      <c r="G4680" s="18">
        <v>24</v>
      </c>
      <c r="H4680" s="18">
        <v>98464</v>
      </c>
      <c r="I4680" s="18">
        <v>6210695</v>
      </c>
      <c r="J4680" s="19">
        <v>63.07</v>
      </c>
      <c r="S4680"/>
    </row>
    <row r="4681" spans="1:19">
      <c r="A4681" s="18">
        <v>1992</v>
      </c>
      <c r="B4681" s="18">
        <v>13</v>
      </c>
      <c r="C4681" s="18">
        <v>2.2000000000000001E-4</v>
      </c>
      <c r="D4681" s="18">
        <v>2.2000000000000001E-4</v>
      </c>
      <c r="E4681" s="18">
        <v>0.5</v>
      </c>
      <c r="F4681" s="18">
        <v>98452</v>
      </c>
      <c r="G4681" s="18">
        <v>22</v>
      </c>
      <c r="H4681" s="18">
        <v>98441</v>
      </c>
      <c r="I4681" s="18">
        <v>6112231</v>
      </c>
      <c r="J4681" s="19">
        <v>62.08</v>
      </c>
      <c r="S4681"/>
    </row>
    <row r="4682" spans="1:19">
      <c r="A4682" s="18">
        <v>1992</v>
      </c>
      <c r="B4682" s="18">
        <v>14</v>
      </c>
      <c r="C4682" s="18">
        <v>2.7E-4</v>
      </c>
      <c r="D4682" s="18">
        <v>2.7E-4</v>
      </c>
      <c r="E4682" s="18">
        <v>0.5</v>
      </c>
      <c r="F4682" s="18">
        <v>98430</v>
      </c>
      <c r="G4682" s="18">
        <v>27</v>
      </c>
      <c r="H4682" s="18">
        <v>98417</v>
      </c>
      <c r="I4682" s="18">
        <v>6013790</v>
      </c>
      <c r="J4682" s="19">
        <v>61.1</v>
      </c>
      <c r="S4682"/>
    </row>
    <row r="4683" spans="1:19">
      <c r="A4683" s="18">
        <v>1992</v>
      </c>
      <c r="B4683" s="18">
        <v>15</v>
      </c>
      <c r="C4683" s="18">
        <v>3.1E-4</v>
      </c>
      <c r="D4683" s="18">
        <v>3.1E-4</v>
      </c>
      <c r="E4683" s="18">
        <v>0.5</v>
      </c>
      <c r="F4683" s="18">
        <v>98404</v>
      </c>
      <c r="G4683" s="18">
        <v>30</v>
      </c>
      <c r="H4683" s="18">
        <v>98389</v>
      </c>
      <c r="I4683" s="18">
        <v>5915373</v>
      </c>
      <c r="J4683" s="19">
        <v>60.11</v>
      </c>
      <c r="S4683"/>
    </row>
    <row r="4684" spans="1:19">
      <c r="A4684" s="18">
        <v>1992</v>
      </c>
      <c r="B4684" s="18">
        <v>16</v>
      </c>
      <c r="C4684" s="18">
        <v>3.6000000000000002E-4</v>
      </c>
      <c r="D4684" s="18">
        <v>3.6000000000000002E-4</v>
      </c>
      <c r="E4684" s="18">
        <v>0.5</v>
      </c>
      <c r="F4684" s="18">
        <v>98374</v>
      </c>
      <c r="G4684" s="18">
        <v>35</v>
      </c>
      <c r="H4684" s="18">
        <v>98356</v>
      </c>
      <c r="I4684" s="18">
        <v>5816985</v>
      </c>
      <c r="J4684" s="19">
        <v>59.13</v>
      </c>
      <c r="S4684"/>
    </row>
    <row r="4685" spans="1:19">
      <c r="A4685" s="18">
        <v>1992</v>
      </c>
      <c r="B4685" s="18">
        <v>17</v>
      </c>
      <c r="C4685" s="18">
        <v>4.4000000000000002E-4</v>
      </c>
      <c r="D4685" s="18">
        <v>4.4000000000000002E-4</v>
      </c>
      <c r="E4685" s="18">
        <v>0.5</v>
      </c>
      <c r="F4685" s="18">
        <v>98338</v>
      </c>
      <c r="G4685" s="18">
        <v>43</v>
      </c>
      <c r="H4685" s="18">
        <v>98317</v>
      </c>
      <c r="I4685" s="18">
        <v>5718629</v>
      </c>
      <c r="J4685" s="19">
        <v>58.15</v>
      </c>
      <c r="S4685"/>
    </row>
    <row r="4686" spans="1:19">
      <c r="A4686" s="18">
        <v>1992</v>
      </c>
      <c r="B4686" s="18">
        <v>18</v>
      </c>
      <c r="C4686" s="18">
        <v>4.0999999999999999E-4</v>
      </c>
      <c r="D4686" s="18">
        <v>4.0999999999999999E-4</v>
      </c>
      <c r="E4686" s="18">
        <v>0.5</v>
      </c>
      <c r="F4686" s="18">
        <v>98295</v>
      </c>
      <c r="G4686" s="18">
        <v>40</v>
      </c>
      <c r="H4686" s="18">
        <v>98275</v>
      </c>
      <c r="I4686" s="18">
        <v>5620312</v>
      </c>
      <c r="J4686" s="19">
        <v>57.18</v>
      </c>
      <c r="S4686"/>
    </row>
    <row r="4687" spans="1:19">
      <c r="A4687" s="18">
        <v>1992</v>
      </c>
      <c r="B4687" s="18">
        <v>19</v>
      </c>
      <c r="C4687" s="18">
        <v>3.5E-4</v>
      </c>
      <c r="D4687" s="18">
        <v>3.5E-4</v>
      </c>
      <c r="E4687" s="18">
        <v>0.5</v>
      </c>
      <c r="F4687" s="18">
        <v>98255</v>
      </c>
      <c r="G4687" s="18">
        <v>34</v>
      </c>
      <c r="H4687" s="18">
        <v>98238</v>
      </c>
      <c r="I4687" s="18">
        <v>5522037</v>
      </c>
      <c r="J4687" s="19">
        <v>56.2</v>
      </c>
      <c r="S4687"/>
    </row>
    <row r="4688" spans="1:19">
      <c r="A4688" s="18">
        <v>1992</v>
      </c>
      <c r="B4688" s="18">
        <v>20</v>
      </c>
      <c r="C4688" s="18">
        <v>4.0000000000000002E-4</v>
      </c>
      <c r="D4688" s="18">
        <v>4.0000000000000002E-4</v>
      </c>
      <c r="E4688" s="18">
        <v>0.5</v>
      </c>
      <c r="F4688" s="18">
        <v>98221</v>
      </c>
      <c r="G4688" s="18">
        <v>39</v>
      </c>
      <c r="H4688" s="18">
        <v>98202</v>
      </c>
      <c r="I4688" s="18">
        <v>5423799</v>
      </c>
      <c r="J4688" s="19">
        <v>55.22</v>
      </c>
      <c r="S4688"/>
    </row>
    <row r="4689" spans="1:19">
      <c r="A4689" s="18">
        <v>1992</v>
      </c>
      <c r="B4689" s="18">
        <v>21</v>
      </c>
      <c r="C4689" s="18">
        <v>5.9000000000000003E-4</v>
      </c>
      <c r="D4689" s="18">
        <v>5.9000000000000003E-4</v>
      </c>
      <c r="E4689" s="18">
        <v>0.5</v>
      </c>
      <c r="F4689" s="18">
        <v>98182</v>
      </c>
      <c r="G4689" s="18">
        <v>58</v>
      </c>
      <c r="H4689" s="18">
        <v>98153</v>
      </c>
      <c r="I4689" s="18">
        <v>5325597</v>
      </c>
      <c r="J4689" s="19">
        <v>54.24</v>
      </c>
      <c r="S4689"/>
    </row>
    <row r="4690" spans="1:19">
      <c r="A4690" s="18">
        <v>1992</v>
      </c>
      <c r="B4690" s="18">
        <v>22</v>
      </c>
      <c r="C4690" s="18">
        <v>4.0999999999999999E-4</v>
      </c>
      <c r="D4690" s="18">
        <v>4.0999999999999999E-4</v>
      </c>
      <c r="E4690" s="18">
        <v>0.5</v>
      </c>
      <c r="F4690" s="18">
        <v>98124</v>
      </c>
      <c r="G4690" s="18">
        <v>40</v>
      </c>
      <c r="H4690" s="18">
        <v>98104</v>
      </c>
      <c r="I4690" s="18">
        <v>5227444</v>
      </c>
      <c r="J4690" s="19">
        <v>53.27</v>
      </c>
      <c r="S4690"/>
    </row>
    <row r="4691" spans="1:19">
      <c r="A4691" s="18">
        <v>1992</v>
      </c>
      <c r="B4691" s="18">
        <v>23</v>
      </c>
      <c r="C4691" s="18">
        <v>4.6999999999999999E-4</v>
      </c>
      <c r="D4691" s="18">
        <v>4.6999999999999999E-4</v>
      </c>
      <c r="E4691" s="18">
        <v>0.5</v>
      </c>
      <c r="F4691" s="18">
        <v>98084</v>
      </c>
      <c r="G4691" s="18">
        <v>46</v>
      </c>
      <c r="H4691" s="18">
        <v>98061</v>
      </c>
      <c r="I4691" s="18">
        <v>5129340</v>
      </c>
      <c r="J4691" s="19">
        <v>52.3</v>
      </c>
      <c r="S4691"/>
    </row>
    <row r="4692" spans="1:19">
      <c r="A4692" s="18">
        <v>1992</v>
      </c>
      <c r="B4692" s="18">
        <v>24</v>
      </c>
      <c r="C4692" s="18">
        <v>4.6000000000000001E-4</v>
      </c>
      <c r="D4692" s="18">
        <v>4.6000000000000001E-4</v>
      </c>
      <c r="E4692" s="18">
        <v>0.5</v>
      </c>
      <c r="F4692" s="18">
        <v>98038</v>
      </c>
      <c r="G4692" s="18">
        <v>45</v>
      </c>
      <c r="H4692" s="18">
        <v>98016</v>
      </c>
      <c r="I4692" s="18">
        <v>5031279</v>
      </c>
      <c r="J4692" s="19">
        <v>51.32</v>
      </c>
      <c r="S4692"/>
    </row>
    <row r="4693" spans="1:19">
      <c r="A4693" s="18">
        <v>1992</v>
      </c>
      <c r="B4693" s="18">
        <v>25</v>
      </c>
      <c r="C4693" s="18">
        <v>6.0999999999999997E-4</v>
      </c>
      <c r="D4693" s="18">
        <v>6.0999999999999997E-4</v>
      </c>
      <c r="E4693" s="18">
        <v>0.5</v>
      </c>
      <c r="F4693" s="18">
        <v>97993</v>
      </c>
      <c r="G4693" s="18">
        <v>60</v>
      </c>
      <c r="H4693" s="18">
        <v>97963</v>
      </c>
      <c r="I4693" s="18">
        <v>4933263</v>
      </c>
      <c r="J4693" s="19">
        <v>50.34</v>
      </c>
      <c r="S4693"/>
    </row>
    <row r="4694" spans="1:19">
      <c r="A4694" s="18">
        <v>1992</v>
      </c>
      <c r="B4694" s="18">
        <v>26</v>
      </c>
      <c r="C4694" s="18">
        <v>5.4000000000000001E-4</v>
      </c>
      <c r="D4694" s="18">
        <v>5.4000000000000001E-4</v>
      </c>
      <c r="E4694" s="18">
        <v>0.5</v>
      </c>
      <c r="F4694" s="18">
        <v>97933</v>
      </c>
      <c r="G4694" s="18">
        <v>52</v>
      </c>
      <c r="H4694" s="18">
        <v>97907</v>
      </c>
      <c r="I4694" s="18">
        <v>4835300</v>
      </c>
      <c r="J4694" s="19">
        <v>49.37</v>
      </c>
      <c r="S4694"/>
    </row>
    <row r="4695" spans="1:19">
      <c r="A4695" s="18">
        <v>1992</v>
      </c>
      <c r="B4695" s="18">
        <v>27</v>
      </c>
      <c r="C4695" s="18">
        <v>7.5000000000000002E-4</v>
      </c>
      <c r="D4695" s="18">
        <v>7.5000000000000002E-4</v>
      </c>
      <c r="E4695" s="18">
        <v>0.5</v>
      </c>
      <c r="F4695" s="18">
        <v>97881</v>
      </c>
      <c r="G4695" s="18">
        <v>73</v>
      </c>
      <c r="H4695" s="18">
        <v>97844</v>
      </c>
      <c r="I4695" s="18">
        <v>4737393</v>
      </c>
      <c r="J4695" s="19">
        <v>48.4</v>
      </c>
      <c r="S4695"/>
    </row>
    <row r="4696" spans="1:19">
      <c r="A4696" s="18">
        <v>1992</v>
      </c>
      <c r="B4696" s="18">
        <v>28</v>
      </c>
      <c r="C4696" s="18">
        <v>5.0000000000000001E-4</v>
      </c>
      <c r="D4696" s="18">
        <v>5.0000000000000001E-4</v>
      </c>
      <c r="E4696" s="18">
        <v>0.5</v>
      </c>
      <c r="F4696" s="18">
        <v>97808</v>
      </c>
      <c r="G4696" s="18">
        <v>49</v>
      </c>
      <c r="H4696" s="18">
        <v>97783</v>
      </c>
      <c r="I4696" s="18">
        <v>4639549</v>
      </c>
      <c r="J4696" s="19">
        <v>47.44</v>
      </c>
      <c r="S4696"/>
    </row>
    <row r="4697" spans="1:19">
      <c r="A4697" s="18">
        <v>1992</v>
      </c>
      <c r="B4697" s="18">
        <v>29</v>
      </c>
      <c r="C4697" s="18">
        <v>8.3000000000000001E-4</v>
      </c>
      <c r="D4697" s="18">
        <v>8.3000000000000001E-4</v>
      </c>
      <c r="E4697" s="18">
        <v>0.5</v>
      </c>
      <c r="F4697" s="18">
        <v>97758</v>
      </c>
      <c r="G4697" s="18">
        <v>81</v>
      </c>
      <c r="H4697" s="18">
        <v>97718</v>
      </c>
      <c r="I4697" s="18">
        <v>4541766</v>
      </c>
      <c r="J4697" s="19">
        <v>46.46</v>
      </c>
      <c r="S4697"/>
    </row>
    <row r="4698" spans="1:19">
      <c r="A4698" s="18">
        <v>1992</v>
      </c>
      <c r="B4698" s="18">
        <v>30</v>
      </c>
      <c r="C4698" s="18">
        <v>7.9000000000000001E-4</v>
      </c>
      <c r="D4698" s="18">
        <v>7.9000000000000001E-4</v>
      </c>
      <c r="E4698" s="18">
        <v>0.5</v>
      </c>
      <c r="F4698" s="18">
        <v>97678</v>
      </c>
      <c r="G4698" s="18">
        <v>77</v>
      </c>
      <c r="H4698" s="18">
        <v>97639</v>
      </c>
      <c r="I4698" s="18">
        <v>4444048</v>
      </c>
      <c r="J4698" s="19">
        <v>45.5</v>
      </c>
      <c r="S4698"/>
    </row>
    <row r="4699" spans="1:19">
      <c r="A4699" s="18">
        <v>1992</v>
      </c>
      <c r="B4699" s="18">
        <v>31</v>
      </c>
      <c r="C4699" s="18">
        <v>1.0399999999999999E-3</v>
      </c>
      <c r="D4699" s="18">
        <v>1.0300000000000001E-3</v>
      </c>
      <c r="E4699" s="18">
        <v>0.5</v>
      </c>
      <c r="F4699" s="18">
        <v>97601</v>
      </c>
      <c r="G4699" s="18">
        <v>101</v>
      </c>
      <c r="H4699" s="18">
        <v>97550</v>
      </c>
      <c r="I4699" s="18">
        <v>4346408</v>
      </c>
      <c r="J4699" s="19">
        <v>44.53</v>
      </c>
      <c r="S4699"/>
    </row>
    <row r="4700" spans="1:19">
      <c r="A4700" s="18">
        <v>1992</v>
      </c>
      <c r="B4700" s="18">
        <v>32</v>
      </c>
      <c r="C4700" s="18">
        <v>1.2700000000000001E-3</v>
      </c>
      <c r="D4700" s="18">
        <v>1.2700000000000001E-3</v>
      </c>
      <c r="E4700" s="18">
        <v>0.5</v>
      </c>
      <c r="F4700" s="18">
        <v>97500</v>
      </c>
      <c r="G4700" s="18">
        <v>124</v>
      </c>
      <c r="H4700" s="18">
        <v>97438</v>
      </c>
      <c r="I4700" s="18">
        <v>4248858</v>
      </c>
      <c r="J4700" s="19">
        <v>43.58</v>
      </c>
      <c r="S4700"/>
    </row>
    <row r="4701" spans="1:19">
      <c r="A4701" s="18">
        <v>1992</v>
      </c>
      <c r="B4701" s="18">
        <v>33</v>
      </c>
      <c r="C4701" s="18">
        <v>1.57E-3</v>
      </c>
      <c r="D4701" s="18">
        <v>1.57E-3</v>
      </c>
      <c r="E4701" s="18">
        <v>0.5</v>
      </c>
      <c r="F4701" s="18">
        <v>97376</v>
      </c>
      <c r="G4701" s="18">
        <v>152</v>
      </c>
      <c r="H4701" s="18">
        <v>97300</v>
      </c>
      <c r="I4701" s="18">
        <v>4151420</v>
      </c>
      <c r="J4701" s="19">
        <v>42.63</v>
      </c>
      <c r="S4701"/>
    </row>
    <row r="4702" spans="1:19">
      <c r="A4702" s="18">
        <v>1992</v>
      </c>
      <c r="B4702" s="18">
        <v>34</v>
      </c>
      <c r="C4702" s="18">
        <v>1.6900000000000001E-3</v>
      </c>
      <c r="D4702" s="18">
        <v>1.6900000000000001E-3</v>
      </c>
      <c r="E4702" s="18">
        <v>0.5</v>
      </c>
      <c r="F4702" s="18">
        <v>97224</v>
      </c>
      <c r="G4702" s="18">
        <v>164</v>
      </c>
      <c r="H4702" s="18">
        <v>97141</v>
      </c>
      <c r="I4702" s="18">
        <v>4054120</v>
      </c>
      <c r="J4702" s="19">
        <v>41.7</v>
      </c>
      <c r="S4702"/>
    </row>
    <row r="4703" spans="1:19">
      <c r="A4703" s="18">
        <v>1992</v>
      </c>
      <c r="B4703" s="18">
        <v>35</v>
      </c>
      <c r="C4703" s="18">
        <v>1.81E-3</v>
      </c>
      <c r="D4703" s="18">
        <v>1.81E-3</v>
      </c>
      <c r="E4703" s="18">
        <v>0.5</v>
      </c>
      <c r="F4703" s="18">
        <v>97059</v>
      </c>
      <c r="G4703" s="18">
        <v>176</v>
      </c>
      <c r="H4703" s="18">
        <v>96971</v>
      </c>
      <c r="I4703" s="18">
        <v>3956979</v>
      </c>
      <c r="J4703" s="19">
        <v>40.770000000000003</v>
      </c>
      <c r="S4703"/>
    </row>
    <row r="4704" spans="1:19">
      <c r="A4704" s="18">
        <v>1992</v>
      </c>
      <c r="B4704" s="18">
        <v>36</v>
      </c>
      <c r="C4704" s="18">
        <v>1.82E-3</v>
      </c>
      <c r="D4704" s="18">
        <v>1.82E-3</v>
      </c>
      <c r="E4704" s="18">
        <v>0.5</v>
      </c>
      <c r="F4704" s="18">
        <v>96883</v>
      </c>
      <c r="G4704" s="18">
        <v>177</v>
      </c>
      <c r="H4704" s="18">
        <v>96795</v>
      </c>
      <c r="I4704" s="18">
        <v>3860008</v>
      </c>
      <c r="J4704" s="19">
        <v>39.840000000000003</v>
      </c>
      <c r="S4704"/>
    </row>
    <row r="4705" spans="1:19">
      <c r="A4705" s="18">
        <v>1992</v>
      </c>
      <c r="B4705" s="18">
        <v>37</v>
      </c>
      <c r="C4705" s="18">
        <v>2.14E-3</v>
      </c>
      <c r="D4705" s="18">
        <v>2.14E-3</v>
      </c>
      <c r="E4705" s="18">
        <v>0.5</v>
      </c>
      <c r="F4705" s="18">
        <v>96707</v>
      </c>
      <c r="G4705" s="18">
        <v>207</v>
      </c>
      <c r="H4705" s="18">
        <v>96603</v>
      </c>
      <c r="I4705" s="18">
        <v>3763213</v>
      </c>
      <c r="J4705" s="19">
        <v>38.909999999999997</v>
      </c>
      <c r="S4705"/>
    </row>
    <row r="4706" spans="1:19">
      <c r="A4706" s="18">
        <v>1992</v>
      </c>
      <c r="B4706" s="18">
        <v>38</v>
      </c>
      <c r="C4706" s="18">
        <v>2.31E-3</v>
      </c>
      <c r="D4706" s="18">
        <v>2.31E-3</v>
      </c>
      <c r="E4706" s="18">
        <v>0.5</v>
      </c>
      <c r="F4706" s="18">
        <v>96500</v>
      </c>
      <c r="G4706" s="18">
        <v>223</v>
      </c>
      <c r="H4706" s="18">
        <v>96388</v>
      </c>
      <c r="I4706" s="18">
        <v>3666609</v>
      </c>
      <c r="J4706" s="19">
        <v>38</v>
      </c>
      <c r="S4706"/>
    </row>
    <row r="4707" spans="1:19">
      <c r="A4707" s="18">
        <v>1992</v>
      </c>
      <c r="B4707" s="18">
        <v>39</v>
      </c>
      <c r="C4707" s="18">
        <v>2.6199999999999999E-3</v>
      </c>
      <c r="D4707" s="18">
        <v>2.6099999999999999E-3</v>
      </c>
      <c r="E4707" s="18">
        <v>0.5</v>
      </c>
      <c r="F4707" s="18">
        <v>96277</v>
      </c>
      <c r="G4707" s="18">
        <v>252</v>
      </c>
      <c r="H4707" s="18">
        <v>96151</v>
      </c>
      <c r="I4707" s="18">
        <v>3570221</v>
      </c>
      <c r="J4707" s="19">
        <v>37.08</v>
      </c>
      <c r="S4707"/>
    </row>
    <row r="4708" spans="1:19">
      <c r="A4708" s="18">
        <v>1992</v>
      </c>
      <c r="B4708" s="18">
        <v>40</v>
      </c>
      <c r="C4708" s="18">
        <v>2.5500000000000002E-3</v>
      </c>
      <c r="D4708" s="18">
        <v>2.5400000000000002E-3</v>
      </c>
      <c r="E4708" s="18">
        <v>0.5</v>
      </c>
      <c r="F4708" s="18">
        <v>96025</v>
      </c>
      <c r="G4708" s="18">
        <v>244</v>
      </c>
      <c r="H4708" s="18">
        <v>95903</v>
      </c>
      <c r="I4708" s="18">
        <v>3474070</v>
      </c>
      <c r="J4708" s="19">
        <v>36.18</v>
      </c>
      <c r="S4708"/>
    </row>
    <row r="4709" spans="1:19">
      <c r="A4709" s="18">
        <v>1992</v>
      </c>
      <c r="B4709" s="18">
        <v>41</v>
      </c>
      <c r="C4709" s="18">
        <v>3.0400000000000002E-3</v>
      </c>
      <c r="D4709" s="18">
        <v>3.0300000000000001E-3</v>
      </c>
      <c r="E4709" s="18">
        <v>0.5</v>
      </c>
      <c r="F4709" s="18">
        <v>95781</v>
      </c>
      <c r="G4709" s="18">
        <v>290</v>
      </c>
      <c r="H4709" s="18">
        <v>95636</v>
      </c>
      <c r="I4709" s="18">
        <v>3378167</v>
      </c>
      <c r="J4709" s="19">
        <v>35.270000000000003</v>
      </c>
      <c r="S4709"/>
    </row>
    <row r="4710" spans="1:19">
      <c r="A4710" s="18">
        <v>1992</v>
      </c>
      <c r="B4710" s="18">
        <v>42</v>
      </c>
      <c r="C4710" s="18">
        <v>3.5500000000000002E-3</v>
      </c>
      <c r="D4710" s="18">
        <v>3.5400000000000002E-3</v>
      </c>
      <c r="E4710" s="18">
        <v>0.5</v>
      </c>
      <c r="F4710" s="18">
        <v>95490</v>
      </c>
      <c r="G4710" s="18">
        <v>338</v>
      </c>
      <c r="H4710" s="18">
        <v>95321</v>
      </c>
      <c r="I4710" s="18">
        <v>3282532</v>
      </c>
      <c r="J4710" s="19">
        <v>34.380000000000003</v>
      </c>
      <c r="S4710"/>
    </row>
    <row r="4711" spans="1:19">
      <c r="A4711" s="18">
        <v>1992</v>
      </c>
      <c r="B4711" s="18">
        <v>43</v>
      </c>
      <c r="C4711" s="18">
        <v>3.6099999999999999E-3</v>
      </c>
      <c r="D4711" s="18">
        <v>3.5999999999999999E-3</v>
      </c>
      <c r="E4711" s="18">
        <v>0.5</v>
      </c>
      <c r="F4711" s="18">
        <v>95152</v>
      </c>
      <c r="G4711" s="18">
        <v>343</v>
      </c>
      <c r="H4711" s="18">
        <v>94981</v>
      </c>
      <c r="I4711" s="18">
        <v>3187211</v>
      </c>
      <c r="J4711" s="19">
        <v>33.5</v>
      </c>
      <c r="S4711"/>
    </row>
    <row r="4712" spans="1:19">
      <c r="A4712" s="18">
        <v>1992</v>
      </c>
      <c r="B4712" s="18">
        <v>44</v>
      </c>
      <c r="C4712" s="18">
        <v>3.8E-3</v>
      </c>
      <c r="D4712" s="18">
        <v>3.79E-3</v>
      </c>
      <c r="E4712" s="18">
        <v>0.5</v>
      </c>
      <c r="F4712" s="18">
        <v>94809</v>
      </c>
      <c r="G4712" s="18">
        <v>360</v>
      </c>
      <c r="H4712" s="18">
        <v>94630</v>
      </c>
      <c r="I4712" s="18">
        <v>3092230</v>
      </c>
      <c r="J4712" s="19">
        <v>32.619999999999997</v>
      </c>
      <c r="S4712"/>
    </row>
    <row r="4713" spans="1:19">
      <c r="A4713" s="18">
        <v>1992</v>
      </c>
      <c r="B4713" s="18">
        <v>45</v>
      </c>
      <c r="C4713" s="18">
        <v>4.3E-3</v>
      </c>
      <c r="D4713" s="18">
        <v>4.3E-3</v>
      </c>
      <c r="E4713" s="18">
        <v>0.5</v>
      </c>
      <c r="F4713" s="18">
        <v>94450</v>
      </c>
      <c r="G4713" s="18">
        <v>406</v>
      </c>
      <c r="H4713" s="18">
        <v>94247</v>
      </c>
      <c r="I4713" s="18">
        <v>2997600</v>
      </c>
      <c r="J4713" s="19">
        <v>31.74</v>
      </c>
      <c r="S4713"/>
    </row>
    <row r="4714" spans="1:19">
      <c r="A4714" s="18">
        <v>1992</v>
      </c>
      <c r="B4714" s="18">
        <v>46</v>
      </c>
      <c r="C4714" s="18">
        <v>3.82E-3</v>
      </c>
      <c r="D4714" s="18">
        <v>3.82E-3</v>
      </c>
      <c r="E4714" s="18">
        <v>0.5</v>
      </c>
      <c r="F4714" s="18">
        <v>94044</v>
      </c>
      <c r="G4714" s="18">
        <v>359</v>
      </c>
      <c r="H4714" s="18">
        <v>93865</v>
      </c>
      <c r="I4714" s="18">
        <v>2903353</v>
      </c>
      <c r="J4714" s="19">
        <v>30.87</v>
      </c>
      <c r="S4714"/>
    </row>
    <row r="4715" spans="1:19">
      <c r="A4715" s="18">
        <v>1992</v>
      </c>
      <c r="B4715" s="18">
        <v>47</v>
      </c>
      <c r="C4715" s="18">
        <v>4.2300000000000003E-3</v>
      </c>
      <c r="D4715" s="18">
        <v>4.2199999999999998E-3</v>
      </c>
      <c r="E4715" s="18">
        <v>0.5</v>
      </c>
      <c r="F4715" s="18">
        <v>93685</v>
      </c>
      <c r="G4715" s="18">
        <v>396</v>
      </c>
      <c r="H4715" s="18">
        <v>93487</v>
      </c>
      <c r="I4715" s="18">
        <v>2809489</v>
      </c>
      <c r="J4715" s="19">
        <v>29.99</v>
      </c>
      <c r="S4715"/>
    </row>
    <row r="4716" spans="1:19">
      <c r="A4716" s="18">
        <v>1992</v>
      </c>
      <c r="B4716" s="18">
        <v>48</v>
      </c>
      <c r="C4716" s="18">
        <v>4.9399999999999999E-3</v>
      </c>
      <c r="D4716" s="18">
        <v>4.9300000000000004E-3</v>
      </c>
      <c r="E4716" s="18">
        <v>0.5</v>
      </c>
      <c r="F4716" s="18">
        <v>93290</v>
      </c>
      <c r="G4716" s="18">
        <v>460</v>
      </c>
      <c r="H4716" s="18">
        <v>93060</v>
      </c>
      <c r="I4716" s="18">
        <v>2716001</v>
      </c>
      <c r="J4716" s="19">
        <v>29.11</v>
      </c>
      <c r="S4716"/>
    </row>
    <row r="4717" spans="1:19">
      <c r="A4717" s="18">
        <v>1992</v>
      </c>
      <c r="B4717" s="18">
        <v>49</v>
      </c>
      <c r="C4717" s="18">
        <v>5.5700000000000003E-3</v>
      </c>
      <c r="D4717" s="18">
        <v>5.5599999999999998E-3</v>
      </c>
      <c r="E4717" s="18">
        <v>0.5</v>
      </c>
      <c r="F4717" s="18">
        <v>92830</v>
      </c>
      <c r="G4717" s="18">
        <v>516</v>
      </c>
      <c r="H4717" s="18">
        <v>92572</v>
      </c>
      <c r="I4717" s="18">
        <v>2622941</v>
      </c>
      <c r="J4717" s="19">
        <v>28.26</v>
      </c>
      <c r="S4717"/>
    </row>
    <row r="4718" spans="1:19">
      <c r="A4718" s="18">
        <v>1992</v>
      </c>
      <c r="B4718" s="18">
        <v>50</v>
      </c>
      <c r="C4718" s="18">
        <v>5.7499999999999999E-3</v>
      </c>
      <c r="D4718" s="18">
        <v>5.7400000000000003E-3</v>
      </c>
      <c r="E4718" s="18">
        <v>0.5</v>
      </c>
      <c r="F4718" s="18">
        <v>92314</v>
      </c>
      <c r="G4718" s="18">
        <v>530</v>
      </c>
      <c r="H4718" s="18">
        <v>92049</v>
      </c>
      <c r="I4718" s="18">
        <v>2530370</v>
      </c>
      <c r="J4718" s="19">
        <v>27.41</v>
      </c>
      <c r="S4718"/>
    </row>
    <row r="4719" spans="1:19">
      <c r="A4719" s="18">
        <v>1992</v>
      </c>
      <c r="B4719" s="18">
        <v>51</v>
      </c>
      <c r="C4719" s="18">
        <v>6.7200000000000003E-3</v>
      </c>
      <c r="D4719" s="18">
        <v>6.7000000000000002E-3</v>
      </c>
      <c r="E4719" s="18">
        <v>0.5</v>
      </c>
      <c r="F4719" s="18">
        <v>91784</v>
      </c>
      <c r="G4719" s="18">
        <v>615</v>
      </c>
      <c r="H4719" s="18">
        <v>91477</v>
      </c>
      <c r="I4719" s="18">
        <v>2438320</v>
      </c>
      <c r="J4719" s="19">
        <v>26.57</v>
      </c>
      <c r="S4719"/>
    </row>
    <row r="4720" spans="1:19">
      <c r="A4720" s="18">
        <v>1992</v>
      </c>
      <c r="B4720" s="18">
        <v>52</v>
      </c>
      <c r="C4720" s="18">
        <v>6.5900000000000004E-3</v>
      </c>
      <c r="D4720" s="18">
        <v>6.5700000000000003E-3</v>
      </c>
      <c r="E4720" s="18">
        <v>0.5</v>
      </c>
      <c r="F4720" s="18">
        <v>91169</v>
      </c>
      <c r="G4720" s="18">
        <v>599</v>
      </c>
      <c r="H4720" s="18">
        <v>90870</v>
      </c>
      <c r="I4720" s="18">
        <v>2346844</v>
      </c>
      <c r="J4720" s="19">
        <v>25.74</v>
      </c>
      <c r="S4720"/>
    </row>
    <row r="4721" spans="1:19">
      <c r="A4721" s="18">
        <v>1992</v>
      </c>
      <c r="B4721" s="18">
        <v>53</v>
      </c>
      <c r="C4721" s="18">
        <v>7.0499999999999998E-3</v>
      </c>
      <c r="D4721" s="18">
        <v>7.0200000000000002E-3</v>
      </c>
      <c r="E4721" s="18">
        <v>0.5</v>
      </c>
      <c r="F4721" s="18">
        <v>90571</v>
      </c>
      <c r="G4721" s="18">
        <v>636</v>
      </c>
      <c r="H4721" s="18">
        <v>90252</v>
      </c>
      <c r="I4721" s="18">
        <v>2255974</v>
      </c>
      <c r="J4721" s="19">
        <v>24.91</v>
      </c>
      <c r="S4721"/>
    </row>
    <row r="4722" spans="1:19">
      <c r="A4722" s="18">
        <v>1992</v>
      </c>
      <c r="B4722" s="18">
        <v>54</v>
      </c>
      <c r="C4722" s="18">
        <v>7.7400000000000004E-3</v>
      </c>
      <c r="D4722" s="18">
        <v>7.7099999999999998E-3</v>
      </c>
      <c r="E4722" s="18">
        <v>0.5</v>
      </c>
      <c r="F4722" s="18">
        <v>89934</v>
      </c>
      <c r="G4722" s="18">
        <v>693</v>
      </c>
      <c r="H4722" s="18">
        <v>89588</v>
      </c>
      <c r="I4722" s="18">
        <v>2165721</v>
      </c>
      <c r="J4722" s="19">
        <v>24.08</v>
      </c>
      <c r="S4722"/>
    </row>
    <row r="4723" spans="1:19">
      <c r="A4723" s="18">
        <v>1992</v>
      </c>
      <c r="B4723" s="18">
        <v>55</v>
      </c>
      <c r="C4723" s="18">
        <v>8.1899999999999994E-3</v>
      </c>
      <c r="D4723" s="18">
        <v>8.1499999999999993E-3</v>
      </c>
      <c r="E4723" s="18">
        <v>0.5</v>
      </c>
      <c r="F4723" s="18">
        <v>89241</v>
      </c>
      <c r="G4723" s="18">
        <v>728</v>
      </c>
      <c r="H4723" s="18">
        <v>88878</v>
      </c>
      <c r="I4723" s="18">
        <v>2076133</v>
      </c>
      <c r="J4723" s="19">
        <v>23.26</v>
      </c>
      <c r="S4723"/>
    </row>
    <row r="4724" spans="1:19">
      <c r="A4724" s="18">
        <v>1992</v>
      </c>
      <c r="B4724" s="18">
        <v>56</v>
      </c>
      <c r="C4724" s="18">
        <v>9.0500000000000008E-3</v>
      </c>
      <c r="D4724" s="18">
        <v>9.0100000000000006E-3</v>
      </c>
      <c r="E4724" s="18">
        <v>0.5</v>
      </c>
      <c r="F4724" s="18">
        <v>88514</v>
      </c>
      <c r="G4724" s="18">
        <v>798</v>
      </c>
      <c r="H4724" s="18">
        <v>88115</v>
      </c>
      <c r="I4724" s="18">
        <v>1987256</v>
      </c>
      <c r="J4724" s="19">
        <v>22.45</v>
      </c>
      <c r="S4724"/>
    </row>
    <row r="4725" spans="1:19">
      <c r="A4725" s="18">
        <v>1992</v>
      </c>
      <c r="B4725" s="18">
        <v>57</v>
      </c>
      <c r="C4725" s="18">
        <v>1.013E-2</v>
      </c>
      <c r="D4725" s="18">
        <v>1.008E-2</v>
      </c>
      <c r="E4725" s="18">
        <v>0.5</v>
      </c>
      <c r="F4725" s="18">
        <v>87716</v>
      </c>
      <c r="G4725" s="18">
        <v>884</v>
      </c>
      <c r="H4725" s="18">
        <v>87274</v>
      </c>
      <c r="I4725" s="18">
        <v>1899141</v>
      </c>
      <c r="J4725" s="19">
        <v>21.65</v>
      </c>
      <c r="S4725"/>
    </row>
    <row r="4726" spans="1:19">
      <c r="A4726" s="18">
        <v>1992</v>
      </c>
      <c r="B4726" s="18">
        <v>58</v>
      </c>
      <c r="C4726" s="18">
        <v>1.072E-2</v>
      </c>
      <c r="D4726" s="18">
        <v>1.0659999999999999E-2</v>
      </c>
      <c r="E4726" s="18">
        <v>0.5</v>
      </c>
      <c r="F4726" s="18">
        <v>86832</v>
      </c>
      <c r="G4726" s="18">
        <v>926</v>
      </c>
      <c r="H4726" s="18">
        <v>86369</v>
      </c>
      <c r="I4726" s="18">
        <v>1811867</v>
      </c>
      <c r="J4726" s="19">
        <v>20.87</v>
      </c>
      <c r="S4726"/>
    </row>
    <row r="4727" spans="1:19">
      <c r="A4727" s="18">
        <v>1992</v>
      </c>
      <c r="B4727" s="18">
        <v>59</v>
      </c>
      <c r="C4727" s="18">
        <v>1.129E-2</v>
      </c>
      <c r="D4727" s="18">
        <v>1.123E-2</v>
      </c>
      <c r="E4727" s="18">
        <v>0.5</v>
      </c>
      <c r="F4727" s="18">
        <v>85906</v>
      </c>
      <c r="G4727" s="18">
        <v>965</v>
      </c>
      <c r="H4727" s="18">
        <v>85424</v>
      </c>
      <c r="I4727" s="18">
        <v>1725498</v>
      </c>
      <c r="J4727" s="19">
        <v>20.09</v>
      </c>
      <c r="S4727"/>
    </row>
    <row r="4728" spans="1:19">
      <c r="A4728" s="18">
        <v>1992</v>
      </c>
      <c r="B4728" s="18">
        <v>60</v>
      </c>
      <c r="C4728" s="18">
        <v>1.179E-2</v>
      </c>
      <c r="D4728" s="18">
        <v>1.172E-2</v>
      </c>
      <c r="E4728" s="18">
        <v>0.5</v>
      </c>
      <c r="F4728" s="18">
        <v>84942</v>
      </c>
      <c r="G4728" s="18">
        <v>995</v>
      </c>
      <c r="H4728" s="18">
        <v>84444</v>
      </c>
      <c r="I4728" s="18">
        <v>1640074</v>
      </c>
      <c r="J4728" s="19">
        <v>19.309999999999999</v>
      </c>
      <c r="S4728"/>
    </row>
    <row r="4729" spans="1:19">
      <c r="A4729" s="18">
        <v>1992</v>
      </c>
      <c r="B4729" s="18">
        <v>61</v>
      </c>
      <c r="C4729" s="18">
        <v>1.367E-2</v>
      </c>
      <c r="D4729" s="18">
        <v>1.358E-2</v>
      </c>
      <c r="E4729" s="18">
        <v>0.5</v>
      </c>
      <c r="F4729" s="18">
        <v>83946</v>
      </c>
      <c r="G4729" s="18">
        <v>1140</v>
      </c>
      <c r="H4729" s="18">
        <v>83376</v>
      </c>
      <c r="I4729" s="18">
        <v>1555630</v>
      </c>
      <c r="J4729" s="19">
        <v>18.53</v>
      </c>
      <c r="S4729"/>
    </row>
    <row r="4730" spans="1:19">
      <c r="A4730" s="18">
        <v>1992</v>
      </c>
      <c r="B4730" s="18">
        <v>62</v>
      </c>
      <c r="C4730" s="18">
        <v>1.383E-2</v>
      </c>
      <c r="D4730" s="18">
        <v>1.374E-2</v>
      </c>
      <c r="E4730" s="18">
        <v>0.5</v>
      </c>
      <c r="F4730" s="18">
        <v>82807</v>
      </c>
      <c r="G4730" s="18">
        <v>1138</v>
      </c>
      <c r="H4730" s="18">
        <v>82238</v>
      </c>
      <c r="I4730" s="18">
        <v>1472253</v>
      </c>
      <c r="J4730" s="19">
        <v>17.78</v>
      </c>
      <c r="S4730"/>
    </row>
    <row r="4731" spans="1:19">
      <c r="A4731" s="18">
        <v>1992</v>
      </c>
      <c r="B4731" s="18">
        <v>63</v>
      </c>
      <c r="C4731" s="18">
        <v>1.567E-2</v>
      </c>
      <c r="D4731" s="18">
        <v>1.554E-2</v>
      </c>
      <c r="E4731" s="18">
        <v>0.5</v>
      </c>
      <c r="F4731" s="18">
        <v>81669</v>
      </c>
      <c r="G4731" s="18">
        <v>1269</v>
      </c>
      <c r="H4731" s="18">
        <v>81034</v>
      </c>
      <c r="I4731" s="18">
        <v>1390016</v>
      </c>
      <c r="J4731" s="19">
        <v>17.02</v>
      </c>
      <c r="S4731"/>
    </row>
    <row r="4732" spans="1:19">
      <c r="A4732" s="18">
        <v>1992</v>
      </c>
      <c r="B4732" s="18">
        <v>64</v>
      </c>
      <c r="C4732" s="18">
        <v>1.7080000000000001E-2</v>
      </c>
      <c r="D4732" s="18">
        <v>1.694E-2</v>
      </c>
      <c r="E4732" s="18">
        <v>0.5</v>
      </c>
      <c r="F4732" s="18">
        <v>80400</v>
      </c>
      <c r="G4732" s="18">
        <v>1362</v>
      </c>
      <c r="H4732" s="18">
        <v>79719</v>
      </c>
      <c r="I4732" s="18">
        <v>1308981</v>
      </c>
      <c r="J4732" s="19">
        <v>16.28</v>
      </c>
      <c r="S4732"/>
    </row>
    <row r="4733" spans="1:19">
      <c r="A4733" s="18">
        <v>1992</v>
      </c>
      <c r="B4733" s="18">
        <v>65</v>
      </c>
      <c r="C4733" s="18">
        <v>1.8919999999999999E-2</v>
      </c>
      <c r="D4733" s="18">
        <v>1.874E-2</v>
      </c>
      <c r="E4733" s="18">
        <v>0.5</v>
      </c>
      <c r="F4733" s="18">
        <v>79038</v>
      </c>
      <c r="G4733" s="18">
        <v>1482</v>
      </c>
      <c r="H4733" s="18">
        <v>78297</v>
      </c>
      <c r="I4733" s="18">
        <v>1229263</v>
      </c>
      <c r="J4733" s="19">
        <v>15.55</v>
      </c>
      <c r="S4733"/>
    </row>
    <row r="4734" spans="1:19">
      <c r="A4734" s="18">
        <v>1992</v>
      </c>
      <c r="B4734" s="18">
        <v>66</v>
      </c>
      <c r="C4734" s="18">
        <v>2.1340000000000001E-2</v>
      </c>
      <c r="D4734" s="18">
        <v>2.112E-2</v>
      </c>
      <c r="E4734" s="18">
        <v>0.5</v>
      </c>
      <c r="F4734" s="18">
        <v>77556</v>
      </c>
      <c r="G4734" s="18">
        <v>1638</v>
      </c>
      <c r="H4734" s="18">
        <v>76737</v>
      </c>
      <c r="I4734" s="18">
        <v>1150966</v>
      </c>
      <c r="J4734" s="19">
        <v>14.84</v>
      </c>
      <c r="S4734"/>
    </row>
    <row r="4735" spans="1:19">
      <c r="A4735" s="18">
        <v>1992</v>
      </c>
      <c r="B4735" s="18">
        <v>67</v>
      </c>
      <c r="C4735" s="18">
        <v>2.2780000000000002E-2</v>
      </c>
      <c r="D4735" s="18">
        <v>2.2530000000000001E-2</v>
      </c>
      <c r="E4735" s="18">
        <v>0.5</v>
      </c>
      <c r="F4735" s="18">
        <v>75919</v>
      </c>
      <c r="G4735" s="18">
        <v>1710</v>
      </c>
      <c r="H4735" s="18">
        <v>75063</v>
      </c>
      <c r="I4735" s="18">
        <v>1074229</v>
      </c>
      <c r="J4735" s="19">
        <v>14.15</v>
      </c>
      <c r="S4735"/>
    </row>
    <row r="4736" spans="1:19">
      <c r="A4736" s="18">
        <v>1992</v>
      </c>
      <c r="B4736" s="18">
        <v>68</v>
      </c>
      <c r="C4736" s="18">
        <v>2.4070000000000001E-2</v>
      </c>
      <c r="D4736" s="18">
        <v>2.3779999999999999E-2</v>
      </c>
      <c r="E4736" s="18">
        <v>0.5</v>
      </c>
      <c r="F4736" s="18">
        <v>74208</v>
      </c>
      <c r="G4736" s="18">
        <v>1765</v>
      </c>
      <c r="H4736" s="18">
        <v>73326</v>
      </c>
      <c r="I4736" s="18">
        <v>999165</v>
      </c>
      <c r="J4736" s="19">
        <v>13.46</v>
      </c>
      <c r="S4736"/>
    </row>
    <row r="4737" spans="1:19">
      <c r="A4737" s="18">
        <v>1992</v>
      </c>
      <c r="B4737" s="18">
        <v>69</v>
      </c>
      <c r="C4737" s="18">
        <v>2.7830000000000001E-2</v>
      </c>
      <c r="D4737" s="18">
        <v>2.7449999999999999E-2</v>
      </c>
      <c r="E4737" s="18">
        <v>0.5</v>
      </c>
      <c r="F4737" s="18">
        <v>72443</v>
      </c>
      <c r="G4737" s="18">
        <v>1989</v>
      </c>
      <c r="H4737" s="18">
        <v>71449</v>
      </c>
      <c r="I4737" s="18">
        <v>925839</v>
      </c>
      <c r="J4737" s="19">
        <v>12.78</v>
      </c>
      <c r="S4737"/>
    </row>
    <row r="4738" spans="1:19">
      <c r="A4738" s="18">
        <v>1992</v>
      </c>
      <c r="B4738" s="18">
        <v>70</v>
      </c>
      <c r="C4738" s="18">
        <v>3.1300000000000001E-2</v>
      </c>
      <c r="D4738" s="18">
        <v>3.082E-2</v>
      </c>
      <c r="E4738" s="18">
        <v>0.5</v>
      </c>
      <c r="F4738" s="18">
        <v>70455</v>
      </c>
      <c r="G4738" s="18">
        <v>2171</v>
      </c>
      <c r="H4738" s="18">
        <v>69369</v>
      </c>
      <c r="I4738" s="18">
        <v>854390</v>
      </c>
      <c r="J4738" s="19">
        <v>12.13</v>
      </c>
      <c r="S4738"/>
    </row>
    <row r="4739" spans="1:19">
      <c r="A4739" s="18">
        <v>1992</v>
      </c>
      <c r="B4739" s="18">
        <v>71</v>
      </c>
      <c r="C4739" s="18">
        <v>3.279E-2</v>
      </c>
      <c r="D4739" s="18">
        <v>3.2259999999999997E-2</v>
      </c>
      <c r="E4739" s="18">
        <v>0.5</v>
      </c>
      <c r="F4739" s="18">
        <v>68283</v>
      </c>
      <c r="G4739" s="18">
        <v>2203</v>
      </c>
      <c r="H4739" s="18">
        <v>67182</v>
      </c>
      <c r="I4739" s="18">
        <v>785021</v>
      </c>
      <c r="J4739" s="19">
        <v>11.5</v>
      </c>
      <c r="S4739"/>
    </row>
    <row r="4740" spans="1:19">
      <c r="A4740" s="18">
        <v>1992</v>
      </c>
      <c r="B4740" s="18">
        <v>72</v>
      </c>
      <c r="C4740" s="18">
        <v>4.0239999999999998E-2</v>
      </c>
      <c r="D4740" s="18">
        <v>3.9440000000000003E-2</v>
      </c>
      <c r="E4740" s="18">
        <v>0.5</v>
      </c>
      <c r="F4740" s="18">
        <v>66080</v>
      </c>
      <c r="G4740" s="18">
        <v>2606</v>
      </c>
      <c r="H4740" s="18">
        <v>64777</v>
      </c>
      <c r="I4740" s="18">
        <v>717839</v>
      </c>
      <c r="J4740" s="19">
        <v>10.86</v>
      </c>
      <c r="S4740"/>
    </row>
    <row r="4741" spans="1:19">
      <c r="A4741" s="18">
        <v>1992</v>
      </c>
      <c r="B4741" s="18">
        <v>73</v>
      </c>
      <c r="C4741" s="18">
        <v>3.601E-2</v>
      </c>
      <c r="D4741" s="18">
        <v>3.5380000000000002E-2</v>
      </c>
      <c r="E4741" s="18">
        <v>0.5</v>
      </c>
      <c r="F4741" s="18">
        <v>63474</v>
      </c>
      <c r="G4741" s="18">
        <v>2245</v>
      </c>
      <c r="H4741" s="18">
        <v>62351</v>
      </c>
      <c r="I4741" s="18">
        <v>653062</v>
      </c>
      <c r="J4741" s="19">
        <v>10.29</v>
      </c>
      <c r="S4741"/>
    </row>
    <row r="4742" spans="1:19">
      <c r="A4742" s="18">
        <v>1992</v>
      </c>
      <c r="B4742" s="18">
        <v>74</v>
      </c>
      <c r="C4742" s="18">
        <v>4.7210000000000002E-2</v>
      </c>
      <c r="D4742" s="18">
        <v>4.6120000000000001E-2</v>
      </c>
      <c r="E4742" s="18">
        <v>0.5</v>
      </c>
      <c r="F4742" s="18">
        <v>61229</v>
      </c>
      <c r="G4742" s="18">
        <v>2824</v>
      </c>
      <c r="H4742" s="18">
        <v>59817</v>
      </c>
      <c r="I4742" s="18">
        <v>590711</v>
      </c>
      <c r="J4742" s="19">
        <v>9.65</v>
      </c>
      <c r="S4742"/>
    </row>
    <row r="4743" spans="1:19">
      <c r="A4743" s="18">
        <v>1992</v>
      </c>
      <c r="B4743" s="18">
        <v>75</v>
      </c>
      <c r="C4743" s="18">
        <v>5.1540000000000002E-2</v>
      </c>
      <c r="D4743" s="18">
        <v>5.0250000000000003E-2</v>
      </c>
      <c r="E4743" s="18">
        <v>0.5</v>
      </c>
      <c r="F4743" s="18">
        <v>58405</v>
      </c>
      <c r="G4743" s="18">
        <v>2935</v>
      </c>
      <c r="H4743" s="18">
        <v>56937</v>
      </c>
      <c r="I4743" s="18">
        <v>530894</v>
      </c>
      <c r="J4743" s="19">
        <v>9.09</v>
      </c>
      <c r="S4743"/>
    </row>
    <row r="4744" spans="1:19">
      <c r="A4744" s="18">
        <v>1992</v>
      </c>
      <c r="B4744" s="18">
        <v>76</v>
      </c>
      <c r="C4744" s="18">
        <v>5.4120000000000001E-2</v>
      </c>
      <c r="D4744" s="18">
        <v>5.2690000000000001E-2</v>
      </c>
      <c r="E4744" s="18">
        <v>0.5</v>
      </c>
      <c r="F4744" s="18">
        <v>55470</v>
      </c>
      <c r="G4744" s="18">
        <v>2923</v>
      </c>
      <c r="H4744" s="18">
        <v>54008</v>
      </c>
      <c r="I4744" s="18">
        <v>473957</v>
      </c>
      <c r="J4744" s="19">
        <v>8.5399999999999991</v>
      </c>
      <c r="S4744"/>
    </row>
    <row r="4745" spans="1:19">
      <c r="A4745" s="18">
        <v>1992</v>
      </c>
      <c r="B4745" s="18">
        <v>77</v>
      </c>
      <c r="C4745" s="18">
        <v>6.9519999999999998E-2</v>
      </c>
      <c r="D4745" s="18">
        <v>6.7180000000000004E-2</v>
      </c>
      <c r="E4745" s="18">
        <v>0.5</v>
      </c>
      <c r="F4745" s="18">
        <v>52547</v>
      </c>
      <c r="G4745" s="18">
        <v>3530</v>
      </c>
      <c r="H4745" s="18">
        <v>50782</v>
      </c>
      <c r="I4745" s="18">
        <v>419948</v>
      </c>
      <c r="J4745" s="19">
        <v>7.99</v>
      </c>
      <c r="S4745"/>
    </row>
    <row r="4746" spans="1:19">
      <c r="A4746" s="18">
        <v>1992</v>
      </c>
      <c r="B4746" s="18">
        <v>78</v>
      </c>
      <c r="C4746" s="18">
        <v>7.2819999999999996E-2</v>
      </c>
      <c r="D4746" s="18">
        <v>7.0269999999999999E-2</v>
      </c>
      <c r="E4746" s="18">
        <v>0.5</v>
      </c>
      <c r="F4746" s="18">
        <v>49017</v>
      </c>
      <c r="G4746" s="18">
        <v>3444</v>
      </c>
      <c r="H4746" s="18">
        <v>47295</v>
      </c>
      <c r="I4746" s="18">
        <v>369166</v>
      </c>
      <c r="J4746" s="19">
        <v>7.53</v>
      </c>
      <c r="S4746"/>
    </row>
    <row r="4747" spans="1:19">
      <c r="A4747" s="18">
        <v>1992</v>
      </c>
      <c r="B4747" s="18">
        <v>79</v>
      </c>
      <c r="C4747" s="18">
        <v>7.8270000000000006E-2</v>
      </c>
      <c r="D4747" s="18">
        <v>7.5319999999999998E-2</v>
      </c>
      <c r="E4747" s="18">
        <v>0.5</v>
      </c>
      <c r="F4747" s="18">
        <v>45573</v>
      </c>
      <c r="G4747" s="18">
        <v>3433</v>
      </c>
      <c r="H4747" s="18">
        <v>43856</v>
      </c>
      <c r="I4747" s="18">
        <v>321872</v>
      </c>
      <c r="J4747" s="19">
        <v>7.06</v>
      </c>
      <c r="S4747"/>
    </row>
    <row r="4748" spans="1:19">
      <c r="A4748" s="18">
        <v>1992</v>
      </c>
      <c r="B4748" s="18">
        <v>80</v>
      </c>
      <c r="C4748" s="18">
        <v>8.8749999999999996E-2</v>
      </c>
      <c r="D4748" s="18">
        <v>8.498E-2</v>
      </c>
      <c r="E4748" s="18">
        <v>0.5</v>
      </c>
      <c r="F4748" s="18">
        <v>42140</v>
      </c>
      <c r="G4748" s="18">
        <v>3581</v>
      </c>
      <c r="H4748" s="18">
        <v>40349</v>
      </c>
      <c r="I4748" s="18">
        <v>278015</v>
      </c>
      <c r="J4748" s="19">
        <v>6.6</v>
      </c>
      <c r="S4748"/>
    </row>
    <row r="4749" spans="1:19">
      <c r="A4749" s="18">
        <v>1992</v>
      </c>
      <c r="B4749" s="18">
        <v>81</v>
      </c>
      <c r="C4749" s="18">
        <v>9.776E-2</v>
      </c>
      <c r="D4749" s="18">
        <v>9.3200000000000005E-2</v>
      </c>
      <c r="E4749" s="18">
        <v>0.5</v>
      </c>
      <c r="F4749" s="18">
        <v>38559</v>
      </c>
      <c r="G4749" s="18">
        <v>3594</v>
      </c>
      <c r="H4749" s="18">
        <v>36762</v>
      </c>
      <c r="I4749" s="18">
        <v>237666</v>
      </c>
      <c r="J4749" s="19">
        <v>6.16</v>
      </c>
      <c r="S4749"/>
    </row>
    <row r="4750" spans="1:19">
      <c r="A4750" s="18">
        <v>1992</v>
      </c>
      <c r="B4750" s="18">
        <v>82</v>
      </c>
      <c r="C4750" s="18">
        <v>0.11176</v>
      </c>
      <c r="D4750" s="18">
        <v>0.10585</v>
      </c>
      <c r="E4750" s="18">
        <v>0.5</v>
      </c>
      <c r="F4750" s="18">
        <v>34965</v>
      </c>
      <c r="G4750" s="18">
        <v>3701</v>
      </c>
      <c r="H4750" s="18">
        <v>33114</v>
      </c>
      <c r="I4750" s="18">
        <v>200904</v>
      </c>
      <c r="J4750" s="19">
        <v>5.75</v>
      </c>
      <c r="S4750"/>
    </row>
    <row r="4751" spans="1:19">
      <c r="A4751" s="18">
        <v>1992</v>
      </c>
      <c r="B4751" s="18">
        <v>83</v>
      </c>
      <c r="C4751" s="18">
        <v>0.12275999999999999</v>
      </c>
      <c r="D4751" s="18">
        <v>0.11566</v>
      </c>
      <c r="E4751" s="18">
        <v>0.5</v>
      </c>
      <c r="F4751" s="18">
        <v>31264</v>
      </c>
      <c r="G4751" s="18">
        <v>3616</v>
      </c>
      <c r="H4751" s="18">
        <v>29456</v>
      </c>
      <c r="I4751" s="18">
        <v>167790</v>
      </c>
      <c r="J4751" s="19">
        <v>5.37</v>
      </c>
      <c r="S4751"/>
    </row>
    <row r="4752" spans="1:19">
      <c r="A4752" s="18">
        <v>1992</v>
      </c>
      <c r="B4752" s="18">
        <v>84</v>
      </c>
      <c r="C4752" s="18">
        <v>0.13944000000000001</v>
      </c>
      <c r="D4752" s="18">
        <v>0.13034999999999999</v>
      </c>
      <c r="E4752" s="18">
        <v>0.5</v>
      </c>
      <c r="F4752" s="18">
        <v>27648</v>
      </c>
      <c r="G4752" s="18">
        <v>3604</v>
      </c>
      <c r="H4752" s="18">
        <v>25846</v>
      </c>
      <c r="I4752" s="18">
        <v>138334</v>
      </c>
      <c r="J4752" s="19">
        <v>5</v>
      </c>
      <c r="S4752"/>
    </row>
    <row r="4753" spans="1:19">
      <c r="A4753" s="18">
        <v>1992</v>
      </c>
      <c r="B4753" s="18">
        <v>85</v>
      </c>
      <c r="C4753" s="18">
        <v>0.15755</v>
      </c>
      <c r="D4753" s="18">
        <v>0.14605000000000001</v>
      </c>
      <c r="E4753" s="18">
        <v>0.5</v>
      </c>
      <c r="F4753" s="18">
        <v>24044</v>
      </c>
      <c r="G4753" s="18">
        <v>3512</v>
      </c>
      <c r="H4753" s="18">
        <v>22288</v>
      </c>
      <c r="I4753" s="18">
        <v>112488</v>
      </c>
      <c r="J4753" s="19">
        <v>4.68</v>
      </c>
      <c r="S4753"/>
    </row>
    <row r="4754" spans="1:19">
      <c r="A4754" s="18">
        <v>1992</v>
      </c>
      <c r="B4754" s="18">
        <v>86</v>
      </c>
      <c r="C4754" s="18">
        <v>0.16372</v>
      </c>
      <c r="D4754" s="18">
        <v>0.15132999999999999</v>
      </c>
      <c r="E4754" s="18">
        <v>0.5</v>
      </c>
      <c r="F4754" s="18">
        <v>20532</v>
      </c>
      <c r="G4754" s="18">
        <v>3107</v>
      </c>
      <c r="H4754" s="18">
        <v>18979</v>
      </c>
      <c r="I4754" s="18">
        <v>90199</v>
      </c>
      <c r="J4754" s="19">
        <v>4.3899999999999997</v>
      </c>
      <c r="S4754"/>
    </row>
    <row r="4755" spans="1:19">
      <c r="A4755" s="18">
        <v>1992</v>
      </c>
      <c r="B4755" s="18">
        <v>87</v>
      </c>
      <c r="C4755" s="18">
        <v>0.18740999999999999</v>
      </c>
      <c r="D4755" s="18">
        <v>0.17136000000000001</v>
      </c>
      <c r="E4755" s="18">
        <v>0.5</v>
      </c>
      <c r="F4755" s="18">
        <v>17425</v>
      </c>
      <c r="G4755" s="18">
        <v>2986</v>
      </c>
      <c r="H4755" s="18">
        <v>15932</v>
      </c>
      <c r="I4755" s="18">
        <v>71220</v>
      </c>
      <c r="J4755" s="19">
        <v>4.09</v>
      </c>
      <c r="S4755"/>
    </row>
    <row r="4756" spans="1:19">
      <c r="A4756" s="18">
        <v>1992</v>
      </c>
      <c r="B4756" s="18">
        <v>88</v>
      </c>
      <c r="C4756" s="18">
        <v>0.19936999999999999</v>
      </c>
      <c r="D4756" s="18">
        <v>0.18129999999999999</v>
      </c>
      <c r="E4756" s="18">
        <v>0.5</v>
      </c>
      <c r="F4756" s="18">
        <v>14439</v>
      </c>
      <c r="G4756" s="18">
        <v>2618</v>
      </c>
      <c r="H4756" s="18">
        <v>13130</v>
      </c>
      <c r="I4756" s="18">
        <v>55288</v>
      </c>
      <c r="J4756" s="19">
        <v>3.83</v>
      </c>
      <c r="S4756"/>
    </row>
    <row r="4757" spans="1:19">
      <c r="A4757" s="18">
        <v>1992</v>
      </c>
      <c r="B4757" s="18">
        <v>89</v>
      </c>
      <c r="C4757" s="18">
        <v>0.22495000000000001</v>
      </c>
      <c r="D4757" s="18">
        <v>0.20219999999999999</v>
      </c>
      <c r="E4757" s="18">
        <v>0.5</v>
      </c>
      <c r="F4757" s="18">
        <v>11822</v>
      </c>
      <c r="G4757" s="18">
        <v>2390</v>
      </c>
      <c r="H4757" s="18">
        <v>10626</v>
      </c>
      <c r="I4757" s="18">
        <v>42158</v>
      </c>
      <c r="J4757" s="19">
        <v>3.57</v>
      </c>
      <c r="S4757"/>
    </row>
    <row r="4758" spans="1:19">
      <c r="A4758" s="18">
        <v>1992</v>
      </c>
      <c r="B4758" s="18">
        <v>90</v>
      </c>
      <c r="C4758" s="18">
        <v>0.24335999999999999</v>
      </c>
      <c r="D4758" s="18">
        <v>0.21695999999999999</v>
      </c>
      <c r="E4758" s="18">
        <v>0.5</v>
      </c>
      <c r="F4758" s="18">
        <v>9431</v>
      </c>
      <c r="G4758" s="18">
        <v>2046</v>
      </c>
      <c r="H4758" s="18">
        <v>8408</v>
      </c>
      <c r="I4758" s="18">
        <v>31531</v>
      </c>
      <c r="J4758" s="19">
        <v>3.34</v>
      </c>
      <c r="S4758"/>
    </row>
    <row r="4759" spans="1:19">
      <c r="A4759" s="18">
        <v>1992</v>
      </c>
      <c r="B4759" s="18">
        <v>91</v>
      </c>
      <c r="C4759" s="18">
        <v>0.26489000000000001</v>
      </c>
      <c r="D4759" s="18">
        <v>0.23391000000000001</v>
      </c>
      <c r="E4759" s="18">
        <v>0.5</v>
      </c>
      <c r="F4759" s="18">
        <v>7385</v>
      </c>
      <c r="G4759" s="18">
        <v>1727</v>
      </c>
      <c r="H4759" s="18">
        <v>6521</v>
      </c>
      <c r="I4759" s="18">
        <v>23123</v>
      </c>
      <c r="J4759" s="19">
        <v>3.13</v>
      </c>
      <c r="S4759"/>
    </row>
    <row r="4760" spans="1:19">
      <c r="A4760" s="18">
        <v>1992</v>
      </c>
      <c r="B4760" s="18">
        <v>92</v>
      </c>
      <c r="C4760" s="18">
        <v>0.29804999999999998</v>
      </c>
      <c r="D4760" s="18">
        <v>0.25940000000000002</v>
      </c>
      <c r="E4760" s="18">
        <v>0.5</v>
      </c>
      <c r="F4760" s="18">
        <v>5658</v>
      </c>
      <c r="G4760" s="18">
        <v>1468</v>
      </c>
      <c r="H4760" s="18">
        <v>4924</v>
      </c>
      <c r="I4760" s="18">
        <v>16602</v>
      </c>
      <c r="J4760" s="19">
        <v>2.93</v>
      </c>
      <c r="S4760"/>
    </row>
    <row r="4761" spans="1:19">
      <c r="A4761" s="18">
        <v>1992</v>
      </c>
      <c r="B4761" s="18">
        <v>93</v>
      </c>
      <c r="C4761" s="18">
        <v>0.30818000000000001</v>
      </c>
      <c r="D4761" s="18">
        <v>0.26702999999999999</v>
      </c>
      <c r="E4761" s="18">
        <v>0.5</v>
      </c>
      <c r="F4761" s="18">
        <v>4190</v>
      </c>
      <c r="G4761" s="18">
        <v>1119</v>
      </c>
      <c r="H4761" s="18">
        <v>3631</v>
      </c>
      <c r="I4761" s="18">
        <v>11678</v>
      </c>
      <c r="J4761" s="19">
        <v>2.79</v>
      </c>
      <c r="S4761"/>
    </row>
    <row r="4762" spans="1:19">
      <c r="A4762" s="18">
        <v>1992</v>
      </c>
      <c r="B4762" s="18">
        <v>94</v>
      </c>
      <c r="C4762" s="18">
        <v>0.30857000000000001</v>
      </c>
      <c r="D4762" s="18">
        <v>0.26733000000000001</v>
      </c>
      <c r="E4762" s="18">
        <v>0.5</v>
      </c>
      <c r="F4762" s="18">
        <v>3071</v>
      </c>
      <c r="G4762" s="18">
        <v>821</v>
      </c>
      <c r="H4762" s="18">
        <v>2661</v>
      </c>
      <c r="I4762" s="18">
        <v>8048</v>
      </c>
      <c r="J4762" s="19">
        <v>2.62</v>
      </c>
      <c r="S4762"/>
    </row>
    <row r="4763" spans="1:19">
      <c r="A4763" s="18">
        <v>1992</v>
      </c>
      <c r="B4763" s="18">
        <v>95</v>
      </c>
      <c r="C4763" s="18">
        <v>0.37030999999999997</v>
      </c>
      <c r="D4763" s="18">
        <v>0.31245000000000001</v>
      </c>
      <c r="E4763" s="18">
        <v>0.5</v>
      </c>
      <c r="F4763" s="18">
        <v>2250</v>
      </c>
      <c r="G4763" s="18">
        <v>703</v>
      </c>
      <c r="H4763" s="18">
        <v>1899</v>
      </c>
      <c r="I4763" s="18">
        <v>5387</v>
      </c>
      <c r="J4763" s="19">
        <v>2.39</v>
      </c>
      <c r="S4763"/>
    </row>
    <row r="4764" spans="1:19">
      <c r="A4764" s="18">
        <v>1992</v>
      </c>
      <c r="B4764" s="18">
        <v>96</v>
      </c>
      <c r="C4764" s="18">
        <v>0.39851999999999999</v>
      </c>
      <c r="D4764" s="18">
        <v>0.33229999999999998</v>
      </c>
      <c r="E4764" s="18">
        <v>0.5</v>
      </c>
      <c r="F4764" s="18">
        <v>1547</v>
      </c>
      <c r="G4764" s="18">
        <v>514</v>
      </c>
      <c r="H4764" s="18">
        <v>1290</v>
      </c>
      <c r="I4764" s="18">
        <v>3488</v>
      </c>
      <c r="J4764" s="19">
        <v>2.25</v>
      </c>
      <c r="S4764"/>
    </row>
    <row r="4765" spans="1:19">
      <c r="A4765" s="18">
        <v>1992</v>
      </c>
      <c r="B4765" s="18">
        <v>97</v>
      </c>
      <c r="C4765" s="18">
        <v>0.42742000000000002</v>
      </c>
      <c r="D4765" s="18">
        <v>0.35215999999999997</v>
      </c>
      <c r="E4765" s="18">
        <v>0.5</v>
      </c>
      <c r="F4765" s="18">
        <v>1033</v>
      </c>
      <c r="G4765" s="18">
        <v>364</v>
      </c>
      <c r="H4765" s="18">
        <v>851</v>
      </c>
      <c r="I4765" s="18">
        <v>2198</v>
      </c>
      <c r="J4765" s="19">
        <v>2.13</v>
      </c>
      <c r="S4765"/>
    </row>
    <row r="4766" spans="1:19">
      <c r="A4766" s="18">
        <v>1992</v>
      </c>
      <c r="B4766" s="18">
        <v>98</v>
      </c>
      <c r="C4766" s="18">
        <v>0.45682</v>
      </c>
      <c r="D4766" s="18">
        <v>0.37187999999999999</v>
      </c>
      <c r="E4766" s="18">
        <v>0.5</v>
      </c>
      <c r="F4766" s="18">
        <v>669</v>
      </c>
      <c r="G4766" s="18">
        <v>249</v>
      </c>
      <c r="H4766" s="18">
        <v>545</v>
      </c>
      <c r="I4766" s="18">
        <v>1347</v>
      </c>
      <c r="J4766" s="19">
        <v>2.0099999999999998</v>
      </c>
      <c r="S4766"/>
    </row>
    <row r="4767" spans="1:19">
      <c r="A4767" s="18">
        <v>1992</v>
      </c>
      <c r="B4767" s="18">
        <v>99</v>
      </c>
      <c r="C4767" s="18">
        <v>0.48653000000000002</v>
      </c>
      <c r="D4767" s="18">
        <v>0.39133000000000001</v>
      </c>
      <c r="E4767" s="18">
        <v>0.5</v>
      </c>
      <c r="F4767" s="18">
        <v>420</v>
      </c>
      <c r="G4767" s="18">
        <v>164</v>
      </c>
      <c r="H4767" s="18">
        <v>338</v>
      </c>
      <c r="I4767" s="18">
        <v>802</v>
      </c>
      <c r="J4767" s="19">
        <v>1.91</v>
      </c>
      <c r="S4767"/>
    </row>
    <row r="4768" spans="1:19">
      <c r="A4768" s="18">
        <v>1992</v>
      </c>
      <c r="B4768" s="18">
        <v>100</v>
      </c>
      <c r="C4768" s="18">
        <v>0.51632999999999996</v>
      </c>
      <c r="D4768" s="18">
        <v>0.41038000000000002</v>
      </c>
      <c r="E4768" s="18">
        <v>0.5</v>
      </c>
      <c r="F4768" s="18">
        <v>256</v>
      </c>
      <c r="G4768" s="18">
        <v>105</v>
      </c>
      <c r="H4768" s="18">
        <v>203</v>
      </c>
      <c r="I4768" s="18">
        <v>464</v>
      </c>
      <c r="J4768" s="19">
        <v>1.81</v>
      </c>
      <c r="S4768"/>
    </row>
    <row r="4769" spans="1:19">
      <c r="A4769" s="18">
        <v>1992</v>
      </c>
      <c r="B4769" s="18">
        <v>101</v>
      </c>
      <c r="C4769" s="18">
        <v>0.54601999999999995</v>
      </c>
      <c r="D4769" s="18">
        <v>0.42892000000000002</v>
      </c>
      <c r="E4769" s="18">
        <v>0.5</v>
      </c>
      <c r="F4769" s="18">
        <v>151</v>
      </c>
      <c r="G4769" s="18">
        <v>65</v>
      </c>
      <c r="H4769" s="18">
        <v>119</v>
      </c>
      <c r="I4769" s="18">
        <v>261</v>
      </c>
      <c r="J4769" s="19">
        <v>1.73</v>
      </c>
      <c r="S4769"/>
    </row>
    <row r="4770" spans="1:19">
      <c r="A4770" s="18">
        <v>1992</v>
      </c>
      <c r="B4770" s="18">
        <v>102</v>
      </c>
      <c r="C4770" s="18">
        <v>0.57538</v>
      </c>
      <c r="D4770" s="18">
        <v>0.44683</v>
      </c>
      <c r="E4770" s="18">
        <v>0.5</v>
      </c>
      <c r="F4770" s="18">
        <v>86</v>
      </c>
      <c r="G4770" s="18">
        <v>38</v>
      </c>
      <c r="H4770" s="18">
        <v>67</v>
      </c>
      <c r="I4770" s="18">
        <v>142</v>
      </c>
      <c r="J4770" s="19">
        <v>1.65</v>
      </c>
      <c r="S4770"/>
    </row>
    <row r="4771" spans="1:19">
      <c r="A4771" s="18">
        <v>1992</v>
      </c>
      <c r="B4771" s="18">
        <v>103</v>
      </c>
      <c r="C4771" s="18">
        <v>0.60421999999999998</v>
      </c>
      <c r="D4771" s="18">
        <v>0.46403</v>
      </c>
      <c r="E4771" s="18">
        <v>0.5</v>
      </c>
      <c r="F4771" s="18">
        <v>48</v>
      </c>
      <c r="G4771" s="18">
        <v>22</v>
      </c>
      <c r="H4771" s="18">
        <v>37</v>
      </c>
      <c r="I4771" s="18">
        <v>75</v>
      </c>
      <c r="J4771" s="19">
        <v>1.58</v>
      </c>
      <c r="S4771"/>
    </row>
    <row r="4772" spans="1:19">
      <c r="A4772" s="18">
        <v>1992</v>
      </c>
      <c r="B4772" s="18">
        <v>104</v>
      </c>
      <c r="C4772" s="18">
        <v>0.63236000000000003</v>
      </c>
      <c r="D4772" s="18">
        <v>0.48044999999999999</v>
      </c>
      <c r="E4772" s="18">
        <v>0.5</v>
      </c>
      <c r="F4772" s="18">
        <v>26</v>
      </c>
      <c r="G4772" s="18">
        <v>12</v>
      </c>
      <c r="H4772" s="18">
        <v>19</v>
      </c>
      <c r="I4772" s="18">
        <v>39</v>
      </c>
      <c r="J4772" s="19">
        <v>1.52</v>
      </c>
      <c r="S4772"/>
    </row>
    <row r="4773" spans="1:19">
      <c r="A4773" s="18">
        <v>1992</v>
      </c>
      <c r="B4773" s="18">
        <v>105</v>
      </c>
      <c r="C4773" s="18">
        <v>0.65961999999999998</v>
      </c>
      <c r="D4773" s="18">
        <v>0.49602000000000002</v>
      </c>
      <c r="E4773" s="18">
        <v>0.5</v>
      </c>
      <c r="F4773" s="18">
        <v>13</v>
      </c>
      <c r="G4773" s="18">
        <v>7</v>
      </c>
      <c r="H4773" s="18">
        <v>10</v>
      </c>
      <c r="I4773" s="18">
        <v>19</v>
      </c>
      <c r="J4773" s="19">
        <v>1.47</v>
      </c>
      <c r="S4773"/>
    </row>
    <row r="4774" spans="1:19">
      <c r="A4774" s="18">
        <v>1992</v>
      </c>
      <c r="B4774" s="18">
        <v>106</v>
      </c>
      <c r="C4774" s="18">
        <v>0.68586000000000003</v>
      </c>
      <c r="D4774" s="18">
        <v>0.51071999999999995</v>
      </c>
      <c r="E4774" s="18">
        <v>0.5</v>
      </c>
      <c r="F4774" s="18">
        <v>7</v>
      </c>
      <c r="G4774" s="18">
        <v>3</v>
      </c>
      <c r="H4774" s="18">
        <v>5</v>
      </c>
      <c r="I4774" s="18">
        <v>9</v>
      </c>
      <c r="J4774" s="19">
        <v>1.42</v>
      </c>
      <c r="S4774"/>
    </row>
    <row r="4775" spans="1:19">
      <c r="A4775" s="18">
        <v>1992</v>
      </c>
      <c r="B4775" s="18">
        <v>107</v>
      </c>
      <c r="C4775" s="18">
        <v>0.71096999999999999</v>
      </c>
      <c r="D4775" s="18">
        <v>0.52451000000000003</v>
      </c>
      <c r="E4775" s="18">
        <v>0.5</v>
      </c>
      <c r="F4775" s="18">
        <v>3</v>
      </c>
      <c r="G4775" s="18">
        <v>2</v>
      </c>
      <c r="H4775" s="18">
        <v>2</v>
      </c>
      <c r="I4775" s="18">
        <v>4</v>
      </c>
      <c r="J4775" s="19">
        <v>1.37</v>
      </c>
      <c r="S4775"/>
    </row>
    <row r="4776" spans="1:19">
      <c r="A4776" s="18">
        <v>1992</v>
      </c>
      <c r="B4776" s="18">
        <v>108</v>
      </c>
      <c r="C4776" s="18">
        <v>0.73484000000000005</v>
      </c>
      <c r="D4776" s="18">
        <v>0.53739000000000003</v>
      </c>
      <c r="E4776" s="18">
        <v>0.5</v>
      </c>
      <c r="F4776" s="18">
        <v>2</v>
      </c>
      <c r="G4776" s="18">
        <v>1</v>
      </c>
      <c r="H4776" s="18">
        <v>1</v>
      </c>
      <c r="I4776" s="18">
        <v>2</v>
      </c>
      <c r="J4776" s="19">
        <v>1.33</v>
      </c>
      <c r="S4776"/>
    </row>
    <row r="4777" spans="1:19">
      <c r="A4777" s="18">
        <v>1992</v>
      </c>
      <c r="B4777" s="18">
        <v>109</v>
      </c>
      <c r="C4777" s="18">
        <v>0.75741999999999998</v>
      </c>
      <c r="D4777" s="18">
        <v>0.54937000000000002</v>
      </c>
      <c r="E4777" s="18">
        <v>0.5</v>
      </c>
      <c r="F4777" s="18">
        <v>1</v>
      </c>
      <c r="G4777" s="18">
        <v>0</v>
      </c>
      <c r="H4777" s="18">
        <v>1</v>
      </c>
      <c r="I4777" s="18">
        <v>1</v>
      </c>
      <c r="J4777" s="19">
        <v>1.3</v>
      </c>
      <c r="S4777"/>
    </row>
    <row r="4778" spans="1:19">
      <c r="A4778" s="18">
        <v>1992</v>
      </c>
      <c r="B4778" s="18" t="s">
        <v>11</v>
      </c>
      <c r="C4778" s="18">
        <v>0.77864999999999995</v>
      </c>
      <c r="D4778" s="18">
        <v>1</v>
      </c>
      <c r="E4778" s="20">
        <v>1.28</v>
      </c>
      <c r="F4778" s="18">
        <v>0</v>
      </c>
      <c r="G4778" s="18">
        <v>0</v>
      </c>
      <c r="H4778" s="18">
        <v>0</v>
      </c>
      <c r="I4778" s="18">
        <v>0</v>
      </c>
      <c r="J4778" s="19">
        <v>1.28</v>
      </c>
      <c r="S4778"/>
    </row>
    <row r="4779" spans="1:19">
      <c r="A4779" s="18">
        <v>1993</v>
      </c>
      <c r="B4779" s="18">
        <v>0</v>
      </c>
      <c r="C4779" s="18">
        <v>1.1010000000000001E-2</v>
      </c>
      <c r="D4779" s="18">
        <v>1.09E-2</v>
      </c>
      <c r="E4779" s="18">
        <v>0.08</v>
      </c>
      <c r="F4779" s="18">
        <v>100000</v>
      </c>
      <c r="G4779" s="18">
        <v>1090</v>
      </c>
      <c r="H4779" s="18">
        <v>99002</v>
      </c>
      <c r="I4779" s="18">
        <v>7398889</v>
      </c>
      <c r="J4779" s="19">
        <v>73.989999999999995</v>
      </c>
      <c r="S4779"/>
    </row>
    <row r="4780" spans="1:19">
      <c r="A4780" s="18">
        <v>1993</v>
      </c>
      <c r="B4780" s="18">
        <v>1</v>
      </c>
      <c r="C4780" s="18">
        <v>6.8999999999999997E-4</v>
      </c>
      <c r="D4780" s="18">
        <v>6.8999999999999997E-4</v>
      </c>
      <c r="E4780" s="18">
        <v>0.5</v>
      </c>
      <c r="F4780" s="18">
        <v>98910</v>
      </c>
      <c r="G4780" s="18">
        <v>68</v>
      </c>
      <c r="H4780" s="18">
        <v>98876</v>
      </c>
      <c r="I4780" s="18">
        <v>7299888</v>
      </c>
      <c r="J4780" s="19">
        <v>73.8</v>
      </c>
      <c r="S4780"/>
    </row>
    <row r="4781" spans="1:19">
      <c r="A4781" s="18">
        <v>1993</v>
      </c>
      <c r="B4781" s="18">
        <v>2</v>
      </c>
      <c r="C4781" s="18">
        <v>4.6000000000000001E-4</v>
      </c>
      <c r="D4781" s="18">
        <v>4.6000000000000001E-4</v>
      </c>
      <c r="E4781" s="18">
        <v>0.5</v>
      </c>
      <c r="F4781" s="18">
        <v>98842</v>
      </c>
      <c r="G4781" s="18">
        <v>45</v>
      </c>
      <c r="H4781" s="18">
        <v>98820</v>
      </c>
      <c r="I4781" s="18">
        <v>7201012</v>
      </c>
      <c r="J4781" s="19">
        <v>72.849999999999994</v>
      </c>
      <c r="S4781"/>
    </row>
    <row r="4782" spans="1:19">
      <c r="A4782" s="18">
        <v>1993</v>
      </c>
      <c r="B4782" s="18">
        <v>3</v>
      </c>
      <c r="C4782" s="18">
        <v>4.4999999999999999E-4</v>
      </c>
      <c r="D4782" s="18">
        <v>4.4999999999999999E-4</v>
      </c>
      <c r="E4782" s="18">
        <v>0.5</v>
      </c>
      <c r="F4782" s="18">
        <v>98797</v>
      </c>
      <c r="G4782" s="18">
        <v>44</v>
      </c>
      <c r="H4782" s="18">
        <v>98775</v>
      </c>
      <c r="I4782" s="18">
        <v>7102192</v>
      </c>
      <c r="J4782" s="19">
        <v>71.89</v>
      </c>
      <c r="S4782"/>
    </row>
    <row r="4783" spans="1:19">
      <c r="A4783" s="18">
        <v>1993</v>
      </c>
      <c r="B4783" s="18">
        <v>4</v>
      </c>
      <c r="C4783" s="18">
        <v>2.9E-4</v>
      </c>
      <c r="D4783" s="18">
        <v>2.9E-4</v>
      </c>
      <c r="E4783" s="18">
        <v>0.5</v>
      </c>
      <c r="F4783" s="18">
        <v>98753</v>
      </c>
      <c r="G4783" s="18">
        <v>28</v>
      </c>
      <c r="H4783" s="18">
        <v>98739</v>
      </c>
      <c r="I4783" s="18">
        <v>7003417</v>
      </c>
      <c r="J4783" s="19">
        <v>70.92</v>
      </c>
      <c r="S4783"/>
    </row>
    <row r="4784" spans="1:19">
      <c r="A4784" s="18">
        <v>1993</v>
      </c>
      <c r="B4784" s="18">
        <v>5</v>
      </c>
      <c r="C4784" s="18">
        <v>1.4999999999999999E-4</v>
      </c>
      <c r="D4784" s="18">
        <v>1.4999999999999999E-4</v>
      </c>
      <c r="E4784" s="18">
        <v>0.5</v>
      </c>
      <c r="F4784" s="18">
        <v>98724</v>
      </c>
      <c r="G4784" s="18">
        <v>15</v>
      </c>
      <c r="H4784" s="18">
        <v>98717</v>
      </c>
      <c r="I4784" s="18">
        <v>6904678</v>
      </c>
      <c r="J4784" s="19">
        <v>69.94</v>
      </c>
      <c r="S4784"/>
    </row>
    <row r="4785" spans="1:19">
      <c r="A4785" s="18">
        <v>1993</v>
      </c>
      <c r="B4785" s="18">
        <v>6</v>
      </c>
      <c r="C4785" s="18">
        <v>1.4999999999999999E-4</v>
      </c>
      <c r="D4785" s="18">
        <v>1.4999999999999999E-4</v>
      </c>
      <c r="E4785" s="18">
        <v>0.5</v>
      </c>
      <c r="F4785" s="18">
        <v>98710</v>
      </c>
      <c r="G4785" s="18">
        <v>15</v>
      </c>
      <c r="H4785" s="18">
        <v>98702</v>
      </c>
      <c r="I4785" s="18">
        <v>6805961</v>
      </c>
      <c r="J4785" s="19">
        <v>68.95</v>
      </c>
      <c r="S4785"/>
    </row>
    <row r="4786" spans="1:19">
      <c r="A4786" s="18">
        <v>1993</v>
      </c>
      <c r="B4786" s="18">
        <v>7</v>
      </c>
      <c r="C4786" s="18">
        <v>1.1E-4</v>
      </c>
      <c r="D4786" s="18">
        <v>1.1E-4</v>
      </c>
      <c r="E4786" s="18">
        <v>0.5</v>
      </c>
      <c r="F4786" s="18">
        <v>98695</v>
      </c>
      <c r="G4786" s="18">
        <v>11</v>
      </c>
      <c r="H4786" s="18">
        <v>98689</v>
      </c>
      <c r="I4786" s="18">
        <v>6707259</v>
      </c>
      <c r="J4786" s="19">
        <v>67.959999999999994</v>
      </c>
      <c r="S4786"/>
    </row>
    <row r="4787" spans="1:19">
      <c r="A4787" s="18">
        <v>1993</v>
      </c>
      <c r="B4787" s="18">
        <v>8</v>
      </c>
      <c r="C4787" s="18">
        <v>2.1000000000000001E-4</v>
      </c>
      <c r="D4787" s="18">
        <v>2.1000000000000001E-4</v>
      </c>
      <c r="E4787" s="18">
        <v>0.5</v>
      </c>
      <c r="F4787" s="18">
        <v>98684</v>
      </c>
      <c r="G4787" s="18">
        <v>21</v>
      </c>
      <c r="H4787" s="18">
        <v>98674</v>
      </c>
      <c r="I4787" s="18">
        <v>6608570</v>
      </c>
      <c r="J4787" s="19">
        <v>66.97</v>
      </c>
      <c r="S4787"/>
    </row>
    <row r="4788" spans="1:19">
      <c r="A4788" s="18">
        <v>1993</v>
      </c>
      <c r="B4788" s="18">
        <v>9</v>
      </c>
      <c r="C4788" s="18">
        <v>2.0000000000000001E-4</v>
      </c>
      <c r="D4788" s="18">
        <v>2.0000000000000001E-4</v>
      </c>
      <c r="E4788" s="18">
        <v>0.5</v>
      </c>
      <c r="F4788" s="18">
        <v>98663</v>
      </c>
      <c r="G4788" s="18">
        <v>19</v>
      </c>
      <c r="H4788" s="18">
        <v>98653</v>
      </c>
      <c r="I4788" s="18">
        <v>6509896</v>
      </c>
      <c r="J4788" s="19">
        <v>65.98</v>
      </c>
      <c r="S4788"/>
    </row>
    <row r="4789" spans="1:19">
      <c r="A4789" s="18">
        <v>1993</v>
      </c>
      <c r="B4789" s="18">
        <v>10</v>
      </c>
      <c r="C4789" s="18">
        <v>1.6000000000000001E-4</v>
      </c>
      <c r="D4789" s="18">
        <v>1.6000000000000001E-4</v>
      </c>
      <c r="E4789" s="18">
        <v>0.5</v>
      </c>
      <c r="F4789" s="18">
        <v>98644</v>
      </c>
      <c r="G4789" s="18">
        <v>16</v>
      </c>
      <c r="H4789" s="18">
        <v>98636</v>
      </c>
      <c r="I4789" s="18">
        <v>6411243</v>
      </c>
      <c r="J4789" s="19">
        <v>64.989999999999995</v>
      </c>
      <c r="S4789"/>
    </row>
    <row r="4790" spans="1:19">
      <c r="A4790" s="18">
        <v>1993</v>
      </c>
      <c r="B4790" s="18">
        <v>11</v>
      </c>
      <c r="C4790" s="18">
        <v>1.7000000000000001E-4</v>
      </c>
      <c r="D4790" s="18">
        <v>1.7000000000000001E-4</v>
      </c>
      <c r="E4790" s="18">
        <v>0.5</v>
      </c>
      <c r="F4790" s="18">
        <v>98628</v>
      </c>
      <c r="G4790" s="18">
        <v>16</v>
      </c>
      <c r="H4790" s="18">
        <v>98620</v>
      </c>
      <c r="I4790" s="18">
        <v>6312607</v>
      </c>
      <c r="J4790" s="19">
        <v>64</v>
      </c>
      <c r="S4790"/>
    </row>
    <row r="4791" spans="1:19">
      <c r="A4791" s="18">
        <v>1993</v>
      </c>
      <c r="B4791" s="18">
        <v>12</v>
      </c>
      <c r="C4791" s="18">
        <v>1.3999999999999999E-4</v>
      </c>
      <c r="D4791" s="18">
        <v>1.3999999999999999E-4</v>
      </c>
      <c r="E4791" s="18">
        <v>0.5</v>
      </c>
      <c r="F4791" s="18">
        <v>98612</v>
      </c>
      <c r="G4791" s="18">
        <v>14</v>
      </c>
      <c r="H4791" s="18">
        <v>98605</v>
      </c>
      <c r="I4791" s="18">
        <v>6213987</v>
      </c>
      <c r="J4791" s="19">
        <v>63.01</v>
      </c>
      <c r="S4791"/>
    </row>
    <row r="4792" spans="1:19">
      <c r="A4792" s="18">
        <v>1993</v>
      </c>
      <c r="B4792" s="18">
        <v>13</v>
      </c>
      <c r="C4792" s="18">
        <v>2.4000000000000001E-4</v>
      </c>
      <c r="D4792" s="18">
        <v>2.4000000000000001E-4</v>
      </c>
      <c r="E4792" s="18">
        <v>0.5</v>
      </c>
      <c r="F4792" s="18">
        <v>98597</v>
      </c>
      <c r="G4792" s="18">
        <v>24</v>
      </c>
      <c r="H4792" s="18">
        <v>98585</v>
      </c>
      <c r="I4792" s="18">
        <v>6115382</v>
      </c>
      <c r="J4792" s="19">
        <v>62.02</v>
      </c>
      <c r="S4792"/>
    </row>
    <row r="4793" spans="1:19">
      <c r="A4793" s="18">
        <v>1993</v>
      </c>
      <c r="B4793" s="18">
        <v>14</v>
      </c>
      <c r="C4793" s="18">
        <v>3.6999999999999999E-4</v>
      </c>
      <c r="D4793" s="18">
        <v>3.6999999999999999E-4</v>
      </c>
      <c r="E4793" s="18">
        <v>0.5</v>
      </c>
      <c r="F4793" s="18">
        <v>98573</v>
      </c>
      <c r="G4793" s="18">
        <v>37</v>
      </c>
      <c r="H4793" s="18">
        <v>98555</v>
      </c>
      <c r="I4793" s="18">
        <v>6016797</v>
      </c>
      <c r="J4793" s="19">
        <v>61.04</v>
      </c>
      <c r="S4793"/>
    </row>
    <row r="4794" spans="1:19">
      <c r="A4794" s="18">
        <v>1993</v>
      </c>
      <c r="B4794" s="18">
        <v>15</v>
      </c>
      <c r="C4794" s="18">
        <v>3.2000000000000003E-4</v>
      </c>
      <c r="D4794" s="18">
        <v>3.2000000000000003E-4</v>
      </c>
      <c r="E4794" s="18">
        <v>0.5</v>
      </c>
      <c r="F4794" s="18">
        <v>98537</v>
      </c>
      <c r="G4794" s="18">
        <v>32</v>
      </c>
      <c r="H4794" s="18">
        <v>98521</v>
      </c>
      <c r="I4794" s="18">
        <v>5918242</v>
      </c>
      <c r="J4794" s="19">
        <v>60.06</v>
      </c>
      <c r="S4794"/>
    </row>
    <row r="4795" spans="1:19">
      <c r="A4795" s="18">
        <v>1993</v>
      </c>
      <c r="B4795" s="18">
        <v>16</v>
      </c>
      <c r="C4795" s="18">
        <v>2.7999999999999998E-4</v>
      </c>
      <c r="D4795" s="18">
        <v>2.7999999999999998E-4</v>
      </c>
      <c r="E4795" s="18">
        <v>0.5</v>
      </c>
      <c r="F4795" s="18">
        <v>98505</v>
      </c>
      <c r="G4795" s="18">
        <v>28</v>
      </c>
      <c r="H4795" s="18">
        <v>98491</v>
      </c>
      <c r="I4795" s="18">
        <v>5819721</v>
      </c>
      <c r="J4795" s="19">
        <v>59.08</v>
      </c>
      <c r="S4795"/>
    </row>
    <row r="4796" spans="1:19">
      <c r="A4796" s="18">
        <v>1993</v>
      </c>
      <c r="B4796" s="18">
        <v>17</v>
      </c>
      <c r="C4796" s="18">
        <v>4.0999999999999999E-4</v>
      </c>
      <c r="D4796" s="18">
        <v>4.0999999999999999E-4</v>
      </c>
      <c r="E4796" s="18">
        <v>0.5</v>
      </c>
      <c r="F4796" s="18">
        <v>98477</v>
      </c>
      <c r="G4796" s="18">
        <v>40</v>
      </c>
      <c r="H4796" s="18">
        <v>98457</v>
      </c>
      <c r="I4796" s="18">
        <v>5721230</v>
      </c>
      <c r="J4796" s="19">
        <v>58.1</v>
      </c>
      <c r="S4796"/>
    </row>
    <row r="4797" spans="1:19">
      <c r="A4797" s="18">
        <v>1993</v>
      </c>
      <c r="B4797" s="18">
        <v>18</v>
      </c>
      <c r="C4797" s="18">
        <v>4.2999999999999999E-4</v>
      </c>
      <c r="D4797" s="18">
        <v>4.2999999999999999E-4</v>
      </c>
      <c r="E4797" s="18">
        <v>0.5</v>
      </c>
      <c r="F4797" s="18">
        <v>98437</v>
      </c>
      <c r="G4797" s="18">
        <v>42</v>
      </c>
      <c r="H4797" s="18">
        <v>98416</v>
      </c>
      <c r="I4797" s="18">
        <v>5622773</v>
      </c>
      <c r="J4797" s="19">
        <v>57.12</v>
      </c>
      <c r="S4797"/>
    </row>
    <row r="4798" spans="1:19">
      <c r="A4798" s="18">
        <v>1993</v>
      </c>
      <c r="B4798" s="18">
        <v>19</v>
      </c>
      <c r="C4798" s="18">
        <v>3.1E-4</v>
      </c>
      <c r="D4798" s="18">
        <v>3.1E-4</v>
      </c>
      <c r="E4798" s="18">
        <v>0.5</v>
      </c>
      <c r="F4798" s="18">
        <v>98395</v>
      </c>
      <c r="G4798" s="18">
        <v>31</v>
      </c>
      <c r="H4798" s="18">
        <v>98380</v>
      </c>
      <c r="I4798" s="18">
        <v>5524356</v>
      </c>
      <c r="J4798" s="19">
        <v>56.14</v>
      </c>
      <c r="S4798"/>
    </row>
    <row r="4799" spans="1:19">
      <c r="A4799" s="18">
        <v>1993</v>
      </c>
      <c r="B4799" s="18">
        <v>20</v>
      </c>
      <c r="C4799" s="18">
        <v>4.6999999999999999E-4</v>
      </c>
      <c r="D4799" s="18">
        <v>4.6999999999999999E-4</v>
      </c>
      <c r="E4799" s="18">
        <v>0.5</v>
      </c>
      <c r="F4799" s="18">
        <v>98365</v>
      </c>
      <c r="G4799" s="18">
        <v>46</v>
      </c>
      <c r="H4799" s="18">
        <v>98341</v>
      </c>
      <c r="I4799" s="18">
        <v>5425976</v>
      </c>
      <c r="J4799" s="19">
        <v>55.16</v>
      </c>
      <c r="S4799"/>
    </row>
    <row r="4800" spans="1:19">
      <c r="A4800" s="18">
        <v>1993</v>
      </c>
      <c r="B4800" s="18">
        <v>21</v>
      </c>
      <c r="C4800" s="18">
        <v>3.6999999999999999E-4</v>
      </c>
      <c r="D4800" s="18">
        <v>3.6999999999999999E-4</v>
      </c>
      <c r="E4800" s="18">
        <v>0.5</v>
      </c>
      <c r="F4800" s="18">
        <v>98318</v>
      </c>
      <c r="G4800" s="18">
        <v>36</v>
      </c>
      <c r="H4800" s="18">
        <v>98300</v>
      </c>
      <c r="I4800" s="18">
        <v>5327635</v>
      </c>
      <c r="J4800" s="19">
        <v>54.19</v>
      </c>
      <c r="S4800"/>
    </row>
    <row r="4801" spans="1:19">
      <c r="A4801" s="18">
        <v>1993</v>
      </c>
      <c r="B4801" s="18">
        <v>22</v>
      </c>
      <c r="C4801" s="18">
        <v>3.3E-4</v>
      </c>
      <c r="D4801" s="18">
        <v>3.3E-4</v>
      </c>
      <c r="E4801" s="18">
        <v>0.5</v>
      </c>
      <c r="F4801" s="18">
        <v>98282</v>
      </c>
      <c r="G4801" s="18">
        <v>32</v>
      </c>
      <c r="H4801" s="18">
        <v>98266</v>
      </c>
      <c r="I4801" s="18">
        <v>5229335</v>
      </c>
      <c r="J4801" s="19">
        <v>53.21</v>
      </c>
      <c r="S4801"/>
    </row>
    <row r="4802" spans="1:19">
      <c r="A4802" s="18">
        <v>1993</v>
      </c>
      <c r="B4802" s="18">
        <v>23</v>
      </c>
      <c r="C4802" s="18">
        <v>4.4999999999999999E-4</v>
      </c>
      <c r="D4802" s="18">
        <v>4.4999999999999999E-4</v>
      </c>
      <c r="E4802" s="18">
        <v>0.5</v>
      </c>
      <c r="F4802" s="18">
        <v>98250</v>
      </c>
      <c r="G4802" s="18">
        <v>45</v>
      </c>
      <c r="H4802" s="18">
        <v>98227</v>
      </c>
      <c r="I4802" s="18">
        <v>5131069</v>
      </c>
      <c r="J4802" s="19">
        <v>52.22</v>
      </c>
      <c r="S4802"/>
    </row>
    <row r="4803" spans="1:19">
      <c r="A4803" s="18">
        <v>1993</v>
      </c>
      <c r="B4803" s="18">
        <v>24</v>
      </c>
      <c r="C4803" s="18">
        <v>4.2000000000000002E-4</v>
      </c>
      <c r="D4803" s="18">
        <v>4.2000000000000002E-4</v>
      </c>
      <c r="E4803" s="18">
        <v>0.5</v>
      </c>
      <c r="F4803" s="18">
        <v>98205</v>
      </c>
      <c r="G4803" s="18">
        <v>42</v>
      </c>
      <c r="H4803" s="18">
        <v>98184</v>
      </c>
      <c r="I4803" s="18">
        <v>5032842</v>
      </c>
      <c r="J4803" s="19">
        <v>51.25</v>
      </c>
      <c r="S4803"/>
    </row>
    <row r="4804" spans="1:19">
      <c r="A4804" s="18">
        <v>1993</v>
      </c>
      <c r="B4804" s="18">
        <v>25</v>
      </c>
      <c r="C4804" s="18">
        <v>4.8999999999999998E-4</v>
      </c>
      <c r="D4804" s="18">
        <v>4.8999999999999998E-4</v>
      </c>
      <c r="E4804" s="18">
        <v>0.5</v>
      </c>
      <c r="F4804" s="18">
        <v>98163</v>
      </c>
      <c r="G4804" s="18">
        <v>48</v>
      </c>
      <c r="H4804" s="18">
        <v>98139</v>
      </c>
      <c r="I4804" s="18">
        <v>4934658</v>
      </c>
      <c r="J4804" s="19">
        <v>50.27</v>
      </c>
      <c r="S4804"/>
    </row>
    <row r="4805" spans="1:19">
      <c r="A4805" s="18">
        <v>1993</v>
      </c>
      <c r="B4805" s="18">
        <v>26</v>
      </c>
      <c r="C4805" s="18">
        <v>5.1999999999999995E-4</v>
      </c>
      <c r="D4805" s="18">
        <v>5.1999999999999995E-4</v>
      </c>
      <c r="E4805" s="18">
        <v>0.5</v>
      </c>
      <c r="F4805" s="18">
        <v>98115</v>
      </c>
      <c r="G4805" s="18">
        <v>51</v>
      </c>
      <c r="H4805" s="18">
        <v>98090</v>
      </c>
      <c r="I4805" s="18">
        <v>4836518</v>
      </c>
      <c r="J4805" s="19">
        <v>49.29</v>
      </c>
      <c r="S4805"/>
    </row>
    <row r="4806" spans="1:19">
      <c r="A4806" s="18">
        <v>1993</v>
      </c>
      <c r="B4806" s="18">
        <v>27</v>
      </c>
      <c r="C4806" s="18">
        <v>6.6E-4</v>
      </c>
      <c r="D4806" s="18">
        <v>6.6E-4</v>
      </c>
      <c r="E4806" s="18">
        <v>0.5</v>
      </c>
      <c r="F4806" s="18">
        <v>98064</v>
      </c>
      <c r="G4806" s="18">
        <v>65</v>
      </c>
      <c r="H4806" s="18">
        <v>98032</v>
      </c>
      <c r="I4806" s="18">
        <v>4738428</v>
      </c>
      <c r="J4806" s="19">
        <v>48.32</v>
      </c>
      <c r="S4806"/>
    </row>
    <row r="4807" spans="1:19">
      <c r="A4807" s="18">
        <v>1993</v>
      </c>
      <c r="B4807" s="18">
        <v>28</v>
      </c>
      <c r="C4807" s="18">
        <v>6.3000000000000003E-4</v>
      </c>
      <c r="D4807" s="18">
        <v>6.3000000000000003E-4</v>
      </c>
      <c r="E4807" s="18">
        <v>0.5</v>
      </c>
      <c r="F4807" s="18">
        <v>97999</v>
      </c>
      <c r="G4807" s="18">
        <v>62</v>
      </c>
      <c r="H4807" s="18">
        <v>97968</v>
      </c>
      <c r="I4807" s="18">
        <v>4640396</v>
      </c>
      <c r="J4807" s="19">
        <v>47.35</v>
      </c>
      <c r="S4807"/>
    </row>
    <row r="4808" spans="1:19">
      <c r="A4808" s="18">
        <v>1993</v>
      </c>
      <c r="B4808" s="18">
        <v>29</v>
      </c>
      <c r="C4808" s="18">
        <v>8.4999999999999995E-4</v>
      </c>
      <c r="D4808" s="18">
        <v>8.4999999999999995E-4</v>
      </c>
      <c r="E4808" s="18">
        <v>0.5</v>
      </c>
      <c r="F4808" s="18">
        <v>97937</v>
      </c>
      <c r="G4808" s="18">
        <v>83</v>
      </c>
      <c r="H4808" s="18">
        <v>97896</v>
      </c>
      <c r="I4808" s="18">
        <v>4542428</v>
      </c>
      <c r="J4808" s="19">
        <v>46.38</v>
      </c>
      <c r="S4808"/>
    </row>
    <row r="4809" spans="1:19">
      <c r="A4809" s="18">
        <v>1993</v>
      </c>
      <c r="B4809" s="18">
        <v>30</v>
      </c>
      <c r="C4809" s="18">
        <v>1.08E-3</v>
      </c>
      <c r="D4809" s="18">
        <v>1.08E-3</v>
      </c>
      <c r="E4809" s="18">
        <v>0.5</v>
      </c>
      <c r="F4809" s="18">
        <v>97854</v>
      </c>
      <c r="G4809" s="18">
        <v>105</v>
      </c>
      <c r="H4809" s="18">
        <v>97801</v>
      </c>
      <c r="I4809" s="18">
        <v>4444532</v>
      </c>
      <c r="J4809" s="19">
        <v>45.42</v>
      </c>
      <c r="S4809"/>
    </row>
    <row r="4810" spans="1:19">
      <c r="A4810" s="18">
        <v>1993</v>
      </c>
      <c r="B4810" s="18">
        <v>31</v>
      </c>
      <c r="C4810" s="18">
        <v>1.2999999999999999E-3</v>
      </c>
      <c r="D4810" s="18">
        <v>1.2999999999999999E-3</v>
      </c>
      <c r="E4810" s="18">
        <v>0.5</v>
      </c>
      <c r="F4810" s="18">
        <v>97749</v>
      </c>
      <c r="G4810" s="18">
        <v>127</v>
      </c>
      <c r="H4810" s="18">
        <v>97685</v>
      </c>
      <c r="I4810" s="18">
        <v>4346731</v>
      </c>
      <c r="J4810" s="19">
        <v>44.47</v>
      </c>
      <c r="S4810"/>
    </row>
    <row r="4811" spans="1:19">
      <c r="A4811" s="18">
        <v>1993</v>
      </c>
      <c r="B4811" s="18">
        <v>32</v>
      </c>
      <c r="C4811" s="18">
        <v>1.1100000000000001E-3</v>
      </c>
      <c r="D4811" s="18">
        <v>1.1100000000000001E-3</v>
      </c>
      <c r="E4811" s="18">
        <v>0.5</v>
      </c>
      <c r="F4811" s="18">
        <v>97622</v>
      </c>
      <c r="G4811" s="18">
        <v>108</v>
      </c>
      <c r="H4811" s="18">
        <v>97568</v>
      </c>
      <c r="I4811" s="18">
        <v>4249045</v>
      </c>
      <c r="J4811" s="19">
        <v>43.53</v>
      </c>
      <c r="S4811"/>
    </row>
    <row r="4812" spans="1:19">
      <c r="A4812" s="18">
        <v>1993</v>
      </c>
      <c r="B4812" s="18">
        <v>33</v>
      </c>
      <c r="C4812" s="18">
        <v>1.34E-3</v>
      </c>
      <c r="D4812" s="18">
        <v>1.34E-3</v>
      </c>
      <c r="E4812" s="18">
        <v>0.5</v>
      </c>
      <c r="F4812" s="18">
        <v>97514</v>
      </c>
      <c r="G4812" s="18">
        <v>131</v>
      </c>
      <c r="H4812" s="18">
        <v>97448</v>
      </c>
      <c r="I4812" s="18">
        <v>4151477</v>
      </c>
      <c r="J4812" s="19">
        <v>42.57</v>
      </c>
      <c r="S4812"/>
    </row>
    <row r="4813" spans="1:19">
      <c r="A4813" s="18">
        <v>1993</v>
      </c>
      <c r="B4813" s="18">
        <v>34</v>
      </c>
      <c r="C4813" s="18">
        <v>1.39E-3</v>
      </c>
      <c r="D4813" s="18">
        <v>1.39E-3</v>
      </c>
      <c r="E4813" s="18">
        <v>0.5</v>
      </c>
      <c r="F4813" s="18">
        <v>97383</v>
      </c>
      <c r="G4813" s="18">
        <v>135</v>
      </c>
      <c r="H4813" s="18">
        <v>97315</v>
      </c>
      <c r="I4813" s="18">
        <v>4054029</v>
      </c>
      <c r="J4813" s="19">
        <v>41.63</v>
      </c>
      <c r="S4813"/>
    </row>
    <row r="4814" spans="1:19">
      <c r="A4814" s="18">
        <v>1993</v>
      </c>
      <c r="B4814" s="18">
        <v>35</v>
      </c>
      <c r="C4814" s="18">
        <v>2.0200000000000001E-3</v>
      </c>
      <c r="D4814" s="18">
        <v>2.0200000000000001E-3</v>
      </c>
      <c r="E4814" s="18">
        <v>0.5</v>
      </c>
      <c r="F4814" s="18">
        <v>97247</v>
      </c>
      <c r="G4814" s="18">
        <v>197</v>
      </c>
      <c r="H4814" s="18">
        <v>97149</v>
      </c>
      <c r="I4814" s="18">
        <v>3956714</v>
      </c>
      <c r="J4814" s="19">
        <v>40.69</v>
      </c>
      <c r="S4814"/>
    </row>
    <row r="4815" spans="1:19">
      <c r="A4815" s="18">
        <v>1993</v>
      </c>
      <c r="B4815" s="18">
        <v>36</v>
      </c>
      <c r="C4815" s="18">
        <v>2.3600000000000001E-3</v>
      </c>
      <c r="D4815" s="18">
        <v>2.3600000000000001E-3</v>
      </c>
      <c r="E4815" s="18">
        <v>0.5</v>
      </c>
      <c r="F4815" s="18">
        <v>97051</v>
      </c>
      <c r="G4815" s="18">
        <v>229</v>
      </c>
      <c r="H4815" s="18">
        <v>96937</v>
      </c>
      <c r="I4815" s="18">
        <v>3859565</v>
      </c>
      <c r="J4815" s="19">
        <v>39.770000000000003</v>
      </c>
      <c r="S4815"/>
    </row>
    <row r="4816" spans="1:19">
      <c r="A4816" s="18">
        <v>1993</v>
      </c>
      <c r="B4816" s="18">
        <v>37</v>
      </c>
      <c r="C4816" s="18">
        <v>2.1800000000000001E-3</v>
      </c>
      <c r="D4816" s="18">
        <v>2.1800000000000001E-3</v>
      </c>
      <c r="E4816" s="18">
        <v>0.5</v>
      </c>
      <c r="F4816" s="18">
        <v>96822</v>
      </c>
      <c r="G4816" s="18">
        <v>211</v>
      </c>
      <c r="H4816" s="18">
        <v>96717</v>
      </c>
      <c r="I4816" s="18">
        <v>3762628</v>
      </c>
      <c r="J4816" s="19">
        <v>38.86</v>
      </c>
      <c r="S4816"/>
    </row>
    <row r="4817" spans="1:19">
      <c r="A4817" s="18">
        <v>1993</v>
      </c>
      <c r="B4817" s="18">
        <v>38</v>
      </c>
      <c r="C4817" s="18">
        <v>2.6700000000000001E-3</v>
      </c>
      <c r="D4817" s="18">
        <v>2.66E-3</v>
      </c>
      <c r="E4817" s="18">
        <v>0.5</v>
      </c>
      <c r="F4817" s="18">
        <v>96611</v>
      </c>
      <c r="G4817" s="18">
        <v>257</v>
      </c>
      <c r="H4817" s="18">
        <v>96483</v>
      </c>
      <c r="I4817" s="18">
        <v>3665911</v>
      </c>
      <c r="J4817" s="19">
        <v>37.94</v>
      </c>
      <c r="S4817"/>
    </row>
    <row r="4818" spans="1:19">
      <c r="A4818" s="18">
        <v>1993</v>
      </c>
      <c r="B4818" s="18">
        <v>39</v>
      </c>
      <c r="C4818" s="18">
        <v>2.6199999999999999E-3</v>
      </c>
      <c r="D4818" s="18">
        <v>2.6199999999999999E-3</v>
      </c>
      <c r="E4818" s="18">
        <v>0.5</v>
      </c>
      <c r="F4818" s="18">
        <v>96354</v>
      </c>
      <c r="G4818" s="18">
        <v>252</v>
      </c>
      <c r="H4818" s="18">
        <v>96228</v>
      </c>
      <c r="I4818" s="18">
        <v>3569429</v>
      </c>
      <c r="J4818" s="19">
        <v>37.04</v>
      </c>
      <c r="S4818"/>
    </row>
    <row r="4819" spans="1:19">
      <c r="A4819" s="18">
        <v>1993</v>
      </c>
      <c r="B4819" s="18">
        <v>40</v>
      </c>
      <c r="C4819" s="18">
        <v>3.1099999999999999E-3</v>
      </c>
      <c r="D4819" s="18">
        <v>3.1099999999999999E-3</v>
      </c>
      <c r="E4819" s="18">
        <v>0.5</v>
      </c>
      <c r="F4819" s="18">
        <v>96102</v>
      </c>
      <c r="G4819" s="18">
        <v>299</v>
      </c>
      <c r="H4819" s="18">
        <v>95952</v>
      </c>
      <c r="I4819" s="18">
        <v>3473201</v>
      </c>
      <c r="J4819" s="19">
        <v>36.14</v>
      </c>
      <c r="S4819"/>
    </row>
    <row r="4820" spans="1:19">
      <c r="A4820" s="18">
        <v>1993</v>
      </c>
      <c r="B4820" s="18">
        <v>41</v>
      </c>
      <c r="C4820" s="18">
        <v>2.8800000000000002E-3</v>
      </c>
      <c r="D4820" s="18">
        <v>2.8700000000000002E-3</v>
      </c>
      <c r="E4820" s="18">
        <v>0.5</v>
      </c>
      <c r="F4820" s="18">
        <v>95803</v>
      </c>
      <c r="G4820" s="18">
        <v>275</v>
      </c>
      <c r="H4820" s="18">
        <v>95665</v>
      </c>
      <c r="I4820" s="18">
        <v>3377249</v>
      </c>
      <c r="J4820" s="19">
        <v>35.25</v>
      </c>
      <c r="S4820"/>
    </row>
    <row r="4821" spans="1:19">
      <c r="A4821" s="18">
        <v>1993</v>
      </c>
      <c r="B4821" s="18">
        <v>42</v>
      </c>
      <c r="C4821" s="18">
        <v>3.2799999999999999E-3</v>
      </c>
      <c r="D4821" s="18">
        <v>3.2699999999999999E-3</v>
      </c>
      <c r="E4821" s="18">
        <v>0.5</v>
      </c>
      <c r="F4821" s="18">
        <v>95527</v>
      </c>
      <c r="G4821" s="18">
        <v>313</v>
      </c>
      <c r="H4821" s="18">
        <v>95371</v>
      </c>
      <c r="I4821" s="18">
        <v>3281584</v>
      </c>
      <c r="J4821" s="19">
        <v>34.35</v>
      </c>
      <c r="S4821"/>
    </row>
    <row r="4822" spans="1:19">
      <c r="A4822" s="18">
        <v>1993</v>
      </c>
      <c r="B4822" s="18">
        <v>43</v>
      </c>
      <c r="C4822" s="18">
        <v>3.9100000000000003E-3</v>
      </c>
      <c r="D4822" s="18">
        <v>3.8999999999999998E-3</v>
      </c>
      <c r="E4822" s="18">
        <v>0.5</v>
      </c>
      <c r="F4822" s="18">
        <v>95215</v>
      </c>
      <c r="G4822" s="18">
        <v>371</v>
      </c>
      <c r="H4822" s="18">
        <v>95029</v>
      </c>
      <c r="I4822" s="18">
        <v>3186212</v>
      </c>
      <c r="J4822" s="19">
        <v>33.46</v>
      </c>
      <c r="S4822"/>
    </row>
    <row r="4823" spans="1:19">
      <c r="A4823" s="18">
        <v>1993</v>
      </c>
      <c r="B4823" s="18">
        <v>44</v>
      </c>
      <c r="C4823" s="18">
        <v>3.8899999999999998E-3</v>
      </c>
      <c r="D4823" s="18">
        <v>3.8800000000000002E-3</v>
      </c>
      <c r="E4823" s="18">
        <v>0.5</v>
      </c>
      <c r="F4823" s="18">
        <v>94844</v>
      </c>
      <c r="G4823" s="18">
        <v>368</v>
      </c>
      <c r="H4823" s="18">
        <v>94660</v>
      </c>
      <c r="I4823" s="18">
        <v>3091183</v>
      </c>
      <c r="J4823" s="19">
        <v>32.590000000000003</v>
      </c>
      <c r="S4823"/>
    </row>
    <row r="4824" spans="1:19">
      <c r="A4824" s="18">
        <v>1993</v>
      </c>
      <c r="B4824" s="18">
        <v>45</v>
      </c>
      <c r="C4824" s="18">
        <v>4.0800000000000003E-3</v>
      </c>
      <c r="D4824" s="18">
        <v>4.0699999999999998E-3</v>
      </c>
      <c r="E4824" s="18">
        <v>0.5</v>
      </c>
      <c r="F4824" s="18">
        <v>94476</v>
      </c>
      <c r="G4824" s="18">
        <v>385</v>
      </c>
      <c r="H4824" s="18">
        <v>94284</v>
      </c>
      <c r="I4824" s="18">
        <v>2996523</v>
      </c>
      <c r="J4824" s="19">
        <v>31.72</v>
      </c>
      <c r="S4824"/>
    </row>
    <row r="4825" spans="1:19">
      <c r="A4825" s="18">
        <v>1993</v>
      </c>
      <c r="B4825" s="18">
        <v>46</v>
      </c>
      <c r="C4825" s="18">
        <v>4.4400000000000004E-3</v>
      </c>
      <c r="D4825" s="18">
        <v>4.4299999999999999E-3</v>
      </c>
      <c r="E4825" s="18">
        <v>0.5</v>
      </c>
      <c r="F4825" s="18">
        <v>94091</v>
      </c>
      <c r="G4825" s="18">
        <v>417</v>
      </c>
      <c r="H4825" s="18">
        <v>93883</v>
      </c>
      <c r="I4825" s="18">
        <v>2902240</v>
      </c>
      <c r="J4825" s="19">
        <v>30.84</v>
      </c>
      <c r="S4825"/>
    </row>
    <row r="4826" spans="1:19">
      <c r="A4826" s="18">
        <v>1993</v>
      </c>
      <c r="B4826" s="18">
        <v>47</v>
      </c>
      <c r="C4826" s="18">
        <v>4.2700000000000004E-3</v>
      </c>
      <c r="D4826" s="18">
        <v>4.2700000000000004E-3</v>
      </c>
      <c r="E4826" s="18">
        <v>0.5</v>
      </c>
      <c r="F4826" s="18">
        <v>93674</v>
      </c>
      <c r="G4826" s="18">
        <v>400</v>
      </c>
      <c r="H4826" s="18">
        <v>93474</v>
      </c>
      <c r="I4826" s="18">
        <v>2808357</v>
      </c>
      <c r="J4826" s="19">
        <v>29.98</v>
      </c>
      <c r="S4826"/>
    </row>
    <row r="4827" spans="1:19">
      <c r="A4827" s="18">
        <v>1993</v>
      </c>
      <c r="B4827" s="18">
        <v>48</v>
      </c>
      <c r="C4827" s="18">
        <v>5.4799999999999996E-3</v>
      </c>
      <c r="D4827" s="18">
        <v>5.47E-3</v>
      </c>
      <c r="E4827" s="18">
        <v>0.5</v>
      </c>
      <c r="F4827" s="18">
        <v>93274</v>
      </c>
      <c r="G4827" s="18">
        <v>510</v>
      </c>
      <c r="H4827" s="18">
        <v>93020</v>
      </c>
      <c r="I4827" s="18">
        <v>2714883</v>
      </c>
      <c r="J4827" s="19">
        <v>29.11</v>
      </c>
      <c r="S4827"/>
    </row>
    <row r="4828" spans="1:19">
      <c r="A4828" s="18">
        <v>1993</v>
      </c>
      <c r="B4828" s="18">
        <v>49</v>
      </c>
      <c r="C4828" s="18">
        <v>5.79E-3</v>
      </c>
      <c r="D4828" s="18">
        <v>5.7800000000000004E-3</v>
      </c>
      <c r="E4828" s="18">
        <v>0.5</v>
      </c>
      <c r="F4828" s="18">
        <v>92765</v>
      </c>
      <c r="G4828" s="18">
        <v>536</v>
      </c>
      <c r="H4828" s="18">
        <v>92497</v>
      </c>
      <c r="I4828" s="18">
        <v>2621863</v>
      </c>
      <c r="J4828" s="19">
        <v>28.26</v>
      </c>
      <c r="S4828"/>
    </row>
    <row r="4829" spans="1:19">
      <c r="A4829" s="18">
        <v>1993</v>
      </c>
      <c r="B4829" s="18">
        <v>50</v>
      </c>
      <c r="C4829" s="18">
        <v>5.9699999999999996E-3</v>
      </c>
      <c r="D4829" s="18">
        <v>5.9500000000000004E-3</v>
      </c>
      <c r="E4829" s="18">
        <v>0.5</v>
      </c>
      <c r="F4829" s="18">
        <v>92229</v>
      </c>
      <c r="G4829" s="18">
        <v>549</v>
      </c>
      <c r="H4829" s="18">
        <v>91955</v>
      </c>
      <c r="I4829" s="18">
        <v>2529366</v>
      </c>
      <c r="J4829" s="19">
        <v>27.42</v>
      </c>
      <c r="S4829"/>
    </row>
    <row r="4830" spans="1:19">
      <c r="A4830" s="18">
        <v>1993</v>
      </c>
      <c r="B4830" s="18">
        <v>51</v>
      </c>
      <c r="C4830" s="18">
        <v>6.7200000000000003E-3</v>
      </c>
      <c r="D4830" s="18">
        <v>6.7000000000000002E-3</v>
      </c>
      <c r="E4830" s="18">
        <v>0.5</v>
      </c>
      <c r="F4830" s="18">
        <v>91680</v>
      </c>
      <c r="G4830" s="18">
        <v>614</v>
      </c>
      <c r="H4830" s="18">
        <v>91373</v>
      </c>
      <c r="I4830" s="18">
        <v>2437412</v>
      </c>
      <c r="J4830" s="19">
        <v>26.59</v>
      </c>
      <c r="S4830"/>
    </row>
    <row r="4831" spans="1:19">
      <c r="A4831" s="18">
        <v>1993</v>
      </c>
      <c r="B4831" s="18">
        <v>52</v>
      </c>
      <c r="C4831" s="18">
        <v>6.6699999999999997E-3</v>
      </c>
      <c r="D4831" s="18">
        <v>6.6499999999999997E-3</v>
      </c>
      <c r="E4831" s="18">
        <v>0.5</v>
      </c>
      <c r="F4831" s="18">
        <v>91066</v>
      </c>
      <c r="G4831" s="18">
        <v>605</v>
      </c>
      <c r="H4831" s="18">
        <v>90763</v>
      </c>
      <c r="I4831" s="18">
        <v>2346038</v>
      </c>
      <c r="J4831" s="19">
        <v>25.76</v>
      </c>
      <c r="S4831"/>
    </row>
    <row r="4832" spans="1:19">
      <c r="A4832" s="18">
        <v>1993</v>
      </c>
      <c r="B4832" s="18">
        <v>53</v>
      </c>
      <c r="C4832" s="18">
        <v>6.9699999999999996E-3</v>
      </c>
      <c r="D4832" s="18">
        <v>6.94E-3</v>
      </c>
      <c r="E4832" s="18">
        <v>0.5</v>
      </c>
      <c r="F4832" s="18">
        <v>90461</v>
      </c>
      <c r="G4832" s="18">
        <v>628</v>
      </c>
      <c r="H4832" s="18">
        <v>90147</v>
      </c>
      <c r="I4832" s="18">
        <v>2255275</v>
      </c>
      <c r="J4832" s="19">
        <v>24.93</v>
      </c>
      <c r="S4832"/>
    </row>
    <row r="4833" spans="1:19">
      <c r="A4833" s="18">
        <v>1993</v>
      </c>
      <c r="B4833" s="18">
        <v>54</v>
      </c>
      <c r="C4833" s="18">
        <v>7.3099999999999997E-3</v>
      </c>
      <c r="D4833" s="18">
        <v>7.28E-3</v>
      </c>
      <c r="E4833" s="18">
        <v>0.5</v>
      </c>
      <c r="F4833" s="18">
        <v>89833</v>
      </c>
      <c r="G4833" s="18">
        <v>654</v>
      </c>
      <c r="H4833" s="18">
        <v>89506</v>
      </c>
      <c r="I4833" s="18">
        <v>2165128</v>
      </c>
      <c r="J4833" s="19">
        <v>24.1</v>
      </c>
      <c r="S4833"/>
    </row>
    <row r="4834" spans="1:19">
      <c r="A4834" s="18">
        <v>1993</v>
      </c>
      <c r="B4834" s="18">
        <v>55</v>
      </c>
      <c r="C4834" s="18">
        <v>8.5000000000000006E-3</v>
      </c>
      <c r="D4834" s="18">
        <v>8.4600000000000005E-3</v>
      </c>
      <c r="E4834" s="18">
        <v>0.5</v>
      </c>
      <c r="F4834" s="18">
        <v>89179</v>
      </c>
      <c r="G4834" s="18">
        <v>755</v>
      </c>
      <c r="H4834" s="18">
        <v>88801</v>
      </c>
      <c r="I4834" s="18">
        <v>2075622</v>
      </c>
      <c r="J4834" s="19">
        <v>23.27</v>
      </c>
      <c r="S4834"/>
    </row>
    <row r="4835" spans="1:19">
      <c r="A4835" s="18">
        <v>1993</v>
      </c>
      <c r="B4835" s="18">
        <v>56</v>
      </c>
      <c r="C4835" s="18">
        <v>9.3600000000000003E-3</v>
      </c>
      <c r="D4835" s="18">
        <v>9.3200000000000002E-3</v>
      </c>
      <c r="E4835" s="18">
        <v>0.5</v>
      </c>
      <c r="F4835" s="18">
        <v>88424</v>
      </c>
      <c r="G4835" s="18">
        <v>824</v>
      </c>
      <c r="H4835" s="18">
        <v>88012</v>
      </c>
      <c r="I4835" s="18">
        <v>1986821</v>
      </c>
      <c r="J4835" s="19">
        <v>22.47</v>
      </c>
      <c r="S4835"/>
    </row>
    <row r="4836" spans="1:19">
      <c r="A4836" s="18">
        <v>1993</v>
      </c>
      <c r="B4836" s="18">
        <v>57</v>
      </c>
      <c r="C4836" s="18">
        <v>1.001E-2</v>
      </c>
      <c r="D4836" s="18">
        <v>9.9600000000000001E-3</v>
      </c>
      <c r="E4836" s="18">
        <v>0.5</v>
      </c>
      <c r="F4836" s="18">
        <v>87600</v>
      </c>
      <c r="G4836" s="18">
        <v>873</v>
      </c>
      <c r="H4836" s="18">
        <v>87163</v>
      </c>
      <c r="I4836" s="18">
        <v>1898809</v>
      </c>
      <c r="J4836" s="19">
        <v>21.68</v>
      </c>
      <c r="S4836"/>
    </row>
    <row r="4837" spans="1:19">
      <c r="A4837" s="18">
        <v>1993</v>
      </c>
      <c r="B4837" s="18">
        <v>58</v>
      </c>
      <c r="C4837" s="18">
        <v>1.078E-2</v>
      </c>
      <c r="D4837" s="18">
        <v>1.073E-2</v>
      </c>
      <c r="E4837" s="18">
        <v>0.5</v>
      </c>
      <c r="F4837" s="18">
        <v>86727</v>
      </c>
      <c r="G4837" s="18">
        <v>930</v>
      </c>
      <c r="H4837" s="18">
        <v>86262</v>
      </c>
      <c r="I4837" s="18">
        <v>1811646</v>
      </c>
      <c r="J4837" s="19">
        <v>20.89</v>
      </c>
      <c r="S4837"/>
    </row>
    <row r="4838" spans="1:19">
      <c r="A4838" s="18">
        <v>1993</v>
      </c>
      <c r="B4838" s="18">
        <v>59</v>
      </c>
      <c r="C4838" s="18">
        <v>1.12E-2</v>
      </c>
      <c r="D4838" s="18">
        <v>1.1129999999999999E-2</v>
      </c>
      <c r="E4838" s="18">
        <v>0.5</v>
      </c>
      <c r="F4838" s="18">
        <v>85797</v>
      </c>
      <c r="G4838" s="18">
        <v>955</v>
      </c>
      <c r="H4838" s="18">
        <v>85319</v>
      </c>
      <c r="I4838" s="18">
        <v>1725384</v>
      </c>
      <c r="J4838" s="19">
        <v>20.11</v>
      </c>
      <c r="S4838"/>
    </row>
    <row r="4839" spans="1:19">
      <c r="A4839" s="18">
        <v>1993</v>
      </c>
      <c r="B4839" s="18">
        <v>60</v>
      </c>
      <c r="C4839" s="18">
        <v>1.2970000000000001E-2</v>
      </c>
      <c r="D4839" s="18">
        <v>1.2880000000000001E-2</v>
      </c>
      <c r="E4839" s="18">
        <v>0.5</v>
      </c>
      <c r="F4839" s="18">
        <v>84842</v>
      </c>
      <c r="G4839" s="18">
        <v>1093</v>
      </c>
      <c r="H4839" s="18">
        <v>84295</v>
      </c>
      <c r="I4839" s="18">
        <v>1640064</v>
      </c>
      <c r="J4839" s="19">
        <v>19.329999999999998</v>
      </c>
      <c r="S4839"/>
    </row>
    <row r="4840" spans="1:19">
      <c r="A4840" s="18">
        <v>1993</v>
      </c>
      <c r="B4840" s="18">
        <v>61</v>
      </c>
      <c r="C4840" s="18">
        <v>1.355E-2</v>
      </c>
      <c r="D4840" s="18">
        <v>1.346E-2</v>
      </c>
      <c r="E4840" s="18">
        <v>0.5</v>
      </c>
      <c r="F4840" s="18">
        <v>83749</v>
      </c>
      <c r="G4840" s="18">
        <v>1127</v>
      </c>
      <c r="H4840" s="18">
        <v>83185</v>
      </c>
      <c r="I4840" s="18">
        <v>1555769</v>
      </c>
      <c r="J4840" s="19">
        <v>18.579999999999998</v>
      </c>
      <c r="S4840"/>
    </row>
    <row r="4841" spans="1:19">
      <c r="A4841" s="18">
        <v>1993</v>
      </c>
      <c r="B4841" s="18">
        <v>62</v>
      </c>
      <c r="C4841" s="18">
        <v>1.5270000000000001E-2</v>
      </c>
      <c r="D4841" s="18">
        <v>1.516E-2</v>
      </c>
      <c r="E4841" s="18">
        <v>0.5</v>
      </c>
      <c r="F4841" s="18">
        <v>82622</v>
      </c>
      <c r="G4841" s="18">
        <v>1252</v>
      </c>
      <c r="H4841" s="18">
        <v>81995</v>
      </c>
      <c r="I4841" s="18">
        <v>1472584</v>
      </c>
      <c r="J4841" s="19">
        <v>17.82</v>
      </c>
      <c r="S4841"/>
    </row>
    <row r="4842" spans="1:19">
      <c r="A4842" s="18">
        <v>1993</v>
      </c>
      <c r="B4842" s="18">
        <v>63</v>
      </c>
      <c r="C4842" s="18">
        <v>1.6199999999999999E-2</v>
      </c>
      <c r="D4842" s="18">
        <v>1.6070000000000001E-2</v>
      </c>
      <c r="E4842" s="18">
        <v>0.5</v>
      </c>
      <c r="F4842" s="18">
        <v>81369</v>
      </c>
      <c r="G4842" s="18">
        <v>1307</v>
      </c>
      <c r="H4842" s="18">
        <v>80716</v>
      </c>
      <c r="I4842" s="18">
        <v>1390589</v>
      </c>
      <c r="J4842" s="19">
        <v>17.09</v>
      </c>
      <c r="S4842"/>
    </row>
    <row r="4843" spans="1:19">
      <c r="A4843" s="18">
        <v>1993</v>
      </c>
      <c r="B4843" s="18">
        <v>64</v>
      </c>
      <c r="C4843" s="18">
        <v>1.6889999999999999E-2</v>
      </c>
      <c r="D4843" s="18">
        <v>1.6750000000000001E-2</v>
      </c>
      <c r="E4843" s="18">
        <v>0.5</v>
      </c>
      <c r="F4843" s="18">
        <v>80062</v>
      </c>
      <c r="G4843" s="18">
        <v>1341</v>
      </c>
      <c r="H4843" s="18">
        <v>79391</v>
      </c>
      <c r="I4843" s="18">
        <v>1309873</v>
      </c>
      <c r="J4843" s="19">
        <v>16.36</v>
      </c>
      <c r="S4843"/>
    </row>
    <row r="4844" spans="1:19">
      <c r="A4844" s="18">
        <v>1993</v>
      </c>
      <c r="B4844" s="18">
        <v>65</v>
      </c>
      <c r="C4844" s="18">
        <v>1.8319999999999999E-2</v>
      </c>
      <c r="D4844" s="18">
        <v>1.8159999999999999E-2</v>
      </c>
      <c r="E4844" s="18">
        <v>0.5</v>
      </c>
      <c r="F4844" s="18">
        <v>78721</v>
      </c>
      <c r="G4844" s="18">
        <v>1429</v>
      </c>
      <c r="H4844" s="18">
        <v>78006</v>
      </c>
      <c r="I4844" s="18">
        <v>1230482</v>
      </c>
      <c r="J4844" s="19">
        <v>15.63</v>
      </c>
      <c r="S4844"/>
    </row>
    <row r="4845" spans="1:19">
      <c r="A4845" s="18">
        <v>1993</v>
      </c>
      <c r="B4845" s="18">
        <v>66</v>
      </c>
      <c r="C4845" s="18">
        <v>2.0629999999999999E-2</v>
      </c>
      <c r="D4845" s="18">
        <v>2.0420000000000001E-2</v>
      </c>
      <c r="E4845" s="18">
        <v>0.5</v>
      </c>
      <c r="F4845" s="18">
        <v>77291</v>
      </c>
      <c r="G4845" s="18">
        <v>1578</v>
      </c>
      <c r="H4845" s="18">
        <v>76502</v>
      </c>
      <c r="I4845" s="18">
        <v>1152476</v>
      </c>
      <c r="J4845" s="19">
        <v>14.91</v>
      </c>
      <c r="S4845"/>
    </row>
    <row r="4846" spans="1:19">
      <c r="A4846" s="18">
        <v>1993</v>
      </c>
      <c r="B4846" s="18">
        <v>67</v>
      </c>
      <c r="C4846" s="18">
        <v>2.3109999999999999E-2</v>
      </c>
      <c r="D4846" s="18">
        <v>2.2849999999999999E-2</v>
      </c>
      <c r="E4846" s="18">
        <v>0.5</v>
      </c>
      <c r="F4846" s="18">
        <v>75713</v>
      </c>
      <c r="G4846" s="18">
        <v>1730</v>
      </c>
      <c r="H4846" s="18">
        <v>74848</v>
      </c>
      <c r="I4846" s="18">
        <v>1075973</v>
      </c>
      <c r="J4846" s="19">
        <v>14.21</v>
      </c>
      <c r="S4846"/>
    </row>
    <row r="4847" spans="1:19">
      <c r="A4847" s="18">
        <v>1993</v>
      </c>
      <c r="B4847" s="18">
        <v>68</v>
      </c>
      <c r="C4847" s="18">
        <v>2.5569999999999999E-2</v>
      </c>
      <c r="D4847" s="18">
        <v>2.5250000000000002E-2</v>
      </c>
      <c r="E4847" s="18">
        <v>0.5</v>
      </c>
      <c r="F4847" s="18">
        <v>73984</v>
      </c>
      <c r="G4847" s="18">
        <v>1868</v>
      </c>
      <c r="H4847" s="18">
        <v>73050</v>
      </c>
      <c r="I4847" s="18">
        <v>1001125</v>
      </c>
      <c r="J4847" s="19">
        <v>13.53</v>
      </c>
      <c r="S4847"/>
    </row>
    <row r="4848" spans="1:19">
      <c r="A4848" s="18">
        <v>1993</v>
      </c>
      <c r="B4848" s="18">
        <v>69</v>
      </c>
      <c r="C4848" s="18">
        <v>2.8490000000000001E-2</v>
      </c>
      <c r="D4848" s="18">
        <v>2.809E-2</v>
      </c>
      <c r="E4848" s="18">
        <v>0.5</v>
      </c>
      <c r="F4848" s="18">
        <v>72116</v>
      </c>
      <c r="G4848" s="18">
        <v>2026</v>
      </c>
      <c r="H4848" s="18">
        <v>71103</v>
      </c>
      <c r="I4848" s="18">
        <v>928075</v>
      </c>
      <c r="J4848" s="19">
        <v>12.87</v>
      </c>
      <c r="S4848"/>
    </row>
    <row r="4849" spans="1:19">
      <c r="A4849" s="18">
        <v>1993</v>
      </c>
      <c r="B4849" s="18">
        <v>70</v>
      </c>
      <c r="C4849" s="18">
        <v>2.9850000000000002E-2</v>
      </c>
      <c r="D4849" s="18">
        <v>2.9409999999999999E-2</v>
      </c>
      <c r="E4849" s="18">
        <v>0.5</v>
      </c>
      <c r="F4849" s="18">
        <v>70090</v>
      </c>
      <c r="G4849" s="18">
        <v>2061</v>
      </c>
      <c r="H4849" s="18">
        <v>69059</v>
      </c>
      <c r="I4849" s="18">
        <v>856972</v>
      </c>
      <c r="J4849" s="19">
        <v>12.23</v>
      </c>
      <c r="S4849"/>
    </row>
    <row r="4850" spans="1:19">
      <c r="A4850" s="18">
        <v>1993</v>
      </c>
      <c r="B4850" s="18">
        <v>71</v>
      </c>
      <c r="C4850" s="18">
        <v>3.5229999999999997E-2</v>
      </c>
      <c r="D4850" s="18">
        <v>3.4619999999999998E-2</v>
      </c>
      <c r="E4850" s="18">
        <v>0.5</v>
      </c>
      <c r="F4850" s="18">
        <v>68028</v>
      </c>
      <c r="G4850" s="18">
        <v>2355</v>
      </c>
      <c r="H4850" s="18">
        <v>66851</v>
      </c>
      <c r="I4850" s="18">
        <v>787913</v>
      </c>
      <c r="J4850" s="19">
        <v>11.58</v>
      </c>
      <c r="S4850"/>
    </row>
    <row r="4851" spans="1:19">
      <c r="A4851" s="18">
        <v>1993</v>
      </c>
      <c r="B4851" s="18">
        <v>72</v>
      </c>
      <c r="C4851" s="18">
        <v>3.4569999999999997E-2</v>
      </c>
      <c r="D4851" s="18">
        <v>3.3989999999999999E-2</v>
      </c>
      <c r="E4851" s="18">
        <v>0.5</v>
      </c>
      <c r="F4851" s="18">
        <v>65673</v>
      </c>
      <c r="G4851" s="18">
        <v>2232</v>
      </c>
      <c r="H4851" s="18">
        <v>64557</v>
      </c>
      <c r="I4851" s="18">
        <v>721062</v>
      </c>
      <c r="J4851" s="19">
        <v>10.98</v>
      </c>
      <c r="S4851"/>
    </row>
    <row r="4852" spans="1:19">
      <c r="A4852" s="18">
        <v>1993</v>
      </c>
      <c r="B4852" s="18">
        <v>73</v>
      </c>
      <c r="C4852" s="18">
        <v>4.4110000000000003E-2</v>
      </c>
      <c r="D4852" s="18">
        <v>4.3159999999999997E-2</v>
      </c>
      <c r="E4852" s="18">
        <v>0.5</v>
      </c>
      <c r="F4852" s="18">
        <v>63441</v>
      </c>
      <c r="G4852" s="18">
        <v>2738</v>
      </c>
      <c r="H4852" s="18">
        <v>62072</v>
      </c>
      <c r="I4852" s="18">
        <v>656505</v>
      </c>
      <c r="J4852" s="19">
        <v>10.35</v>
      </c>
      <c r="S4852"/>
    </row>
    <row r="4853" spans="1:19">
      <c r="A4853" s="18">
        <v>1993</v>
      </c>
      <c r="B4853" s="18">
        <v>74</v>
      </c>
      <c r="C4853" s="18">
        <v>3.984E-2</v>
      </c>
      <c r="D4853" s="18">
        <v>3.9059999999999997E-2</v>
      </c>
      <c r="E4853" s="18">
        <v>0.5</v>
      </c>
      <c r="F4853" s="18">
        <v>60703</v>
      </c>
      <c r="G4853" s="18">
        <v>2371</v>
      </c>
      <c r="H4853" s="18">
        <v>59518</v>
      </c>
      <c r="I4853" s="18">
        <v>594433</v>
      </c>
      <c r="J4853" s="19">
        <v>9.7899999999999991</v>
      </c>
      <c r="S4853"/>
    </row>
    <row r="4854" spans="1:19">
      <c r="A4854" s="18">
        <v>1993</v>
      </c>
      <c r="B4854" s="18">
        <v>75</v>
      </c>
      <c r="C4854" s="18">
        <v>4.9430000000000002E-2</v>
      </c>
      <c r="D4854" s="18">
        <v>4.8239999999999998E-2</v>
      </c>
      <c r="E4854" s="18">
        <v>0.5</v>
      </c>
      <c r="F4854" s="18">
        <v>58332</v>
      </c>
      <c r="G4854" s="18">
        <v>2814</v>
      </c>
      <c r="H4854" s="18">
        <v>56925</v>
      </c>
      <c r="I4854" s="18">
        <v>534915</v>
      </c>
      <c r="J4854" s="19">
        <v>9.17</v>
      </c>
      <c r="S4854"/>
    </row>
    <row r="4855" spans="1:19">
      <c r="A4855" s="18">
        <v>1993</v>
      </c>
      <c r="B4855" s="18">
        <v>76</v>
      </c>
      <c r="C4855" s="18">
        <v>5.4510000000000003E-2</v>
      </c>
      <c r="D4855" s="18">
        <v>5.3060000000000003E-2</v>
      </c>
      <c r="E4855" s="18">
        <v>0.5</v>
      </c>
      <c r="F4855" s="18">
        <v>55518</v>
      </c>
      <c r="G4855" s="18">
        <v>2946</v>
      </c>
      <c r="H4855" s="18">
        <v>54045</v>
      </c>
      <c r="I4855" s="18">
        <v>477990</v>
      </c>
      <c r="J4855" s="19">
        <v>8.61</v>
      </c>
      <c r="S4855"/>
    </row>
    <row r="4856" spans="1:19">
      <c r="A4856" s="18">
        <v>1993</v>
      </c>
      <c r="B4856" s="18">
        <v>77</v>
      </c>
      <c r="C4856" s="18">
        <v>5.8810000000000001E-2</v>
      </c>
      <c r="D4856" s="18">
        <v>5.713E-2</v>
      </c>
      <c r="E4856" s="18">
        <v>0.5</v>
      </c>
      <c r="F4856" s="18">
        <v>52572</v>
      </c>
      <c r="G4856" s="18">
        <v>3003</v>
      </c>
      <c r="H4856" s="18">
        <v>51071</v>
      </c>
      <c r="I4856" s="18">
        <v>423945</v>
      </c>
      <c r="J4856" s="19">
        <v>8.06</v>
      </c>
      <c r="S4856"/>
    </row>
    <row r="4857" spans="1:19">
      <c r="A4857" s="18">
        <v>1993</v>
      </c>
      <c r="B4857" s="18">
        <v>78</v>
      </c>
      <c r="C4857" s="18">
        <v>7.5490000000000002E-2</v>
      </c>
      <c r="D4857" s="18">
        <v>7.2749999999999995E-2</v>
      </c>
      <c r="E4857" s="18">
        <v>0.5</v>
      </c>
      <c r="F4857" s="18">
        <v>49569</v>
      </c>
      <c r="G4857" s="18">
        <v>3606</v>
      </c>
      <c r="H4857" s="18">
        <v>47766</v>
      </c>
      <c r="I4857" s="18">
        <v>372875</v>
      </c>
      <c r="J4857" s="19">
        <v>7.52</v>
      </c>
      <c r="S4857"/>
    </row>
    <row r="4858" spans="1:19">
      <c r="A4858" s="18">
        <v>1993</v>
      </c>
      <c r="B4858" s="18">
        <v>79</v>
      </c>
      <c r="C4858" s="18">
        <v>7.8719999999999998E-2</v>
      </c>
      <c r="D4858" s="18">
        <v>7.5740000000000002E-2</v>
      </c>
      <c r="E4858" s="18">
        <v>0.5</v>
      </c>
      <c r="F4858" s="18">
        <v>45963</v>
      </c>
      <c r="G4858" s="18">
        <v>3481</v>
      </c>
      <c r="H4858" s="18">
        <v>44222</v>
      </c>
      <c r="I4858" s="18">
        <v>325109</v>
      </c>
      <c r="J4858" s="19">
        <v>7.07</v>
      </c>
      <c r="S4858"/>
    </row>
    <row r="4859" spans="1:19">
      <c r="A4859" s="18">
        <v>1993</v>
      </c>
      <c r="B4859" s="18">
        <v>80</v>
      </c>
      <c r="C4859" s="18">
        <v>8.6489999999999997E-2</v>
      </c>
      <c r="D4859" s="18">
        <v>8.2909999999999998E-2</v>
      </c>
      <c r="E4859" s="18">
        <v>0.5</v>
      </c>
      <c r="F4859" s="18">
        <v>42482</v>
      </c>
      <c r="G4859" s="18">
        <v>3522</v>
      </c>
      <c r="H4859" s="18">
        <v>40721</v>
      </c>
      <c r="I4859" s="18">
        <v>280886</v>
      </c>
      <c r="J4859" s="19">
        <v>6.61</v>
      </c>
      <c r="S4859"/>
    </row>
    <row r="4860" spans="1:19">
      <c r="A4860" s="18">
        <v>1993</v>
      </c>
      <c r="B4860" s="18">
        <v>81</v>
      </c>
      <c r="C4860" s="18">
        <v>9.7670000000000007E-2</v>
      </c>
      <c r="D4860" s="18">
        <v>9.3119999999999994E-2</v>
      </c>
      <c r="E4860" s="18">
        <v>0.5</v>
      </c>
      <c r="F4860" s="18">
        <v>38960</v>
      </c>
      <c r="G4860" s="18">
        <v>3628</v>
      </c>
      <c r="H4860" s="18">
        <v>37146</v>
      </c>
      <c r="I4860" s="18">
        <v>240166</v>
      </c>
      <c r="J4860" s="19">
        <v>6.16</v>
      </c>
      <c r="S4860"/>
    </row>
    <row r="4861" spans="1:19">
      <c r="A4861" s="18">
        <v>1993</v>
      </c>
      <c r="B4861" s="18">
        <v>82</v>
      </c>
      <c r="C4861" s="18">
        <v>0.10979999999999999</v>
      </c>
      <c r="D4861" s="18">
        <v>0.10408000000000001</v>
      </c>
      <c r="E4861" s="18">
        <v>0.5</v>
      </c>
      <c r="F4861" s="18">
        <v>35332</v>
      </c>
      <c r="G4861" s="18">
        <v>3677</v>
      </c>
      <c r="H4861" s="18">
        <v>33493</v>
      </c>
      <c r="I4861" s="18">
        <v>203020</v>
      </c>
      <c r="J4861" s="19">
        <v>5.75</v>
      </c>
      <c r="S4861"/>
    </row>
    <row r="4862" spans="1:19">
      <c r="A4862" s="18">
        <v>1993</v>
      </c>
      <c r="B4862" s="18">
        <v>83</v>
      </c>
      <c r="C4862" s="18">
        <v>0.12654000000000001</v>
      </c>
      <c r="D4862" s="18">
        <v>0.11901</v>
      </c>
      <c r="E4862" s="18">
        <v>0.5</v>
      </c>
      <c r="F4862" s="18">
        <v>31654</v>
      </c>
      <c r="G4862" s="18">
        <v>3767</v>
      </c>
      <c r="H4862" s="18">
        <v>29771</v>
      </c>
      <c r="I4862" s="18">
        <v>169527</v>
      </c>
      <c r="J4862" s="19">
        <v>5.36</v>
      </c>
      <c r="S4862"/>
    </row>
    <row r="4863" spans="1:19">
      <c r="A4863" s="18">
        <v>1993</v>
      </c>
      <c r="B4863" s="18">
        <v>84</v>
      </c>
      <c r="C4863" s="18">
        <v>0.13561000000000001</v>
      </c>
      <c r="D4863" s="18">
        <v>0.127</v>
      </c>
      <c r="E4863" s="18">
        <v>0.5</v>
      </c>
      <c r="F4863" s="18">
        <v>27887</v>
      </c>
      <c r="G4863" s="18">
        <v>3542</v>
      </c>
      <c r="H4863" s="18">
        <v>26116</v>
      </c>
      <c r="I4863" s="18">
        <v>139756</v>
      </c>
      <c r="J4863" s="19">
        <v>5.01</v>
      </c>
      <c r="S4863"/>
    </row>
    <row r="4864" spans="1:19">
      <c r="A4864" s="18">
        <v>1993</v>
      </c>
      <c r="B4864" s="18">
        <v>85</v>
      </c>
      <c r="C4864" s="18">
        <v>0.14646000000000001</v>
      </c>
      <c r="D4864" s="18">
        <v>0.13646</v>
      </c>
      <c r="E4864" s="18">
        <v>0.5</v>
      </c>
      <c r="F4864" s="18">
        <v>24345</v>
      </c>
      <c r="G4864" s="18">
        <v>3322</v>
      </c>
      <c r="H4864" s="18">
        <v>22684</v>
      </c>
      <c r="I4864" s="18">
        <v>113640</v>
      </c>
      <c r="J4864" s="19">
        <v>4.67</v>
      </c>
      <c r="S4864"/>
    </row>
    <row r="4865" spans="1:19">
      <c r="A4865" s="18">
        <v>1993</v>
      </c>
      <c r="B4865" s="18">
        <v>86</v>
      </c>
      <c r="C4865" s="18">
        <v>0.1678</v>
      </c>
      <c r="D4865" s="18">
        <v>0.15481</v>
      </c>
      <c r="E4865" s="18">
        <v>0.5</v>
      </c>
      <c r="F4865" s="18">
        <v>21023</v>
      </c>
      <c r="G4865" s="18">
        <v>3255</v>
      </c>
      <c r="H4865" s="18">
        <v>19396</v>
      </c>
      <c r="I4865" s="18">
        <v>90956</v>
      </c>
      <c r="J4865" s="19">
        <v>4.33</v>
      </c>
      <c r="S4865"/>
    </row>
    <row r="4866" spans="1:19">
      <c r="A4866" s="18">
        <v>1993</v>
      </c>
      <c r="B4866" s="18">
        <v>87</v>
      </c>
      <c r="C4866" s="18">
        <v>0.18078</v>
      </c>
      <c r="D4866" s="18">
        <v>0.16578999999999999</v>
      </c>
      <c r="E4866" s="18">
        <v>0.5</v>
      </c>
      <c r="F4866" s="18">
        <v>17769</v>
      </c>
      <c r="G4866" s="18">
        <v>2946</v>
      </c>
      <c r="H4866" s="18">
        <v>16296</v>
      </c>
      <c r="I4866" s="18">
        <v>71560</v>
      </c>
      <c r="J4866" s="19">
        <v>4.03</v>
      </c>
      <c r="S4866"/>
    </row>
    <row r="4867" spans="1:19">
      <c r="A4867" s="18">
        <v>1993</v>
      </c>
      <c r="B4867" s="18">
        <v>88</v>
      </c>
      <c r="C4867" s="18">
        <v>0.19897000000000001</v>
      </c>
      <c r="D4867" s="18">
        <v>0.18096000000000001</v>
      </c>
      <c r="E4867" s="18">
        <v>0.5</v>
      </c>
      <c r="F4867" s="18">
        <v>14823</v>
      </c>
      <c r="G4867" s="18">
        <v>2682</v>
      </c>
      <c r="H4867" s="18">
        <v>13481</v>
      </c>
      <c r="I4867" s="18">
        <v>55265</v>
      </c>
      <c r="J4867" s="19">
        <v>3.73</v>
      </c>
      <c r="S4867"/>
    </row>
    <row r="4868" spans="1:19">
      <c r="A4868" s="18">
        <v>1993</v>
      </c>
      <c r="B4868" s="18">
        <v>89</v>
      </c>
      <c r="C4868" s="18">
        <v>0.23408000000000001</v>
      </c>
      <c r="D4868" s="18">
        <v>0.20954999999999999</v>
      </c>
      <c r="E4868" s="18">
        <v>0.5</v>
      </c>
      <c r="F4868" s="18">
        <v>12140</v>
      </c>
      <c r="G4868" s="18">
        <v>2544</v>
      </c>
      <c r="H4868" s="18">
        <v>10868</v>
      </c>
      <c r="I4868" s="18">
        <v>41783</v>
      </c>
      <c r="J4868" s="19">
        <v>3.44</v>
      </c>
      <c r="S4868"/>
    </row>
    <row r="4869" spans="1:19">
      <c r="A4869" s="18">
        <v>1993</v>
      </c>
      <c r="B4869" s="18">
        <v>90</v>
      </c>
      <c r="C4869" s="18">
        <v>0.2576</v>
      </c>
      <c r="D4869" s="18">
        <v>0.22821</v>
      </c>
      <c r="E4869" s="18">
        <v>0.5</v>
      </c>
      <c r="F4869" s="18">
        <v>9596</v>
      </c>
      <c r="G4869" s="18">
        <v>2190</v>
      </c>
      <c r="H4869" s="18">
        <v>8501</v>
      </c>
      <c r="I4869" s="18">
        <v>30915</v>
      </c>
      <c r="J4869" s="19">
        <v>3.22</v>
      </c>
      <c r="S4869"/>
    </row>
    <row r="4870" spans="1:19">
      <c r="A4870" s="18">
        <v>1993</v>
      </c>
      <c r="B4870" s="18">
        <v>91</v>
      </c>
      <c r="C4870" s="18">
        <v>0.27743000000000001</v>
      </c>
      <c r="D4870" s="18">
        <v>0.24363000000000001</v>
      </c>
      <c r="E4870" s="18">
        <v>0.5</v>
      </c>
      <c r="F4870" s="18">
        <v>7406</v>
      </c>
      <c r="G4870" s="18">
        <v>1804</v>
      </c>
      <c r="H4870" s="18">
        <v>6504</v>
      </c>
      <c r="I4870" s="18">
        <v>22414</v>
      </c>
      <c r="J4870" s="19">
        <v>3.03</v>
      </c>
      <c r="S4870"/>
    </row>
    <row r="4871" spans="1:19">
      <c r="A4871" s="18">
        <v>1993</v>
      </c>
      <c r="B4871" s="18">
        <v>92</v>
      </c>
      <c r="C4871" s="18">
        <v>0.29211999999999999</v>
      </c>
      <c r="D4871" s="18">
        <v>0.25489000000000001</v>
      </c>
      <c r="E4871" s="18">
        <v>0.5</v>
      </c>
      <c r="F4871" s="18">
        <v>5602</v>
      </c>
      <c r="G4871" s="18">
        <v>1428</v>
      </c>
      <c r="H4871" s="18">
        <v>4888</v>
      </c>
      <c r="I4871" s="18">
        <v>15909</v>
      </c>
      <c r="J4871" s="19">
        <v>2.84</v>
      </c>
      <c r="S4871"/>
    </row>
    <row r="4872" spans="1:19">
      <c r="A4872" s="18">
        <v>1993</v>
      </c>
      <c r="B4872" s="18">
        <v>93</v>
      </c>
      <c r="C4872" s="18">
        <v>0.32824999999999999</v>
      </c>
      <c r="D4872" s="18">
        <v>0.28197</v>
      </c>
      <c r="E4872" s="18">
        <v>0.5</v>
      </c>
      <c r="F4872" s="18">
        <v>4174</v>
      </c>
      <c r="G4872" s="18">
        <v>1177</v>
      </c>
      <c r="H4872" s="18">
        <v>3586</v>
      </c>
      <c r="I4872" s="18">
        <v>11022</v>
      </c>
      <c r="J4872" s="19">
        <v>2.64</v>
      </c>
      <c r="S4872"/>
    </row>
    <row r="4873" spans="1:19">
      <c r="A4873" s="18">
        <v>1993</v>
      </c>
      <c r="B4873" s="18">
        <v>94</v>
      </c>
      <c r="C4873" s="18">
        <v>0.34999000000000002</v>
      </c>
      <c r="D4873" s="18">
        <v>0.29786000000000001</v>
      </c>
      <c r="E4873" s="18">
        <v>0.5</v>
      </c>
      <c r="F4873" s="18">
        <v>2997</v>
      </c>
      <c r="G4873" s="18">
        <v>893</v>
      </c>
      <c r="H4873" s="18">
        <v>2551</v>
      </c>
      <c r="I4873" s="18">
        <v>7436</v>
      </c>
      <c r="J4873" s="19">
        <v>2.48</v>
      </c>
      <c r="S4873"/>
    </row>
    <row r="4874" spans="1:19">
      <c r="A4874" s="18">
        <v>1993</v>
      </c>
      <c r="B4874" s="18">
        <v>95</v>
      </c>
      <c r="C4874" s="18">
        <v>0.38269999999999998</v>
      </c>
      <c r="D4874" s="18">
        <v>0.32123000000000002</v>
      </c>
      <c r="E4874" s="18">
        <v>0.5</v>
      </c>
      <c r="F4874" s="18">
        <v>2104</v>
      </c>
      <c r="G4874" s="18">
        <v>676</v>
      </c>
      <c r="H4874" s="18">
        <v>1766</v>
      </c>
      <c r="I4874" s="18">
        <v>4885</v>
      </c>
      <c r="J4874" s="19">
        <v>2.3199999999999998</v>
      </c>
      <c r="S4874"/>
    </row>
    <row r="4875" spans="1:19">
      <c r="A4875" s="18">
        <v>1993</v>
      </c>
      <c r="B4875" s="18">
        <v>96</v>
      </c>
      <c r="C4875" s="18">
        <v>0.41255999999999998</v>
      </c>
      <c r="D4875" s="18">
        <v>0.34200999999999998</v>
      </c>
      <c r="E4875" s="18">
        <v>0.5</v>
      </c>
      <c r="F4875" s="18">
        <v>1428</v>
      </c>
      <c r="G4875" s="18">
        <v>489</v>
      </c>
      <c r="H4875" s="18">
        <v>1184</v>
      </c>
      <c r="I4875" s="18">
        <v>3119</v>
      </c>
      <c r="J4875" s="19">
        <v>2.1800000000000002</v>
      </c>
      <c r="S4875"/>
    </row>
    <row r="4876" spans="1:19">
      <c r="A4876" s="18">
        <v>1993</v>
      </c>
      <c r="B4876" s="18">
        <v>97</v>
      </c>
      <c r="C4876" s="18">
        <v>0.44307999999999997</v>
      </c>
      <c r="D4876" s="18">
        <v>0.36271999999999999</v>
      </c>
      <c r="E4876" s="18">
        <v>0.5</v>
      </c>
      <c r="F4876" s="18">
        <v>940</v>
      </c>
      <c r="G4876" s="18">
        <v>341</v>
      </c>
      <c r="H4876" s="18">
        <v>769</v>
      </c>
      <c r="I4876" s="18">
        <v>1935</v>
      </c>
      <c r="J4876" s="19">
        <v>2.06</v>
      </c>
      <c r="S4876"/>
    </row>
    <row r="4877" spans="1:19">
      <c r="A4877" s="18">
        <v>1993</v>
      </c>
      <c r="B4877" s="18">
        <v>98</v>
      </c>
      <c r="C4877" s="18">
        <v>0.47403000000000001</v>
      </c>
      <c r="D4877" s="18">
        <v>0.38321</v>
      </c>
      <c r="E4877" s="18">
        <v>0.5</v>
      </c>
      <c r="F4877" s="18">
        <v>599</v>
      </c>
      <c r="G4877" s="18">
        <v>230</v>
      </c>
      <c r="H4877" s="18">
        <v>484</v>
      </c>
      <c r="I4877" s="18">
        <v>1165</v>
      </c>
      <c r="J4877" s="19">
        <v>1.95</v>
      </c>
      <c r="S4877"/>
    </row>
    <row r="4878" spans="1:19">
      <c r="A4878" s="18">
        <v>1993</v>
      </c>
      <c r="B4878" s="18">
        <v>99</v>
      </c>
      <c r="C4878" s="18">
        <v>0.50517999999999996</v>
      </c>
      <c r="D4878" s="18">
        <v>0.40331</v>
      </c>
      <c r="E4878" s="18">
        <v>0.5</v>
      </c>
      <c r="F4878" s="18">
        <v>369</v>
      </c>
      <c r="G4878" s="18">
        <v>149</v>
      </c>
      <c r="H4878" s="18">
        <v>295</v>
      </c>
      <c r="I4878" s="18">
        <v>681</v>
      </c>
      <c r="J4878" s="19">
        <v>1.84</v>
      </c>
      <c r="S4878"/>
    </row>
    <row r="4879" spans="1:19">
      <c r="A4879" s="18">
        <v>1993</v>
      </c>
      <c r="B4879" s="18">
        <v>100</v>
      </c>
      <c r="C4879" s="18">
        <v>0.5363</v>
      </c>
      <c r="D4879" s="18">
        <v>0.4229</v>
      </c>
      <c r="E4879" s="18">
        <v>0.5</v>
      </c>
      <c r="F4879" s="18">
        <v>220</v>
      </c>
      <c r="G4879" s="18">
        <v>93</v>
      </c>
      <c r="H4879" s="18">
        <v>174</v>
      </c>
      <c r="I4879" s="18">
        <v>386</v>
      </c>
      <c r="J4879" s="19">
        <v>1.75</v>
      </c>
      <c r="S4879"/>
    </row>
    <row r="4880" spans="1:19">
      <c r="A4880" s="18">
        <v>1993</v>
      </c>
      <c r="B4880" s="18">
        <v>101</v>
      </c>
      <c r="C4880" s="18">
        <v>0.56713000000000002</v>
      </c>
      <c r="D4880" s="18">
        <v>0.44184000000000001</v>
      </c>
      <c r="E4880" s="18">
        <v>0.5</v>
      </c>
      <c r="F4880" s="18">
        <v>127</v>
      </c>
      <c r="G4880" s="18">
        <v>56</v>
      </c>
      <c r="H4880" s="18">
        <v>99</v>
      </c>
      <c r="I4880" s="18">
        <v>212</v>
      </c>
      <c r="J4880" s="19">
        <v>1.67</v>
      </c>
      <c r="S4880"/>
    </row>
    <row r="4881" spans="1:19">
      <c r="A4881" s="18">
        <v>1993</v>
      </c>
      <c r="B4881" s="18">
        <v>102</v>
      </c>
      <c r="C4881" s="18">
        <v>0.59745000000000004</v>
      </c>
      <c r="D4881" s="18">
        <v>0.46002999999999999</v>
      </c>
      <c r="E4881" s="18">
        <v>0.5</v>
      </c>
      <c r="F4881" s="18">
        <v>71</v>
      </c>
      <c r="G4881" s="18">
        <v>33</v>
      </c>
      <c r="H4881" s="18">
        <v>55</v>
      </c>
      <c r="I4881" s="18">
        <v>113</v>
      </c>
      <c r="J4881" s="19">
        <v>1.6</v>
      </c>
      <c r="S4881"/>
    </row>
    <row r="4882" spans="1:19">
      <c r="A4882" s="18">
        <v>1993</v>
      </c>
      <c r="B4882" s="18">
        <v>103</v>
      </c>
      <c r="C4882" s="18">
        <v>0.62705</v>
      </c>
      <c r="D4882" s="18">
        <v>0.47738000000000003</v>
      </c>
      <c r="E4882" s="18">
        <v>0.5</v>
      </c>
      <c r="F4882" s="18">
        <v>38</v>
      </c>
      <c r="G4882" s="18">
        <v>18</v>
      </c>
      <c r="H4882" s="18">
        <v>29</v>
      </c>
      <c r="I4882" s="18">
        <v>59</v>
      </c>
      <c r="J4882" s="19">
        <v>1.53</v>
      </c>
      <c r="S4882"/>
    </row>
    <row r="4883" spans="1:19">
      <c r="A4883" s="18">
        <v>1993</v>
      </c>
      <c r="B4883" s="18">
        <v>104</v>
      </c>
      <c r="C4883" s="18">
        <v>0.65571999999999997</v>
      </c>
      <c r="D4883" s="18">
        <v>0.49381999999999998</v>
      </c>
      <c r="E4883" s="18">
        <v>0.5</v>
      </c>
      <c r="F4883" s="18">
        <v>20</v>
      </c>
      <c r="G4883" s="18">
        <v>10</v>
      </c>
      <c r="H4883" s="18">
        <v>15</v>
      </c>
      <c r="I4883" s="18">
        <v>29</v>
      </c>
      <c r="J4883" s="19">
        <v>1.47</v>
      </c>
      <c r="S4883"/>
    </row>
    <row r="4884" spans="1:19">
      <c r="A4884" s="18">
        <v>1993</v>
      </c>
      <c r="B4884" s="18">
        <v>105</v>
      </c>
      <c r="C4884" s="18">
        <v>0.68330000000000002</v>
      </c>
      <c r="D4884" s="18">
        <v>0.50929999999999997</v>
      </c>
      <c r="E4884" s="18">
        <v>0.5</v>
      </c>
      <c r="F4884" s="18">
        <v>10</v>
      </c>
      <c r="G4884" s="18">
        <v>5</v>
      </c>
      <c r="H4884" s="18">
        <v>8</v>
      </c>
      <c r="I4884" s="18">
        <v>14</v>
      </c>
      <c r="J4884" s="19">
        <v>1.42</v>
      </c>
      <c r="S4884"/>
    </row>
    <row r="4885" spans="1:19">
      <c r="A4885" s="18">
        <v>1993</v>
      </c>
      <c r="B4885" s="18">
        <v>106</v>
      </c>
      <c r="C4885" s="18">
        <v>0.70965</v>
      </c>
      <c r="D4885" s="18">
        <v>0.52380000000000004</v>
      </c>
      <c r="E4885" s="18">
        <v>0.5</v>
      </c>
      <c r="F4885" s="18">
        <v>5</v>
      </c>
      <c r="G4885" s="18">
        <v>3</v>
      </c>
      <c r="H4885" s="18">
        <v>4</v>
      </c>
      <c r="I4885" s="18">
        <v>7</v>
      </c>
      <c r="J4885" s="19">
        <v>1.37</v>
      </c>
      <c r="S4885"/>
    </row>
    <row r="4886" spans="1:19">
      <c r="A4886" s="18">
        <v>1993</v>
      </c>
      <c r="B4886" s="18">
        <v>107</v>
      </c>
      <c r="C4886" s="18">
        <v>0.73465999999999998</v>
      </c>
      <c r="D4886" s="18">
        <v>0.5373</v>
      </c>
      <c r="E4886" s="18">
        <v>0.5</v>
      </c>
      <c r="F4886" s="18">
        <v>2</v>
      </c>
      <c r="G4886" s="18">
        <v>1</v>
      </c>
      <c r="H4886" s="18">
        <v>2</v>
      </c>
      <c r="I4886" s="18">
        <v>3</v>
      </c>
      <c r="J4886" s="19">
        <v>1.33</v>
      </c>
      <c r="S4886"/>
    </row>
    <row r="4887" spans="1:19">
      <c r="A4887" s="18">
        <v>1993</v>
      </c>
      <c r="B4887" s="18">
        <v>108</v>
      </c>
      <c r="C4887" s="18">
        <v>0.75824999999999998</v>
      </c>
      <c r="D4887" s="18">
        <v>0.54981000000000002</v>
      </c>
      <c r="E4887" s="18">
        <v>0.5</v>
      </c>
      <c r="F4887" s="18">
        <v>1</v>
      </c>
      <c r="G4887" s="18">
        <v>1</v>
      </c>
      <c r="H4887" s="18">
        <v>1</v>
      </c>
      <c r="I4887" s="18">
        <v>1</v>
      </c>
      <c r="J4887" s="19">
        <v>1.3</v>
      </c>
      <c r="S4887"/>
    </row>
    <row r="4888" spans="1:19">
      <c r="A4888" s="18">
        <v>1993</v>
      </c>
      <c r="B4888" s="18">
        <v>109</v>
      </c>
      <c r="C4888" s="18">
        <v>0.78037000000000001</v>
      </c>
      <c r="D4888" s="18">
        <v>0.56133999999999995</v>
      </c>
      <c r="E4888" s="18">
        <v>0.5</v>
      </c>
      <c r="F4888" s="18">
        <v>0</v>
      </c>
      <c r="G4888" s="18">
        <v>0</v>
      </c>
      <c r="H4888" s="18">
        <v>0</v>
      </c>
      <c r="I4888" s="18">
        <v>1</v>
      </c>
      <c r="J4888" s="19">
        <v>1.27</v>
      </c>
      <c r="S4888"/>
    </row>
    <row r="4889" spans="1:19">
      <c r="A4889" s="18">
        <v>1993</v>
      </c>
      <c r="B4889" s="18" t="s">
        <v>11</v>
      </c>
      <c r="C4889" s="18">
        <v>0.80100000000000005</v>
      </c>
      <c r="D4889" s="18">
        <v>1</v>
      </c>
      <c r="E4889" s="20">
        <v>1.25</v>
      </c>
      <c r="F4889" s="18">
        <v>0</v>
      </c>
      <c r="G4889" s="18">
        <v>0</v>
      </c>
      <c r="H4889" s="18">
        <v>0</v>
      </c>
      <c r="I4889" s="18">
        <v>0</v>
      </c>
      <c r="J4889" s="19">
        <v>1.25</v>
      </c>
      <c r="S4889"/>
    </row>
    <row r="4890" spans="1:19">
      <c r="A4890" s="18">
        <v>1994</v>
      </c>
      <c r="B4890" s="18">
        <v>0</v>
      </c>
      <c r="C4890" s="18">
        <v>1.0240000000000001E-2</v>
      </c>
      <c r="D4890" s="18">
        <v>1.0149999999999999E-2</v>
      </c>
      <c r="E4890" s="18">
        <v>0.08</v>
      </c>
      <c r="F4890" s="18">
        <v>100000</v>
      </c>
      <c r="G4890" s="18">
        <v>1015</v>
      </c>
      <c r="H4890" s="18">
        <v>99068</v>
      </c>
      <c r="I4890" s="18">
        <v>7445748</v>
      </c>
      <c r="J4890" s="19">
        <v>74.459999999999994</v>
      </c>
      <c r="S4890"/>
    </row>
    <row r="4891" spans="1:19">
      <c r="A4891" s="18">
        <v>1994</v>
      </c>
      <c r="B4891" s="18">
        <v>1</v>
      </c>
      <c r="C4891" s="18">
        <v>8.4999999999999995E-4</v>
      </c>
      <c r="D4891" s="18">
        <v>8.4999999999999995E-4</v>
      </c>
      <c r="E4891" s="18">
        <v>0.5</v>
      </c>
      <c r="F4891" s="18">
        <v>98985</v>
      </c>
      <c r="G4891" s="18">
        <v>84</v>
      </c>
      <c r="H4891" s="18">
        <v>98943</v>
      </c>
      <c r="I4891" s="18">
        <v>7346680</v>
      </c>
      <c r="J4891" s="19">
        <v>74.22</v>
      </c>
      <c r="S4891"/>
    </row>
    <row r="4892" spans="1:19">
      <c r="A4892" s="18">
        <v>1994</v>
      </c>
      <c r="B4892" s="18">
        <v>2</v>
      </c>
      <c r="C4892" s="18">
        <v>3.8000000000000002E-4</v>
      </c>
      <c r="D4892" s="18">
        <v>3.8000000000000002E-4</v>
      </c>
      <c r="E4892" s="18">
        <v>0.5</v>
      </c>
      <c r="F4892" s="18">
        <v>98901</v>
      </c>
      <c r="G4892" s="18">
        <v>38</v>
      </c>
      <c r="H4892" s="18">
        <v>98882</v>
      </c>
      <c r="I4892" s="18">
        <v>7247737</v>
      </c>
      <c r="J4892" s="19">
        <v>73.28</v>
      </c>
      <c r="S4892"/>
    </row>
    <row r="4893" spans="1:19">
      <c r="A4893" s="18">
        <v>1994</v>
      </c>
      <c r="B4893" s="18">
        <v>3</v>
      </c>
      <c r="C4893" s="18">
        <v>2.5000000000000001E-4</v>
      </c>
      <c r="D4893" s="18">
        <v>2.5000000000000001E-4</v>
      </c>
      <c r="E4893" s="18">
        <v>0.5</v>
      </c>
      <c r="F4893" s="18">
        <v>98863</v>
      </c>
      <c r="G4893" s="18">
        <v>24</v>
      </c>
      <c r="H4893" s="18">
        <v>98851</v>
      </c>
      <c r="I4893" s="18">
        <v>7148855</v>
      </c>
      <c r="J4893" s="19">
        <v>72.31</v>
      </c>
      <c r="S4893"/>
    </row>
    <row r="4894" spans="1:19">
      <c r="A4894" s="18">
        <v>1994</v>
      </c>
      <c r="B4894" s="18">
        <v>4</v>
      </c>
      <c r="C4894" s="18">
        <v>1.8000000000000001E-4</v>
      </c>
      <c r="D4894" s="18">
        <v>1.8000000000000001E-4</v>
      </c>
      <c r="E4894" s="18">
        <v>0.5</v>
      </c>
      <c r="F4894" s="18">
        <v>98838</v>
      </c>
      <c r="G4894" s="18">
        <v>18</v>
      </c>
      <c r="H4894" s="18">
        <v>98829</v>
      </c>
      <c r="I4894" s="18">
        <v>7050005</v>
      </c>
      <c r="J4894" s="19">
        <v>71.33</v>
      </c>
      <c r="S4894"/>
    </row>
    <row r="4895" spans="1:19">
      <c r="A4895" s="18">
        <v>1994</v>
      </c>
      <c r="B4895" s="18">
        <v>5</v>
      </c>
      <c r="C4895" s="18">
        <v>1.4999999999999999E-4</v>
      </c>
      <c r="D4895" s="18">
        <v>1.4999999999999999E-4</v>
      </c>
      <c r="E4895" s="18">
        <v>0.5</v>
      </c>
      <c r="F4895" s="18">
        <v>98820</v>
      </c>
      <c r="G4895" s="18">
        <v>15</v>
      </c>
      <c r="H4895" s="18">
        <v>98813</v>
      </c>
      <c r="I4895" s="18">
        <v>6951176</v>
      </c>
      <c r="J4895" s="19">
        <v>70.34</v>
      </c>
      <c r="S4895"/>
    </row>
    <row r="4896" spans="1:19">
      <c r="A4896" s="18">
        <v>1994</v>
      </c>
      <c r="B4896" s="18">
        <v>6</v>
      </c>
      <c r="C4896" s="18">
        <v>2.2000000000000001E-4</v>
      </c>
      <c r="D4896" s="18">
        <v>2.2000000000000001E-4</v>
      </c>
      <c r="E4896" s="18">
        <v>0.5</v>
      </c>
      <c r="F4896" s="18">
        <v>98805</v>
      </c>
      <c r="G4896" s="18">
        <v>21</v>
      </c>
      <c r="H4896" s="18">
        <v>98795</v>
      </c>
      <c r="I4896" s="18">
        <v>6852363</v>
      </c>
      <c r="J4896" s="19">
        <v>69.349999999999994</v>
      </c>
      <c r="S4896"/>
    </row>
    <row r="4897" spans="1:19">
      <c r="A4897" s="18">
        <v>1994</v>
      </c>
      <c r="B4897" s="18">
        <v>7</v>
      </c>
      <c r="C4897" s="18">
        <v>2.0000000000000001E-4</v>
      </c>
      <c r="D4897" s="18">
        <v>2.0000000000000001E-4</v>
      </c>
      <c r="E4897" s="18">
        <v>0.5</v>
      </c>
      <c r="F4897" s="18">
        <v>98784</v>
      </c>
      <c r="G4897" s="18">
        <v>19</v>
      </c>
      <c r="H4897" s="18">
        <v>98774</v>
      </c>
      <c r="I4897" s="18">
        <v>6753568</v>
      </c>
      <c r="J4897" s="19">
        <v>68.37</v>
      </c>
      <c r="S4897"/>
    </row>
    <row r="4898" spans="1:19">
      <c r="A4898" s="18">
        <v>1994</v>
      </c>
      <c r="B4898" s="18">
        <v>8</v>
      </c>
      <c r="C4898" s="18">
        <v>1.8000000000000001E-4</v>
      </c>
      <c r="D4898" s="18">
        <v>1.8000000000000001E-4</v>
      </c>
      <c r="E4898" s="18">
        <v>0.5</v>
      </c>
      <c r="F4898" s="18">
        <v>98765</v>
      </c>
      <c r="G4898" s="18">
        <v>17</v>
      </c>
      <c r="H4898" s="18">
        <v>98756</v>
      </c>
      <c r="I4898" s="18">
        <v>6654794</v>
      </c>
      <c r="J4898" s="19">
        <v>67.38</v>
      </c>
      <c r="S4898"/>
    </row>
    <row r="4899" spans="1:19">
      <c r="A4899" s="18">
        <v>1994</v>
      </c>
      <c r="B4899" s="18">
        <v>9</v>
      </c>
      <c r="C4899" s="18">
        <v>1.1E-4</v>
      </c>
      <c r="D4899" s="18">
        <v>1.1E-4</v>
      </c>
      <c r="E4899" s="18">
        <v>0.5</v>
      </c>
      <c r="F4899" s="18">
        <v>98747</v>
      </c>
      <c r="G4899" s="18">
        <v>11</v>
      </c>
      <c r="H4899" s="18">
        <v>98742</v>
      </c>
      <c r="I4899" s="18">
        <v>6556038</v>
      </c>
      <c r="J4899" s="19">
        <v>66.39</v>
      </c>
      <c r="S4899"/>
    </row>
    <row r="4900" spans="1:19">
      <c r="A4900" s="18">
        <v>1994</v>
      </c>
      <c r="B4900" s="18">
        <v>10</v>
      </c>
      <c r="C4900" s="18">
        <v>1.8000000000000001E-4</v>
      </c>
      <c r="D4900" s="18">
        <v>1.8000000000000001E-4</v>
      </c>
      <c r="E4900" s="18">
        <v>0.5</v>
      </c>
      <c r="F4900" s="18">
        <v>98736</v>
      </c>
      <c r="G4900" s="18">
        <v>18</v>
      </c>
      <c r="H4900" s="18">
        <v>98727</v>
      </c>
      <c r="I4900" s="18">
        <v>6457296</v>
      </c>
      <c r="J4900" s="19">
        <v>65.400000000000006</v>
      </c>
      <c r="S4900"/>
    </row>
    <row r="4901" spans="1:19">
      <c r="A4901" s="18">
        <v>1994</v>
      </c>
      <c r="B4901" s="18">
        <v>11</v>
      </c>
      <c r="C4901" s="18">
        <v>1.6000000000000001E-4</v>
      </c>
      <c r="D4901" s="18">
        <v>1.6000000000000001E-4</v>
      </c>
      <c r="E4901" s="18">
        <v>0.5</v>
      </c>
      <c r="F4901" s="18">
        <v>98718</v>
      </c>
      <c r="G4901" s="18">
        <v>16</v>
      </c>
      <c r="H4901" s="18">
        <v>98711</v>
      </c>
      <c r="I4901" s="18">
        <v>6358569</v>
      </c>
      <c r="J4901" s="19">
        <v>64.41</v>
      </c>
      <c r="S4901"/>
    </row>
    <row r="4902" spans="1:19">
      <c r="A4902" s="18">
        <v>1994</v>
      </c>
      <c r="B4902" s="18">
        <v>12</v>
      </c>
      <c r="C4902" s="18">
        <v>1.2E-4</v>
      </c>
      <c r="D4902" s="18">
        <v>1.2E-4</v>
      </c>
      <c r="E4902" s="18">
        <v>0.5</v>
      </c>
      <c r="F4902" s="18">
        <v>98703</v>
      </c>
      <c r="G4902" s="18">
        <v>12</v>
      </c>
      <c r="H4902" s="18">
        <v>98697</v>
      </c>
      <c r="I4902" s="18">
        <v>6259859</v>
      </c>
      <c r="J4902" s="19">
        <v>63.42</v>
      </c>
      <c r="S4902"/>
    </row>
    <row r="4903" spans="1:19">
      <c r="A4903" s="18">
        <v>1994</v>
      </c>
      <c r="B4903" s="18">
        <v>13</v>
      </c>
      <c r="C4903" s="18">
        <v>1.3999999999999999E-4</v>
      </c>
      <c r="D4903" s="18">
        <v>1.3999999999999999E-4</v>
      </c>
      <c r="E4903" s="18">
        <v>0.5</v>
      </c>
      <c r="F4903" s="18">
        <v>98691</v>
      </c>
      <c r="G4903" s="18">
        <v>14</v>
      </c>
      <c r="H4903" s="18">
        <v>98684</v>
      </c>
      <c r="I4903" s="18">
        <v>6161162</v>
      </c>
      <c r="J4903" s="19">
        <v>62.43</v>
      </c>
      <c r="S4903"/>
    </row>
    <row r="4904" spans="1:19">
      <c r="A4904" s="18">
        <v>1994</v>
      </c>
      <c r="B4904" s="18">
        <v>14</v>
      </c>
      <c r="C4904" s="18">
        <v>1.3999999999999999E-4</v>
      </c>
      <c r="D4904" s="18">
        <v>1.3999999999999999E-4</v>
      </c>
      <c r="E4904" s="18">
        <v>0.5</v>
      </c>
      <c r="F4904" s="18">
        <v>98677</v>
      </c>
      <c r="G4904" s="18">
        <v>13</v>
      </c>
      <c r="H4904" s="18">
        <v>98670</v>
      </c>
      <c r="I4904" s="18">
        <v>6062478</v>
      </c>
      <c r="J4904" s="19">
        <v>61.44</v>
      </c>
      <c r="S4904"/>
    </row>
    <row r="4905" spans="1:19">
      <c r="A4905" s="18">
        <v>1994</v>
      </c>
      <c r="B4905" s="18">
        <v>15</v>
      </c>
      <c r="C4905" s="18">
        <v>2.1000000000000001E-4</v>
      </c>
      <c r="D4905" s="18">
        <v>2.1000000000000001E-4</v>
      </c>
      <c r="E4905" s="18">
        <v>0.5</v>
      </c>
      <c r="F4905" s="18">
        <v>98663</v>
      </c>
      <c r="G4905" s="18">
        <v>20</v>
      </c>
      <c r="H4905" s="18">
        <v>98653</v>
      </c>
      <c r="I4905" s="18">
        <v>5963808</v>
      </c>
      <c r="J4905" s="19">
        <v>60.45</v>
      </c>
      <c r="S4905"/>
    </row>
    <row r="4906" spans="1:19">
      <c r="A4906" s="18">
        <v>1994</v>
      </c>
      <c r="B4906" s="18">
        <v>16</v>
      </c>
      <c r="C4906" s="18">
        <v>3.1E-4</v>
      </c>
      <c r="D4906" s="18">
        <v>3.1E-4</v>
      </c>
      <c r="E4906" s="18">
        <v>0.5</v>
      </c>
      <c r="F4906" s="18">
        <v>98643</v>
      </c>
      <c r="G4906" s="18">
        <v>30</v>
      </c>
      <c r="H4906" s="18">
        <v>98628</v>
      </c>
      <c r="I4906" s="18">
        <v>5865155</v>
      </c>
      <c r="J4906" s="19">
        <v>59.46</v>
      </c>
      <c r="S4906"/>
    </row>
    <row r="4907" spans="1:19">
      <c r="A4907" s="18">
        <v>1994</v>
      </c>
      <c r="B4907" s="18">
        <v>17</v>
      </c>
      <c r="C4907" s="18">
        <v>3.5E-4</v>
      </c>
      <c r="D4907" s="18">
        <v>3.5E-4</v>
      </c>
      <c r="E4907" s="18">
        <v>0.5</v>
      </c>
      <c r="F4907" s="18">
        <v>98613</v>
      </c>
      <c r="G4907" s="18">
        <v>35</v>
      </c>
      <c r="H4907" s="18">
        <v>98595</v>
      </c>
      <c r="I4907" s="18">
        <v>5766527</v>
      </c>
      <c r="J4907" s="19">
        <v>58.48</v>
      </c>
      <c r="S4907"/>
    </row>
    <row r="4908" spans="1:19">
      <c r="A4908" s="18">
        <v>1994</v>
      </c>
      <c r="B4908" s="18">
        <v>18</v>
      </c>
      <c r="C4908" s="18">
        <v>2.5999999999999998E-4</v>
      </c>
      <c r="D4908" s="18">
        <v>2.5999999999999998E-4</v>
      </c>
      <c r="E4908" s="18">
        <v>0.5</v>
      </c>
      <c r="F4908" s="18">
        <v>98578</v>
      </c>
      <c r="G4908" s="18">
        <v>26</v>
      </c>
      <c r="H4908" s="18">
        <v>98565</v>
      </c>
      <c r="I4908" s="18">
        <v>5667932</v>
      </c>
      <c r="J4908" s="19">
        <v>57.5</v>
      </c>
      <c r="S4908"/>
    </row>
    <row r="4909" spans="1:19">
      <c r="A4909" s="18">
        <v>1994</v>
      </c>
      <c r="B4909" s="18">
        <v>19</v>
      </c>
      <c r="C4909" s="18">
        <v>4.2999999999999999E-4</v>
      </c>
      <c r="D4909" s="18">
        <v>4.2999999999999999E-4</v>
      </c>
      <c r="E4909" s="18">
        <v>0.5</v>
      </c>
      <c r="F4909" s="18">
        <v>98552</v>
      </c>
      <c r="G4909" s="18">
        <v>42</v>
      </c>
      <c r="H4909" s="18">
        <v>98531</v>
      </c>
      <c r="I4909" s="18">
        <v>5569367</v>
      </c>
      <c r="J4909" s="19">
        <v>56.51</v>
      </c>
      <c r="S4909"/>
    </row>
    <row r="4910" spans="1:19">
      <c r="A4910" s="18">
        <v>1994</v>
      </c>
      <c r="B4910" s="18">
        <v>20</v>
      </c>
      <c r="C4910" s="18">
        <v>5.5999999999999995E-4</v>
      </c>
      <c r="D4910" s="18">
        <v>5.5999999999999995E-4</v>
      </c>
      <c r="E4910" s="18">
        <v>0.5</v>
      </c>
      <c r="F4910" s="18">
        <v>98510</v>
      </c>
      <c r="G4910" s="18">
        <v>55</v>
      </c>
      <c r="H4910" s="18">
        <v>98482</v>
      </c>
      <c r="I4910" s="18">
        <v>5470836</v>
      </c>
      <c r="J4910" s="19">
        <v>55.54</v>
      </c>
      <c r="S4910"/>
    </row>
    <row r="4911" spans="1:19">
      <c r="A4911" s="18">
        <v>1994</v>
      </c>
      <c r="B4911" s="18">
        <v>21</v>
      </c>
      <c r="C4911" s="18">
        <v>3.5E-4</v>
      </c>
      <c r="D4911" s="18">
        <v>3.5E-4</v>
      </c>
      <c r="E4911" s="18">
        <v>0.5</v>
      </c>
      <c r="F4911" s="18">
        <v>98454</v>
      </c>
      <c r="G4911" s="18">
        <v>34</v>
      </c>
      <c r="H4911" s="18">
        <v>98437</v>
      </c>
      <c r="I4911" s="18">
        <v>5372354</v>
      </c>
      <c r="J4911" s="19">
        <v>54.57</v>
      </c>
      <c r="S4911"/>
    </row>
    <row r="4912" spans="1:19">
      <c r="A4912" s="18">
        <v>1994</v>
      </c>
      <c r="B4912" s="18">
        <v>22</v>
      </c>
      <c r="C4912" s="18">
        <v>5.4000000000000001E-4</v>
      </c>
      <c r="D4912" s="18">
        <v>5.4000000000000001E-4</v>
      </c>
      <c r="E4912" s="18">
        <v>0.5</v>
      </c>
      <c r="F4912" s="18">
        <v>98420</v>
      </c>
      <c r="G4912" s="18">
        <v>53</v>
      </c>
      <c r="H4912" s="18">
        <v>98394</v>
      </c>
      <c r="I4912" s="18">
        <v>5273917</v>
      </c>
      <c r="J4912" s="19">
        <v>53.59</v>
      </c>
      <c r="S4912"/>
    </row>
    <row r="4913" spans="1:19">
      <c r="A4913" s="18">
        <v>1994</v>
      </c>
      <c r="B4913" s="18">
        <v>23</v>
      </c>
      <c r="C4913" s="18">
        <v>4.0999999999999999E-4</v>
      </c>
      <c r="D4913" s="18">
        <v>4.0999999999999999E-4</v>
      </c>
      <c r="E4913" s="18">
        <v>0.5</v>
      </c>
      <c r="F4913" s="18">
        <v>98367</v>
      </c>
      <c r="G4913" s="18">
        <v>41</v>
      </c>
      <c r="H4913" s="18">
        <v>98347</v>
      </c>
      <c r="I4913" s="18">
        <v>5175523</v>
      </c>
      <c r="J4913" s="19">
        <v>52.61</v>
      </c>
      <c r="S4913"/>
    </row>
    <row r="4914" spans="1:19">
      <c r="A4914" s="18">
        <v>1994</v>
      </c>
      <c r="B4914" s="18">
        <v>24</v>
      </c>
      <c r="C4914" s="18">
        <v>4.0999999999999999E-4</v>
      </c>
      <c r="D4914" s="18">
        <v>4.0999999999999999E-4</v>
      </c>
      <c r="E4914" s="18">
        <v>0.5</v>
      </c>
      <c r="F4914" s="18">
        <v>98326</v>
      </c>
      <c r="G4914" s="18">
        <v>40</v>
      </c>
      <c r="H4914" s="18">
        <v>98306</v>
      </c>
      <c r="I4914" s="18">
        <v>5077176</v>
      </c>
      <c r="J4914" s="19">
        <v>51.64</v>
      </c>
      <c r="S4914"/>
    </row>
    <row r="4915" spans="1:19">
      <c r="A4915" s="18">
        <v>1994</v>
      </c>
      <c r="B4915" s="18">
        <v>25</v>
      </c>
      <c r="C4915" s="18">
        <v>2.7E-4</v>
      </c>
      <c r="D4915" s="18">
        <v>2.7E-4</v>
      </c>
      <c r="E4915" s="18">
        <v>0.5</v>
      </c>
      <c r="F4915" s="18">
        <v>98286</v>
      </c>
      <c r="G4915" s="18">
        <v>26</v>
      </c>
      <c r="H4915" s="18">
        <v>98273</v>
      </c>
      <c r="I4915" s="18">
        <v>4978870</v>
      </c>
      <c r="J4915" s="19">
        <v>50.66</v>
      </c>
      <c r="S4915"/>
    </row>
    <row r="4916" spans="1:19">
      <c r="A4916" s="18">
        <v>1994</v>
      </c>
      <c r="B4916" s="18">
        <v>26</v>
      </c>
      <c r="C4916" s="18">
        <v>5.9000000000000003E-4</v>
      </c>
      <c r="D4916" s="18">
        <v>5.9000000000000003E-4</v>
      </c>
      <c r="E4916" s="18">
        <v>0.5</v>
      </c>
      <c r="F4916" s="18">
        <v>98259</v>
      </c>
      <c r="G4916" s="18">
        <v>58</v>
      </c>
      <c r="H4916" s="18">
        <v>98231</v>
      </c>
      <c r="I4916" s="18">
        <v>4880598</v>
      </c>
      <c r="J4916" s="19">
        <v>49.67</v>
      </c>
      <c r="S4916"/>
    </row>
    <row r="4917" spans="1:19">
      <c r="A4917" s="18">
        <v>1994</v>
      </c>
      <c r="B4917" s="18">
        <v>27</v>
      </c>
      <c r="C4917" s="18">
        <v>4.6999999999999999E-4</v>
      </c>
      <c r="D4917" s="18">
        <v>4.6999999999999999E-4</v>
      </c>
      <c r="E4917" s="18">
        <v>0.5</v>
      </c>
      <c r="F4917" s="18">
        <v>98202</v>
      </c>
      <c r="G4917" s="18">
        <v>46</v>
      </c>
      <c r="H4917" s="18">
        <v>98178</v>
      </c>
      <c r="I4917" s="18">
        <v>4782367</v>
      </c>
      <c r="J4917" s="19">
        <v>48.7</v>
      </c>
      <c r="S4917"/>
    </row>
    <row r="4918" spans="1:19">
      <c r="A4918" s="18">
        <v>1994</v>
      </c>
      <c r="B4918" s="18">
        <v>28</v>
      </c>
      <c r="C4918" s="18">
        <v>5.8E-4</v>
      </c>
      <c r="D4918" s="18">
        <v>5.8E-4</v>
      </c>
      <c r="E4918" s="18">
        <v>0.5</v>
      </c>
      <c r="F4918" s="18">
        <v>98155</v>
      </c>
      <c r="G4918" s="18">
        <v>57</v>
      </c>
      <c r="H4918" s="18">
        <v>98127</v>
      </c>
      <c r="I4918" s="18">
        <v>4684189</v>
      </c>
      <c r="J4918" s="19">
        <v>47.72</v>
      </c>
      <c r="S4918"/>
    </row>
    <row r="4919" spans="1:19">
      <c r="A4919" s="18">
        <v>1994</v>
      </c>
      <c r="B4919" s="18">
        <v>29</v>
      </c>
      <c r="C4919" s="18">
        <v>6.8000000000000005E-4</v>
      </c>
      <c r="D4919" s="18">
        <v>6.8000000000000005E-4</v>
      </c>
      <c r="E4919" s="18">
        <v>0.5</v>
      </c>
      <c r="F4919" s="18">
        <v>98098</v>
      </c>
      <c r="G4919" s="18">
        <v>67</v>
      </c>
      <c r="H4919" s="18">
        <v>98065</v>
      </c>
      <c r="I4919" s="18">
        <v>4586062</v>
      </c>
      <c r="J4919" s="19">
        <v>46.75</v>
      </c>
      <c r="S4919"/>
    </row>
    <row r="4920" spans="1:19">
      <c r="A4920" s="18">
        <v>1994</v>
      </c>
      <c r="B4920" s="18">
        <v>30</v>
      </c>
      <c r="C4920" s="18">
        <v>7.7999999999999999E-4</v>
      </c>
      <c r="D4920" s="18">
        <v>7.7999999999999999E-4</v>
      </c>
      <c r="E4920" s="18">
        <v>0.5</v>
      </c>
      <c r="F4920" s="18">
        <v>98031</v>
      </c>
      <c r="G4920" s="18">
        <v>77</v>
      </c>
      <c r="H4920" s="18">
        <v>97993</v>
      </c>
      <c r="I4920" s="18">
        <v>4487997</v>
      </c>
      <c r="J4920" s="19">
        <v>45.78</v>
      </c>
      <c r="S4920"/>
    </row>
    <row r="4921" spans="1:19">
      <c r="A4921" s="18">
        <v>1994</v>
      </c>
      <c r="B4921" s="18">
        <v>31</v>
      </c>
      <c r="C4921" s="18">
        <v>8.4000000000000003E-4</v>
      </c>
      <c r="D4921" s="18">
        <v>8.4000000000000003E-4</v>
      </c>
      <c r="E4921" s="18">
        <v>0.5</v>
      </c>
      <c r="F4921" s="18">
        <v>97955</v>
      </c>
      <c r="G4921" s="18">
        <v>82</v>
      </c>
      <c r="H4921" s="18">
        <v>97914</v>
      </c>
      <c r="I4921" s="18">
        <v>4390004</v>
      </c>
      <c r="J4921" s="19">
        <v>44.82</v>
      </c>
      <c r="S4921"/>
    </row>
    <row r="4922" spans="1:19">
      <c r="A4922" s="18">
        <v>1994</v>
      </c>
      <c r="B4922" s="18">
        <v>32</v>
      </c>
      <c r="C4922" s="18">
        <v>1.1000000000000001E-3</v>
      </c>
      <c r="D4922" s="18">
        <v>1.1000000000000001E-3</v>
      </c>
      <c r="E4922" s="18">
        <v>0.5</v>
      </c>
      <c r="F4922" s="18">
        <v>97872</v>
      </c>
      <c r="G4922" s="18">
        <v>107</v>
      </c>
      <c r="H4922" s="18">
        <v>97819</v>
      </c>
      <c r="I4922" s="18">
        <v>4292091</v>
      </c>
      <c r="J4922" s="19">
        <v>43.85</v>
      </c>
      <c r="S4922"/>
    </row>
    <row r="4923" spans="1:19">
      <c r="A4923" s="18">
        <v>1994</v>
      </c>
      <c r="B4923" s="18">
        <v>33</v>
      </c>
      <c r="C4923" s="18">
        <v>1.39E-3</v>
      </c>
      <c r="D4923" s="18">
        <v>1.39E-3</v>
      </c>
      <c r="E4923" s="18">
        <v>0.5</v>
      </c>
      <c r="F4923" s="18">
        <v>97765</v>
      </c>
      <c r="G4923" s="18">
        <v>136</v>
      </c>
      <c r="H4923" s="18">
        <v>97697</v>
      </c>
      <c r="I4923" s="18">
        <v>4194272</v>
      </c>
      <c r="J4923" s="19">
        <v>42.9</v>
      </c>
      <c r="S4923"/>
    </row>
    <row r="4924" spans="1:19">
      <c r="A4924" s="18">
        <v>1994</v>
      </c>
      <c r="B4924" s="18">
        <v>34</v>
      </c>
      <c r="C4924" s="18">
        <v>1.25E-3</v>
      </c>
      <c r="D4924" s="18">
        <v>1.25E-3</v>
      </c>
      <c r="E4924" s="18">
        <v>0.5</v>
      </c>
      <c r="F4924" s="18">
        <v>97629</v>
      </c>
      <c r="G4924" s="18">
        <v>122</v>
      </c>
      <c r="H4924" s="18">
        <v>97568</v>
      </c>
      <c r="I4924" s="18">
        <v>4096575</v>
      </c>
      <c r="J4924" s="19">
        <v>41.96</v>
      </c>
      <c r="S4924"/>
    </row>
    <row r="4925" spans="1:19">
      <c r="A4925" s="18">
        <v>1994</v>
      </c>
      <c r="B4925" s="18">
        <v>35</v>
      </c>
      <c r="C4925" s="18">
        <v>1.56E-3</v>
      </c>
      <c r="D4925" s="18">
        <v>1.56E-3</v>
      </c>
      <c r="E4925" s="18">
        <v>0.5</v>
      </c>
      <c r="F4925" s="18">
        <v>97507</v>
      </c>
      <c r="G4925" s="18">
        <v>152</v>
      </c>
      <c r="H4925" s="18">
        <v>97431</v>
      </c>
      <c r="I4925" s="18">
        <v>3999006</v>
      </c>
      <c r="J4925" s="19">
        <v>41.01</v>
      </c>
      <c r="S4925"/>
    </row>
    <row r="4926" spans="1:19">
      <c r="A4926" s="18">
        <v>1994</v>
      </c>
      <c r="B4926" s="18">
        <v>36</v>
      </c>
      <c r="C4926" s="18">
        <v>2.0400000000000001E-3</v>
      </c>
      <c r="D4926" s="18">
        <v>2.0300000000000001E-3</v>
      </c>
      <c r="E4926" s="18">
        <v>0.5</v>
      </c>
      <c r="F4926" s="18">
        <v>97355</v>
      </c>
      <c r="G4926" s="18">
        <v>198</v>
      </c>
      <c r="H4926" s="18">
        <v>97256</v>
      </c>
      <c r="I4926" s="18">
        <v>3901575</v>
      </c>
      <c r="J4926" s="19">
        <v>40.08</v>
      </c>
      <c r="S4926"/>
    </row>
    <row r="4927" spans="1:19">
      <c r="A4927" s="18">
        <v>1994</v>
      </c>
      <c r="B4927" s="18">
        <v>37</v>
      </c>
      <c r="C4927" s="18">
        <v>2.1099999999999999E-3</v>
      </c>
      <c r="D4927" s="18">
        <v>2.0999999999999999E-3</v>
      </c>
      <c r="E4927" s="18">
        <v>0.5</v>
      </c>
      <c r="F4927" s="18">
        <v>97157</v>
      </c>
      <c r="G4927" s="18">
        <v>204</v>
      </c>
      <c r="H4927" s="18">
        <v>97055</v>
      </c>
      <c r="I4927" s="18">
        <v>3804320</v>
      </c>
      <c r="J4927" s="19">
        <v>39.159999999999997</v>
      </c>
      <c r="S4927"/>
    </row>
    <row r="4928" spans="1:19">
      <c r="A4928" s="18">
        <v>1994</v>
      </c>
      <c r="B4928" s="18">
        <v>38</v>
      </c>
      <c r="C4928" s="18">
        <v>2.5100000000000001E-3</v>
      </c>
      <c r="D4928" s="18">
        <v>2.5000000000000001E-3</v>
      </c>
      <c r="E4928" s="18">
        <v>0.5</v>
      </c>
      <c r="F4928" s="18">
        <v>96952</v>
      </c>
      <c r="G4928" s="18">
        <v>243</v>
      </c>
      <c r="H4928" s="18">
        <v>96831</v>
      </c>
      <c r="I4928" s="18">
        <v>3707265</v>
      </c>
      <c r="J4928" s="19">
        <v>38.24</v>
      </c>
      <c r="S4928"/>
    </row>
    <row r="4929" spans="1:19">
      <c r="A4929" s="18">
        <v>1994</v>
      </c>
      <c r="B4929" s="18">
        <v>39</v>
      </c>
      <c r="C4929" s="18">
        <v>2.5100000000000001E-3</v>
      </c>
      <c r="D4929" s="18">
        <v>2.5100000000000001E-3</v>
      </c>
      <c r="E4929" s="18">
        <v>0.5</v>
      </c>
      <c r="F4929" s="18">
        <v>96710</v>
      </c>
      <c r="G4929" s="18">
        <v>242</v>
      </c>
      <c r="H4929" s="18">
        <v>96589</v>
      </c>
      <c r="I4929" s="18">
        <v>3610434</v>
      </c>
      <c r="J4929" s="19">
        <v>37.33</v>
      </c>
      <c r="S4929"/>
    </row>
    <row r="4930" spans="1:19">
      <c r="A4930" s="18">
        <v>1994</v>
      </c>
      <c r="B4930" s="18">
        <v>40</v>
      </c>
      <c r="C4930" s="18">
        <v>2.66E-3</v>
      </c>
      <c r="D4930" s="18">
        <v>2.66E-3</v>
      </c>
      <c r="E4930" s="18">
        <v>0.5</v>
      </c>
      <c r="F4930" s="18">
        <v>96467</v>
      </c>
      <c r="G4930" s="18">
        <v>256</v>
      </c>
      <c r="H4930" s="18">
        <v>96339</v>
      </c>
      <c r="I4930" s="18">
        <v>3513846</v>
      </c>
      <c r="J4930" s="19">
        <v>36.43</v>
      </c>
      <c r="S4930"/>
    </row>
    <row r="4931" spans="1:19">
      <c r="A4931" s="18">
        <v>1994</v>
      </c>
      <c r="B4931" s="18">
        <v>41</v>
      </c>
      <c r="C4931" s="18">
        <v>3.0000000000000001E-3</v>
      </c>
      <c r="D4931" s="18">
        <v>2.99E-3</v>
      </c>
      <c r="E4931" s="18">
        <v>0.5</v>
      </c>
      <c r="F4931" s="18">
        <v>96211</v>
      </c>
      <c r="G4931" s="18">
        <v>288</v>
      </c>
      <c r="H4931" s="18">
        <v>96067</v>
      </c>
      <c r="I4931" s="18">
        <v>3417506</v>
      </c>
      <c r="J4931" s="19">
        <v>35.520000000000003</v>
      </c>
      <c r="S4931"/>
    </row>
    <row r="4932" spans="1:19">
      <c r="A4932" s="18">
        <v>1994</v>
      </c>
      <c r="B4932" s="18">
        <v>42</v>
      </c>
      <c r="C4932" s="18">
        <v>3.3E-3</v>
      </c>
      <c r="D4932" s="18">
        <v>3.29E-3</v>
      </c>
      <c r="E4932" s="18">
        <v>0.5</v>
      </c>
      <c r="F4932" s="18">
        <v>95923</v>
      </c>
      <c r="G4932" s="18">
        <v>316</v>
      </c>
      <c r="H4932" s="18">
        <v>95765</v>
      </c>
      <c r="I4932" s="18">
        <v>3321439</v>
      </c>
      <c r="J4932" s="19">
        <v>34.630000000000003</v>
      </c>
      <c r="S4932"/>
    </row>
    <row r="4933" spans="1:19">
      <c r="A4933" s="18">
        <v>1994</v>
      </c>
      <c r="B4933" s="18">
        <v>43</v>
      </c>
      <c r="C4933" s="18">
        <v>3.6099999999999999E-3</v>
      </c>
      <c r="D4933" s="18">
        <v>3.5999999999999999E-3</v>
      </c>
      <c r="E4933" s="18">
        <v>0.5</v>
      </c>
      <c r="F4933" s="18">
        <v>95607</v>
      </c>
      <c r="G4933" s="18">
        <v>344</v>
      </c>
      <c r="H4933" s="18">
        <v>95435</v>
      </c>
      <c r="I4933" s="18">
        <v>3225674</v>
      </c>
      <c r="J4933" s="19">
        <v>33.74</v>
      </c>
      <c r="S4933"/>
    </row>
    <row r="4934" spans="1:19">
      <c r="A4934" s="18">
        <v>1994</v>
      </c>
      <c r="B4934" s="18">
        <v>44</v>
      </c>
      <c r="C4934" s="18">
        <v>3.7399999999999998E-3</v>
      </c>
      <c r="D4934" s="18">
        <v>3.7299999999999998E-3</v>
      </c>
      <c r="E4934" s="18">
        <v>0.5</v>
      </c>
      <c r="F4934" s="18">
        <v>95263</v>
      </c>
      <c r="G4934" s="18">
        <v>355</v>
      </c>
      <c r="H4934" s="18">
        <v>95085</v>
      </c>
      <c r="I4934" s="18">
        <v>3130239</v>
      </c>
      <c r="J4934" s="19">
        <v>32.86</v>
      </c>
      <c r="S4934"/>
    </row>
    <row r="4935" spans="1:19">
      <c r="A4935" s="18">
        <v>1994</v>
      </c>
      <c r="B4935" s="18">
        <v>45</v>
      </c>
      <c r="C4935" s="18">
        <v>4.1900000000000001E-3</v>
      </c>
      <c r="D4935" s="18">
        <v>4.1799999999999997E-3</v>
      </c>
      <c r="E4935" s="18">
        <v>0.5</v>
      </c>
      <c r="F4935" s="18">
        <v>94908</v>
      </c>
      <c r="G4935" s="18">
        <v>397</v>
      </c>
      <c r="H4935" s="18">
        <v>94709</v>
      </c>
      <c r="I4935" s="18">
        <v>3035153</v>
      </c>
      <c r="J4935" s="19">
        <v>31.98</v>
      </c>
      <c r="S4935"/>
    </row>
    <row r="4936" spans="1:19">
      <c r="A4936" s="18">
        <v>1994</v>
      </c>
      <c r="B4936" s="18">
        <v>46</v>
      </c>
      <c r="C4936" s="18">
        <v>4.4099999999999999E-3</v>
      </c>
      <c r="D4936" s="18">
        <v>4.4000000000000003E-3</v>
      </c>
      <c r="E4936" s="18">
        <v>0.5</v>
      </c>
      <c r="F4936" s="18">
        <v>94511</v>
      </c>
      <c r="G4936" s="18">
        <v>416</v>
      </c>
      <c r="H4936" s="18">
        <v>94303</v>
      </c>
      <c r="I4936" s="18">
        <v>2940444</v>
      </c>
      <c r="J4936" s="19">
        <v>31.11</v>
      </c>
      <c r="S4936"/>
    </row>
    <row r="4937" spans="1:19">
      <c r="A4937" s="18">
        <v>1994</v>
      </c>
      <c r="B4937" s="18">
        <v>47</v>
      </c>
      <c r="C4937" s="18">
        <v>4.4099999999999999E-3</v>
      </c>
      <c r="D4937" s="18">
        <v>4.4000000000000003E-3</v>
      </c>
      <c r="E4937" s="18">
        <v>0.5</v>
      </c>
      <c r="F4937" s="18">
        <v>94095</v>
      </c>
      <c r="G4937" s="18">
        <v>414</v>
      </c>
      <c r="H4937" s="18">
        <v>93888</v>
      </c>
      <c r="I4937" s="18">
        <v>2846141</v>
      </c>
      <c r="J4937" s="19">
        <v>30.25</v>
      </c>
      <c r="S4937"/>
    </row>
    <row r="4938" spans="1:19">
      <c r="A4938" s="18">
        <v>1994</v>
      </c>
      <c r="B4938" s="18">
        <v>48</v>
      </c>
      <c r="C4938" s="18">
        <v>4.8700000000000002E-3</v>
      </c>
      <c r="D4938" s="18">
        <v>4.8599999999999997E-3</v>
      </c>
      <c r="E4938" s="18">
        <v>0.5</v>
      </c>
      <c r="F4938" s="18">
        <v>93680</v>
      </c>
      <c r="G4938" s="18">
        <v>455</v>
      </c>
      <c r="H4938" s="18">
        <v>93453</v>
      </c>
      <c r="I4938" s="18">
        <v>2752254</v>
      </c>
      <c r="J4938" s="19">
        <v>29.38</v>
      </c>
      <c r="S4938"/>
    </row>
    <row r="4939" spans="1:19">
      <c r="A4939" s="18">
        <v>1994</v>
      </c>
      <c r="B4939" s="18">
        <v>49</v>
      </c>
      <c r="C4939" s="18">
        <v>5.4000000000000003E-3</v>
      </c>
      <c r="D4939" s="18">
        <v>5.3800000000000002E-3</v>
      </c>
      <c r="E4939" s="18">
        <v>0.5</v>
      </c>
      <c r="F4939" s="18">
        <v>93225</v>
      </c>
      <c r="G4939" s="18">
        <v>502</v>
      </c>
      <c r="H4939" s="18">
        <v>92974</v>
      </c>
      <c r="I4939" s="18">
        <v>2658801</v>
      </c>
      <c r="J4939" s="19">
        <v>28.52</v>
      </c>
      <c r="S4939"/>
    </row>
    <row r="4940" spans="1:19">
      <c r="A4940" s="18">
        <v>1994</v>
      </c>
      <c r="B4940" s="18">
        <v>50</v>
      </c>
      <c r="C4940" s="18">
        <v>6.2899999999999996E-3</v>
      </c>
      <c r="D4940" s="18">
        <v>6.2700000000000004E-3</v>
      </c>
      <c r="E4940" s="18">
        <v>0.5</v>
      </c>
      <c r="F4940" s="18">
        <v>92723</v>
      </c>
      <c r="G4940" s="18">
        <v>582</v>
      </c>
      <c r="H4940" s="18">
        <v>92433</v>
      </c>
      <c r="I4940" s="18">
        <v>2565826</v>
      </c>
      <c r="J4940" s="19">
        <v>27.67</v>
      </c>
      <c r="S4940"/>
    </row>
    <row r="4941" spans="1:19">
      <c r="A4941" s="18">
        <v>1994</v>
      </c>
      <c r="B4941" s="18">
        <v>51</v>
      </c>
      <c r="C4941" s="18">
        <v>5.8799999999999998E-3</v>
      </c>
      <c r="D4941" s="18">
        <v>5.8700000000000002E-3</v>
      </c>
      <c r="E4941" s="18">
        <v>0.5</v>
      </c>
      <c r="F4941" s="18">
        <v>92142</v>
      </c>
      <c r="G4941" s="18">
        <v>541</v>
      </c>
      <c r="H4941" s="18">
        <v>91871</v>
      </c>
      <c r="I4941" s="18">
        <v>2473394</v>
      </c>
      <c r="J4941" s="19">
        <v>26.84</v>
      </c>
      <c r="S4941"/>
    </row>
    <row r="4942" spans="1:19">
      <c r="A4942" s="18">
        <v>1994</v>
      </c>
      <c r="B4942" s="18">
        <v>52</v>
      </c>
      <c r="C4942" s="18">
        <v>6.4599999999999996E-3</v>
      </c>
      <c r="D4942" s="18">
        <v>6.4400000000000004E-3</v>
      </c>
      <c r="E4942" s="18">
        <v>0.5</v>
      </c>
      <c r="F4942" s="18">
        <v>91601</v>
      </c>
      <c r="G4942" s="18">
        <v>590</v>
      </c>
      <c r="H4942" s="18">
        <v>91306</v>
      </c>
      <c r="I4942" s="18">
        <v>2381522</v>
      </c>
      <c r="J4942" s="19">
        <v>26</v>
      </c>
      <c r="S4942"/>
    </row>
    <row r="4943" spans="1:19">
      <c r="A4943" s="18">
        <v>1994</v>
      </c>
      <c r="B4943" s="18">
        <v>53</v>
      </c>
      <c r="C4943" s="18">
        <v>7.43E-3</v>
      </c>
      <c r="D4943" s="18">
        <v>7.4099999999999999E-3</v>
      </c>
      <c r="E4943" s="18">
        <v>0.5</v>
      </c>
      <c r="F4943" s="18">
        <v>91011</v>
      </c>
      <c r="G4943" s="18">
        <v>674</v>
      </c>
      <c r="H4943" s="18">
        <v>90674</v>
      </c>
      <c r="I4943" s="18">
        <v>2290216</v>
      </c>
      <c r="J4943" s="19">
        <v>25.16</v>
      </c>
      <c r="S4943"/>
    </row>
    <row r="4944" spans="1:19">
      <c r="A4944" s="18">
        <v>1994</v>
      </c>
      <c r="B4944" s="18">
        <v>54</v>
      </c>
      <c r="C4944" s="18">
        <v>7.3899999999999999E-3</v>
      </c>
      <c r="D4944" s="18">
        <v>7.3699999999999998E-3</v>
      </c>
      <c r="E4944" s="18">
        <v>0.5</v>
      </c>
      <c r="F4944" s="18">
        <v>90337</v>
      </c>
      <c r="G4944" s="18">
        <v>665</v>
      </c>
      <c r="H4944" s="18">
        <v>90004</v>
      </c>
      <c r="I4944" s="18">
        <v>2199542</v>
      </c>
      <c r="J4944" s="19">
        <v>24.35</v>
      </c>
      <c r="S4944"/>
    </row>
    <row r="4945" spans="1:19">
      <c r="A4945" s="18">
        <v>1994</v>
      </c>
      <c r="B4945" s="18">
        <v>55</v>
      </c>
      <c r="C4945" s="18">
        <v>8.0300000000000007E-3</v>
      </c>
      <c r="D4945" s="18">
        <v>8.0000000000000002E-3</v>
      </c>
      <c r="E4945" s="18">
        <v>0.5</v>
      </c>
      <c r="F4945" s="18">
        <v>89672</v>
      </c>
      <c r="G4945" s="18">
        <v>718</v>
      </c>
      <c r="H4945" s="18">
        <v>89313</v>
      </c>
      <c r="I4945" s="18">
        <v>2109538</v>
      </c>
      <c r="J4945" s="19">
        <v>23.53</v>
      </c>
      <c r="S4945"/>
    </row>
    <row r="4946" spans="1:19">
      <c r="A4946" s="18">
        <v>1994</v>
      </c>
      <c r="B4946" s="18">
        <v>56</v>
      </c>
      <c r="C4946" s="18">
        <v>8.9599999999999992E-3</v>
      </c>
      <c r="D4946" s="18">
        <v>8.9200000000000008E-3</v>
      </c>
      <c r="E4946" s="18">
        <v>0.5</v>
      </c>
      <c r="F4946" s="18">
        <v>88954</v>
      </c>
      <c r="G4946" s="18">
        <v>793</v>
      </c>
      <c r="H4946" s="18">
        <v>88557</v>
      </c>
      <c r="I4946" s="18">
        <v>2020225</v>
      </c>
      <c r="J4946" s="19">
        <v>22.71</v>
      </c>
      <c r="S4946"/>
    </row>
    <row r="4947" spans="1:19">
      <c r="A4947" s="18">
        <v>1994</v>
      </c>
      <c r="B4947" s="18">
        <v>57</v>
      </c>
      <c r="C4947" s="18">
        <v>9.5700000000000004E-3</v>
      </c>
      <c r="D4947" s="18">
        <v>9.5200000000000007E-3</v>
      </c>
      <c r="E4947" s="18">
        <v>0.5</v>
      </c>
      <c r="F4947" s="18">
        <v>88161</v>
      </c>
      <c r="G4947" s="18">
        <v>839</v>
      </c>
      <c r="H4947" s="18">
        <v>87741</v>
      </c>
      <c r="I4947" s="18">
        <v>1931668</v>
      </c>
      <c r="J4947" s="19">
        <v>21.91</v>
      </c>
      <c r="S4947"/>
    </row>
    <row r="4948" spans="1:19">
      <c r="A4948" s="18">
        <v>1994</v>
      </c>
      <c r="B4948" s="18">
        <v>58</v>
      </c>
      <c r="C4948" s="18">
        <v>1.0030000000000001E-2</v>
      </c>
      <c r="D4948" s="18">
        <v>9.9799999999999993E-3</v>
      </c>
      <c r="E4948" s="18">
        <v>0.5</v>
      </c>
      <c r="F4948" s="18">
        <v>87321</v>
      </c>
      <c r="G4948" s="18">
        <v>872</v>
      </c>
      <c r="H4948" s="18">
        <v>86886</v>
      </c>
      <c r="I4948" s="18">
        <v>1843927</v>
      </c>
      <c r="J4948" s="19">
        <v>21.12</v>
      </c>
      <c r="S4948"/>
    </row>
    <row r="4949" spans="1:19">
      <c r="A4949" s="18">
        <v>1994</v>
      </c>
      <c r="B4949" s="18">
        <v>59</v>
      </c>
      <c r="C4949" s="18">
        <v>1.0540000000000001E-2</v>
      </c>
      <c r="D4949" s="18">
        <v>1.0489999999999999E-2</v>
      </c>
      <c r="E4949" s="18">
        <v>0.5</v>
      </c>
      <c r="F4949" s="18">
        <v>86450</v>
      </c>
      <c r="G4949" s="18">
        <v>907</v>
      </c>
      <c r="H4949" s="18">
        <v>85996</v>
      </c>
      <c r="I4949" s="18">
        <v>1757041</v>
      </c>
      <c r="J4949" s="19">
        <v>20.32</v>
      </c>
      <c r="S4949"/>
    </row>
    <row r="4950" spans="1:19">
      <c r="A4950" s="18">
        <v>1994</v>
      </c>
      <c r="B4950" s="18">
        <v>60</v>
      </c>
      <c r="C4950" s="18">
        <v>1.24E-2</v>
      </c>
      <c r="D4950" s="18">
        <v>1.2319999999999999E-2</v>
      </c>
      <c r="E4950" s="18">
        <v>0.5</v>
      </c>
      <c r="F4950" s="18">
        <v>85543</v>
      </c>
      <c r="G4950" s="18">
        <v>1054</v>
      </c>
      <c r="H4950" s="18">
        <v>85016</v>
      </c>
      <c r="I4950" s="18">
        <v>1671045</v>
      </c>
      <c r="J4950" s="19">
        <v>19.53</v>
      </c>
      <c r="S4950"/>
    </row>
    <row r="4951" spans="1:19">
      <c r="A4951" s="18">
        <v>1994</v>
      </c>
      <c r="B4951" s="18">
        <v>61</v>
      </c>
      <c r="C4951" s="18">
        <v>1.2630000000000001E-2</v>
      </c>
      <c r="D4951" s="18">
        <v>1.255E-2</v>
      </c>
      <c r="E4951" s="18">
        <v>0.5</v>
      </c>
      <c r="F4951" s="18">
        <v>84489</v>
      </c>
      <c r="G4951" s="18">
        <v>1061</v>
      </c>
      <c r="H4951" s="18">
        <v>83959</v>
      </c>
      <c r="I4951" s="18">
        <v>1586029</v>
      </c>
      <c r="J4951" s="19">
        <v>18.77</v>
      </c>
      <c r="S4951"/>
    </row>
    <row r="4952" spans="1:19">
      <c r="A4952" s="18">
        <v>1994</v>
      </c>
      <c r="B4952" s="18">
        <v>62</v>
      </c>
      <c r="C4952" s="18">
        <v>1.472E-2</v>
      </c>
      <c r="D4952" s="18">
        <v>1.461E-2</v>
      </c>
      <c r="E4952" s="18">
        <v>0.5</v>
      </c>
      <c r="F4952" s="18">
        <v>83428</v>
      </c>
      <c r="G4952" s="18">
        <v>1219</v>
      </c>
      <c r="H4952" s="18">
        <v>82819</v>
      </c>
      <c r="I4952" s="18">
        <v>1502070</v>
      </c>
      <c r="J4952" s="19">
        <v>18</v>
      </c>
      <c r="S4952"/>
    </row>
    <row r="4953" spans="1:19">
      <c r="A4953" s="18">
        <v>1994</v>
      </c>
      <c r="B4953" s="18">
        <v>63</v>
      </c>
      <c r="C4953" s="18">
        <v>1.5740000000000001E-2</v>
      </c>
      <c r="D4953" s="18">
        <v>1.562E-2</v>
      </c>
      <c r="E4953" s="18">
        <v>0.5</v>
      </c>
      <c r="F4953" s="18">
        <v>82209</v>
      </c>
      <c r="G4953" s="18">
        <v>1284</v>
      </c>
      <c r="H4953" s="18">
        <v>81567</v>
      </c>
      <c r="I4953" s="18">
        <v>1419252</v>
      </c>
      <c r="J4953" s="19">
        <v>17.260000000000002</v>
      </c>
      <c r="S4953"/>
    </row>
    <row r="4954" spans="1:19">
      <c r="A4954" s="18">
        <v>1994</v>
      </c>
      <c r="B4954" s="18">
        <v>64</v>
      </c>
      <c r="C4954" s="18">
        <v>1.6969999999999999E-2</v>
      </c>
      <c r="D4954" s="18">
        <v>1.6820000000000002E-2</v>
      </c>
      <c r="E4954" s="18">
        <v>0.5</v>
      </c>
      <c r="F4954" s="18">
        <v>80925</v>
      </c>
      <c r="G4954" s="18">
        <v>1362</v>
      </c>
      <c r="H4954" s="18">
        <v>80245</v>
      </c>
      <c r="I4954" s="18">
        <v>1337684</v>
      </c>
      <c r="J4954" s="19">
        <v>16.53</v>
      </c>
      <c r="S4954"/>
    </row>
    <row r="4955" spans="1:19">
      <c r="A4955" s="18">
        <v>1994</v>
      </c>
      <c r="B4955" s="18">
        <v>65</v>
      </c>
      <c r="C4955" s="18">
        <v>1.7680000000000001E-2</v>
      </c>
      <c r="D4955" s="18">
        <v>1.753E-2</v>
      </c>
      <c r="E4955" s="18">
        <v>0.5</v>
      </c>
      <c r="F4955" s="18">
        <v>79564</v>
      </c>
      <c r="G4955" s="18">
        <v>1395</v>
      </c>
      <c r="H4955" s="18">
        <v>78867</v>
      </c>
      <c r="I4955" s="18">
        <v>1257440</v>
      </c>
      <c r="J4955" s="19">
        <v>15.8</v>
      </c>
      <c r="S4955"/>
    </row>
    <row r="4956" spans="1:19">
      <c r="A4956" s="18">
        <v>1994</v>
      </c>
      <c r="B4956" s="18">
        <v>66</v>
      </c>
      <c r="C4956" s="18">
        <v>1.9890000000000001E-2</v>
      </c>
      <c r="D4956" s="18">
        <v>1.9699999999999999E-2</v>
      </c>
      <c r="E4956" s="18">
        <v>0.5</v>
      </c>
      <c r="F4956" s="18">
        <v>78169</v>
      </c>
      <c r="G4956" s="18">
        <v>1540</v>
      </c>
      <c r="H4956" s="18">
        <v>77399</v>
      </c>
      <c r="I4956" s="18">
        <v>1178573</v>
      </c>
      <c r="J4956" s="19">
        <v>15.08</v>
      </c>
      <c r="S4956"/>
    </row>
    <row r="4957" spans="1:19">
      <c r="A4957" s="18">
        <v>1994</v>
      </c>
      <c r="B4957" s="18">
        <v>67</v>
      </c>
      <c r="C4957" s="18">
        <v>2.2169999999999999E-2</v>
      </c>
      <c r="D4957" s="18">
        <v>2.1930000000000002E-2</v>
      </c>
      <c r="E4957" s="18">
        <v>0.5</v>
      </c>
      <c r="F4957" s="18">
        <v>76630</v>
      </c>
      <c r="G4957" s="18">
        <v>1681</v>
      </c>
      <c r="H4957" s="18">
        <v>75789</v>
      </c>
      <c r="I4957" s="18">
        <v>1101174</v>
      </c>
      <c r="J4957" s="19">
        <v>14.37</v>
      </c>
      <c r="S4957"/>
    </row>
    <row r="4958" spans="1:19">
      <c r="A4958" s="18">
        <v>1994</v>
      </c>
      <c r="B4958" s="18">
        <v>68</v>
      </c>
      <c r="C4958" s="18">
        <v>2.4649999999999998E-2</v>
      </c>
      <c r="D4958" s="18">
        <v>2.435E-2</v>
      </c>
      <c r="E4958" s="18">
        <v>0.5</v>
      </c>
      <c r="F4958" s="18">
        <v>74949</v>
      </c>
      <c r="G4958" s="18">
        <v>1825</v>
      </c>
      <c r="H4958" s="18">
        <v>74036</v>
      </c>
      <c r="I4958" s="18">
        <v>1025384</v>
      </c>
      <c r="J4958" s="19">
        <v>13.68</v>
      </c>
      <c r="S4958"/>
    </row>
    <row r="4959" spans="1:19">
      <c r="A4959" s="18">
        <v>1994</v>
      </c>
      <c r="B4959" s="18">
        <v>69</v>
      </c>
      <c r="C4959" s="18">
        <v>2.6040000000000001E-2</v>
      </c>
      <c r="D4959" s="18">
        <v>2.5700000000000001E-2</v>
      </c>
      <c r="E4959" s="18">
        <v>0.5</v>
      </c>
      <c r="F4959" s="18">
        <v>73124</v>
      </c>
      <c r="G4959" s="18">
        <v>1880</v>
      </c>
      <c r="H4959" s="18">
        <v>72184</v>
      </c>
      <c r="I4959" s="18">
        <v>951348</v>
      </c>
      <c r="J4959" s="19">
        <v>13.01</v>
      </c>
      <c r="S4959"/>
    </row>
    <row r="4960" spans="1:19">
      <c r="A4960" s="18">
        <v>1994</v>
      </c>
      <c r="B4960" s="18">
        <v>70</v>
      </c>
      <c r="C4960" s="18">
        <v>2.9340000000000001E-2</v>
      </c>
      <c r="D4960" s="18">
        <v>2.8910000000000002E-2</v>
      </c>
      <c r="E4960" s="18">
        <v>0.5</v>
      </c>
      <c r="F4960" s="18">
        <v>71244</v>
      </c>
      <c r="G4960" s="18">
        <v>2060</v>
      </c>
      <c r="H4960" s="18">
        <v>70214</v>
      </c>
      <c r="I4960" s="18">
        <v>879164</v>
      </c>
      <c r="J4960" s="19">
        <v>12.34</v>
      </c>
      <c r="S4960"/>
    </row>
    <row r="4961" spans="1:19">
      <c r="A4961" s="18">
        <v>1994</v>
      </c>
      <c r="B4961" s="18">
        <v>71</v>
      </c>
      <c r="C4961" s="18">
        <v>3.3660000000000002E-2</v>
      </c>
      <c r="D4961" s="18">
        <v>3.3110000000000001E-2</v>
      </c>
      <c r="E4961" s="18">
        <v>0.5</v>
      </c>
      <c r="F4961" s="18">
        <v>69184</v>
      </c>
      <c r="G4961" s="18">
        <v>2290</v>
      </c>
      <c r="H4961" s="18">
        <v>68039</v>
      </c>
      <c r="I4961" s="18">
        <v>808950</v>
      </c>
      <c r="J4961" s="19">
        <v>11.69</v>
      </c>
      <c r="S4961"/>
    </row>
    <row r="4962" spans="1:19">
      <c r="A4962" s="18">
        <v>1994</v>
      </c>
      <c r="B4962" s="18">
        <v>72</v>
      </c>
      <c r="C4962" s="18">
        <v>3.7229999999999999E-2</v>
      </c>
      <c r="D4962" s="18">
        <v>3.6549999999999999E-2</v>
      </c>
      <c r="E4962" s="18">
        <v>0.5</v>
      </c>
      <c r="F4962" s="18">
        <v>66894</v>
      </c>
      <c r="G4962" s="18">
        <v>2445</v>
      </c>
      <c r="H4962" s="18">
        <v>65671</v>
      </c>
      <c r="I4962" s="18">
        <v>740911</v>
      </c>
      <c r="J4962" s="19">
        <v>11.08</v>
      </c>
      <c r="S4962"/>
    </row>
    <row r="4963" spans="1:19">
      <c r="A4963" s="18">
        <v>1994</v>
      </c>
      <c r="B4963" s="18">
        <v>73</v>
      </c>
      <c r="C4963" s="18">
        <v>3.9800000000000002E-2</v>
      </c>
      <c r="D4963" s="18">
        <v>3.9019999999999999E-2</v>
      </c>
      <c r="E4963" s="18">
        <v>0.5</v>
      </c>
      <c r="F4963" s="18">
        <v>64449</v>
      </c>
      <c r="G4963" s="18">
        <v>2515</v>
      </c>
      <c r="H4963" s="18">
        <v>63191</v>
      </c>
      <c r="I4963" s="18">
        <v>675239</v>
      </c>
      <c r="J4963" s="19">
        <v>10.48</v>
      </c>
      <c r="S4963"/>
    </row>
    <row r="4964" spans="1:19">
      <c r="A4964" s="18">
        <v>1994</v>
      </c>
      <c r="B4964" s="18">
        <v>74</v>
      </c>
      <c r="C4964" s="18">
        <v>4.9590000000000002E-2</v>
      </c>
      <c r="D4964" s="18">
        <v>4.8390000000000002E-2</v>
      </c>
      <c r="E4964" s="18">
        <v>0.5</v>
      </c>
      <c r="F4964" s="18">
        <v>61934</v>
      </c>
      <c r="G4964" s="18">
        <v>2997</v>
      </c>
      <c r="H4964" s="18">
        <v>60435</v>
      </c>
      <c r="I4964" s="18">
        <v>612048</v>
      </c>
      <c r="J4964" s="19">
        <v>9.8800000000000008</v>
      </c>
      <c r="S4964"/>
    </row>
    <row r="4965" spans="1:19">
      <c r="A4965" s="18">
        <v>1994</v>
      </c>
      <c r="B4965" s="18">
        <v>75</v>
      </c>
      <c r="C4965" s="18">
        <v>4.5560000000000003E-2</v>
      </c>
      <c r="D4965" s="18">
        <v>4.4540000000000003E-2</v>
      </c>
      <c r="E4965" s="18">
        <v>0.5</v>
      </c>
      <c r="F4965" s="18">
        <v>58936</v>
      </c>
      <c r="G4965" s="18">
        <v>2625</v>
      </c>
      <c r="H4965" s="18">
        <v>57624</v>
      </c>
      <c r="I4965" s="18">
        <v>551613</v>
      </c>
      <c r="J4965" s="19">
        <v>9.36</v>
      </c>
      <c r="S4965"/>
    </row>
    <row r="4966" spans="1:19">
      <c r="A4966" s="18">
        <v>1994</v>
      </c>
      <c r="B4966" s="18">
        <v>76</v>
      </c>
      <c r="C4966" s="18">
        <v>5.459E-2</v>
      </c>
      <c r="D4966" s="18">
        <v>5.314E-2</v>
      </c>
      <c r="E4966" s="18">
        <v>0.5</v>
      </c>
      <c r="F4966" s="18">
        <v>56311</v>
      </c>
      <c r="G4966" s="18">
        <v>2992</v>
      </c>
      <c r="H4966" s="18">
        <v>54815</v>
      </c>
      <c r="I4966" s="18">
        <v>493989</v>
      </c>
      <c r="J4966" s="19">
        <v>8.77</v>
      </c>
      <c r="S4966"/>
    </row>
    <row r="4967" spans="1:19">
      <c r="A4967" s="18">
        <v>1994</v>
      </c>
      <c r="B4967" s="18">
        <v>77</v>
      </c>
      <c r="C4967" s="18">
        <v>6.1969999999999997E-2</v>
      </c>
      <c r="D4967" s="18">
        <v>6.0109999999999997E-2</v>
      </c>
      <c r="E4967" s="18">
        <v>0.5</v>
      </c>
      <c r="F4967" s="18">
        <v>53319</v>
      </c>
      <c r="G4967" s="18">
        <v>3205</v>
      </c>
      <c r="H4967" s="18">
        <v>51716</v>
      </c>
      <c r="I4967" s="18">
        <v>439174</v>
      </c>
      <c r="J4967" s="19">
        <v>8.24</v>
      </c>
      <c r="S4967"/>
    </row>
    <row r="4968" spans="1:19">
      <c r="A4968" s="18">
        <v>1994</v>
      </c>
      <c r="B4968" s="18">
        <v>78</v>
      </c>
      <c r="C4968" s="18">
        <v>6.2799999999999995E-2</v>
      </c>
      <c r="D4968" s="18">
        <v>6.089E-2</v>
      </c>
      <c r="E4968" s="18">
        <v>0.5</v>
      </c>
      <c r="F4968" s="18">
        <v>50114</v>
      </c>
      <c r="G4968" s="18">
        <v>3051</v>
      </c>
      <c r="H4968" s="18">
        <v>48588</v>
      </c>
      <c r="I4968" s="18">
        <v>387458</v>
      </c>
      <c r="J4968" s="19">
        <v>7.73</v>
      </c>
      <c r="S4968"/>
    </row>
    <row r="4969" spans="1:19">
      <c r="A4969" s="18">
        <v>1994</v>
      </c>
      <c r="B4969" s="18">
        <v>79</v>
      </c>
      <c r="C4969" s="18">
        <v>8.1949999999999995E-2</v>
      </c>
      <c r="D4969" s="18">
        <v>7.8729999999999994E-2</v>
      </c>
      <c r="E4969" s="18">
        <v>0.5</v>
      </c>
      <c r="F4969" s="18">
        <v>47062</v>
      </c>
      <c r="G4969" s="18">
        <v>3705</v>
      </c>
      <c r="H4969" s="18">
        <v>45210</v>
      </c>
      <c r="I4969" s="18">
        <v>338870</v>
      </c>
      <c r="J4969" s="19">
        <v>7.2</v>
      </c>
      <c r="S4969"/>
    </row>
    <row r="4970" spans="1:19">
      <c r="A4970" s="18">
        <v>1994</v>
      </c>
      <c r="B4970" s="18">
        <v>80</v>
      </c>
      <c r="C4970" s="18">
        <v>8.5389999999999994E-2</v>
      </c>
      <c r="D4970" s="18">
        <v>8.1890000000000004E-2</v>
      </c>
      <c r="E4970" s="18">
        <v>0.5</v>
      </c>
      <c r="F4970" s="18">
        <v>43357</v>
      </c>
      <c r="G4970" s="18">
        <v>3551</v>
      </c>
      <c r="H4970" s="18">
        <v>41582</v>
      </c>
      <c r="I4970" s="18">
        <v>293660</v>
      </c>
      <c r="J4970" s="19">
        <v>6.77</v>
      </c>
      <c r="S4970"/>
    </row>
    <row r="4971" spans="1:19">
      <c r="A4971" s="18">
        <v>1994</v>
      </c>
      <c r="B4971" s="18">
        <v>81</v>
      </c>
      <c r="C4971" s="18">
        <v>9.8280000000000006E-2</v>
      </c>
      <c r="D4971" s="18">
        <v>9.3679999999999999E-2</v>
      </c>
      <c r="E4971" s="18">
        <v>0.5</v>
      </c>
      <c r="F4971" s="18">
        <v>39807</v>
      </c>
      <c r="G4971" s="18">
        <v>3729</v>
      </c>
      <c r="H4971" s="18">
        <v>37942</v>
      </c>
      <c r="I4971" s="18">
        <v>252078</v>
      </c>
      <c r="J4971" s="19">
        <v>6.33</v>
      </c>
      <c r="S4971"/>
    </row>
    <row r="4972" spans="1:19">
      <c r="A4972" s="18">
        <v>1994</v>
      </c>
      <c r="B4972" s="18">
        <v>82</v>
      </c>
      <c r="C4972" s="18">
        <v>0.10395</v>
      </c>
      <c r="D4972" s="18">
        <v>9.8809999999999995E-2</v>
      </c>
      <c r="E4972" s="18">
        <v>0.5</v>
      </c>
      <c r="F4972" s="18">
        <v>36078</v>
      </c>
      <c r="G4972" s="18">
        <v>3565</v>
      </c>
      <c r="H4972" s="18">
        <v>34295</v>
      </c>
      <c r="I4972" s="18">
        <v>214136</v>
      </c>
      <c r="J4972" s="19">
        <v>5.94</v>
      </c>
      <c r="S4972"/>
    </row>
    <row r="4973" spans="1:19">
      <c r="A4973" s="18">
        <v>1994</v>
      </c>
      <c r="B4973" s="18">
        <v>83</v>
      </c>
      <c r="C4973" s="18">
        <v>0.12153</v>
      </c>
      <c r="D4973" s="18">
        <v>0.11457000000000001</v>
      </c>
      <c r="E4973" s="18">
        <v>0.5</v>
      </c>
      <c r="F4973" s="18">
        <v>32513</v>
      </c>
      <c r="G4973" s="18">
        <v>3725</v>
      </c>
      <c r="H4973" s="18">
        <v>30650</v>
      </c>
      <c r="I4973" s="18">
        <v>179840</v>
      </c>
      <c r="J4973" s="19">
        <v>5.53</v>
      </c>
      <c r="S4973"/>
    </row>
    <row r="4974" spans="1:19">
      <c r="A4974" s="18">
        <v>1994</v>
      </c>
      <c r="B4974" s="18">
        <v>84</v>
      </c>
      <c r="C4974" s="18">
        <v>0.12645000000000001</v>
      </c>
      <c r="D4974" s="18">
        <v>0.11892999999999999</v>
      </c>
      <c r="E4974" s="18">
        <v>0.5</v>
      </c>
      <c r="F4974" s="18">
        <v>28788</v>
      </c>
      <c r="G4974" s="18">
        <v>3424</v>
      </c>
      <c r="H4974" s="18">
        <v>27076</v>
      </c>
      <c r="I4974" s="18">
        <v>149190</v>
      </c>
      <c r="J4974" s="19">
        <v>5.18</v>
      </c>
      <c r="S4974"/>
    </row>
    <row r="4975" spans="1:19">
      <c r="A4975" s="18">
        <v>1994</v>
      </c>
      <c r="B4975" s="18">
        <v>85</v>
      </c>
      <c r="C4975" s="18">
        <v>0.14360999999999999</v>
      </c>
      <c r="D4975" s="18">
        <v>0.13399</v>
      </c>
      <c r="E4975" s="18">
        <v>0.5</v>
      </c>
      <c r="F4975" s="18">
        <v>25364</v>
      </c>
      <c r="G4975" s="18">
        <v>3398</v>
      </c>
      <c r="H4975" s="18">
        <v>23665</v>
      </c>
      <c r="I4975" s="18">
        <v>122114</v>
      </c>
      <c r="J4975" s="19">
        <v>4.8099999999999996</v>
      </c>
      <c r="S4975"/>
    </row>
    <row r="4976" spans="1:19">
      <c r="A4976" s="18">
        <v>1994</v>
      </c>
      <c r="B4976" s="18">
        <v>86</v>
      </c>
      <c r="C4976" s="18">
        <v>0.16320999999999999</v>
      </c>
      <c r="D4976" s="18">
        <v>0.15090000000000001</v>
      </c>
      <c r="E4976" s="18">
        <v>0.5</v>
      </c>
      <c r="F4976" s="18">
        <v>21965</v>
      </c>
      <c r="G4976" s="18">
        <v>3315</v>
      </c>
      <c r="H4976" s="18">
        <v>20308</v>
      </c>
      <c r="I4976" s="18">
        <v>98450</v>
      </c>
      <c r="J4976" s="19">
        <v>4.4800000000000004</v>
      </c>
      <c r="S4976"/>
    </row>
    <row r="4977" spans="1:19">
      <c r="A4977" s="18">
        <v>1994</v>
      </c>
      <c r="B4977" s="18">
        <v>87</v>
      </c>
      <c r="C4977" s="18">
        <v>0.17924999999999999</v>
      </c>
      <c r="D4977" s="18">
        <v>0.16450999999999999</v>
      </c>
      <c r="E4977" s="18">
        <v>0.5</v>
      </c>
      <c r="F4977" s="18">
        <v>18651</v>
      </c>
      <c r="G4977" s="18">
        <v>3068</v>
      </c>
      <c r="H4977" s="18">
        <v>17117</v>
      </c>
      <c r="I4977" s="18">
        <v>78141</v>
      </c>
      <c r="J4977" s="19">
        <v>4.1900000000000004</v>
      </c>
      <c r="S4977"/>
    </row>
    <row r="4978" spans="1:19">
      <c r="A4978" s="18">
        <v>1994</v>
      </c>
      <c r="B4978" s="18">
        <v>88</v>
      </c>
      <c r="C4978" s="18">
        <v>0.19231999999999999</v>
      </c>
      <c r="D4978" s="18">
        <v>0.17544999999999999</v>
      </c>
      <c r="E4978" s="18">
        <v>0.5</v>
      </c>
      <c r="F4978" s="18">
        <v>15583</v>
      </c>
      <c r="G4978" s="18">
        <v>2734</v>
      </c>
      <c r="H4978" s="18">
        <v>14216</v>
      </c>
      <c r="I4978" s="18">
        <v>61025</v>
      </c>
      <c r="J4978" s="19">
        <v>3.92</v>
      </c>
      <c r="S4978"/>
    </row>
    <row r="4979" spans="1:19">
      <c r="A4979" s="18">
        <v>1994</v>
      </c>
      <c r="B4979" s="18">
        <v>89</v>
      </c>
      <c r="C4979" s="18">
        <v>0.20718</v>
      </c>
      <c r="D4979" s="18">
        <v>0.18773000000000001</v>
      </c>
      <c r="E4979" s="18">
        <v>0.5</v>
      </c>
      <c r="F4979" s="18">
        <v>12849</v>
      </c>
      <c r="G4979" s="18">
        <v>2412</v>
      </c>
      <c r="H4979" s="18">
        <v>11643</v>
      </c>
      <c r="I4979" s="18">
        <v>46809</v>
      </c>
      <c r="J4979" s="19">
        <v>3.64</v>
      </c>
      <c r="S4979"/>
    </row>
    <row r="4980" spans="1:19">
      <c r="A4980" s="18">
        <v>1994</v>
      </c>
      <c r="B4980" s="18">
        <v>90</v>
      </c>
      <c r="C4980" s="18">
        <v>0.22728999999999999</v>
      </c>
      <c r="D4980" s="18">
        <v>0.20408999999999999</v>
      </c>
      <c r="E4980" s="18">
        <v>0.5</v>
      </c>
      <c r="F4980" s="18">
        <v>10437</v>
      </c>
      <c r="G4980" s="18">
        <v>2130</v>
      </c>
      <c r="H4980" s="18">
        <v>9372</v>
      </c>
      <c r="I4980" s="18">
        <v>35166</v>
      </c>
      <c r="J4980" s="19">
        <v>3.37</v>
      </c>
      <c r="S4980"/>
    </row>
    <row r="4981" spans="1:19">
      <c r="A4981" s="18">
        <v>1994</v>
      </c>
      <c r="B4981" s="18">
        <v>91</v>
      </c>
      <c r="C4981" s="18">
        <v>0.27279999999999999</v>
      </c>
      <c r="D4981" s="18">
        <v>0.24006</v>
      </c>
      <c r="E4981" s="18">
        <v>0.5</v>
      </c>
      <c r="F4981" s="18">
        <v>8307</v>
      </c>
      <c r="G4981" s="18">
        <v>1994</v>
      </c>
      <c r="H4981" s="18">
        <v>7310</v>
      </c>
      <c r="I4981" s="18">
        <v>25795</v>
      </c>
      <c r="J4981" s="19">
        <v>3.11</v>
      </c>
      <c r="S4981"/>
    </row>
    <row r="4982" spans="1:19">
      <c r="A4982" s="18">
        <v>1994</v>
      </c>
      <c r="B4982" s="18">
        <v>92</v>
      </c>
      <c r="C4982" s="18">
        <v>0.2989</v>
      </c>
      <c r="D4982" s="18">
        <v>0.26003999999999999</v>
      </c>
      <c r="E4982" s="18">
        <v>0.5</v>
      </c>
      <c r="F4982" s="18">
        <v>6313</v>
      </c>
      <c r="G4982" s="18">
        <v>1642</v>
      </c>
      <c r="H4982" s="18">
        <v>5492</v>
      </c>
      <c r="I4982" s="18">
        <v>18485</v>
      </c>
      <c r="J4982" s="19">
        <v>2.93</v>
      </c>
      <c r="S4982"/>
    </row>
    <row r="4983" spans="1:19">
      <c r="A4983" s="18">
        <v>1994</v>
      </c>
      <c r="B4983" s="18">
        <v>93</v>
      </c>
      <c r="C4983" s="18">
        <v>0.31903999999999999</v>
      </c>
      <c r="D4983" s="18">
        <v>0.27515000000000001</v>
      </c>
      <c r="E4983" s="18">
        <v>0.5</v>
      </c>
      <c r="F4983" s="18">
        <v>4671</v>
      </c>
      <c r="G4983" s="18">
        <v>1285</v>
      </c>
      <c r="H4983" s="18">
        <v>4028</v>
      </c>
      <c r="I4983" s="18">
        <v>12993</v>
      </c>
      <c r="J4983" s="19">
        <v>2.78</v>
      </c>
      <c r="S4983"/>
    </row>
    <row r="4984" spans="1:19">
      <c r="A4984" s="18">
        <v>1994</v>
      </c>
      <c r="B4984" s="18">
        <v>94</v>
      </c>
      <c r="C4984" s="18">
        <v>0.31606000000000001</v>
      </c>
      <c r="D4984" s="18">
        <v>0.27293000000000001</v>
      </c>
      <c r="E4984" s="18">
        <v>0.5</v>
      </c>
      <c r="F4984" s="18">
        <v>3386</v>
      </c>
      <c r="G4984" s="18">
        <v>924</v>
      </c>
      <c r="H4984" s="18">
        <v>2924</v>
      </c>
      <c r="I4984" s="18">
        <v>8965</v>
      </c>
      <c r="J4984" s="19">
        <v>2.65</v>
      </c>
      <c r="S4984"/>
    </row>
    <row r="4985" spans="1:19">
      <c r="A4985" s="18">
        <v>1994</v>
      </c>
      <c r="B4985" s="18">
        <v>95</v>
      </c>
      <c r="C4985" s="18">
        <v>0.35913</v>
      </c>
      <c r="D4985" s="18">
        <v>0.30446000000000001</v>
      </c>
      <c r="E4985" s="18">
        <v>0.5</v>
      </c>
      <c r="F4985" s="18">
        <v>2462</v>
      </c>
      <c r="G4985" s="18">
        <v>749</v>
      </c>
      <c r="H4985" s="18">
        <v>2087</v>
      </c>
      <c r="I4985" s="18">
        <v>6041</v>
      </c>
      <c r="J4985" s="19">
        <v>2.4500000000000002</v>
      </c>
      <c r="S4985"/>
    </row>
    <row r="4986" spans="1:19">
      <c r="A4986" s="18">
        <v>1994</v>
      </c>
      <c r="B4986" s="18">
        <v>96</v>
      </c>
      <c r="C4986" s="18">
        <v>0.38701999999999998</v>
      </c>
      <c r="D4986" s="18">
        <v>0.32427</v>
      </c>
      <c r="E4986" s="18">
        <v>0.5</v>
      </c>
      <c r="F4986" s="18">
        <v>1712</v>
      </c>
      <c r="G4986" s="18">
        <v>555</v>
      </c>
      <c r="H4986" s="18">
        <v>1435</v>
      </c>
      <c r="I4986" s="18">
        <v>3954</v>
      </c>
      <c r="J4986" s="19">
        <v>2.31</v>
      </c>
      <c r="S4986"/>
    </row>
    <row r="4987" spans="1:19">
      <c r="A4987" s="18">
        <v>1994</v>
      </c>
      <c r="B4987" s="18">
        <v>97</v>
      </c>
      <c r="C4987" s="18">
        <v>0.41565999999999997</v>
      </c>
      <c r="D4987" s="18">
        <v>0.34412999999999999</v>
      </c>
      <c r="E4987" s="18">
        <v>0.5</v>
      </c>
      <c r="F4987" s="18">
        <v>1157</v>
      </c>
      <c r="G4987" s="18">
        <v>398</v>
      </c>
      <c r="H4987" s="18">
        <v>958</v>
      </c>
      <c r="I4987" s="18">
        <v>2520</v>
      </c>
      <c r="J4987" s="19">
        <v>2.1800000000000002</v>
      </c>
      <c r="S4987"/>
    </row>
    <row r="4988" spans="1:19">
      <c r="A4988" s="18">
        <v>1994</v>
      </c>
      <c r="B4988" s="18">
        <v>98</v>
      </c>
      <c r="C4988" s="18">
        <v>0.44488</v>
      </c>
      <c r="D4988" s="18">
        <v>0.36392999999999998</v>
      </c>
      <c r="E4988" s="18">
        <v>0.5</v>
      </c>
      <c r="F4988" s="18">
        <v>759</v>
      </c>
      <c r="G4988" s="18">
        <v>276</v>
      </c>
      <c r="H4988" s="18">
        <v>621</v>
      </c>
      <c r="I4988" s="18">
        <v>1562</v>
      </c>
      <c r="J4988" s="19">
        <v>2.06</v>
      </c>
      <c r="S4988"/>
    </row>
    <row r="4989" spans="1:19">
      <c r="A4989" s="18">
        <v>1994</v>
      </c>
      <c r="B4989" s="18">
        <v>99</v>
      </c>
      <c r="C4989" s="18">
        <v>0.47449000000000002</v>
      </c>
      <c r="D4989" s="18">
        <v>0.38350000000000001</v>
      </c>
      <c r="E4989" s="18">
        <v>0.5</v>
      </c>
      <c r="F4989" s="18">
        <v>483</v>
      </c>
      <c r="G4989" s="18">
        <v>185</v>
      </c>
      <c r="H4989" s="18">
        <v>390</v>
      </c>
      <c r="I4989" s="18">
        <v>941</v>
      </c>
      <c r="J4989" s="19">
        <v>1.95</v>
      </c>
      <c r="S4989"/>
    </row>
    <row r="4990" spans="1:19">
      <c r="A4990" s="18">
        <v>1994</v>
      </c>
      <c r="B4990" s="18">
        <v>100</v>
      </c>
      <c r="C4990" s="18">
        <v>0.50427</v>
      </c>
      <c r="D4990" s="18">
        <v>0.40272999999999998</v>
      </c>
      <c r="E4990" s="18">
        <v>0.5</v>
      </c>
      <c r="F4990" s="18">
        <v>298</v>
      </c>
      <c r="G4990" s="18">
        <v>120</v>
      </c>
      <c r="H4990" s="18">
        <v>238</v>
      </c>
      <c r="I4990" s="18">
        <v>551</v>
      </c>
      <c r="J4990" s="19">
        <v>1.85</v>
      </c>
      <c r="S4990"/>
    </row>
    <row r="4991" spans="1:19">
      <c r="A4991" s="18">
        <v>1994</v>
      </c>
      <c r="B4991" s="18">
        <v>101</v>
      </c>
      <c r="C4991" s="18">
        <v>0.53403</v>
      </c>
      <c r="D4991" s="18">
        <v>0.42148999999999998</v>
      </c>
      <c r="E4991" s="18">
        <v>0.5</v>
      </c>
      <c r="F4991" s="18">
        <v>178</v>
      </c>
      <c r="G4991" s="18">
        <v>75</v>
      </c>
      <c r="H4991" s="18">
        <v>140</v>
      </c>
      <c r="I4991" s="18">
        <v>313</v>
      </c>
      <c r="J4991" s="19">
        <v>1.76</v>
      </c>
      <c r="S4991"/>
    </row>
    <row r="4992" spans="1:19">
      <c r="A4992" s="18">
        <v>1994</v>
      </c>
      <c r="B4992" s="18">
        <v>102</v>
      </c>
      <c r="C4992" s="18">
        <v>0.56355</v>
      </c>
      <c r="D4992" s="18">
        <v>0.43966</v>
      </c>
      <c r="E4992" s="18">
        <v>0.5</v>
      </c>
      <c r="F4992" s="18">
        <v>103</v>
      </c>
      <c r="G4992" s="18">
        <v>45</v>
      </c>
      <c r="H4992" s="18">
        <v>80</v>
      </c>
      <c r="I4992" s="18">
        <v>173</v>
      </c>
      <c r="J4992" s="19">
        <v>1.68</v>
      </c>
      <c r="S4992"/>
    </row>
    <row r="4993" spans="1:19">
      <c r="A4993" s="18">
        <v>1994</v>
      </c>
      <c r="B4993" s="18">
        <v>103</v>
      </c>
      <c r="C4993" s="18">
        <v>0.59262999999999999</v>
      </c>
      <c r="D4993" s="18">
        <v>0.45716000000000001</v>
      </c>
      <c r="E4993" s="18">
        <v>0.5</v>
      </c>
      <c r="F4993" s="18">
        <v>58</v>
      </c>
      <c r="G4993" s="18">
        <v>26</v>
      </c>
      <c r="H4993" s="18">
        <v>44</v>
      </c>
      <c r="I4993" s="18">
        <v>93</v>
      </c>
      <c r="J4993" s="19">
        <v>1.61</v>
      </c>
      <c r="S4993"/>
    </row>
    <row r="4994" spans="1:19">
      <c r="A4994" s="18">
        <v>1994</v>
      </c>
      <c r="B4994" s="18">
        <v>104</v>
      </c>
      <c r="C4994" s="18">
        <v>0.62107000000000001</v>
      </c>
      <c r="D4994" s="18">
        <v>0.47389999999999999</v>
      </c>
      <c r="E4994" s="18">
        <v>0.5</v>
      </c>
      <c r="F4994" s="18">
        <v>31</v>
      </c>
      <c r="G4994" s="18">
        <v>15</v>
      </c>
      <c r="H4994" s="18">
        <v>24</v>
      </c>
      <c r="I4994" s="18">
        <v>48</v>
      </c>
      <c r="J4994" s="19">
        <v>1.55</v>
      </c>
      <c r="S4994"/>
    </row>
    <row r="4995" spans="1:19">
      <c r="A4995" s="18">
        <v>1994</v>
      </c>
      <c r="B4995" s="18">
        <v>105</v>
      </c>
      <c r="C4995" s="18">
        <v>0.64870000000000005</v>
      </c>
      <c r="D4995" s="18">
        <v>0.48981999999999998</v>
      </c>
      <c r="E4995" s="18">
        <v>0.5</v>
      </c>
      <c r="F4995" s="18">
        <v>16</v>
      </c>
      <c r="G4995" s="18">
        <v>8</v>
      </c>
      <c r="H4995" s="18">
        <v>12</v>
      </c>
      <c r="I4995" s="18">
        <v>24</v>
      </c>
      <c r="J4995" s="19">
        <v>1.49</v>
      </c>
      <c r="S4995"/>
    </row>
    <row r="4996" spans="1:19">
      <c r="A4996" s="18">
        <v>1994</v>
      </c>
      <c r="B4996" s="18">
        <v>106</v>
      </c>
      <c r="C4996" s="18">
        <v>0.67537000000000003</v>
      </c>
      <c r="D4996" s="18">
        <v>0.50488</v>
      </c>
      <c r="E4996" s="18">
        <v>0.5</v>
      </c>
      <c r="F4996" s="18">
        <v>8</v>
      </c>
      <c r="G4996" s="18">
        <v>4</v>
      </c>
      <c r="H4996" s="18">
        <v>6</v>
      </c>
      <c r="I4996" s="18">
        <v>12</v>
      </c>
      <c r="J4996" s="19">
        <v>1.44</v>
      </c>
      <c r="S4996"/>
    </row>
    <row r="4997" spans="1:19">
      <c r="A4997" s="18">
        <v>1994</v>
      </c>
      <c r="B4997" s="18">
        <v>107</v>
      </c>
      <c r="C4997" s="18">
        <v>0.70094999999999996</v>
      </c>
      <c r="D4997" s="18">
        <v>0.51903999999999995</v>
      </c>
      <c r="E4997" s="18">
        <v>0.5</v>
      </c>
      <c r="F4997" s="18">
        <v>4</v>
      </c>
      <c r="G4997" s="18">
        <v>2</v>
      </c>
      <c r="H4997" s="18">
        <v>3</v>
      </c>
      <c r="I4997" s="18">
        <v>6</v>
      </c>
      <c r="J4997" s="19">
        <v>1.39</v>
      </c>
      <c r="S4997"/>
    </row>
    <row r="4998" spans="1:19">
      <c r="A4998" s="18">
        <v>1994</v>
      </c>
      <c r="B4998" s="18">
        <v>108</v>
      </c>
      <c r="C4998" s="18">
        <v>0.72533000000000003</v>
      </c>
      <c r="D4998" s="18">
        <v>0.53229000000000004</v>
      </c>
      <c r="E4998" s="18">
        <v>0.5</v>
      </c>
      <c r="F4998" s="18">
        <v>2</v>
      </c>
      <c r="G4998" s="18">
        <v>1</v>
      </c>
      <c r="H4998" s="18">
        <v>1</v>
      </c>
      <c r="I4998" s="18">
        <v>3</v>
      </c>
      <c r="J4998" s="19">
        <v>1.35</v>
      </c>
      <c r="S4998"/>
    </row>
    <row r="4999" spans="1:19">
      <c r="A4999" s="18">
        <v>1994</v>
      </c>
      <c r="B4999" s="18">
        <v>109</v>
      </c>
      <c r="C4999" s="18">
        <v>0.74843999999999999</v>
      </c>
      <c r="D4999" s="18">
        <v>0.54462999999999995</v>
      </c>
      <c r="E4999" s="18">
        <v>0.5</v>
      </c>
      <c r="F4999" s="18">
        <v>1</v>
      </c>
      <c r="G4999" s="18">
        <v>1</v>
      </c>
      <c r="H4999" s="18">
        <v>1</v>
      </c>
      <c r="I4999" s="18">
        <v>1</v>
      </c>
      <c r="J4999" s="19">
        <v>1.32</v>
      </c>
      <c r="S4999"/>
    </row>
    <row r="5000" spans="1:19">
      <c r="A5000" s="18">
        <v>1994</v>
      </c>
      <c r="B5000" s="18" t="s">
        <v>11</v>
      </c>
      <c r="C5000" s="18">
        <v>0.77022000000000002</v>
      </c>
      <c r="D5000" s="18">
        <v>1</v>
      </c>
      <c r="E5000" s="20">
        <v>1.3</v>
      </c>
      <c r="F5000" s="18">
        <v>0</v>
      </c>
      <c r="G5000" s="18">
        <v>0</v>
      </c>
      <c r="H5000" s="18">
        <v>1</v>
      </c>
      <c r="I5000" s="18">
        <v>1</v>
      </c>
      <c r="J5000" s="19">
        <v>1.3</v>
      </c>
      <c r="S5000"/>
    </row>
    <row r="5001" spans="1:19">
      <c r="A5001" s="18">
        <v>1995</v>
      </c>
      <c r="B5001" s="18">
        <v>0</v>
      </c>
      <c r="C5001" s="18">
        <v>9.1999999999999998E-3</v>
      </c>
      <c r="D5001" s="18">
        <v>9.1199999999999996E-3</v>
      </c>
      <c r="E5001" s="18">
        <v>0.08</v>
      </c>
      <c r="F5001" s="18">
        <v>100000</v>
      </c>
      <c r="G5001" s="18">
        <v>912</v>
      </c>
      <c r="H5001" s="18">
        <v>99160</v>
      </c>
      <c r="I5001" s="18">
        <v>7473854</v>
      </c>
      <c r="J5001" s="19">
        <v>74.739999999999995</v>
      </c>
      <c r="S5001"/>
    </row>
    <row r="5002" spans="1:19">
      <c r="A5002" s="18">
        <v>1995</v>
      </c>
      <c r="B5002" s="18">
        <v>1</v>
      </c>
      <c r="C5002" s="18">
        <v>6.8000000000000005E-4</v>
      </c>
      <c r="D5002" s="18">
        <v>6.8000000000000005E-4</v>
      </c>
      <c r="E5002" s="18">
        <v>0.5</v>
      </c>
      <c r="F5002" s="18">
        <v>99088</v>
      </c>
      <c r="G5002" s="18">
        <v>67</v>
      </c>
      <c r="H5002" s="18">
        <v>99054</v>
      </c>
      <c r="I5002" s="18">
        <v>7374694</v>
      </c>
      <c r="J5002" s="19">
        <v>74.430000000000007</v>
      </c>
      <c r="S5002"/>
    </row>
    <row r="5003" spans="1:19">
      <c r="A5003" s="18">
        <v>1995</v>
      </c>
      <c r="B5003" s="18">
        <v>2</v>
      </c>
      <c r="C5003" s="18">
        <v>2.7999999999999998E-4</v>
      </c>
      <c r="D5003" s="18">
        <v>2.7999999999999998E-4</v>
      </c>
      <c r="E5003" s="18">
        <v>0.5</v>
      </c>
      <c r="F5003" s="18">
        <v>99021</v>
      </c>
      <c r="G5003" s="18">
        <v>28</v>
      </c>
      <c r="H5003" s="18">
        <v>99007</v>
      </c>
      <c r="I5003" s="18">
        <v>7275640</v>
      </c>
      <c r="J5003" s="19">
        <v>73.48</v>
      </c>
      <c r="S5003"/>
    </row>
    <row r="5004" spans="1:19">
      <c r="A5004" s="18">
        <v>1995</v>
      </c>
      <c r="B5004" s="18">
        <v>3</v>
      </c>
      <c r="C5004" s="18">
        <v>2.5000000000000001E-4</v>
      </c>
      <c r="D5004" s="18">
        <v>2.5000000000000001E-4</v>
      </c>
      <c r="E5004" s="18">
        <v>0.5</v>
      </c>
      <c r="F5004" s="18">
        <v>98993</v>
      </c>
      <c r="G5004" s="18">
        <v>25</v>
      </c>
      <c r="H5004" s="18">
        <v>98981</v>
      </c>
      <c r="I5004" s="18">
        <v>7176633</v>
      </c>
      <c r="J5004" s="19">
        <v>72.5</v>
      </c>
      <c r="S5004"/>
    </row>
    <row r="5005" spans="1:19">
      <c r="A5005" s="18">
        <v>1995</v>
      </c>
      <c r="B5005" s="18">
        <v>4</v>
      </c>
      <c r="C5005" s="18">
        <v>3.1E-4</v>
      </c>
      <c r="D5005" s="18">
        <v>3.1E-4</v>
      </c>
      <c r="E5005" s="18">
        <v>0.5</v>
      </c>
      <c r="F5005" s="18">
        <v>98968</v>
      </c>
      <c r="G5005" s="18">
        <v>31</v>
      </c>
      <c r="H5005" s="18">
        <v>98953</v>
      </c>
      <c r="I5005" s="18">
        <v>7077653</v>
      </c>
      <c r="J5005" s="19">
        <v>71.510000000000005</v>
      </c>
      <c r="S5005"/>
    </row>
    <row r="5006" spans="1:19">
      <c r="A5006" s="18">
        <v>1995</v>
      </c>
      <c r="B5006" s="18">
        <v>5</v>
      </c>
      <c r="C5006" s="18">
        <v>1.8000000000000001E-4</v>
      </c>
      <c r="D5006" s="18">
        <v>1.8000000000000001E-4</v>
      </c>
      <c r="E5006" s="18">
        <v>0.5</v>
      </c>
      <c r="F5006" s="18">
        <v>98937</v>
      </c>
      <c r="G5006" s="18">
        <v>18</v>
      </c>
      <c r="H5006" s="18">
        <v>98928</v>
      </c>
      <c r="I5006" s="18">
        <v>6978700</v>
      </c>
      <c r="J5006" s="19">
        <v>70.540000000000006</v>
      </c>
      <c r="S5006"/>
    </row>
    <row r="5007" spans="1:19">
      <c r="A5007" s="18">
        <v>1995</v>
      </c>
      <c r="B5007" s="18">
        <v>6</v>
      </c>
      <c r="C5007" s="18">
        <v>1.7000000000000001E-4</v>
      </c>
      <c r="D5007" s="18">
        <v>1.7000000000000001E-4</v>
      </c>
      <c r="E5007" s="18">
        <v>0.5</v>
      </c>
      <c r="F5007" s="18">
        <v>98919</v>
      </c>
      <c r="G5007" s="18">
        <v>17</v>
      </c>
      <c r="H5007" s="18">
        <v>98911</v>
      </c>
      <c r="I5007" s="18">
        <v>6879771</v>
      </c>
      <c r="J5007" s="19">
        <v>69.55</v>
      </c>
      <c r="S5007"/>
    </row>
    <row r="5008" spans="1:19">
      <c r="A5008" s="18">
        <v>1995</v>
      </c>
      <c r="B5008" s="18">
        <v>7</v>
      </c>
      <c r="C5008" s="18">
        <v>1.7000000000000001E-4</v>
      </c>
      <c r="D5008" s="18">
        <v>1.7000000000000001E-4</v>
      </c>
      <c r="E5008" s="18">
        <v>0.5</v>
      </c>
      <c r="F5008" s="18">
        <v>98903</v>
      </c>
      <c r="G5008" s="18">
        <v>16</v>
      </c>
      <c r="H5008" s="18">
        <v>98895</v>
      </c>
      <c r="I5008" s="18">
        <v>6780860</v>
      </c>
      <c r="J5008" s="19">
        <v>68.56</v>
      </c>
      <c r="S5008"/>
    </row>
    <row r="5009" spans="1:19">
      <c r="A5009" s="18">
        <v>1995</v>
      </c>
      <c r="B5009" s="18">
        <v>8</v>
      </c>
      <c r="C5009" s="18">
        <v>1.4999999999999999E-4</v>
      </c>
      <c r="D5009" s="18">
        <v>1.4999999999999999E-4</v>
      </c>
      <c r="E5009" s="18">
        <v>0.5</v>
      </c>
      <c r="F5009" s="18">
        <v>98886</v>
      </c>
      <c r="G5009" s="18">
        <v>15</v>
      </c>
      <c r="H5009" s="18">
        <v>98879</v>
      </c>
      <c r="I5009" s="18">
        <v>6681966</v>
      </c>
      <c r="J5009" s="19">
        <v>67.569999999999993</v>
      </c>
      <c r="S5009"/>
    </row>
    <row r="5010" spans="1:19">
      <c r="A5010" s="18">
        <v>1995</v>
      </c>
      <c r="B5010" s="18">
        <v>9</v>
      </c>
      <c r="C5010" s="18">
        <v>2.2000000000000001E-4</v>
      </c>
      <c r="D5010" s="18">
        <v>2.2000000000000001E-4</v>
      </c>
      <c r="E5010" s="18">
        <v>0.5</v>
      </c>
      <c r="F5010" s="18">
        <v>98872</v>
      </c>
      <c r="G5010" s="18">
        <v>22</v>
      </c>
      <c r="H5010" s="18">
        <v>98861</v>
      </c>
      <c r="I5010" s="18">
        <v>6583087</v>
      </c>
      <c r="J5010" s="19">
        <v>66.58</v>
      </c>
      <c r="S5010"/>
    </row>
    <row r="5011" spans="1:19">
      <c r="A5011" s="18">
        <v>1995</v>
      </c>
      <c r="B5011" s="18">
        <v>10</v>
      </c>
      <c r="C5011" s="18">
        <v>1.3999999999999999E-4</v>
      </c>
      <c r="D5011" s="18">
        <v>1.3999999999999999E-4</v>
      </c>
      <c r="E5011" s="18">
        <v>0.5</v>
      </c>
      <c r="F5011" s="18">
        <v>98850</v>
      </c>
      <c r="G5011" s="18">
        <v>14</v>
      </c>
      <c r="H5011" s="18">
        <v>98843</v>
      </c>
      <c r="I5011" s="18">
        <v>6484226</v>
      </c>
      <c r="J5011" s="19">
        <v>65.599999999999994</v>
      </c>
      <c r="S5011"/>
    </row>
    <row r="5012" spans="1:19">
      <c r="A5012" s="18">
        <v>1995</v>
      </c>
      <c r="B5012" s="18">
        <v>11</v>
      </c>
      <c r="C5012" s="18">
        <v>1.1E-4</v>
      </c>
      <c r="D5012" s="18">
        <v>1.1E-4</v>
      </c>
      <c r="E5012" s="18">
        <v>0.5</v>
      </c>
      <c r="F5012" s="18">
        <v>98836</v>
      </c>
      <c r="G5012" s="18">
        <v>11</v>
      </c>
      <c r="H5012" s="18">
        <v>98830</v>
      </c>
      <c r="I5012" s="18">
        <v>6385383</v>
      </c>
      <c r="J5012" s="19">
        <v>64.61</v>
      </c>
      <c r="S5012"/>
    </row>
    <row r="5013" spans="1:19">
      <c r="A5013" s="18">
        <v>1995</v>
      </c>
      <c r="B5013" s="18">
        <v>12</v>
      </c>
      <c r="C5013" s="18">
        <v>2.4000000000000001E-4</v>
      </c>
      <c r="D5013" s="18">
        <v>2.4000000000000001E-4</v>
      </c>
      <c r="E5013" s="18">
        <v>0.5</v>
      </c>
      <c r="F5013" s="18">
        <v>98824</v>
      </c>
      <c r="G5013" s="18">
        <v>23</v>
      </c>
      <c r="H5013" s="18">
        <v>98813</v>
      </c>
      <c r="I5013" s="18">
        <v>6286553</v>
      </c>
      <c r="J5013" s="19">
        <v>63.61</v>
      </c>
      <c r="S5013"/>
    </row>
    <row r="5014" spans="1:19">
      <c r="A5014" s="18">
        <v>1995</v>
      </c>
      <c r="B5014" s="18">
        <v>13</v>
      </c>
      <c r="C5014" s="18">
        <v>1.4999999999999999E-4</v>
      </c>
      <c r="D5014" s="18">
        <v>1.4999999999999999E-4</v>
      </c>
      <c r="E5014" s="18">
        <v>0.5</v>
      </c>
      <c r="F5014" s="18">
        <v>98801</v>
      </c>
      <c r="G5014" s="18">
        <v>15</v>
      </c>
      <c r="H5014" s="18">
        <v>98793</v>
      </c>
      <c r="I5014" s="18">
        <v>6187741</v>
      </c>
      <c r="J5014" s="19">
        <v>62.63</v>
      </c>
      <c r="S5014"/>
    </row>
    <row r="5015" spans="1:19">
      <c r="A5015" s="18">
        <v>1995</v>
      </c>
      <c r="B5015" s="18">
        <v>14</v>
      </c>
      <c r="C5015" s="18">
        <v>3.3E-4</v>
      </c>
      <c r="D5015" s="18">
        <v>3.3E-4</v>
      </c>
      <c r="E5015" s="18">
        <v>0.5</v>
      </c>
      <c r="F5015" s="18">
        <v>98786</v>
      </c>
      <c r="G5015" s="18">
        <v>32</v>
      </c>
      <c r="H5015" s="18">
        <v>98770</v>
      </c>
      <c r="I5015" s="18">
        <v>6088947</v>
      </c>
      <c r="J5015" s="19">
        <v>61.64</v>
      </c>
      <c r="S5015"/>
    </row>
    <row r="5016" spans="1:19">
      <c r="A5016" s="18">
        <v>1995</v>
      </c>
      <c r="B5016" s="18">
        <v>15</v>
      </c>
      <c r="C5016" s="18">
        <v>1.3999999999999999E-4</v>
      </c>
      <c r="D5016" s="18">
        <v>1.3999999999999999E-4</v>
      </c>
      <c r="E5016" s="18">
        <v>0.5</v>
      </c>
      <c r="F5016" s="18">
        <v>98754</v>
      </c>
      <c r="G5016" s="18">
        <v>13</v>
      </c>
      <c r="H5016" s="18">
        <v>98747</v>
      </c>
      <c r="I5016" s="18">
        <v>5990177</v>
      </c>
      <c r="J5016" s="19">
        <v>60.66</v>
      </c>
      <c r="S5016"/>
    </row>
    <row r="5017" spans="1:19">
      <c r="A5017" s="18">
        <v>1995</v>
      </c>
      <c r="B5017" s="18">
        <v>16</v>
      </c>
      <c r="C5017" s="18">
        <v>3.2000000000000003E-4</v>
      </c>
      <c r="D5017" s="18">
        <v>3.2000000000000003E-4</v>
      </c>
      <c r="E5017" s="18">
        <v>0.5</v>
      </c>
      <c r="F5017" s="18">
        <v>98740</v>
      </c>
      <c r="G5017" s="18">
        <v>32</v>
      </c>
      <c r="H5017" s="18">
        <v>98724</v>
      </c>
      <c r="I5017" s="18">
        <v>5891430</v>
      </c>
      <c r="J5017" s="19">
        <v>59.67</v>
      </c>
      <c r="S5017"/>
    </row>
    <row r="5018" spans="1:19">
      <c r="A5018" s="18">
        <v>1995</v>
      </c>
      <c r="B5018" s="18">
        <v>17</v>
      </c>
      <c r="C5018" s="18">
        <v>3.2000000000000003E-4</v>
      </c>
      <c r="D5018" s="18">
        <v>3.2000000000000003E-4</v>
      </c>
      <c r="E5018" s="18">
        <v>0.5</v>
      </c>
      <c r="F5018" s="18">
        <v>98709</v>
      </c>
      <c r="G5018" s="18">
        <v>32</v>
      </c>
      <c r="H5018" s="18">
        <v>98693</v>
      </c>
      <c r="I5018" s="18">
        <v>5792706</v>
      </c>
      <c r="J5018" s="19">
        <v>58.68</v>
      </c>
      <c r="S5018"/>
    </row>
    <row r="5019" spans="1:19">
      <c r="A5019" s="18">
        <v>1995</v>
      </c>
      <c r="B5019" s="18">
        <v>18</v>
      </c>
      <c r="C5019" s="18">
        <v>4.0000000000000002E-4</v>
      </c>
      <c r="D5019" s="18">
        <v>4.0000000000000002E-4</v>
      </c>
      <c r="E5019" s="18">
        <v>0.5</v>
      </c>
      <c r="F5019" s="18">
        <v>98677</v>
      </c>
      <c r="G5019" s="18">
        <v>40</v>
      </c>
      <c r="H5019" s="18">
        <v>98657</v>
      </c>
      <c r="I5019" s="18">
        <v>5694013</v>
      </c>
      <c r="J5019" s="19">
        <v>57.7</v>
      </c>
      <c r="S5019"/>
    </row>
    <row r="5020" spans="1:19">
      <c r="A5020" s="18">
        <v>1995</v>
      </c>
      <c r="B5020" s="18">
        <v>19</v>
      </c>
      <c r="C5020" s="18">
        <v>3.3E-4</v>
      </c>
      <c r="D5020" s="18">
        <v>3.3E-4</v>
      </c>
      <c r="E5020" s="18">
        <v>0.5</v>
      </c>
      <c r="F5020" s="18">
        <v>98637</v>
      </c>
      <c r="G5020" s="18">
        <v>32</v>
      </c>
      <c r="H5020" s="18">
        <v>98621</v>
      </c>
      <c r="I5020" s="18">
        <v>5595356</v>
      </c>
      <c r="J5020" s="19">
        <v>56.73</v>
      </c>
      <c r="S5020"/>
    </row>
    <row r="5021" spans="1:19">
      <c r="A5021" s="18">
        <v>1995</v>
      </c>
      <c r="B5021" s="18">
        <v>20</v>
      </c>
      <c r="C5021" s="18">
        <v>2.7E-4</v>
      </c>
      <c r="D5021" s="18">
        <v>2.7E-4</v>
      </c>
      <c r="E5021" s="18">
        <v>0.5</v>
      </c>
      <c r="F5021" s="18">
        <v>98605</v>
      </c>
      <c r="G5021" s="18">
        <v>27</v>
      </c>
      <c r="H5021" s="18">
        <v>98591</v>
      </c>
      <c r="I5021" s="18">
        <v>5496735</v>
      </c>
      <c r="J5021" s="19">
        <v>55.75</v>
      </c>
      <c r="S5021"/>
    </row>
    <row r="5022" spans="1:19">
      <c r="A5022" s="18">
        <v>1995</v>
      </c>
      <c r="B5022" s="18">
        <v>21</v>
      </c>
      <c r="C5022" s="18">
        <v>2.9E-4</v>
      </c>
      <c r="D5022" s="18">
        <v>2.9E-4</v>
      </c>
      <c r="E5022" s="18">
        <v>0.5</v>
      </c>
      <c r="F5022" s="18">
        <v>98578</v>
      </c>
      <c r="G5022" s="18">
        <v>28</v>
      </c>
      <c r="H5022" s="18">
        <v>98564</v>
      </c>
      <c r="I5022" s="18">
        <v>5398144</v>
      </c>
      <c r="J5022" s="19">
        <v>54.76</v>
      </c>
      <c r="S5022"/>
    </row>
    <row r="5023" spans="1:19">
      <c r="A5023" s="18">
        <v>1995</v>
      </c>
      <c r="B5023" s="18">
        <v>22</v>
      </c>
      <c r="C5023" s="18">
        <v>4.6000000000000001E-4</v>
      </c>
      <c r="D5023" s="18">
        <v>4.6000000000000001E-4</v>
      </c>
      <c r="E5023" s="18">
        <v>0.5</v>
      </c>
      <c r="F5023" s="18">
        <v>98550</v>
      </c>
      <c r="G5023" s="18">
        <v>45</v>
      </c>
      <c r="H5023" s="18">
        <v>98527</v>
      </c>
      <c r="I5023" s="18">
        <v>5299580</v>
      </c>
      <c r="J5023" s="19">
        <v>53.78</v>
      </c>
      <c r="S5023"/>
    </row>
    <row r="5024" spans="1:19">
      <c r="A5024" s="18">
        <v>1995</v>
      </c>
      <c r="B5024" s="18">
        <v>23</v>
      </c>
      <c r="C5024" s="18">
        <v>5.0000000000000001E-4</v>
      </c>
      <c r="D5024" s="18">
        <v>5.0000000000000001E-4</v>
      </c>
      <c r="E5024" s="18">
        <v>0.5</v>
      </c>
      <c r="F5024" s="18">
        <v>98504</v>
      </c>
      <c r="G5024" s="18">
        <v>49</v>
      </c>
      <c r="H5024" s="18">
        <v>98480</v>
      </c>
      <c r="I5024" s="18">
        <v>5201053</v>
      </c>
      <c r="J5024" s="19">
        <v>52.8</v>
      </c>
      <c r="S5024"/>
    </row>
    <row r="5025" spans="1:19">
      <c r="A5025" s="18">
        <v>1995</v>
      </c>
      <c r="B5025" s="18">
        <v>24</v>
      </c>
      <c r="C5025" s="18">
        <v>3.8999999999999999E-4</v>
      </c>
      <c r="D5025" s="18">
        <v>3.8999999999999999E-4</v>
      </c>
      <c r="E5025" s="18">
        <v>0.5</v>
      </c>
      <c r="F5025" s="18">
        <v>98455</v>
      </c>
      <c r="G5025" s="18">
        <v>38</v>
      </c>
      <c r="H5025" s="18">
        <v>98436</v>
      </c>
      <c r="I5025" s="18">
        <v>5102573</v>
      </c>
      <c r="J5025" s="19">
        <v>51.83</v>
      </c>
      <c r="S5025"/>
    </row>
    <row r="5026" spans="1:19">
      <c r="A5026" s="18">
        <v>1995</v>
      </c>
      <c r="B5026" s="18">
        <v>25</v>
      </c>
      <c r="C5026" s="18">
        <v>4.0000000000000002E-4</v>
      </c>
      <c r="D5026" s="18">
        <v>4.0000000000000002E-4</v>
      </c>
      <c r="E5026" s="18">
        <v>0.5</v>
      </c>
      <c r="F5026" s="18">
        <v>98417</v>
      </c>
      <c r="G5026" s="18">
        <v>39</v>
      </c>
      <c r="H5026" s="18">
        <v>98398</v>
      </c>
      <c r="I5026" s="18">
        <v>5004136</v>
      </c>
      <c r="J5026" s="19">
        <v>50.85</v>
      </c>
      <c r="S5026"/>
    </row>
    <row r="5027" spans="1:19">
      <c r="A5027" s="18">
        <v>1995</v>
      </c>
      <c r="B5027" s="18">
        <v>26</v>
      </c>
      <c r="C5027" s="18">
        <v>4.8000000000000001E-4</v>
      </c>
      <c r="D5027" s="18">
        <v>4.8000000000000001E-4</v>
      </c>
      <c r="E5027" s="18">
        <v>0.5</v>
      </c>
      <c r="F5027" s="18">
        <v>98378</v>
      </c>
      <c r="G5027" s="18">
        <v>47</v>
      </c>
      <c r="H5027" s="18">
        <v>98355</v>
      </c>
      <c r="I5027" s="18">
        <v>4905739</v>
      </c>
      <c r="J5027" s="19">
        <v>49.87</v>
      </c>
      <c r="S5027"/>
    </row>
    <row r="5028" spans="1:19">
      <c r="A5028" s="18">
        <v>1995</v>
      </c>
      <c r="B5028" s="18">
        <v>27</v>
      </c>
      <c r="C5028" s="18">
        <v>6.2E-4</v>
      </c>
      <c r="D5028" s="18">
        <v>6.2E-4</v>
      </c>
      <c r="E5028" s="18">
        <v>0.5</v>
      </c>
      <c r="F5028" s="18">
        <v>98331</v>
      </c>
      <c r="G5028" s="18">
        <v>61</v>
      </c>
      <c r="H5028" s="18">
        <v>98301</v>
      </c>
      <c r="I5028" s="18">
        <v>4807384</v>
      </c>
      <c r="J5028" s="19">
        <v>48.89</v>
      </c>
      <c r="S5028"/>
    </row>
    <row r="5029" spans="1:19">
      <c r="A5029" s="18">
        <v>1995</v>
      </c>
      <c r="B5029" s="18">
        <v>28</v>
      </c>
      <c r="C5029" s="18">
        <v>5.5000000000000003E-4</v>
      </c>
      <c r="D5029" s="18">
        <v>5.5000000000000003E-4</v>
      </c>
      <c r="E5029" s="18">
        <v>0.5</v>
      </c>
      <c r="F5029" s="18">
        <v>98270</v>
      </c>
      <c r="G5029" s="18">
        <v>54</v>
      </c>
      <c r="H5029" s="18">
        <v>98243</v>
      </c>
      <c r="I5029" s="18">
        <v>4709083</v>
      </c>
      <c r="J5029" s="19">
        <v>47.92</v>
      </c>
      <c r="S5029"/>
    </row>
    <row r="5030" spans="1:19">
      <c r="A5030" s="18">
        <v>1995</v>
      </c>
      <c r="B5030" s="18">
        <v>29</v>
      </c>
      <c r="C5030" s="18">
        <v>6.6E-4</v>
      </c>
      <c r="D5030" s="18">
        <v>6.6E-4</v>
      </c>
      <c r="E5030" s="18">
        <v>0.5</v>
      </c>
      <c r="F5030" s="18">
        <v>98217</v>
      </c>
      <c r="G5030" s="18">
        <v>65</v>
      </c>
      <c r="H5030" s="18">
        <v>98184</v>
      </c>
      <c r="I5030" s="18">
        <v>4610840</v>
      </c>
      <c r="J5030" s="19">
        <v>46.95</v>
      </c>
      <c r="S5030"/>
    </row>
    <row r="5031" spans="1:19">
      <c r="A5031" s="18">
        <v>1995</v>
      </c>
      <c r="B5031" s="18">
        <v>30</v>
      </c>
      <c r="C5031" s="18">
        <v>8.3000000000000001E-4</v>
      </c>
      <c r="D5031" s="18">
        <v>8.3000000000000001E-4</v>
      </c>
      <c r="E5031" s="18">
        <v>0.5</v>
      </c>
      <c r="F5031" s="18">
        <v>98151</v>
      </c>
      <c r="G5031" s="18">
        <v>81</v>
      </c>
      <c r="H5031" s="18">
        <v>98111</v>
      </c>
      <c r="I5031" s="18">
        <v>4512656</v>
      </c>
      <c r="J5031" s="19">
        <v>45.98</v>
      </c>
      <c r="S5031"/>
    </row>
    <row r="5032" spans="1:19">
      <c r="A5032" s="18">
        <v>1995</v>
      </c>
      <c r="B5032" s="18">
        <v>31</v>
      </c>
      <c r="C5032" s="18">
        <v>9.6000000000000002E-4</v>
      </c>
      <c r="D5032" s="18">
        <v>9.6000000000000002E-4</v>
      </c>
      <c r="E5032" s="18">
        <v>0.5</v>
      </c>
      <c r="F5032" s="18">
        <v>98070</v>
      </c>
      <c r="G5032" s="18">
        <v>95</v>
      </c>
      <c r="H5032" s="18">
        <v>98023</v>
      </c>
      <c r="I5032" s="18">
        <v>4414545</v>
      </c>
      <c r="J5032" s="19">
        <v>45.01</v>
      </c>
      <c r="S5032"/>
    </row>
    <row r="5033" spans="1:19">
      <c r="A5033" s="18">
        <v>1995</v>
      </c>
      <c r="B5033" s="18">
        <v>32</v>
      </c>
      <c r="C5033" s="18">
        <v>8.4000000000000003E-4</v>
      </c>
      <c r="D5033" s="18">
        <v>8.4000000000000003E-4</v>
      </c>
      <c r="E5033" s="18">
        <v>0.5</v>
      </c>
      <c r="F5033" s="18">
        <v>97976</v>
      </c>
      <c r="G5033" s="18">
        <v>82</v>
      </c>
      <c r="H5033" s="18">
        <v>97935</v>
      </c>
      <c r="I5033" s="18">
        <v>4316522</v>
      </c>
      <c r="J5033" s="19">
        <v>44.06</v>
      </c>
      <c r="S5033"/>
    </row>
    <row r="5034" spans="1:19">
      <c r="A5034" s="18">
        <v>1995</v>
      </c>
      <c r="B5034" s="18">
        <v>33</v>
      </c>
      <c r="C5034" s="18">
        <v>1.16E-3</v>
      </c>
      <c r="D5034" s="18">
        <v>1.16E-3</v>
      </c>
      <c r="E5034" s="18">
        <v>0.5</v>
      </c>
      <c r="F5034" s="18">
        <v>97894</v>
      </c>
      <c r="G5034" s="18">
        <v>114</v>
      </c>
      <c r="H5034" s="18">
        <v>97837</v>
      </c>
      <c r="I5034" s="18">
        <v>4218587</v>
      </c>
      <c r="J5034" s="19">
        <v>43.09</v>
      </c>
      <c r="S5034"/>
    </row>
    <row r="5035" spans="1:19">
      <c r="A5035" s="18">
        <v>1995</v>
      </c>
      <c r="B5035" s="18">
        <v>34</v>
      </c>
      <c r="C5035" s="18">
        <v>1.39E-3</v>
      </c>
      <c r="D5035" s="18">
        <v>1.39E-3</v>
      </c>
      <c r="E5035" s="18">
        <v>0.5</v>
      </c>
      <c r="F5035" s="18">
        <v>97780</v>
      </c>
      <c r="G5035" s="18">
        <v>136</v>
      </c>
      <c r="H5035" s="18">
        <v>97712</v>
      </c>
      <c r="I5035" s="18">
        <v>4120751</v>
      </c>
      <c r="J5035" s="19">
        <v>42.14</v>
      </c>
      <c r="S5035"/>
    </row>
    <row r="5036" spans="1:19">
      <c r="A5036" s="18">
        <v>1995</v>
      </c>
      <c r="B5036" s="18">
        <v>35</v>
      </c>
      <c r="C5036" s="18">
        <v>1.56E-3</v>
      </c>
      <c r="D5036" s="18">
        <v>1.56E-3</v>
      </c>
      <c r="E5036" s="18">
        <v>0.5</v>
      </c>
      <c r="F5036" s="18">
        <v>97644</v>
      </c>
      <c r="G5036" s="18">
        <v>153</v>
      </c>
      <c r="H5036" s="18">
        <v>97568</v>
      </c>
      <c r="I5036" s="18">
        <v>4023039</v>
      </c>
      <c r="J5036" s="19">
        <v>41.2</v>
      </c>
      <c r="S5036"/>
    </row>
    <row r="5037" spans="1:19">
      <c r="A5037" s="18">
        <v>1995</v>
      </c>
      <c r="B5037" s="18">
        <v>36</v>
      </c>
      <c r="C5037" s="18">
        <v>1.8500000000000001E-3</v>
      </c>
      <c r="D5037" s="18">
        <v>1.8500000000000001E-3</v>
      </c>
      <c r="E5037" s="18">
        <v>0.5</v>
      </c>
      <c r="F5037" s="18">
        <v>97492</v>
      </c>
      <c r="G5037" s="18">
        <v>181</v>
      </c>
      <c r="H5037" s="18">
        <v>97401</v>
      </c>
      <c r="I5037" s="18">
        <v>3925471</v>
      </c>
      <c r="J5037" s="19">
        <v>40.26</v>
      </c>
      <c r="S5037"/>
    </row>
    <row r="5038" spans="1:19">
      <c r="A5038" s="18">
        <v>1995</v>
      </c>
      <c r="B5038" s="18">
        <v>37</v>
      </c>
      <c r="C5038" s="18">
        <v>1.8E-3</v>
      </c>
      <c r="D5038" s="18">
        <v>1.8E-3</v>
      </c>
      <c r="E5038" s="18">
        <v>0.5</v>
      </c>
      <c r="F5038" s="18">
        <v>97311</v>
      </c>
      <c r="G5038" s="18">
        <v>175</v>
      </c>
      <c r="H5038" s="18">
        <v>97224</v>
      </c>
      <c r="I5038" s="18">
        <v>3828069</v>
      </c>
      <c r="J5038" s="19">
        <v>39.340000000000003</v>
      </c>
      <c r="S5038"/>
    </row>
    <row r="5039" spans="1:19">
      <c r="A5039" s="18">
        <v>1995</v>
      </c>
      <c r="B5039" s="18">
        <v>38</v>
      </c>
      <c r="C5039" s="18">
        <v>2.2699999999999999E-3</v>
      </c>
      <c r="D5039" s="18">
        <v>2.2699999999999999E-3</v>
      </c>
      <c r="E5039" s="18">
        <v>0.5</v>
      </c>
      <c r="F5039" s="18">
        <v>97136</v>
      </c>
      <c r="G5039" s="18">
        <v>220</v>
      </c>
      <c r="H5039" s="18">
        <v>97026</v>
      </c>
      <c r="I5039" s="18">
        <v>3730846</v>
      </c>
      <c r="J5039" s="19">
        <v>38.409999999999997</v>
      </c>
      <c r="S5039"/>
    </row>
    <row r="5040" spans="1:19">
      <c r="A5040" s="18">
        <v>1995</v>
      </c>
      <c r="B5040" s="18">
        <v>39</v>
      </c>
      <c r="C5040" s="18">
        <v>2.3600000000000001E-3</v>
      </c>
      <c r="D5040" s="18">
        <v>2.3600000000000001E-3</v>
      </c>
      <c r="E5040" s="18">
        <v>0.5</v>
      </c>
      <c r="F5040" s="18">
        <v>96916</v>
      </c>
      <c r="G5040" s="18">
        <v>228</v>
      </c>
      <c r="H5040" s="18">
        <v>96802</v>
      </c>
      <c r="I5040" s="18">
        <v>3633819</v>
      </c>
      <c r="J5040" s="19">
        <v>37.49</v>
      </c>
      <c r="S5040"/>
    </row>
    <row r="5041" spans="1:19">
      <c r="A5041" s="18">
        <v>1995</v>
      </c>
      <c r="B5041" s="18">
        <v>40</v>
      </c>
      <c r="C5041" s="18">
        <v>2.6700000000000001E-3</v>
      </c>
      <c r="D5041" s="18">
        <v>2.6700000000000001E-3</v>
      </c>
      <c r="E5041" s="18">
        <v>0.5</v>
      </c>
      <c r="F5041" s="18">
        <v>96688</v>
      </c>
      <c r="G5041" s="18">
        <v>258</v>
      </c>
      <c r="H5041" s="18">
        <v>96559</v>
      </c>
      <c r="I5041" s="18">
        <v>3537018</v>
      </c>
      <c r="J5041" s="19">
        <v>36.58</v>
      </c>
      <c r="S5041"/>
    </row>
    <row r="5042" spans="1:19">
      <c r="A5042" s="18">
        <v>1995</v>
      </c>
      <c r="B5042" s="18">
        <v>41</v>
      </c>
      <c r="C5042" s="18">
        <v>2.8600000000000001E-3</v>
      </c>
      <c r="D5042" s="18">
        <v>2.8600000000000001E-3</v>
      </c>
      <c r="E5042" s="18">
        <v>0.5</v>
      </c>
      <c r="F5042" s="18">
        <v>96429</v>
      </c>
      <c r="G5042" s="18">
        <v>276</v>
      </c>
      <c r="H5042" s="18">
        <v>96292</v>
      </c>
      <c r="I5042" s="18">
        <v>3440459</v>
      </c>
      <c r="J5042" s="19">
        <v>35.68</v>
      </c>
      <c r="S5042"/>
    </row>
    <row r="5043" spans="1:19">
      <c r="A5043" s="18">
        <v>1995</v>
      </c>
      <c r="B5043" s="18">
        <v>42</v>
      </c>
      <c r="C5043" s="18">
        <v>3.4199999999999999E-3</v>
      </c>
      <c r="D5043" s="18">
        <v>3.4199999999999999E-3</v>
      </c>
      <c r="E5043" s="18">
        <v>0.5</v>
      </c>
      <c r="F5043" s="18">
        <v>96154</v>
      </c>
      <c r="G5043" s="18">
        <v>329</v>
      </c>
      <c r="H5043" s="18">
        <v>95989</v>
      </c>
      <c r="I5043" s="18">
        <v>3344168</v>
      </c>
      <c r="J5043" s="19">
        <v>34.78</v>
      </c>
      <c r="S5043"/>
    </row>
    <row r="5044" spans="1:19">
      <c r="A5044" s="18">
        <v>1995</v>
      </c>
      <c r="B5044" s="18">
        <v>43</v>
      </c>
      <c r="C5044" s="18">
        <v>3.0899999999999999E-3</v>
      </c>
      <c r="D5044" s="18">
        <v>3.0899999999999999E-3</v>
      </c>
      <c r="E5044" s="18">
        <v>0.5</v>
      </c>
      <c r="F5044" s="18">
        <v>95825</v>
      </c>
      <c r="G5044" s="18">
        <v>296</v>
      </c>
      <c r="H5044" s="18">
        <v>95677</v>
      </c>
      <c r="I5044" s="18">
        <v>3248178</v>
      </c>
      <c r="J5044" s="19">
        <v>33.9</v>
      </c>
      <c r="S5044"/>
    </row>
    <row r="5045" spans="1:19">
      <c r="A5045" s="18">
        <v>1995</v>
      </c>
      <c r="B5045" s="18">
        <v>44</v>
      </c>
      <c r="C5045" s="18">
        <v>3.7000000000000002E-3</v>
      </c>
      <c r="D5045" s="18">
        <v>3.7000000000000002E-3</v>
      </c>
      <c r="E5045" s="18">
        <v>0.5</v>
      </c>
      <c r="F5045" s="18">
        <v>95529</v>
      </c>
      <c r="G5045" s="18">
        <v>353</v>
      </c>
      <c r="H5045" s="18">
        <v>95353</v>
      </c>
      <c r="I5045" s="18">
        <v>3152501</v>
      </c>
      <c r="J5045" s="19">
        <v>33</v>
      </c>
      <c r="S5045"/>
    </row>
    <row r="5046" spans="1:19">
      <c r="A5046" s="18">
        <v>1995</v>
      </c>
      <c r="B5046" s="18">
        <v>45</v>
      </c>
      <c r="C5046" s="18">
        <v>3.9399999999999999E-3</v>
      </c>
      <c r="D5046" s="18">
        <v>3.9399999999999999E-3</v>
      </c>
      <c r="E5046" s="18">
        <v>0.5</v>
      </c>
      <c r="F5046" s="18">
        <v>95176</v>
      </c>
      <c r="G5046" s="18">
        <v>375</v>
      </c>
      <c r="H5046" s="18">
        <v>94989</v>
      </c>
      <c r="I5046" s="18">
        <v>3057148</v>
      </c>
      <c r="J5046" s="19">
        <v>32.119999999999997</v>
      </c>
      <c r="S5046"/>
    </row>
    <row r="5047" spans="1:19">
      <c r="A5047" s="18">
        <v>1995</v>
      </c>
      <c r="B5047" s="18">
        <v>46</v>
      </c>
      <c r="C5047" s="18">
        <v>4.2100000000000002E-3</v>
      </c>
      <c r="D5047" s="18">
        <v>4.1999999999999997E-3</v>
      </c>
      <c r="E5047" s="18">
        <v>0.5</v>
      </c>
      <c r="F5047" s="18">
        <v>94802</v>
      </c>
      <c r="G5047" s="18">
        <v>399</v>
      </c>
      <c r="H5047" s="18">
        <v>94602</v>
      </c>
      <c r="I5047" s="18">
        <v>2962160</v>
      </c>
      <c r="J5047" s="19">
        <v>31.25</v>
      </c>
      <c r="S5047"/>
    </row>
    <row r="5048" spans="1:19">
      <c r="A5048" s="18">
        <v>1995</v>
      </c>
      <c r="B5048" s="18">
        <v>47</v>
      </c>
      <c r="C5048" s="18">
        <v>4.47E-3</v>
      </c>
      <c r="D5048" s="18">
        <v>4.4600000000000004E-3</v>
      </c>
      <c r="E5048" s="18">
        <v>0.5</v>
      </c>
      <c r="F5048" s="18">
        <v>94403</v>
      </c>
      <c r="G5048" s="18">
        <v>421</v>
      </c>
      <c r="H5048" s="18">
        <v>94192</v>
      </c>
      <c r="I5048" s="18">
        <v>2867557</v>
      </c>
      <c r="J5048" s="19">
        <v>30.38</v>
      </c>
      <c r="S5048"/>
    </row>
    <row r="5049" spans="1:19">
      <c r="A5049" s="18">
        <v>1995</v>
      </c>
      <c r="B5049" s="18">
        <v>48</v>
      </c>
      <c r="C5049" s="18">
        <v>5.0899999999999999E-3</v>
      </c>
      <c r="D5049" s="18">
        <v>5.0800000000000003E-3</v>
      </c>
      <c r="E5049" s="18">
        <v>0.5</v>
      </c>
      <c r="F5049" s="18">
        <v>93982</v>
      </c>
      <c r="G5049" s="18">
        <v>477</v>
      </c>
      <c r="H5049" s="18">
        <v>93743</v>
      </c>
      <c r="I5049" s="18">
        <v>2773365</v>
      </c>
      <c r="J5049" s="19">
        <v>29.51</v>
      </c>
      <c r="S5049"/>
    </row>
    <row r="5050" spans="1:19">
      <c r="A5050" s="18">
        <v>1995</v>
      </c>
      <c r="B5050" s="18">
        <v>49</v>
      </c>
      <c r="C5050" s="18">
        <v>5.79E-3</v>
      </c>
      <c r="D5050" s="18">
        <v>5.7800000000000004E-3</v>
      </c>
      <c r="E5050" s="18">
        <v>0.5</v>
      </c>
      <c r="F5050" s="18">
        <v>93505</v>
      </c>
      <c r="G5050" s="18">
        <v>540</v>
      </c>
      <c r="H5050" s="18">
        <v>93235</v>
      </c>
      <c r="I5050" s="18">
        <v>2679622</v>
      </c>
      <c r="J5050" s="19">
        <v>28.66</v>
      </c>
      <c r="S5050"/>
    </row>
    <row r="5051" spans="1:19">
      <c r="A5051" s="18">
        <v>1995</v>
      </c>
      <c r="B5051" s="18">
        <v>50</v>
      </c>
      <c r="C5051" s="18">
        <v>5.5199999999999997E-3</v>
      </c>
      <c r="D5051" s="18">
        <v>5.5100000000000001E-3</v>
      </c>
      <c r="E5051" s="18">
        <v>0.5</v>
      </c>
      <c r="F5051" s="18">
        <v>92965</v>
      </c>
      <c r="G5051" s="18">
        <v>512</v>
      </c>
      <c r="H5051" s="18">
        <v>92709</v>
      </c>
      <c r="I5051" s="18">
        <v>2586387</v>
      </c>
      <c r="J5051" s="19">
        <v>27.82</v>
      </c>
      <c r="S5051"/>
    </row>
    <row r="5052" spans="1:19">
      <c r="A5052" s="18">
        <v>1995</v>
      </c>
      <c r="B5052" s="18">
        <v>51</v>
      </c>
      <c r="C5052" s="18">
        <v>6.2599999999999999E-3</v>
      </c>
      <c r="D5052" s="18">
        <v>6.2399999999999999E-3</v>
      </c>
      <c r="E5052" s="18">
        <v>0.5</v>
      </c>
      <c r="F5052" s="18">
        <v>92453</v>
      </c>
      <c r="G5052" s="18">
        <v>577</v>
      </c>
      <c r="H5052" s="18">
        <v>92164</v>
      </c>
      <c r="I5052" s="18">
        <v>2493678</v>
      </c>
      <c r="J5052" s="19">
        <v>26.97</v>
      </c>
      <c r="S5052"/>
    </row>
    <row r="5053" spans="1:19">
      <c r="A5053" s="18">
        <v>1995</v>
      </c>
      <c r="B5053" s="18">
        <v>52</v>
      </c>
      <c r="C5053" s="18">
        <v>6.2399999999999999E-3</v>
      </c>
      <c r="D5053" s="18">
        <v>6.2199999999999998E-3</v>
      </c>
      <c r="E5053" s="18">
        <v>0.5</v>
      </c>
      <c r="F5053" s="18">
        <v>91876</v>
      </c>
      <c r="G5053" s="18">
        <v>571</v>
      </c>
      <c r="H5053" s="18">
        <v>91590</v>
      </c>
      <c r="I5053" s="18">
        <v>2401514</v>
      </c>
      <c r="J5053" s="19">
        <v>26.14</v>
      </c>
      <c r="S5053"/>
    </row>
    <row r="5054" spans="1:19">
      <c r="A5054" s="18">
        <v>1995</v>
      </c>
      <c r="B5054" s="18">
        <v>53</v>
      </c>
      <c r="C5054" s="18">
        <v>6.9300000000000004E-3</v>
      </c>
      <c r="D5054" s="18">
        <v>6.9100000000000003E-3</v>
      </c>
      <c r="E5054" s="18">
        <v>0.5</v>
      </c>
      <c r="F5054" s="18">
        <v>91305</v>
      </c>
      <c r="G5054" s="18">
        <v>631</v>
      </c>
      <c r="H5054" s="18">
        <v>90989</v>
      </c>
      <c r="I5054" s="18">
        <v>2309924</v>
      </c>
      <c r="J5054" s="19">
        <v>25.3</v>
      </c>
      <c r="S5054"/>
    </row>
    <row r="5055" spans="1:19">
      <c r="A5055" s="18">
        <v>1995</v>
      </c>
      <c r="B5055" s="18">
        <v>54</v>
      </c>
      <c r="C5055" s="18">
        <v>6.6E-3</v>
      </c>
      <c r="D5055" s="18">
        <v>6.5799999999999999E-3</v>
      </c>
      <c r="E5055" s="18">
        <v>0.5</v>
      </c>
      <c r="F5055" s="18">
        <v>90674</v>
      </c>
      <c r="G5055" s="18">
        <v>597</v>
      </c>
      <c r="H5055" s="18">
        <v>90375</v>
      </c>
      <c r="I5055" s="18">
        <v>2218935</v>
      </c>
      <c r="J5055" s="19">
        <v>24.47</v>
      </c>
      <c r="S5055"/>
    </row>
    <row r="5056" spans="1:19">
      <c r="A5056" s="18">
        <v>1995</v>
      </c>
      <c r="B5056" s="18">
        <v>55</v>
      </c>
      <c r="C5056" s="18">
        <v>8.0800000000000004E-3</v>
      </c>
      <c r="D5056" s="18">
        <v>8.0499999999999999E-3</v>
      </c>
      <c r="E5056" s="18">
        <v>0.5</v>
      </c>
      <c r="F5056" s="18">
        <v>90077</v>
      </c>
      <c r="G5056" s="18">
        <v>725</v>
      </c>
      <c r="H5056" s="18">
        <v>89714</v>
      </c>
      <c r="I5056" s="18">
        <v>2128559</v>
      </c>
      <c r="J5056" s="19">
        <v>23.63</v>
      </c>
      <c r="S5056"/>
    </row>
    <row r="5057" spans="1:19">
      <c r="A5057" s="18">
        <v>1995</v>
      </c>
      <c r="B5057" s="18">
        <v>56</v>
      </c>
      <c r="C5057" s="18">
        <v>8.94E-3</v>
      </c>
      <c r="D5057" s="18">
        <v>8.8999999999999999E-3</v>
      </c>
      <c r="E5057" s="18">
        <v>0.5</v>
      </c>
      <c r="F5057" s="18">
        <v>89352</v>
      </c>
      <c r="G5057" s="18">
        <v>795</v>
      </c>
      <c r="H5057" s="18">
        <v>88954</v>
      </c>
      <c r="I5057" s="18">
        <v>2038845</v>
      </c>
      <c r="J5057" s="19">
        <v>22.82</v>
      </c>
      <c r="S5057"/>
    </row>
    <row r="5058" spans="1:19">
      <c r="A5058" s="18">
        <v>1995</v>
      </c>
      <c r="B5058" s="18">
        <v>57</v>
      </c>
      <c r="C5058" s="18">
        <v>1.026E-2</v>
      </c>
      <c r="D5058" s="18">
        <v>1.0200000000000001E-2</v>
      </c>
      <c r="E5058" s="18">
        <v>0.5</v>
      </c>
      <c r="F5058" s="18">
        <v>88556</v>
      </c>
      <c r="G5058" s="18">
        <v>904</v>
      </c>
      <c r="H5058" s="18">
        <v>88105</v>
      </c>
      <c r="I5058" s="18">
        <v>1949891</v>
      </c>
      <c r="J5058" s="19">
        <v>22.02</v>
      </c>
      <c r="S5058"/>
    </row>
    <row r="5059" spans="1:19">
      <c r="A5059" s="18">
        <v>1995</v>
      </c>
      <c r="B5059" s="18">
        <v>58</v>
      </c>
      <c r="C5059" s="18">
        <v>1.0109999999999999E-2</v>
      </c>
      <c r="D5059" s="18">
        <v>1.0059999999999999E-2</v>
      </c>
      <c r="E5059" s="18">
        <v>0.5</v>
      </c>
      <c r="F5059" s="18">
        <v>87653</v>
      </c>
      <c r="G5059" s="18">
        <v>882</v>
      </c>
      <c r="H5059" s="18">
        <v>87212</v>
      </c>
      <c r="I5059" s="18">
        <v>1861786</v>
      </c>
      <c r="J5059" s="19">
        <v>21.24</v>
      </c>
      <c r="S5059"/>
    </row>
    <row r="5060" spans="1:19">
      <c r="A5060" s="18">
        <v>1995</v>
      </c>
      <c r="B5060" s="18">
        <v>59</v>
      </c>
      <c r="C5060" s="18">
        <v>1.0659999999999999E-2</v>
      </c>
      <c r="D5060" s="18">
        <v>1.06E-2</v>
      </c>
      <c r="E5060" s="18">
        <v>0.5</v>
      </c>
      <c r="F5060" s="18">
        <v>86771</v>
      </c>
      <c r="G5060" s="18">
        <v>920</v>
      </c>
      <c r="H5060" s="18">
        <v>86311</v>
      </c>
      <c r="I5060" s="18">
        <v>1774575</v>
      </c>
      <c r="J5060" s="19">
        <v>20.45</v>
      </c>
      <c r="S5060"/>
    </row>
    <row r="5061" spans="1:19">
      <c r="A5061" s="18">
        <v>1995</v>
      </c>
      <c r="B5061" s="18">
        <v>60</v>
      </c>
      <c r="C5061" s="18">
        <v>1.3169999999999999E-2</v>
      </c>
      <c r="D5061" s="18">
        <v>1.3089999999999999E-2</v>
      </c>
      <c r="E5061" s="18">
        <v>0.5</v>
      </c>
      <c r="F5061" s="18">
        <v>85851</v>
      </c>
      <c r="G5061" s="18">
        <v>1124</v>
      </c>
      <c r="H5061" s="18">
        <v>85289</v>
      </c>
      <c r="I5061" s="18">
        <v>1688264</v>
      </c>
      <c r="J5061" s="19">
        <v>19.670000000000002</v>
      </c>
      <c r="S5061"/>
    </row>
    <row r="5062" spans="1:19">
      <c r="A5062" s="18">
        <v>1995</v>
      </c>
      <c r="B5062" s="18">
        <v>61</v>
      </c>
      <c r="C5062" s="18">
        <v>1.306E-2</v>
      </c>
      <c r="D5062" s="18">
        <v>1.2970000000000001E-2</v>
      </c>
      <c r="E5062" s="18">
        <v>0.5</v>
      </c>
      <c r="F5062" s="18">
        <v>84727</v>
      </c>
      <c r="G5062" s="18">
        <v>1099</v>
      </c>
      <c r="H5062" s="18">
        <v>84178</v>
      </c>
      <c r="I5062" s="18">
        <v>1602975</v>
      </c>
      <c r="J5062" s="19">
        <v>18.920000000000002</v>
      </c>
      <c r="S5062"/>
    </row>
    <row r="5063" spans="1:19">
      <c r="A5063" s="18">
        <v>1995</v>
      </c>
      <c r="B5063" s="18">
        <v>62</v>
      </c>
      <c r="C5063" s="18">
        <v>1.447E-2</v>
      </c>
      <c r="D5063" s="18">
        <v>1.4370000000000001E-2</v>
      </c>
      <c r="E5063" s="18">
        <v>0.5</v>
      </c>
      <c r="F5063" s="18">
        <v>83628</v>
      </c>
      <c r="G5063" s="18">
        <v>1201</v>
      </c>
      <c r="H5063" s="18">
        <v>83027</v>
      </c>
      <c r="I5063" s="18">
        <v>1518798</v>
      </c>
      <c r="J5063" s="19">
        <v>18.16</v>
      </c>
      <c r="S5063"/>
    </row>
    <row r="5064" spans="1:19">
      <c r="A5064" s="18">
        <v>1995</v>
      </c>
      <c r="B5064" s="18">
        <v>63</v>
      </c>
      <c r="C5064" s="18">
        <v>1.489E-2</v>
      </c>
      <c r="D5064" s="18">
        <v>1.478E-2</v>
      </c>
      <c r="E5064" s="18">
        <v>0.5</v>
      </c>
      <c r="F5064" s="18">
        <v>82427</v>
      </c>
      <c r="G5064" s="18">
        <v>1218</v>
      </c>
      <c r="H5064" s="18">
        <v>81817</v>
      </c>
      <c r="I5064" s="18">
        <v>1435771</v>
      </c>
      <c r="J5064" s="19">
        <v>17.420000000000002</v>
      </c>
      <c r="S5064"/>
    </row>
    <row r="5065" spans="1:19">
      <c r="A5065" s="18">
        <v>1995</v>
      </c>
      <c r="B5065" s="18">
        <v>64</v>
      </c>
      <c r="C5065" s="18">
        <v>1.6879999999999999E-2</v>
      </c>
      <c r="D5065" s="18">
        <v>1.6729999999999998E-2</v>
      </c>
      <c r="E5065" s="18">
        <v>0.5</v>
      </c>
      <c r="F5065" s="18">
        <v>81208</v>
      </c>
      <c r="G5065" s="18">
        <v>1359</v>
      </c>
      <c r="H5065" s="18">
        <v>80529</v>
      </c>
      <c r="I5065" s="18">
        <v>1353953</v>
      </c>
      <c r="J5065" s="19">
        <v>16.670000000000002</v>
      </c>
      <c r="S5065"/>
    </row>
    <row r="5066" spans="1:19">
      <c r="A5066" s="18">
        <v>1995</v>
      </c>
      <c r="B5066" s="18">
        <v>65</v>
      </c>
      <c r="C5066" s="18">
        <v>1.8020000000000001E-2</v>
      </c>
      <c r="D5066" s="18">
        <v>1.7860000000000001E-2</v>
      </c>
      <c r="E5066" s="18">
        <v>0.5</v>
      </c>
      <c r="F5066" s="18">
        <v>79849</v>
      </c>
      <c r="G5066" s="18">
        <v>1426</v>
      </c>
      <c r="H5066" s="18">
        <v>79136</v>
      </c>
      <c r="I5066" s="18">
        <v>1273424</v>
      </c>
      <c r="J5066" s="19">
        <v>15.95</v>
      </c>
      <c r="S5066"/>
    </row>
    <row r="5067" spans="1:19">
      <c r="A5067" s="18">
        <v>1995</v>
      </c>
      <c r="B5067" s="18">
        <v>66</v>
      </c>
      <c r="C5067" s="18">
        <v>1.976E-2</v>
      </c>
      <c r="D5067" s="18">
        <v>1.9570000000000001E-2</v>
      </c>
      <c r="E5067" s="18">
        <v>0.5</v>
      </c>
      <c r="F5067" s="18">
        <v>78423</v>
      </c>
      <c r="G5067" s="18">
        <v>1535</v>
      </c>
      <c r="H5067" s="18">
        <v>77656</v>
      </c>
      <c r="I5067" s="18">
        <v>1194288</v>
      </c>
      <c r="J5067" s="19">
        <v>15.23</v>
      </c>
      <c r="S5067"/>
    </row>
    <row r="5068" spans="1:19">
      <c r="A5068" s="18">
        <v>1995</v>
      </c>
      <c r="B5068" s="18">
        <v>67</v>
      </c>
      <c r="C5068" s="18">
        <v>2.1669999999999998E-2</v>
      </c>
      <c r="D5068" s="18">
        <v>2.1440000000000001E-2</v>
      </c>
      <c r="E5068" s="18">
        <v>0.5</v>
      </c>
      <c r="F5068" s="18">
        <v>76888</v>
      </c>
      <c r="G5068" s="18">
        <v>1648</v>
      </c>
      <c r="H5068" s="18">
        <v>76064</v>
      </c>
      <c r="I5068" s="18">
        <v>1116633</v>
      </c>
      <c r="J5068" s="19">
        <v>14.52</v>
      </c>
      <c r="S5068"/>
    </row>
    <row r="5069" spans="1:19">
      <c r="A5069" s="18">
        <v>1995</v>
      </c>
      <c r="B5069" s="18">
        <v>68</v>
      </c>
      <c r="C5069" s="18">
        <v>2.3279999999999999E-2</v>
      </c>
      <c r="D5069" s="18">
        <v>2.3009999999999999E-2</v>
      </c>
      <c r="E5069" s="18">
        <v>0.5</v>
      </c>
      <c r="F5069" s="18">
        <v>75240</v>
      </c>
      <c r="G5069" s="18">
        <v>1731</v>
      </c>
      <c r="H5069" s="18">
        <v>74375</v>
      </c>
      <c r="I5069" s="18">
        <v>1040568</v>
      </c>
      <c r="J5069" s="19">
        <v>13.83</v>
      </c>
      <c r="S5069"/>
    </row>
    <row r="5070" spans="1:19">
      <c r="A5070" s="18">
        <v>1995</v>
      </c>
      <c r="B5070" s="18">
        <v>69</v>
      </c>
      <c r="C5070" s="18">
        <v>2.623E-2</v>
      </c>
      <c r="D5070" s="18">
        <v>2.589E-2</v>
      </c>
      <c r="E5070" s="18">
        <v>0.5</v>
      </c>
      <c r="F5070" s="18">
        <v>73509</v>
      </c>
      <c r="G5070" s="18">
        <v>1903</v>
      </c>
      <c r="H5070" s="18">
        <v>72557</v>
      </c>
      <c r="I5070" s="18">
        <v>966194</v>
      </c>
      <c r="J5070" s="19">
        <v>13.14</v>
      </c>
      <c r="S5070"/>
    </row>
    <row r="5071" spans="1:19">
      <c r="A5071" s="18">
        <v>1995</v>
      </c>
      <c r="B5071" s="18">
        <v>70</v>
      </c>
      <c r="C5071" s="18">
        <v>2.843E-2</v>
      </c>
      <c r="D5071" s="18">
        <v>2.8039999999999999E-2</v>
      </c>
      <c r="E5071" s="18">
        <v>0.5</v>
      </c>
      <c r="F5071" s="18">
        <v>71606</v>
      </c>
      <c r="G5071" s="18">
        <v>2008</v>
      </c>
      <c r="H5071" s="18">
        <v>70602</v>
      </c>
      <c r="I5071" s="18">
        <v>893637</v>
      </c>
      <c r="J5071" s="19">
        <v>12.48</v>
      </c>
      <c r="S5071"/>
    </row>
    <row r="5072" spans="1:19">
      <c r="A5072" s="18">
        <v>1995</v>
      </c>
      <c r="B5072" s="18">
        <v>71</v>
      </c>
      <c r="C5072" s="18">
        <v>3.2930000000000001E-2</v>
      </c>
      <c r="D5072" s="18">
        <v>3.2390000000000002E-2</v>
      </c>
      <c r="E5072" s="18">
        <v>0.5</v>
      </c>
      <c r="F5072" s="18">
        <v>69598</v>
      </c>
      <c r="G5072" s="18">
        <v>2255</v>
      </c>
      <c r="H5072" s="18">
        <v>68471</v>
      </c>
      <c r="I5072" s="18">
        <v>823035</v>
      </c>
      <c r="J5072" s="19">
        <v>11.83</v>
      </c>
      <c r="S5072"/>
    </row>
    <row r="5073" spans="1:19">
      <c r="A5073" s="18">
        <v>1995</v>
      </c>
      <c r="B5073" s="18">
        <v>72</v>
      </c>
      <c r="C5073" s="18">
        <v>3.4340000000000002E-2</v>
      </c>
      <c r="D5073" s="18">
        <v>3.3759999999999998E-2</v>
      </c>
      <c r="E5073" s="18">
        <v>0.5</v>
      </c>
      <c r="F5073" s="18">
        <v>67344</v>
      </c>
      <c r="G5073" s="18">
        <v>2274</v>
      </c>
      <c r="H5073" s="18">
        <v>66207</v>
      </c>
      <c r="I5073" s="18">
        <v>754564</v>
      </c>
      <c r="J5073" s="19">
        <v>11.2</v>
      </c>
      <c r="S5073"/>
    </row>
    <row r="5074" spans="1:19">
      <c r="A5074" s="18">
        <v>1995</v>
      </c>
      <c r="B5074" s="18">
        <v>73</v>
      </c>
      <c r="C5074" s="18">
        <v>3.9759999999999997E-2</v>
      </c>
      <c r="D5074" s="18">
        <v>3.8980000000000001E-2</v>
      </c>
      <c r="E5074" s="18">
        <v>0.5</v>
      </c>
      <c r="F5074" s="18">
        <v>65070</v>
      </c>
      <c r="G5074" s="18">
        <v>2537</v>
      </c>
      <c r="H5074" s="18">
        <v>63802</v>
      </c>
      <c r="I5074" s="18">
        <v>688357</v>
      </c>
      <c r="J5074" s="19">
        <v>10.58</v>
      </c>
      <c r="S5074"/>
    </row>
    <row r="5075" spans="1:19">
      <c r="A5075" s="18">
        <v>1995</v>
      </c>
      <c r="B5075" s="18">
        <v>74</v>
      </c>
      <c r="C5075" s="18">
        <v>4.4139999999999999E-2</v>
      </c>
      <c r="D5075" s="18">
        <v>4.3189999999999999E-2</v>
      </c>
      <c r="E5075" s="18">
        <v>0.5</v>
      </c>
      <c r="F5075" s="18">
        <v>62533</v>
      </c>
      <c r="G5075" s="18">
        <v>2701</v>
      </c>
      <c r="H5075" s="18">
        <v>61183</v>
      </c>
      <c r="I5075" s="18">
        <v>624555</v>
      </c>
      <c r="J5075" s="19">
        <v>9.99</v>
      </c>
      <c r="S5075"/>
    </row>
    <row r="5076" spans="1:19">
      <c r="A5076" s="18">
        <v>1995</v>
      </c>
      <c r="B5076" s="18">
        <v>75</v>
      </c>
      <c r="C5076" s="18">
        <v>5.3220000000000003E-2</v>
      </c>
      <c r="D5076" s="18">
        <v>5.1839999999999997E-2</v>
      </c>
      <c r="E5076" s="18">
        <v>0.5</v>
      </c>
      <c r="F5076" s="18">
        <v>59833</v>
      </c>
      <c r="G5076" s="18">
        <v>3101</v>
      </c>
      <c r="H5076" s="18">
        <v>58282</v>
      </c>
      <c r="I5076" s="18">
        <v>563373</v>
      </c>
      <c r="J5076" s="19">
        <v>9.42</v>
      </c>
      <c r="S5076"/>
    </row>
    <row r="5077" spans="1:19">
      <c r="A5077" s="18">
        <v>1995</v>
      </c>
      <c r="B5077" s="18">
        <v>76</v>
      </c>
      <c r="C5077" s="18">
        <v>5.0389999999999997E-2</v>
      </c>
      <c r="D5077" s="18">
        <v>4.9160000000000002E-2</v>
      </c>
      <c r="E5077" s="18">
        <v>0.5</v>
      </c>
      <c r="F5077" s="18">
        <v>56731</v>
      </c>
      <c r="G5077" s="18">
        <v>2789</v>
      </c>
      <c r="H5077" s="18">
        <v>55337</v>
      </c>
      <c r="I5077" s="18">
        <v>505091</v>
      </c>
      <c r="J5077" s="19">
        <v>8.9</v>
      </c>
      <c r="S5077"/>
    </row>
    <row r="5078" spans="1:19">
      <c r="A5078" s="18">
        <v>1995</v>
      </c>
      <c r="B5078" s="18">
        <v>77</v>
      </c>
      <c r="C5078" s="18">
        <v>5.3620000000000001E-2</v>
      </c>
      <c r="D5078" s="18">
        <v>5.2220000000000003E-2</v>
      </c>
      <c r="E5078" s="18">
        <v>0.5</v>
      </c>
      <c r="F5078" s="18">
        <v>53942</v>
      </c>
      <c r="G5078" s="18">
        <v>2817</v>
      </c>
      <c r="H5078" s="18">
        <v>52534</v>
      </c>
      <c r="I5078" s="18">
        <v>449754</v>
      </c>
      <c r="J5078" s="19">
        <v>8.34</v>
      </c>
      <c r="S5078"/>
    </row>
    <row r="5079" spans="1:19">
      <c r="A5079" s="18">
        <v>1995</v>
      </c>
      <c r="B5079" s="18">
        <v>78</v>
      </c>
      <c r="C5079" s="18">
        <v>6.7040000000000002E-2</v>
      </c>
      <c r="D5079" s="18">
        <v>6.4860000000000001E-2</v>
      </c>
      <c r="E5079" s="18">
        <v>0.5</v>
      </c>
      <c r="F5079" s="18">
        <v>51126</v>
      </c>
      <c r="G5079" s="18">
        <v>3316</v>
      </c>
      <c r="H5079" s="18">
        <v>49467</v>
      </c>
      <c r="I5079" s="18">
        <v>397220</v>
      </c>
      <c r="J5079" s="19">
        <v>7.77</v>
      </c>
      <c r="S5079"/>
    </row>
    <row r="5080" spans="1:19">
      <c r="A5080" s="18">
        <v>1995</v>
      </c>
      <c r="B5080" s="18">
        <v>79</v>
      </c>
      <c r="C5080" s="18">
        <v>6.7979999999999999E-2</v>
      </c>
      <c r="D5080" s="18">
        <v>6.5750000000000003E-2</v>
      </c>
      <c r="E5080" s="18">
        <v>0.5</v>
      </c>
      <c r="F5080" s="18">
        <v>47809</v>
      </c>
      <c r="G5080" s="18">
        <v>3143</v>
      </c>
      <c r="H5080" s="18">
        <v>46238</v>
      </c>
      <c r="I5080" s="18">
        <v>347753</v>
      </c>
      <c r="J5080" s="19">
        <v>7.27</v>
      </c>
      <c r="S5080"/>
    </row>
    <row r="5081" spans="1:19">
      <c r="A5081" s="18">
        <v>1995</v>
      </c>
      <c r="B5081" s="18">
        <v>80</v>
      </c>
      <c r="C5081" s="18">
        <v>8.8550000000000004E-2</v>
      </c>
      <c r="D5081" s="18">
        <v>8.48E-2</v>
      </c>
      <c r="E5081" s="18">
        <v>0.5</v>
      </c>
      <c r="F5081" s="18">
        <v>44666</v>
      </c>
      <c r="G5081" s="18">
        <v>3788</v>
      </c>
      <c r="H5081" s="18">
        <v>42772</v>
      </c>
      <c r="I5081" s="18">
        <v>301515</v>
      </c>
      <c r="J5081" s="19">
        <v>6.75</v>
      </c>
      <c r="S5081"/>
    </row>
    <row r="5082" spans="1:19">
      <c r="A5082" s="18">
        <v>1995</v>
      </c>
      <c r="B5082" s="18">
        <v>81</v>
      </c>
      <c r="C5082" s="18">
        <v>9.9169999999999994E-2</v>
      </c>
      <c r="D5082" s="18">
        <v>9.4479999999999995E-2</v>
      </c>
      <c r="E5082" s="18">
        <v>0.5</v>
      </c>
      <c r="F5082" s="18">
        <v>40879</v>
      </c>
      <c r="G5082" s="18">
        <v>3862</v>
      </c>
      <c r="H5082" s="18">
        <v>38947</v>
      </c>
      <c r="I5082" s="18">
        <v>258743</v>
      </c>
      <c r="J5082" s="19">
        <v>6.33</v>
      </c>
      <c r="S5082"/>
    </row>
    <row r="5083" spans="1:19">
      <c r="A5083" s="18">
        <v>1995</v>
      </c>
      <c r="B5083" s="18">
        <v>82</v>
      </c>
      <c r="C5083" s="18">
        <v>0.10458000000000001</v>
      </c>
      <c r="D5083" s="18">
        <v>9.9379999999999996E-2</v>
      </c>
      <c r="E5083" s="18">
        <v>0.5</v>
      </c>
      <c r="F5083" s="18">
        <v>37016</v>
      </c>
      <c r="G5083" s="18">
        <v>3679</v>
      </c>
      <c r="H5083" s="18">
        <v>35177</v>
      </c>
      <c r="I5083" s="18">
        <v>219795</v>
      </c>
      <c r="J5083" s="19">
        <v>5.94</v>
      </c>
      <c r="S5083"/>
    </row>
    <row r="5084" spans="1:19">
      <c r="A5084" s="18">
        <v>1995</v>
      </c>
      <c r="B5084" s="18">
        <v>83</v>
      </c>
      <c r="C5084" s="18">
        <v>0.11531</v>
      </c>
      <c r="D5084" s="18">
        <v>0.10903</v>
      </c>
      <c r="E5084" s="18">
        <v>0.5</v>
      </c>
      <c r="F5084" s="18">
        <v>33337</v>
      </c>
      <c r="G5084" s="18">
        <v>3635</v>
      </c>
      <c r="H5084" s="18">
        <v>31520</v>
      </c>
      <c r="I5084" s="18">
        <v>184618</v>
      </c>
      <c r="J5084" s="19">
        <v>5.54</v>
      </c>
      <c r="S5084"/>
    </row>
    <row r="5085" spans="1:19">
      <c r="A5085" s="18">
        <v>1995</v>
      </c>
      <c r="B5085" s="18">
        <v>84</v>
      </c>
      <c r="C5085" s="18">
        <v>0.13425999999999999</v>
      </c>
      <c r="D5085" s="18">
        <v>0.12581999999999999</v>
      </c>
      <c r="E5085" s="18">
        <v>0.5</v>
      </c>
      <c r="F5085" s="18">
        <v>29703</v>
      </c>
      <c r="G5085" s="18">
        <v>3737</v>
      </c>
      <c r="H5085" s="18">
        <v>27834</v>
      </c>
      <c r="I5085" s="18">
        <v>153098</v>
      </c>
      <c r="J5085" s="19">
        <v>5.15</v>
      </c>
      <c r="S5085"/>
    </row>
    <row r="5086" spans="1:19">
      <c r="A5086" s="18">
        <v>1995</v>
      </c>
      <c r="B5086" s="18">
        <v>85</v>
      </c>
      <c r="C5086" s="18">
        <v>0.14519000000000001</v>
      </c>
      <c r="D5086" s="18">
        <v>0.13536000000000001</v>
      </c>
      <c r="E5086" s="18">
        <v>0.5</v>
      </c>
      <c r="F5086" s="18">
        <v>25966</v>
      </c>
      <c r="G5086" s="18">
        <v>3515</v>
      </c>
      <c r="H5086" s="18">
        <v>24208</v>
      </c>
      <c r="I5086" s="18">
        <v>125264</v>
      </c>
      <c r="J5086" s="19">
        <v>4.82</v>
      </c>
      <c r="S5086"/>
    </row>
    <row r="5087" spans="1:19">
      <c r="A5087" s="18">
        <v>1995</v>
      </c>
      <c r="B5087" s="18">
        <v>86</v>
      </c>
      <c r="C5087" s="18">
        <v>0.16084999999999999</v>
      </c>
      <c r="D5087" s="18">
        <v>0.14888000000000001</v>
      </c>
      <c r="E5087" s="18">
        <v>0.5</v>
      </c>
      <c r="F5087" s="18">
        <v>22451</v>
      </c>
      <c r="G5087" s="18">
        <v>3342</v>
      </c>
      <c r="H5087" s="18">
        <v>20780</v>
      </c>
      <c r="I5087" s="18">
        <v>101056</v>
      </c>
      <c r="J5087" s="19">
        <v>4.5</v>
      </c>
      <c r="S5087"/>
    </row>
    <row r="5088" spans="1:19">
      <c r="A5088" s="18">
        <v>1995</v>
      </c>
      <c r="B5088" s="18">
        <v>87</v>
      </c>
      <c r="C5088" s="18">
        <v>0.18276000000000001</v>
      </c>
      <c r="D5088" s="18">
        <v>0.16746</v>
      </c>
      <c r="E5088" s="18">
        <v>0.5</v>
      </c>
      <c r="F5088" s="18">
        <v>19108</v>
      </c>
      <c r="G5088" s="18">
        <v>3200</v>
      </c>
      <c r="H5088" s="18">
        <v>17508</v>
      </c>
      <c r="I5088" s="18">
        <v>80276</v>
      </c>
      <c r="J5088" s="19">
        <v>4.2</v>
      </c>
      <c r="S5088"/>
    </row>
    <row r="5089" spans="1:19">
      <c r="A5089" s="18">
        <v>1995</v>
      </c>
      <c r="B5089" s="18">
        <v>88</v>
      </c>
      <c r="C5089" s="18">
        <v>0.19001999999999999</v>
      </c>
      <c r="D5089" s="18">
        <v>0.17354</v>
      </c>
      <c r="E5089" s="18">
        <v>0.5</v>
      </c>
      <c r="F5089" s="18">
        <v>15908</v>
      </c>
      <c r="G5089" s="18">
        <v>2761</v>
      </c>
      <c r="H5089" s="18">
        <v>14528</v>
      </c>
      <c r="I5089" s="18">
        <v>62768</v>
      </c>
      <c r="J5089" s="19">
        <v>3.95</v>
      </c>
      <c r="S5089"/>
    </row>
    <row r="5090" spans="1:19">
      <c r="A5090" s="18">
        <v>1995</v>
      </c>
      <c r="B5090" s="18">
        <v>89</v>
      </c>
      <c r="C5090" s="18">
        <v>0.21662999999999999</v>
      </c>
      <c r="D5090" s="18">
        <v>0.19545999999999999</v>
      </c>
      <c r="E5090" s="18">
        <v>0.5</v>
      </c>
      <c r="F5090" s="18">
        <v>13148</v>
      </c>
      <c r="G5090" s="18">
        <v>2570</v>
      </c>
      <c r="H5090" s="18">
        <v>11863</v>
      </c>
      <c r="I5090" s="18">
        <v>48240</v>
      </c>
      <c r="J5090" s="19">
        <v>3.67</v>
      </c>
      <c r="S5090"/>
    </row>
    <row r="5091" spans="1:19">
      <c r="A5091" s="18">
        <v>1995</v>
      </c>
      <c r="B5091" s="18">
        <v>90</v>
      </c>
      <c r="C5091" s="18">
        <v>0.23064000000000001</v>
      </c>
      <c r="D5091" s="18">
        <v>0.20680000000000001</v>
      </c>
      <c r="E5091" s="18">
        <v>0.5</v>
      </c>
      <c r="F5091" s="18">
        <v>10578</v>
      </c>
      <c r="G5091" s="18">
        <v>2187</v>
      </c>
      <c r="H5091" s="18">
        <v>9484</v>
      </c>
      <c r="I5091" s="18">
        <v>36377</v>
      </c>
      <c r="J5091" s="19">
        <v>3.44</v>
      </c>
      <c r="S5091"/>
    </row>
    <row r="5092" spans="1:19">
      <c r="A5092" s="18">
        <v>1995</v>
      </c>
      <c r="B5092" s="18">
        <v>91</v>
      </c>
      <c r="C5092" s="18">
        <v>0.26558999999999999</v>
      </c>
      <c r="D5092" s="18">
        <v>0.23444999999999999</v>
      </c>
      <c r="E5092" s="18">
        <v>0.5</v>
      </c>
      <c r="F5092" s="18">
        <v>8390</v>
      </c>
      <c r="G5092" s="18">
        <v>1967</v>
      </c>
      <c r="H5092" s="18">
        <v>7407</v>
      </c>
      <c r="I5092" s="18">
        <v>26893</v>
      </c>
      <c r="J5092" s="19">
        <v>3.21</v>
      </c>
      <c r="S5092"/>
    </row>
    <row r="5093" spans="1:19">
      <c r="A5093" s="18">
        <v>1995</v>
      </c>
      <c r="B5093" s="18">
        <v>92</v>
      </c>
      <c r="C5093" s="18">
        <v>0.26928999999999997</v>
      </c>
      <c r="D5093" s="18">
        <v>0.23734</v>
      </c>
      <c r="E5093" s="18">
        <v>0.5</v>
      </c>
      <c r="F5093" s="18">
        <v>6423</v>
      </c>
      <c r="G5093" s="18">
        <v>1524</v>
      </c>
      <c r="H5093" s="18">
        <v>5661</v>
      </c>
      <c r="I5093" s="18">
        <v>19486</v>
      </c>
      <c r="J5093" s="19">
        <v>3.03</v>
      </c>
      <c r="S5093"/>
    </row>
    <row r="5094" spans="1:19">
      <c r="A5094" s="18">
        <v>1995</v>
      </c>
      <c r="B5094" s="18">
        <v>93</v>
      </c>
      <c r="C5094" s="18">
        <v>0.31719000000000003</v>
      </c>
      <c r="D5094" s="18">
        <v>0.27377000000000001</v>
      </c>
      <c r="E5094" s="18">
        <v>0.5</v>
      </c>
      <c r="F5094" s="18">
        <v>4899</v>
      </c>
      <c r="G5094" s="18">
        <v>1341</v>
      </c>
      <c r="H5094" s="18">
        <v>4228</v>
      </c>
      <c r="I5094" s="18">
        <v>13825</v>
      </c>
      <c r="J5094" s="19">
        <v>2.82</v>
      </c>
      <c r="S5094"/>
    </row>
    <row r="5095" spans="1:19">
      <c r="A5095" s="18">
        <v>1995</v>
      </c>
      <c r="B5095" s="18">
        <v>94</v>
      </c>
      <c r="C5095" s="18">
        <v>0.30359999999999998</v>
      </c>
      <c r="D5095" s="18">
        <v>0.26358999999999999</v>
      </c>
      <c r="E5095" s="18">
        <v>0.5</v>
      </c>
      <c r="F5095" s="18">
        <v>3558</v>
      </c>
      <c r="G5095" s="18">
        <v>938</v>
      </c>
      <c r="H5095" s="18">
        <v>3089</v>
      </c>
      <c r="I5095" s="18">
        <v>9596</v>
      </c>
      <c r="J5095" s="19">
        <v>2.7</v>
      </c>
      <c r="S5095"/>
    </row>
    <row r="5096" spans="1:19">
      <c r="A5096" s="18">
        <v>1995</v>
      </c>
      <c r="B5096" s="18">
        <v>95</v>
      </c>
      <c r="C5096" s="18">
        <v>0.35468</v>
      </c>
      <c r="D5096" s="18">
        <v>0.30125999999999997</v>
      </c>
      <c r="E5096" s="18">
        <v>0.5</v>
      </c>
      <c r="F5096" s="18">
        <v>2620</v>
      </c>
      <c r="G5096" s="18">
        <v>789</v>
      </c>
      <c r="H5096" s="18">
        <v>2225</v>
      </c>
      <c r="I5096" s="18">
        <v>6508</v>
      </c>
      <c r="J5096" s="19">
        <v>2.48</v>
      </c>
      <c r="S5096"/>
    </row>
    <row r="5097" spans="1:19">
      <c r="A5097" s="18">
        <v>1995</v>
      </c>
      <c r="B5097" s="18">
        <v>96</v>
      </c>
      <c r="C5097" s="18">
        <v>0.38184000000000001</v>
      </c>
      <c r="D5097" s="18">
        <v>0.32063000000000003</v>
      </c>
      <c r="E5097" s="18">
        <v>0.5</v>
      </c>
      <c r="F5097" s="18">
        <v>1831</v>
      </c>
      <c r="G5097" s="18">
        <v>587</v>
      </c>
      <c r="H5097" s="18">
        <v>1537</v>
      </c>
      <c r="I5097" s="18">
        <v>4282</v>
      </c>
      <c r="J5097" s="19">
        <v>2.34</v>
      </c>
      <c r="S5097"/>
    </row>
    <row r="5098" spans="1:19">
      <c r="A5098" s="18">
        <v>1995</v>
      </c>
      <c r="B5098" s="18">
        <v>97</v>
      </c>
      <c r="C5098" s="18">
        <v>0.40976000000000001</v>
      </c>
      <c r="D5098" s="18">
        <v>0.34007999999999999</v>
      </c>
      <c r="E5098" s="18">
        <v>0.5</v>
      </c>
      <c r="F5098" s="18">
        <v>1244</v>
      </c>
      <c r="G5098" s="18">
        <v>423</v>
      </c>
      <c r="H5098" s="18">
        <v>1032</v>
      </c>
      <c r="I5098" s="18">
        <v>2745</v>
      </c>
      <c r="J5098" s="19">
        <v>2.21</v>
      </c>
      <c r="S5098"/>
    </row>
    <row r="5099" spans="1:19">
      <c r="A5099" s="18">
        <v>1995</v>
      </c>
      <c r="B5099" s="18">
        <v>98</v>
      </c>
      <c r="C5099" s="18">
        <v>0.43826999999999999</v>
      </c>
      <c r="D5099" s="18">
        <v>0.35948999999999998</v>
      </c>
      <c r="E5099" s="18">
        <v>0.5</v>
      </c>
      <c r="F5099" s="18">
        <v>821</v>
      </c>
      <c r="G5099" s="18">
        <v>295</v>
      </c>
      <c r="H5099" s="18">
        <v>673</v>
      </c>
      <c r="I5099" s="18">
        <v>1713</v>
      </c>
      <c r="J5099" s="19">
        <v>2.09</v>
      </c>
      <c r="S5099"/>
    </row>
    <row r="5100" spans="1:19">
      <c r="A5100" s="18">
        <v>1995</v>
      </c>
      <c r="B5100" s="18">
        <v>99</v>
      </c>
      <c r="C5100" s="18">
        <v>0.4672</v>
      </c>
      <c r="D5100" s="18">
        <v>0.37873000000000001</v>
      </c>
      <c r="E5100" s="18">
        <v>0.5</v>
      </c>
      <c r="F5100" s="18">
        <v>526</v>
      </c>
      <c r="G5100" s="18">
        <v>199</v>
      </c>
      <c r="H5100" s="18">
        <v>426</v>
      </c>
      <c r="I5100" s="18">
        <v>1040</v>
      </c>
      <c r="J5100" s="19">
        <v>1.98</v>
      </c>
      <c r="S5100"/>
    </row>
    <row r="5101" spans="1:19">
      <c r="A5101" s="18">
        <v>1995</v>
      </c>
      <c r="B5101" s="18">
        <v>100</v>
      </c>
      <c r="C5101" s="18">
        <v>0.49635000000000001</v>
      </c>
      <c r="D5101" s="18">
        <v>0.39766000000000001</v>
      </c>
      <c r="E5101" s="18">
        <v>0.5</v>
      </c>
      <c r="F5101" s="18">
        <v>327</v>
      </c>
      <c r="G5101" s="18">
        <v>130</v>
      </c>
      <c r="H5101" s="18">
        <v>262</v>
      </c>
      <c r="I5101" s="18">
        <v>614</v>
      </c>
      <c r="J5101" s="19">
        <v>1.88</v>
      </c>
      <c r="S5101"/>
    </row>
    <row r="5102" spans="1:19">
      <c r="A5102" s="18">
        <v>1995</v>
      </c>
      <c r="B5102" s="18">
        <v>101</v>
      </c>
      <c r="C5102" s="18">
        <v>0.52551999999999999</v>
      </c>
      <c r="D5102" s="18">
        <v>0.41616999999999998</v>
      </c>
      <c r="E5102" s="18">
        <v>0.5</v>
      </c>
      <c r="F5102" s="18">
        <v>197</v>
      </c>
      <c r="G5102" s="18">
        <v>82</v>
      </c>
      <c r="H5102" s="18">
        <v>156</v>
      </c>
      <c r="I5102" s="18">
        <v>352</v>
      </c>
      <c r="J5102" s="19">
        <v>1.79</v>
      </c>
      <c r="S5102"/>
    </row>
    <row r="5103" spans="1:19">
      <c r="A5103" s="18">
        <v>1995</v>
      </c>
      <c r="B5103" s="18">
        <v>102</v>
      </c>
      <c r="C5103" s="18">
        <v>0.55452000000000001</v>
      </c>
      <c r="D5103" s="18">
        <v>0.43414999999999998</v>
      </c>
      <c r="E5103" s="18">
        <v>0.5</v>
      </c>
      <c r="F5103" s="18">
        <v>115</v>
      </c>
      <c r="G5103" s="18">
        <v>50</v>
      </c>
      <c r="H5103" s="18">
        <v>90</v>
      </c>
      <c r="I5103" s="18">
        <v>196</v>
      </c>
      <c r="J5103" s="19">
        <v>1.71</v>
      </c>
      <c r="S5103"/>
    </row>
    <row r="5104" spans="1:19">
      <c r="A5104" s="18">
        <v>1995</v>
      </c>
      <c r="B5104" s="18">
        <v>103</v>
      </c>
      <c r="C5104" s="18">
        <v>0.58314999999999995</v>
      </c>
      <c r="D5104" s="18">
        <v>0.45150000000000001</v>
      </c>
      <c r="E5104" s="18">
        <v>0.5</v>
      </c>
      <c r="F5104" s="18">
        <v>65</v>
      </c>
      <c r="G5104" s="18">
        <v>29</v>
      </c>
      <c r="H5104" s="18">
        <v>50</v>
      </c>
      <c r="I5104" s="18">
        <v>106</v>
      </c>
      <c r="J5104" s="19">
        <v>1.63</v>
      </c>
      <c r="S5104"/>
    </row>
    <row r="5105" spans="1:19">
      <c r="A5105" s="18">
        <v>1995</v>
      </c>
      <c r="B5105" s="18">
        <v>104</v>
      </c>
      <c r="C5105" s="18">
        <v>0.61124000000000001</v>
      </c>
      <c r="D5105" s="18">
        <v>0.46816000000000002</v>
      </c>
      <c r="E5105" s="18">
        <v>0.5</v>
      </c>
      <c r="F5105" s="18">
        <v>36</v>
      </c>
      <c r="G5105" s="18">
        <v>17</v>
      </c>
      <c r="H5105" s="18">
        <v>27</v>
      </c>
      <c r="I5105" s="18">
        <v>56</v>
      </c>
      <c r="J5105" s="19">
        <v>1.57</v>
      </c>
      <c r="S5105"/>
    </row>
    <row r="5106" spans="1:19">
      <c r="A5106" s="18">
        <v>1995</v>
      </c>
      <c r="B5106" s="18">
        <v>105</v>
      </c>
      <c r="C5106" s="18">
        <v>0.63859999999999995</v>
      </c>
      <c r="D5106" s="18">
        <v>0.48404000000000003</v>
      </c>
      <c r="E5106" s="18">
        <v>0.5</v>
      </c>
      <c r="F5106" s="18">
        <v>19</v>
      </c>
      <c r="G5106" s="18">
        <v>9</v>
      </c>
      <c r="H5106" s="18">
        <v>14</v>
      </c>
      <c r="I5106" s="18">
        <v>29</v>
      </c>
      <c r="J5106" s="19">
        <v>1.51</v>
      </c>
      <c r="S5106"/>
    </row>
    <row r="5107" spans="1:19">
      <c r="A5107" s="18">
        <v>1995</v>
      </c>
      <c r="B5107" s="18">
        <v>106</v>
      </c>
      <c r="C5107" s="18">
        <v>0.66508999999999996</v>
      </c>
      <c r="D5107" s="18">
        <v>0.49911</v>
      </c>
      <c r="E5107" s="18">
        <v>0.5</v>
      </c>
      <c r="F5107" s="18">
        <v>10</v>
      </c>
      <c r="G5107" s="18">
        <v>5</v>
      </c>
      <c r="H5107" s="18">
        <v>7</v>
      </c>
      <c r="I5107" s="18">
        <v>14</v>
      </c>
      <c r="J5107" s="19">
        <v>1.46</v>
      </c>
      <c r="S5107"/>
    </row>
    <row r="5108" spans="1:19">
      <c r="A5108" s="18">
        <v>1995</v>
      </c>
      <c r="B5108" s="18">
        <v>107</v>
      </c>
      <c r="C5108" s="18">
        <v>0.69057999999999997</v>
      </c>
      <c r="D5108" s="18">
        <v>0.51332999999999995</v>
      </c>
      <c r="E5108" s="18">
        <v>0.5</v>
      </c>
      <c r="F5108" s="18">
        <v>5</v>
      </c>
      <c r="G5108" s="18">
        <v>3</v>
      </c>
      <c r="H5108" s="18">
        <v>4</v>
      </c>
      <c r="I5108" s="18">
        <v>7</v>
      </c>
      <c r="J5108" s="19">
        <v>1.41</v>
      </c>
      <c r="S5108"/>
    </row>
    <row r="5109" spans="1:19">
      <c r="A5109" s="18">
        <v>1995</v>
      </c>
      <c r="B5109" s="18">
        <v>108</v>
      </c>
      <c r="C5109" s="18">
        <v>0.71496999999999999</v>
      </c>
      <c r="D5109" s="18">
        <v>0.52668999999999999</v>
      </c>
      <c r="E5109" s="18">
        <v>0.5</v>
      </c>
      <c r="F5109" s="18">
        <v>2</v>
      </c>
      <c r="G5109" s="18">
        <v>1</v>
      </c>
      <c r="H5109" s="18">
        <v>2</v>
      </c>
      <c r="I5109" s="18">
        <v>3</v>
      </c>
      <c r="J5109" s="19">
        <v>1.37</v>
      </c>
      <c r="S5109"/>
    </row>
    <row r="5110" spans="1:19">
      <c r="A5110" s="18">
        <v>1995</v>
      </c>
      <c r="B5110" s="18">
        <v>109</v>
      </c>
      <c r="C5110" s="18">
        <v>0.73816000000000004</v>
      </c>
      <c r="D5110" s="18">
        <v>0.53915999999999997</v>
      </c>
      <c r="E5110" s="18">
        <v>0.5</v>
      </c>
      <c r="F5110" s="18">
        <v>1</v>
      </c>
      <c r="G5110" s="18">
        <v>1</v>
      </c>
      <c r="H5110" s="18">
        <v>1</v>
      </c>
      <c r="I5110" s="18">
        <v>2</v>
      </c>
      <c r="J5110" s="19">
        <v>1.34</v>
      </c>
      <c r="S5110"/>
    </row>
    <row r="5111" spans="1:19">
      <c r="A5111" s="18">
        <v>1995</v>
      </c>
      <c r="B5111" s="18" t="s">
        <v>11</v>
      </c>
      <c r="C5111" s="18">
        <v>0.76009000000000004</v>
      </c>
      <c r="D5111" s="18">
        <v>1</v>
      </c>
      <c r="E5111" s="18">
        <v>1.32</v>
      </c>
      <c r="F5111" s="18">
        <v>1</v>
      </c>
      <c r="G5111" s="18">
        <v>1</v>
      </c>
      <c r="H5111" s="18">
        <v>1</v>
      </c>
      <c r="I5111" s="18">
        <v>1</v>
      </c>
      <c r="J5111" s="19">
        <v>1.32</v>
      </c>
      <c r="S5111"/>
    </row>
    <row r="5112" spans="1:19">
      <c r="A5112" s="18">
        <v>1996</v>
      </c>
      <c r="B5112" s="18">
        <v>0</v>
      </c>
      <c r="C5112" s="18">
        <v>9.9799999999999993E-3</v>
      </c>
      <c r="D5112" s="18">
        <v>9.8899999999999995E-3</v>
      </c>
      <c r="E5112" s="18">
        <v>0.08</v>
      </c>
      <c r="F5112" s="18">
        <v>100000</v>
      </c>
      <c r="G5112" s="18">
        <v>989</v>
      </c>
      <c r="H5112" s="18">
        <v>99091</v>
      </c>
      <c r="I5112" s="18">
        <v>7500482</v>
      </c>
      <c r="J5112" s="19">
        <v>75</v>
      </c>
      <c r="S5112"/>
    </row>
    <row r="5113" spans="1:19">
      <c r="A5113" s="18">
        <v>1996</v>
      </c>
      <c r="B5113" s="18">
        <v>1</v>
      </c>
      <c r="C5113" s="18">
        <v>6.8999999999999997E-4</v>
      </c>
      <c r="D5113" s="18">
        <v>6.8999999999999997E-4</v>
      </c>
      <c r="E5113" s="18">
        <v>0.5</v>
      </c>
      <c r="F5113" s="18">
        <v>99011</v>
      </c>
      <c r="G5113" s="18">
        <v>69</v>
      </c>
      <c r="H5113" s="18">
        <v>98977</v>
      </c>
      <c r="I5113" s="18">
        <v>7401391</v>
      </c>
      <c r="J5113" s="19">
        <v>74.75</v>
      </c>
      <c r="S5113"/>
    </row>
    <row r="5114" spans="1:19">
      <c r="A5114" s="18">
        <v>1996</v>
      </c>
      <c r="B5114" s="18">
        <v>2</v>
      </c>
      <c r="C5114" s="18">
        <v>4.8000000000000001E-4</v>
      </c>
      <c r="D5114" s="18">
        <v>4.8000000000000001E-4</v>
      </c>
      <c r="E5114" s="18">
        <v>0.5</v>
      </c>
      <c r="F5114" s="18">
        <v>98942</v>
      </c>
      <c r="G5114" s="18">
        <v>48</v>
      </c>
      <c r="H5114" s="18">
        <v>98919</v>
      </c>
      <c r="I5114" s="18">
        <v>7302414</v>
      </c>
      <c r="J5114" s="19">
        <v>73.8</v>
      </c>
      <c r="S5114"/>
    </row>
    <row r="5115" spans="1:19">
      <c r="A5115" s="18">
        <v>1996</v>
      </c>
      <c r="B5115" s="18">
        <v>3</v>
      </c>
      <c r="C5115" s="18">
        <v>2.9999999999999997E-4</v>
      </c>
      <c r="D5115" s="18">
        <v>2.9999999999999997E-4</v>
      </c>
      <c r="E5115" s="18">
        <v>0.5</v>
      </c>
      <c r="F5115" s="18">
        <v>98895</v>
      </c>
      <c r="G5115" s="18">
        <v>29</v>
      </c>
      <c r="H5115" s="18">
        <v>98880</v>
      </c>
      <c r="I5115" s="18">
        <v>7203496</v>
      </c>
      <c r="J5115" s="19">
        <v>72.84</v>
      </c>
      <c r="S5115"/>
    </row>
    <row r="5116" spans="1:19">
      <c r="A5116" s="18">
        <v>1996</v>
      </c>
      <c r="B5116" s="18">
        <v>4</v>
      </c>
      <c r="C5116" s="18">
        <v>1.7000000000000001E-4</v>
      </c>
      <c r="D5116" s="18">
        <v>1.7000000000000001E-4</v>
      </c>
      <c r="E5116" s="18">
        <v>0.5</v>
      </c>
      <c r="F5116" s="18">
        <v>98865</v>
      </c>
      <c r="G5116" s="18">
        <v>17</v>
      </c>
      <c r="H5116" s="18">
        <v>98857</v>
      </c>
      <c r="I5116" s="18">
        <v>7104615</v>
      </c>
      <c r="J5116" s="19">
        <v>71.86</v>
      </c>
      <c r="S5116"/>
    </row>
    <row r="5117" spans="1:19">
      <c r="A5117" s="18">
        <v>1996</v>
      </c>
      <c r="B5117" s="18">
        <v>5</v>
      </c>
      <c r="C5117" s="18">
        <v>2.7999999999999998E-4</v>
      </c>
      <c r="D5117" s="18">
        <v>2.7999999999999998E-4</v>
      </c>
      <c r="E5117" s="18">
        <v>0.5</v>
      </c>
      <c r="F5117" s="18">
        <v>98849</v>
      </c>
      <c r="G5117" s="18">
        <v>28</v>
      </c>
      <c r="H5117" s="18">
        <v>98835</v>
      </c>
      <c r="I5117" s="18">
        <v>7005758</v>
      </c>
      <c r="J5117" s="19">
        <v>70.87</v>
      </c>
      <c r="S5117"/>
    </row>
    <row r="5118" spans="1:19">
      <c r="A5118" s="18">
        <v>1996</v>
      </c>
      <c r="B5118" s="18">
        <v>6</v>
      </c>
      <c r="C5118" s="18">
        <v>2.2000000000000001E-4</v>
      </c>
      <c r="D5118" s="18">
        <v>2.2000000000000001E-4</v>
      </c>
      <c r="E5118" s="18">
        <v>0.5</v>
      </c>
      <c r="F5118" s="18">
        <v>98821</v>
      </c>
      <c r="G5118" s="18">
        <v>21</v>
      </c>
      <c r="H5118" s="18">
        <v>98811</v>
      </c>
      <c r="I5118" s="18">
        <v>6906923</v>
      </c>
      <c r="J5118" s="19">
        <v>69.89</v>
      </c>
      <c r="S5118"/>
    </row>
    <row r="5119" spans="1:19">
      <c r="A5119" s="18">
        <v>1996</v>
      </c>
      <c r="B5119" s="18">
        <v>7</v>
      </c>
      <c r="C5119" s="18">
        <v>1.8000000000000001E-4</v>
      </c>
      <c r="D5119" s="18">
        <v>1.8000000000000001E-4</v>
      </c>
      <c r="E5119" s="18">
        <v>0.5</v>
      </c>
      <c r="F5119" s="18">
        <v>98800</v>
      </c>
      <c r="G5119" s="18">
        <v>18</v>
      </c>
      <c r="H5119" s="18">
        <v>98791</v>
      </c>
      <c r="I5119" s="18">
        <v>6808113</v>
      </c>
      <c r="J5119" s="19">
        <v>68.91</v>
      </c>
      <c r="S5119"/>
    </row>
    <row r="5120" spans="1:19">
      <c r="A5120" s="18">
        <v>1996</v>
      </c>
      <c r="B5120" s="18">
        <v>8</v>
      </c>
      <c r="C5120" s="18">
        <v>1E-4</v>
      </c>
      <c r="D5120" s="18">
        <v>1E-4</v>
      </c>
      <c r="E5120" s="18">
        <v>0.5</v>
      </c>
      <c r="F5120" s="18">
        <v>98782</v>
      </c>
      <c r="G5120" s="18">
        <v>10</v>
      </c>
      <c r="H5120" s="18">
        <v>98777</v>
      </c>
      <c r="I5120" s="18">
        <v>6709322</v>
      </c>
      <c r="J5120" s="19">
        <v>67.92</v>
      </c>
      <c r="S5120"/>
    </row>
    <row r="5121" spans="1:19">
      <c r="A5121" s="18">
        <v>1996</v>
      </c>
      <c r="B5121" s="18">
        <v>9</v>
      </c>
      <c r="C5121" s="18">
        <v>2.1000000000000001E-4</v>
      </c>
      <c r="D5121" s="18">
        <v>2.1000000000000001E-4</v>
      </c>
      <c r="E5121" s="18">
        <v>0.5</v>
      </c>
      <c r="F5121" s="18">
        <v>98772</v>
      </c>
      <c r="G5121" s="18">
        <v>21</v>
      </c>
      <c r="H5121" s="18">
        <v>98762</v>
      </c>
      <c r="I5121" s="18">
        <v>6610545</v>
      </c>
      <c r="J5121" s="19">
        <v>66.930000000000007</v>
      </c>
      <c r="S5121"/>
    </row>
    <row r="5122" spans="1:19">
      <c r="A5122" s="18">
        <v>1996</v>
      </c>
      <c r="B5122" s="18">
        <v>10</v>
      </c>
      <c r="C5122" s="18">
        <v>1.2999999999999999E-4</v>
      </c>
      <c r="D5122" s="18">
        <v>1.2999999999999999E-4</v>
      </c>
      <c r="E5122" s="18">
        <v>0.5</v>
      </c>
      <c r="F5122" s="18">
        <v>98751</v>
      </c>
      <c r="G5122" s="18">
        <v>12</v>
      </c>
      <c r="H5122" s="18">
        <v>98745</v>
      </c>
      <c r="I5122" s="18">
        <v>6511783</v>
      </c>
      <c r="J5122" s="19">
        <v>65.94</v>
      </c>
      <c r="S5122"/>
    </row>
    <row r="5123" spans="1:19">
      <c r="A5123" s="18">
        <v>1996</v>
      </c>
      <c r="B5123" s="18">
        <v>11</v>
      </c>
      <c r="C5123" s="18">
        <v>2.7E-4</v>
      </c>
      <c r="D5123" s="18">
        <v>2.7E-4</v>
      </c>
      <c r="E5123" s="18">
        <v>0.5</v>
      </c>
      <c r="F5123" s="18">
        <v>98739</v>
      </c>
      <c r="G5123" s="18">
        <v>27</v>
      </c>
      <c r="H5123" s="18">
        <v>98725</v>
      </c>
      <c r="I5123" s="18">
        <v>6413038</v>
      </c>
      <c r="J5123" s="19">
        <v>64.95</v>
      </c>
      <c r="S5123"/>
    </row>
    <row r="5124" spans="1:19">
      <c r="A5124" s="18">
        <v>1996</v>
      </c>
      <c r="B5124" s="18">
        <v>12</v>
      </c>
      <c r="C5124" s="18">
        <v>1.8000000000000001E-4</v>
      </c>
      <c r="D5124" s="18">
        <v>1.8000000000000001E-4</v>
      </c>
      <c r="E5124" s="18">
        <v>0.5</v>
      </c>
      <c r="F5124" s="18">
        <v>98712</v>
      </c>
      <c r="G5124" s="18">
        <v>18</v>
      </c>
      <c r="H5124" s="18">
        <v>98703</v>
      </c>
      <c r="I5124" s="18">
        <v>6314313</v>
      </c>
      <c r="J5124" s="19">
        <v>63.97</v>
      </c>
      <c r="S5124"/>
    </row>
    <row r="5125" spans="1:19">
      <c r="A5125" s="18">
        <v>1996</v>
      </c>
      <c r="B5125" s="18">
        <v>13</v>
      </c>
      <c r="C5125" s="18">
        <v>1.7000000000000001E-4</v>
      </c>
      <c r="D5125" s="18">
        <v>1.7000000000000001E-4</v>
      </c>
      <c r="E5125" s="18">
        <v>0.5</v>
      </c>
      <c r="F5125" s="18">
        <v>98694</v>
      </c>
      <c r="G5125" s="18">
        <v>17</v>
      </c>
      <c r="H5125" s="18">
        <v>98686</v>
      </c>
      <c r="I5125" s="18">
        <v>6215610</v>
      </c>
      <c r="J5125" s="19">
        <v>62.98</v>
      </c>
      <c r="S5125"/>
    </row>
    <row r="5126" spans="1:19">
      <c r="A5126" s="18">
        <v>1996</v>
      </c>
      <c r="B5126" s="18">
        <v>14</v>
      </c>
      <c r="C5126" s="18">
        <v>2.5000000000000001E-4</v>
      </c>
      <c r="D5126" s="18">
        <v>2.5000000000000001E-4</v>
      </c>
      <c r="E5126" s="18">
        <v>0.5</v>
      </c>
      <c r="F5126" s="18">
        <v>98677</v>
      </c>
      <c r="G5126" s="18">
        <v>25</v>
      </c>
      <c r="H5126" s="18">
        <v>98665</v>
      </c>
      <c r="I5126" s="18">
        <v>6116924</v>
      </c>
      <c r="J5126" s="19">
        <v>61.99</v>
      </c>
      <c r="S5126"/>
    </row>
    <row r="5127" spans="1:19">
      <c r="A5127" s="18">
        <v>1996</v>
      </c>
      <c r="B5127" s="18">
        <v>15</v>
      </c>
      <c r="C5127" s="18">
        <v>2.0000000000000001E-4</v>
      </c>
      <c r="D5127" s="18">
        <v>2.0000000000000001E-4</v>
      </c>
      <c r="E5127" s="18">
        <v>0.5</v>
      </c>
      <c r="F5127" s="18">
        <v>98652</v>
      </c>
      <c r="G5127" s="18">
        <v>20</v>
      </c>
      <c r="H5127" s="18">
        <v>98642</v>
      </c>
      <c r="I5127" s="18">
        <v>6018259</v>
      </c>
      <c r="J5127" s="19">
        <v>61</v>
      </c>
      <c r="S5127"/>
    </row>
    <row r="5128" spans="1:19">
      <c r="A5128" s="18">
        <v>1996</v>
      </c>
      <c r="B5128" s="18">
        <v>16</v>
      </c>
      <c r="C5128" s="18">
        <v>2.5999999999999998E-4</v>
      </c>
      <c r="D5128" s="18">
        <v>2.5999999999999998E-4</v>
      </c>
      <c r="E5128" s="18">
        <v>0.5</v>
      </c>
      <c r="F5128" s="18">
        <v>98633</v>
      </c>
      <c r="G5128" s="18">
        <v>25</v>
      </c>
      <c r="H5128" s="18">
        <v>98620</v>
      </c>
      <c r="I5128" s="18">
        <v>5919617</v>
      </c>
      <c r="J5128" s="19">
        <v>60.02</v>
      </c>
      <c r="S5128"/>
    </row>
    <row r="5129" spans="1:19">
      <c r="A5129" s="18">
        <v>1996</v>
      </c>
      <c r="B5129" s="18">
        <v>17</v>
      </c>
      <c r="C5129" s="18">
        <v>2.3000000000000001E-4</v>
      </c>
      <c r="D5129" s="18">
        <v>2.3000000000000001E-4</v>
      </c>
      <c r="E5129" s="18">
        <v>0.5</v>
      </c>
      <c r="F5129" s="18">
        <v>98607</v>
      </c>
      <c r="G5129" s="18">
        <v>23</v>
      </c>
      <c r="H5129" s="18">
        <v>98596</v>
      </c>
      <c r="I5129" s="18">
        <v>5820997</v>
      </c>
      <c r="J5129" s="19">
        <v>59.03</v>
      </c>
      <c r="S5129"/>
    </row>
    <row r="5130" spans="1:19">
      <c r="A5130" s="18">
        <v>1996</v>
      </c>
      <c r="B5130" s="18">
        <v>18</v>
      </c>
      <c r="C5130" s="18">
        <v>2.2000000000000001E-4</v>
      </c>
      <c r="D5130" s="18">
        <v>2.2000000000000001E-4</v>
      </c>
      <c r="E5130" s="18">
        <v>0.5</v>
      </c>
      <c r="F5130" s="18">
        <v>98584</v>
      </c>
      <c r="G5130" s="18">
        <v>22</v>
      </c>
      <c r="H5130" s="18">
        <v>98573</v>
      </c>
      <c r="I5130" s="18">
        <v>5722401</v>
      </c>
      <c r="J5130" s="19">
        <v>58.05</v>
      </c>
      <c r="S5130"/>
    </row>
    <row r="5131" spans="1:19">
      <c r="A5131" s="18">
        <v>1996</v>
      </c>
      <c r="B5131" s="18">
        <v>19</v>
      </c>
      <c r="C5131" s="18">
        <v>3.6999999999999999E-4</v>
      </c>
      <c r="D5131" s="18">
        <v>3.6999999999999999E-4</v>
      </c>
      <c r="E5131" s="18">
        <v>0.5</v>
      </c>
      <c r="F5131" s="18">
        <v>98563</v>
      </c>
      <c r="G5131" s="18">
        <v>36</v>
      </c>
      <c r="H5131" s="18">
        <v>98544</v>
      </c>
      <c r="I5131" s="18">
        <v>5623828</v>
      </c>
      <c r="J5131" s="19">
        <v>57.06</v>
      </c>
      <c r="S5131"/>
    </row>
    <row r="5132" spans="1:19">
      <c r="A5132" s="18">
        <v>1996</v>
      </c>
      <c r="B5132" s="18">
        <v>20</v>
      </c>
      <c r="C5132" s="18">
        <v>3.6000000000000002E-4</v>
      </c>
      <c r="D5132" s="18">
        <v>3.6000000000000002E-4</v>
      </c>
      <c r="E5132" s="18">
        <v>0.5</v>
      </c>
      <c r="F5132" s="18">
        <v>98526</v>
      </c>
      <c r="G5132" s="18">
        <v>36</v>
      </c>
      <c r="H5132" s="18">
        <v>98508</v>
      </c>
      <c r="I5132" s="18">
        <v>5525283</v>
      </c>
      <c r="J5132" s="19">
        <v>56.08</v>
      </c>
      <c r="S5132"/>
    </row>
    <row r="5133" spans="1:19">
      <c r="A5133" s="18">
        <v>1996</v>
      </c>
      <c r="B5133" s="18">
        <v>21</v>
      </c>
      <c r="C5133" s="18">
        <v>3.8999999999999999E-4</v>
      </c>
      <c r="D5133" s="18">
        <v>3.8999999999999999E-4</v>
      </c>
      <c r="E5133" s="18">
        <v>0.5</v>
      </c>
      <c r="F5133" s="18">
        <v>98490</v>
      </c>
      <c r="G5133" s="18">
        <v>38</v>
      </c>
      <c r="H5133" s="18">
        <v>98471</v>
      </c>
      <c r="I5133" s="18">
        <v>5426775</v>
      </c>
      <c r="J5133" s="19">
        <v>55.1</v>
      </c>
      <c r="S5133"/>
    </row>
    <row r="5134" spans="1:19">
      <c r="A5134" s="18">
        <v>1996</v>
      </c>
      <c r="B5134" s="18">
        <v>22</v>
      </c>
      <c r="C5134" s="18">
        <v>3.3E-4</v>
      </c>
      <c r="D5134" s="18">
        <v>3.3E-4</v>
      </c>
      <c r="E5134" s="18">
        <v>0.5</v>
      </c>
      <c r="F5134" s="18">
        <v>98452</v>
      </c>
      <c r="G5134" s="18">
        <v>32</v>
      </c>
      <c r="H5134" s="18">
        <v>98436</v>
      </c>
      <c r="I5134" s="18">
        <v>5328304</v>
      </c>
      <c r="J5134" s="19">
        <v>54.12</v>
      </c>
      <c r="S5134"/>
    </row>
    <row r="5135" spans="1:19">
      <c r="A5135" s="18">
        <v>1996</v>
      </c>
      <c r="B5135" s="18">
        <v>23</v>
      </c>
      <c r="C5135" s="18">
        <v>3.5E-4</v>
      </c>
      <c r="D5135" s="18">
        <v>3.5E-4</v>
      </c>
      <c r="E5135" s="18">
        <v>0.5</v>
      </c>
      <c r="F5135" s="18">
        <v>98420</v>
      </c>
      <c r="G5135" s="18">
        <v>34</v>
      </c>
      <c r="H5135" s="18">
        <v>98403</v>
      </c>
      <c r="I5135" s="18">
        <v>5229867</v>
      </c>
      <c r="J5135" s="19">
        <v>53.14</v>
      </c>
      <c r="S5135"/>
    </row>
    <row r="5136" spans="1:19">
      <c r="A5136" s="18">
        <v>1996</v>
      </c>
      <c r="B5136" s="18">
        <v>24</v>
      </c>
      <c r="C5136" s="18">
        <v>4.0999999999999999E-4</v>
      </c>
      <c r="D5136" s="18">
        <v>4.0999999999999999E-4</v>
      </c>
      <c r="E5136" s="18">
        <v>0.5</v>
      </c>
      <c r="F5136" s="18">
        <v>98386</v>
      </c>
      <c r="G5136" s="18">
        <v>41</v>
      </c>
      <c r="H5136" s="18">
        <v>98366</v>
      </c>
      <c r="I5136" s="18">
        <v>5131464</v>
      </c>
      <c r="J5136" s="19">
        <v>52.16</v>
      </c>
      <c r="S5136"/>
    </row>
    <row r="5137" spans="1:19">
      <c r="A5137" s="18">
        <v>1996</v>
      </c>
      <c r="B5137" s="18">
        <v>25</v>
      </c>
      <c r="C5137" s="18">
        <v>5.0000000000000001E-4</v>
      </c>
      <c r="D5137" s="18">
        <v>5.0000000000000001E-4</v>
      </c>
      <c r="E5137" s="18">
        <v>0.5</v>
      </c>
      <c r="F5137" s="18">
        <v>98345</v>
      </c>
      <c r="G5137" s="18">
        <v>49</v>
      </c>
      <c r="H5137" s="18">
        <v>98321</v>
      </c>
      <c r="I5137" s="18">
        <v>5033098</v>
      </c>
      <c r="J5137" s="19">
        <v>51.18</v>
      </c>
      <c r="S5137"/>
    </row>
    <row r="5138" spans="1:19">
      <c r="A5138" s="18">
        <v>1996</v>
      </c>
      <c r="B5138" s="18">
        <v>26</v>
      </c>
      <c r="C5138" s="18">
        <v>4.8000000000000001E-4</v>
      </c>
      <c r="D5138" s="18">
        <v>4.8000000000000001E-4</v>
      </c>
      <c r="E5138" s="18">
        <v>0.5</v>
      </c>
      <c r="F5138" s="18">
        <v>98296</v>
      </c>
      <c r="G5138" s="18">
        <v>47</v>
      </c>
      <c r="H5138" s="18">
        <v>98273</v>
      </c>
      <c r="I5138" s="18">
        <v>4934778</v>
      </c>
      <c r="J5138" s="19">
        <v>50.2</v>
      </c>
      <c r="S5138"/>
    </row>
    <row r="5139" spans="1:19">
      <c r="A5139" s="18">
        <v>1996</v>
      </c>
      <c r="B5139" s="18">
        <v>27</v>
      </c>
      <c r="C5139" s="18">
        <v>5.1999999999999995E-4</v>
      </c>
      <c r="D5139" s="18">
        <v>5.1999999999999995E-4</v>
      </c>
      <c r="E5139" s="18">
        <v>0.5</v>
      </c>
      <c r="F5139" s="18">
        <v>98249</v>
      </c>
      <c r="G5139" s="18">
        <v>51</v>
      </c>
      <c r="H5139" s="18">
        <v>98223</v>
      </c>
      <c r="I5139" s="18">
        <v>4836505</v>
      </c>
      <c r="J5139" s="19">
        <v>49.23</v>
      </c>
      <c r="S5139"/>
    </row>
    <row r="5140" spans="1:19">
      <c r="A5140" s="18">
        <v>1996</v>
      </c>
      <c r="B5140" s="18">
        <v>28</v>
      </c>
      <c r="C5140" s="18">
        <v>7.2999999999999996E-4</v>
      </c>
      <c r="D5140" s="18">
        <v>7.2999999999999996E-4</v>
      </c>
      <c r="E5140" s="18">
        <v>0.5</v>
      </c>
      <c r="F5140" s="18">
        <v>98198</v>
      </c>
      <c r="G5140" s="18">
        <v>72</v>
      </c>
      <c r="H5140" s="18">
        <v>98162</v>
      </c>
      <c r="I5140" s="18">
        <v>4738282</v>
      </c>
      <c r="J5140" s="19">
        <v>48.25</v>
      </c>
      <c r="S5140"/>
    </row>
    <row r="5141" spans="1:19">
      <c r="A5141" s="18">
        <v>1996</v>
      </c>
      <c r="B5141" s="18">
        <v>29</v>
      </c>
      <c r="C5141" s="18">
        <v>7.2000000000000005E-4</v>
      </c>
      <c r="D5141" s="18">
        <v>7.2000000000000005E-4</v>
      </c>
      <c r="E5141" s="18">
        <v>0.5</v>
      </c>
      <c r="F5141" s="18">
        <v>98126</v>
      </c>
      <c r="G5141" s="18">
        <v>70</v>
      </c>
      <c r="H5141" s="18">
        <v>98091</v>
      </c>
      <c r="I5141" s="18">
        <v>4640120</v>
      </c>
      <c r="J5141" s="19">
        <v>47.29</v>
      </c>
      <c r="S5141"/>
    </row>
    <row r="5142" spans="1:19">
      <c r="A5142" s="18">
        <v>1996</v>
      </c>
      <c r="B5142" s="18">
        <v>30</v>
      </c>
      <c r="C5142" s="18">
        <v>5.5000000000000003E-4</v>
      </c>
      <c r="D5142" s="18">
        <v>5.5000000000000003E-4</v>
      </c>
      <c r="E5142" s="18">
        <v>0.5</v>
      </c>
      <c r="F5142" s="18">
        <v>98056</v>
      </c>
      <c r="G5142" s="18">
        <v>54</v>
      </c>
      <c r="H5142" s="18">
        <v>98029</v>
      </c>
      <c r="I5142" s="18">
        <v>4542029</v>
      </c>
      <c r="J5142" s="19">
        <v>46.32</v>
      </c>
      <c r="S5142"/>
    </row>
    <row r="5143" spans="1:19">
      <c r="A5143" s="18">
        <v>1996</v>
      </c>
      <c r="B5143" s="18">
        <v>31</v>
      </c>
      <c r="C5143" s="18">
        <v>9.3999999999999997E-4</v>
      </c>
      <c r="D5143" s="18">
        <v>9.3999999999999997E-4</v>
      </c>
      <c r="E5143" s="18">
        <v>0.5</v>
      </c>
      <c r="F5143" s="18">
        <v>98002</v>
      </c>
      <c r="G5143" s="18">
        <v>92</v>
      </c>
      <c r="H5143" s="18">
        <v>97956</v>
      </c>
      <c r="I5143" s="18">
        <v>4444001</v>
      </c>
      <c r="J5143" s="19">
        <v>45.35</v>
      </c>
      <c r="S5143"/>
    </row>
    <row r="5144" spans="1:19">
      <c r="A5144" s="18">
        <v>1996</v>
      </c>
      <c r="B5144" s="18">
        <v>32</v>
      </c>
      <c r="C5144" s="18">
        <v>8.8000000000000003E-4</v>
      </c>
      <c r="D5144" s="18">
        <v>8.8000000000000003E-4</v>
      </c>
      <c r="E5144" s="18">
        <v>0.5</v>
      </c>
      <c r="F5144" s="18">
        <v>97910</v>
      </c>
      <c r="G5144" s="18">
        <v>86</v>
      </c>
      <c r="H5144" s="18">
        <v>97866</v>
      </c>
      <c r="I5144" s="18">
        <v>4346045</v>
      </c>
      <c r="J5144" s="19">
        <v>44.39</v>
      </c>
      <c r="S5144"/>
    </row>
    <row r="5145" spans="1:19">
      <c r="A5145" s="18">
        <v>1996</v>
      </c>
      <c r="B5145" s="18">
        <v>33</v>
      </c>
      <c r="C5145" s="18">
        <v>9.2000000000000003E-4</v>
      </c>
      <c r="D5145" s="18">
        <v>9.2000000000000003E-4</v>
      </c>
      <c r="E5145" s="18">
        <v>0.5</v>
      </c>
      <c r="F5145" s="18">
        <v>97823</v>
      </c>
      <c r="G5145" s="18">
        <v>90</v>
      </c>
      <c r="H5145" s="18">
        <v>97778</v>
      </c>
      <c r="I5145" s="18">
        <v>4248179</v>
      </c>
      <c r="J5145" s="19">
        <v>43.43</v>
      </c>
      <c r="S5145"/>
    </row>
    <row r="5146" spans="1:19">
      <c r="A5146" s="18">
        <v>1996</v>
      </c>
      <c r="B5146" s="18">
        <v>34</v>
      </c>
      <c r="C5146" s="18">
        <v>1.1299999999999999E-3</v>
      </c>
      <c r="D5146" s="18">
        <v>1.1299999999999999E-3</v>
      </c>
      <c r="E5146" s="18">
        <v>0.5</v>
      </c>
      <c r="F5146" s="18">
        <v>97733</v>
      </c>
      <c r="G5146" s="18">
        <v>110</v>
      </c>
      <c r="H5146" s="18">
        <v>97678</v>
      </c>
      <c r="I5146" s="18">
        <v>4150400</v>
      </c>
      <c r="J5146" s="19">
        <v>42.47</v>
      </c>
      <c r="S5146"/>
    </row>
    <row r="5147" spans="1:19">
      <c r="A5147" s="18">
        <v>1996</v>
      </c>
      <c r="B5147" s="18">
        <v>35</v>
      </c>
      <c r="C5147" s="18">
        <v>1.08E-3</v>
      </c>
      <c r="D5147" s="18">
        <v>1.08E-3</v>
      </c>
      <c r="E5147" s="18">
        <v>0.5</v>
      </c>
      <c r="F5147" s="18">
        <v>97623</v>
      </c>
      <c r="G5147" s="18">
        <v>105</v>
      </c>
      <c r="H5147" s="18">
        <v>97570</v>
      </c>
      <c r="I5147" s="18">
        <v>4052722</v>
      </c>
      <c r="J5147" s="19">
        <v>41.51</v>
      </c>
      <c r="S5147"/>
    </row>
    <row r="5148" spans="1:19">
      <c r="A5148" s="18">
        <v>1996</v>
      </c>
      <c r="B5148" s="18">
        <v>36</v>
      </c>
      <c r="C5148" s="18">
        <v>2.0200000000000001E-3</v>
      </c>
      <c r="D5148" s="18">
        <v>2.0200000000000001E-3</v>
      </c>
      <c r="E5148" s="18">
        <v>0.5</v>
      </c>
      <c r="F5148" s="18">
        <v>97518</v>
      </c>
      <c r="G5148" s="18">
        <v>197</v>
      </c>
      <c r="H5148" s="18">
        <v>97419</v>
      </c>
      <c r="I5148" s="18">
        <v>3955152</v>
      </c>
      <c r="J5148" s="19">
        <v>40.56</v>
      </c>
      <c r="S5148"/>
    </row>
    <row r="5149" spans="1:19">
      <c r="A5149" s="18">
        <v>1996</v>
      </c>
      <c r="B5149" s="18">
        <v>37</v>
      </c>
      <c r="C5149" s="18">
        <v>1.72E-3</v>
      </c>
      <c r="D5149" s="18">
        <v>1.72E-3</v>
      </c>
      <c r="E5149" s="18">
        <v>0.5</v>
      </c>
      <c r="F5149" s="18">
        <v>97321</v>
      </c>
      <c r="G5149" s="18">
        <v>168</v>
      </c>
      <c r="H5149" s="18">
        <v>97237</v>
      </c>
      <c r="I5149" s="18">
        <v>3857732</v>
      </c>
      <c r="J5149" s="19">
        <v>39.64</v>
      </c>
      <c r="S5149"/>
    </row>
    <row r="5150" spans="1:19">
      <c r="A5150" s="18">
        <v>1996</v>
      </c>
      <c r="B5150" s="18">
        <v>38</v>
      </c>
      <c r="C5150" s="18">
        <v>1.92E-3</v>
      </c>
      <c r="D5150" s="18">
        <v>1.92E-3</v>
      </c>
      <c r="E5150" s="18">
        <v>0.5</v>
      </c>
      <c r="F5150" s="18">
        <v>97153</v>
      </c>
      <c r="G5150" s="18">
        <v>187</v>
      </c>
      <c r="H5150" s="18">
        <v>97060</v>
      </c>
      <c r="I5150" s="18">
        <v>3760495</v>
      </c>
      <c r="J5150" s="19">
        <v>38.71</v>
      </c>
      <c r="S5150"/>
    </row>
    <row r="5151" spans="1:19">
      <c r="A5151" s="18">
        <v>1996</v>
      </c>
      <c r="B5151" s="18">
        <v>39</v>
      </c>
      <c r="C5151" s="18">
        <v>2.33E-3</v>
      </c>
      <c r="D5151" s="18">
        <v>2.33E-3</v>
      </c>
      <c r="E5151" s="18">
        <v>0.5</v>
      </c>
      <c r="F5151" s="18">
        <v>96966</v>
      </c>
      <c r="G5151" s="18">
        <v>226</v>
      </c>
      <c r="H5151" s="18">
        <v>96853</v>
      </c>
      <c r="I5151" s="18">
        <v>3663436</v>
      </c>
      <c r="J5151" s="19">
        <v>37.78</v>
      </c>
      <c r="S5151"/>
    </row>
    <row r="5152" spans="1:19">
      <c r="A5152" s="18">
        <v>1996</v>
      </c>
      <c r="B5152" s="18">
        <v>40</v>
      </c>
      <c r="C5152" s="18">
        <v>2.1800000000000001E-3</v>
      </c>
      <c r="D5152" s="18">
        <v>2.1700000000000001E-3</v>
      </c>
      <c r="E5152" s="18">
        <v>0.5</v>
      </c>
      <c r="F5152" s="18">
        <v>96741</v>
      </c>
      <c r="G5152" s="18">
        <v>210</v>
      </c>
      <c r="H5152" s="18">
        <v>96635</v>
      </c>
      <c r="I5152" s="18">
        <v>3566582</v>
      </c>
      <c r="J5152" s="19">
        <v>36.869999999999997</v>
      </c>
      <c r="S5152"/>
    </row>
    <row r="5153" spans="1:19">
      <c r="A5153" s="18">
        <v>1996</v>
      </c>
      <c r="B5153" s="18">
        <v>41</v>
      </c>
      <c r="C5153" s="18">
        <v>2.7399999999999998E-3</v>
      </c>
      <c r="D5153" s="18">
        <v>2.7399999999999998E-3</v>
      </c>
      <c r="E5153" s="18">
        <v>0.5</v>
      </c>
      <c r="F5153" s="18">
        <v>96530</v>
      </c>
      <c r="G5153" s="18">
        <v>265</v>
      </c>
      <c r="H5153" s="18">
        <v>96398</v>
      </c>
      <c r="I5153" s="18">
        <v>3469947</v>
      </c>
      <c r="J5153" s="19">
        <v>35.950000000000003</v>
      </c>
      <c r="S5153"/>
    </row>
    <row r="5154" spans="1:19">
      <c r="A5154" s="18">
        <v>1996</v>
      </c>
      <c r="B5154" s="18">
        <v>42</v>
      </c>
      <c r="C5154" s="18">
        <v>2.8600000000000001E-3</v>
      </c>
      <c r="D5154" s="18">
        <v>2.8500000000000001E-3</v>
      </c>
      <c r="E5154" s="18">
        <v>0.5</v>
      </c>
      <c r="F5154" s="18">
        <v>96266</v>
      </c>
      <c r="G5154" s="18">
        <v>275</v>
      </c>
      <c r="H5154" s="18">
        <v>96128</v>
      </c>
      <c r="I5154" s="18">
        <v>3373549</v>
      </c>
      <c r="J5154" s="19">
        <v>35.04</v>
      </c>
      <c r="S5154"/>
    </row>
    <row r="5155" spans="1:19">
      <c r="A5155" s="18">
        <v>1996</v>
      </c>
      <c r="B5155" s="18">
        <v>43</v>
      </c>
      <c r="C5155" s="18">
        <v>3.5100000000000001E-3</v>
      </c>
      <c r="D5155" s="18">
        <v>3.5100000000000001E-3</v>
      </c>
      <c r="E5155" s="18">
        <v>0.5</v>
      </c>
      <c r="F5155" s="18">
        <v>95991</v>
      </c>
      <c r="G5155" s="18">
        <v>337</v>
      </c>
      <c r="H5155" s="18">
        <v>95823</v>
      </c>
      <c r="I5155" s="18">
        <v>3277420</v>
      </c>
      <c r="J5155" s="19">
        <v>34.14</v>
      </c>
      <c r="S5155"/>
    </row>
    <row r="5156" spans="1:19">
      <c r="A5156" s="18">
        <v>1996</v>
      </c>
      <c r="B5156" s="18">
        <v>44</v>
      </c>
      <c r="C5156" s="18">
        <v>3.2499999999999999E-3</v>
      </c>
      <c r="D5156" s="18">
        <v>3.2399999999999998E-3</v>
      </c>
      <c r="E5156" s="18">
        <v>0.5</v>
      </c>
      <c r="F5156" s="18">
        <v>95654</v>
      </c>
      <c r="G5156" s="18">
        <v>310</v>
      </c>
      <c r="H5156" s="18">
        <v>95499</v>
      </c>
      <c r="I5156" s="18">
        <v>3181598</v>
      </c>
      <c r="J5156" s="19">
        <v>33.26</v>
      </c>
      <c r="S5156"/>
    </row>
    <row r="5157" spans="1:19">
      <c r="A5157" s="18">
        <v>1996</v>
      </c>
      <c r="B5157" s="18">
        <v>45</v>
      </c>
      <c r="C5157" s="18">
        <v>3.4099999999999998E-3</v>
      </c>
      <c r="D5157" s="18">
        <v>3.4099999999999998E-3</v>
      </c>
      <c r="E5157" s="18">
        <v>0.5</v>
      </c>
      <c r="F5157" s="18">
        <v>95344</v>
      </c>
      <c r="G5157" s="18">
        <v>325</v>
      </c>
      <c r="H5157" s="18">
        <v>95182</v>
      </c>
      <c r="I5157" s="18">
        <v>3086099</v>
      </c>
      <c r="J5157" s="19">
        <v>32.369999999999997</v>
      </c>
      <c r="S5157"/>
    </row>
    <row r="5158" spans="1:19">
      <c r="A5158" s="18">
        <v>1996</v>
      </c>
      <c r="B5158" s="18">
        <v>46</v>
      </c>
      <c r="C5158" s="18">
        <v>3.9199999999999999E-3</v>
      </c>
      <c r="D5158" s="18">
        <v>3.9199999999999999E-3</v>
      </c>
      <c r="E5158" s="18">
        <v>0.5</v>
      </c>
      <c r="F5158" s="18">
        <v>95019</v>
      </c>
      <c r="G5158" s="18">
        <v>372</v>
      </c>
      <c r="H5158" s="18">
        <v>94833</v>
      </c>
      <c r="I5158" s="18">
        <v>2990917</v>
      </c>
      <c r="J5158" s="19">
        <v>31.48</v>
      </c>
      <c r="S5158"/>
    </row>
    <row r="5159" spans="1:19">
      <c r="A5159" s="18">
        <v>1996</v>
      </c>
      <c r="B5159" s="18">
        <v>47</v>
      </c>
      <c r="C5159" s="18">
        <v>4.3699999999999998E-3</v>
      </c>
      <c r="D5159" s="18">
        <v>4.3600000000000002E-3</v>
      </c>
      <c r="E5159" s="18">
        <v>0.5</v>
      </c>
      <c r="F5159" s="18">
        <v>94647</v>
      </c>
      <c r="G5159" s="18">
        <v>412</v>
      </c>
      <c r="H5159" s="18">
        <v>94441</v>
      </c>
      <c r="I5159" s="18">
        <v>2896084</v>
      </c>
      <c r="J5159" s="19">
        <v>30.6</v>
      </c>
      <c r="S5159"/>
    </row>
    <row r="5160" spans="1:19">
      <c r="A5160" s="18">
        <v>1996</v>
      </c>
      <c r="B5160" s="18">
        <v>48</v>
      </c>
      <c r="C5160" s="18">
        <v>5.0099999999999997E-3</v>
      </c>
      <c r="D5160" s="18">
        <v>5.0000000000000001E-3</v>
      </c>
      <c r="E5160" s="18">
        <v>0.5</v>
      </c>
      <c r="F5160" s="18">
        <v>94235</v>
      </c>
      <c r="G5160" s="18">
        <v>471</v>
      </c>
      <c r="H5160" s="18">
        <v>93999</v>
      </c>
      <c r="I5160" s="18">
        <v>2801643</v>
      </c>
      <c r="J5160" s="19">
        <v>29.73</v>
      </c>
      <c r="S5160"/>
    </row>
    <row r="5161" spans="1:19">
      <c r="A5161" s="18">
        <v>1996</v>
      </c>
      <c r="B5161" s="18">
        <v>49</v>
      </c>
      <c r="C5161" s="18">
        <v>4.6699999999999997E-3</v>
      </c>
      <c r="D5161" s="18">
        <v>4.6600000000000001E-3</v>
      </c>
      <c r="E5161" s="18">
        <v>0.5</v>
      </c>
      <c r="F5161" s="18">
        <v>93764</v>
      </c>
      <c r="G5161" s="18">
        <v>437</v>
      </c>
      <c r="H5161" s="18">
        <v>93545</v>
      </c>
      <c r="I5161" s="18">
        <v>2707643</v>
      </c>
      <c r="J5161" s="19">
        <v>28.88</v>
      </c>
      <c r="S5161"/>
    </row>
    <row r="5162" spans="1:19">
      <c r="A5162" s="18">
        <v>1996</v>
      </c>
      <c r="B5162" s="18">
        <v>50</v>
      </c>
      <c r="C5162" s="18">
        <v>5.3299999999999997E-3</v>
      </c>
      <c r="D5162" s="18">
        <v>5.3099999999999996E-3</v>
      </c>
      <c r="E5162" s="18">
        <v>0.5</v>
      </c>
      <c r="F5162" s="18">
        <v>93327</v>
      </c>
      <c r="G5162" s="18">
        <v>496</v>
      </c>
      <c r="H5162" s="18">
        <v>93079</v>
      </c>
      <c r="I5162" s="18">
        <v>2614098</v>
      </c>
      <c r="J5162" s="19">
        <v>28.01</v>
      </c>
      <c r="S5162"/>
    </row>
    <row r="5163" spans="1:19">
      <c r="A5163" s="18">
        <v>1996</v>
      </c>
      <c r="B5163" s="18">
        <v>51</v>
      </c>
      <c r="C5163" s="18">
        <v>5.8399999999999997E-3</v>
      </c>
      <c r="D5163" s="18">
        <v>5.8199999999999997E-3</v>
      </c>
      <c r="E5163" s="18">
        <v>0.5</v>
      </c>
      <c r="F5163" s="18">
        <v>92831</v>
      </c>
      <c r="G5163" s="18">
        <v>541</v>
      </c>
      <c r="H5163" s="18">
        <v>92561</v>
      </c>
      <c r="I5163" s="18">
        <v>2521019</v>
      </c>
      <c r="J5163" s="19">
        <v>27.16</v>
      </c>
      <c r="S5163"/>
    </row>
    <row r="5164" spans="1:19">
      <c r="A5164" s="18">
        <v>1996</v>
      </c>
      <c r="B5164" s="18">
        <v>52</v>
      </c>
      <c r="C5164" s="18">
        <v>6.3099999999999996E-3</v>
      </c>
      <c r="D5164" s="18">
        <v>6.2899999999999996E-3</v>
      </c>
      <c r="E5164" s="18">
        <v>0.5</v>
      </c>
      <c r="F5164" s="18">
        <v>92291</v>
      </c>
      <c r="G5164" s="18">
        <v>580</v>
      </c>
      <c r="H5164" s="18">
        <v>92000</v>
      </c>
      <c r="I5164" s="18">
        <v>2428458</v>
      </c>
      <c r="J5164" s="19">
        <v>26.31</v>
      </c>
      <c r="S5164"/>
    </row>
    <row r="5165" spans="1:19">
      <c r="A5165" s="18">
        <v>1996</v>
      </c>
      <c r="B5165" s="18">
        <v>53</v>
      </c>
      <c r="C5165" s="18">
        <v>6.0699999999999999E-3</v>
      </c>
      <c r="D5165" s="18">
        <v>6.0499999999999998E-3</v>
      </c>
      <c r="E5165" s="18">
        <v>0.5</v>
      </c>
      <c r="F5165" s="18">
        <v>91710</v>
      </c>
      <c r="G5165" s="18">
        <v>555</v>
      </c>
      <c r="H5165" s="18">
        <v>91433</v>
      </c>
      <c r="I5165" s="18">
        <v>2336458</v>
      </c>
      <c r="J5165" s="19">
        <v>25.48</v>
      </c>
      <c r="S5165"/>
    </row>
    <row r="5166" spans="1:19">
      <c r="A5166" s="18">
        <v>1996</v>
      </c>
      <c r="B5166" s="18">
        <v>54</v>
      </c>
      <c r="C5166" s="18">
        <v>5.8500000000000002E-3</v>
      </c>
      <c r="D5166" s="18">
        <v>5.8300000000000001E-3</v>
      </c>
      <c r="E5166" s="18">
        <v>0.5</v>
      </c>
      <c r="F5166" s="18">
        <v>91155</v>
      </c>
      <c r="G5166" s="18">
        <v>532</v>
      </c>
      <c r="H5166" s="18">
        <v>90890</v>
      </c>
      <c r="I5166" s="18">
        <v>2245025</v>
      </c>
      <c r="J5166" s="19">
        <v>24.63</v>
      </c>
      <c r="S5166"/>
    </row>
    <row r="5167" spans="1:19">
      <c r="A5167" s="18">
        <v>1996</v>
      </c>
      <c r="B5167" s="18">
        <v>55</v>
      </c>
      <c r="C5167" s="18">
        <v>7.6899999999999998E-3</v>
      </c>
      <c r="D5167" s="18">
        <v>7.6600000000000001E-3</v>
      </c>
      <c r="E5167" s="18">
        <v>0.5</v>
      </c>
      <c r="F5167" s="18">
        <v>90624</v>
      </c>
      <c r="G5167" s="18">
        <v>694</v>
      </c>
      <c r="H5167" s="18">
        <v>90276</v>
      </c>
      <c r="I5167" s="18">
        <v>2154135</v>
      </c>
      <c r="J5167" s="19">
        <v>23.77</v>
      </c>
      <c r="S5167"/>
    </row>
    <row r="5168" spans="1:19">
      <c r="A5168" s="18">
        <v>1996</v>
      </c>
      <c r="B5168" s="18">
        <v>56</v>
      </c>
      <c r="C5168" s="18">
        <v>7.9399999999999991E-3</v>
      </c>
      <c r="D5168" s="18">
        <v>7.9100000000000004E-3</v>
      </c>
      <c r="E5168" s="18">
        <v>0.5</v>
      </c>
      <c r="F5168" s="18">
        <v>89929</v>
      </c>
      <c r="G5168" s="18">
        <v>711</v>
      </c>
      <c r="H5168" s="18">
        <v>89574</v>
      </c>
      <c r="I5168" s="18">
        <v>2063859</v>
      </c>
      <c r="J5168" s="19">
        <v>22.95</v>
      </c>
      <c r="S5168"/>
    </row>
    <row r="5169" spans="1:19">
      <c r="A5169" s="18">
        <v>1996</v>
      </c>
      <c r="B5169" s="18">
        <v>57</v>
      </c>
      <c r="C5169" s="18">
        <v>8.9300000000000004E-3</v>
      </c>
      <c r="D5169" s="18">
        <v>8.8900000000000003E-3</v>
      </c>
      <c r="E5169" s="18">
        <v>0.5</v>
      </c>
      <c r="F5169" s="18">
        <v>89218</v>
      </c>
      <c r="G5169" s="18">
        <v>793</v>
      </c>
      <c r="H5169" s="18">
        <v>88822</v>
      </c>
      <c r="I5169" s="18">
        <v>1974285</v>
      </c>
      <c r="J5169" s="19">
        <v>22.13</v>
      </c>
      <c r="S5169"/>
    </row>
    <row r="5170" spans="1:19">
      <c r="A5170" s="18">
        <v>1996</v>
      </c>
      <c r="B5170" s="18">
        <v>58</v>
      </c>
      <c r="C5170" s="18">
        <v>8.7600000000000004E-3</v>
      </c>
      <c r="D5170" s="18">
        <v>8.7200000000000003E-3</v>
      </c>
      <c r="E5170" s="18">
        <v>0.5</v>
      </c>
      <c r="F5170" s="18">
        <v>88425</v>
      </c>
      <c r="G5170" s="18">
        <v>771</v>
      </c>
      <c r="H5170" s="18">
        <v>88039</v>
      </c>
      <c r="I5170" s="18">
        <v>1885464</v>
      </c>
      <c r="J5170" s="19">
        <v>21.32</v>
      </c>
      <c r="S5170"/>
    </row>
    <row r="5171" spans="1:19">
      <c r="A5171" s="18">
        <v>1996</v>
      </c>
      <c r="B5171" s="18">
        <v>59</v>
      </c>
      <c r="C5171" s="18">
        <v>1.051E-2</v>
      </c>
      <c r="D5171" s="18">
        <v>1.0449999999999999E-2</v>
      </c>
      <c r="E5171" s="18">
        <v>0.5</v>
      </c>
      <c r="F5171" s="18">
        <v>87654</v>
      </c>
      <c r="G5171" s="18">
        <v>916</v>
      </c>
      <c r="H5171" s="18">
        <v>87196</v>
      </c>
      <c r="I5171" s="18">
        <v>1797424</v>
      </c>
      <c r="J5171" s="19">
        <v>20.51</v>
      </c>
      <c r="S5171"/>
    </row>
    <row r="5172" spans="1:19">
      <c r="A5172" s="18">
        <v>1996</v>
      </c>
      <c r="B5172" s="18">
        <v>60</v>
      </c>
      <c r="C5172" s="18">
        <v>1.1039999999999999E-2</v>
      </c>
      <c r="D5172" s="18">
        <v>1.098E-2</v>
      </c>
      <c r="E5172" s="18">
        <v>0.5</v>
      </c>
      <c r="F5172" s="18">
        <v>86738</v>
      </c>
      <c r="G5172" s="18">
        <v>953</v>
      </c>
      <c r="H5172" s="18">
        <v>86261</v>
      </c>
      <c r="I5172" s="18">
        <v>1710229</v>
      </c>
      <c r="J5172" s="19">
        <v>19.72</v>
      </c>
      <c r="S5172"/>
    </row>
    <row r="5173" spans="1:19">
      <c r="A5173" s="18">
        <v>1996</v>
      </c>
      <c r="B5173" s="18">
        <v>61</v>
      </c>
      <c r="C5173" s="18">
        <v>1.221E-2</v>
      </c>
      <c r="D5173" s="18">
        <v>1.214E-2</v>
      </c>
      <c r="E5173" s="18">
        <v>0.5</v>
      </c>
      <c r="F5173" s="18">
        <v>85785</v>
      </c>
      <c r="G5173" s="18">
        <v>1041</v>
      </c>
      <c r="H5173" s="18">
        <v>85264</v>
      </c>
      <c r="I5173" s="18">
        <v>1623967</v>
      </c>
      <c r="J5173" s="19">
        <v>18.93</v>
      </c>
      <c r="S5173"/>
    </row>
    <row r="5174" spans="1:19">
      <c r="A5174" s="18">
        <v>1996</v>
      </c>
      <c r="B5174" s="18">
        <v>62</v>
      </c>
      <c r="C5174" s="18">
        <v>1.3180000000000001E-2</v>
      </c>
      <c r="D5174" s="18">
        <v>1.3100000000000001E-2</v>
      </c>
      <c r="E5174" s="18">
        <v>0.5</v>
      </c>
      <c r="F5174" s="18">
        <v>84744</v>
      </c>
      <c r="G5174" s="18">
        <v>1110</v>
      </c>
      <c r="H5174" s="18">
        <v>84189</v>
      </c>
      <c r="I5174" s="18">
        <v>1538703</v>
      </c>
      <c r="J5174" s="19">
        <v>18.16</v>
      </c>
      <c r="S5174"/>
    </row>
    <row r="5175" spans="1:19">
      <c r="A5175" s="18">
        <v>1996</v>
      </c>
      <c r="B5175" s="18">
        <v>63</v>
      </c>
      <c r="C5175" s="18">
        <v>1.456E-2</v>
      </c>
      <c r="D5175" s="18">
        <v>1.4460000000000001E-2</v>
      </c>
      <c r="E5175" s="18">
        <v>0.5</v>
      </c>
      <c r="F5175" s="18">
        <v>83634</v>
      </c>
      <c r="G5175" s="18">
        <v>1209</v>
      </c>
      <c r="H5175" s="18">
        <v>83029</v>
      </c>
      <c r="I5175" s="18">
        <v>1454514</v>
      </c>
      <c r="J5175" s="19">
        <v>17.39</v>
      </c>
      <c r="S5175"/>
    </row>
    <row r="5176" spans="1:19">
      <c r="A5176" s="18">
        <v>1996</v>
      </c>
      <c r="B5176" s="18">
        <v>64</v>
      </c>
      <c r="C5176" s="18">
        <v>1.6049999999999998E-2</v>
      </c>
      <c r="D5176" s="18">
        <v>1.592E-2</v>
      </c>
      <c r="E5176" s="18">
        <v>0.5</v>
      </c>
      <c r="F5176" s="18">
        <v>82425</v>
      </c>
      <c r="G5176" s="18">
        <v>1312</v>
      </c>
      <c r="H5176" s="18">
        <v>81769</v>
      </c>
      <c r="I5176" s="18">
        <v>1371485</v>
      </c>
      <c r="J5176" s="19">
        <v>16.64</v>
      </c>
      <c r="S5176"/>
    </row>
    <row r="5177" spans="1:19">
      <c r="A5177" s="18">
        <v>1996</v>
      </c>
      <c r="B5177" s="18">
        <v>65</v>
      </c>
      <c r="C5177" s="18">
        <v>1.8010000000000002E-2</v>
      </c>
      <c r="D5177" s="18">
        <v>1.7850000000000001E-2</v>
      </c>
      <c r="E5177" s="18">
        <v>0.5</v>
      </c>
      <c r="F5177" s="18">
        <v>81113</v>
      </c>
      <c r="G5177" s="18">
        <v>1448</v>
      </c>
      <c r="H5177" s="18">
        <v>80389</v>
      </c>
      <c r="I5177" s="18">
        <v>1289716</v>
      </c>
      <c r="J5177" s="19">
        <v>15.9</v>
      </c>
      <c r="S5177"/>
    </row>
    <row r="5178" spans="1:19">
      <c r="A5178" s="18">
        <v>1996</v>
      </c>
      <c r="B5178" s="18">
        <v>66</v>
      </c>
      <c r="C5178" s="18">
        <v>1.898E-2</v>
      </c>
      <c r="D5178" s="18">
        <v>1.8800000000000001E-2</v>
      </c>
      <c r="E5178" s="18">
        <v>0.5</v>
      </c>
      <c r="F5178" s="18">
        <v>79665</v>
      </c>
      <c r="G5178" s="18">
        <v>1498</v>
      </c>
      <c r="H5178" s="18">
        <v>78916</v>
      </c>
      <c r="I5178" s="18">
        <v>1209327</v>
      </c>
      <c r="J5178" s="19">
        <v>15.18</v>
      </c>
      <c r="S5178"/>
    </row>
    <row r="5179" spans="1:19">
      <c r="A5179" s="18">
        <v>1996</v>
      </c>
      <c r="B5179" s="18">
        <v>67</v>
      </c>
      <c r="C5179" s="18">
        <v>2.1700000000000001E-2</v>
      </c>
      <c r="D5179" s="18">
        <v>2.146E-2</v>
      </c>
      <c r="E5179" s="18">
        <v>0.5</v>
      </c>
      <c r="F5179" s="18">
        <v>78168</v>
      </c>
      <c r="G5179" s="18">
        <v>1678</v>
      </c>
      <c r="H5179" s="18">
        <v>77329</v>
      </c>
      <c r="I5179" s="18">
        <v>1130410</v>
      </c>
      <c r="J5179" s="19">
        <v>14.46</v>
      </c>
      <c r="S5179"/>
    </row>
    <row r="5180" spans="1:19">
      <c r="A5180" s="18">
        <v>1996</v>
      </c>
      <c r="B5180" s="18">
        <v>68</v>
      </c>
      <c r="C5180" s="18">
        <v>2.2849999999999999E-2</v>
      </c>
      <c r="D5180" s="18">
        <v>2.2599999999999999E-2</v>
      </c>
      <c r="E5180" s="18">
        <v>0.5</v>
      </c>
      <c r="F5180" s="18">
        <v>76490</v>
      </c>
      <c r="G5180" s="18">
        <v>1728</v>
      </c>
      <c r="H5180" s="18">
        <v>75626</v>
      </c>
      <c r="I5180" s="18">
        <v>1053082</v>
      </c>
      <c r="J5180" s="19">
        <v>13.77</v>
      </c>
      <c r="S5180"/>
    </row>
    <row r="5181" spans="1:19">
      <c r="A5181" s="18">
        <v>1996</v>
      </c>
      <c r="B5181" s="18">
        <v>69</v>
      </c>
      <c r="C5181" s="18">
        <v>2.6159999999999999E-2</v>
      </c>
      <c r="D5181" s="18">
        <v>2.5819999999999999E-2</v>
      </c>
      <c r="E5181" s="18">
        <v>0.5</v>
      </c>
      <c r="F5181" s="18">
        <v>74761</v>
      </c>
      <c r="G5181" s="18">
        <v>1930</v>
      </c>
      <c r="H5181" s="18">
        <v>73796</v>
      </c>
      <c r="I5181" s="18">
        <v>977456</v>
      </c>
      <c r="J5181" s="19">
        <v>13.07</v>
      </c>
      <c r="S5181"/>
    </row>
    <row r="5182" spans="1:19">
      <c r="A5182" s="18">
        <v>1996</v>
      </c>
      <c r="B5182" s="18">
        <v>70</v>
      </c>
      <c r="C5182" s="18">
        <v>2.8760000000000001E-2</v>
      </c>
      <c r="D5182" s="18">
        <v>2.835E-2</v>
      </c>
      <c r="E5182" s="18">
        <v>0.5</v>
      </c>
      <c r="F5182" s="18">
        <v>72831</v>
      </c>
      <c r="G5182" s="18">
        <v>2065</v>
      </c>
      <c r="H5182" s="18">
        <v>71798</v>
      </c>
      <c r="I5182" s="18">
        <v>903660</v>
      </c>
      <c r="J5182" s="19">
        <v>12.41</v>
      </c>
      <c r="S5182"/>
    </row>
    <row r="5183" spans="1:19">
      <c r="A5183" s="18">
        <v>1996</v>
      </c>
      <c r="B5183" s="18">
        <v>71</v>
      </c>
      <c r="C5183" s="18">
        <v>3.0040000000000001E-2</v>
      </c>
      <c r="D5183" s="18">
        <v>2.9600000000000001E-2</v>
      </c>
      <c r="E5183" s="18">
        <v>0.5</v>
      </c>
      <c r="F5183" s="18">
        <v>70766</v>
      </c>
      <c r="G5183" s="18">
        <v>2095</v>
      </c>
      <c r="H5183" s="18">
        <v>69719</v>
      </c>
      <c r="I5183" s="18">
        <v>831861</v>
      </c>
      <c r="J5183" s="19">
        <v>11.76</v>
      </c>
      <c r="S5183"/>
    </row>
    <row r="5184" spans="1:19">
      <c r="A5184" s="18">
        <v>1996</v>
      </c>
      <c r="B5184" s="18">
        <v>72</v>
      </c>
      <c r="C5184" s="18">
        <v>3.7249999999999998E-2</v>
      </c>
      <c r="D5184" s="18">
        <v>3.6569999999999998E-2</v>
      </c>
      <c r="E5184" s="18">
        <v>0.5</v>
      </c>
      <c r="F5184" s="18">
        <v>68672</v>
      </c>
      <c r="G5184" s="18">
        <v>2511</v>
      </c>
      <c r="H5184" s="18">
        <v>67416</v>
      </c>
      <c r="I5184" s="18">
        <v>762143</v>
      </c>
      <c r="J5184" s="19">
        <v>11.1</v>
      </c>
      <c r="S5184"/>
    </row>
    <row r="5185" spans="1:19">
      <c r="A5185" s="18">
        <v>1996</v>
      </c>
      <c r="B5185" s="18">
        <v>73</v>
      </c>
      <c r="C5185" s="18">
        <v>3.8530000000000002E-2</v>
      </c>
      <c r="D5185" s="18">
        <v>3.7810000000000003E-2</v>
      </c>
      <c r="E5185" s="18">
        <v>0.5</v>
      </c>
      <c r="F5185" s="18">
        <v>66160</v>
      </c>
      <c r="G5185" s="18">
        <v>2501</v>
      </c>
      <c r="H5185" s="18">
        <v>64910</v>
      </c>
      <c r="I5185" s="18">
        <v>694727</v>
      </c>
      <c r="J5185" s="19">
        <v>10.5</v>
      </c>
      <c r="S5185"/>
    </row>
    <row r="5186" spans="1:19">
      <c r="A5186" s="18">
        <v>1996</v>
      </c>
      <c r="B5186" s="18">
        <v>74</v>
      </c>
      <c r="C5186" s="18">
        <v>4.3839999999999997E-2</v>
      </c>
      <c r="D5186" s="18">
        <v>4.2900000000000001E-2</v>
      </c>
      <c r="E5186" s="18">
        <v>0.5</v>
      </c>
      <c r="F5186" s="18">
        <v>63659</v>
      </c>
      <c r="G5186" s="18">
        <v>2731</v>
      </c>
      <c r="H5186" s="18">
        <v>62294</v>
      </c>
      <c r="I5186" s="18">
        <v>629817</v>
      </c>
      <c r="J5186" s="19">
        <v>9.89</v>
      </c>
      <c r="S5186"/>
    </row>
    <row r="5187" spans="1:19">
      <c r="A5187" s="18">
        <v>1996</v>
      </c>
      <c r="B5187" s="18">
        <v>75</v>
      </c>
      <c r="C5187" s="18">
        <v>4.795E-2</v>
      </c>
      <c r="D5187" s="18">
        <v>4.6829999999999997E-2</v>
      </c>
      <c r="E5187" s="18">
        <v>0.5</v>
      </c>
      <c r="F5187" s="18">
        <v>60928</v>
      </c>
      <c r="G5187" s="18">
        <v>2853</v>
      </c>
      <c r="H5187" s="18">
        <v>59502</v>
      </c>
      <c r="I5187" s="18">
        <v>567524</v>
      </c>
      <c r="J5187" s="19">
        <v>9.31</v>
      </c>
      <c r="S5187"/>
    </row>
    <row r="5188" spans="1:19">
      <c r="A5188" s="18">
        <v>1996</v>
      </c>
      <c r="B5188" s="18">
        <v>76</v>
      </c>
      <c r="C5188" s="18">
        <v>6.0069999999999998E-2</v>
      </c>
      <c r="D5188" s="18">
        <v>5.8319999999999997E-2</v>
      </c>
      <c r="E5188" s="18">
        <v>0.5</v>
      </c>
      <c r="F5188" s="18">
        <v>58075</v>
      </c>
      <c r="G5188" s="18">
        <v>3387</v>
      </c>
      <c r="H5188" s="18">
        <v>56382</v>
      </c>
      <c r="I5188" s="18">
        <v>508022</v>
      </c>
      <c r="J5188" s="19">
        <v>8.75</v>
      </c>
      <c r="S5188"/>
    </row>
    <row r="5189" spans="1:19">
      <c r="A5189" s="18">
        <v>1996</v>
      </c>
      <c r="B5189" s="18">
        <v>77</v>
      </c>
      <c r="C5189" s="18">
        <v>5.296E-2</v>
      </c>
      <c r="D5189" s="18">
        <v>5.1589999999999997E-2</v>
      </c>
      <c r="E5189" s="18">
        <v>0.5</v>
      </c>
      <c r="F5189" s="18">
        <v>54688</v>
      </c>
      <c r="G5189" s="18">
        <v>2821</v>
      </c>
      <c r="H5189" s="18">
        <v>53277</v>
      </c>
      <c r="I5189" s="18">
        <v>451641</v>
      </c>
      <c r="J5189" s="19">
        <v>8.26</v>
      </c>
      <c r="S5189"/>
    </row>
    <row r="5190" spans="1:19">
      <c r="A5190" s="18">
        <v>1996</v>
      </c>
      <c r="B5190" s="18">
        <v>78</v>
      </c>
      <c r="C5190" s="18">
        <v>6.3810000000000006E-2</v>
      </c>
      <c r="D5190" s="18">
        <v>6.1839999999999999E-2</v>
      </c>
      <c r="E5190" s="18">
        <v>0.5</v>
      </c>
      <c r="F5190" s="18">
        <v>51867</v>
      </c>
      <c r="G5190" s="18">
        <v>3207</v>
      </c>
      <c r="H5190" s="18">
        <v>50263</v>
      </c>
      <c r="I5190" s="18">
        <v>398363</v>
      </c>
      <c r="J5190" s="19">
        <v>7.68</v>
      </c>
      <c r="S5190"/>
    </row>
    <row r="5191" spans="1:19">
      <c r="A5191" s="18">
        <v>1996</v>
      </c>
      <c r="B5191" s="18">
        <v>79</v>
      </c>
      <c r="C5191" s="18">
        <v>7.6359999999999997E-2</v>
      </c>
      <c r="D5191" s="18">
        <v>7.3550000000000004E-2</v>
      </c>
      <c r="E5191" s="18">
        <v>0.5</v>
      </c>
      <c r="F5191" s="18">
        <v>48659</v>
      </c>
      <c r="G5191" s="18">
        <v>3579</v>
      </c>
      <c r="H5191" s="18">
        <v>46870</v>
      </c>
      <c r="I5191" s="18">
        <v>348100</v>
      </c>
      <c r="J5191" s="19">
        <v>7.15</v>
      </c>
      <c r="S5191"/>
    </row>
    <row r="5192" spans="1:19">
      <c r="A5192" s="18">
        <v>1996</v>
      </c>
      <c r="B5192" s="18">
        <v>80</v>
      </c>
      <c r="C5192" s="18">
        <v>8.1170000000000006E-2</v>
      </c>
      <c r="D5192" s="18">
        <v>7.8E-2</v>
      </c>
      <c r="E5192" s="18">
        <v>0.5</v>
      </c>
      <c r="F5192" s="18">
        <v>45080</v>
      </c>
      <c r="G5192" s="18">
        <v>3516</v>
      </c>
      <c r="H5192" s="18">
        <v>43322</v>
      </c>
      <c r="I5192" s="18">
        <v>301231</v>
      </c>
      <c r="J5192" s="19">
        <v>6.68</v>
      </c>
      <c r="S5192"/>
    </row>
    <row r="5193" spans="1:19">
      <c r="A5193" s="18">
        <v>1996</v>
      </c>
      <c r="B5193" s="18">
        <v>81</v>
      </c>
      <c r="C5193" s="18">
        <v>0.10152</v>
      </c>
      <c r="D5193" s="18">
        <v>9.6619999999999998E-2</v>
      </c>
      <c r="E5193" s="18">
        <v>0.5</v>
      </c>
      <c r="F5193" s="18">
        <v>41564</v>
      </c>
      <c r="G5193" s="18">
        <v>4016</v>
      </c>
      <c r="H5193" s="18">
        <v>39556</v>
      </c>
      <c r="I5193" s="18">
        <v>257909</v>
      </c>
      <c r="J5193" s="19">
        <v>6.21</v>
      </c>
      <c r="S5193"/>
    </row>
    <row r="5194" spans="1:19">
      <c r="A5194" s="18">
        <v>1996</v>
      </c>
      <c r="B5194" s="18">
        <v>82</v>
      </c>
      <c r="C5194" s="18">
        <v>0.11002000000000001</v>
      </c>
      <c r="D5194" s="18">
        <v>0.10428</v>
      </c>
      <c r="E5194" s="18">
        <v>0.5</v>
      </c>
      <c r="F5194" s="18">
        <v>37548</v>
      </c>
      <c r="G5194" s="18">
        <v>3916</v>
      </c>
      <c r="H5194" s="18">
        <v>35590</v>
      </c>
      <c r="I5194" s="18">
        <v>218353</v>
      </c>
      <c r="J5194" s="19">
        <v>5.82</v>
      </c>
      <c r="S5194"/>
    </row>
    <row r="5195" spans="1:19">
      <c r="A5195" s="18">
        <v>1996</v>
      </c>
      <c r="B5195" s="18">
        <v>83</v>
      </c>
      <c r="C5195" s="18">
        <v>0.12075</v>
      </c>
      <c r="D5195" s="18">
        <v>0.11388</v>
      </c>
      <c r="E5195" s="18">
        <v>0.5</v>
      </c>
      <c r="F5195" s="18">
        <v>33632</v>
      </c>
      <c r="G5195" s="18">
        <v>3830</v>
      </c>
      <c r="H5195" s="18">
        <v>31717</v>
      </c>
      <c r="I5195" s="18">
        <v>182763</v>
      </c>
      <c r="J5195" s="19">
        <v>5.43</v>
      </c>
      <c r="S5195"/>
    </row>
    <row r="5196" spans="1:19">
      <c r="A5196" s="18">
        <v>1996</v>
      </c>
      <c r="B5196" s="18">
        <v>84</v>
      </c>
      <c r="C5196" s="18">
        <v>0.13646</v>
      </c>
      <c r="D5196" s="18">
        <v>0.12775</v>
      </c>
      <c r="E5196" s="18">
        <v>0.5</v>
      </c>
      <c r="F5196" s="18">
        <v>29802</v>
      </c>
      <c r="G5196" s="18">
        <v>3807</v>
      </c>
      <c r="H5196" s="18">
        <v>27899</v>
      </c>
      <c r="I5196" s="18">
        <v>151045</v>
      </c>
      <c r="J5196" s="19">
        <v>5.07</v>
      </c>
      <c r="S5196"/>
    </row>
    <row r="5197" spans="1:19">
      <c r="A5197" s="18">
        <v>1996</v>
      </c>
      <c r="B5197" s="18">
        <v>85</v>
      </c>
      <c r="C5197" s="18">
        <v>0.14623</v>
      </c>
      <c r="D5197" s="18">
        <v>0.13627</v>
      </c>
      <c r="E5197" s="18">
        <v>0.5</v>
      </c>
      <c r="F5197" s="18">
        <v>25995</v>
      </c>
      <c r="G5197" s="18">
        <v>3542</v>
      </c>
      <c r="H5197" s="18">
        <v>24224</v>
      </c>
      <c r="I5197" s="18">
        <v>123146</v>
      </c>
      <c r="J5197" s="19">
        <v>4.74</v>
      </c>
      <c r="S5197"/>
    </row>
    <row r="5198" spans="1:19">
      <c r="A5198" s="18">
        <v>1996</v>
      </c>
      <c r="B5198" s="18">
        <v>86</v>
      </c>
      <c r="C5198" s="18">
        <v>0.16363</v>
      </c>
      <c r="D5198" s="18">
        <v>0.15125</v>
      </c>
      <c r="E5198" s="18">
        <v>0.5</v>
      </c>
      <c r="F5198" s="18">
        <v>22453</v>
      </c>
      <c r="G5198" s="18">
        <v>3396</v>
      </c>
      <c r="H5198" s="18">
        <v>20755</v>
      </c>
      <c r="I5198" s="18">
        <v>98922</v>
      </c>
      <c r="J5198" s="19">
        <v>4.41</v>
      </c>
      <c r="S5198"/>
    </row>
    <row r="5199" spans="1:19">
      <c r="A5199" s="18">
        <v>1996</v>
      </c>
      <c r="B5199" s="18">
        <v>87</v>
      </c>
      <c r="C5199" s="18">
        <v>0.18193999999999999</v>
      </c>
      <c r="D5199" s="18">
        <v>0.16677</v>
      </c>
      <c r="E5199" s="18">
        <v>0.5</v>
      </c>
      <c r="F5199" s="18">
        <v>19057</v>
      </c>
      <c r="G5199" s="18">
        <v>3178</v>
      </c>
      <c r="H5199" s="18">
        <v>17468</v>
      </c>
      <c r="I5199" s="18">
        <v>78167</v>
      </c>
      <c r="J5199" s="19">
        <v>4.0999999999999996</v>
      </c>
      <c r="S5199"/>
    </row>
    <row r="5200" spans="1:19">
      <c r="A5200" s="18">
        <v>1996</v>
      </c>
      <c r="B5200" s="18">
        <v>88</v>
      </c>
      <c r="C5200" s="18">
        <v>0.20149</v>
      </c>
      <c r="D5200" s="18">
        <v>0.18304999999999999</v>
      </c>
      <c r="E5200" s="18">
        <v>0.5</v>
      </c>
      <c r="F5200" s="18">
        <v>15879</v>
      </c>
      <c r="G5200" s="18">
        <v>2907</v>
      </c>
      <c r="H5200" s="18">
        <v>14425</v>
      </c>
      <c r="I5200" s="18">
        <v>60699</v>
      </c>
      <c r="J5200" s="19">
        <v>3.82</v>
      </c>
      <c r="S5200"/>
    </row>
    <row r="5201" spans="1:19">
      <c r="A5201" s="18">
        <v>1996</v>
      </c>
      <c r="B5201" s="18">
        <v>89</v>
      </c>
      <c r="C5201" s="18">
        <v>0.23346</v>
      </c>
      <c r="D5201" s="18">
        <v>0.20906</v>
      </c>
      <c r="E5201" s="18">
        <v>0.5</v>
      </c>
      <c r="F5201" s="18">
        <v>12972</v>
      </c>
      <c r="G5201" s="18">
        <v>2712</v>
      </c>
      <c r="H5201" s="18">
        <v>11616</v>
      </c>
      <c r="I5201" s="18">
        <v>46274</v>
      </c>
      <c r="J5201" s="19">
        <v>3.57</v>
      </c>
      <c r="S5201"/>
    </row>
    <row r="5202" spans="1:19">
      <c r="A5202" s="18">
        <v>1996</v>
      </c>
      <c r="B5202" s="18">
        <v>90</v>
      </c>
      <c r="C5202" s="18">
        <v>0.23710999999999999</v>
      </c>
      <c r="D5202" s="18">
        <v>0.21198</v>
      </c>
      <c r="E5202" s="18">
        <v>0.5</v>
      </c>
      <c r="F5202" s="18">
        <v>10260</v>
      </c>
      <c r="G5202" s="18">
        <v>2175</v>
      </c>
      <c r="H5202" s="18">
        <v>9173</v>
      </c>
      <c r="I5202" s="18">
        <v>34658</v>
      </c>
      <c r="J5202" s="19">
        <v>3.38</v>
      </c>
      <c r="S5202"/>
    </row>
    <row r="5203" spans="1:19">
      <c r="A5203" s="18">
        <v>1996</v>
      </c>
      <c r="B5203" s="18">
        <v>91</v>
      </c>
      <c r="C5203" s="18">
        <v>0.26436999999999999</v>
      </c>
      <c r="D5203" s="18">
        <v>0.23350000000000001</v>
      </c>
      <c r="E5203" s="18">
        <v>0.5</v>
      </c>
      <c r="F5203" s="18">
        <v>8085</v>
      </c>
      <c r="G5203" s="18">
        <v>1888</v>
      </c>
      <c r="H5203" s="18">
        <v>7141</v>
      </c>
      <c r="I5203" s="18">
        <v>25485</v>
      </c>
      <c r="J5203" s="19">
        <v>3.15</v>
      </c>
      <c r="S5203"/>
    </row>
    <row r="5204" spans="1:19">
      <c r="A5204" s="18">
        <v>1996</v>
      </c>
      <c r="B5204" s="18">
        <v>92</v>
      </c>
      <c r="C5204" s="18">
        <v>0.29298000000000002</v>
      </c>
      <c r="D5204" s="18">
        <v>0.25553999999999999</v>
      </c>
      <c r="E5204" s="18">
        <v>0.5</v>
      </c>
      <c r="F5204" s="18">
        <v>6197</v>
      </c>
      <c r="G5204" s="18">
        <v>1584</v>
      </c>
      <c r="H5204" s="18">
        <v>5405</v>
      </c>
      <c r="I5204" s="18">
        <v>18344</v>
      </c>
      <c r="J5204" s="19">
        <v>2.96</v>
      </c>
      <c r="S5204"/>
    </row>
    <row r="5205" spans="1:19">
      <c r="A5205" s="18">
        <v>1996</v>
      </c>
      <c r="B5205" s="18">
        <v>93</v>
      </c>
      <c r="C5205" s="18">
        <v>0.28649999999999998</v>
      </c>
      <c r="D5205" s="18">
        <v>0.25059999999999999</v>
      </c>
      <c r="E5205" s="18">
        <v>0.5</v>
      </c>
      <c r="F5205" s="18">
        <v>4614</v>
      </c>
      <c r="G5205" s="18">
        <v>1156</v>
      </c>
      <c r="H5205" s="18">
        <v>4036</v>
      </c>
      <c r="I5205" s="18">
        <v>12938</v>
      </c>
      <c r="J5205" s="19">
        <v>2.8</v>
      </c>
      <c r="S5205"/>
    </row>
    <row r="5206" spans="1:19">
      <c r="A5206" s="18">
        <v>1996</v>
      </c>
      <c r="B5206" s="18">
        <v>94</v>
      </c>
      <c r="C5206" s="18">
        <v>0.33211000000000002</v>
      </c>
      <c r="D5206" s="18">
        <v>0.28482000000000002</v>
      </c>
      <c r="E5206" s="18">
        <v>0.5</v>
      </c>
      <c r="F5206" s="18">
        <v>3457</v>
      </c>
      <c r="G5206" s="18">
        <v>985</v>
      </c>
      <c r="H5206" s="18">
        <v>2965</v>
      </c>
      <c r="I5206" s="18">
        <v>8903</v>
      </c>
      <c r="J5206" s="19">
        <v>2.57</v>
      </c>
      <c r="S5206"/>
    </row>
    <row r="5207" spans="1:19">
      <c r="A5207" s="18">
        <v>1996</v>
      </c>
      <c r="B5207" s="18">
        <v>95</v>
      </c>
      <c r="C5207" s="18">
        <v>0.36852000000000001</v>
      </c>
      <c r="D5207" s="18">
        <v>0.31118000000000001</v>
      </c>
      <c r="E5207" s="18">
        <v>0.5</v>
      </c>
      <c r="F5207" s="18">
        <v>2473</v>
      </c>
      <c r="G5207" s="18">
        <v>769</v>
      </c>
      <c r="H5207" s="18">
        <v>2088</v>
      </c>
      <c r="I5207" s="18">
        <v>5938</v>
      </c>
      <c r="J5207" s="19">
        <v>2.4</v>
      </c>
      <c r="S5207"/>
    </row>
    <row r="5208" spans="1:19">
      <c r="A5208" s="18">
        <v>1996</v>
      </c>
      <c r="B5208" s="18">
        <v>96</v>
      </c>
      <c r="C5208" s="18">
        <v>0.39695000000000003</v>
      </c>
      <c r="D5208" s="18">
        <v>0.33121</v>
      </c>
      <c r="E5208" s="18">
        <v>0.5</v>
      </c>
      <c r="F5208" s="18">
        <v>1703</v>
      </c>
      <c r="G5208" s="18">
        <v>564</v>
      </c>
      <c r="H5208" s="18">
        <v>1421</v>
      </c>
      <c r="I5208" s="18">
        <v>3850</v>
      </c>
      <c r="J5208" s="19">
        <v>2.2599999999999998</v>
      </c>
      <c r="S5208"/>
    </row>
    <row r="5209" spans="1:19">
      <c r="A5209" s="18">
        <v>1996</v>
      </c>
      <c r="B5209" s="18">
        <v>97</v>
      </c>
      <c r="C5209" s="18">
        <v>0.42609999999999998</v>
      </c>
      <c r="D5209" s="18">
        <v>0.35126000000000002</v>
      </c>
      <c r="E5209" s="18">
        <v>0.5</v>
      </c>
      <c r="F5209" s="18">
        <v>1139</v>
      </c>
      <c r="G5209" s="18">
        <v>400</v>
      </c>
      <c r="H5209" s="18">
        <v>939</v>
      </c>
      <c r="I5209" s="18">
        <v>2429</v>
      </c>
      <c r="J5209" s="19">
        <v>2.13</v>
      </c>
      <c r="S5209"/>
    </row>
    <row r="5210" spans="1:19">
      <c r="A5210" s="18">
        <v>1996</v>
      </c>
      <c r="B5210" s="18">
        <v>98</v>
      </c>
      <c r="C5210" s="18">
        <v>0.45577000000000001</v>
      </c>
      <c r="D5210" s="18">
        <v>0.37118000000000001</v>
      </c>
      <c r="E5210" s="18">
        <v>0.5</v>
      </c>
      <c r="F5210" s="18">
        <v>739</v>
      </c>
      <c r="G5210" s="18">
        <v>274</v>
      </c>
      <c r="H5210" s="18">
        <v>602</v>
      </c>
      <c r="I5210" s="18">
        <v>1489</v>
      </c>
      <c r="J5210" s="19">
        <v>2.02</v>
      </c>
      <c r="S5210"/>
    </row>
    <row r="5211" spans="1:19">
      <c r="A5211" s="18">
        <v>1996</v>
      </c>
      <c r="B5211" s="18">
        <v>99</v>
      </c>
      <c r="C5211" s="18">
        <v>0.48576000000000003</v>
      </c>
      <c r="D5211" s="18">
        <v>0.39083000000000001</v>
      </c>
      <c r="E5211" s="18">
        <v>0.5</v>
      </c>
      <c r="F5211" s="18">
        <v>465</v>
      </c>
      <c r="G5211" s="18">
        <v>182</v>
      </c>
      <c r="H5211" s="18">
        <v>374</v>
      </c>
      <c r="I5211" s="18">
        <v>888</v>
      </c>
      <c r="J5211" s="19">
        <v>1.91</v>
      </c>
      <c r="S5211"/>
    </row>
    <row r="5212" spans="1:19">
      <c r="A5212" s="18">
        <v>1996</v>
      </c>
      <c r="B5212" s="18">
        <v>100</v>
      </c>
      <c r="C5212" s="18">
        <v>0.51585000000000003</v>
      </c>
      <c r="D5212" s="18">
        <v>0.41008</v>
      </c>
      <c r="E5212" s="18">
        <v>0.5</v>
      </c>
      <c r="F5212" s="18">
        <v>283</v>
      </c>
      <c r="G5212" s="18">
        <v>116</v>
      </c>
      <c r="H5212" s="18">
        <v>225</v>
      </c>
      <c r="I5212" s="18">
        <v>514</v>
      </c>
      <c r="J5212" s="19">
        <v>1.81</v>
      </c>
      <c r="S5212"/>
    </row>
    <row r="5213" spans="1:19">
      <c r="A5213" s="18">
        <v>1996</v>
      </c>
      <c r="B5213" s="18">
        <v>101</v>
      </c>
      <c r="C5213" s="18">
        <v>0.54581999999999997</v>
      </c>
      <c r="D5213" s="18">
        <v>0.42880000000000001</v>
      </c>
      <c r="E5213" s="18">
        <v>0.5</v>
      </c>
      <c r="F5213" s="18">
        <v>167</v>
      </c>
      <c r="G5213" s="18">
        <v>72</v>
      </c>
      <c r="H5213" s="18">
        <v>131</v>
      </c>
      <c r="I5213" s="18">
        <v>289</v>
      </c>
      <c r="J5213" s="19">
        <v>1.73</v>
      </c>
      <c r="S5213"/>
    </row>
    <row r="5214" spans="1:19">
      <c r="A5214" s="18">
        <v>1996</v>
      </c>
      <c r="B5214" s="18">
        <v>102</v>
      </c>
      <c r="C5214" s="18">
        <v>0.57547000000000004</v>
      </c>
      <c r="D5214" s="18">
        <v>0.44688</v>
      </c>
      <c r="E5214" s="18">
        <v>0.5</v>
      </c>
      <c r="F5214" s="18">
        <v>95</v>
      </c>
      <c r="G5214" s="18">
        <v>43</v>
      </c>
      <c r="H5214" s="18">
        <v>74</v>
      </c>
      <c r="I5214" s="18">
        <v>158</v>
      </c>
      <c r="J5214" s="19">
        <v>1.65</v>
      </c>
      <c r="S5214"/>
    </row>
    <row r="5215" spans="1:19">
      <c r="A5215" s="18">
        <v>1996</v>
      </c>
      <c r="B5215" s="18">
        <v>103</v>
      </c>
      <c r="C5215" s="18">
        <v>0.60458000000000001</v>
      </c>
      <c r="D5215" s="18">
        <v>0.46425</v>
      </c>
      <c r="E5215" s="18">
        <v>0.5</v>
      </c>
      <c r="F5215" s="18">
        <v>53</v>
      </c>
      <c r="G5215" s="18">
        <v>24</v>
      </c>
      <c r="H5215" s="18">
        <v>41</v>
      </c>
      <c r="I5215" s="18">
        <v>83</v>
      </c>
      <c r="J5215" s="19">
        <v>1.58</v>
      </c>
      <c r="S5215"/>
    </row>
    <row r="5216" spans="1:19">
      <c r="A5216" s="18">
        <v>1996</v>
      </c>
      <c r="B5216" s="18">
        <v>104</v>
      </c>
      <c r="C5216" s="18">
        <v>0.63297000000000003</v>
      </c>
      <c r="D5216" s="18">
        <v>0.48080000000000001</v>
      </c>
      <c r="E5216" s="18">
        <v>0.5</v>
      </c>
      <c r="F5216" s="18">
        <v>28</v>
      </c>
      <c r="G5216" s="18">
        <v>14</v>
      </c>
      <c r="H5216" s="18">
        <v>21</v>
      </c>
      <c r="I5216" s="18">
        <v>43</v>
      </c>
      <c r="J5216" s="19">
        <v>1.52</v>
      </c>
      <c r="S5216"/>
    </row>
    <row r="5217" spans="1:19">
      <c r="A5217" s="18">
        <v>1996</v>
      </c>
      <c r="B5217" s="18">
        <v>105</v>
      </c>
      <c r="C5217" s="18">
        <v>0.66047</v>
      </c>
      <c r="D5217" s="18">
        <v>0.49651000000000001</v>
      </c>
      <c r="E5217" s="18">
        <v>0.5</v>
      </c>
      <c r="F5217" s="18">
        <v>15</v>
      </c>
      <c r="G5217" s="18">
        <v>7</v>
      </c>
      <c r="H5217" s="18">
        <v>11</v>
      </c>
      <c r="I5217" s="18">
        <v>21</v>
      </c>
      <c r="J5217" s="19">
        <v>1.46</v>
      </c>
      <c r="S5217"/>
    </row>
    <row r="5218" spans="1:19">
      <c r="A5218" s="18">
        <v>1996</v>
      </c>
      <c r="B5218" s="18">
        <v>106</v>
      </c>
      <c r="C5218" s="18">
        <v>0.68693000000000004</v>
      </c>
      <c r="D5218" s="18">
        <v>0.51131000000000004</v>
      </c>
      <c r="E5218" s="18">
        <v>0.5</v>
      </c>
      <c r="F5218" s="18">
        <v>7</v>
      </c>
      <c r="G5218" s="18">
        <v>4</v>
      </c>
      <c r="H5218" s="18">
        <v>6</v>
      </c>
      <c r="I5218" s="18">
        <v>10</v>
      </c>
      <c r="J5218" s="19">
        <v>1.41</v>
      </c>
      <c r="S5218"/>
    </row>
    <row r="5219" spans="1:19">
      <c r="A5219" s="18">
        <v>1996</v>
      </c>
      <c r="B5219" s="18">
        <v>107</v>
      </c>
      <c r="C5219" s="18">
        <v>0.71221999999999996</v>
      </c>
      <c r="D5219" s="18">
        <v>0.52519000000000005</v>
      </c>
      <c r="E5219" s="18">
        <v>0.5</v>
      </c>
      <c r="F5219" s="18">
        <v>4</v>
      </c>
      <c r="G5219" s="18">
        <v>2</v>
      </c>
      <c r="H5219" s="18">
        <v>3</v>
      </c>
      <c r="I5219" s="18">
        <v>5</v>
      </c>
      <c r="J5219" s="19">
        <v>1.37</v>
      </c>
      <c r="S5219"/>
    </row>
    <row r="5220" spans="1:19">
      <c r="A5220" s="18">
        <v>1996</v>
      </c>
      <c r="B5220" s="18">
        <v>108</v>
      </c>
      <c r="C5220" s="18">
        <v>0.73624999999999996</v>
      </c>
      <c r="D5220" s="18">
        <v>0.53815000000000002</v>
      </c>
      <c r="E5220" s="18">
        <v>0.5</v>
      </c>
      <c r="F5220" s="18">
        <v>2</v>
      </c>
      <c r="G5220" s="18">
        <v>1</v>
      </c>
      <c r="H5220" s="18">
        <v>1</v>
      </c>
      <c r="I5220" s="18">
        <v>2</v>
      </c>
      <c r="J5220" s="19">
        <v>1.33</v>
      </c>
      <c r="S5220"/>
    </row>
    <row r="5221" spans="1:19">
      <c r="A5221" s="18">
        <v>1996</v>
      </c>
      <c r="B5221" s="18">
        <v>109</v>
      </c>
      <c r="C5221" s="18">
        <v>0.75895999999999997</v>
      </c>
      <c r="D5221" s="18">
        <v>0.55018</v>
      </c>
      <c r="E5221" s="18">
        <v>0.5</v>
      </c>
      <c r="F5221" s="18">
        <v>1</v>
      </c>
      <c r="G5221" s="18">
        <v>0</v>
      </c>
      <c r="H5221" s="18">
        <v>1</v>
      </c>
      <c r="I5221" s="18">
        <v>1</v>
      </c>
      <c r="J5221" s="19">
        <v>1.3</v>
      </c>
      <c r="S5221"/>
    </row>
    <row r="5222" spans="1:19">
      <c r="A5222" s="18">
        <v>1996</v>
      </c>
      <c r="B5222" s="18" t="s">
        <v>11</v>
      </c>
      <c r="C5222" s="18">
        <v>0.78029000000000004</v>
      </c>
      <c r="D5222" s="18">
        <v>1</v>
      </c>
      <c r="E5222" s="20">
        <v>1.28</v>
      </c>
      <c r="F5222" s="18">
        <v>0</v>
      </c>
      <c r="G5222" s="18">
        <v>0</v>
      </c>
      <c r="H5222" s="18">
        <v>0</v>
      </c>
      <c r="I5222" s="18">
        <v>0</v>
      </c>
      <c r="J5222" s="19">
        <v>1.28</v>
      </c>
      <c r="S5222"/>
    </row>
    <row r="5223" spans="1:19">
      <c r="A5223" s="18">
        <v>1997</v>
      </c>
      <c r="B5223" s="18">
        <v>0</v>
      </c>
      <c r="C5223" s="18">
        <v>8.5000000000000006E-3</v>
      </c>
      <c r="D5223" s="18">
        <v>8.4399999999999996E-3</v>
      </c>
      <c r="E5223" s="18">
        <v>0.08</v>
      </c>
      <c r="F5223" s="18">
        <v>100000</v>
      </c>
      <c r="G5223" s="18">
        <v>844</v>
      </c>
      <c r="H5223" s="18">
        <v>99221</v>
      </c>
      <c r="I5223" s="18">
        <v>7546934</v>
      </c>
      <c r="J5223" s="19">
        <v>75.47</v>
      </c>
      <c r="S5223"/>
    </row>
    <row r="5224" spans="1:19">
      <c r="A5224" s="18">
        <v>1997</v>
      </c>
      <c r="B5224" s="18">
        <v>1</v>
      </c>
      <c r="C5224" s="18">
        <v>5.1999999999999995E-4</v>
      </c>
      <c r="D5224" s="18">
        <v>5.1999999999999995E-4</v>
      </c>
      <c r="E5224" s="18">
        <v>0.5</v>
      </c>
      <c r="F5224" s="18">
        <v>99156</v>
      </c>
      <c r="G5224" s="18">
        <v>51</v>
      </c>
      <c r="H5224" s="18">
        <v>99131</v>
      </c>
      <c r="I5224" s="18">
        <v>7447712</v>
      </c>
      <c r="J5224" s="19">
        <v>75.11</v>
      </c>
      <c r="S5224"/>
    </row>
    <row r="5225" spans="1:19">
      <c r="A5225" s="18">
        <v>1997</v>
      </c>
      <c r="B5225" s="18">
        <v>2</v>
      </c>
      <c r="C5225" s="18">
        <v>3.5E-4</v>
      </c>
      <c r="D5225" s="18">
        <v>3.5E-4</v>
      </c>
      <c r="E5225" s="18">
        <v>0.5</v>
      </c>
      <c r="F5225" s="18">
        <v>99105</v>
      </c>
      <c r="G5225" s="18">
        <v>34</v>
      </c>
      <c r="H5225" s="18">
        <v>99088</v>
      </c>
      <c r="I5225" s="18">
        <v>7348582</v>
      </c>
      <c r="J5225" s="19">
        <v>74.150000000000006</v>
      </c>
      <c r="S5225"/>
    </row>
    <row r="5226" spans="1:19">
      <c r="A5226" s="18">
        <v>1997</v>
      </c>
      <c r="B5226" s="18">
        <v>3</v>
      </c>
      <c r="C5226" s="18">
        <v>4.0999999999999999E-4</v>
      </c>
      <c r="D5226" s="18">
        <v>4.0999999999999999E-4</v>
      </c>
      <c r="E5226" s="18">
        <v>0.5</v>
      </c>
      <c r="F5226" s="18">
        <v>99071</v>
      </c>
      <c r="G5226" s="18">
        <v>41</v>
      </c>
      <c r="H5226" s="18">
        <v>99050</v>
      </c>
      <c r="I5226" s="18">
        <v>7249494</v>
      </c>
      <c r="J5226" s="19">
        <v>73.17</v>
      </c>
      <c r="S5226"/>
    </row>
    <row r="5227" spans="1:19">
      <c r="A5227" s="18">
        <v>1997</v>
      </c>
      <c r="B5227" s="18">
        <v>4</v>
      </c>
      <c r="C5227" s="18">
        <v>1.9000000000000001E-4</v>
      </c>
      <c r="D5227" s="18">
        <v>1.9000000000000001E-4</v>
      </c>
      <c r="E5227" s="18">
        <v>0.5</v>
      </c>
      <c r="F5227" s="18">
        <v>99030</v>
      </c>
      <c r="G5227" s="18">
        <v>19</v>
      </c>
      <c r="H5227" s="18">
        <v>99020</v>
      </c>
      <c r="I5227" s="18">
        <v>7150443</v>
      </c>
      <c r="J5227" s="19">
        <v>72.2</v>
      </c>
      <c r="S5227"/>
    </row>
    <row r="5228" spans="1:19">
      <c r="A5228" s="18">
        <v>1997</v>
      </c>
      <c r="B5228" s="18">
        <v>5</v>
      </c>
      <c r="C5228" s="18">
        <v>1.8000000000000001E-4</v>
      </c>
      <c r="D5228" s="18">
        <v>1.8000000000000001E-4</v>
      </c>
      <c r="E5228" s="18">
        <v>0.5</v>
      </c>
      <c r="F5228" s="18">
        <v>99011</v>
      </c>
      <c r="G5228" s="18">
        <v>18</v>
      </c>
      <c r="H5228" s="18">
        <v>99002</v>
      </c>
      <c r="I5228" s="18">
        <v>7051423</v>
      </c>
      <c r="J5228" s="19">
        <v>71.22</v>
      </c>
      <c r="S5228"/>
    </row>
    <row r="5229" spans="1:19">
      <c r="A5229" s="18">
        <v>1997</v>
      </c>
      <c r="B5229" s="18">
        <v>6</v>
      </c>
      <c r="C5229" s="18">
        <v>6.9999999999999994E-5</v>
      </c>
      <c r="D5229" s="18">
        <v>6.9999999999999994E-5</v>
      </c>
      <c r="E5229" s="18">
        <v>0.5</v>
      </c>
      <c r="F5229" s="18">
        <v>98993</v>
      </c>
      <c r="G5229" s="18">
        <v>6</v>
      </c>
      <c r="H5229" s="18">
        <v>98990</v>
      </c>
      <c r="I5229" s="18">
        <v>6952421</v>
      </c>
      <c r="J5229" s="19">
        <v>70.23</v>
      </c>
      <c r="S5229"/>
    </row>
    <row r="5230" spans="1:19">
      <c r="A5230" s="18">
        <v>1997</v>
      </c>
      <c r="B5230" s="18">
        <v>7</v>
      </c>
      <c r="C5230" s="18">
        <v>2.7999999999999998E-4</v>
      </c>
      <c r="D5230" s="18">
        <v>2.7999999999999998E-4</v>
      </c>
      <c r="E5230" s="18">
        <v>0.5</v>
      </c>
      <c r="F5230" s="18">
        <v>98986</v>
      </c>
      <c r="G5230" s="18">
        <v>28</v>
      </c>
      <c r="H5230" s="18">
        <v>98972</v>
      </c>
      <c r="I5230" s="18">
        <v>6853431</v>
      </c>
      <c r="J5230" s="19">
        <v>69.239999999999995</v>
      </c>
      <c r="S5230"/>
    </row>
    <row r="5231" spans="1:19">
      <c r="A5231" s="18">
        <v>1997</v>
      </c>
      <c r="B5231" s="18">
        <v>8</v>
      </c>
      <c r="C5231" s="18">
        <v>1.7000000000000001E-4</v>
      </c>
      <c r="D5231" s="18">
        <v>1.7000000000000001E-4</v>
      </c>
      <c r="E5231" s="18">
        <v>0.5</v>
      </c>
      <c r="F5231" s="18">
        <v>98958</v>
      </c>
      <c r="G5231" s="18">
        <v>17</v>
      </c>
      <c r="H5231" s="18">
        <v>98950</v>
      </c>
      <c r="I5231" s="18">
        <v>6754459</v>
      </c>
      <c r="J5231" s="19">
        <v>68.260000000000005</v>
      </c>
      <c r="S5231"/>
    </row>
    <row r="5232" spans="1:19">
      <c r="A5232" s="18">
        <v>1997</v>
      </c>
      <c r="B5232" s="18">
        <v>9</v>
      </c>
      <c r="C5232" s="18">
        <v>1.2999999999999999E-4</v>
      </c>
      <c r="D5232" s="18">
        <v>1.2999999999999999E-4</v>
      </c>
      <c r="E5232" s="18">
        <v>0.5</v>
      </c>
      <c r="F5232" s="18">
        <v>98942</v>
      </c>
      <c r="G5232" s="18">
        <v>13</v>
      </c>
      <c r="H5232" s="18">
        <v>98935</v>
      </c>
      <c r="I5232" s="18">
        <v>6655509</v>
      </c>
      <c r="J5232" s="19">
        <v>67.27</v>
      </c>
      <c r="S5232"/>
    </row>
    <row r="5233" spans="1:19">
      <c r="A5233" s="18">
        <v>1997</v>
      </c>
      <c r="B5233" s="18">
        <v>10</v>
      </c>
      <c r="C5233" s="18">
        <v>5.0000000000000002E-5</v>
      </c>
      <c r="D5233" s="18">
        <v>5.0000000000000002E-5</v>
      </c>
      <c r="E5233" s="18">
        <v>0.5</v>
      </c>
      <c r="F5233" s="18">
        <v>98929</v>
      </c>
      <c r="G5233" s="18">
        <v>5</v>
      </c>
      <c r="H5233" s="18">
        <v>98926</v>
      </c>
      <c r="I5233" s="18">
        <v>6556574</v>
      </c>
      <c r="J5233" s="19">
        <v>66.28</v>
      </c>
      <c r="S5233"/>
    </row>
    <row r="5234" spans="1:19">
      <c r="A5234" s="18">
        <v>1997</v>
      </c>
      <c r="B5234" s="18">
        <v>11</v>
      </c>
      <c r="C5234" s="18">
        <v>3.0000000000000001E-5</v>
      </c>
      <c r="D5234" s="18">
        <v>3.0000000000000001E-5</v>
      </c>
      <c r="E5234" s="18">
        <v>0.5</v>
      </c>
      <c r="F5234" s="18">
        <v>98924</v>
      </c>
      <c r="G5234" s="18">
        <v>3</v>
      </c>
      <c r="H5234" s="18">
        <v>98922</v>
      </c>
      <c r="I5234" s="18">
        <v>6457647</v>
      </c>
      <c r="J5234" s="19">
        <v>65.28</v>
      </c>
      <c r="S5234"/>
    </row>
    <row r="5235" spans="1:19">
      <c r="A5235" s="18">
        <v>1997</v>
      </c>
      <c r="B5235" s="18">
        <v>12</v>
      </c>
      <c r="C5235" s="18">
        <v>2.1000000000000001E-4</v>
      </c>
      <c r="D5235" s="18">
        <v>2.1000000000000001E-4</v>
      </c>
      <c r="E5235" s="18">
        <v>0.5</v>
      </c>
      <c r="F5235" s="18">
        <v>98921</v>
      </c>
      <c r="G5235" s="18">
        <v>20</v>
      </c>
      <c r="H5235" s="18">
        <v>98911</v>
      </c>
      <c r="I5235" s="18">
        <v>6358725</v>
      </c>
      <c r="J5235" s="19">
        <v>64.28</v>
      </c>
      <c r="S5235"/>
    </row>
    <row r="5236" spans="1:19">
      <c r="A5236" s="18">
        <v>1997</v>
      </c>
      <c r="B5236" s="18">
        <v>13</v>
      </c>
      <c r="C5236" s="18">
        <v>2.9E-4</v>
      </c>
      <c r="D5236" s="18">
        <v>2.9E-4</v>
      </c>
      <c r="E5236" s="18">
        <v>0.5</v>
      </c>
      <c r="F5236" s="18">
        <v>98900</v>
      </c>
      <c r="G5236" s="18">
        <v>29</v>
      </c>
      <c r="H5236" s="18">
        <v>98886</v>
      </c>
      <c r="I5236" s="18">
        <v>6259814</v>
      </c>
      <c r="J5236" s="19">
        <v>63.29</v>
      </c>
      <c r="S5236"/>
    </row>
    <row r="5237" spans="1:19">
      <c r="A5237" s="18">
        <v>1997</v>
      </c>
      <c r="B5237" s="18">
        <v>14</v>
      </c>
      <c r="C5237" s="18">
        <v>1.1E-4</v>
      </c>
      <c r="D5237" s="18">
        <v>1.1E-4</v>
      </c>
      <c r="E5237" s="18">
        <v>0.5</v>
      </c>
      <c r="F5237" s="18">
        <v>98872</v>
      </c>
      <c r="G5237" s="18">
        <v>11</v>
      </c>
      <c r="H5237" s="18">
        <v>98866</v>
      </c>
      <c r="I5237" s="18">
        <v>6160928</v>
      </c>
      <c r="J5237" s="19">
        <v>62.31</v>
      </c>
      <c r="S5237"/>
    </row>
    <row r="5238" spans="1:19">
      <c r="A5238" s="18">
        <v>1997</v>
      </c>
      <c r="B5238" s="18">
        <v>15</v>
      </c>
      <c r="C5238" s="18">
        <v>2.2000000000000001E-4</v>
      </c>
      <c r="D5238" s="18">
        <v>2.2000000000000001E-4</v>
      </c>
      <c r="E5238" s="18">
        <v>0.5</v>
      </c>
      <c r="F5238" s="18">
        <v>98861</v>
      </c>
      <c r="G5238" s="18">
        <v>22</v>
      </c>
      <c r="H5238" s="18">
        <v>98850</v>
      </c>
      <c r="I5238" s="18">
        <v>6062062</v>
      </c>
      <c r="J5238" s="19">
        <v>61.32</v>
      </c>
      <c r="S5238"/>
    </row>
    <row r="5239" spans="1:19">
      <c r="A5239" s="18">
        <v>1997</v>
      </c>
      <c r="B5239" s="18">
        <v>16</v>
      </c>
      <c r="C5239" s="18">
        <v>2.3000000000000001E-4</v>
      </c>
      <c r="D5239" s="18">
        <v>2.3000000000000001E-4</v>
      </c>
      <c r="E5239" s="18">
        <v>0.5</v>
      </c>
      <c r="F5239" s="18">
        <v>98839</v>
      </c>
      <c r="G5239" s="18">
        <v>22</v>
      </c>
      <c r="H5239" s="18">
        <v>98828</v>
      </c>
      <c r="I5239" s="18">
        <v>5963212</v>
      </c>
      <c r="J5239" s="19">
        <v>60.33</v>
      </c>
      <c r="S5239"/>
    </row>
    <row r="5240" spans="1:19">
      <c r="A5240" s="18">
        <v>1997</v>
      </c>
      <c r="B5240" s="18">
        <v>17</v>
      </c>
      <c r="C5240" s="18">
        <v>3.4000000000000002E-4</v>
      </c>
      <c r="D5240" s="18">
        <v>3.4000000000000002E-4</v>
      </c>
      <c r="E5240" s="18">
        <v>0.5</v>
      </c>
      <c r="F5240" s="18">
        <v>98816</v>
      </c>
      <c r="G5240" s="18">
        <v>33</v>
      </c>
      <c r="H5240" s="18">
        <v>98800</v>
      </c>
      <c r="I5240" s="18">
        <v>5864384</v>
      </c>
      <c r="J5240" s="19">
        <v>59.35</v>
      </c>
      <c r="S5240"/>
    </row>
    <row r="5241" spans="1:19">
      <c r="A5241" s="18">
        <v>1997</v>
      </c>
      <c r="B5241" s="18">
        <v>18</v>
      </c>
      <c r="C5241" s="18">
        <v>3.1E-4</v>
      </c>
      <c r="D5241" s="18">
        <v>3.1E-4</v>
      </c>
      <c r="E5241" s="18">
        <v>0.5</v>
      </c>
      <c r="F5241" s="18">
        <v>98783</v>
      </c>
      <c r="G5241" s="18">
        <v>30</v>
      </c>
      <c r="H5241" s="18">
        <v>98768</v>
      </c>
      <c r="I5241" s="18">
        <v>5765584</v>
      </c>
      <c r="J5241" s="19">
        <v>58.37</v>
      </c>
      <c r="S5241"/>
    </row>
    <row r="5242" spans="1:19">
      <c r="A5242" s="18">
        <v>1997</v>
      </c>
      <c r="B5242" s="18">
        <v>19</v>
      </c>
      <c r="C5242" s="18">
        <v>4.0999999999999999E-4</v>
      </c>
      <c r="D5242" s="18">
        <v>4.0999999999999999E-4</v>
      </c>
      <c r="E5242" s="18">
        <v>0.5</v>
      </c>
      <c r="F5242" s="18">
        <v>98753</v>
      </c>
      <c r="G5242" s="18">
        <v>40</v>
      </c>
      <c r="H5242" s="18">
        <v>98733</v>
      </c>
      <c r="I5242" s="18">
        <v>5666816</v>
      </c>
      <c r="J5242" s="19">
        <v>57.38</v>
      </c>
      <c r="S5242"/>
    </row>
    <row r="5243" spans="1:19">
      <c r="A5243" s="18">
        <v>1997</v>
      </c>
      <c r="B5243" s="18">
        <v>20</v>
      </c>
      <c r="C5243" s="18">
        <v>3.4000000000000002E-4</v>
      </c>
      <c r="D5243" s="18">
        <v>3.4000000000000002E-4</v>
      </c>
      <c r="E5243" s="18">
        <v>0.5</v>
      </c>
      <c r="F5243" s="18">
        <v>98713</v>
      </c>
      <c r="G5243" s="18">
        <v>34</v>
      </c>
      <c r="H5243" s="18">
        <v>98696</v>
      </c>
      <c r="I5243" s="18">
        <v>5568084</v>
      </c>
      <c r="J5243" s="19">
        <v>56.41</v>
      </c>
      <c r="S5243"/>
    </row>
    <row r="5244" spans="1:19">
      <c r="A5244" s="18">
        <v>1997</v>
      </c>
      <c r="B5244" s="18">
        <v>21</v>
      </c>
      <c r="C5244" s="18">
        <v>3.4000000000000002E-4</v>
      </c>
      <c r="D5244" s="18">
        <v>3.4000000000000002E-4</v>
      </c>
      <c r="E5244" s="18">
        <v>0.5</v>
      </c>
      <c r="F5244" s="18">
        <v>98679</v>
      </c>
      <c r="G5244" s="18">
        <v>34</v>
      </c>
      <c r="H5244" s="18">
        <v>98662</v>
      </c>
      <c r="I5244" s="18">
        <v>5469388</v>
      </c>
      <c r="J5244" s="19">
        <v>55.43</v>
      </c>
      <c r="S5244"/>
    </row>
    <row r="5245" spans="1:19">
      <c r="A5245" s="18">
        <v>1997</v>
      </c>
      <c r="B5245" s="18">
        <v>22</v>
      </c>
      <c r="C5245" s="18">
        <v>3.6000000000000002E-4</v>
      </c>
      <c r="D5245" s="18">
        <v>3.6000000000000002E-4</v>
      </c>
      <c r="E5245" s="18">
        <v>0.5</v>
      </c>
      <c r="F5245" s="18">
        <v>98645</v>
      </c>
      <c r="G5245" s="18">
        <v>36</v>
      </c>
      <c r="H5245" s="18">
        <v>98627</v>
      </c>
      <c r="I5245" s="18">
        <v>5370726</v>
      </c>
      <c r="J5245" s="19">
        <v>54.45</v>
      </c>
      <c r="S5245"/>
    </row>
    <row r="5246" spans="1:19">
      <c r="A5246" s="18">
        <v>1997</v>
      </c>
      <c r="B5246" s="18">
        <v>23</v>
      </c>
      <c r="C5246" s="18">
        <v>3.8000000000000002E-4</v>
      </c>
      <c r="D5246" s="18">
        <v>3.8000000000000002E-4</v>
      </c>
      <c r="E5246" s="18">
        <v>0.5</v>
      </c>
      <c r="F5246" s="18">
        <v>98609</v>
      </c>
      <c r="G5246" s="18">
        <v>37</v>
      </c>
      <c r="H5246" s="18">
        <v>98590</v>
      </c>
      <c r="I5246" s="18">
        <v>5272100</v>
      </c>
      <c r="J5246" s="19">
        <v>53.46</v>
      </c>
      <c r="S5246"/>
    </row>
    <row r="5247" spans="1:19">
      <c r="A5247" s="18">
        <v>1997</v>
      </c>
      <c r="B5247" s="18">
        <v>24</v>
      </c>
      <c r="C5247" s="18">
        <v>4.4999999999999999E-4</v>
      </c>
      <c r="D5247" s="18">
        <v>4.4999999999999999E-4</v>
      </c>
      <c r="E5247" s="18">
        <v>0.5</v>
      </c>
      <c r="F5247" s="18">
        <v>98571</v>
      </c>
      <c r="G5247" s="18">
        <v>44</v>
      </c>
      <c r="H5247" s="18">
        <v>98549</v>
      </c>
      <c r="I5247" s="18">
        <v>5173510</v>
      </c>
      <c r="J5247" s="19">
        <v>52.48</v>
      </c>
      <c r="S5247"/>
    </row>
    <row r="5248" spans="1:19">
      <c r="A5248" s="18">
        <v>1997</v>
      </c>
      <c r="B5248" s="18">
        <v>25</v>
      </c>
      <c r="C5248" s="18">
        <v>3.1E-4</v>
      </c>
      <c r="D5248" s="18">
        <v>3.1E-4</v>
      </c>
      <c r="E5248" s="18">
        <v>0.5</v>
      </c>
      <c r="F5248" s="18">
        <v>98527</v>
      </c>
      <c r="G5248" s="18">
        <v>31</v>
      </c>
      <c r="H5248" s="18">
        <v>98512</v>
      </c>
      <c r="I5248" s="18">
        <v>5074960</v>
      </c>
      <c r="J5248" s="19">
        <v>51.51</v>
      </c>
      <c r="S5248"/>
    </row>
    <row r="5249" spans="1:19">
      <c r="A5249" s="18">
        <v>1997</v>
      </c>
      <c r="B5249" s="18">
        <v>26</v>
      </c>
      <c r="C5249" s="18">
        <v>4.4000000000000002E-4</v>
      </c>
      <c r="D5249" s="18">
        <v>4.4000000000000002E-4</v>
      </c>
      <c r="E5249" s="18">
        <v>0.5</v>
      </c>
      <c r="F5249" s="18">
        <v>98497</v>
      </c>
      <c r="G5249" s="18">
        <v>44</v>
      </c>
      <c r="H5249" s="18">
        <v>98475</v>
      </c>
      <c r="I5249" s="18">
        <v>4976448</v>
      </c>
      <c r="J5249" s="19">
        <v>50.52</v>
      </c>
      <c r="S5249"/>
    </row>
    <row r="5250" spans="1:19">
      <c r="A5250" s="18">
        <v>1997</v>
      </c>
      <c r="B5250" s="18">
        <v>27</v>
      </c>
      <c r="C5250" s="18">
        <v>2.7E-4</v>
      </c>
      <c r="D5250" s="18">
        <v>2.7E-4</v>
      </c>
      <c r="E5250" s="18">
        <v>0.5</v>
      </c>
      <c r="F5250" s="18">
        <v>98453</v>
      </c>
      <c r="G5250" s="18">
        <v>26</v>
      </c>
      <c r="H5250" s="18">
        <v>98440</v>
      </c>
      <c r="I5250" s="18">
        <v>4877973</v>
      </c>
      <c r="J5250" s="19">
        <v>49.55</v>
      </c>
      <c r="S5250"/>
    </row>
    <row r="5251" spans="1:19">
      <c r="A5251" s="18">
        <v>1997</v>
      </c>
      <c r="B5251" s="18">
        <v>28</v>
      </c>
      <c r="C5251" s="18">
        <v>5.8E-4</v>
      </c>
      <c r="D5251" s="18">
        <v>5.8E-4</v>
      </c>
      <c r="E5251" s="18">
        <v>0.5</v>
      </c>
      <c r="F5251" s="18">
        <v>98427</v>
      </c>
      <c r="G5251" s="18">
        <v>57</v>
      </c>
      <c r="H5251" s="18">
        <v>98398</v>
      </c>
      <c r="I5251" s="18">
        <v>4779533</v>
      </c>
      <c r="J5251" s="19">
        <v>48.56</v>
      </c>
      <c r="S5251"/>
    </row>
    <row r="5252" spans="1:19">
      <c r="A5252" s="18">
        <v>1997</v>
      </c>
      <c r="B5252" s="18">
        <v>29</v>
      </c>
      <c r="C5252" s="18">
        <v>5.2999999999999998E-4</v>
      </c>
      <c r="D5252" s="18">
        <v>5.2999999999999998E-4</v>
      </c>
      <c r="E5252" s="18">
        <v>0.5</v>
      </c>
      <c r="F5252" s="18">
        <v>98370</v>
      </c>
      <c r="G5252" s="18">
        <v>52</v>
      </c>
      <c r="H5252" s="18">
        <v>98344</v>
      </c>
      <c r="I5252" s="18">
        <v>4681135</v>
      </c>
      <c r="J5252" s="19">
        <v>47.59</v>
      </c>
      <c r="S5252"/>
    </row>
    <row r="5253" spans="1:19">
      <c r="A5253" s="18">
        <v>1997</v>
      </c>
      <c r="B5253" s="18">
        <v>30</v>
      </c>
      <c r="C5253" s="18">
        <v>6.4000000000000005E-4</v>
      </c>
      <c r="D5253" s="18">
        <v>6.4000000000000005E-4</v>
      </c>
      <c r="E5253" s="18">
        <v>0.5</v>
      </c>
      <c r="F5253" s="18">
        <v>98317</v>
      </c>
      <c r="G5253" s="18">
        <v>63</v>
      </c>
      <c r="H5253" s="18">
        <v>98286</v>
      </c>
      <c r="I5253" s="18">
        <v>4582792</v>
      </c>
      <c r="J5253" s="19">
        <v>46.61</v>
      </c>
      <c r="S5253"/>
    </row>
    <row r="5254" spans="1:19">
      <c r="A5254" s="18">
        <v>1997</v>
      </c>
      <c r="B5254" s="18">
        <v>31</v>
      </c>
      <c r="C5254" s="18">
        <v>7.1000000000000002E-4</v>
      </c>
      <c r="D5254" s="18">
        <v>7.1000000000000002E-4</v>
      </c>
      <c r="E5254" s="18">
        <v>0.5</v>
      </c>
      <c r="F5254" s="18">
        <v>98255</v>
      </c>
      <c r="G5254" s="18">
        <v>70</v>
      </c>
      <c r="H5254" s="18">
        <v>98220</v>
      </c>
      <c r="I5254" s="18">
        <v>4484506</v>
      </c>
      <c r="J5254" s="19">
        <v>45.64</v>
      </c>
      <c r="S5254"/>
    </row>
    <row r="5255" spans="1:19">
      <c r="A5255" s="18">
        <v>1997</v>
      </c>
      <c r="B5255" s="18">
        <v>32</v>
      </c>
      <c r="C5255" s="18">
        <v>6.3000000000000003E-4</v>
      </c>
      <c r="D5255" s="18">
        <v>6.3000000000000003E-4</v>
      </c>
      <c r="E5255" s="18">
        <v>0.5</v>
      </c>
      <c r="F5255" s="18">
        <v>98185</v>
      </c>
      <c r="G5255" s="18">
        <v>62</v>
      </c>
      <c r="H5255" s="18">
        <v>98154</v>
      </c>
      <c r="I5255" s="18">
        <v>4386286</v>
      </c>
      <c r="J5255" s="19">
        <v>44.67</v>
      </c>
      <c r="S5255"/>
    </row>
    <row r="5256" spans="1:19">
      <c r="A5256" s="18">
        <v>1997</v>
      </c>
      <c r="B5256" s="18">
        <v>33</v>
      </c>
      <c r="C5256" s="18">
        <v>1.01E-3</v>
      </c>
      <c r="D5256" s="18">
        <v>1.01E-3</v>
      </c>
      <c r="E5256" s="18">
        <v>0.5</v>
      </c>
      <c r="F5256" s="18">
        <v>98123</v>
      </c>
      <c r="G5256" s="18">
        <v>99</v>
      </c>
      <c r="H5256" s="18">
        <v>98074</v>
      </c>
      <c r="I5256" s="18">
        <v>4288132</v>
      </c>
      <c r="J5256" s="19">
        <v>43.7</v>
      </c>
      <c r="S5256"/>
    </row>
    <row r="5257" spans="1:19">
      <c r="A5257" s="18">
        <v>1997</v>
      </c>
      <c r="B5257" s="18">
        <v>34</v>
      </c>
      <c r="C5257" s="18">
        <v>1.07E-3</v>
      </c>
      <c r="D5257" s="18">
        <v>1.07E-3</v>
      </c>
      <c r="E5257" s="18">
        <v>0.5</v>
      </c>
      <c r="F5257" s="18">
        <v>98024</v>
      </c>
      <c r="G5257" s="18">
        <v>105</v>
      </c>
      <c r="H5257" s="18">
        <v>97972</v>
      </c>
      <c r="I5257" s="18">
        <v>4190058</v>
      </c>
      <c r="J5257" s="19">
        <v>42.75</v>
      </c>
      <c r="S5257"/>
    </row>
    <row r="5258" spans="1:19">
      <c r="A5258" s="18">
        <v>1997</v>
      </c>
      <c r="B5258" s="18">
        <v>35</v>
      </c>
      <c r="C5258" s="18">
        <v>9.5E-4</v>
      </c>
      <c r="D5258" s="18">
        <v>9.5E-4</v>
      </c>
      <c r="E5258" s="18">
        <v>0.5</v>
      </c>
      <c r="F5258" s="18">
        <v>97919</v>
      </c>
      <c r="G5258" s="18">
        <v>93</v>
      </c>
      <c r="H5258" s="18">
        <v>97873</v>
      </c>
      <c r="I5258" s="18">
        <v>4092086</v>
      </c>
      <c r="J5258" s="19">
        <v>41.79</v>
      </c>
      <c r="S5258"/>
    </row>
    <row r="5259" spans="1:19">
      <c r="A5259" s="18">
        <v>1997</v>
      </c>
      <c r="B5259" s="18">
        <v>36</v>
      </c>
      <c r="C5259" s="18">
        <v>1.4599999999999999E-3</v>
      </c>
      <c r="D5259" s="18">
        <v>1.4599999999999999E-3</v>
      </c>
      <c r="E5259" s="18">
        <v>0.5</v>
      </c>
      <c r="F5259" s="18">
        <v>97827</v>
      </c>
      <c r="G5259" s="18">
        <v>143</v>
      </c>
      <c r="H5259" s="18">
        <v>97755</v>
      </c>
      <c r="I5259" s="18">
        <v>3994213</v>
      </c>
      <c r="J5259" s="19">
        <v>40.83</v>
      </c>
      <c r="S5259"/>
    </row>
    <row r="5260" spans="1:19">
      <c r="A5260" s="18">
        <v>1997</v>
      </c>
      <c r="B5260" s="18">
        <v>37</v>
      </c>
      <c r="C5260" s="18">
        <v>1.7600000000000001E-3</v>
      </c>
      <c r="D5260" s="18">
        <v>1.75E-3</v>
      </c>
      <c r="E5260" s="18">
        <v>0.5</v>
      </c>
      <c r="F5260" s="18">
        <v>97684</v>
      </c>
      <c r="G5260" s="18">
        <v>171</v>
      </c>
      <c r="H5260" s="18">
        <v>97598</v>
      </c>
      <c r="I5260" s="18">
        <v>3896458</v>
      </c>
      <c r="J5260" s="19">
        <v>39.89</v>
      </c>
      <c r="S5260"/>
    </row>
    <row r="5261" spans="1:19">
      <c r="A5261" s="18">
        <v>1997</v>
      </c>
      <c r="B5261" s="18">
        <v>38</v>
      </c>
      <c r="C5261" s="18">
        <v>2.0999999999999999E-3</v>
      </c>
      <c r="D5261" s="18">
        <v>2.0999999999999999E-3</v>
      </c>
      <c r="E5261" s="18">
        <v>0.5</v>
      </c>
      <c r="F5261" s="18">
        <v>97512</v>
      </c>
      <c r="G5261" s="18">
        <v>205</v>
      </c>
      <c r="H5261" s="18">
        <v>97410</v>
      </c>
      <c r="I5261" s="18">
        <v>3798860</v>
      </c>
      <c r="J5261" s="19">
        <v>38.96</v>
      </c>
      <c r="S5261"/>
    </row>
    <row r="5262" spans="1:19">
      <c r="A5262" s="18">
        <v>1997</v>
      </c>
      <c r="B5262" s="18">
        <v>39</v>
      </c>
      <c r="C5262" s="18">
        <v>2.2799999999999999E-3</v>
      </c>
      <c r="D5262" s="18">
        <v>2.2799999999999999E-3</v>
      </c>
      <c r="E5262" s="18">
        <v>0.5</v>
      </c>
      <c r="F5262" s="18">
        <v>97308</v>
      </c>
      <c r="G5262" s="18">
        <v>222</v>
      </c>
      <c r="H5262" s="18">
        <v>97197</v>
      </c>
      <c r="I5262" s="18">
        <v>3701450</v>
      </c>
      <c r="J5262" s="19">
        <v>38.04</v>
      </c>
      <c r="S5262"/>
    </row>
    <row r="5263" spans="1:19">
      <c r="A5263" s="18">
        <v>1997</v>
      </c>
      <c r="B5263" s="18">
        <v>40</v>
      </c>
      <c r="C5263" s="18">
        <v>2.5500000000000002E-3</v>
      </c>
      <c r="D5263" s="18">
        <v>2.5400000000000002E-3</v>
      </c>
      <c r="E5263" s="18">
        <v>0.5</v>
      </c>
      <c r="F5263" s="18">
        <v>97086</v>
      </c>
      <c r="G5263" s="18">
        <v>247</v>
      </c>
      <c r="H5263" s="18">
        <v>96963</v>
      </c>
      <c r="I5263" s="18">
        <v>3604253</v>
      </c>
      <c r="J5263" s="19">
        <v>37.119999999999997</v>
      </c>
      <c r="S5263"/>
    </row>
    <row r="5264" spans="1:19">
      <c r="A5264" s="18">
        <v>1997</v>
      </c>
      <c r="B5264" s="18">
        <v>41</v>
      </c>
      <c r="C5264" s="18">
        <v>2.8600000000000001E-3</v>
      </c>
      <c r="D5264" s="18">
        <v>2.8600000000000001E-3</v>
      </c>
      <c r="E5264" s="18">
        <v>0.5</v>
      </c>
      <c r="F5264" s="18">
        <v>96839</v>
      </c>
      <c r="G5264" s="18">
        <v>276</v>
      </c>
      <c r="H5264" s="18">
        <v>96701</v>
      </c>
      <c r="I5264" s="18">
        <v>3507290</v>
      </c>
      <c r="J5264" s="19">
        <v>36.22</v>
      </c>
      <c r="S5264"/>
    </row>
    <row r="5265" spans="1:19">
      <c r="A5265" s="18">
        <v>1997</v>
      </c>
      <c r="B5265" s="18">
        <v>42</v>
      </c>
      <c r="C5265" s="18">
        <v>3.1700000000000001E-3</v>
      </c>
      <c r="D5265" s="18">
        <v>3.1700000000000001E-3</v>
      </c>
      <c r="E5265" s="18">
        <v>0.5</v>
      </c>
      <c r="F5265" s="18">
        <v>96563</v>
      </c>
      <c r="G5265" s="18">
        <v>306</v>
      </c>
      <c r="H5265" s="18">
        <v>96409</v>
      </c>
      <c r="I5265" s="18">
        <v>3410589</v>
      </c>
      <c r="J5265" s="19">
        <v>35.32</v>
      </c>
      <c r="S5265"/>
    </row>
    <row r="5266" spans="1:19">
      <c r="A5266" s="18">
        <v>1997</v>
      </c>
      <c r="B5266" s="18">
        <v>43</v>
      </c>
      <c r="C5266" s="18">
        <v>3.2699999999999999E-3</v>
      </c>
      <c r="D5266" s="18">
        <v>3.2699999999999999E-3</v>
      </c>
      <c r="E5266" s="18">
        <v>0.5</v>
      </c>
      <c r="F5266" s="18">
        <v>96256</v>
      </c>
      <c r="G5266" s="18">
        <v>315</v>
      </c>
      <c r="H5266" s="18">
        <v>96099</v>
      </c>
      <c r="I5266" s="18">
        <v>3314180</v>
      </c>
      <c r="J5266" s="19">
        <v>34.43</v>
      </c>
      <c r="S5266"/>
    </row>
    <row r="5267" spans="1:19">
      <c r="A5267" s="18">
        <v>1997</v>
      </c>
      <c r="B5267" s="18">
        <v>44</v>
      </c>
      <c r="C5267" s="18">
        <v>3.5899999999999999E-3</v>
      </c>
      <c r="D5267" s="18">
        <v>3.5799999999999998E-3</v>
      </c>
      <c r="E5267" s="18">
        <v>0.5</v>
      </c>
      <c r="F5267" s="18">
        <v>95942</v>
      </c>
      <c r="G5267" s="18">
        <v>344</v>
      </c>
      <c r="H5267" s="18">
        <v>95770</v>
      </c>
      <c r="I5267" s="18">
        <v>3218081</v>
      </c>
      <c r="J5267" s="19">
        <v>33.54</v>
      </c>
      <c r="S5267"/>
    </row>
    <row r="5268" spans="1:19">
      <c r="A5268" s="18">
        <v>1997</v>
      </c>
      <c r="B5268" s="18">
        <v>45</v>
      </c>
      <c r="C5268" s="18">
        <v>3.31E-3</v>
      </c>
      <c r="D5268" s="18">
        <v>3.3E-3</v>
      </c>
      <c r="E5268" s="18">
        <v>0.5</v>
      </c>
      <c r="F5268" s="18">
        <v>95598</v>
      </c>
      <c r="G5268" s="18">
        <v>316</v>
      </c>
      <c r="H5268" s="18">
        <v>95440</v>
      </c>
      <c r="I5268" s="18">
        <v>3122311</v>
      </c>
      <c r="J5268" s="19">
        <v>32.659999999999997</v>
      </c>
      <c r="S5268"/>
    </row>
    <row r="5269" spans="1:19">
      <c r="A5269" s="18">
        <v>1997</v>
      </c>
      <c r="B5269" s="18">
        <v>46</v>
      </c>
      <c r="C5269" s="18">
        <v>4.0099999999999997E-3</v>
      </c>
      <c r="D5269" s="18">
        <v>4.0000000000000001E-3</v>
      </c>
      <c r="E5269" s="18">
        <v>0.5</v>
      </c>
      <c r="F5269" s="18">
        <v>95282</v>
      </c>
      <c r="G5269" s="18">
        <v>381</v>
      </c>
      <c r="H5269" s="18">
        <v>95092</v>
      </c>
      <c r="I5269" s="18">
        <v>3026871</v>
      </c>
      <c r="J5269" s="19">
        <v>31.77</v>
      </c>
      <c r="S5269"/>
    </row>
    <row r="5270" spans="1:19">
      <c r="A5270" s="18">
        <v>1997</v>
      </c>
      <c r="B5270" s="18">
        <v>47</v>
      </c>
      <c r="C5270" s="18">
        <v>4.3400000000000001E-3</v>
      </c>
      <c r="D5270" s="18">
        <v>4.3299999999999996E-3</v>
      </c>
      <c r="E5270" s="18">
        <v>0.5</v>
      </c>
      <c r="F5270" s="18">
        <v>94901</v>
      </c>
      <c r="G5270" s="18">
        <v>411</v>
      </c>
      <c r="H5270" s="18">
        <v>94696</v>
      </c>
      <c r="I5270" s="18">
        <v>2931779</v>
      </c>
      <c r="J5270" s="19">
        <v>30.89</v>
      </c>
      <c r="S5270"/>
    </row>
    <row r="5271" spans="1:19">
      <c r="A5271" s="18">
        <v>1997</v>
      </c>
      <c r="B5271" s="18">
        <v>48</v>
      </c>
      <c r="C5271" s="18">
        <v>4.6100000000000004E-3</v>
      </c>
      <c r="D5271" s="18">
        <v>4.5999999999999999E-3</v>
      </c>
      <c r="E5271" s="18">
        <v>0.5</v>
      </c>
      <c r="F5271" s="18">
        <v>94490</v>
      </c>
      <c r="G5271" s="18">
        <v>435</v>
      </c>
      <c r="H5271" s="18">
        <v>94273</v>
      </c>
      <c r="I5271" s="18">
        <v>2837083</v>
      </c>
      <c r="J5271" s="19">
        <v>30.03</v>
      </c>
      <c r="S5271"/>
    </row>
    <row r="5272" spans="1:19">
      <c r="A5272" s="18">
        <v>1997</v>
      </c>
      <c r="B5272" s="18">
        <v>49</v>
      </c>
      <c r="C5272" s="18">
        <v>4.7099999999999998E-3</v>
      </c>
      <c r="D5272" s="18">
        <v>4.7000000000000002E-3</v>
      </c>
      <c r="E5272" s="18">
        <v>0.5</v>
      </c>
      <c r="F5272" s="18">
        <v>94055</v>
      </c>
      <c r="G5272" s="18">
        <v>442</v>
      </c>
      <c r="H5272" s="18">
        <v>93835</v>
      </c>
      <c r="I5272" s="18">
        <v>2742810</v>
      </c>
      <c r="J5272" s="19">
        <v>29.16</v>
      </c>
      <c r="S5272"/>
    </row>
    <row r="5273" spans="1:19">
      <c r="A5273" s="18">
        <v>1997</v>
      </c>
      <c r="B5273" s="18">
        <v>50</v>
      </c>
      <c r="C5273" s="18">
        <v>5.0499999999999998E-3</v>
      </c>
      <c r="D5273" s="18">
        <v>5.0400000000000002E-3</v>
      </c>
      <c r="E5273" s="18">
        <v>0.5</v>
      </c>
      <c r="F5273" s="18">
        <v>93614</v>
      </c>
      <c r="G5273" s="18">
        <v>471</v>
      </c>
      <c r="H5273" s="18">
        <v>93378</v>
      </c>
      <c r="I5273" s="18">
        <v>2648976</v>
      </c>
      <c r="J5273" s="19">
        <v>28.3</v>
      </c>
      <c r="S5273"/>
    </row>
    <row r="5274" spans="1:19">
      <c r="A5274" s="18">
        <v>1997</v>
      </c>
      <c r="B5274" s="18">
        <v>51</v>
      </c>
      <c r="C5274" s="18">
        <v>5.4999999999999997E-3</v>
      </c>
      <c r="D5274" s="18">
        <v>5.4799999999999996E-3</v>
      </c>
      <c r="E5274" s="18">
        <v>0.5</v>
      </c>
      <c r="F5274" s="18">
        <v>93142</v>
      </c>
      <c r="G5274" s="18">
        <v>511</v>
      </c>
      <c r="H5274" s="18">
        <v>92887</v>
      </c>
      <c r="I5274" s="18">
        <v>2555597</v>
      </c>
      <c r="J5274" s="19">
        <v>27.44</v>
      </c>
      <c r="S5274"/>
    </row>
    <row r="5275" spans="1:19">
      <c r="A5275" s="18">
        <v>1997</v>
      </c>
      <c r="B5275" s="18">
        <v>52</v>
      </c>
      <c r="C5275" s="18">
        <v>5.8900000000000003E-3</v>
      </c>
      <c r="D5275" s="18">
        <v>5.8799999999999998E-3</v>
      </c>
      <c r="E5275" s="18">
        <v>0.5</v>
      </c>
      <c r="F5275" s="18">
        <v>92632</v>
      </c>
      <c r="G5275" s="18">
        <v>544</v>
      </c>
      <c r="H5275" s="18">
        <v>92360</v>
      </c>
      <c r="I5275" s="18">
        <v>2462710</v>
      </c>
      <c r="J5275" s="19">
        <v>26.59</v>
      </c>
      <c r="S5275"/>
    </row>
    <row r="5276" spans="1:19">
      <c r="A5276" s="18">
        <v>1997</v>
      </c>
      <c r="B5276" s="18">
        <v>53</v>
      </c>
      <c r="C5276" s="18">
        <v>6.7099999999999998E-3</v>
      </c>
      <c r="D5276" s="18">
        <v>6.6800000000000002E-3</v>
      </c>
      <c r="E5276" s="18">
        <v>0.5</v>
      </c>
      <c r="F5276" s="18">
        <v>92088</v>
      </c>
      <c r="G5276" s="18">
        <v>616</v>
      </c>
      <c r="H5276" s="18">
        <v>91780</v>
      </c>
      <c r="I5276" s="18">
        <v>2370351</v>
      </c>
      <c r="J5276" s="19">
        <v>25.74</v>
      </c>
      <c r="S5276"/>
    </row>
    <row r="5277" spans="1:19">
      <c r="A5277" s="18">
        <v>1997</v>
      </c>
      <c r="B5277" s="18">
        <v>54</v>
      </c>
      <c r="C5277" s="18">
        <v>6.8399999999999997E-3</v>
      </c>
      <c r="D5277" s="18">
        <v>6.8100000000000001E-3</v>
      </c>
      <c r="E5277" s="18">
        <v>0.5</v>
      </c>
      <c r="F5277" s="18">
        <v>91472</v>
      </c>
      <c r="G5277" s="18">
        <v>623</v>
      </c>
      <c r="H5277" s="18">
        <v>91160</v>
      </c>
      <c r="I5277" s="18">
        <v>2278571</v>
      </c>
      <c r="J5277" s="19">
        <v>24.91</v>
      </c>
      <c r="S5277"/>
    </row>
    <row r="5278" spans="1:19">
      <c r="A5278" s="18">
        <v>1997</v>
      </c>
      <c r="B5278" s="18">
        <v>55</v>
      </c>
      <c r="C5278" s="18">
        <v>7.2100000000000003E-3</v>
      </c>
      <c r="D5278" s="18">
        <v>7.1799999999999998E-3</v>
      </c>
      <c r="E5278" s="18">
        <v>0.5</v>
      </c>
      <c r="F5278" s="18">
        <v>90849</v>
      </c>
      <c r="G5278" s="18">
        <v>653</v>
      </c>
      <c r="H5278" s="18">
        <v>90522</v>
      </c>
      <c r="I5278" s="18">
        <v>2187411</v>
      </c>
      <c r="J5278" s="19">
        <v>24.08</v>
      </c>
      <c r="S5278"/>
    </row>
    <row r="5279" spans="1:19">
      <c r="A5279" s="18">
        <v>1997</v>
      </c>
      <c r="B5279" s="18">
        <v>56</v>
      </c>
      <c r="C5279" s="18">
        <v>8.2000000000000007E-3</v>
      </c>
      <c r="D5279" s="18">
        <v>8.1700000000000002E-3</v>
      </c>
      <c r="E5279" s="18">
        <v>0.5</v>
      </c>
      <c r="F5279" s="18">
        <v>90196</v>
      </c>
      <c r="G5279" s="18">
        <v>737</v>
      </c>
      <c r="H5279" s="18">
        <v>89828</v>
      </c>
      <c r="I5279" s="18">
        <v>2096888</v>
      </c>
      <c r="J5279" s="19">
        <v>23.25</v>
      </c>
      <c r="S5279"/>
    </row>
    <row r="5280" spans="1:19">
      <c r="A5280" s="18">
        <v>1997</v>
      </c>
      <c r="B5280" s="18">
        <v>57</v>
      </c>
      <c r="C5280" s="18">
        <v>9.0200000000000002E-3</v>
      </c>
      <c r="D5280" s="18">
        <v>8.9800000000000001E-3</v>
      </c>
      <c r="E5280" s="18">
        <v>0.5</v>
      </c>
      <c r="F5280" s="18">
        <v>89459</v>
      </c>
      <c r="G5280" s="18">
        <v>803</v>
      </c>
      <c r="H5280" s="18">
        <v>89058</v>
      </c>
      <c r="I5280" s="18">
        <v>2007060</v>
      </c>
      <c r="J5280" s="19">
        <v>22.44</v>
      </c>
      <c r="S5280"/>
    </row>
    <row r="5281" spans="1:19">
      <c r="A5281" s="18">
        <v>1997</v>
      </c>
      <c r="B5281" s="18">
        <v>58</v>
      </c>
      <c r="C5281" s="18">
        <v>9.8200000000000006E-3</v>
      </c>
      <c r="D5281" s="18">
        <v>9.7800000000000005E-3</v>
      </c>
      <c r="E5281" s="18">
        <v>0.5</v>
      </c>
      <c r="F5281" s="18">
        <v>88656</v>
      </c>
      <c r="G5281" s="18">
        <v>867</v>
      </c>
      <c r="H5281" s="18">
        <v>88223</v>
      </c>
      <c r="I5281" s="18">
        <v>1918003</v>
      </c>
      <c r="J5281" s="19">
        <v>21.63</v>
      </c>
      <c r="S5281"/>
    </row>
    <row r="5282" spans="1:19">
      <c r="A5282" s="18">
        <v>1997</v>
      </c>
      <c r="B5282" s="18">
        <v>59</v>
      </c>
      <c r="C5282" s="18">
        <v>1.082E-2</v>
      </c>
      <c r="D5282" s="18">
        <v>1.077E-2</v>
      </c>
      <c r="E5282" s="18">
        <v>0.5</v>
      </c>
      <c r="F5282" s="18">
        <v>87789</v>
      </c>
      <c r="G5282" s="18">
        <v>945</v>
      </c>
      <c r="H5282" s="18">
        <v>87317</v>
      </c>
      <c r="I5282" s="18">
        <v>1829780</v>
      </c>
      <c r="J5282" s="19">
        <v>20.84</v>
      </c>
      <c r="S5282"/>
    </row>
    <row r="5283" spans="1:19">
      <c r="A5283" s="18">
        <v>1997</v>
      </c>
      <c r="B5283" s="18">
        <v>60</v>
      </c>
      <c r="C5283" s="18">
        <v>1.1089999999999999E-2</v>
      </c>
      <c r="D5283" s="18">
        <v>1.103E-2</v>
      </c>
      <c r="E5283" s="18">
        <v>0.5</v>
      </c>
      <c r="F5283" s="18">
        <v>86844</v>
      </c>
      <c r="G5283" s="18">
        <v>958</v>
      </c>
      <c r="H5283" s="18">
        <v>86365</v>
      </c>
      <c r="I5283" s="18">
        <v>1742463</v>
      </c>
      <c r="J5283" s="19">
        <v>20.059999999999999</v>
      </c>
      <c r="S5283"/>
    </row>
    <row r="5284" spans="1:19">
      <c r="A5284" s="18">
        <v>1997</v>
      </c>
      <c r="B5284" s="18">
        <v>61</v>
      </c>
      <c r="C5284" s="18">
        <v>1.214E-2</v>
      </c>
      <c r="D5284" s="18">
        <v>1.2070000000000001E-2</v>
      </c>
      <c r="E5284" s="18">
        <v>0.5</v>
      </c>
      <c r="F5284" s="18">
        <v>85886</v>
      </c>
      <c r="G5284" s="18">
        <v>1037</v>
      </c>
      <c r="H5284" s="18">
        <v>85368</v>
      </c>
      <c r="I5284" s="18">
        <v>1656098</v>
      </c>
      <c r="J5284" s="19">
        <v>19.28</v>
      </c>
      <c r="S5284"/>
    </row>
    <row r="5285" spans="1:19">
      <c r="A5285" s="18">
        <v>1997</v>
      </c>
      <c r="B5285" s="18">
        <v>62</v>
      </c>
      <c r="C5285" s="18">
        <v>1.392E-2</v>
      </c>
      <c r="D5285" s="18">
        <v>1.3820000000000001E-2</v>
      </c>
      <c r="E5285" s="18">
        <v>0.5</v>
      </c>
      <c r="F5285" s="18">
        <v>84849</v>
      </c>
      <c r="G5285" s="18">
        <v>1173</v>
      </c>
      <c r="H5285" s="18">
        <v>84263</v>
      </c>
      <c r="I5285" s="18">
        <v>1570730</v>
      </c>
      <c r="J5285" s="19">
        <v>18.510000000000002</v>
      </c>
      <c r="S5285"/>
    </row>
    <row r="5286" spans="1:19">
      <c r="A5286" s="18">
        <v>1997</v>
      </c>
      <c r="B5286" s="18">
        <v>63</v>
      </c>
      <c r="C5286" s="18">
        <v>1.4290000000000001E-2</v>
      </c>
      <c r="D5286" s="18">
        <v>1.418E-2</v>
      </c>
      <c r="E5286" s="18">
        <v>0.5</v>
      </c>
      <c r="F5286" s="18">
        <v>83676</v>
      </c>
      <c r="G5286" s="18">
        <v>1187</v>
      </c>
      <c r="H5286" s="18">
        <v>83083</v>
      </c>
      <c r="I5286" s="18">
        <v>1486467</v>
      </c>
      <c r="J5286" s="19">
        <v>17.760000000000002</v>
      </c>
      <c r="S5286"/>
    </row>
    <row r="5287" spans="1:19">
      <c r="A5287" s="18">
        <v>1997</v>
      </c>
      <c r="B5287" s="18">
        <v>64</v>
      </c>
      <c r="C5287" s="18">
        <v>1.4500000000000001E-2</v>
      </c>
      <c r="D5287" s="18">
        <v>1.439E-2</v>
      </c>
      <c r="E5287" s="18">
        <v>0.5</v>
      </c>
      <c r="F5287" s="18">
        <v>82490</v>
      </c>
      <c r="G5287" s="18">
        <v>1187</v>
      </c>
      <c r="H5287" s="18">
        <v>81896</v>
      </c>
      <c r="I5287" s="18">
        <v>1403384</v>
      </c>
      <c r="J5287" s="19">
        <v>17.010000000000002</v>
      </c>
      <c r="S5287"/>
    </row>
    <row r="5288" spans="1:19">
      <c r="A5288" s="18">
        <v>1997</v>
      </c>
      <c r="B5288" s="18">
        <v>65</v>
      </c>
      <c r="C5288" s="18">
        <v>1.685E-2</v>
      </c>
      <c r="D5288" s="18">
        <v>1.6709999999999999E-2</v>
      </c>
      <c r="E5288" s="18">
        <v>0.5</v>
      </c>
      <c r="F5288" s="18">
        <v>81302</v>
      </c>
      <c r="G5288" s="18">
        <v>1359</v>
      </c>
      <c r="H5288" s="18">
        <v>80623</v>
      </c>
      <c r="I5288" s="18">
        <v>1321488</v>
      </c>
      <c r="J5288" s="19">
        <v>16.25</v>
      </c>
      <c r="S5288"/>
    </row>
    <row r="5289" spans="1:19">
      <c r="A5289" s="18">
        <v>1997</v>
      </c>
      <c r="B5289" s="18">
        <v>66</v>
      </c>
      <c r="C5289" s="18">
        <v>1.9269999999999999E-2</v>
      </c>
      <c r="D5289" s="18">
        <v>1.9089999999999999E-2</v>
      </c>
      <c r="E5289" s="18">
        <v>0.5</v>
      </c>
      <c r="F5289" s="18">
        <v>79944</v>
      </c>
      <c r="G5289" s="18">
        <v>1526</v>
      </c>
      <c r="H5289" s="18">
        <v>79181</v>
      </c>
      <c r="I5289" s="18">
        <v>1240865</v>
      </c>
      <c r="J5289" s="19">
        <v>15.52</v>
      </c>
      <c r="S5289"/>
    </row>
    <row r="5290" spans="1:19">
      <c r="A5290" s="18">
        <v>1997</v>
      </c>
      <c r="B5290" s="18">
        <v>67</v>
      </c>
      <c r="C5290" s="18">
        <v>1.983E-2</v>
      </c>
      <c r="D5290" s="18">
        <v>1.9640000000000001E-2</v>
      </c>
      <c r="E5290" s="18">
        <v>0.5</v>
      </c>
      <c r="F5290" s="18">
        <v>78418</v>
      </c>
      <c r="G5290" s="18">
        <v>1540</v>
      </c>
      <c r="H5290" s="18">
        <v>77648</v>
      </c>
      <c r="I5290" s="18">
        <v>1161684</v>
      </c>
      <c r="J5290" s="19">
        <v>14.81</v>
      </c>
      <c r="S5290"/>
    </row>
    <row r="5291" spans="1:19">
      <c r="A5291" s="18">
        <v>1997</v>
      </c>
      <c r="B5291" s="18">
        <v>68</v>
      </c>
      <c r="C5291" s="18">
        <v>2.257E-2</v>
      </c>
      <c r="D5291" s="18">
        <v>2.232E-2</v>
      </c>
      <c r="E5291" s="18">
        <v>0.5</v>
      </c>
      <c r="F5291" s="18">
        <v>76878</v>
      </c>
      <c r="G5291" s="18">
        <v>1716</v>
      </c>
      <c r="H5291" s="18">
        <v>76020</v>
      </c>
      <c r="I5291" s="18">
        <v>1084037</v>
      </c>
      <c r="J5291" s="19">
        <v>14.1</v>
      </c>
      <c r="S5291"/>
    </row>
    <row r="5292" spans="1:19">
      <c r="A5292" s="18">
        <v>1997</v>
      </c>
      <c r="B5292" s="18">
        <v>69</v>
      </c>
      <c r="C5292" s="18">
        <v>2.3699999999999999E-2</v>
      </c>
      <c r="D5292" s="18">
        <v>2.3429999999999999E-2</v>
      </c>
      <c r="E5292" s="18">
        <v>0.5</v>
      </c>
      <c r="F5292" s="18">
        <v>75162</v>
      </c>
      <c r="G5292" s="18">
        <v>1761</v>
      </c>
      <c r="H5292" s="18">
        <v>74281</v>
      </c>
      <c r="I5292" s="18">
        <v>1008017</v>
      </c>
      <c r="J5292" s="19">
        <v>13.41</v>
      </c>
      <c r="S5292"/>
    </row>
    <row r="5293" spans="1:19">
      <c r="A5293" s="18">
        <v>1997</v>
      </c>
      <c r="B5293" s="18">
        <v>70</v>
      </c>
      <c r="C5293" s="18">
        <v>2.7550000000000002E-2</v>
      </c>
      <c r="D5293" s="18">
        <v>2.7179999999999999E-2</v>
      </c>
      <c r="E5293" s="18">
        <v>0.5</v>
      </c>
      <c r="F5293" s="18">
        <v>73401</v>
      </c>
      <c r="G5293" s="18">
        <v>1995</v>
      </c>
      <c r="H5293" s="18">
        <v>72404</v>
      </c>
      <c r="I5293" s="18">
        <v>933735</v>
      </c>
      <c r="J5293" s="19">
        <v>12.72</v>
      </c>
      <c r="S5293"/>
    </row>
    <row r="5294" spans="1:19">
      <c r="A5294" s="18">
        <v>1997</v>
      </c>
      <c r="B5294" s="18">
        <v>71</v>
      </c>
      <c r="C5294" s="18">
        <v>3.1289999999999998E-2</v>
      </c>
      <c r="D5294" s="18">
        <v>3.0800000000000001E-2</v>
      </c>
      <c r="E5294" s="18">
        <v>0.5</v>
      </c>
      <c r="F5294" s="18">
        <v>71406</v>
      </c>
      <c r="G5294" s="18">
        <v>2200</v>
      </c>
      <c r="H5294" s="18">
        <v>70307</v>
      </c>
      <c r="I5294" s="18">
        <v>861332</v>
      </c>
      <c r="J5294" s="19">
        <v>12.06</v>
      </c>
      <c r="S5294"/>
    </row>
    <row r="5295" spans="1:19">
      <c r="A5295" s="18">
        <v>1997</v>
      </c>
      <c r="B5295" s="18">
        <v>72</v>
      </c>
      <c r="C5295" s="18">
        <v>3.3360000000000001E-2</v>
      </c>
      <c r="D5295" s="18">
        <v>3.2809999999999999E-2</v>
      </c>
      <c r="E5295" s="18">
        <v>0.5</v>
      </c>
      <c r="F5295" s="18">
        <v>69207</v>
      </c>
      <c r="G5295" s="18">
        <v>2271</v>
      </c>
      <c r="H5295" s="18">
        <v>68071</v>
      </c>
      <c r="I5295" s="18">
        <v>791025</v>
      </c>
      <c r="J5295" s="19">
        <v>11.43</v>
      </c>
      <c r="S5295"/>
    </row>
    <row r="5296" spans="1:19">
      <c r="A5296" s="18">
        <v>1997</v>
      </c>
      <c r="B5296" s="18">
        <v>73</v>
      </c>
      <c r="C5296" s="18">
        <v>3.7859999999999998E-2</v>
      </c>
      <c r="D5296" s="18">
        <v>3.7150000000000002E-2</v>
      </c>
      <c r="E5296" s="18">
        <v>0.5</v>
      </c>
      <c r="F5296" s="18">
        <v>66936</v>
      </c>
      <c r="G5296" s="18">
        <v>2487</v>
      </c>
      <c r="H5296" s="18">
        <v>65693</v>
      </c>
      <c r="I5296" s="18">
        <v>722954</v>
      </c>
      <c r="J5296" s="19">
        <v>10.8</v>
      </c>
      <c r="S5296"/>
    </row>
    <row r="5297" spans="1:19">
      <c r="A5297" s="18">
        <v>1997</v>
      </c>
      <c r="B5297" s="18">
        <v>74</v>
      </c>
      <c r="C5297" s="18">
        <v>4.1390000000000003E-2</v>
      </c>
      <c r="D5297" s="18">
        <v>4.0550000000000003E-2</v>
      </c>
      <c r="E5297" s="18">
        <v>0.5</v>
      </c>
      <c r="F5297" s="18">
        <v>64449</v>
      </c>
      <c r="G5297" s="18">
        <v>2614</v>
      </c>
      <c r="H5297" s="18">
        <v>63142</v>
      </c>
      <c r="I5297" s="18">
        <v>657261</v>
      </c>
      <c r="J5297" s="19">
        <v>10.199999999999999</v>
      </c>
      <c r="S5297"/>
    </row>
    <row r="5298" spans="1:19">
      <c r="A5298" s="18">
        <v>1997</v>
      </c>
      <c r="B5298" s="18">
        <v>75</v>
      </c>
      <c r="C5298" s="18">
        <v>4.8529999999999997E-2</v>
      </c>
      <c r="D5298" s="18">
        <v>4.7379999999999999E-2</v>
      </c>
      <c r="E5298" s="18">
        <v>0.5</v>
      </c>
      <c r="F5298" s="18">
        <v>61836</v>
      </c>
      <c r="G5298" s="18">
        <v>2930</v>
      </c>
      <c r="H5298" s="18">
        <v>60371</v>
      </c>
      <c r="I5298" s="18">
        <v>594119</v>
      </c>
      <c r="J5298" s="19">
        <v>9.61</v>
      </c>
      <c r="S5298"/>
    </row>
    <row r="5299" spans="1:19">
      <c r="A5299" s="18">
        <v>1997</v>
      </c>
      <c r="B5299" s="18">
        <v>76</v>
      </c>
      <c r="C5299" s="18">
        <v>5.2229999999999999E-2</v>
      </c>
      <c r="D5299" s="18">
        <v>5.0900000000000001E-2</v>
      </c>
      <c r="E5299" s="18">
        <v>0.5</v>
      </c>
      <c r="F5299" s="18">
        <v>58906</v>
      </c>
      <c r="G5299" s="18">
        <v>2998</v>
      </c>
      <c r="H5299" s="18">
        <v>57407</v>
      </c>
      <c r="I5299" s="18">
        <v>533748</v>
      </c>
      <c r="J5299" s="19">
        <v>9.06</v>
      </c>
      <c r="S5299"/>
    </row>
    <row r="5300" spans="1:19">
      <c r="A5300" s="18">
        <v>1997</v>
      </c>
      <c r="B5300" s="18">
        <v>77</v>
      </c>
      <c r="C5300" s="18">
        <v>6.3210000000000002E-2</v>
      </c>
      <c r="D5300" s="18">
        <v>6.1269999999999998E-2</v>
      </c>
      <c r="E5300" s="18">
        <v>0.5</v>
      </c>
      <c r="F5300" s="18">
        <v>55907</v>
      </c>
      <c r="G5300" s="18">
        <v>3425</v>
      </c>
      <c r="H5300" s="18">
        <v>54195</v>
      </c>
      <c r="I5300" s="18">
        <v>476341</v>
      </c>
      <c r="J5300" s="19">
        <v>8.52</v>
      </c>
      <c r="S5300"/>
    </row>
    <row r="5301" spans="1:19">
      <c r="A5301" s="18">
        <v>1997</v>
      </c>
      <c r="B5301" s="18">
        <v>78</v>
      </c>
      <c r="C5301" s="18">
        <v>5.7860000000000002E-2</v>
      </c>
      <c r="D5301" s="18">
        <v>5.6239999999999998E-2</v>
      </c>
      <c r="E5301" s="18">
        <v>0.5</v>
      </c>
      <c r="F5301" s="18">
        <v>52482</v>
      </c>
      <c r="G5301" s="18">
        <v>2951</v>
      </c>
      <c r="H5301" s="18">
        <v>51006</v>
      </c>
      <c r="I5301" s="18">
        <v>422147</v>
      </c>
      <c r="J5301" s="19">
        <v>8.0399999999999991</v>
      </c>
      <c r="S5301"/>
    </row>
    <row r="5302" spans="1:19">
      <c r="A5302" s="18">
        <v>1997</v>
      </c>
      <c r="B5302" s="18">
        <v>79</v>
      </c>
      <c r="C5302" s="18">
        <v>6.8099999999999994E-2</v>
      </c>
      <c r="D5302" s="18">
        <v>6.5850000000000006E-2</v>
      </c>
      <c r="E5302" s="18">
        <v>0.5</v>
      </c>
      <c r="F5302" s="18">
        <v>49531</v>
      </c>
      <c r="G5302" s="18">
        <v>3262</v>
      </c>
      <c r="H5302" s="18">
        <v>47900</v>
      </c>
      <c r="I5302" s="18">
        <v>371140</v>
      </c>
      <c r="J5302" s="19">
        <v>7.49</v>
      </c>
      <c r="S5302"/>
    </row>
    <row r="5303" spans="1:19">
      <c r="A5303" s="18">
        <v>1997</v>
      </c>
      <c r="B5303" s="18">
        <v>80</v>
      </c>
      <c r="C5303" s="18">
        <v>7.979E-2</v>
      </c>
      <c r="D5303" s="18">
        <v>7.6719999999999997E-2</v>
      </c>
      <c r="E5303" s="18">
        <v>0.5</v>
      </c>
      <c r="F5303" s="18">
        <v>46269</v>
      </c>
      <c r="G5303" s="18">
        <v>3550</v>
      </c>
      <c r="H5303" s="18">
        <v>44494</v>
      </c>
      <c r="I5303" s="18">
        <v>323240</v>
      </c>
      <c r="J5303" s="19">
        <v>6.99</v>
      </c>
      <c r="S5303"/>
    </row>
    <row r="5304" spans="1:19">
      <c r="A5304" s="18">
        <v>1997</v>
      </c>
      <c r="B5304" s="18">
        <v>81</v>
      </c>
      <c r="C5304" s="18">
        <v>8.4279999999999994E-2</v>
      </c>
      <c r="D5304" s="18">
        <v>8.0869999999999997E-2</v>
      </c>
      <c r="E5304" s="18">
        <v>0.5</v>
      </c>
      <c r="F5304" s="18">
        <v>42719</v>
      </c>
      <c r="G5304" s="18">
        <v>3455</v>
      </c>
      <c r="H5304" s="18">
        <v>40992</v>
      </c>
      <c r="I5304" s="18">
        <v>278746</v>
      </c>
      <c r="J5304" s="19">
        <v>6.53</v>
      </c>
      <c r="S5304"/>
    </row>
    <row r="5305" spans="1:19">
      <c r="A5305" s="18">
        <v>1997</v>
      </c>
      <c r="B5305" s="18">
        <v>82</v>
      </c>
      <c r="C5305" s="18">
        <v>0.10557999999999999</v>
      </c>
      <c r="D5305" s="18">
        <v>0.10027999999999999</v>
      </c>
      <c r="E5305" s="18">
        <v>0.5</v>
      </c>
      <c r="F5305" s="18">
        <v>39264</v>
      </c>
      <c r="G5305" s="18">
        <v>3938</v>
      </c>
      <c r="H5305" s="18">
        <v>37295</v>
      </c>
      <c r="I5305" s="18">
        <v>237755</v>
      </c>
      <c r="J5305" s="19">
        <v>6.06</v>
      </c>
      <c r="S5305"/>
    </row>
    <row r="5306" spans="1:19">
      <c r="A5306" s="18">
        <v>1997</v>
      </c>
      <c r="B5306" s="18">
        <v>83</v>
      </c>
      <c r="C5306" s="18">
        <v>0.11065999999999999</v>
      </c>
      <c r="D5306" s="18">
        <v>0.10485999999999999</v>
      </c>
      <c r="E5306" s="18">
        <v>0.5</v>
      </c>
      <c r="F5306" s="18">
        <v>35327</v>
      </c>
      <c r="G5306" s="18">
        <v>3704</v>
      </c>
      <c r="H5306" s="18">
        <v>33475</v>
      </c>
      <c r="I5306" s="18">
        <v>200459</v>
      </c>
      <c r="J5306" s="19">
        <v>5.67</v>
      </c>
      <c r="S5306"/>
    </row>
    <row r="5307" spans="1:19">
      <c r="A5307" s="18">
        <v>1997</v>
      </c>
      <c r="B5307" s="18">
        <v>84</v>
      </c>
      <c r="C5307" s="18">
        <v>0.12551999999999999</v>
      </c>
      <c r="D5307" s="18">
        <v>0.11811000000000001</v>
      </c>
      <c r="E5307" s="18">
        <v>0.5</v>
      </c>
      <c r="F5307" s="18">
        <v>31623</v>
      </c>
      <c r="G5307" s="18">
        <v>3735</v>
      </c>
      <c r="H5307" s="18">
        <v>29755</v>
      </c>
      <c r="I5307" s="18">
        <v>166985</v>
      </c>
      <c r="J5307" s="19">
        <v>5.28</v>
      </c>
      <c r="S5307"/>
    </row>
    <row r="5308" spans="1:19">
      <c r="A5308" s="18">
        <v>1997</v>
      </c>
      <c r="B5308" s="18">
        <v>85</v>
      </c>
      <c r="C5308" s="18">
        <v>0.14097999999999999</v>
      </c>
      <c r="D5308" s="18">
        <v>0.13170000000000001</v>
      </c>
      <c r="E5308" s="18">
        <v>0.5</v>
      </c>
      <c r="F5308" s="18">
        <v>27888</v>
      </c>
      <c r="G5308" s="18">
        <v>3673</v>
      </c>
      <c r="H5308" s="18">
        <v>26051</v>
      </c>
      <c r="I5308" s="18">
        <v>137230</v>
      </c>
      <c r="J5308" s="19">
        <v>4.92</v>
      </c>
      <c r="S5308"/>
    </row>
    <row r="5309" spans="1:19">
      <c r="A5309" s="18">
        <v>1997</v>
      </c>
      <c r="B5309" s="18">
        <v>86</v>
      </c>
      <c r="C5309" s="18">
        <v>0.15826000000000001</v>
      </c>
      <c r="D5309" s="18">
        <v>0.14665</v>
      </c>
      <c r="E5309" s="18">
        <v>0.5</v>
      </c>
      <c r="F5309" s="18">
        <v>24215</v>
      </c>
      <c r="G5309" s="18">
        <v>3551</v>
      </c>
      <c r="H5309" s="18">
        <v>22439</v>
      </c>
      <c r="I5309" s="18">
        <v>111179</v>
      </c>
      <c r="J5309" s="19">
        <v>4.59</v>
      </c>
      <c r="S5309"/>
    </row>
    <row r="5310" spans="1:19">
      <c r="A5310" s="18">
        <v>1997</v>
      </c>
      <c r="B5310" s="18">
        <v>87</v>
      </c>
      <c r="C5310" s="18">
        <v>0.16844000000000001</v>
      </c>
      <c r="D5310" s="18">
        <v>0.15536</v>
      </c>
      <c r="E5310" s="18">
        <v>0.5</v>
      </c>
      <c r="F5310" s="18">
        <v>20664</v>
      </c>
      <c r="G5310" s="18">
        <v>3210</v>
      </c>
      <c r="H5310" s="18">
        <v>19059</v>
      </c>
      <c r="I5310" s="18">
        <v>88739</v>
      </c>
      <c r="J5310" s="19">
        <v>4.29</v>
      </c>
      <c r="S5310"/>
    </row>
    <row r="5311" spans="1:19">
      <c r="A5311" s="18">
        <v>1997</v>
      </c>
      <c r="B5311" s="18">
        <v>88</v>
      </c>
      <c r="C5311" s="18">
        <v>0.19098000000000001</v>
      </c>
      <c r="D5311" s="18">
        <v>0.17433999999999999</v>
      </c>
      <c r="E5311" s="18">
        <v>0.5</v>
      </c>
      <c r="F5311" s="18">
        <v>17453</v>
      </c>
      <c r="G5311" s="18">
        <v>3043</v>
      </c>
      <c r="H5311" s="18">
        <v>15932</v>
      </c>
      <c r="I5311" s="18">
        <v>69681</v>
      </c>
      <c r="J5311" s="19">
        <v>3.99</v>
      </c>
      <c r="S5311"/>
    </row>
    <row r="5312" spans="1:19">
      <c r="A5312" s="18">
        <v>1997</v>
      </c>
      <c r="B5312" s="18">
        <v>89</v>
      </c>
      <c r="C5312" s="18">
        <v>0.21182999999999999</v>
      </c>
      <c r="D5312" s="18">
        <v>0.19153999999999999</v>
      </c>
      <c r="E5312" s="18">
        <v>0.5</v>
      </c>
      <c r="F5312" s="18">
        <v>14411</v>
      </c>
      <c r="G5312" s="18">
        <v>2760</v>
      </c>
      <c r="H5312" s="18">
        <v>13031</v>
      </c>
      <c r="I5312" s="18">
        <v>53749</v>
      </c>
      <c r="J5312" s="19">
        <v>3.73</v>
      </c>
      <c r="S5312"/>
    </row>
    <row r="5313" spans="1:19">
      <c r="A5313" s="18">
        <v>1997</v>
      </c>
      <c r="B5313" s="18">
        <v>90</v>
      </c>
      <c r="C5313" s="18">
        <v>0.22428000000000001</v>
      </c>
      <c r="D5313" s="18">
        <v>0.20166999999999999</v>
      </c>
      <c r="E5313" s="18">
        <v>0.5</v>
      </c>
      <c r="F5313" s="18">
        <v>11650</v>
      </c>
      <c r="G5313" s="18">
        <v>2350</v>
      </c>
      <c r="H5313" s="18">
        <v>10476</v>
      </c>
      <c r="I5313" s="18">
        <v>40718</v>
      </c>
      <c r="J5313" s="19">
        <v>3.5</v>
      </c>
      <c r="S5313"/>
    </row>
    <row r="5314" spans="1:19">
      <c r="A5314" s="18">
        <v>1997</v>
      </c>
      <c r="B5314" s="18">
        <v>91</v>
      </c>
      <c r="C5314" s="18">
        <v>0.24753</v>
      </c>
      <c r="D5314" s="18">
        <v>0.22026999999999999</v>
      </c>
      <c r="E5314" s="18">
        <v>0.5</v>
      </c>
      <c r="F5314" s="18">
        <v>9301</v>
      </c>
      <c r="G5314" s="18">
        <v>2049</v>
      </c>
      <c r="H5314" s="18">
        <v>8277</v>
      </c>
      <c r="I5314" s="18">
        <v>30243</v>
      </c>
      <c r="J5314" s="19">
        <v>3.25</v>
      </c>
      <c r="S5314"/>
    </row>
    <row r="5315" spans="1:19">
      <c r="A5315" s="18">
        <v>1997</v>
      </c>
      <c r="B5315" s="18">
        <v>92</v>
      </c>
      <c r="C5315" s="18">
        <v>0.28133999999999998</v>
      </c>
      <c r="D5315" s="18">
        <v>0.24664</v>
      </c>
      <c r="E5315" s="18">
        <v>0.5</v>
      </c>
      <c r="F5315" s="18">
        <v>7252</v>
      </c>
      <c r="G5315" s="18">
        <v>1789</v>
      </c>
      <c r="H5315" s="18">
        <v>6358</v>
      </c>
      <c r="I5315" s="18">
        <v>21966</v>
      </c>
      <c r="J5315" s="19">
        <v>3.03</v>
      </c>
      <c r="S5315"/>
    </row>
    <row r="5316" spans="1:19">
      <c r="A5316" s="18">
        <v>1997</v>
      </c>
      <c r="B5316" s="18">
        <v>93</v>
      </c>
      <c r="C5316" s="18">
        <v>0.28000000000000003</v>
      </c>
      <c r="D5316" s="18">
        <v>0.24562</v>
      </c>
      <c r="E5316" s="18">
        <v>0.5</v>
      </c>
      <c r="F5316" s="18">
        <v>5463</v>
      </c>
      <c r="G5316" s="18">
        <v>1342</v>
      </c>
      <c r="H5316" s="18">
        <v>4793</v>
      </c>
      <c r="I5316" s="18">
        <v>15608</v>
      </c>
      <c r="J5316" s="19">
        <v>2.86</v>
      </c>
      <c r="S5316"/>
    </row>
    <row r="5317" spans="1:19">
      <c r="A5317" s="18">
        <v>1997</v>
      </c>
      <c r="B5317" s="18">
        <v>94</v>
      </c>
      <c r="C5317" s="18">
        <v>0.32679000000000002</v>
      </c>
      <c r="D5317" s="18">
        <v>0.28088999999999997</v>
      </c>
      <c r="E5317" s="18">
        <v>0.5</v>
      </c>
      <c r="F5317" s="18">
        <v>4122</v>
      </c>
      <c r="G5317" s="18">
        <v>1158</v>
      </c>
      <c r="H5317" s="18">
        <v>3543</v>
      </c>
      <c r="I5317" s="18">
        <v>10816</v>
      </c>
      <c r="J5317" s="19">
        <v>2.62</v>
      </c>
      <c r="S5317"/>
    </row>
    <row r="5318" spans="1:19">
      <c r="A5318" s="18">
        <v>1997</v>
      </c>
      <c r="B5318" s="18">
        <v>95</v>
      </c>
      <c r="C5318" s="18">
        <v>0.35763</v>
      </c>
      <c r="D5318" s="18">
        <v>0.30337999999999998</v>
      </c>
      <c r="E5318" s="18">
        <v>0.5</v>
      </c>
      <c r="F5318" s="18">
        <v>2964</v>
      </c>
      <c r="G5318" s="18">
        <v>899</v>
      </c>
      <c r="H5318" s="18">
        <v>2514</v>
      </c>
      <c r="I5318" s="18">
        <v>7273</v>
      </c>
      <c r="J5318" s="19">
        <v>2.4500000000000002</v>
      </c>
      <c r="S5318"/>
    </row>
    <row r="5319" spans="1:19">
      <c r="A5319" s="18">
        <v>1997</v>
      </c>
      <c r="B5319" s="18">
        <v>96</v>
      </c>
      <c r="C5319" s="18">
        <v>0.38649</v>
      </c>
      <c r="D5319" s="18">
        <v>0.32390000000000002</v>
      </c>
      <c r="E5319" s="18">
        <v>0.5</v>
      </c>
      <c r="F5319" s="18">
        <v>2065</v>
      </c>
      <c r="G5319" s="18">
        <v>669</v>
      </c>
      <c r="H5319" s="18">
        <v>1730</v>
      </c>
      <c r="I5319" s="18">
        <v>4759</v>
      </c>
      <c r="J5319" s="19">
        <v>2.2999999999999998</v>
      </c>
      <c r="S5319"/>
    </row>
    <row r="5320" spans="1:19">
      <c r="A5320" s="18">
        <v>1997</v>
      </c>
      <c r="B5320" s="18">
        <v>97</v>
      </c>
      <c r="C5320" s="18">
        <v>0.41617999999999999</v>
      </c>
      <c r="D5320" s="18">
        <v>0.34449999999999997</v>
      </c>
      <c r="E5320" s="18">
        <v>0.5</v>
      </c>
      <c r="F5320" s="18">
        <v>1396</v>
      </c>
      <c r="G5320" s="18">
        <v>481</v>
      </c>
      <c r="H5320" s="18">
        <v>1155</v>
      </c>
      <c r="I5320" s="18">
        <v>3028</v>
      </c>
      <c r="J5320" s="19">
        <v>2.17</v>
      </c>
      <c r="S5320"/>
    </row>
    <row r="5321" spans="1:19">
      <c r="A5321" s="18">
        <v>1997</v>
      </c>
      <c r="B5321" s="18">
        <v>98</v>
      </c>
      <c r="C5321" s="18">
        <v>0.44649</v>
      </c>
      <c r="D5321" s="18">
        <v>0.36501</v>
      </c>
      <c r="E5321" s="18">
        <v>0.5</v>
      </c>
      <c r="F5321" s="18">
        <v>915</v>
      </c>
      <c r="G5321" s="18">
        <v>334</v>
      </c>
      <c r="H5321" s="18">
        <v>748</v>
      </c>
      <c r="I5321" s="18">
        <v>1873</v>
      </c>
      <c r="J5321" s="19">
        <v>2.0499999999999998</v>
      </c>
      <c r="S5321"/>
    </row>
    <row r="5322" spans="1:19">
      <c r="A5322" s="18">
        <v>1997</v>
      </c>
      <c r="B5322" s="18">
        <v>99</v>
      </c>
      <c r="C5322" s="18">
        <v>0.47720000000000001</v>
      </c>
      <c r="D5322" s="18">
        <v>0.38528000000000001</v>
      </c>
      <c r="E5322" s="18">
        <v>0.5</v>
      </c>
      <c r="F5322" s="18">
        <v>581</v>
      </c>
      <c r="G5322" s="18">
        <v>224</v>
      </c>
      <c r="H5322" s="18">
        <v>469</v>
      </c>
      <c r="I5322" s="18">
        <v>1125</v>
      </c>
      <c r="J5322" s="19">
        <v>1.94</v>
      </c>
      <c r="S5322"/>
    </row>
    <row r="5323" spans="1:19">
      <c r="A5323" s="18">
        <v>1997</v>
      </c>
      <c r="B5323" s="18">
        <v>100</v>
      </c>
      <c r="C5323" s="18">
        <v>0.50809000000000004</v>
      </c>
      <c r="D5323" s="18">
        <v>0.40516000000000002</v>
      </c>
      <c r="E5323" s="18">
        <v>0.5</v>
      </c>
      <c r="F5323" s="18">
        <v>357</v>
      </c>
      <c r="G5323" s="18">
        <v>145</v>
      </c>
      <c r="H5323" s="18">
        <v>285</v>
      </c>
      <c r="I5323" s="18">
        <v>656</v>
      </c>
      <c r="J5323" s="19">
        <v>1.84</v>
      </c>
      <c r="S5323"/>
    </row>
    <row r="5324" spans="1:19">
      <c r="A5324" s="18">
        <v>1997</v>
      </c>
      <c r="B5324" s="18">
        <v>101</v>
      </c>
      <c r="C5324" s="18">
        <v>0.53891</v>
      </c>
      <c r="D5324" s="18">
        <v>0.42452000000000001</v>
      </c>
      <c r="E5324" s="18">
        <v>0.5</v>
      </c>
      <c r="F5324" s="18">
        <v>212</v>
      </c>
      <c r="G5324" s="18">
        <v>90</v>
      </c>
      <c r="H5324" s="18">
        <v>167</v>
      </c>
      <c r="I5324" s="18">
        <v>371</v>
      </c>
      <c r="J5324" s="19">
        <v>1.75</v>
      </c>
      <c r="S5324"/>
    </row>
    <row r="5325" spans="1:19">
      <c r="A5325" s="18">
        <v>1997</v>
      </c>
      <c r="B5325" s="18">
        <v>102</v>
      </c>
      <c r="C5325" s="18">
        <v>0.56943999999999995</v>
      </c>
      <c r="D5325" s="18">
        <v>0.44324000000000002</v>
      </c>
      <c r="E5325" s="18">
        <v>0.5</v>
      </c>
      <c r="F5325" s="18">
        <v>122</v>
      </c>
      <c r="G5325" s="18">
        <v>54</v>
      </c>
      <c r="H5325" s="18">
        <v>95</v>
      </c>
      <c r="I5325" s="18">
        <v>204</v>
      </c>
      <c r="J5325" s="19">
        <v>1.66</v>
      </c>
      <c r="S5325"/>
    </row>
    <row r="5326" spans="1:19">
      <c r="A5326" s="18">
        <v>1997</v>
      </c>
      <c r="B5326" s="18">
        <v>103</v>
      </c>
      <c r="C5326" s="18">
        <v>0.59945000000000004</v>
      </c>
      <c r="D5326" s="18">
        <v>0.46121000000000001</v>
      </c>
      <c r="E5326" s="18">
        <v>0.5</v>
      </c>
      <c r="F5326" s="18">
        <v>68</v>
      </c>
      <c r="G5326" s="18">
        <v>31</v>
      </c>
      <c r="H5326" s="18">
        <v>52</v>
      </c>
      <c r="I5326" s="18">
        <v>108</v>
      </c>
      <c r="J5326" s="19">
        <v>1.59</v>
      </c>
      <c r="S5326"/>
    </row>
    <row r="5327" spans="1:19">
      <c r="A5327" s="18">
        <v>1997</v>
      </c>
      <c r="B5327" s="18">
        <v>104</v>
      </c>
      <c r="C5327" s="18">
        <v>0.62873000000000001</v>
      </c>
      <c r="D5327" s="18">
        <v>0.47836000000000001</v>
      </c>
      <c r="E5327" s="18">
        <v>0.5</v>
      </c>
      <c r="F5327" s="18">
        <v>37</v>
      </c>
      <c r="G5327" s="18">
        <v>18</v>
      </c>
      <c r="H5327" s="18">
        <v>28</v>
      </c>
      <c r="I5327" s="18">
        <v>56</v>
      </c>
      <c r="J5327" s="19">
        <v>1.53</v>
      </c>
      <c r="S5327"/>
    </row>
    <row r="5328" spans="1:19">
      <c r="A5328" s="18">
        <v>1997</v>
      </c>
      <c r="B5328" s="18">
        <v>105</v>
      </c>
      <c r="C5328" s="18">
        <v>0.65710000000000002</v>
      </c>
      <c r="D5328" s="18">
        <v>0.49459999999999998</v>
      </c>
      <c r="E5328" s="18">
        <v>0.5</v>
      </c>
      <c r="F5328" s="18">
        <v>19</v>
      </c>
      <c r="G5328" s="18">
        <v>9</v>
      </c>
      <c r="H5328" s="18">
        <v>14</v>
      </c>
      <c r="I5328" s="18">
        <v>28</v>
      </c>
      <c r="J5328" s="19">
        <v>1.47</v>
      </c>
      <c r="S5328"/>
    </row>
    <row r="5329" spans="1:19">
      <c r="A5329" s="18">
        <v>1997</v>
      </c>
      <c r="B5329" s="18">
        <v>106</v>
      </c>
      <c r="C5329" s="18">
        <v>0.68439000000000005</v>
      </c>
      <c r="D5329" s="18">
        <v>0.50990000000000002</v>
      </c>
      <c r="E5329" s="18">
        <v>0.5</v>
      </c>
      <c r="F5329" s="18">
        <v>10</v>
      </c>
      <c r="G5329" s="18">
        <v>5</v>
      </c>
      <c r="H5329" s="18">
        <v>7</v>
      </c>
      <c r="I5329" s="18">
        <v>14</v>
      </c>
      <c r="J5329" s="19">
        <v>1.42</v>
      </c>
      <c r="S5329"/>
    </row>
    <row r="5330" spans="1:19">
      <c r="A5330" s="18">
        <v>1997</v>
      </c>
      <c r="B5330" s="18">
        <v>107</v>
      </c>
      <c r="C5330" s="18">
        <v>0.71045999999999998</v>
      </c>
      <c r="D5330" s="18">
        <v>0.52424000000000004</v>
      </c>
      <c r="E5330" s="18">
        <v>0.5</v>
      </c>
      <c r="F5330" s="18">
        <v>5</v>
      </c>
      <c r="G5330" s="18">
        <v>2</v>
      </c>
      <c r="H5330" s="18">
        <v>3</v>
      </c>
      <c r="I5330" s="18">
        <v>7</v>
      </c>
      <c r="J5330" s="19">
        <v>1.37</v>
      </c>
      <c r="S5330"/>
    </row>
    <row r="5331" spans="1:19">
      <c r="A5331" s="18">
        <v>1997</v>
      </c>
      <c r="B5331" s="18">
        <v>108</v>
      </c>
      <c r="C5331" s="18">
        <v>0.73521000000000003</v>
      </c>
      <c r="D5331" s="18">
        <v>0.53759000000000001</v>
      </c>
      <c r="E5331" s="18">
        <v>0.5</v>
      </c>
      <c r="F5331" s="18">
        <v>2</v>
      </c>
      <c r="G5331" s="18">
        <v>1</v>
      </c>
      <c r="H5331" s="18">
        <v>2</v>
      </c>
      <c r="I5331" s="18">
        <v>3</v>
      </c>
      <c r="J5331" s="19">
        <v>1.33</v>
      </c>
      <c r="S5331"/>
    </row>
    <row r="5332" spans="1:19">
      <c r="A5332" s="18">
        <v>1997</v>
      </c>
      <c r="B5332" s="18">
        <v>109</v>
      </c>
      <c r="C5332" s="18">
        <v>0.75856999999999997</v>
      </c>
      <c r="D5332" s="18">
        <v>0.54996999999999996</v>
      </c>
      <c r="E5332" s="18">
        <v>0.5</v>
      </c>
      <c r="F5332" s="18">
        <v>1</v>
      </c>
      <c r="G5332" s="18">
        <v>1</v>
      </c>
      <c r="H5332" s="18">
        <v>1</v>
      </c>
      <c r="I5332" s="18">
        <v>1</v>
      </c>
      <c r="J5332" s="19">
        <v>1.3</v>
      </c>
      <c r="S5332"/>
    </row>
    <row r="5333" spans="1:19">
      <c r="A5333" s="18">
        <v>1997</v>
      </c>
      <c r="B5333" s="18" t="s">
        <v>11</v>
      </c>
      <c r="C5333" s="18">
        <v>0.78047999999999995</v>
      </c>
      <c r="D5333" s="18">
        <v>1</v>
      </c>
      <c r="E5333" s="20">
        <v>1.28</v>
      </c>
      <c r="F5333" s="18">
        <v>0</v>
      </c>
      <c r="G5333" s="18">
        <v>0</v>
      </c>
      <c r="H5333" s="18">
        <v>1</v>
      </c>
      <c r="I5333" s="18">
        <v>1</v>
      </c>
      <c r="J5333" s="19">
        <v>1.28</v>
      </c>
      <c r="S5333"/>
    </row>
    <row r="5334" spans="1:19">
      <c r="A5334" s="18">
        <v>1998</v>
      </c>
      <c r="B5334" s="18">
        <v>0</v>
      </c>
      <c r="C5334" s="18">
        <v>8.43E-3</v>
      </c>
      <c r="D5334" s="18">
        <v>8.3700000000000007E-3</v>
      </c>
      <c r="E5334" s="18">
        <v>0.08</v>
      </c>
      <c r="F5334" s="18">
        <v>100000</v>
      </c>
      <c r="G5334" s="18">
        <v>837</v>
      </c>
      <c r="H5334" s="18">
        <v>99227</v>
      </c>
      <c r="I5334" s="18">
        <v>7555052</v>
      </c>
      <c r="J5334" s="19">
        <v>75.55</v>
      </c>
      <c r="S5334"/>
    </row>
    <row r="5335" spans="1:19">
      <c r="A5335" s="18">
        <v>1998</v>
      </c>
      <c r="B5335" s="18">
        <v>1</v>
      </c>
      <c r="C5335" s="18">
        <v>7.2999999999999996E-4</v>
      </c>
      <c r="D5335" s="18">
        <v>7.2999999999999996E-4</v>
      </c>
      <c r="E5335" s="18">
        <v>0.5</v>
      </c>
      <c r="F5335" s="18">
        <v>99163</v>
      </c>
      <c r="G5335" s="18">
        <v>72</v>
      </c>
      <c r="H5335" s="18">
        <v>99127</v>
      </c>
      <c r="I5335" s="18">
        <v>7455824</v>
      </c>
      <c r="J5335" s="19">
        <v>75.19</v>
      </c>
      <c r="S5335"/>
    </row>
    <row r="5336" spans="1:19">
      <c r="A5336" s="18">
        <v>1998</v>
      </c>
      <c r="B5336" s="18">
        <v>2</v>
      </c>
      <c r="C5336" s="18">
        <v>3.6000000000000002E-4</v>
      </c>
      <c r="D5336" s="18">
        <v>3.6000000000000002E-4</v>
      </c>
      <c r="E5336" s="18">
        <v>0.5</v>
      </c>
      <c r="F5336" s="18">
        <v>99091</v>
      </c>
      <c r="G5336" s="18">
        <v>36</v>
      </c>
      <c r="H5336" s="18">
        <v>99073</v>
      </c>
      <c r="I5336" s="18">
        <v>7356698</v>
      </c>
      <c r="J5336" s="19">
        <v>74.239999999999995</v>
      </c>
      <c r="S5336"/>
    </row>
    <row r="5337" spans="1:19">
      <c r="A5337" s="18">
        <v>1998</v>
      </c>
      <c r="B5337" s="18">
        <v>3</v>
      </c>
      <c r="C5337" s="18">
        <v>2.0000000000000001E-4</v>
      </c>
      <c r="D5337" s="18">
        <v>2.0000000000000001E-4</v>
      </c>
      <c r="E5337" s="18">
        <v>0.5</v>
      </c>
      <c r="F5337" s="18">
        <v>99055</v>
      </c>
      <c r="G5337" s="18">
        <v>20</v>
      </c>
      <c r="H5337" s="18">
        <v>99045</v>
      </c>
      <c r="I5337" s="18">
        <v>7257625</v>
      </c>
      <c r="J5337" s="19">
        <v>73.27</v>
      </c>
      <c r="S5337"/>
    </row>
    <row r="5338" spans="1:19">
      <c r="A5338" s="18">
        <v>1998</v>
      </c>
      <c r="B5338" s="18">
        <v>4</v>
      </c>
      <c r="C5338" s="18">
        <v>2.9999999999999997E-4</v>
      </c>
      <c r="D5338" s="18">
        <v>2.9999999999999997E-4</v>
      </c>
      <c r="E5338" s="18">
        <v>0.5</v>
      </c>
      <c r="F5338" s="18">
        <v>99035</v>
      </c>
      <c r="G5338" s="18">
        <v>30</v>
      </c>
      <c r="H5338" s="18">
        <v>99020</v>
      </c>
      <c r="I5338" s="18">
        <v>7158580</v>
      </c>
      <c r="J5338" s="19">
        <v>72.28</v>
      </c>
      <c r="S5338"/>
    </row>
    <row r="5339" spans="1:19">
      <c r="A5339" s="18">
        <v>1998</v>
      </c>
      <c r="B5339" s="18">
        <v>5</v>
      </c>
      <c r="C5339" s="18">
        <v>1.3999999999999999E-4</v>
      </c>
      <c r="D5339" s="18">
        <v>1.3999999999999999E-4</v>
      </c>
      <c r="E5339" s="18">
        <v>0.5</v>
      </c>
      <c r="F5339" s="18">
        <v>99004</v>
      </c>
      <c r="G5339" s="18">
        <v>14</v>
      </c>
      <c r="H5339" s="18">
        <v>98998</v>
      </c>
      <c r="I5339" s="18">
        <v>7059561</v>
      </c>
      <c r="J5339" s="19">
        <v>71.31</v>
      </c>
      <c r="S5339"/>
    </row>
    <row r="5340" spans="1:19">
      <c r="A5340" s="18">
        <v>1998</v>
      </c>
      <c r="B5340" s="18">
        <v>6</v>
      </c>
      <c r="C5340" s="18">
        <v>2.5000000000000001E-4</v>
      </c>
      <c r="D5340" s="18">
        <v>2.5000000000000001E-4</v>
      </c>
      <c r="E5340" s="18">
        <v>0.5</v>
      </c>
      <c r="F5340" s="18">
        <v>98991</v>
      </c>
      <c r="G5340" s="18">
        <v>25</v>
      </c>
      <c r="H5340" s="18">
        <v>98978</v>
      </c>
      <c r="I5340" s="18">
        <v>6960563</v>
      </c>
      <c r="J5340" s="19">
        <v>70.319999999999993</v>
      </c>
      <c r="S5340"/>
    </row>
    <row r="5341" spans="1:19">
      <c r="A5341" s="18">
        <v>1998</v>
      </c>
      <c r="B5341" s="18">
        <v>7</v>
      </c>
      <c r="C5341" s="18">
        <v>1.8000000000000001E-4</v>
      </c>
      <c r="D5341" s="18">
        <v>1.8000000000000001E-4</v>
      </c>
      <c r="E5341" s="18">
        <v>0.5</v>
      </c>
      <c r="F5341" s="18">
        <v>98966</v>
      </c>
      <c r="G5341" s="18">
        <v>18</v>
      </c>
      <c r="H5341" s="18">
        <v>98957</v>
      </c>
      <c r="I5341" s="18">
        <v>6861585</v>
      </c>
      <c r="J5341" s="19">
        <v>69.33</v>
      </c>
      <c r="S5341"/>
    </row>
    <row r="5342" spans="1:19">
      <c r="A5342" s="18">
        <v>1998</v>
      </c>
      <c r="B5342" s="18">
        <v>8</v>
      </c>
      <c r="C5342" s="18">
        <v>1.7000000000000001E-4</v>
      </c>
      <c r="D5342" s="18">
        <v>1.7000000000000001E-4</v>
      </c>
      <c r="E5342" s="18">
        <v>0.5</v>
      </c>
      <c r="F5342" s="18">
        <v>98948</v>
      </c>
      <c r="G5342" s="18">
        <v>16</v>
      </c>
      <c r="H5342" s="18">
        <v>98940</v>
      </c>
      <c r="I5342" s="18">
        <v>6762628</v>
      </c>
      <c r="J5342" s="19">
        <v>68.349999999999994</v>
      </c>
      <c r="S5342"/>
    </row>
    <row r="5343" spans="1:19">
      <c r="A5343" s="18">
        <v>1998</v>
      </c>
      <c r="B5343" s="18">
        <v>9</v>
      </c>
      <c r="C5343" s="18">
        <v>6.9999999999999994E-5</v>
      </c>
      <c r="D5343" s="18">
        <v>6.9999999999999994E-5</v>
      </c>
      <c r="E5343" s="18">
        <v>0.5</v>
      </c>
      <c r="F5343" s="18">
        <v>98932</v>
      </c>
      <c r="G5343" s="18">
        <v>7</v>
      </c>
      <c r="H5343" s="18">
        <v>98928</v>
      </c>
      <c r="I5343" s="18">
        <v>6663688</v>
      </c>
      <c r="J5343" s="19">
        <v>67.36</v>
      </c>
      <c r="S5343"/>
    </row>
    <row r="5344" spans="1:19">
      <c r="A5344" s="18">
        <v>1998</v>
      </c>
      <c r="B5344" s="18">
        <v>10</v>
      </c>
      <c r="C5344" s="18">
        <v>8.0000000000000007E-5</v>
      </c>
      <c r="D5344" s="18">
        <v>8.0000000000000007E-5</v>
      </c>
      <c r="E5344" s="18">
        <v>0.5</v>
      </c>
      <c r="F5344" s="18">
        <v>98925</v>
      </c>
      <c r="G5344" s="18">
        <v>8</v>
      </c>
      <c r="H5344" s="18">
        <v>98921</v>
      </c>
      <c r="I5344" s="18">
        <v>6564760</v>
      </c>
      <c r="J5344" s="19">
        <v>66.36</v>
      </c>
      <c r="S5344"/>
    </row>
    <row r="5345" spans="1:19">
      <c r="A5345" s="18">
        <v>1998</v>
      </c>
      <c r="B5345" s="18">
        <v>11</v>
      </c>
      <c r="C5345" s="18">
        <v>1.1E-4</v>
      </c>
      <c r="D5345" s="18">
        <v>1.1E-4</v>
      </c>
      <c r="E5345" s="18">
        <v>0.5</v>
      </c>
      <c r="F5345" s="18">
        <v>98917</v>
      </c>
      <c r="G5345" s="18">
        <v>11</v>
      </c>
      <c r="H5345" s="18">
        <v>98911</v>
      </c>
      <c r="I5345" s="18">
        <v>6465839</v>
      </c>
      <c r="J5345" s="19">
        <v>65.37</v>
      </c>
      <c r="S5345"/>
    </row>
    <row r="5346" spans="1:19">
      <c r="A5346" s="18">
        <v>1998</v>
      </c>
      <c r="B5346" s="18">
        <v>12</v>
      </c>
      <c r="C5346" s="18">
        <v>2.4000000000000001E-4</v>
      </c>
      <c r="D5346" s="18">
        <v>2.4000000000000001E-4</v>
      </c>
      <c r="E5346" s="18">
        <v>0.5</v>
      </c>
      <c r="F5346" s="18">
        <v>98906</v>
      </c>
      <c r="G5346" s="18">
        <v>23</v>
      </c>
      <c r="H5346" s="18">
        <v>98894</v>
      </c>
      <c r="I5346" s="18">
        <v>6366928</v>
      </c>
      <c r="J5346" s="19">
        <v>64.37</v>
      </c>
      <c r="S5346"/>
    </row>
    <row r="5347" spans="1:19">
      <c r="A5347" s="18">
        <v>1998</v>
      </c>
      <c r="B5347" s="18">
        <v>13</v>
      </c>
      <c r="C5347" s="18">
        <v>1.6000000000000001E-4</v>
      </c>
      <c r="D5347" s="18">
        <v>1.6000000000000001E-4</v>
      </c>
      <c r="E5347" s="18">
        <v>0.5</v>
      </c>
      <c r="F5347" s="18">
        <v>98882</v>
      </c>
      <c r="G5347" s="18">
        <v>16</v>
      </c>
      <c r="H5347" s="18">
        <v>98875</v>
      </c>
      <c r="I5347" s="18">
        <v>6268034</v>
      </c>
      <c r="J5347" s="19">
        <v>63.39</v>
      </c>
      <c r="S5347"/>
    </row>
    <row r="5348" spans="1:19">
      <c r="A5348" s="18">
        <v>1998</v>
      </c>
      <c r="B5348" s="18">
        <v>14</v>
      </c>
      <c r="C5348" s="18">
        <v>1.6000000000000001E-4</v>
      </c>
      <c r="D5348" s="18">
        <v>1.6000000000000001E-4</v>
      </c>
      <c r="E5348" s="18">
        <v>0.5</v>
      </c>
      <c r="F5348" s="18">
        <v>98867</v>
      </c>
      <c r="G5348" s="18">
        <v>16</v>
      </c>
      <c r="H5348" s="18">
        <v>98859</v>
      </c>
      <c r="I5348" s="18">
        <v>6169159</v>
      </c>
      <c r="J5348" s="19">
        <v>62.4</v>
      </c>
      <c r="S5348"/>
    </row>
    <row r="5349" spans="1:19">
      <c r="A5349" s="18">
        <v>1998</v>
      </c>
      <c r="B5349" s="18">
        <v>15</v>
      </c>
      <c r="C5349" s="18">
        <v>1.9000000000000001E-4</v>
      </c>
      <c r="D5349" s="18">
        <v>1.9000000000000001E-4</v>
      </c>
      <c r="E5349" s="18">
        <v>0.5</v>
      </c>
      <c r="F5349" s="18">
        <v>98851</v>
      </c>
      <c r="G5349" s="18">
        <v>19</v>
      </c>
      <c r="H5349" s="18">
        <v>98842</v>
      </c>
      <c r="I5349" s="18">
        <v>6070300</v>
      </c>
      <c r="J5349" s="19">
        <v>61.41</v>
      </c>
      <c r="S5349"/>
    </row>
    <row r="5350" spans="1:19">
      <c r="A5350" s="18">
        <v>1998</v>
      </c>
      <c r="B5350" s="18">
        <v>16</v>
      </c>
      <c r="C5350" s="18">
        <v>3.1E-4</v>
      </c>
      <c r="D5350" s="18">
        <v>3.1E-4</v>
      </c>
      <c r="E5350" s="18">
        <v>0.5</v>
      </c>
      <c r="F5350" s="18">
        <v>98832</v>
      </c>
      <c r="G5350" s="18">
        <v>31</v>
      </c>
      <c r="H5350" s="18">
        <v>98817</v>
      </c>
      <c r="I5350" s="18">
        <v>5971458</v>
      </c>
      <c r="J5350" s="19">
        <v>60.42</v>
      </c>
      <c r="S5350"/>
    </row>
    <row r="5351" spans="1:19">
      <c r="A5351" s="18">
        <v>1998</v>
      </c>
      <c r="B5351" s="18">
        <v>17</v>
      </c>
      <c r="C5351" s="18">
        <v>3.2000000000000003E-4</v>
      </c>
      <c r="D5351" s="18">
        <v>3.2000000000000003E-4</v>
      </c>
      <c r="E5351" s="18">
        <v>0.5</v>
      </c>
      <c r="F5351" s="18">
        <v>98802</v>
      </c>
      <c r="G5351" s="18">
        <v>32</v>
      </c>
      <c r="H5351" s="18">
        <v>98786</v>
      </c>
      <c r="I5351" s="18">
        <v>5872641</v>
      </c>
      <c r="J5351" s="19">
        <v>59.44</v>
      </c>
      <c r="S5351"/>
    </row>
    <row r="5352" spans="1:19">
      <c r="A5352" s="18">
        <v>1998</v>
      </c>
      <c r="B5352" s="18">
        <v>18</v>
      </c>
      <c r="C5352" s="18">
        <v>2.1000000000000001E-4</v>
      </c>
      <c r="D5352" s="18">
        <v>2.1000000000000001E-4</v>
      </c>
      <c r="E5352" s="18">
        <v>0.5</v>
      </c>
      <c r="F5352" s="18">
        <v>98770</v>
      </c>
      <c r="G5352" s="18">
        <v>21</v>
      </c>
      <c r="H5352" s="18">
        <v>98759</v>
      </c>
      <c r="I5352" s="18">
        <v>5773856</v>
      </c>
      <c r="J5352" s="19">
        <v>58.46</v>
      </c>
      <c r="S5352"/>
    </row>
    <row r="5353" spans="1:19">
      <c r="A5353" s="18">
        <v>1998</v>
      </c>
      <c r="B5353" s="18">
        <v>19</v>
      </c>
      <c r="C5353" s="18">
        <v>2.7E-4</v>
      </c>
      <c r="D5353" s="18">
        <v>2.7E-4</v>
      </c>
      <c r="E5353" s="18">
        <v>0.5</v>
      </c>
      <c r="F5353" s="18">
        <v>98748</v>
      </c>
      <c r="G5353" s="18">
        <v>27</v>
      </c>
      <c r="H5353" s="18">
        <v>98735</v>
      </c>
      <c r="I5353" s="18">
        <v>5675097</v>
      </c>
      <c r="J5353" s="19">
        <v>57.47</v>
      </c>
      <c r="S5353"/>
    </row>
    <row r="5354" spans="1:19">
      <c r="A5354" s="18">
        <v>1998</v>
      </c>
      <c r="B5354" s="18">
        <v>20</v>
      </c>
      <c r="C5354" s="18">
        <v>3.5E-4</v>
      </c>
      <c r="D5354" s="18">
        <v>3.5E-4</v>
      </c>
      <c r="E5354" s="18">
        <v>0.5</v>
      </c>
      <c r="F5354" s="18">
        <v>98722</v>
      </c>
      <c r="G5354" s="18">
        <v>34</v>
      </c>
      <c r="H5354" s="18">
        <v>98705</v>
      </c>
      <c r="I5354" s="18">
        <v>5576362</v>
      </c>
      <c r="J5354" s="19">
        <v>56.49</v>
      </c>
      <c r="S5354"/>
    </row>
    <row r="5355" spans="1:19">
      <c r="A5355" s="18">
        <v>1998</v>
      </c>
      <c r="B5355" s="18">
        <v>21</v>
      </c>
      <c r="C5355" s="18">
        <v>3.6000000000000002E-4</v>
      </c>
      <c r="D5355" s="18">
        <v>3.6000000000000002E-4</v>
      </c>
      <c r="E5355" s="18">
        <v>0.5</v>
      </c>
      <c r="F5355" s="18">
        <v>98688</v>
      </c>
      <c r="G5355" s="18">
        <v>35</v>
      </c>
      <c r="H5355" s="18">
        <v>98670</v>
      </c>
      <c r="I5355" s="18">
        <v>5477657</v>
      </c>
      <c r="J5355" s="19">
        <v>55.51</v>
      </c>
      <c r="S5355"/>
    </row>
    <row r="5356" spans="1:19">
      <c r="A5356" s="18">
        <v>1998</v>
      </c>
      <c r="B5356" s="18">
        <v>22</v>
      </c>
      <c r="C5356" s="18">
        <v>3.8000000000000002E-4</v>
      </c>
      <c r="D5356" s="18">
        <v>3.8000000000000002E-4</v>
      </c>
      <c r="E5356" s="18">
        <v>0.5</v>
      </c>
      <c r="F5356" s="18">
        <v>98652</v>
      </c>
      <c r="G5356" s="18">
        <v>37</v>
      </c>
      <c r="H5356" s="18">
        <v>98634</v>
      </c>
      <c r="I5356" s="18">
        <v>5378987</v>
      </c>
      <c r="J5356" s="19">
        <v>54.52</v>
      </c>
      <c r="S5356"/>
    </row>
    <row r="5357" spans="1:19">
      <c r="A5357" s="18">
        <v>1998</v>
      </c>
      <c r="B5357" s="18">
        <v>23</v>
      </c>
      <c r="C5357" s="18">
        <v>2.5000000000000001E-4</v>
      </c>
      <c r="D5357" s="18">
        <v>2.5000000000000001E-4</v>
      </c>
      <c r="E5357" s="18">
        <v>0.5</v>
      </c>
      <c r="F5357" s="18">
        <v>98615</v>
      </c>
      <c r="G5357" s="18">
        <v>25</v>
      </c>
      <c r="H5357" s="18">
        <v>98603</v>
      </c>
      <c r="I5357" s="18">
        <v>5280354</v>
      </c>
      <c r="J5357" s="19">
        <v>53.55</v>
      </c>
      <c r="S5357"/>
    </row>
    <row r="5358" spans="1:19">
      <c r="A5358" s="18">
        <v>1998</v>
      </c>
      <c r="B5358" s="18">
        <v>24</v>
      </c>
      <c r="C5358" s="18">
        <v>3.3E-4</v>
      </c>
      <c r="D5358" s="18">
        <v>3.3E-4</v>
      </c>
      <c r="E5358" s="18">
        <v>0.5</v>
      </c>
      <c r="F5358" s="18">
        <v>98590</v>
      </c>
      <c r="G5358" s="18">
        <v>32</v>
      </c>
      <c r="H5358" s="18">
        <v>98574</v>
      </c>
      <c r="I5358" s="18">
        <v>5181751</v>
      </c>
      <c r="J5358" s="19">
        <v>52.56</v>
      </c>
      <c r="S5358"/>
    </row>
    <row r="5359" spans="1:19">
      <c r="A5359" s="18">
        <v>1998</v>
      </c>
      <c r="B5359" s="18">
        <v>25</v>
      </c>
      <c r="C5359" s="18">
        <v>4.4999999999999999E-4</v>
      </c>
      <c r="D5359" s="18">
        <v>4.4999999999999999E-4</v>
      </c>
      <c r="E5359" s="18">
        <v>0.5</v>
      </c>
      <c r="F5359" s="18">
        <v>98558</v>
      </c>
      <c r="G5359" s="18">
        <v>44</v>
      </c>
      <c r="H5359" s="18">
        <v>98536</v>
      </c>
      <c r="I5359" s="18">
        <v>5083177</v>
      </c>
      <c r="J5359" s="19">
        <v>51.58</v>
      </c>
      <c r="S5359"/>
    </row>
    <row r="5360" spans="1:19">
      <c r="A5360" s="18">
        <v>1998</v>
      </c>
      <c r="B5360" s="18">
        <v>26</v>
      </c>
      <c r="C5360" s="18">
        <v>5.1000000000000004E-4</v>
      </c>
      <c r="D5360" s="18">
        <v>5.1000000000000004E-4</v>
      </c>
      <c r="E5360" s="18">
        <v>0.5</v>
      </c>
      <c r="F5360" s="18">
        <v>98514</v>
      </c>
      <c r="G5360" s="18">
        <v>51</v>
      </c>
      <c r="H5360" s="18">
        <v>98488</v>
      </c>
      <c r="I5360" s="18">
        <v>4984641</v>
      </c>
      <c r="J5360" s="19">
        <v>50.6</v>
      </c>
      <c r="S5360"/>
    </row>
    <row r="5361" spans="1:19">
      <c r="A5361" s="18">
        <v>1998</v>
      </c>
      <c r="B5361" s="18">
        <v>27</v>
      </c>
      <c r="C5361" s="18">
        <v>2.9E-4</v>
      </c>
      <c r="D5361" s="18">
        <v>2.9E-4</v>
      </c>
      <c r="E5361" s="18">
        <v>0.5</v>
      </c>
      <c r="F5361" s="18">
        <v>98463</v>
      </c>
      <c r="G5361" s="18">
        <v>28</v>
      </c>
      <c r="H5361" s="18">
        <v>98449</v>
      </c>
      <c r="I5361" s="18">
        <v>4886153</v>
      </c>
      <c r="J5361" s="19">
        <v>49.62</v>
      </c>
      <c r="S5361"/>
    </row>
    <row r="5362" spans="1:19">
      <c r="A5362" s="18">
        <v>1998</v>
      </c>
      <c r="B5362" s="18">
        <v>28</v>
      </c>
      <c r="C5362" s="18">
        <v>5.1999999999999995E-4</v>
      </c>
      <c r="D5362" s="18">
        <v>5.1999999999999995E-4</v>
      </c>
      <c r="E5362" s="18">
        <v>0.5</v>
      </c>
      <c r="F5362" s="18">
        <v>98435</v>
      </c>
      <c r="G5362" s="18">
        <v>52</v>
      </c>
      <c r="H5362" s="18">
        <v>98409</v>
      </c>
      <c r="I5362" s="18">
        <v>4787704</v>
      </c>
      <c r="J5362" s="19">
        <v>48.64</v>
      </c>
      <c r="S5362"/>
    </row>
    <row r="5363" spans="1:19">
      <c r="A5363" s="18">
        <v>1998</v>
      </c>
      <c r="B5363" s="18">
        <v>29</v>
      </c>
      <c r="C5363" s="18">
        <v>6.4999999999999997E-4</v>
      </c>
      <c r="D5363" s="18">
        <v>6.4999999999999997E-4</v>
      </c>
      <c r="E5363" s="18">
        <v>0.5</v>
      </c>
      <c r="F5363" s="18">
        <v>98384</v>
      </c>
      <c r="G5363" s="18">
        <v>64</v>
      </c>
      <c r="H5363" s="18">
        <v>98352</v>
      </c>
      <c r="I5363" s="18">
        <v>4689294</v>
      </c>
      <c r="J5363" s="19">
        <v>47.66</v>
      </c>
      <c r="S5363"/>
    </row>
    <row r="5364" spans="1:19">
      <c r="A5364" s="18">
        <v>1998</v>
      </c>
      <c r="B5364" s="18">
        <v>30</v>
      </c>
      <c r="C5364" s="18">
        <v>7.6999999999999996E-4</v>
      </c>
      <c r="D5364" s="18">
        <v>7.6999999999999996E-4</v>
      </c>
      <c r="E5364" s="18">
        <v>0.5</v>
      </c>
      <c r="F5364" s="18">
        <v>98320</v>
      </c>
      <c r="G5364" s="18">
        <v>76</v>
      </c>
      <c r="H5364" s="18">
        <v>98282</v>
      </c>
      <c r="I5364" s="18">
        <v>4590943</v>
      </c>
      <c r="J5364" s="19">
        <v>46.69</v>
      </c>
      <c r="S5364"/>
    </row>
    <row r="5365" spans="1:19">
      <c r="A5365" s="18">
        <v>1998</v>
      </c>
      <c r="B5365" s="18">
        <v>31</v>
      </c>
      <c r="C5365" s="18">
        <v>8.4000000000000003E-4</v>
      </c>
      <c r="D5365" s="18">
        <v>8.4000000000000003E-4</v>
      </c>
      <c r="E5365" s="18">
        <v>0.5</v>
      </c>
      <c r="F5365" s="18">
        <v>98244</v>
      </c>
      <c r="G5365" s="18">
        <v>82</v>
      </c>
      <c r="H5365" s="18">
        <v>98203</v>
      </c>
      <c r="I5365" s="18">
        <v>4492661</v>
      </c>
      <c r="J5365" s="19">
        <v>45.73</v>
      </c>
      <c r="S5365"/>
    </row>
    <row r="5366" spans="1:19">
      <c r="A5366" s="18">
        <v>1998</v>
      </c>
      <c r="B5366" s="18">
        <v>32</v>
      </c>
      <c r="C5366" s="18">
        <v>7.2000000000000005E-4</v>
      </c>
      <c r="D5366" s="18">
        <v>7.2000000000000005E-4</v>
      </c>
      <c r="E5366" s="18">
        <v>0.5</v>
      </c>
      <c r="F5366" s="18">
        <v>98162</v>
      </c>
      <c r="G5366" s="18">
        <v>71</v>
      </c>
      <c r="H5366" s="18">
        <v>98126</v>
      </c>
      <c r="I5366" s="18">
        <v>4394458</v>
      </c>
      <c r="J5366" s="19">
        <v>44.77</v>
      </c>
      <c r="S5366"/>
    </row>
    <row r="5367" spans="1:19">
      <c r="A5367" s="18">
        <v>1998</v>
      </c>
      <c r="B5367" s="18">
        <v>33</v>
      </c>
      <c r="C5367" s="18">
        <v>8.4000000000000003E-4</v>
      </c>
      <c r="D5367" s="18">
        <v>8.4000000000000003E-4</v>
      </c>
      <c r="E5367" s="18">
        <v>0.5</v>
      </c>
      <c r="F5367" s="18">
        <v>98091</v>
      </c>
      <c r="G5367" s="18">
        <v>82</v>
      </c>
      <c r="H5367" s="18">
        <v>98049</v>
      </c>
      <c r="I5367" s="18">
        <v>4296332</v>
      </c>
      <c r="J5367" s="19">
        <v>43.8</v>
      </c>
      <c r="S5367"/>
    </row>
    <row r="5368" spans="1:19">
      <c r="A5368" s="18">
        <v>1998</v>
      </c>
      <c r="B5368" s="18">
        <v>34</v>
      </c>
      <c r="C5368" s="18">
        <v>9.7999999999999997E-4</v>
      </c>
      <c r="D5368" s="18">
        <v>9.7999999999999997E-4</v>
      </c>
      <c r="E5368" s="18">
        <v>0.5</v>
      </c>
      <c r="F5368" s="18">
        <v>98008</v>
      </c>
      <c r="G5368" s="18">
        <v>96</v>
      </c>
      <c r="H5368" s="18">
        <v>97960</v>
      </c>
      <c r="I5368" s="18">
        <v>4198283</v>
      </c>
      <c r="J5368" s="19">
        <v>42.84</v>
      </c>
      <c r="S5368"/>
    </row>
    <row r="5369" spans="1:19">
      <c r="A5369" s="18">
        <v>1998</v>
      </c>
      <c r="B5369" s="18">
        <v>35</v>
      </c>
      <c r="C5369" s="18">
        <v>1.15E-3</v>
      </c>
      <c r="D5369" s="18">
        <v>1.15E-3</v>
      </c>
      <c r="E5369" s="18">
        <v>0.5</v>
      </c>
      <c r="F5369" s="18">
        <v>97912</v>
      </c>
      <c r="G5369" s="18">
        <v>113</v>
      </c>
      <c r="H5369" s="18">
        <v>97856</v>
      </c>
      <c r="I5369" s="18">
        <v>4100322</v>
      </c>
      <c r="J5369" s="19">
        <v>41.88</v>
      </c>
      <c r="S5369"/>
    </row>
    <row r="5370" spans="1:19">
      <c r="A5370" s="18">
        <v>1998</v>
      </c>
      <c r="B5370" s="18">
        <v>36</v>
      </c>
      <c r="C5370" s="18">
        <v>1.4499999999999999E-3</v>
      </c>
      <c r="D5370" s="18">
        <v>1.4499999999999999E-3</v>
      </c>
      <c r="E5370" s="18">
        <v>0.5</v>
      </c>
      <c r="F5370" s="18">
        <v>97800</v>
      </c>
      <c r="G5370" s="18">
        <v>142</v>
      </c>
      <c r="H5370" s="18">
        <v>97729</v>
      </c>
      <c r="I5370" s="18">
        <v>4002466</v>
      </c>
      <c r="J5370" s="19">
        <v>40.93</v>
      </c>
      <c r="S5370"/>
    </row>
    <row r="5371" spans="1:19">
      <c r="A5371" s="18">
        <v>1998</v>
      </c>
      <c r="B5371" s="18">
        <v>37</v>
      </c>
      <c r="C5371" s="18">
        <v>1.9499999999999999E-3</v>
      </c>
      <c r="D5371" s="18">
        <v>1.9499999999999999E-3</v>
      </c>
      <c r="E5371" s="18">
        <v>0.5</v>
      </c>
      <c r="F5371" s="18">
        <v>97658</v>
      </c>
      <c r="G5371" s="18">
        <v>191</v>
      </c>
      <c r="H5371" s="18">
        <v>97562</v>
      </c>
      <c r="I5371" s="18">
        <v>3904738</v>
      </c>
      <c r="J5371" s="19">
        <v>39.979999999999997</v>
      </c>
      <c r="S5371"/>
    </row>
    <row r="5372" spans="1:19">
      <c r="A5372" s="18">
        <v>1998</v>
      </c>
      <c r="B5372" s="18">
        <v>38</v>
      </c>
      <c r="C5372" s="18">
        <v>1.74E-3</v>
      </c>
      <c r="D5372" s="18">
        <v>1.74E-3</v>
      </c>
      <c r="E5372" s="18">
        <v>0.5</v>
      </c>
      <c r="F5372" s="18">
        <v>97467</v>
      </c>
      <c r="G5372" s="18">
        <v>169</v>
      </c>
      <c r="H5372" s="18">
        <v>97382</v>
      </c>
      <c r="I5372" s="18">
        <v>3807175</v>
      </c>
      <c r="J5372" s="19">
        <v>39.06</v>
      </c>
      <c r="S5372"/>
    </row>
    <row r="5373" spans="1:19">
      <c r="A5373" s="18">
        <v>1998</v>
      </c>
      <c r="B5373" s="18">
        <v>39</v>
      </c>
      <c r="C5373" s="18">
        <v>2.0300000000000001E-3</v>
      </c>
      <c r="D5373" s="18">
        <v>2.0300000000000001E-3</v>
      </c>
      <c r="E5373" s="18">
        <v>0.5</v>
      </c>
      <c r="F5373" s="18">
        <v>97298</v>
      </c>
      <c r="G5373" s="18">
        <v>197</v>
      </c>
      <c r="H5373" s="18">
        <v>97199</v>
      </c>
      <c r="I5373" s="18">
        <v>3709793</v>
      </c>
      <c r="J5373" s="19">
        <v>38.130000000000003</v>
      </c>
      <c r="S5373"/>
    </row>
    <row r="5374" spans="1:19">
      <c r="A5374" s="18">
        <v>1998</v>
      </c>
      <c r="B5374" s="18">
        <v>40</v>
      </c>
      <c r="C5374" s="18">
        <v>2.4299999999999999E-3</v>
      </c>
      <c r="D5374" s="18">
        <v>2.4299999999999999E-3</v>
      </c>
      <c r="E5374" s="18">
        <v>0.5</v>
      </c>
      <c r="F5374" s="18">
        <v>97101</v>
      </c>
      <c r="G5374" s="18">
        <v>236</v>
      </c>
      <c r="H5374" s="18">
        <v>96983</v>
      </c>
      <c r="I5374" s="18">
        <v>3612593</v>
      </c>
      <c r="J5374" s="19">
        <v>37.200000000000003</v>
      </c>
      <c r="S5374"/>
    </row>
    <row r="5375" spans="1:19">
      <c r="A5375" s="18">
        <v>1998</v>
      </c>
      <c r="B5375" s="18">
        <v>41</v>
      </c>
      <c r="C5375" s="18">
        <v>2.8999999999999998E-3</v>
      </c>
      <c r="D5375" s="18">
        <v>2.8999999999999998E-3</v>
      </c>
      <c r="E5375" s="18">
        <v>0.5</v>
      </c>
      <c r="F5375" s="18">
        <v>96864</v>
      </c>
      <c r="G5375" s="18">
        <v>281</v>
      </c>
      <c r="H5375" s="18">
        <v>96724</v>
      </c>
      <c r="I5375" s="18">
        <v>3515611</v>
      </c>
      <c r="J5375" s="19">
        <v>36.29</v>
      </c>
      <c r="S5375"/>
    </row>
    <row r="5376" spans="1:19">
      <c r="A5376" s="18">
        <v>1998</v>
      </c>
      <c r="B5376" s="18">
        <v>42</v>
      </c>
      <c r="C5376" s="18">
        <v>2.6700000000000001E-3</v>
      </c>
      <c r="D5376" s="18">
        <v>2.66E-3</v>
      </c>
      <c r="E5376" s="18">
        <v>0.5</v>
      </c>
      <c r="F5376" s="18">
        <v>96584</v>
      </c>
      <c r="G5376" s="18">
        <v>257</v>
      </c>
      <c r="H5376" s="18">
        <v>96455</v>
      </c>
      <c r="I5376" s="18">
        <v>3418887</v>
      </c>
      <c r="J5376" s="19">
        <v>35.4</v>
      </c>
      <c r="S5376"/>
    </row>
    <row r="5377" spans="1:19">
      <c r="A5377" s="18">
        <v>1998</v>
      </c>
      <c r="B5377" s="18">
        <v>43</v>
      </c>
      <c r="C5377" s="18">
        <v>3.0799999999999998E-3</v>
      </c>
      <c r="D5377" s="18">
        <v>3.0799999999999998E-3</v>
      </c>
      <c r="E5377" s="18">
        <v>0.5</v>
      </c>
      <c r="F5377" s="18">
        <v>96326</v>
      </c>
      <c r="G5377" s="18">
        <v>297</v>
      </c>
      <c r="H5377" s="18">
        <v>96178</v>
      </c>
      <c r="I5377" s="18">
        <v>3322432</v>
      </c>
      <c r="J5377" s="19">
        <v>34.49</v>
      </c>
      <c r="S5377"/>
    </row>
    <row r="5378" spans="1:19">
      <c r="A5378" s="18">
        <v>1998</v>
      </c>
      <c r="B5378" s="18">
        <v>44</v>
      </c>
      <c r="C5378" s="18">
        <v>3.6099999999999999E-3</v>
      </c>
      <c r="D5378" s="18">
        <v>3.6099999999999999E-3</v>
      </c>
      <c r="E5378" s="18">
        <v>0.5</v>
      </c>
      <c r="F5378" s="18">
        <v>96030</v>
      </c>
      <c r="G5378" s="18">
        <v>346</v>
      </c>
      <c r="H5378" s="18">
        <v>95857</v>
      </c>
      <c r="I5378" s="18">
        <v>3226254</v>
      </c>
      <c r="J5378" s="19">
        <v>33.6</v>
      </c>
      <c r="S5378"/>
    </row>
    <row r="5379" spans="1:19">
      <c r="A5379" s="18">
        <v>1998</v>
      </c>
      <c r="B5379" s="18">
        <v>45</v>
      </c>
      <c r="C5379" s="18">
        <v>3.6800000000000001E-3</v>
      </c>
      <c r="D5379" s="18">
        <v>3.6700000000000001E-3</v>
      </c>
      <c r="E5379" s="18">
        <v>0.5</v>
      </c>
      <c r="F5379" s="18">
        <v>95683</v>
      </c>
      <c r="G5379" s="18">
        <v>352</v>
      </c>
      <c r="H5379" s="18">
        <v>95507</v>
      </c>
      <c r="I5379" s="18">
        <v>3130397</v>
      </c>
      <c r="J5379" s="19">
        <v>32.72</v>
      </c>
      <c r="S5379"/>
    </row>
    <row r="5380" spans="1:19">
      <c r="A5380" s="18">
        <v>1998</v>
      </c>
      <c r="B5380" s="18">
        <v>46</v>
      </c>
      <c r="C5380" s="18">
        <v>4.0499999999999998E-3</v>
      </c>
      <c r="D5380" s="18">
        <v>4.0400000000000002E-3</v>
      </c>
      <c r="E5380" s="18">
        <v>0.5</v>
      </c>
      <c r="F5380" s="18">
        <v>95332</v>
      </c>
      <c r="G5380" s="18">
        <v>386</v>
      </c>
      <c r="H5380" s="18">
        <v>95139</v>
      </c>
      <c r="I5380" s="18">
        <v>3034890</v>
      </c>
      <c r="J5380" s="19">
        <v>31.84</v>
      </c>
      <c r="S5380"/>
    </row>
    <row r="5381" spans="1:19">
      <c r="A5381" s="18">
        <v>1998</v>
      </c>
      <c r="B5381" s="18">
        <v>47</v>
      </c>
      <c r="C5381" s="18">
        <v>4.62E-3</v>
      </c>
      <c r="D5381" s="18">
        <v>4.6100000000000004E-3</v>
      </c>
      <c r="E5381" s="18">
        <v>0.5</v>
      </c>
      <c r="F5381" s="18">
        <v>94946</v>
      </c>
      <c r="G5381" s="18">
        <v>438</v>
      </c>
      <c r="H5381" s="18">
        <v>94727</v>
      </c>
      <c r="I5381" s="18">
        <v>2939751</v>
      </c>
      <c r="J5381" s="19">
        <v>30.96</v>
      </c>
      <c r="S5381"/>
    </row>
    <row r="5382" spans="1:19">
      <c r="A5382" s="18">
        <v>1998</v>
      </c>
      <c r="B5382" s="18">
        <v>48</v>
      </c>
      <c r="C5382" s="18">
        <v>4.64E-3</v>
      </c>
      <c r="D5382" s="18">
        <v>4.6299999999999996E-3</v>
      </c>
      <c r="E5382" s="18">
        <v>0.5</v>
      </c>
      <c r="F5382" s="18">
        <v>94508</v>
      </c>
      <c r="G5382" s="18">
        <v>437</v>
      </c>
      <c r="H5382" s="18">
        <v>94290</v>
      </c>
      <c r="I5382" s="18">
        <v>2845024</v>
      </c>
      <c r="J5382" s="19">
        <v>30.1</v>
      </c>
      <c r="S5382"/>
    </row>
    <row r="5383" spans="1:19">
      <c r="A5383" s="18">
        <v>1998</v>
      </c>
      <c r="B5383" s="18">
        <v>49</v>
      </c>
      <c r="C5383" s="18">
        <v>4.6299999999999996E-3</v>
      </c>
      <c r="D5383" s="18">
        <v>4.62E-3</v>
      </c>
      <c r="E5383" s="18">
        <v>0.5</v>
      </c>
      <c r="F5383" s="18">
        <v>94071</v>
      </c>
      <c r="G5383" s="18">
        <v>434</v>
      </c>
      <c r="H5383" s="18">
        <v>93854</v>
      </c>
      <c r="I5383" s="18">
        <v>2750734</v>
      </c>
      <c r="J5383" s="19">
        <v>29.24</v>
      </c>
      <c r="S5383"/>
    </row>
    <row r="5384" spans="1:19">
      <c r="A5384" s="18">
        <v>1998</v>
      </c>
      <c r="B5384" s="18">
        <v>50</v>
      </c>
      <c r="C5384" s="18">
        <v>5.1599999999999997E-3</v>
      </c>
      <c r="D5384" s="18">
        <v>5.1500000000000001E-3</v>
      </c>
      <c r="E5384" s="18">
        <v>0.5</v>
      </c>
      <c r="F5384" s="18">
        <v>93637</v>
      </c>
      <c r="G5384" s="18">
        <v>482</v>
      </c>
      <c r="H5384" s="18">
        <v>93396</v>
      </c>
      <c r="I5384" s="18">
        <v>2656880</v>
      </c>
      <c r="J5384" s="19">
        <v>28.37</v>
      </c>
      <c r="S5384"/>
    </row>
    <row r="5385" spans="1:19">
      <c r="A5385" s="18">
        <v>1998</v>
      </c>
      <c r="B5385" s="18">
        <v>51</v>
      </c>
      <c r="C5385" s="18">
        <v>5.8599999999999998E-3</v>
      </c>
      <c r="D5385" s="18">
        <v>5.8399999999999997E-3</v>
      </c>
      <c r="E5385" s="18">
        <v>0.5</v>
      </c>
      <c r="F5385" s="18">
        <v>93155</v>
      </c>
      <c r="G5385" s="18">
        <v>544</v>
      </c>
      <c r="H5385" s="18">
        <v>92883</v>
      </c>
      <c r="I5385" s="18">
        <v>2563485</v>
      </c>
      <c r="J5385" s="19">
        <v>27.52</v>
      </c>
      <c r="S5385"/>
    </row>
    <row r="5386" spans="1:19">
      <c r="A5386" s="18">
        <v>1998</v>
      </c>
      <c r="B5386" s="18">
        <v>52</v>
      </c>
      <c r="C5386" s="18">
        <v>5.8599999999999998E-3</v>
      </c>
      <c r="D5386" s="18">
        <v>5.8399999999999997E-3</v>
      </c>
      <c r="E5386" s="18">
        <v>0.5</v>
      </c>
      <c r="F5386" s="18">
        <v>92611</v>
      </c>
      <c r="G5386" s="18">
        <v>541</v>
      </c>
      <c r="H5386" s="18">
        <v>92341</v>
      </c>
      <c r="I5386" s="18">
        <v>2470602</v>
      </c>
      <c r="J5386" s="19">
        <v>26.68</v>
      </c>
      <c r="S5386"/>
    </row>
    <row r="5387" spans="1:19">
      <c r="A5387" s="18">
        <v>1998</v>
      </c>
      <c r="B5387" s="18">
        <v>53</v>
      </c>
      <c r="C5387" s="18">
        <v>6.9499999999999996E-3</v>
      </c>
      <c r="D5387" s="18">
        <v>6.9199999999999999E-3</v>
      </c>
      <c r="E5387" s="18">
        <v>0.5</v>
      </c>
      <c r="F5387" s="18">
        <v>92070</v>
      </c>
      <c r="G5387" s="18">
        <v>637</v>
      </c>
      <c r="H5387" s="18">
        <v>91752</v>
      </c>
      <c r="I5387" s="18">
        <v>2378261</v>
      </c>
      <c r="J5387" s="19">
        <v>25.83</v>
      </c>
      <c r="S5387"/>
    </row>
    <row r="5388" spans="1:19">
      <c r="A5388" s="18">
        <v>1998</v>
      </c>
      <c r="B5388" s="18">
        <v>54</v>
      </c>
      <c r="C5388" s="18">
        <v>7.7200000000000003E-3</v>
      </c>
      <c r="D5388" s="18">
        <v>7.6899999999999998E-3</v>
      </c>
      <c r="E5388" s="18">
        <v>0.5</v>
      </c>
      <c r="F5388" s="18">
        <v>91433</v>
      </c>
      <c r="G5388" s="18">
        <v>703</v>
      </c>
      <c r="H5388" s="18">
        <v>91081</v>
      </c>
      <c r="I5388" s="18">
        <v>2286510</v>
      </c>
      <c r="J5388" s="19">
        <v>25.01</v>
      </c>
      <c r="S5388"/>
    </row>
    <row r="5389" spans="1:19">
      <c r="A5389" s="18">
        <v>1998</v>
      </c>
      <c r="B5389" s="18">
        <v>55</v>
      </c>
      <c r="C5389" s="18">
        <v>7.2199999999999999E-3</v>
      </c>
      <c r="D5389" s="18">
        <v>7.1900000000000002E-3</v>
      </c>
      <c r="E5389" s="18">
        <v>0.5</v>
      </c>
      <c r="F5389" s="18">
        <v>90730</v>
      </c>
      <c r="G5389" s="18">
        <v>652</v>
      </c>
      <c r="H5389" s="18">
        <v>90404</v>
      </c>
      <c r="I5389" s="18">
        <v>2195428</v>
      </c>
      <c r="J5389" s="19">
        <v>24.2</v>
      </c>
      <c r="S5389"/>
    </row>
    <row r="5390" spans="1:19">
      <c r="A5390" s="18">
        <v>1998</v>
      </c>
      <c r="B5390" s="18">
        <v>56</v>
      </c>
      <c r="C5390" s="18">
        <v>8.5900000000000004E-3</v>
      </c>
      <c r="D5390" s="18">
        <v>8.5500000000000003E-3</v>
      </c>
      <c r="E5390" s="18">
        <v>0.5</v>
      </c>
      <c r="F5390" s="18">
        <v>90077</v>
      </c>
      <c r="G5390" s="18">
        <v>770</v>
      </c>
      <c r="H5390" s="18">
        <v>89692</v>
      </c>
      <c r="I5390" s="18">
        <v>2105025</v>
      </c>
      <c r="J5390" s="19">
        <v>23.37</v>
      </c>
      <c r="S5390"/>
    </row>
    <row r="5391" spans="1:19">
      <c r="A5391" s="18">
        <v>1998</v>
      </c>
      <c r="B5391" s="18">
        <v>57</v>
      </c>
      <c r="C5391" s="18">
        <v>8.5400000000000007E-3</v>
      </c>
      <c r="D5391" s="18">
        <v>8.5000000000000006E-3</v>
      </c>
      <c r="E5391" s="18">
        <v>0.5</v>
      </c>
      <c r="F5391" s="18">
        <v>89307</v>
      </c>
      <c r="G5391" s="18">
        <v>759</v>
      </c>
      <c r="H5391" s="18">
        <v>88927</v>
      </c>
      <c r="I5391" s="18">
        <v>2015333</v>
      </c>
      <c r="J5391" s="19">
        <v>22.57</v>
      </c>
      <c r="S5391"/>
    </row>
    <row r="5392" spans="1:19">
      <c r="A5392" s="18">
        <v>1998</v>
      </c>
      <c r="B5392" s="18">
        <v>58</v>
      </c>
      <c r="C5392" s="18">
        <v>9.4199999999999996E-3</v>
      </c>
      <c r="D5392" s="18">
        <v>9.3799999999999994E-3</v>
      </c>
      <c r="E5392" s="18">
        <v>0.5</v>
      </c>
      <c r="F5392" s="18">
        <v>88548</v>
      </c>
      <c r="G5392" s="18">
        <v>830</v>
      </c>
      <c r="H5392" s="18">
        <v>88133</v>
      </c>
      <c r="I5392" s="18">
        <v>1926405</v>
      </c>
      <c r="J5392" s="19">
        <v>21.76</v>
      </c>
      <c r="S5392"/>
    </row>
    <row r="5393" spans="1:19">
      <c r="A5393" s="18">
        <v>1998</v>
      </c>
      <c r="B5393" s="18">
        <v>59</v>
      </c>
      <c r="C5393" s="18">
        <v>1.055E-2</v>
      </c>
      <c r="D5393" s="18">
        <v>1.0489999999999999E-2</v>
      </c>
      <c r="E5393" s="18">
        <v>0.5</v>
      </c>
      <c r="F5393" s="18">
        <v>87718</v>
      </c>
      <c r="G5393" s="18">
        <v>920</v>
      </c>
      <c r="H5393" s="18">
        <v>87257</v>
      </c>
      <c r="I5393" s="18">
        <v>1838273</v>
      </c>
      <c r="J5393" s="19">
        <v>20.96</v>
      </c>
      <c r="S5393"/>
    </row>
    <row r="5394" spans="1:19">
      <c r="A5394" s="18">
        <v>1998</v>
      </c>
      <c r="B5394" s="18">
        <v>60</v>
      </c>
      <c r="C5394" s="18">
        <v>1.081E-2</v>
      </c>
      <c r="D5394" s="18">
        <v>1.0749999999999999E-2</v>
      </c>
      <c r="E5394" s="18">
        <v>0.5</v>
      </c>
      <c r="F5394" s="18">
        <v>86797</v>
      </c>
      <c r="G5394" s="18">
        <v>933</v>
      </c>
      <c r="H5394" s="18">
        <v>86331</v>
      </c>
      <c r="I5394" s="18">
        <v>1751015</v>
      </c>
      <c r="J5394" s="19">
        <v>20.170000000000002</v>
      </c>
      <c r="S5394"/>
    </row>
    <row r="5395" spans="1:19">
      <c r="A5395" s="18">
        <v>1998</v>
      </c>
      <c r="B5395" s="18">
        <v>61</v>
      </c>
      <c r="C5395" s="18">
        <v>1.052E-2</v>
      </c>
      <c r="D5395" s="18">
        <v>1.0460000000000001E-2</v>
      </c>
      <c r="E5395" s="18">
        <v>0.5</v>
      </c>
      <c r="F5395" s="18">
        <v>85864</v>
      </c>
      <c r="G5395" s="18">
        <v>898</v>
      </c>
      <c r="H5395" s="18">
        <v>85415</v>
      </c>
      <c r="I5395" s="18">
        <v>1664684</v>
      </c>
      <c r="J5395" s="19">
        <v>19.39</v>
      </c>
      <c r="S5395"/>
    </row>
    <row r="5396" spans="1:19">
      <c r="A5396" s="18">
        <v>1998</v>
      </c>
      <c r="B5396" s="18">
        <v>62</v>
      </c>
      <c r="C5396" s="18">
        <v>1.2189999999999999E-2</v>
      </c>
      <c r="D5396" s="18">
        <v>1.2109999999999999E-2</v>
      </c>
      <c r="E5396" s="18">
        <v>0.5</v>
      </c>
      <c r="F5396" s="18">
        <v>84966</v>
      </c>
      <c r="G5396" s="18">
        <v>1029</v>
      </c>
      <c r="H5396" s="18">
        <v>84451</v>
      </c>
      <c r="I5396" s="18">
        <v>1579269</v>
      </c>
      <c r="J5396" s="19">
        <v>18.59</v>
      </c>
      <c r="S5396"/>
    </row>
    <row r="5397" spans="1:19">
      <c r="A5397" s="18">
        <v>1998</v>
      </c>
      <c r="B5397" s="18">
        <v>63</v>
      </c>
      <c r="C5397" s="18">
        <v>1.4710000000000001E-2</v>
      </c>
      <c r="D5397" s="18">
        <v>1.46E-2</v>
      </c>
      <c r="E5397" s="18">
        <v>0.5</v>
      </c>
      <c r="F5397" s="18">
        <v>83937</v>
      </c>
      <c r="G5397" s="18">
        <v>1226</v>
      </c>
      <c r="H5397" s="18">
        <v>83324</v>
      </c>
      <c r="I5397" s="18">
        <v>1494818</v>
      </c>
      <c r="J5397" s="19">
        <v>17.809999999999999</v>
      </c>
      <c r="S5397"/>
    </row>
    <row r="5398" spans="1:19">
      <c r="A5398" s="18">
        <v>1998</v>
      </c>
      <c r="B5398" s="18">
        <v>64</v>
      </c>
      <c r="C5398" s="18">
        <v>1.585E-2</v>
      </c>
      <c r="D5398" s="18">
        <v>1.5730000000000001E-2</v>
      </c>
      <c r="E5398" s="18">
        <v>0.5</v>
      </c>
      <c r="F5398" s="18">
        <v>82711</v>
      </c>
      <c r="G5398" s="18">
        <v>1301</v>
      </c>
      <c r="H5398" s="18">
        <v>82061</v>
      </c>
      <c r="I5398" s="18">
        <v>1411494</v>
      </c>
      <c r="J5398" s="19">
        <v>17.07</v>
      </c>
      <c r="S5398"/>
    </row>
    <row r="5399" spans="1:19">
      <c r="A5399" s="18">
        <v>1998</v>
      </c>
      <c r="B5399" s="18">
        <v>65</v>
      </c>
      <c r="C5399" s="18">
        <v>1.6330000000000001E-2</v>
      </c>
      <c r="D5399" s="18">
        <v>1.619E-2</v>
      </c>
      <c r="E5399" s="18">
        <v>0.5</v>
      </c>
      <c r="F5399" s="18">
        <v>81410</v>
      </c>
      <c r="G5399" s="18">
        <v>1318</v>
      </c>
      <c r="H5399" s="18">
        <v>80751</v>
      </c>
      <c r="I5399" s="18">
        <v>1329433</v>
      </c>
      <c r="J5399" s="19">
        <v>16.329999999999998</v>
      </c>
      <c r="S5399"/>
    </row>
    <row r="5400" spans="1:19">
      <c r="A5400" s="18">
        <v>1998</v>
      </c>
      <c r="B5400" s="18">
        <v>66</v>
      </c>
      <c r="C5400" s="18">
        <v>1.8409999999999999E-2</v>
      </c>
      <c r="D5400" s="18">
        <v>1.8249999999999999E-2</v>
      </c>
      <c r="E5400" s="18">
        <v>0.5</v>
      </c>
      <c r="F5400" s="18">
        <v>80092</v>
      </c>
      <c r="G5400" s="18">
        <v>1461</v>
      </c>
      <c r="H5400" s="18">
        <v>79361</v>
      </c>
      <c r="I5400" s="18">
        <v>1248683</v>
      </c>
      <c r="J5400" s="19">
        <v>15.59</v>
      </c>
      <c r="S5400"/>
    </row>
    <row r="5401" spans="1:19">
      <c r="A5401" s="18">
        <v>1998</v>
      </c>
      <c r="B5401" s="18">
        <v>67</v>
      </c>
      <c r="C5401" s="18">
        <v>1.993E-2</v>
      </c>
      <c r="D5401" s="18">
        <v>1.9730000000000001E-2</v>
      </c>
      <c r="E5401" s="18">
        <v>0.5</v>
      </c>
      <c r="F5401" s="18">
        <v>78630</v>
      </c>
      <c r="G5401" s="18">
        <v>1551</v>
      </c>
      <c r="H5401" s="18">
        <v>77855</v>
      </c>
      <c r="I5401" s="18">
        <v>1169321</v>
      </c>
      <c r="J5401" s="19">
        <v>14.87</v>
      </c>
      <c r="S5401"/>
    </row>
    <row r="5402" spans="1:19">
      <c r="A5402" s="18">
        <v>1998</v>
      </c>
      <c r="B5402" s="18">
        <v>68</v>
      </c>
      <c r="C5402" s="18">
        <v>2.2190000000000001E-2</v>
      </c>
      <c r="D5402" s="18">
        <v>2.1950000000000001E-2</v>
      </c>
      <c r="E5402" s="18">
        <v>0.5</v>
      </c>
      <c r="F5402" s="18">
        <v>77079</v>
      </c>
      <c r="G5402" s="18">
        <v>1692</v>
      </c>
      <c r="H5402" s="18">
        <v>76233</v>
      </c>
      <c r="I5402" s="18">
        <v>1091467</v>
      </c>
      <c r="J5402" s="19">
        <v>14.16</v>
      </c>
      <c r="S5402"/>
    </row>
    <row r="5403" spans="1:19">
      <c r="A5403" s="18">
        <v>1998</v>
      </c>
      <c r="B5403" s="18">
        <v>69</v>
      </c>
      <c r="C5403" s="18">
        <v>2.4119999999999999E-2</v>
      </c>
      <c r="D5403" s="18">
        <v>2.383E-2</v>
      </c>
      <c r="E5403" s="18">
        <v>0.5</v>
      </c>
      <c r="F5403" s="18">
        <v>75387</v>
      </c>
      <c r="G5403" s="18">
        <v>1797</v>
      </c>
      <c r="H5403" s="18">
        <v>74489</v>
      </c>
      <c r="I5403" s="18">
        <v>1015234</v>
      </c>
      <c r="J5403" s="19">
        <v>13.47</v>
      </c>
      <c r="S5403"/>
    </row>
    <row r="5404" spans="1:19">
      <c r="A5404" s="18">
        <v>1998</v>
      </c>
      <c r="B5404" s="18">
        <v>70</v>
      </c>
      <c r="C5404" s="18">
        <v>2.6919999999999999E-2</v>
      </c>
      <c r="D5404" s="18">
        <v>2.656E-2</v>
      </c>
      <c r="E5404" s="18">
        <v>0.5</v>
      </c>
      <c r="F5404" s="18">
        <v>73590</v>
      </c>
      <c r="G5404" s="18">
        <v>1955</v>
      </c>
      <c r="H5404" s="18">
        <v>72613</v>
      </c>
      <c r="I5404" s="18">
        <v>940745</v>
      </c>
      <c r="J5404" s="19">
        <v>12.78</v>
      </c>
      <c r="S5404"/>
    </row>
    <row r="5405" spans="1:19">
      <c r="A5405" s="18">
        <v>1998</v>
      </c>
      <c r="B5405" s="18">
        <v>71</v>
      </c>
      <c r="C5405" s="18">
        <v>2.8840000000000001E-2</v>
      </c>
      <c r="D5405" s="18">
        <v>2.843E-2</v>
      </c>
      <c r="E5405" s="18">
        <v>0.5</v>
      </c>
      <c r="F5405" s="18">
        <v>71636</v>
      </c>
      <c r="G5405" s="18">
        <v>2036</v>
      </c>
      <c r="H5405" s="18">
        <v>70618</v>
      </c>
      <c r="I5405" s="18">
        <v>868132</v>
      </c>
      <c r="J5405" s="19">
        <v>12.12</v>
      </c>
      <c r="S5405"/>
    </row>
    <row r="5406" spans="1:19">
      <c r="A5406" s="18">
        <v>1998</v>
      </c>
      <c r="B5406" s="18">
        <v>72</v>
      </c>
      <c r="C5406" s="18">
        <v>3.4079999999999999E-2</v>
      </c>
      <c r="D5406" s="18">
        <v>3.3509999999999998E-2</v>
      </c>
      <c r="E5406" s="18">
        <v>0.5</v>
      </c>
      <c r="F5406" s="18">
        <v>69599</v>
      </c>
      <c r="G5406" s="18">
        <v>2333</v>
      </c>
      <c r="H5406" s="18">
        <v>68433</v>
      </c>
      <c r="I5406" s="18">
        <v>797514</v>
      </c>
      <c r="J5406" s="19">
        <v>11.46</v>
      </c>
      <c r="S5406"/>
    </row>
    <row r="5407" spans="1:19">
      <c r="A5407" s="18">
        <v>1998</v>
      </c>
      <c r="B5407" s="18">
        <v>73</v>
      </c>
      <c r="C5407" s="18">
        <v>3.5119999999999998E-2</v>
      </c>
      <c r="D5407" s="18">
        <v>3.4509999999999999E-2</v>
      </c>
      <c r="E5407" s="18">
        <v>0.5</v>
      </c>
      <c r="F5407" s="18">
        <v>67267</v>
      </c>
      <c r="G5407" s="18">
        <v>2322</v>
      </c>
      <c r="H5407" s="18">
        <v>66106</v>
      </c>
      <c r="I5407" s="18">
        <v>729081</v>
      </c>
      <c r="J5407" s="19">
        <v>10.84</v>
      </c>
      <c r="S5407"/>
    </row>
    <row r="5408" spans="1:19">
      <c r="A5408" s="18">
        <v>1998</v>
      </c>
      <c r="B5408" s="18">
        <v>74</v>
      </c>
      <c r="C5408" s="18">
        <v>4.2930000000000003E-2</v>
      </c>
      <c r="D5408" s="18">
        <v>4.2029999999999998E-2</v>
      </c>
      <c r="E5408" s="18">
        <v>0.5</v>
      </c>
      <c r="F5408" s="18">
        <v>64945</v>
      </c>
      <c r="G5408" s="18">
        <v>2730</v>
      </c>
      <c r="H5408" s="18">
        <v>63581</v>
      </c>
      <c r="I5408" s="18">
        <v>662975</v>
      </c>
      <c r="J5408" s="19">
        <v>10.210000000000001</v>
      </c>
      <c r="S5408"/>
    </row>
    <row r="5409" spans="1:19">
      <c r="A5409" s="18">
        <v>1998</v>
      </c>
      <c r="B5409" s="18">
        <v>75</v>
      </c>
      <c r="C5409" s="18">
        <v>4.5019999999999998E-2</v>
      </c>
      <c r="D5409" s="18">
        <v>4.403E-2</v>
      </c>
      <c r="E5409" s="18">
        <v>0.5</v>
      </c>
      <c r="F5409" s="18">
        <v>62216</v>
      </c>
      <c r="G5409" s="18">
        <v>2739</v>
      </c>
      <c r="H5409" s="18">
        <v>60846</v>
      </c>
      <c r="I5409" s="18">
        <v>599394</v>
      </c>
      <c r="J5409" s="19">
        <v>9.6300000000000008</v>
      </c>
      <c r="S5409"/>
    </row>
    <row r="5410" spans="1:19">
      <c r="A5410" s="18">
        <v>1998</v>
      </c>
      <c r="B5410" s="18">
        <v>76</v>
      </c>
      <c r="C5410" s="18">
        <v>5.3510000000000002E-2</v>
      </c>
      <c r="D5410" s="18">
        <v>5.2109999999999997E-2</v>
      </c>
      <c r="E5410" s="18">
        <v>0.5</v>
      </c>
      <c r="F5410" s="18">
        <v>59476</v>
      </c>
      <c r="G5410" s="18">
        <v>3100</v>
      </c>
      <c r="H5410" s="18">
        <v>57927</v>
      </c>
      <c r="I5410" s="18">
        <v>538548</v>
      </c>
      <c r="J5410" s="19">
        <v>9.0500000000000007</v>
      </c>
      <c r="S5410"/>
    </row>
    <row r="5411" spans="1:19">
      <c r="A5411" s="18">
        <v>1998</v>
      </c>
      <c r="B5411" s="18">
        <v>77</v>
      </c>
      <c r="C5411" s="18">
        <v>5.7430000000000002E-2</v>
      </c>
      <c r="D5411" s="18">
        <v>5.5829999999999998E-2</v>
      </c>
      <c r="E5411" s="18">
        <v>0.5</v>
      </c>
      <c r="F5411" s="18">
        <v>56377</v>
      </c>
      <c r="G5411" s="18">
        <v>3148</v>
      </c>
      <c r="H5411" s="18">
        <v>54803</v>
      </c>
      <c r="I5411" s="18">
        <v>480621</v>
      </c>
      <c r="J5411" s="19">
        <v>8.5299999999999994</v>
      </c>
      <c r="S5411"/>
    </row>
    <row r="5412" spans="1:19">
      <c r="A5412" s="18">
        <v>1998</v>
      </c>
      <c r="B5412" s="18">
        <v>78</v>
      </c>
      <c r="C5412" s="18">
        <v>7.2139999999999996E-2</v>
      </c>
      <c r="D5412" s="18">
        <v>6.9629999999999997E-2</v>
      </c>
      <c r="E5412" s="18">
        <v>0.5</v>
      </c>
      <c r="F5412" s="18">
        <v>53229</v>
      </c>
      <c r="G5412" s="18">
        <v>3706</v>
      </c>
      <c r="H5412" s="18">
        <v>51376</v>
      </c>
      <c r="I5412" s="18">
        <v>425818</v>
      </c>
      <c r="J5412" s="19">
        <v>8</v>
      </c>
      <c r="S5412"/>
    </row>
    <row r="5413" spans="1:19">
      <c r="A5413" s="18">
        <v>1998</v>
      </c>
      <c r="B5413" s="18">
        <v>79</v>
      </c>
      <c r="C5413" s="18">
        <v>6.2770000000000006E-2</v>
      </c>
      <c r="D5413" s="18">
        <v>6.0859999999999997E-2</v>
      </c>
      <c r="E5413" s="18">
        <v>0.5</v>
      </c>
      <c r="F5413" s="18">
        <v>49523</v>
      </c>
      <c r="G5413" s="18">
        <v>3014</v>
      </c>
      <c r="H5413" s="18">
        <v>48016</v>
      </c>
      <c r="I5413" s="18">
        <v>374442</v>
      </c>
      <c r="J5413" s="19">
        <v>7.56</v>
      </c>
      <c r="S5413"/>
    </row>
    <row r="5414" spans="1:19">
      <c r="A5414" s="18">
        <v>1998</v>
      </c>
      <c r="B5414" s="18">
        <v>80</v>
      </c>
      <c r="C5414" s="18">
        <v>7.5560000000000002E-2</v>
      </c>
      <c r="D5414" s="18">
        <v>7.281E-2</v>
      </c>
      <c r="E5414" s="18">
        <v>0.5</v>
      </c>
      <c r="F5414" s="18">
        <v>46509</v>
      </c>
      <c r="G5414" s="18">
        <v>3386</v>
      </c>
      <c r="H5414" s="18">
        <v>44816</v>
      </c>
      <c r="I5414" s="18">
        <v>326426</v>
      </c>
      <c r="J5414" s="19">
        <v>7.02</v>
      </c>
      <c r="S5414"/>
    </row>
    <row r="5415" spans="1:19">
      <c r="A5415" s="18">
        <v>1998</v>
      </c>
      <c r="B5415" s="18">
        <v>81</v>
      </c>
      <c r="C5415" s="18">
        <v>8.7929999999999994E-2</v>
      </c>
      <c r="D5415" s="18">
        <v>8.4229999999999999E-2</v>
      </c>
      <c r="E5415" s="18">
        <v>0.5</v>
      </c>
      <c r="F5415" s="18">
        <v>43122</v>
      </c>
      <c r="G5415" s="18">
        <v>3632</v>
      </c>
      <c r="H5415" s="18">
        <v>41306</v>
      </c>
      <c r="I5415" s="18">
        <v>281611</v>
      </c>
      <c r="J5415" s="19">
        <v>6.53</v>
      </c>
      <c r="S5415"/>
    </row>
    <row r="5416" spans="1:19">
      <c r="A5416" s="18">
        <v>1998</v>
      </c>
      <c r="B5416" s="18">
        <v>82</v>
      </c>
      <c r="C5416" s="18">
        <v>9.2450000000000004E-2</v>
      </c>
      <c r="D5416" s="18">
        <v>8.8359999999999994E-2</v>
      </c>
      <c r="E5416" s="18">
        <v>0.5</v>
      </c>
      <c r="F5416" s="18">
        <v>39490</v>
      </c>
      <c r="G5416" s="18">
        <v>3490</v>
      </c>
      <c r="H5416" s="18">
        <v>37746</v>
      </c>
      <c r="I5416" s="18">
        <v>240304</v>
      </c>
      <c r="J5416" s="19">
        <v>6.09</v>
      </c>
      <c r="S5416"/>
    </row>
    <row r="5417" spans="1:19">
      <c r="A5417" s="18">
        <v>1998</v>
      </c>
      <c r="B5417" s="18">
        <v>83</v>
      </c>
      <c r="C5417" s="18">
        <v>0.1221</v>
      </c>
      <c r="D5417" s="18">
        <v>0.11507000000000001</v>
      </c>
      <c r="E5417" s="18">
        <v>0.5</v>
      </c>
      <c r="F5417" s="18">
        <v>36001</v>
      </c>
      <c r="G5417" s="18">
        <v>4143</v>
      </c>
      <c r="H5417" s="18">
        <v>33929</v>
      </c>
      <c r="I5417" s="18">
        <v>202559</v>
      </c>
      <c r="J5417" s="19">
        <v>5.63</v>
      </c>
      <c r="S5417"/>
    </row>
    <row r="5418" spans="1:19">
      <c r="A5418" s="18">
        <v>1998</v>
      </c>
      <c r="B5418" s="18">
        <v>84</v>
      </c>
      <c r="C5418" s="18">
        <v>0.11821</v>
      </c>
      <c r="D5418" s="18">
        <v>0.11161</v>
      </c>
      <c r="E5418" s="18">
        <v>0.5</v>
      </c>
      <c r="F5418" s="18">
        <v>31858</v>
      </c>
      <c r="G5418" s="18">
        <v>3556</v>
      </c>
      <c r="H5418" s="18">
        <v>30080</v>
      </c>
      <c r="I5418" s="18">
        <v>168629</v>
      </c>
      <c r="J5418" s="19">
        <v>5.29</v>
      </c>
      <c r="S5418"/>
    </row>
    <row r="5419" spans="1:19">
      <c r="A5419" s="18">
        <v>1998</v>
      </c>
      <c r="B5419" s="18">
        <v>85</v>
      </c>
      <c r="C5419" s="18">
        <v>0.14396999999999999</v>
      </c>
      <c r="D5419" s="18">
        <v>0.1343</v>
      </c>
      <c r="E5419" s="18">
        <v>0.5</v>
      </c>
      <c r="F5419" s="18">
        <v>28302</v>
      </c>
      <c r="G5419" s="18">
        <v>3801</v>
      </c>
      <c r="H5419" s="18">
        <v>26402</v>
      </c>
      <c r="I5419" s="18">
        <v>138549</v>
      </c>
      <c r="J5419" s="19">
        <v>4.9000000000000004</v>
      </c>
      <c r="S5419"/>
    </row>
    <row r="5420" spans="1:19">
      <c r="A5420" s="18">
        <v>1998</v>
      </c>
      <c r="B5420" s="18">
        <v>86</v>
      </c>
      <c r="C5420" s="18">
        <v>0.15221999999999999</v>
      </c>
      <c r="D5420" s="18">
        <v>0.14144999999999999</v>
      </c>
      <c r="E5420" s="18">
        <v>0.5</v>
      </c>
      <c r="F5420" s="18">
        <v>24501</v>
      </c>
      <c r="G5420" s="18">
        <v>3466</v>
      </c>
      <c r="H5420" s="18">
        <v>22768</v>
      </c>
      <c r="I5420" s="18">
        <v>112147</v>
      </c>
      <c r="J5420" s="19">
        <v>4.58</v>
      </c>
      <c r="S5420"/>
    </row>
    <row r="5421" spans="1:19">
      <c r="A5421" s="18">
        <v>1998</v>
      </c>
      <c r="B5421" s="18">
        <v>87</v>
      </c>
      <c r="C5421" s="18">
        <v>0.17238000000000001</v>
      </c>
      <c r="D5421" s="18">
        <v>0.15870000000000001</v>
      </c>
      <c r="E5421" s="18">
        <v>0.5</v>
      </c>
      <c r="F5421" s="18">
        <v>21036</v>
      </c>
      <c r="G5421" s="18">
        <v>3338</v>
      </c>
      <c r="H5421" s="18">
        <v>19366</v>
      </c>
      <c r="I5421" s="18">
        <v>89379</v>
      </c>
      <c r="J5421" s="19">
        <v>4.25</v>
      </c>
      <c r="S5421"/>
    </row>
    <row r="5422" spans="1:19">
      <c r="A5422" s="18">
        <v>1998</v>
      </c>
      <c r="B5422" s="18">
        <v>88</v>
      </c>
      <c r="C5422" s="18">
        <v>0.18701000000000001</v>
      </c>
      <c r="D5422" s="18">
        <v>0.17102000000000001</v>
      </c>
      <c r="E5422" s="18">
        <v>0.5</v>
      </c>
      <c r="F5422" s="18">
        <v>17697</v>
      </c>
      <c r="G5422" s="18">
        <v>3027</v>
      </c>
      <c r="H5422" s="18">
        <v>16184</v>
      </c>
      <c r="I5422" s="18">
        <v>70012</v>
      </c>
      <c r="J5422" s="19">
        <v>3.96</v>
      </c>
      <c r="S5422"/>
    </row>
    <row r="5423" spans="1:19">
      <c r="A5423" s="18">
        <v>1998</v>
      </c>
      <c r="B5423" s="18">
        <v>89</v>
      </c>
      <c r="C5423" s="18">
        <v>0.21603</v>
      </c>
      <c r="D5423" s="18">
        <v>0.19497</v>
      </c>
      <c r="E5423" s="18">
        <v>0.5</v>
      </c>
      <c r="F5423" s="18">
        <v>14671</v>
      </c>
      <c r="G5423" s="18">
        <v>2860</v>
      </c>
      <c r="H5423" s="18">
        <v>13240</v>
      </c>
      <c r="I5423" s="18">
        <v>53829</v>
      </c>
      <c r="J5423" s="19">
        <v>3.67</v>
      </c>
      <c r="S5423"/>
    </row>
    <row r="5424" spans="1:19">
      <c r="A5424" s="18">
        <v>1998</v>
      </c>
      <c r="B5424" s="18">
        <v>90</v>
      </c>
      <c r="C5424" s="18">
        <v>0.22789000000000001</v>
      </c>
      <c r="D5424" s="18">
        <v>0.20458000000000001</v>
      </c>
      <c r="E5424" s="18">
        <v>0.5</v>
      </c>
      <c r="F5424" s="18">
        <v>11810</v>
      </c>
      <c r="G5424" s="18">
        <v>2416</v>
      </c>
      <c r="H5424" s="18">
        <v>10602</v>
      </c>
      <c r="I5424" s="18">
        <v>40588</v>
      </c>
      <c r="J5424" s="19">
        <v>3.44</v>
      </c>
      <c r="S5424"/>
    </row>
    <row r="5425" spans="1:19">
      <c r="A5425" s="18">
        <v>1998</v>
      </c>
      <c r="B5425" s="18">
        <v>91</v>
      </c>
      <c r="C5425" s="18">
        <v>0.25258000000000003</v>
      </c>
      <c r="D5425" s="18">
        <v>0.22425999999999999</v>
      </c>
      <c r="E5425" s="18">
        <v>0.5</v>
      </c>
      <c r="F5425" s="18">
        <v>9394</v>
      </c>
      <c r="G5425" s="18">
        <v>2107</v>
      </c>
      <c r="H5425" s="18">
        <v>8341</v>
      </c>
      <c r="I5425" s="18">
        <v>29986</v>
      </c>
      <c r="J5425" s="19">
        <v>3.19</v>
      </c>
      <c r="S5425"/>
    </row>
    <row r="5426" spans="1:19">
      <c r="A5426" s="18">
        <v>1998</v>
      </c>
      <c r="B5426" s="18">
        <v>92</v>
      </c>
      <c r="C5426" s="18">
        <v>0.27714</v>
      </c>
      <c r="D5426" s="18">
        <v>0.24340999999999999</v>
      </c>
      <c r="E5426" s="18">
        <v>0.5</v>
      </c>
      <c r="F5426" s="18">
        <v>7287</v>
      </c>
      <c r="G5426" s="18">
        <v>1774</v>
      </c>
      <c r="H5426" s="18">
        <v>6400</v>
      </c>
      <c r="I5426" s="18">
        <v>21645</v>
      </c>
      <c r="J5426" s="19">
        <v>2.97</v>
      </c>
      <c r="S5426"/>
    </row>
    <row r="5427" spans="1:19">
      <c r="A5427" s="18">
        <v>1998</v>
      </c>
      <c r="B5427" s="18">
        <v>93</v>
      </c>
      <c r="C5427" s="18">
        <v>0.30399999999999999</v>
      </c>
      <c r="D5427" s="18">
        <v>0.26389000000000001</v>
      </c>
      <c r="E5427" s="18">
        <v>0.5</v>
      </c>
      <c r="F5427" s="18">
        <v>5514</v>
      </c>
      <c r="G5427" s="18">
        <v>1455</v>
      </c>
      <c r="H5427" s="18">
        <v>4786</v>
      </c>
      <c r="I5427" s="18">
        <v>15245</v>
      </c>
      <c r="J5427" s="19">
        <v>2.77</v>
      </c>
      <c r="S5427"/>
    </row>
    <row r="5428" spans="1:19">
      <c r="A5428" s="18">
        <v>1998</v>
      </c>
      <c r="B5428" s="18">
        <v>94</v>
      </c>
      <c r="C5428" s="18">
        <v>0.33857999999999999</v>
      </c>
      <c r="D5428" s="18">
        <v>0.28955999999999998</v>
      </c>
      <c r="E5428" s="18">
        <v>0.5</v>
      </c>
      <c r="F5428" s="18">
        <v>4059</v>
      </c>
      <c r="G5428" s="18">
        <v>1175</v>
      </c>
      <c r="H5428" s="18">
        <v>3471</v>
      </c>
      <c r="I5428" s="18">
        <v>10459</v>
      </c>
      <c r="J5428" s="19">
        <v>2.58</v>
      </c>
      <c r="S5428"/>
    </row>
    <row r="5429" spans="1:19">
      <c r="A5429" s="18">
        <v>1998</v>
      </c>
      <c r="B5429" s="18">
        <v>95</v>
      </c>
      <c r="C5429" s="18">
        <v>0.36223</v>
      </c>
      <c r="D5429" s="18">
        <v>0.30669000000000002</v>
      </c>
      <c r="E5429" s="18">
        <v>0.5</v>
      </c>
      <c r="F5429" s="18">
        <v>2883</v>
      </c>
      <c r="G5429" s="18">
        <v>884</v>
      </c>
      <c r="H5429" s="18">
        <v>2441</v>
      </c>
      <c r="I5429" s="18">
        <v>6988</v>
      </c>
      <c r="J5429" s="19">
        <v>2.42</v>
      </c>
      <c r="S5429"/>
    </row>
    <row r="5430" spans="1:19">
      <c r="A5430" s="18">
        <v>1998</v>
      </c>
      <c r="B5430" s="18">
        <v>96</v>
      </c>
      <c r="C5430" s="18">
        <v>0.39190999999999998</v>
      </c>
      <c r="D5430" s="18">
        <v>0.32769999999999999</v>
      </c>
      <c r="E5430" s="18">
        <v>0.5</v>
      </c>
      <c r="F5430" s="18">
        <v>1999</v>
      </c>
      <c r="G5430" s="18">
        <v>655</v>
      </c>
      <c r="H5430" s="18">
        <v>1672</v>
      </c>
      <c r="I5430" s="18">
        <v>4547</v>
      </c>
      <c r="J5430" s="19">
        <v>2.27</v>
      </c>
      <c r="S5430"/>
    </row>
    <row r="5431" spans="1:19">
      <c r="A5431" s="18">
        <v>1998</v>
      </c>
      <c r="B5431" s="18">
        <v>97</v>
      </c>
      <c r="C5431" s="18">
        <v>0.42241000000000001</v>
      </c>
      <c r="D5431" s="18">
        <v>0.34875</v>
      </c>
      <c r="E5431" s="18">
        <v>0.5</v>
      </c>
      <c r="F5431" s="18">
        <v>1344</v>
      </c>
      <c r="G5431" s="18">
        <v>469</v>
      </c>
      <c r="H5431" s="18">
        <v>1110</v>
      </c>
      <c r="I5431" s="18">
        <v>2875</v>
      </c>
      <c r="J5431" s="19">
        <v>2.14</v>
      </c>
      <c r="S5431"/>
    </row>
    <row r="5432" spans="1:19">
      <c r="A5432" s="18">
        <v>1998</v>
      </c>
      <c r="B5432" s="18">
        <v>98</v>
      </c>
      <c r="C5432" s="18">
        <v>0.45351000000000002</v>
      </c>
      <c r="D5432" s="18">
        <v>0.36968000000000001</v>
      </c>
      <c r="E5432" s="18">
        <v>0.5</v>
      </c>
      <c r="F5432" s="18">
        <v>875</v>
      </c>
      <c r="G5432" s="18">
        <v>324</v>
      </c>
      <c r="H5432" s="18">
        <v>713</v>
      </c>
      <c r="I5432" s="18">
        <v>1766</v>
      </c>
      <c r="J5432" s="19">
        <v>2.02</v>
      </c>
      <c r="S5432"/>
    </row>
    <row r="5433" spans="1:19">
      <c r="A5433" s="18">
        <v>1998</v>
      </c>
      <c r="B5433" s="18">
        <v>99</v>
      </c>
      <c r="C5433" s="18">
        <v>0.48498000000000002</v>
      </c>
      <c r="D5433" s="18">
        <v>0.39033000000000001</v>
      </c>
      <c r="E5433" s="18">
        <v>0.5</v>
      </c>
      <c r="F5433" s="18">
        <v>552</v>
      </c>
      <c r="G5433" s="18">
        <v>215</v>
      </c>
      <c r="H5433" s="18">
        <v>444</v>
      </c>
      <c r="I5433" s="18">
        <v>1052</v>
      </c>
      <c r="J5433" s="19">
        <v>1.91</v>
      </c>
      <c r="S5433"/>
    </row>
    <row r="5434" spans="1:19">
      <c r="A5434" s="18">
        <v>1998</v>
      </c>
      <c r="B5434" s="18">
        <v>100</v>
      </c>
      <c r="C5434" s="18">
        <v>0.51656999999999997</v>
      </c>
      <c r="D5434" s="18">
        <v>0.41054000000000002</v>
      </c>
      <c r="E5434" s="18">
        <v>0.5</v>
      </c>
      <c r="F5434" s="18">
        <v>336</v>
      </c>
      <c r="G5434" s="18">
        <v>138</v>
      </c>
      <c r="H5434" s="18">
        <v>267</v>
      </c>
      <c r="I5434" s="18">
        <v>608</v>
      </c>
      <c r="J5434" s="19">
        <v>1.81</v>
      </c>
      <c r="S5434"/>
    </row>
    <row r="5435" spans="1:19">
      <c r="A5435" s="18">
        <v>1998</v>
      </c>
      <c r="B5435" s="18">
        <v>101</v>
      </c>
      <c r="C5435" s="18">
        <v>0.54803000000000002</v>
      </c>
      <c r="D5435" s="18">
        <v>0.43015999999999999</v>
      </c>
      <c r="E5435" s="18">
        <v>0.5</v>
      </c>
      <c r="F5435" s="18">
        <v>198</v>
      </c>
      <c r="G5435" s="18">
        <v>85</v>
      </c>
      <c r="H5435" s="18">
        <v>156</v>
      </c>
      <c r="I5435" s="18">
        <v>341</v>
      </c>
      <c r="J5435" s="19">
        <v>1.72</v>
      </c>
      <c r="S5435"/>
    </row>
    <row r="5436" spans="1:19">
      <c r="A5436" s="18">
        <v>1998</v>
      </c>
      <c r="B5436" s="18">
        <v>102</v>
      </c>
      <c r="C5436" s="18">
        <v>0.57911000000000001</v>
      </c>
      <c r="D5436" s="18">
        <v>0.44907999999999998</v>
      </c>
      <c r="E5436" s="18">
        <v>0.5</v>
      </c>
      <c r="F5436" s="18">
        <v>113</v>
      </c>
      <c r="G5436" s="18">
        <v>51</v>
      </c>
      <c r="H5436" s="18">
        <v>88</v>
      </c>
      <c r="I5436" s="18">
        <v>185</v>
      </c>
      <c r="J5436" s="19">
        <v>1.64</v>
      </c>
      <c r="S5436"/>
    </row>
    <row r="5437" spans="1:19">
      <c r="A5437" s="18">
        <v>1998</v>
      </c>
      <c r="B5437" s="18">
        <v>103</v>
      </c>
      <c r="C5437" s="18">
        <v>0.60956999999999995</v>
      </c>
      <c r="D5437" s="18">
        <v>0.46717999999999998</v>
      </c>
      <c r="E5437" s="18">
        <v>0.5</v>
      </c>
      <c r="F5437" s="18">
        <v>62</v>
      </c>
      <c r="G5437" s="18">
        <v>29</v>
      </c>
      <c r="H5437" s="18">
        <v>48</v>
      </c>
      <c r="I5437" s="18">
        <v>98</v>
      </c>
      <c r="J5437" s="19">
        <v>1.57</v>
      </c>
      <c r="S5437"/>
    </row>
    <row r="5438" spans="1:19">
      <c r="A5438" s="18">
        <v>1998</v>
      </c>
      <c r="B5438" s="18">
        <v>104</v>
      </c>
      <c r="C5438" s="18">
        <v>0.63919999999999999</v>
      </c>
      <c r="D5438" s="18">
        <v>0.48438999999999999</v>
      </c>
      <c r="E5438" s="18">
        <v>0.5</v>
      </c>
      <c r="F5438" s="18">
        <v>33</v>
      </c>
      <c r="G5438" s="18">
        <v>16</v>
      </c>
      <c r="H5438" s="18">
        <v>25</v>
      </c>
      <c r="I5438" s="18">
        <v>50</v>
      </c>
      <c r="J5438" s="19">
        <v>1.5</v>
      </c>
      <c r="S5438"/>
    </row>
    <row r="5439" spans="1:19">
      <c r="A5439" s="18">
        <v>1998</v>
      </c>
      <c r="B5439" s="18">
        <v>105</v>
      </c>
      <c r="C5439" s="18">
        <v>0.66781000000000001</v>
      </c>
      <c r="D5439" s="18">
        <v>0.50063999999999997</v>
      </c>
      <c r="E5439" s="18">
        <v>0.5</v>
      </c>
      <c r="F5439" s="18">
        <v>17</v>
      </c>
      <c r="G5439" s="18">
        <v>9</v>
      </c>
      <c r="H5439" s="18">
        <v>13</v>
      </c>
      <c r="I5439" s="18">
        <v>25</v>
      </c>
      <c r="J5439" s="19">
        <v>1.45</v>
      </c>
      <c r="S5439"/>
    </row>
    <row r="5440" spans="1:19">
      <c r="A5440" s="18">
        <v>1998</v>
      </c>
      <c r="B5440" s="18">
        <v>106</v>
      </c>
      <c r="C5440" s="18">
        <v>0.69523000000000001</v>
      </c>
      <c r="D5440" s="18">
        <v>0.51590000000000003</v>
      </c>
      <c r="E5440" s="18">
        <v>0.5</v>
      </c>
      <c r="F5440" s="18">
        <v>9</v>
      </c>
      <c r="G5440" s="18">
        <v>4</v>
      </c>
      <c r="H5440" s="18">
        <v>6</v>
      </c>
      <c r="I5440" s="18">
        <v>12</v>
      </c>
      <c r="J5440" s="19">
        <v>1.4</v>
      </c>
      <c r="S5440"/>
    </row>
    <row r="5441" spans="1:19">
      <c r="A5441" s="18">
        <v>1998</v>
      </c>
      <c r="B5441" s="18">
        <v>107</v>
      </c>
      <c r="C5441" s="18">
        <v>0.72133999999999998</v>
      </c>
      <c r="D5441" s="18">
        <v>0.53012999999999999</v>
      </c>
      <c r="E5441" s="18">
        <v>0.5</v>
      </c>
      <c r="F5441" s="18">
        <v>4</v>
      </c>
      <c r="G5441" s="18">
        <v>2</v>
      </c>
      <c r="H5441" s="18">
        <v>3</v>
      </c>
      <c r="I5441" s="18">
        <v>6</v>
      </c>
      <c r="J5441" s="19">
        <v>1.35</v>
      </c>
      <c r="S5441"/>
    </row>
    <row r="5442" spans="1:19">
      <c r="A5442" s="18">
        <v>1998</v>
      </c>
      <c r="B5442" s="18">
        <v>108</v>
      </c>
      <c r="C5442" s="18">
        <v>0.74602000000000002</v>
      </c>
      <c r="D5442" s="18">
        <v>0.54335</v>
      </c>
      <c r="E5442" s="18">
        <v>0.5</v>
      </c>
      <c r="F5442" s="18">
        <v>2</v>
      </c>
      <c r="G5442" s="18">
        <v>1</v>
      </c>
      <c r="H5442" s="18">
        <v>1</v>
      </c>
      <c r="I5442" s="18">
        <v>3</v>
      </c>
      <c r="J5442" s="19">
        <v>1.31</v>
      </c>
      <c r="S5442"/>
    </row>
    <row r="5443" spans="1:19">
      <c r="A5443" s="18">
        <v>1998</v>
      </c>
      <c r="B5443" s="18">
        <v>109</v>
      </c>
      <c r="C5443" s="18">
        <v>0.76922000000000001</v>
      </c>
      <c r="D5443" s="18">
        <v>0.55554999999999999</v>
      </c>
      <c r="E5443" s="18">
        <v>0.5</v>
      </c>
      <c r="F5443" s="18">
        <v>1</v>
      </c>
      <c r="G5443" s="18">
        <v>0</v>
      </c>
      <c r="H5443" s="18">
        <v>1</v>
      </c>
      <c r="I5443" s="18">
        <v>1</v>
      </c>
      <c r="J5443" s="19">
        <v>1.28</v>
      </c>
      <c r="S5443"/>
    </row>
    <row r="5444" spans="1:19">
      <c r="A5444" s="18">
        <v>1998</v>
      </c>
      <c r="B5444" s="18" t="s">
        <v>11</v>
      </c>
      <c r="C5444" s="18">
        <v>0.79088999999999998</v>
      </c>
      <c r="D5444" s="18">
        <v>1</v>
      </c>
      <c r="E5444" s="20">
        <v>1.26</v>
      </c>
      <c r="F5444" s="18">
        <v>0</v>
      </c>
      <c r="G5444" s="18">
        <v>0</v>
      </c>
      <c r="H5444" s="18">
        <v>0</v>
      </c>
      <c r="I5444" s="18">
        <v>0</v>
      </c>
      <c r="J5444" s="19">
        <v>1.26</v>
      </c>
      <c r="S5444"/>
    </row>
    <row r="5445" spans="1:19">
      <c r="A5445" s="18">
        <v>1999</v>
      </c>
      <c r="B5445" s="18">
        <v>0</v>
      </c>
      <c r="C5445" s="18">
        <v>7.4200000000000004E-3</v>
      </c>
      <c r="D5445" s="18">
        <v>7.3699999999999998E-3</v>
      </c>
      <c r="E5445" s="18">
        <v>7.0000000000000007E-2</v>
      </c>
      <c r="F5445" s="18">
        <v>100000</v>
      </c>
      <c r="G5445" s="18">
        <v>737</v>
      </c>
      <c r="H5445" s="18">
        <v>99317</v>
      </c>
      <c r="I5445" s="18">
        <v>7553612</v>
      </c>
      <c r="J5445" s="19">
        <v>75.540000000000006</v>
      </c>
      <c r="S5445"/>
    </row>
    <row r="5446" spans="1:19">
      <c r="A5446" s="18">
        <v>1999</v>
      </c>
      <c r="B5446" s="18">
        <v>1</v>
      </c>
      <c r="C5446" s="18">
        <v>4.4000000000000002E-4</v>
      </c>
      <c r="D5446" s="18">
        <v>4.4000000000000002E-4</v>
      </c>
      <c r="E5446" s="18">
        <v>0.5</v>
      </c>
      <c r="F5446" s="18">
        <v>99263</v>
      </c>
      <c r="G5446" s="18">
        <v>44</v>
      </c>
      <c r="H5446" s="18">
        <v>99241</v>
      </c>
      <c r="I5446" s="18">
        <v>7454295</v>
      </c>
      <c r="J5446" s="19">
        <v>75.099999999999994</v>
      </c>
      <c r="S5446"/>
    </row>
    <row r="5447" spans="1:19">
      <c r="A5447" s="18">
        <v>1999</v>
      </c>
      <c r="B5447" s="18">
        <v>2</v>
      </c>
      <c r="C5447" s="18">
        <v>2.9999999999999997E-4</v>
      </c>
      <c r="D5447" s="18">
        <v>2.9999999999999997E-4</v>
      </c>
      <c r="E5447" s="18">
        <v>0.5</v>
      </c>
      <c r="F5447" s="18">
        <v>99219</v>
      </c>
      <c r="G5447" s="18">
        <v>30</v>
      </c>
      <c r="H5447" s="18">
        <v>99204</v>
      </c>
      <c r="I5447" s="18">
        <v>7355054</v>
      </c>
      <c r="J5447" s="19">
        <v>74.13</v>
      </c>
      <c r="S5447"/>
    </row>
    <row r="5448" spans="1:19">
      <c r="A5448" s="18">
        <v>1999</v>
      </c>
      <c r="B5448" s="18">
        <v>3</v>
      </c>
      <c r="C5448" s="18">
        <v>2.5000000000000001E-4</v>
      </c>
      <c r="D5448" s="18">
        <v>2.5000000000000001E-4</v>
      </c>
      <c r="E5448" s="18">
        <v>0.5</v>
      </c>
      <c r="F5448" s="18">
        <v>99188</v>
      </c>
      <c r="G5448" s="18">
        <v>25</v>
      </c>
      <c r="H5448" s="18">
        <v>99176</v>
      </c>
      <c r="I5448" s="18">
        <v>7255850</v>
      </c>
      <c r="J5448" s="19">
        <v>73.150000000000006</v>
      </c>
      <c r="S5448"/>
    </row>
    <row r="5449" spans="1:19">
      <c r="A5449" s="18">
        <v>1999</v>
      </c>
      <c r="B5449" s="18">
        <v>4</v>
      </c>
      <c r="C5449" s="18">
        <v>2.7999999999999998E-4</v>
      </c>
      <c r="D5449" s="18">
        <v>2.7999999999999998E-4</v>
      </c>
      <c r="E5449" s="18">
        <v>0.5</v>
      </c>
      <c r="F5449" s="18">
        <v>99164</v>
      </c>
      <c r="G5449" s="18">
        <v>27</v>
      </c>
      <c r="H5449" s="18">
        <v>99150</v>
      </c>
      <c r="I5449" s="18">
        <v>7156674</v>
      </c>
      <c r="J5449" s="19">
        <v>72.17</v>
      </c>
      <c r="S5449"/>
    </row>
    <row r="5450" spans="1:19">
      <c r="A5450" s="18">
        <v>1999</v>
      </c>
      <c r="B5450" s="18">
        <v>5</v>
      </c>
      <c r="C5450" s="18">
        <v>1.6000000000000001E-4</v>
      </c>
      <c r="D5450" s="18">
        <v>1.6000000000000001E-4</v>
      </c>
      <c r="E5450" s="18">
        <v>0.5</v>
      </c>
      <c r="F5450" s="18">
        <v>99136</v>
      </c>
      <c r="G5450" s="18">
        <v>16</v>
      </c>
      <c r="H5450" s="18">
        <v>99128</v>
      </c>
      <c r="I5450" s="18">
        <v>7057524</v>
      </c>
      <c r="J5450" s="19">
        <v>71.19</v>
      </c>
      <c r="S5450"/>
    </row>
    <row r="5451" spans="1:19">
      <c r="A5451" s="18">
        <v>1999</v>
      </c>
      <c r="B5451" s="18">
        <v>6</v>
      </c>
      <c r="C5451" s="18">
        <v>1.6000000000000001E-4</v>
      </c>
      <c r="D5451" s="18">
        <v>1.6000000000000001E-4</v>
      </c>
      <c r="E5451" s="18">
        <v>0.5</v>
      </c>
      <c r="F5451" s="18">
        <v>99120</v>
      </c>
      <c r="G5451" s="18">
        <v>15</v>
      </c>
      <c r="H5451" s="18">
        <v>99113</v>
      </c>
      <c r="I5451" s="18">
        <v>6958396</v>
      </c>
      <c r="J5451" s="19">
        <v>70.2</v>
      </c>
      <c r="S5451"/>
    </row>
    <row r="5452" spans="1:19">
      <c r="A5452" s="18">
        <v>1999</v>
      </c>
      <c r="B5452" s="18">
        <v>7</v>
      </c>
      <c r="C5452" s="18">
        <v>1.7000000000000001E-4</v>
      </c>
      <c r="D5452" s="18">
        <v>1.7000000000000001E-4</v>
      </c>
      <c r="E5452" s="18">
        <v>0.5</v>
      </c>
      <c r="F5452" s="18">
        <v>99105</v>
      </c>
      <c r="G5452" s="18">
        <v>17</v>
      </c>
      <c r="H5452" s="18">
        <v>99097</v>
      </c>
      <c r="I5452" s="18">
        <v>6859283</v>
      </c>
      <c r="J5452" s="19">
        <v>69.209999999999994</v>
      </c>
      <c r="S5452"/>
    </row>
    <row r="5453" spans="1:19">
      <c r="A5453" s="18">
        <v>1999</v>
      </c>
      <c r="B5453" s="18">
        <v>8</v>
      </c>
      <c r="C5453" s="18">
        <v>1.6000000000000001E-4</v>
      </c>
      <c r="D5453" s="18">
        <v>1.6000000000000001E-4</v>
      </c>
      <c r="E5453" s="18">
        <v>0.5</v>
      </c>
      <c r="F5453" s="18">
        <v>99088</v>
      </c>
      <c r="G5453" s="18">
        <v>16</v>
      </c>
      <c r="H5453" s="18">
        <v>99080</v>
      </c>
      <c r="I5453" s="18">
        <v>6760187</v>
      </c>
      <c r="J5453" s="19">
        <v>68.22</v>
      </c>
      <c r="S5453"/>
    </row>
    <row r="5454" spans="1:19">
      <c r="A5454" s="18">
        <v>1999</v>
      </c>
      <c r="B5454" s="18">
        <v>9</v>
      </c>
      <c r="C5454" s="18">
        <v>1.4999999999999999E-4</v>
      </c>
      <c r="D5454" s="18">
        <v>1.4999999999999999E-4</v>
      </c>
      <c r="E5454" s="18">
        <v>0.5</v>
      </c>
      <c r="F5454" s="18">
        <v>99072</v>
      </c>
      <c r="G5454" s="18">
        <v>15</v>
      </c>
      <c r="H5454" s="18">
        <v>99065</v>
      </c>
      <c r="I5454" s="18">
        <v>6661106</v>
      </c>
      <c r="J5454" s="19">
        <v>67.23</v>
      </c>
      <c r="S5454"/>
    </row>
    <row r="5455" spans="1:19">
      <c r="A5455" s="18">
        <v>1999</v>
      </c>
      <c r="B5455" s="18">
        <v>10</v>
      </c>
      <c r="C5455" s="18">
        <v>8.0000000000000007E-5</v>
      </c>
      <c r="D5455" s="18">
        <v>8.0000000000000007E-5</v>
      </c>
      <c r="E5455" s="18">
        <v>0.5</v>
      </c>
      <c r="F5455" s="18">
        <v>99057</v>
      </c>
      <c r="G5455" s="18">
        <v>8</v>
      </c>
      <c r="H5455" s="18">
        <v>99053</v>
      </c>
      <c r="I5455" s="18">
        <v>6562042</v>
      </c>
      <c r="J5455" s="19">
        <v>66.239999999999995</v>
      </c>
      <c r="S5455"/>
    </row>
    <row r="5456" spans="1:19">
      <c r="A5456" s="18">
        <v>1999</v>
      </c>
      <c r="B5456" s="18">
        <v>11</v>
      </c>
      <c r="C5456" s="18">
        <v>5.0000000000000002E-5</v>
      </c>
      <c r="D5456" s="18">
        <v>5.0000000000000002E-5</v>
      </c>
      <c r="E5456" s="18">
        <v>0.5</v>
      </c>
      <c r="F5456" s="18">
        <v>99049</v>
      </c>
      <c r="G5456" s="18">
        <v>5</v>
      </c>
      <c r="H5456" s="18">
        <v>99047</v>
      </c>
      <c r="I5456" s="18">
        <v>6462988</v>
      </c>
      <c r="J5456" s="19">
        <v>65.25</v>
      </c>
      <c r="S5456"/>
    </row>
    <row r="5457" spans="1:19">
      <c r="A5457" s="18">
        <v>1999</v>
      </c>
      <c r="B5457" s="18">
        <v>12</v>
      </c>
      <c r="C5457" s="18">
        <v>1.9000000000000001E-4</v>
      </c>
      <c r="D5457" s="18">
        <v>1.9000000000000001E-4</v>
      </c>
      <c r="E5457" s="18">
        <v>0.5</v>
      </c>
      <c r="F5457" s="18">
        <v>99044</v>
      </c>
      <c r="G5457" s="18">
        <v>19</v>
      </c>
      <c r="H5457" s="18">
        <v>99035</v>
      </c>
      <c r="I5457" s="18">
        <v>6363942</v>
      </c>
      <c r="J5457" s="19">
        <v>64.25</v>
      </c>
      <c r="S5457"/>
    </row>
    <row r="5458" spans="1:19">
      <c r="A5458" s="18">
        <v>1999</v>
      </c>
      <c r="B5458" s="18">
        <v>13</v>
      </c>
      <c r="C5458" s="18">
        <v>1.9000000000000001E-4</v>
      </c>
      <c r="D5458" s="18">
        <v>1.9000000000000001E-4</v>
      </c>
      <c r="E5458" s="18">
        <v>0.5</v>
      </c>
      <c r="F5458" s="18">
        <v>99025</v>
      </c>
      <c r="G5458" s="18">
        <v>19</v>
      </c>
      <c r="H5458" s="18">
        <v>99016</v>
      </c>
      <c r="I5458" s="18">
        <v>6264907</v>
      </c>
      <c r="J5458" s="19">
        <v>63.27</v>
      </c>
      <c r="S5458"/>
    </row>
    <row r="5459" spans="1:19">
      <c r="A5459" s="18">
        <v>1999</v>
      </c>
      <c r="B5459" s="18">
        <v>14</v>
      </c>
      <c r="C5459" s="18">
        <v>2.7E-4</v>
      </c>
      <c r="D5459" s="18">
        <v>2.7E-4</v>
      </c>
      <c r="E5459" s="18">
        <v>0.5</v>
      </c>
      <c r="F5459" s="18">
        <v>99006</v>
      </c>
      <c r="G5459" s="18">
        <v>26</v>
      </c>
      <c r="H5459" s="18">
        <v>98993</v>
      </c>
      <c r="I5459" s="18">
        <v>6165891</v>
      </c>
      <c r="J5459" s="19">
        <v>62.28</v>
      </c>
      <c r="S5459"/>
    </row>
    <row r="5460" spans="1:19">
      <c r="A5460" s="18">
        <v>1999</v>
      </c>
      <c r="B5460" s="18">
        <v>15</v>
      </c>
      <c r="C5460" s="18">
        <v>2.5000000000000001E-4</v>
      </c>
      <c r="D5460" s="18">
        <v>2.5000000000000001E-4</v>
      </c>
      <c r="E5460" s="18">
        <v>0.5</v>
      </c>
      <c r="F5460" s="18">
        <v>98980</v>
      </c>
      <c r="G5460" s="18">
        <v>25</v>
      </c>
      <c r="H5460" s="18">
        <v>98968</v>
      </c>
      <c r="I5460" s="18">
        <v>6066898</v>
      </c>
      <c r="J5460" s="19">
        <v>61.29</v>
      </c>
      <c r="S5460"/>
    </row>
    <row r="5461" spans="1:19">
      <c r="A5461" s="18">
        <v>1999</v>
      </c>
      <c r="B5461" s="18">
        <v>16</v>
      </c>
      <c r="C5461" s="18">
        <v>3.1E-4</v>
      </c>
      <c r="D5461" s="18">
        <v>3.1E-4</v>
      </c>
      <c r="E5461" s="18">
        <v>0.5</v>
      </c>
      <c r="F5461" s="18">
        <v>98955</v>
      </c>
      <c r="G5461" s="18">
        <v>31</v>
      </c>
      <c r="H5461" s="18">
        <v>98940</v>
      </c>
      <c r="I5461" s="18">
        <v>5967930</v>
      </c>
      <c r="J5461" s="19">
        <v>60.31</v>
      </c>
      <c r="S5461"/>
    </row>
    <row r="5462" spans="1:19">
      <c r="A5462" s="18">
        <v>1999</v>
      </c>
      <c r="B5462" s="18">
        <v>17</v>
      </c>
      <c r="C5462" s="18">
        <v>3.4000000000000002E-4</v>
      </c>
      <c r="D5462" s="18">
        <v>3.4000000000000002E-4</v>
      </c>
      <c r="E5462" s="18">
        <v>0.5</v>
      </c>
      <c r="F5462" s="18">
        <v>98924</v>
      </c>
      <c r="G5462" s="18">
        <v>34</v>
      </c>
      <c r="H5462" s="18">
        <v>98907</v>
      </c>
      <c r="I5462" s="18">
        <v>5868991</v>
      </c>
      <c r="J5462" s="19">
        <v>59.33</v>
      </c>
      <c r="S5462"/>
    </row>
    <row r="5463" spans="1:19">
      <c r="A5463" s="18">
        <v>1999</v>
      </c>
      <c r="B5463" s="18">
        <v>18</v>
      </c>
      <c r="C5463" s="18">
        <v>2.5000000000000001E-4</v>
      </c>
      <c r="D5463" s="18">
        <v>2.5000000000000001E-4</v>
      </c>
      <c r="E5463" s="18">
        <v>0.5</v>
      </c>
      <c r="F5463" s="18">
        <v>98890</v>
      </c>
      <c r="G5463" s="18">
        <v>25</v>
      </c>
      <c r="H5463" s="18">
        <v>98878</v>
      </c>
      <c r="I5463" s="18">
        <v>5770084</v>
      </c>
      <c r="J5463" s="19">
        <v>58.35</v>
      </c>
      <c r="S5463"/>
    </row>
    <row r="5464" spans="1:19">
      <c r="A5464" s="18">
        <v>1999</v>
      </c>
      <c r="B5464" s="18">
        <v>19</v>
      </c>
      <c r="C5464" s="18">
        <v>2.7E-4</v>
      </c>
      <c r="D5464" s="18">
        <v>2.7E-4</v>
      </c>
      <c r="E5464" s="18">
        <v>0.5</v>
      </c>
      <c r="F5464" s="18">
        <v>98865</v>
      </c>
      <c r="G5464" s="18">
        <v>26</v>
      </c>
      <c r="H5464" s="18">
        <v>98852</v>
      </c>
      <c r="I5464" s="18">
        <v>5671206</v>
      </c>
      <c r="J5464" s="19">
        <v>57.36</v>
      </c>
      <c r="S5464"/>
    </row>
    <row r="5465" spans="1:19">
      <c r="A5465" s="18">
        <v>1999</v>
      </c>
      <c r="B5465" s="18">
        <v>20</v>
      </c>
      <c r="C5465" s="18">
        <v>2.9999999999999997E-4</v>
      </c>
      <c r="D5465" s="18">
        <v>2.9999999999999997E-4</v>
      </c>
      <c r="E5465" s="18">
        <v>0.5</v>
      </c>
      <c r="F5465" s="18">
        <v>98839</v>
      </c>
      <c r="G5465" s="18">
        <v>29</v>
      </c>
      <c r="H5465" s="18">
        <v>98824</v>
      </c>
      <c r="I5465" s="18">
        <v>5572353</v>
      </c>
      <c r="J5465" s="19">
        <v>56.38</v>
      </c>
      <c r="S5465"/>
    </row>
    <row r="5466" spans="1:19">
      <c r="A5466" s="18">
        <v>1999</v>
      </c>
      <c r="B5466" s="18">
        <v>21</v>
      </c>
      <c r="C5466" s="18">
        <v>2.5999999999999998E-4</v>
      </c>
      <c r="D5466" s="18">
        <v>2.5999999999999998E-4</v>
      </c>
      <c r="E5466" s="18">
        <v>0.5</v>
      </c>
      <c r="F5466" s="18">
        <v>98810</v>
      </c>
      <c r="G5466" s="18">
        <v>26</v>
      </c>
      <c r="H5466" s="18">
        <v>98797</v>
      </c>
      <c r="I5466" s="18">
        <v>5473529</v>
      </c>
      <c r="J5466" s="19">
        <v>55.39</v>
      </c>
      <c r="S5466"/>
    </row>
    <row r="5467" spans="1:19">
      <c r="A5467" s="18">
        <v>1999</v>
      </c>
      <c r="B5467" s="18">
        <v>22</v>
      </c>
      <c r="C5467" s="18">
        <v>3.5E-4</v>
      </c>
      <c r="D5467" s="18">
        <v>3.5E-4</v>
      </c>
      <c r="E5467" s="18">
        <v>0.5</v>
      </c>
      <c r="F5467" s="18">
        <v>98784</v>
      </c>
      <c r="G5467" s="18">
        <v>34</v>
      </c>
      <c r="H5467" s="18">
        <v>98767</v>
      </c>
      <c r="I5467" s="18">
        <v>5374732</v>
      </c>
      <c r="J5467" s="19">
        <v>54.41</v>
      </c>
      <c r="S5467"/>
    </row>
    <row r="5468" spans="1:19">
      <c r="A5468" s="18">
        <v>1999</v>
      </c>
      <c r="B5468" s="18">
        <v>23</v>
      </c>
      <c r="C5468" s="18">
        <v>3.6999999999999999E-4</v>
      </c>
      <c r="D5468" s="18">
        <v>3.6999999999999999E-4</v>
      </c>
      <c r="E5468" s="18">
        <v>0.5</v>
      </c>
      <c r="F5468" s="18">
        <v>98750</v>
      </c>
      <c r="G5468" s="18">
        <v>36</v>
      </c>
      <c r="H5468" s="18">
        <v>98732</v>
      </c>
      <c r="I5468" s="18">
        <v>5275965</v>
      </c>
      <c r="J5468" s="19">
        <v>53.43</v>
      </c>
      <c r="S5468"/>
    </row>
    <row r="5469" spans="1:19">
      <c r="A5469" s="18">
        <v>1999</v>
      </c>
      <c r="B5469" s="18">
        <v>24</v>
      </c>
      <c r="C5469" s="18">
        <v>3.3E-4</v>
      </c>
      <c r="D5469" s="18">
        <v>3.3E-4</v>
      </c>
      <c r="E5469" s="18">
        <v>0.5</v>
      </c>
      <c r="F5469" s="18">
        <v>98714</v>
      </c>
      <c r="G5469" s="18">
        <v>33</v>
      </c>
      <c r="H5469" s="18">
        <v>98697</v>
      </c>
      <c r="I5469" s="18">
        <v>5177234</v>
      </c>
      <c r="J5469" s="19">
        <v>52.45</v>
      </c>
      <c r="S5469"/>
    </row>
    <row r="5470" spans="1:19">
      <c r="A5470" s="18">
        <v>1999</v>
      </c>
      <c r="B5470" s="18">
        <v>25</v>
      </c>
      <c r="C5470" s="18">
        <v>3.8999999999999999E-4</v>
      </c>
      <c r="D5470" s="18">
        <v>3.8999999999999999E-4</v>
      </c>
      <c r="E5470" s="18">
        <v>0.5</v>
      </c>
      <c r="F5470" s="18">
        <v>98681</v>
      </c>
      <c r="G5470" s="18">
        <v>39</v>
      </c>
      <c r="H5470" s="18">
        <v>98661</v>
      </c>
      <c r="I5470" s="18">
        <v>5078536</v>
      </c>
      <c r="J5470" s="19">
        <v>51.46</v>
      </c>
      <c r="S5470"/>
    </row>
    <row r="5471" spans="1:19">
      <c r="A5471" s="18">
        <v>1999</v>
      </c>
      <c r="B5471" s="18">
        <v>26</v>
      </c>
      <c r="C5471" s="18">
        <v>4.8000000000000001E-4</v>
      </c>
      <c r="D5471" s="18">
        <v>4.8000000000000001E-4</v>
      </c>
      <c r="E5471" s="18">
        <v>0.5</v>
      </c>
      <c r="F5471" s="18">
        <v>98642</v>
      </c>
      <c r="G5471" s="18">
        <v>47</v>
      </c>
      <c r="H5471" s="18">
        <v>98618</v>
      </c>
      <c r="I5471" s="18">
        <v>4979875</v>
      </c>
      <c r="J5471" s="19">
        <v>50.48</v>
      </c>
      <c r="S5471"/>
    </row>
    <row r="5472" spans="1:19">
      <c r="A5472" s="18">
        <v>1999</v>
      </c>
      <c r="B5472" s="18">
        <v>27</v>
      </c>
      <c r="C5472" s="18">
        <v>3.8000000000000002E-4</v>
      </c>
      <c r="D5472" s="18">
        <v>3.8000000000000002E-4</v>
      </c>
      <c r="E5472" s="18">
        <v>0.5</v>
      </c>
      <c r="F5472" s="18">
        <v>98595</v>
      </c>
      <c r="G5472" s="18">
        <v>38</v>
      </c>
      <c r="H5472" s="18">
        <v>98576</v>
      </c>
      <c r="I5472" s="18">
        <v>4881257</v>
      </c>
      <c r="J5472" s="19">
        <v>49.51</v>
      </c>
      <c r="S5472"/>
    </row>
    <row r="5473" spans="1:19">
      <c r="A5473" s="18">
        <v>1999</v>
      </c>
      <c r="B5473" s="18">
        <v>28</v>
      </c>
      <c r="C5473" s="18">
        <v>3.6000000000000002E-4</v>
      </c>
      <c r="D5473" s="18">
        <v>3.6000000000000002E-4</v>
      </c>
      <c r="E5473" s="18">
        <v>0.5</v>
      </c>
      <c r="F5473" s="18">
        <v>98557</v>
      </c>
      <c r="G5473" s="18">
        <v>35</v>
      </c>
      <c r="H5473" s="18">
        <v>98539</v>
      </c>
      <c r="I5473" s="18">
        <v>4782681</v>
      </c>
      <c r="J5473" s="19">
        <v>48.53</v>
      </c>
      <c r="S5473"/>
    </row>
    <row r="5474" spans="1:19">
      <c r="A5474" s="18">
        <v>1999</v>
      </c>
      <c r="B5474" s="18">
        <v>29</v>
      </c>
      <c r="C5474" s="18">
        <v>5.4000000000000001E-4</v>
      </c>
      <c r="D5474" s="18">
        <v>5.4000000000000001E-4</v>
      </c>
      <c r="E5474" s="18">
        <v>0.5</v>
      </c>
      <c r="F5474" s="18">
        <v>98522</v>
      </c>
      <c r="G5474" s="18">
        <v>53</v>
      </c>
      <c r="H5474" s="18">
        <v>98495</v>
      </c>
      <c r="I5474" s="18">
        <v>4684141</v>
      </c>
      <c r="J5474" s="19">
        <v>47.54</v>
      </c>
      <c r="S5474"/>
    </row>
    <row r="5475" spans="1:19">
      <c r="A5475" s="18">
        <v>1999</v>
      </c>
      <c r="B5475" s="18">
        <v>30</v>
      </c>
      <c r="C5475" s="18">
        <v>4.8000000000000001E-4</v>
      </c>
      <c r="D5475" s="18">
        <v>4.8000000000000001E-4</v>
      </c>
      <c r="E5475" s="18">
        <v>0.5</v>
      </c>
      <c r="F5475" s="18">
        <v>98469</v>
      </c>
      <c r="G5475" s="18">
        <v>47</v>
      </c>
      <c r="H5475" s="18">
        <v>98445</v>
      </c>
      <c r="I5475" s="18">
        <v>4585646</v>
      </c>
      <c r="J5475" s="19">
        <v>46.57</v>
      </c>
      <c r="S5475"/>
    </row>
    <row r="5476" spans="1:19">
      <c r="A5476" s="18">
        <v>1999</v>
      </c>
      <c r="B5476" s="18">
        <v>31</v>
      </c>
      <c r="C5476" s="18">
        <v>7.6999999999999996E-4</v>
      </c>
      <c r="D5476" s="18">
        <v>7.6999999999999996E-4</v>
      </c>
      <c r="E5476" s="18">
        <v>0.5</v>
      </c>
      <c r="F5476" s="18">
        <v>98422</v>
      </c>
      <c r="G5476" s="18">
        <v>76</v>
      </c>
      <c r="H5476" s="18">
        <v>98384</v>
      </c>
      <c r="I5476" s="18">
        <v>4487201</v>
      </c>
      <c r="J5476" s="19">
        <v>45.59</v>
      </c>
      <c r="S5476"/>
    </row>
    <row r="5477" spans="1:19">
      <c r="A5477" s="18">
        <v>1999</v>
      </c>
      <c r="B5477" s="18">
        <v>32</v>
      </c>
      <c r="C5477" s="18">
        <v>6.4000000000000005E-4</v>
      </c>
      <c r="D5477" s="18">
        <v>6.4000000000000005E-4</v>
      </c>
      <c r="E5477" s="18">
        <v>0.5</v>
      </c>
      <c r="F5477" s="18">
        <v>98346</v>
      </c>
      <c r="G5477" s="18">
        <v>63</v>
      </c>
      <c r="H5477" s="18">
        <v>98314</v>
      </c>
      <c r="I5477" s="18">
        <v>4388817</v>
      </c>
      <c r="J5477" s="19">
        <v>44.63</v>
      </c>
      <c r="S5477"/>
    </row>
    <row r="5478" spans="1:19">
      <c r="A5478" s="18">
        <v>1999</v>
      </c>
      <c r="B5478" s="18">
        <v>33</v>
      </c>
      <c r="C5478" s="18">
        <v>8.4999999999999995E-4</v>
      </c>
      <c r="D5478" s="18">
        <v>8.4999999999999995E-4</v>
      </c>
      <c r="E5478" s="18">
        <v>0.5</v>
      </c>
      <c r="F5478" s="18">
        <v>98283</v>
      </c>
      <c r="G5478" s="18">
        <v>84</v>
      </c>
      <c r="H5478" s="18">
        <v>98241</v>
      </c>
      <c r="I5478" s="18">
        <v>4290503</v>
      </c>
      <c r="J5478" s="19">
        <v>43.65</v>
      </c>
      <c r="S5478"/>
    </row>
    <row r="5479" spans="1:19">
      <c r="A5479" s="18">
        <v>1999</v>
      </c>
      <c r="B5479" s="18">
        <v>34</v>
      </c>
      <c r="C5479" s="18">
        <v>8.9999999999999998E-4</v>
      </c>
      <c r="D5479" s="18">
        <v>8.9999999999999998E-4</v>
      </c>
      <c r="E5479" s="18">
        <v>0.5</v>
      </c>
      <c r="F5479" s="18">
        <v>98199</v>
      </c>
      <c r="G5479" s="18">
        <v>89</v>
      </c>
      <c r="H5479" s="18">
        <v>98155</v>
      </c>
      <c r="I5479" s="18">
        <v>4192262</v>
      </c>
      <c r="J5479" s="19">
        <v>42.69</v>
      </c>
      <c r="S5479"/>
    </row>
    <row r="5480" spans="1:19">
      <c r="A5480" s="18">
        <v>1999</v>
      </c>
      <c r="B5480" s="18">
        <v>35</v>
      </c>
      <c r="C5480" s="18">
        <v>1.3600000000000001E-3</v>
      </c>
      <c r="D5480" s="18">
        <v>1.3500000000000001E-3</v>
      </c>
      <c r="E5480" s="18">
        <v>0.5</v>
      </c>
      <c r="F5480" s="18">
        <v>98110</v>
      </c>
      <c r="G5480" s="18">
        <v>133</v>
      </c>
      <c r="H5480" s="18">
        <v>98044</v>
      </c>
      <c r="I5480" s="18">
        <v>4094107</v>
      </c>
      <c r="J5480" s="19">
        <v>41.73</v>
      </c>
      <c r="S5480"/>
    </row>
    <row r="5481" spans="1:19">
      <c r="A5481" s="18">
        <v>1999</v>
      </c>
      <c r="B5481" s="18">
        <v>36</v>
      </c>
      <c r="C5481" s="18">
        <v>1.4E-3</v>
      </c>
      <c r="D5481" s="18">
        <v>1.4E-3</v>
      </c>
      <c r="E5481" s="18">
        <v>0.5</v>
      </c>
      <c r="F5481" s="18">
        <v>97978</v>
      </c>
      <c r="G5481" s="18">
        <v>137</v>
      </c>
      <c r="H5481" s="18">
        <v>97909</v>
      </c>
      <c r="I5481" s="18">
        <v>3996063</v>
      </c>
      <c r="J5481" s="19">
        <v>40.79</v>
      </c>
      <c r="S5481"/>
    </row>
    <row r="5482" spans="1:19">
      <c r="A5482" s="18">
        <v>1999</v>
      </c>
      <c r="B5482" s="18">
        <v>37</v>
      </c>
      <c r="C5482" s="18">
        <v>1.48E-3</v>
      </c>
      <c r="D5482" s="18">
        <v>1.48E-3</v>
      </c>
      <c r="E5482" s="18">
        <v>0.5</v>
      </c>
      <c r="F5482" s="18">
        <v>97840</v>
      </c>
      <c r="G5482" s="18">
        <v>145</v>
      </c>
      <c r="H5482" s="18">
        <v>97768</v>
      </c>
      <c r="I5482" s="18">
        <v>3898154</v>
      </c>
      <c r="J5482" s="19">
        <v>39.840000000000003</v>
      </c>
      <c r="S5482"/>
    </row>
    <row r="5483" spans="1:19">
      <c r="A5483" s="18">
        <v>1999</v>
      </c>
      <c r="B5483" s="18">
        <v>38</v>
      </c>
      <c r="C5483" s="18">
        <v>1.91E-3</v>
      </c>
      <c r="D5483" s="18">
        <v>1.9E-3</v>
      </c>
      <c r="E5483" s="18">
        <v>0.5</v>
      </c>
      <c r="F5483" s="18">
        <v>97695</v>
      </c>
      <c r="G5483" s="18">
        <v>186</v>
      </c>
      <c r="H5483" s="18">
        <v>97602</v>
      </c>
      <c r="I5483" s="18">
        <v>3800386</v>
      </c>
      <c r="J5483" s="19">
        <v>38.9</v>
      </c>
      <c r="S5483"/>
    </row>
    <row r="5484" spans="1:19">
      <c r="A5484" s="18">
        <v>1999</v>
      </c>
      <c r="B5484" s="18">
        <v>39</v>
      </c>
      <c r="C5484" s="18">
        <v>2.0400000000000001E-3</v>
      </c>
      <c r="D5484" s="18">
        <v>2.0300000000000001E-3</v>
      </c>
      <c r="E5484" s="18">
        <v>0.5</v>
      </c>
      <c r="F5484" s="18">
        <v>97509</v>
      </c>
      <c r="G5484" s="18">
        <v>198</v>
      </c>
      <c r="H5484" s="18">
        <v>97410</v>
      </c>
      <c r="I5484" s="18">
        <v>3702784</v>
      </c>
      <c r="J5484" s="19">
        <v>37.97</v>
      </c>
      <c r="S5484"/>
    </row>
    <row r="5485" spans="1:19">
      <c r="A5485" s="18">
        <v>1999</v>
      </c>
      <c r="B5485" s="18">
        <v>40</v>
      </c>
      <c r="C5485" s="18">
        <v>2.7100000000000002E-3</v>
      </c>
      <c r="D5485" s="18">
        <v>2.7100000000000002E-3</v>
      </c>
      <c r="E5485" s="18">
        <v>0.5</v>
      </c>
      <c r="F5485" s="18">
        <v>97311</v>
      </c>
      <c r="G5485" s="18">
        <v>263</v>
      </c>
      <c r="H5485" s="18">
        <v>97179</v>
      </c>
      <c r="I5485" s="18">
        <v>3605374</v>
      </c>
      <c r="J5485" s="19">
        <v>37.049999999999997</v>
      </c>
      <c r="S5485"/>
    </row>
    <row r="5486" spans="1:19">
      <c r="A5486" s="18">
        <v>1999</v>
      </c>
      <c r="B5486" s="18">
        <v>41</v>
      </c>
      <c r="C5486" s="18">
        <v>2.9499999999999999E-3</v>
      </c>
      <c r="D5486" s="18">
        <v>2.9399999999999999E-3</v>
      </c>
      <c r="E5486" s="18">
        <v>0.5</v>
      </c>
      <c r="F5486" s="18">
        <v>97048</v>
      </c>
      <c r="G5486" s="18">
        <v>286</v>
      </c>
      <c r="H5486" s="18">
        <v>96905</v>
      </c>
      <c r="I5486" s="18">
        <v>3508195</v>
      </c>
      <c r="J5486" s="19">
        <v>36.15</v>
      </c>
      <c r="S5486"/>
    </row>
    <row r="5487" spans="1:19">
      <c r="A5487" s="18">
        <v>1999</v>
      </c>
      <c r="B5487" s="18">
        <v>42</v>
      </c>
      <c r="C5487" s="18">
        <v>2.6900000000000001E-3</v>
      </c>
      <c r="D5487" s="18">
        <v>2.6900000000000001E-3</v>
      </c>
      <c r="E5487" s="18">
        <v>0.5</v>
      </c>
      <c r="F5487" s="18">
        <v>96762</v>
      </c>
      <c r="G5487" s="18">
        <v>260</v>
      </c>
      <c r="H5487" s="18">
        <v>96632</v>
      </c>
      <c r="I5487" s="18">
        <v>3411290</v>
      </c>
      <c r="J5487" s="19">
        <v>35.25</v>
      </c>
      <c r="S5487"/>
    </row>
    <row r="5488" spans="1:19">
      <c r="A5488" s="18">
        <v>1999</v>
      </c>
      <c r="B5488" s="18">
        <v>43</v>
      </c>
      <c r="C5488" s="18">
        <v>2.8600000000000001E-3</v>
      </c>
      <c r="D5488" s="18">
        <v>2.8500000000000001E-3</v>
      </c>
      <c r="E5488" s="18">
        <v>0.5</v>
      </c>
      <c r="F5488" s="18">
        <v>96502</v>
      </c>
      <c r="G5488" s="18">
        <v>275</v>
      </c>
      <c r="H5488" s="18">
        <v>96365</v>
      </c>
      <c r="I5488" s="18">
        <v>3314658</v>
      </c>
      <c r="J5488" s="19">
        <v>34.35</v>
      </c>
      <c r="S5488"/>
    </row>
    <row r="5489" spans="1:19">
      <c r="A5489" s="18">
        <v>1999</v>
      </c>
      <c r="B5489" s="18">
        <v>44</v>
      </c>
      <c r="C5489" s="18">
        <v>3.82E-3</v>
      </c>
      <c r="D5489" s="18">
        <v>3.82E-3</v>
      </c>
      <c r="E5489" s="18">
        <v>0.5</v>
      </c>
      <c r="F5489" s="18">
        <v>96227</v>
      </c>
      <c r="G5489" s="18">
        <v>367</v>
      </c>
      <c r="H5489" s="18">
        <v>96043</v>
      </c>
      <c r="I5489" s="18">
        <v>3218293</v>
      </c>
      <c r="J5489" s="19">
        <v>33.44</v>
      </c>
      <c r="S5489"/>
    </row>
    <row r="5490" spans="1:19">
      <c r="A5490" s="18">
        <v>1999</v>
      </c>
      <c r="B5490" s="18">
        <v>45</v>
      </c>
      <c r="C5490" s="18">
        <v>3.8999999999999998E-3</v>
      </c>
      <c r="D5490" s="18">
        <v>3.8899999999999998E-3</v>
      </c>
      <c r="E5490" s="18">
        <v>0.5</v>
      </c>
      <c r="F5490" s="18">
        <v>95860</v>
      </c>
      <c r="G5490" s="18">
        <v>373</v>
      </c>
      <c r="H5490" s="18">
        <v>95673</v>
      </c>
      <c r="I5490" s="18">
        <v>3122250</v>
      </c>
      <c r="J5490" s="19">
        <v>32.57</v>
      </c>
      <c r="S5490"/>
    </row>
    <row r="5491" spans="1:19">
      <c r="A5491" s="18">
        <v>1999</v>
      </c>
      <c r="B5491" s="18">
        <v>46</v>
      </c>
      <c r="C5491" s="18">
        <v>4.3899999999999998E-3</v>
      </c>
      <c r="D5491" s="18">
        <v>4.3800000000000002E-3</v>
      </c>
      <c r="E5491" s="18">
        <v>0.5</v>
      </c>
      <c r="F5491" s="18">
        <v>95487</v>
      </c>
      <c r="G5491" s="18">
        <v>419</v>
      </c>
      <c r="H5491" s="18">
        <v>95277</v>
      </c>
      <c r="I5491" s="18">
        <v>3026577</v>
      </c>
      <c r="J5491" s="19">
        <v>31.7</v>
      </c>
      <c r="S5491"/>
    </row>
    <row r="5492" spans="1:19">
      <c r="A5492" s="18">
        <v>1999</v>
      </c>
      <c r="B5492" s="18">
        <v>47</v>
      </c>
      <c r="C5492" s="18">
        <v>4.5199999999999997E-3</v>
      </c>
      <c r="D5492" s="18">
        <v>4.5100000000000001E-3</v>
      </c>
      <c r="E5492" s="18">
        <v>0.5</v>
      </c>
      <c r="F5492" s="18">
        <v>95068</v>
      </c>
      <c r="G5492" s="18">
        <v>429</v>
      </c>
      <c r="H5492" s="18">
        <v>94853</v>
      </c>
      <c r="I5492" s="18">
        <v>2931299</v>
      </c>
      <c r="J5492" s="19">
        <v>30.83</v>
      </c>
      <c r="S5492"/>
    </row>
    <row r="5493" spans="1:19">
      <c r="A5493" s="18">
        <v>1999</v>
      </c>
      <c r="B5493" s="18">
        <v>48</v>
      </c>
      <c r="C5493" s="18">
        <v>4.7499999999999999E-3</v>
      </c>
      <c r="D5493" s="18">
        <v>4.7400000000000003E-3</v>
      </c>
      <c r="E5493" s="18">
        <v>0.5</v>
      </c>
      <c r="F5493" s="18">
        <v>94639</v>
      </c>
      <c r="G5493" s="18">
        <v>449</v>
      </c>
      <c r="H5493" s="18">
        <v>94415</v>
      </c>
      <c r="I5493" s="18">
        <v>2836446</v>
      </c>
      <c r="J5493" s="19">
        <v>29.97</v>
      </c>
      <c r="S5493"/>
    </row>
    <row r="5494" spans="1:19">
      <c r="A5494" s="18">
        <v>1999</v>
      </c>
      <c r="B5494" s="18">
        <v>49</v>
      </c>
      <c r="C5494" s="18">
        <v>4.9199999999999999E-3</v>
      </c>
      <c r="D5494" s="18">
        <v>4.8999999999999998E-3</v>
      </c>
      <c r="E5494" s="18">
        <v>0.5</v>
      </c>
      <c r="F5494" s="18">
        <v>94190</v>
      </c>
      <c r="G5494" s="18">
        <v>462</v>
      </c>
      <c r="H5494" s="18">
        <v>93959</v>
      </c>
      <c r="I5494" s="18">
        <v>2742031</v>
      </c>
      <c r="J5494" s="19">
        <v>29.11</v>
      </c>
      <c r="S5494"/>
    </row>
    <row r="5495" spans="1:19">
      <c r="A5495" s="18">
        <v>1999</v>
      </c>
      <c r="B5495" s="18">
        <v>50</v>
      </c>
      <c r="C5495" s="18">
        <v>5.6600000000000001E-3</v>
      </c>
      <c r="D5495" s="18">
        <v>5.6499999999999996E-3</v>
      </c>
      <c r="E5495" s="18">
        <v>0.5</v>
      </c>
      <c r="F5495" s="18">
        <v>93728</v>
      </c>
      <c r="G5495" s="18">
        <v>529</v>
      </c>
      <c r="H5495" s="18">
        <v>93464</v>
      </c>
      <c r="I5495" s="18">
        <v>2648072</v>
      </c>
      <c r="J5495" s="19">
        <v>28.25</v>
      </c>
      <c r="S5495"/>
    </row>
    <row r="5496" spans="1:19">
      <c r="A5496" s="18">
        <v>1999</v>
      </c>
      <c r="B5496" s="18">
        <v>51</v>
      </c>
      <c r="C5496" s="18">
        <v>5.5900000000000004E-3</v>
      </c>
      <c r="D5496" s="18">
        <v>5.5700000000000003E-3</v>
      </c>
      <c r="E5496" s="18">
        <v>0.5</v>
      </c>
      <c r="F5496" s="18">
        <v>93199</v>
      </c>
      <c r="G5496" s="18">
        <v>519</v>
      </c>
      <c r="H5496" s="18">
        <v>92939</v>
      </c>
      <c r="I5496" s="18">
        <v>2554609</v>
      </c>
      <c r="J5496" s="19">
        <v>27.41</v>
      </c>
      <c r="S5496"/>
    </row>
    <row r="5497" spans="1:19">
      <c r="A5497" s="18">
        <v>1999</v>
      </c>
      <c r="B5497" s="18">
        <v>52</v>
      </c>
      <c r="C5497" s="18">
        <v>5.9500000000000004E-3</v>
      </c>
      <c r="D5497" s="18">
        <v>5.9300000000000004E-3</v>
      </c>
      <c r="E5497" s="18">
        <v>0.5</v>
      </c>
      <c r="F5497" s="18">
        <v>92680</v>
      </c>
      <c r="G5497" s="18">
        <v>550</v>
      </c>
      <c r="H5497" s="18">
        <v>92405</v>
      </c>
      <c r="I5497" s="18">
        <v>2461669</v>
      </c>
      <c r="J5497" s="19">
        <v>26.56</v>
      </c>
      <c r="S5497"/>
    </row>
    <row r="5498" spans="1:19">
      <c r="A5498" s="18">
        <v>1999</v>
      </c>
      <c r="B5498" s="18">
        <v>53</v>
      </c>
      <c r="C5498" s="18">
        <v>5.7000000000000002E-3</v>
      </c>
      <c r="D5498" s="18">
        <v>5.6899999999999997E-3</v>
      </c>
      <c r="E5498" s="18">
        <v>0.5</v>
      </c>
      <c r="F5498" s="18">
        <v>92130</v>
      </c>
      <c r="G5498" s="18">
        <v>524</v>
      </c>
      <c r="H5498" s="18">
        <v>91868</v>
      </c>
      <c r="I5498" s="18">
        <v>2369265</v>
      </c>
      <c r="J5498" s="19">
        <v>25.72</v>
      </c>
      <c r="S5498"/>
    </row>
    <row r="5499" spans="1:19">
      <c r="A5499" s="18">
        <v>1999</v>
      </c>
      <c r="B5499" s="18">
        <v>54</v>
      </c>
      <c r="C5499" s="18">
        <v>7.62E-3</v>
      </c>
      <c r="D5499" s="18">
        <v>7.5900000000000004E-3</v>
      </c>
      <c r="E5499" s="18">
        <v>0.5</v>
      </c>
      <c r="F5499" s="18">
        <v>91606</v>
      </c>
      <c r="G5499" s="18">
        <v>696</v>
      </c>
      <c r="H5499" s="18">
        <v>91258</v>
      </c>
      <c r="I5499" s="18">
        <v>2277397</v>
      </c>
      <c r="J5499" s="19">
        <v>24.86</v>
      </c>
      <c r="S5499"/>
    </row>
    <row r="5500" spans="1:19">
      <c r="A5500" s="18">
        <v>1999</v>
      </c>
      <c r="B5500" s="18">
        <v>55</v>
      </c>
      <c r="C5500" s="18">
        <v>7.5500000000000003E-3</v>
      </c>
      <c r="D5500" s="18">
        <v>7.5199999999999998E-3</v>
      </c>
      <c r="E5500" s="18">
        <v>0.5</v>
      </c>
      <c r="F5500" s="18">
        <v>90910</v>
      </c>
      <c r="G5500" s="18">
        <v>684</v>
      </c>
      <c r="H5500" s="18">
        <v>90568</v>
      </c>
      <c r="I5500" s="18">
        <v>2186139</v>
      </c>
      <c r="J5500" s="19">
        <v>24.05</v>
      </c>
      <c r="S5500"/>
    </row>
    <row r="5501" spans="1:19">
      <c r="A5501" s="18">
        <v>1999</v>
      </c>
      <c r="B5501" s="18">
        <v>56</v>
      </c>
      <c r="C5501" s="18">
        <v>8.1799999999999998E-3</v>
      </c>
      <c r="D5501" s="18">
        <v>8.1499999999999993E-3</v>
      </c>
      <c r="E5501" s="18">
        <v>0.5</v>
      </c>
      <c r="F5501" s="18">
        <v>90226</v>
      </c>
      <c r="G5501" s="18">
        <v>735</v>
      </c>
      <c r="H5501" s="18">
        <v>89858</v>
      </c>
      <c r="I5501" s="18">
        <v>2095571</v>
      </c>
      <c r="J5501" s="19">
        <v>23.23</v>
      </c>
      <c r="S5501"/>
    </row>
    <row r="5502" spans="1:19">
      <c r="A5502" s="18">
        <v>1999</v>
      </c>
      <c r="B5502" s="18">
        <v>57</v>
      </c>
      <c r="C5502" s="18">
        <v>8.2699999999999996E-3</v>
      </c>
      <c r="D5502" s="18">
        <v>8.2400000000000008E-3</v>
      </c>
      <c r="E5502" s="18">
        <v>0.5</v>
      </c>
      <c r="F5502" s="18">
        <v>89490</v>
      </c>
      <c r="G5502" s="18">
        <v>737</v>
      </c>
      <c r="H5502" s="18">
        <v>89122</v>
      </c>
      <c r="I5502" s="18">
        <v>2005713</v>
      </c>
      <c r="J5502" s="19">
        <v>22.41</v>
      </c>
      <c r="S5502"/>
    </row>
    <row r="5503" spans="1:19">
      <c r="A5503" s="18">
        <v>1999</v>
      </c>
      <c r="B5503" s="18">
        <v>58</v>
      </c>
      <c r="C5503" s="18">
        <v>9.5200000000000007E-3</v>
      </c>
      <c r="D5503" s="18">
        <v>9.4699999999999993E-3</v>
      </c>
      <c r="E5503" s="18">
        <v>0.5</v>
      </c>
      <c r="F5503" s="18">
        <v>88753</v>
      </c>
      <c r="G5503" s="18">
        <v>841</v>
      </c>
      <c r="H5503" s="18">
        <v>88333</v>
      </c>
      <c r="I5503" s="18">
        <v>1916591</v>
      </c>
      <c r="J5503" s="19">
        <v>21.59</v>
      </c>
      <c r="S5503"/>
    </row>
    <row r="5504" spans="1:19">
      <c r="A5504" s="18">
        <v>1999</v>
      </c>
      <c r="B5504" s="18">
        <v>59</v>
      </c>
      <c r="C5504" s="18">
        <v>1.057E-2</v>
      </c>
      <c r="D5504" s="18">
        <v>1.051E-2</v>
      </c>
      <c r="E5504" s="18">
        <v>0.5</v>
      </c>
      <c r="F5504" s="18">
        <v>87913</v>
      </c>
      <c r="G5504" s="18">
        <v>924</v>
      </c>
      <c r="H5504" s="18">
        <v>87451</v>
      </c>
      <c r="I5504" s="18">
        <v>1828258</v>
      </c>
      <c r="J5504" s="19">
        <v>20.8</v>
      </c>
      <c r="S5504"/>
    </row>
    <row r="5505" spans="1:19">
      <c r="A5505" s="18">
        <v>1999</v>
      </c>
      <c r="B5505" s="18">
        <v>60</v>
      </c>
      <c r="C5505" s="18">
        <v>1.115E-2</v>
      </c>
      <c r="D5505" s="18">
        <v>1.1089999999999999E-2</v>
      </c>
      <c r="E5505" s="18">
        <v>0.5</v>
      </c>
      <c r="F5505" s="18">
        <v>86989</v>
      </c>
      <c r="G5505" s="18">
        <v>965</v>
      </c>
      <c r="H5505" s="18">
        <v>86506</v>
      </c>
      <c r="I5505" s="18">
        <v>1740807</v>
      </c>
      <c r="J5505" s="19">
        <v>20.010000000000002</v>
      </c>
      <c r="S5505"/>
    </row>
    <row r="5506" spans="1:19">
      <c r="A5506" s="18">
        <v>1999</v>
      </c>
      <c r="B5506" s="18">
        <v>61</v>
      </c>
      <c r="C5506" s="18">
        <v>1.2149999999999999E-2</v>
      </c>
      <c r="D5506" s="18">
        <v>1.208E-2</v>
      </c>
      <c r="E5506" s="18">
        <v>0.5</v>
      </c>
      <c r="F5506" s="18">
        <v>86024</v>
      </c>
      <c r="G5506" s="18">
        <v>1039</v>
      </c>
      <c r="H5506" s="18">
        <v>85504</v>
      </c>
      <c r="I5506" s="18">
        <v>1654301</v>
      </c>
      <c r="J5506" s="19">
        <v>19.23</v>
      </c>
      <c r="S5506"/>
    </row>
    <row r="5507" spans="1:19">
      <c r="A5507" s="18">
        <v>1999</v>
      </c>
      <c r="B5507" s="18">
        <v>62</v>
      </c>
      <c r="C5507" s="18">
        <v>1.217E-2</v>
      </c>
      <c r="D5507" s="18">
        <v>1.21E-2</v>
      </c>
      <c r="E5507" s="18">
        <v>0.5</v>
      </c>
      <c r="F5507" s="18">
        <v>84985</v>
      </c>
      <c r="G5507" s="18">
        <v>1028</v>
      </c>
      <c r="H5507" s="18">
        <v>84471</v>
      </c>
      <c r="I5507" s="18">
        <v>1568796</v>
      </c>
      <c r="J5507" s="19">
        <v>18.46</v>
      </c>
      <c r="S5507"/>
    </row>
    <row r="5508" spans="1:19">
      <c r="A5508" s="18">
        <v>1999</v>
      </c>
      <c r="B5508" s="18">
        <v>63</v>
      </c>
      <c r="C5508" s="18">
        <v>1.3639999999999999E-2</v>
      </c>
      <c r="D5508" s="18">
        <v>1.355E-2</v>
      </c>
      <c r="E5508" s="18">
        <v>0.5</v>
      </c>
      <c r="F5508" s="18">
        <v>83957</v>
      </c>
      <c r="G5508" s="18">
        <v>1137</v>
      </c>
      <c r="H5508" s="18">
        <v>83388</v>
      </c>
      <c r="I5508" s="18">
        <v>1484326</v>
      </c>
      <c r="J5508" s="19">
        <v>17.68</v>
      </c>
      <c r="S5508"/>
    </row>
    <row r="5509" spans="1:19">
      <c r="A5509" s="18">
        <v>1999</v>
      </c>
      <c r="B5509" s="18">
        <v>64</v>
      </c>
      <c r="C5509" s="18">
        <v>1.469E-2</v>
      </c>
      <c r="D5509" s="18">
        <v>1.4590000000000001E-2</v>
      </c>
      <c r="E5509" s="18">
        <v>0.5</v>
      </c>
      <c r="F5509" s="18">
        <v>82820</v>
      </c>
      <c r="G5509" s="18">
        <v>1208</v>
      </c>
      <c r="H5509" s="18">
        <v>82216</v>
      </c>
      <c r="I5509" s="18">
        <v>1400937</v>
      </c>
      <c r="J5509" s="19">
        <v>16.920000000000002</v>
      </c>
      <c r="S5509"/>
    </row>
    <row r="5510" spans="1:19">
      <c r="A5510" s="18">
        <v>1999</v>
      </c>
      <c r="B5510" s="18">
        <v>65</v>
      </c>
      <c r="C5510" s="18">
        <v>1.6750000000000001E-2</v>
      </c>
      <c r="D5510" s="18">
        <v>1.661E-2</v>
      </c>
      <c r="E5510" s="18">
        <v>0.5</v>
      </c>
      <c r="F5510" s="18">
        <v>81612</v>
      </c>
      <c r="G5510" s="18">
        <v>1356</v>
      </c>
      <c r="H5510" s="18">
        <v>80934</v>
      </c>
      <c r="I5510" s="18">
        <v>1318722</v>
      </c>
      <c r="J5510" s="19">
        <v>16.16</v>
      </c>
      <c r="S5510"/>
    </row>
    <row r="5511" spans="1:19">
      <c r="A5511" s="18">
        <v>1999</v>
      </c>
      <c r="B5511" s="18">
        <v>66</v>
      </c>
      <c r="C5511" s="18">
        <v>1.9290000000000002E-2</v>
      </c>
      <c r="D5511" s="18">
        <v>1.9099999999999999E-2</v>
      </c>
      <c r="E5511" s="18">
        <v>0.5</v>
      </c>
      <c r="F5511" s="18">
        <v>80256</v>
      </c>
      <c r="G5511" s="18">
        <v>1533</v>
      </c>
      <c r="H5511" s="18">
        <v>79489</v>
      </c>
      <c r="I5511" s="18">
        <v>1237788</v>
      </c>
      <c r="J5511" s="19">
        <v>15.42</v>
      </c>
      <c r="S5511"/>
    </row>
    <row r="5512" spans="1:19">
      <c r="A5512" s="18">
        <v>1999</v>
      </c>
      <c r="B5512" s="18">
        <v>67</v>
      </c>
      <c r="C5512" s="18">
        <v>1.9810000000000001E-2</v>
      </c>
      <c r="D5512" s="18">
        <v>1.9619999999999999E-2</v>
      </c>
      <c r="E5512" s="18">
        <v>0.5</v>
      </c>
      <c r="F5512" s="18">
        <v>78723</v>
      </c>
      <c r="G5512" s="18">
        <v>1544</v>
      </c>
      <c r="H5512" s="18">
        <v>77951</v>
      </c>
      <c r="I5512" s="18">
        <v>1158299</v>
      </c>
      <c r="J5512" s="19">
        <v>14.71</v>
      </c>
      <c r="S5512"/>
    </row>
    <row r="5513" spans="1:19">
      <c r="A5513" s="18">
        <v>1999</v>
      </c>
      <c r="B5513" s="18">
        <v>68</v>
      </c>
      <c r="C5513" s="18">
        <v>2.3290000000000002E-2</v>
      </c>
      <c r="D5513" s="18">
        <v>2.3019999999999999E-2</v>
      </c>
      <c r="E5513" s="18">
        <v>0.5</v>
      </c>
      <c r="F5513" s="18">
        <v>77178</v>
      </c>
      <c r="G5513" s="18">
        <v>1777</v>
      </c>
      <c r="H5513" s="18">
        <v>76290</v>
      </c>
      <c r="I5513" s="18">
        <v>1080348</v>
      </c>
      <c r="J5513" s="19">
        <v>14</v>
      </c>
      <c r="S5513"/>
    </row>
    <row r="5514" spans="1:19">
      <c r="A5514" s="18">
        <v>1999</v>
      </c>
      <c r="B5514" s="18">
        <v>69</v>
      </c>
      <c r="C5514" s="18">
        <v>2.4750000000000001E-2</v>
      </c>
      <c r="D5514" s="18">
        <v>2.445E-2</v>
      </c>
      <c r="E5514" s="18">
        <v>0.5</v>
      </c>
      <c r="F5514" s="18">
        <v>75402</v>
      </c>
      <c r="G5514" s="18">
        <v>1844</v>
      </c>
      <c r="H5514" s="18">
        <v>74480</v>
      </c>
      <c r="I5514" s="18">
        <v>1004058</v>
      </c>
      <c r="J5514" s="19">
        <v>13.32</v>
      </c>
      <c r="S5514"/>
    </row>
    <row r="5515" spans="1:19">
      <c r="A5515" s="18">
        <v>1999</v>
      </c>
      <c r="B5515" s="18">
        <v>70</v>
      </c>
      <c r="C5515" s="18">
        <v>2.632E-2</v>
      </c>
      <c r="D5515" s="18">
        <v>2.598E-2</v>
      </c>
      <c r="E5515" s="18">
        <v>0.5</v>
      </c>
      <c r="F5515" s="18">
        <v>73558</v>
      </c>
      <c r="G5515" s="18">
        <v>1911</v>
      </c>
      <c r="H5515" s="18">
        <v>72602</v>
      </c>
      <c r="I5515" s="18">
        <v>929578</v>
      </c>
      <c r="J5515" s="19">
        <v>12.64</v>
      </c>
      <c r="S5515"/>
    </row>
    <row r="5516" spans="1:19">
      <c r="A5516" s="18">
        <v>1999</v>
      </c>
      <c r="B5516" s="18">
        <v>71</v>
      </c>
      <c r="C5516" s="18">
        <v>2.989E-2</v>
      </c>
      <c r="D5516" s="18">
        <v>2.945E-2</v>
      </c>
      <c r="E5516" s="18">
        <v>0.5</v>
      </c>
      <c r="F5516" s="18">
        <v>71647</v>
      </c>
      <c r="G5516" s="18">
        <v>2110</v>
      </c>
      <c r="H5516" s="18">
        <v>70592</v>
      </c>
      <c r="I5516" s="18">
        <v>856976</v>
      </c>
      <c r="J5516" s="19">
        <v>11.96</v>
      </c>
      <c r="S5516"/>
    </row>
    <row r="5517" spans="1:19">
      <c r="A5517" s="18">
        <v>1999</v>
      </c>
      <c r="B5517" s="18">
        <v>72</v>
      </c>
      <c r="C5517" s="18">
        <v>3.4790000000000001E-2</v>
      </c>
      <c r="D5517" s="18">
        <v>3.4189999999999998E-2</v>
      </c>
      <c r="E5517" s="18">
        <v>0.5</v>
      </c>
      <c r="F5517" s="18">
        <v>69536</v>
      </c>
      <c r="G5517" s="18">
        <v>2378</v>
      </c>
      <c r="H5517" s="18">
        <v>68348</v>
      </c>
      <c r="I5517" s="18">
        <v>786385</v>
      </c>
      <c r="J5517" s="19">
        <v>11.31</v>
      </c>
      <c r="S5517"/>
    </row>
    <row r="5518" spans="1:19">
      <c r="A5518" s="18">
        <v>1999</v>
      </c>
      <c r="B5518" s="18">
        <v>73</v>
      </c>
      <c r="C5518" s="18">
        <v>3.9010000000000003E-2</v>
      </c>
      <c r="D5518" s="18">
        <v>3.8260000000000002E-2</v>
      </c>
      <c r="E5518" s="18">
        <v>0.5</v>
      </c>
      <c r="F5518" s="18">
        <v>67159</v>
      </c>
      <c r="G5518" s="18">
        <v>2570</v>
      </c>
      <c r="H5518" s="18">
        <v>65874</v>
      </c>
      <c r="I5518" s="18">
        <v>718037</v>
      </c>
      <c r="J5518" s="19">
        <v>10.69</v>
      </c>
      <c r="S5518"/>
    </row>
    <row r="5519" spans="1:19">
      <c r="A5519" s="18">
        <v>1999</v>
      </c>
      <c r="B5519" s="18">
        <v>74</v>
      </c>
      <c r="C5519" s="18">
        <v>4.2389999999999997E-2</v>
      </c>
      <c r="D5519" s="18">
        <v>4.1509999999999998E-2</v>
      </c>
      <c r="E5519" s="18">
        <v>0.5</v>
      </c>
      <c r="F5519" s="18">
        <v>64589</v>
      </c>
      <c r="G5519" s="18">
        <v>2681</v>
      </c>
      <c r="H5519" s="18">
        <v>63249</v>
      </c>
      <c r="I5519" s="18">
        <v>652163</v>
      </c>
      <c r="J5519" s="19">
        <v>10.1</v>
      </c>
      <c r="S5519"/>
    </row>
    <row r="5520" spans="1:19">
      <c r="A5520" s="18">
        <v>1999</v>
      </c>
      <c r="B5520" s="18">
        <v>75</v>
      </c>
      <c r="C5520" s="18">
        <v>4.7289999999999999E-2</v>
      </c>
      <c r="D5520" s="18">
        <v>4.6199999999999998E-2</v>
      </c>
      <c r="E5520" s="18">
        <v>0.5</v>
      </c>
      <c r="F5520" s="18">
        <v>61908</v>
      </c>
      <c r="G5520" s="18">
        <v>2860</v>
      </c>
      <c r="H5520" s="18">
        <v>60478</v>
      </c>
      <c r="I5520" s="18">
        <v>588914</v>
      </c>
      <c r="J5520" s="19">
        <v>9.51</v>
      </c>
      <c r="S5520"/>
    </row>
    <row r="5521" spans="1:19">
      <c r="A5521" s="18">
        <v>1999</v>
      </c>
      <c r="B5521" s="18">
        <v>76</v>
      </c>
      <c r="C5521" s="18">
        <v>5.1990000000000001E-2</v>
      </c>
      <c r="D5521" s="18">
        <v>5.067E-2</v>
      </c>
      <c r="E5521" s="18">
        <v>0.5</v>
      </c>
      <c r="F5521" s="18">
        <v>59048</v>
      </c>
      <c r="G5521" s="18">
        <v>2992</v>
      </c>
      <c r="H5521" s="18">
        <v>57552</v>
      </c>
      <c r="I5521" s="18">
        <v>528437</v>
      </c>
      <c r="J5521" s="19">
        <v>8.9499999999999993</v>
      </c>
      <c r="S5521"/>
    </row>
    <row r="5522" spans="1:19">
      <c r="A5522" s="18">
        <v>1999</v>
      </c>
      <c r="B5522" s="18">
        <v>77</v>
      </c>
      <c r="C5522" s="18">
        <v>5.8470000000000001E-2</v>
      </c>
      <c r="D5522" s="18">
        <v>5.6809999999999999E-2</v>
      </c>
      <c r="E5522" s="18">
        <v>0.5</v>
      </c>
      <c r="F5522" s="18">
        <v>56056</v>
      </c>
      <c r="G5522" s="18">
        <v>3184</v>
      </c>
      <c r="H5522" s="18">
        <v>54464</v>
      </c>
      <c r="I5522" s="18">
        <v>470885</v>
      </c>
      <c r="J5522" s="19">
        <v>8.4</v>
      </c>
      <c r="S5522"/>
    </row>
    <row r="5523" spans="1:19">
      <c r="A5523" s="18">
        <v>1999</v>
      </c>
      <c r="B5523" s="18">
        <v>78</v>
      </c>
      <c r="C5523" s="18">
        <v>6.3930000000000001E-2</v>
      </c>
      <c r="D5523" s="18">
        <v>6.1949999999999998E-2</v>
      </c>
      <c r="E5523" s="18">
        <v>0.5</v>
      </c>
      <c r="F5523" s="18">
        <v>52872</v>
      </c>
      <c r="G5523" s="18">
        <v>3276</v>
      </c>
      <c r="H5523" s="18">
        <v>51234</v>
      </c>
      <c r="I5523" s="18">
        <v>416421</v>
      </c>
      <c r="J5523" s="19">
        <v>7.88</v>
      </c>
      <c r="S5523"/>
    </row>
    <row r="5524" spans="1:19">
      <c r="A5524" s="18">
        <v>1999</v>
      </c>
      <c r="B5524" s="18">
        <v>79</v>
      </c>
      <c r="C5524" s="18">
        <v>8.0759999999999998E-2</v>
      </c>
      <c r="D5524" s="18">
        <v>7.7619999999999995E-2</v>
      </c>
      <c r="E5524" s="18">
        <v>0.5</v>
      </c>
      <c r="F5524" s="18">
        <v>49596</v>
      </c>
      <c r="G5524" s="18">
        <v>3850</v>
      </c>
      <c r="H5524" s="18">
        <v>47671</v>
      </c>
      <c r="I5524" s="18">
        <v>365187</v>
      </c>
      <c r="J5524" s="19">
        <v>7.36</v>
      </c>
      <c r="S5524"/>
    </row>
    <row r="5525" spans="1:19">
      <c r="A5525" s="18">
        <v>1999</v>
      </c>
      <c r="B5525" s="18">
        <v>80</v>
      </c>
      <c r="C5525" s="18">
        <v>7.4380000000000002E-2</v>
      </c>
      <c r="D5525" s="18">
        <v>7.1720000000000006E-2</v>
      </c>
      <c r="E5525" s="18">
        <v>0.5</v>
      </c>
      <c r="F5525" s="18">
        <v>45746</v>
      </c>
      <c r="G5525" s="18">
        <v>3281</v>
      </c>
      <c r="H5525" s="18">
        <v>44106</v>
      </c>
      <c r="I5525" s="18">
        <v>317516</v>
      </c>
      <c r="J5525" s="19">
        <v>6.94</v>
      </c>
      <c r="S5525"/>
    </row>
    <row r="5526" spans="1:19">
      <c r="A5526" s="18">
        <v>1999</v>
      </c>
      <c r="B5526" s="18">
        <v>81</v>
      </c>
      <c r="C5526" s="18">
        <v>8.6260000000000003E-2</v>
      </c>
      <c r="D5526" s="18">
        <v>8.269E-2</v>
      </c>
      <c r="E5526" s="18">
        <v>0.5</v>
      </c>
      <c r="F5526" s="18">
        <v>42465</v>
      </c>
      <c r="G5526" s="18">
        <v>3511</v>
      </c>
      <c r="H5526" s="18">
        <v>40710</v>
      </c>
      <c r="I5526" s="18">
        <v>273411</v>
      </c>
      <c r="J5526" s="19">
        <v>6.44</v>
      </c>
      <c r="S5526"/>
    </row>
    <row r="5527" spans="1:19">
      <c r="A5527" s="18">
        <v>1999</v>
      </c>
      <c r="B5527" s="18">
        <v>82</v>
      </c>
      <c r="C5527" s="18">
        <v>9.8820000000000005E-2</v>
      </c>
      <c r="D5527" s="18">
        <v>9.4170000000000004E-2</v>
      </c>
      <c r="E5527" s="18">
        <v>0.5</v>
      </c>
      <c r="F5527" s="18">
        <v>38954</v>
      </c>
      <c r="G5527" s="18">
        <v>3668</v>
      </c>
      <c r="H5527" s="18">
        <v>37120</v>
      </c>
      <c r="I5527" s="18">
        <v>232701</v>
      </c>
      <c r="J5527" s="19">
        <v>5.97</v>
      </c>
      <c r="S5527"/>
    </row>
    <row r="5528" spans="1:19">
      <c r="A5528" s="18">
        <v>1999</v>
      </c>
      <c r="B5528" s="18">
        <v>83</v>
      </c>
      <c r="C5528" s="18">
        <v>0.11015999999999999</v>
      </c>
      <c r="D5528" s="18">
        <v>0.10441</v>
      </c>
      <c r="E5528" s="18">
        <v>0.5</v>
      </c>
      <c r="F5528" s="18">
        <v>35286</v>
      </c>
      <c r="G5528" s="18">
        <v>3684</v>
      </c>
      <c r="H5528" s="18">
        <v>33444</v>
      </c>
      <c r="I5528" s="18">
        <v>195581</v>
      </c>
      <c r="J5528" s="19">
        <v>5.54</v>
      </c>
      <c r="S5528"/>
    </row>
    <row r="5529" spans="1:19">
      <c r="A5529" s="18">
        <v>1999</v>
      </c>
      <c r="B5529" s="18">
        <v>84</v>
      </c>
      <c r="C5529" s="18">
        <v>0.13755000000000001</v>
      </c>
      <c r="D5529" s="18">
        <v>0.12870000000000001</v>
      </c>
      <c r="E5529" s="18">
        <v>0.5</v>
      </c>
      <c r="F5529" s="18">
        <v>31601</v>
      </c>
      <c r="G5529" s="18">
        <v>4067</v>
      </c>
      <c r="H5529" s="18">
        <v>29568</v>
      </c>
      <c r="I5529" s="18">
        <v>162138</v>
      </c>
      <c r="J5529" s="19">
        <v>5.13</v>
      </c>
      <c r="S5529"/>
    </row>
    <row r="5530" spans="1:19">
      <c r="A5530" s="18">
        <v>1999</v>
      </c>
      <c r="B5530" s="18">
        <v>85</v>
      </c>
      <c r="C5530" s="18">
        <v>0.13800999999999999</v>
      </c>
      <c r="D5530" s="18">
        <v>0.12909999999999999</v>
      </c>
      <c r="E5530" s="18">
        <v>0.5</v>
      </c>
      <c r="F5530" s="18">
        <v>27534</v>
      </c>
      <c r="G5530" s="18">
        <v>3555</v>
      </c>
      <c r="H5530" s="18">
        <v>25757</v>
      </c>
      <c r="I5530" s="18">
        <v>132570</v>
      </c>
      <c r="J5530" s="19">
        <v>4.8099999999999996</v>
      </c>
      <c r="S5530"/>
    </row>
    <row r="5531" spans="1:19">
      <c r="A5531" s="18">
        <v>1999</v>
      </c>
      <c r="B5531" s="18">
        <v>86</v>
      </c>
      <c r="C5531" s="18">
        <v>0.16003999999999999</v>
      </c>
      <c r="D5531" s="18">
        <v>0.14818000000000001</v>
      </c>
      <c r="E5531" s="18">
        <v>0.5</v>
      </c>
      <c r="F5531" s="18">
        <v>23979</v>
      </c>
      <c r="G5531" s="18">
        <v>3553</v>
      </c>
      <c r="H5531" s="18">
        <v>22203</v>
      </c>
      <c r="I5531" s="18">
        <v>106813</v>
      </c>
      <c r="J5531" s="19">
        <v>4.45</v>
      </c>
      <c r="S5531"/>
    </row>
    <row r="5532" spans="1:19">
      <c r="A5532" s="18">
        <v>1999</v>
      </c>
      <c r="B5532" s="18">
        <v>87</v>
      </c>
      <c r="C5532" s="18">
        <v>0.17582</v>
      </c>
      <c r="D5532" s="18">
        <v>0.16161</v>
      </c>
      <c r="E5532" s="18">
        <v>0.5</v>
      </c>
      <c r="F5532" s="18">
        <v>20426</v>
      </c>
      <c r="G5532" s="18">
        <v>3301</v>
      </c>
      <c r="H5532" s="18">
        <v>18776</v>
      </c>
      <c r="I5532" s="18">
        <v>84610</v>
      </c>
      <c r="J5532" s="19">
        <v>4.1399999999999997</v>
      </c>
      <c r="S5532"/>
    </row>
    <row r="5533" spans="1:19">
      <c r="A5533" s="18">
        <v>1999</v>
      </c>
      <c r="B5533" s="18">
        <v>88</v>
      </c>
      <c r="C5533" s="18">
        <v>0.19808999999999999</v>
      </c>
      <c r="D5533" s="18">
        <v>0.18024000000000001</v>
      </c>
      <c r="E5533" s="18">
        <v>0.5</v>
      </c>
      <c r="F5533" s="18">
        <v>17125</v>
      </c>
      <c r="G5533" s="18">
        <v>3087</v>
      </c>
      <c r="H5533" s="18">
        <v>15582</v>
      </c>
      <c r="I5533" s="18">
        <v>65834</v>
      </c>
      <c r="J5533" s="19">
        <v>3.84</v>
      </c>
      <c r="S5533"/>
    </row>
    <row r="5534" spans="1:19">
      <c r="A5534" s="18">
        <v>1999</v>
      </c>
      <c r="B5534" s="18">
        <v>89</v>
      </c>
      <c r="C5534" s="18">
        <v>0.22298999999999999</v>
      </c>
      <c r="D5534" s="18">
        <v>0.20063</v>
      </c>
      <c r="E5534" s="18">
        <v>0.5</v>
      </c>
      <c r="F5534" s="18">
        <v>14038</v>
      </c>
      <c r="G5534" s="18">
        <v>2816</v>
      </c>
      <c r="H5534" s="18">
        <v>12630</v>
      </c>
      <c r="I5534" s="18">
        <v>50253</v>
      </c>
      <c r="J5534" s="19">
        <v>3.58</v>
      </c>
      <c r="S5534"/>
    </row>
    <row r="5535" spans="1:19">
      <c r="A5535" s="18">
        <v>1999</v>
      </c>
      <c r="B5535" s="18">
        <v>90</v>
      </c>
      <c r="C5535" s="18">
        <v>0.23272999999999999</v>
      </c>
      <c r="D5535" s="18">
        <v>0.20846999999999999</v>
      </c>
      <c r="E5535" s="18">
        <v>0.5</v>
      </c>
      <c r="F5535" s="18">
        <v>11222</v>
      </c>
      <c r="G5535" s="18">
        <v>2339</v>
      </c>
      <c r="H5535" s="18">
        <v>10052</v>
      </c>
      <c r="I5535" s="18">
        <v>37622</v>
      </c>
      <c r="J5535" s="19">
        <v>3.35</v>
      </c>
      <c r="S5535"/>
    </row>
    <row r="5536" spans="1:19">
      <c r="A5536" s="18">
        <v>1999</v>
      </c>
      <c r="B5536" s="18">
        <v>91</v>
      </c>
      <c r="C5536" s="18">
        <v>0.27572000000000002</v>
      </c>
      <c r="D5536" s="18">
        <v>0.24232000000000001</v>
      </c>
      <c r="E5536" s="18">
        <v>0.5</v>
      </c>
      <c r="F5536" s="18">
        <v>8883</v>
      </c>
      <c r="G5536" s="18">
        <v>2152</v>
      </c>
      <c r="H5536" s="18">
        <v>7806</v>
      </c>
      <c r="I5536" s="18">
        <v>27570</v>
      </c>
      <c r="J5536" s="19">
        <v>3.1</v>
      </c>
      <c r="S5536"/>
    </row>
    <row r="5537" spans="1:19">
      <c r="A5537" s="18">
        <v>1999</v>
      </c>
      <c r="B5537" s="18">
        <v>92</v>
      </c>
      <c r="C5537" s="18">
        <v>0.27422999999999997</v>
      </c>
      <c r="D5537" s="18">
        <v>0.24117</v>
      </c>
      <c r="E5537" s="18">
        <v>0.5</v>
      </c>
      <c r="F5537" s="18">
        <v>6730</v>
      </c>
      <c r="G5537" s="18">
        <v>1623</v>
      </c>
      <c r="H5537" s="18">
        <v>5919</v>
      </c>
      <c r="I5537" s="18">
        <v>19764</v>
      </c>
      <c r="J5537" s="19">
        <v>2.94</v>
      </c>
      <c r="S5537"/>
    </row>
    <row r="5538" spans="1:19">
      <c r="A5538" s="18">
        <v>1999</v>
      </c>
      <c r="B5538" s="18">
        <v>93</v>
      </c>
      <c r="C5538" s="18">
        <v>0.30051</v>
      </c>
      <c r="D5538" s="18">
        <v>0.26124999999999998</v>
      </c>
      <c r="E5538" s="18">
        <v>0.5</v>
      </c>
      <c r="F5538" s="18">
        <v>5107</v>
      </c>
      <c r="G5538" s="18">
        <v>1334</v>
      </c>
      <c r="H5538" s="18">
        <v>4440</v>
      </c>
      <c r="I5538" s="18">
        <v>13845</v>
      </c>
      <c r="J5538" s="19">
        <v>2.71</v>
      </c>
      <c r="S5538"/>
    </row>
    <row r="5539" spans="1:19">
      <c r="A5539" s="18">
        <v>1999</v>
      </c>
      <c r="B5539" s="18">
        <v>94</v>
      </c>
      <c r="C5539" s="18">
        <v>0.34436</v>
      </c>
      <c r="D5539" s="18">
        <v>0.29376999999999998</v>
      </c>
      <c r="E5539" s="18">
        <v>0.5</v>
      </c>
      <c r="F5539" s="18">
        <v>3773</v>
      </c>
      <c r="G5539" s="18">
        <v>1108</v>
      </c>
      <c r="H5539" s="18">
        <v>3219</v>
      </c>
      <c r="I5539" s="18">
        <v>9405</v>
      </c>
      <c r="J5539" s="19">
        <v>2.4900000000000002</v>
      </c>
      <c r="S5539"/>
    </row>
    <row r="5540" spans="1:19">
      <c r="A5540" s="18">
        <v>1999</v>
      </c>
      <c r="B5540" s="18">
        <v>95</v>
      </c>
      <c r="C5540" s="18">
        <v>0.38018000000000002</v>
      </c>
      <c r="D5540" s="18">
        <v>0.31946000000000002</v>
      </c>
      <c r="E5540" s="18">
        <v>0.5</v>
      </c>
      <c r="F5540" s="18">
        <v>2664</v>
      </c>
      <c r="G5540" s="18">
        <v>851</v>
      </c>
      <c r="H5540" s="18">
        <v>2239</v>
      </c>
      <c r="I5540" s="18">
        <v>6187</v>
      </c>
      <c r="J5540" s="19">
        <v>2.3199999999999998</v>
      </c>
      <c r="S5540"/>
    </row>
    <row r="5541" spans="1:19">
      <c r="A5541" s="18">
        <v>1999</v>
      </c>
      <c r="B5541" s="18">
        <v>96</v>
      </c>
      <c r="C5541" s="18">
        <v>0.41172999999999998</v>
      </c>
      <c r="D5541" s="18">
        <v>0.34144000000000002</v>
      </c>
      <c r="E5541" s="18">
        <v>0.5</v>
      </c>
      <c r="F5541" s="18">
        <v>1813</v>
      </c>
      <c r="G5541" s="18">
        <v>619</v>
      </c>
      <c r="H5541" s="18">
        <v>1504</v>
      </c>
      <c r="I5541" s="18">
        <v>3948</v>
      </c>
      <c r="J5541" s="19">
        <v>2.1800000000000002</v>
      </c>
      <c r="S5541"/>
    </row>
    <row r="5542" spans="1:19">
      <c r="A5542" s="18">
        <v>1999</v>
      </c>
      <c r="B5542" s="18">
        <v>97</v>
      </c>
      <c r="C5542" s="18">
        <v>0.44402000000000003</v>
      </c>
      <c r="D5542" s="18">
        <v>0.36335000000000001</v>
      </c>
      <c r="E5542" s="18">
        <v>0.5</v>
      </c>
      <c r="F5542" s="18">
        <v>1194</v>
      </c>
      <c r="G5542" s="18">
        <v>434</v>
      </c>
      <c r="H5542" s="18">
        <v>977</v>
      </c>
      <c r="I5542" s="18">
        <v>2444</v>
      </c>
      <c r="J5542" s="19">
        <v>2.0499999999999998</v>
      </c>
      <c r="S5542"/>
    </row>
    <row r="5543" spans="1:19">
      <c r="A5543" s="18">
        <v>1999</v>
      </c>
      <c r="B5543" s="18">
        <v>98</v>
      </c>
      <c r="C5543" s="18">
        <v>0.47678999999999999</v>
      </c>
      <c r="D5543" s="18">
        <v>0.38501000000000002</v>
      </c>
      <c r="E5543" s="18">
        <v>0.5</v>
      </c>
      <c r="F5543" s="18">
        <v>760</v>
      </c>
      <c r="G5543" s="18">
        <v>293</v>
      </c>
      <c r="H5543" s="18">
        <v>614</v>
      </c>
      <c r="I5543" s="18">
        <v>1467</v>
      </c>
      <c r="J5543" s="19">
        <v>1.93</v>
      </c>
      <c r="S5543"/>
    </row>
    <row r="5544" spans="1:19">
      <c r="A5544" s="18">
        <v>1999</v>
      </c>
      <c r="B5544" s="18">
        <v>99</v>
      </c>
      <c r="C5544" s="18">
        <v>0.50975999999999999</v>
      </c>
      <c r="D5544" s="18">
        <v>0.40622000000000003</v>
      </c>
      <c r="E5544" s="18">
        <v>0.5</v>
      </c>
      <c r="F5544" s="18">
        <v>468</v>
      </c>
      <c r="G5544" s="18">
        <v>190</v>
      </c>
      <c r="H5544" s="18">
        <v>373</v>
      </c>
      <c r="I5544" s="18">
        <v>853</v>
      </c>
      <c r="J5544" s="19">
        <v>1.82</v>
      </c>
      <c r="S5544"/>
    </row>
    <row r="5545" spans="1:19">
      <c r="A5545" s="18">
        <v>1999</v>
      </c>
      <c r="B5545" s="18">
        <v>100</v>
      </c>
      <c r="C5545" s="18">
        <v>0.54264999999999997</v>
      </c>
      <c r="D5545" s="18">
        <v>0.42684</v>
      </c>
      <c r="E5545" s="18">
        <v>0.5</v>
      </c>
      <c r="F5545" s="18">
        <v>278</v>
      </c>
      <c r="G5545" s="18">
        <v>118</v>
      </c>
      <c r="H5545" s="18">
        <v>218</v>
      </c>
      <c r="I5545" s="18">
        <v>480</v>
      </c>
      <c r="J5545" s="19">
        <v>1.73</v>
      </c>
      <c r="S5545"/>
    </row>
    <row r="5546" spans="1:19">
      <c r="A5546" s="18">
        <v>1999</v>
      </c>
      <c r="B5546" s="18">
        <v>101</v>
      </c>
      <c r="C5546" s="18">
        <v>0.57516</v>
      </c>
      <c r="D5546" s="18">
        <v>0.44669999999999999</v>
      </c>
      <c r="E5546" s="18">
        <v>0.5</v>
      </c>
      <c r="F5546" s="18">
        <v>159</v>
      </c>
      <c r="G5546" s="18">
        <v>71</v>
      </c>
      <c r="H5546" s="18">
        <v>124</v>
      </c>
      <c r="I5546" s="18">
        <v>262</v>
      </c>
      <c r="J5546" s="19">
        <v>1.65</v>
      </c>
      <c r="S5546"/>
    </row>
    <row r="5547" spans="1:19">
      <c r="A5547" s="18">
        <v>1999</v>
      </c>
      <c r="B5547" s="18">
        <v>102</v>
      </c>
      <c r="C5547" s="18">
        <v>0.60704000000000002</v>
      </c>
      <c r="D5547" s="18">
        <v>0.4657</v>
      </c>
      <c r="E5547" s="18">
        <v>0.5</v>
      </c>
      <c r="F5547" s="18">
        <v>88</v>
      </c>
      <c r="G5547" s="18">
        <v>41</v>
      </c>
      <c r="H5547" s="18">
        <v>68</v>
      </c>
      <c r="I5547" s="18">
        <v>138</v>
      </c>
      <c r="J5547" s="19">
        <v>1.57</v>
      </c>
      <c r="S5547"/>
    </row>
    <row r="5548" spans="1:19">
      <c r="A5548" s="18">
        <v>1999</v>
      </c>
      <c r="B5548" s="18">
        <v>103</v>
      </c>
      <c r="C5548" s="18">
        <v>0.63804000000000005</v>
      </c>
      <c r="D5548" s="18">
        <v>0.48371999999999998</v>
      </c>
      <c r="E5548" s="18">
        <v>0.5</v>
      </c>
      <c r="F5548" s="18">
        <v>47</v>
      </c>
      <c r="G5548" s="18">
        <v>23</v>
      </c>
      <c r="H5548" s="18">
        <v>36</v>
      </c>
      <c r="I5548" s="18">
        <v>71</v>
      </c>
      <c r="J5548" s="19">
        <v>1.5</v>
      </c>
      <c r="S5548"/>
    </row>
    <row r="5549" spans="1:19">
      <c r="A5549" s="18">
        <v>1999</v>
      </c>
      <c r="B5549" s="18">
        <v>104</v>
      </c>
      <c r="C5549" s="18">
        <v>0.66793000000000002</v>
      </c>
      <c r="D5549" s="18">
        <v>0.50070999999999999</v>
      </c>
      <c r="E5549" s="18">
        <v>0.5</v>
      </c>
      <c r="F5549" s="18">
        <v>24</v>
      </c>
      <c r="G5549" s="18">
        <v>12</v>
      </c>
      <c r="H5549" s="18">
        <v>18</v>
      </c>
      <c r="I5549" s="18">
        <v>35</v>
      </c>
      <c r="J5549" s="19">
        <v>1.44</v>
      </c>
      <c r="S5549"/>
    </row>
    <row r="5550" spans="1:19">
      <c r="A5550" s="18">
        <v>1999</v>
      </c>
      <c r="B5550" s="18">
        <v>105</v>
      </c>
      <c r="C5550" s="18">
        <v>0.69652000000000003</v>
      </c>
      <c r="D5550" s="18">
        <v>0.51661000000000001</v>
      </c>
      <c r="E5550" s="18">
        <v>0.5</v>
      </c>
      <c r="F5550" s="18">
        <v>12</v>
      </c>
      <c r="G5550" s="18">
        <v>6</v>
      </c>
      <c r="H5550" s="18">
        <v>9</v>
      </c>
      <c r="I5550" s="18">
        <v>17</v>
      </c>
      <c r="J5550" s="19">
        <v>1.39</v>
      </c>
      <c r="S5550"/>
    </row>
    <row r="5551" spans="1:19">
      <c r="A5551" s="18">
        <v>1999</v>
      </c>
      <c r="B5551" s="18">
        <v>106</v>
      </c>
      <c r="C5551" s="18">
        <v>0.72367000000000004</v>
      </c>
      <c r="D5551" s="18">
        <v>0.53139000000000003</v>
      </c>
      <c r="E5551" s="18">
        <v>0.5</v>
      </c>
      <c r="F5551" s="18">
        <v>6</v>
      </c>
      <c r="G5551" s="18">
        <v>3</v>
      </c>
      <c r="H5551" s="18">
        <v>4</v>
      </c>
      <c r="I5551" s="18">
        <v>8</v>
      </c>
      <c r="J5551" s="19">
        <v>1.35</v>
      </c>
      <c r="S5551"/>
    </row>
    <row r="5552" spans="1:19">
      <c r="A5552" s="18">
        <v>1999</v>
      </c>
      <c r="B5552" s="18">
        <v>107</v>
      </c>
      <c r="C5552" s="18">
        <v>0.74926000000000004</v>
      </c>
      <c r="D5552" s="18">
        <v>0.54505999999999999</v>
      </c>
      <c r="E5552" s="18">
        <v>0.5</v>
      </c>
      <c r="F5552" s="18">
        <v>3</v>
      </c>
      <c r="G5552" s="18">
        <v>1</v>
      </c>
      <c r="H5552" s="18">
        <v>2</v>
      </c>
      <c r="I5552" s="18">
        <v>4</v>
      </c>
      <c r="J5552" s="19">
        <v>1.31</v>
      </c>
      <c r="S5552"/>
    </row>
    <row r="5553" spans="1:19">
      <c r="A5553" s="18">
        <v>1999</v>
      </c>
      <c r="B5553" s="18">
        <v>108</v>
      </c>
      <c r="C5553" s="18">
        <v>0.77322999999999997</v>
      </c>
      <c r="D5553" s="18">
        <v>0.55764000000000002</v>
      </c>
      <c r="E5553" s="18">
        <v>0.5</v>
      </c>
      <c r="F5553" s="18">
        <v>1</v>
      </c>
      <c r="G5553" s="18">
        <v>1</v>
      </c>
      <c r="H5553" s="18">
        <v>1</v>
      </c>
      <c r="I5553" s="18">
        <v>2</v>
      </c>
      <c r="J5553" s="19">
        <v>1.27</v>
      </c>
      <c r="S5553"/>
    </row>
    <row r="5554" spans="1:19">
      <c r="A5554" s="18">
        <v>1999</v>
      </c>
      <c r="B5554" s="18">
        <v>109</v>
      </c>
      <c r="C5554" s="18">
        <v>0.79552999999999996</v>
      </c>
      <c r="D5554" s="18">
        <v>0.56913999999999998</v>
      </c>
      <c r="E5554" s="18">
        <v>0.5</v>
      </c>
      <c r="F5554" s="18">
        <v>1</v>
      </c>
      <c r="G5554" s="18">
        <v>0</v>
      </c>
      <c r="H5554" s="18">
        <v>0</v>
      </c>
      <c r="I5554" s="18">
        <v>1</v>
      </c>
      <c r="J5554" s="19">
        <v>1.24</v>
      </c>
      <c r="S5554"/>
    </row>
    <row r="5555" spans="1:19">
      <c r="A5555" s="18">
        <v>1999</v>
      </c>
      <c r="B5555" s="18" t="s">
        <v>11</v>
      </c>
      <c r="C5555" s="18">
        <v>0.81616</v>
      </c>
      <c r="D5555" s="18">
        <v>1</v>
      </c>
      <c r="E5555" s="20">
        <v>1.23</v>
      </c>
      <c r="F5555" s="18">
        <v>0</v>
      </c>
      <c r="G5555" s="18">
        <v>0</v>
      </c>
      <c r="H5555" s="18">
        <v>0</v>
      </c>
      <c r="I5555" s="18">
        <v>0</v>
      </c>
      <c r="J5555" s="19">
        <v>1.23</v>
      </c>
      <c r="S5555"/>
    </row>
    <row r="5556" spans="1:19">
      <c r="A5556" s="18">
        <v>2000</v>
      </c>
      <c r="B5556" s="18">
        <v>0</v>
      </c>
      <c r="C5556" s="18">
        <v>8.7600000000000004E-3</v>
      </c>
      <c r="D5556" s="18">
        <v>8.6899999999999998E-3</v>
      </c>
      <c r="E5556" s="18">
        <v>0.08</v>
      </c>
      <c r="F5556" s="18">
        <v>100000</v>
      </c>
      <c r="G5556" s="18">
        <v>869</v>
      </c>
      <c r="H5556" s="18">
        <v>99198</v>
      </c>
      <c r="I5556" s="18">
        <v>7607839</v>
      </c>
      <c r="J5556" s="19">
        <v>76.08</v>
      </c>
      <c r="S5556"/>
    </row>
    <row r="5557" spans="1:19">
      <c r="A5557" s="18">
        <v>2000</v>
      </c>
      <c r="B5557" s="18">
        <v>1</v>
      </c>
      <c r="C5557" s="18">
        <v>5.1999999999999995E-4</v>
      </c>
      <c r="D5557" s="18">
        <v>5.1999999999999995E-4</v>
      </c>
      <c r="E5557" s="18">
        <v>0.5</v>
      </c>
      <c r="F5557" s="18">
        <v>99131</v>
      </c>
      <c r="G5557" s="18">
        <v>51</v>
      </c>
      <c r="H5557" s="18">
        <v>99105</v>
      </c>
      <c r="I5557" s="18">
        <v>7508641</v>
      </c>
      <c r="J5557" s="19">
        <v>75.739999999999995</v>
      </c>
      <c r="S5557"/>
    </row>
    <row r="5558" spans="1:19">
      <c r="A5558" s="18">
        <v>2000</v>
      </c>
      <c r="B5558" s="18">
        <v>2</v>
      </c>
      <c r="C5558" s="18">
        <v>3.2000000000000003E-4</v>
      </c>
      <c r="D5558" s="18">
        <v>3.2000000000000003E-4</v>
      </c>
      <c r="E5558" s="18">
        <v>0.5</v>
      </c>
      <c r="F5558" s="18">
        <v>99080</v>
      </c>
      <c r="G5558" s="18">
        <v>31</v>
      </c>
      <c r="H5558" s="18">
        <v>99064</v>
      </c>
      <c r="I5558" s="18">
        <v>7409535</v>
      </c>
      <c r="J5558" s="19">
        <v>74.78</v>
      </c>
      <c r="S5558"/>
    </row>
    <row r="5559" spans="1:19">
      <c r="A5559" s="18">
        <v>2000</v>
      </c>
      <c r="B5559" s="18">
        <v>3</v>
      </c>
      <c r="C5559" s="18">
        <v>2.5999999999999998E-4</v>
      </c>
      <c r="D5559" s="18">
        <v>2.5999999999999998E-4</v>
      </c>
      <c r="E5559" s="18">
        <v>0.5</v>
      </c>
      <c r="F5559" s="18">
        <v>99048</v>
      </c>
      <c r="G5559" s="18">
        <v>26</v>
      </c>
      <c r="H5559" s="18">
        <v>99035</v>
      </c>
      <c r="I5559" s="18">
        <v>7310472</v>
      </c>
      <c r="J5559" s="19">
        <v>73.81</v>
      </c>
      <c r="S5559"/>
    </row>
    <row r="5560" spans="1:19">
      <c r="A5560" s="18">
        <v>2000</v>
      </c>
      <c r="B5560" s="18">
        <v>4</v>
      </c>
      <c r="C5560" s="18">
        <v>2.3000000000000001E-4</v>
      </c>
      <c r="D5560" s="18">
        <v>2.3000000000000001E-4</v>
      </c>
      <c r="E5560" s="18">
        <v>0.5</v>
      </c>
      <c r="F5560" s="18">
        <v>99022</v>
      </c>
      <c r="G5560" s="18">
        <v>23</v>
      </c>
      <c r="H5560" s="18">
        <v>99011</v>
      </c>
      <c r="I5560" s="18">
        <v>7211437</v>
      </c>
      <c r="J5560" s="19">
        <v>72.83</v>
      </c>
      <c r="S5560"/>
    </row>
    <row r="5561" spans="1:19">
      <c r="A5561" s="18">
        <v>2000</v>
      </c>
      <c r="B5561" s="18">
        <v>5</v>
      </c>
      <c r="C5561" s="18">
        <v>1.7000000000000001E-4</v>
      </c>
      <c r="D5561" s="18">
        <v>1.7000000000000001E-4</v>
      </c>
      <c r="E5561" s="18">
        <v>0.5</v>
      </c>
      <c r="F5561" s="18">
        <v>98999</v>
      </c>
      <c r="G5561" s="18">
        <v>16</v>
      </c>
      <c r="H5561" s="18">
        <v>98991</v>
      </c>
      <c r="I5561" s="18">
        <v>7112426</v>
      </c>
      <c r="J5561" s="19">
        <v>71.84</v>
      </c>
      <c r="S5561"/>
    </row>
    <row r="5562" spans="1:19">
      <c r="A5562" s="18">
        <v>2000</v>
      </c>
      <c r="B5562" s="18">
        <v>6</v>
      </c>
      <c r="C5562" s="18">
        <v>1.1E-4</v>
      </c>
      <c r="D5562" s="18">
        <v>1.1E-4</v>
      </c>
      <c r="E5562" s="18">
        <v>0.5</v>
      </c>
      <c r="F5562" s="18">
        <v>98983</v>
      </c>
      <c r="G5562" s="18">
        <v>11</v>
      </c>
      <c r="H5562" s="18">
        <v>98978</v>
      </c>
      <c r="I5562" s="18">
        <v>7013435</v>
      </c>
      <c r="J5562" s="19">
        <v>70.86</v>
      </c>
      <c r="S5562"/>
    </row>
    <row r="5563" spans="1:19">
      <c r="A5563" s="18">
        <v>2000</v>
      </c>
      <c r="B5563" s="18">
        <v>7</v>
      </c>
      <c r="C5563" s="18">
        <v>1.7000000000000001E-4</v>
      </c>
      <c r="D5563" s="18">
        <v>1.7000000000000001E-4</v>
      </c>
      <c r="E5563" s="18">
        <v>0.5</v>
      </c>
      <c r="F5563" s="18">
        <v>98972</v>
      </c>
      <c r="G5563" s="18">
        <v>17</v>
      </c>
      <c r="H5563" s="18">
        <v>98964</v>
      </c>
      <c r="I5563" s="18">
        <v>6914457</v>
      </c>
      <c r="J5563" s="19">
        <v>69.86</v>
      </c>
      <c r="S5563"/>
    </row>
    <row r="5564" spans="1:19">
      <c r="A5564" s="18">
        <v>2000</v>
      </c>
      <c r="B5564" s="18">
        <v>8</v>
      </c>
      <c r="C5564" s="18">
        <v>1.7000000000000001E-4</v>
      </c>
      <c r="D5564" s="18">
        <v>1.7000000000000001E-4</v>
      </c>
      <c r="E5564" s="18">
        <v>0.5</v>
      </c>
      <c r="F5564" s="18">
        <v>98955</v>
      </c>
      <c r="G5564" s="18">
        <v>17</v>
      </c>
      <c r="H5564" s="18">
        <v>98947</v>
      </c>
      <c r="I5564" s="18">
        <v>6815494</v>
      </c>
      <c r="J5564" s="19">
        <v>68.87</v>
      </c>
      <c r="S5564"/>
    </row>
    <row r="5565" spans="1:19">
      <c r="A5565" s="18">
        <v>2000</v>
      </c>
      <c r="B5565" s="18">
        <v>9</v>
      </c>
      <c r="C5565" s="18">
        <v>8.0000000000000007E-5</v>
      </c>
      <c r="D5565" s="18">
        <v>8.0000000000000007E-5</v>
      </c>
      <c r="E5565" s="18">
        <v>0.5</v>
      </c>
      <c r="F5565" s="18">
        <v>98938</v>
      </c>
      <c r="G5565" s="18">
        <v>8</v>
      </c>
      <c r="H5565" s="18">
        <v>98934</v>
      </c>
      <c r="I5565" s="18">
        <v>6716547</v>
      </c>
      <c r="J5565" s="19">
        <v>67.89</v>
      </c>
      <c r="S5565"/>
    </row>
    <row r="5566" spans="1:19">
      <c r="A5566" s="18">
        <v>2000</v>
      </c>
      <c r="B5566" s="18">
        <v>10</v>
      </c>
      <c r="C5566" s="18">
        <v>2.0000000000000001E-4</v>
      </c>
      <c r="D5566" s="18">
        <v>2.0000000000000001E-4</v>
      </c>
      <c r="E5566" s="18">
        <v>0.5</v>
      </c>
      <c r="F5566" s="18">
        <v>98930</v>
      </c>
      <c r="G5566" s="18">
        <v>20</v>
      </c>
      <c r="H5566" s="18">
        <v>98921</v>
      </c>
      <c r="I5566" s="18">
        <v>6617613</v>
      </c>
      <c r="J5566" s="19">
        <v>66.89</v>
      </c>
      <c r="S5566"/>
    </row>
    <row r="5567" spans="1:19">
      <c r="A5567" s="18">
        <v>2000</v>
      </c>
      <c r="B5567" s="18">
        <v>11</v>
      </c>
      <c r="C5567" s="18">
        <v>1.2E-4</v>
      </c>
      <c r="D5567" s="18">
        <v>1.2E-4</v>
      </c>
      <c r="E5567" s="18">
        <v>0.5</v>
      </c>
      <c r="F5567" s="18">
        <v>98911</v>
      </c>
      <c r="G5567" s="18">
        <v>12</v>
      </c>
      <c r="H5567" s="18">
        <v>98905</v>
      </c>
      <c r="I5567" s="18">
        <v>6518692</v>
      </c>
      <c r="J5567" s="19">
        <v>65.900000000000006</v>
      </c>
      <c r="S5567"/>
    </row>
    <row r="5568" spans="1:19">
      <c r="A5568" s="18">
        <v>2000</v>
      </c>
      <c r="B5568" s="18">
        <v>12</v>
      </c>
      <c r="C5568" s="18">
        <v>2.5000000000000001E-4</v>
      </c>
      <c r="D5568" s="18">
        <v>2.5000000000000001E-4</v>
      </c>
      <c r="E5568" s="18">
        <v>0.5</v>
      </c>
      <c r="F5568" s="18">
        <v>98899</v>
      </c>
      <c r="G5568" s="18">
        <v>25</v>
      </c>
      <c r="H5568" s="18">
        <v>98887</v>
      </c>
      <c r="I5568" s="18">
        <v>6419787</v>
      </c>
      <c r="J5568" s="19">
        <v>64.91</v>
      </c>
      <c r="S5568"/>
    </row>
    <row r="5569" spans="1:19">
      <c r="A5569" s="18">
        <v>2000</v>
      </c>
      <c r="B5569" s="18">
        <v>13</v>
      </c>
      <c r="C5569" s="18">
        <v>1.3999999999999999E-4</v>
      </c>
      <c r="D5569" s="18">
        <v>1.3999999999999999E-4</v>
      </c>
      <c r="E5569" s="18">
        <v>0.5</v>
      </c>
      <c r="F5569" s="18">
        <v>98875</v>
      </c>
      <c r="G5569" s="18">
        <v>14</v>
      </c>
      <c r="H5569" s="18">
        <v>98868</v>
      </c>
      <c r="I5569" s="18">
        <v>6320900</v>
      </c>
      <c r="J5569" s="19">
        <v>63.93</v>
      </c>
      <c r="S5569"/>
    </row>
    <row r="5570" spans="1:19">
      <c r="A5570" s="18">
        <v>2000</v>
      </c>
      <c r="B5570" s="18">
        <v>14</v>
      </c>
      <c r="C5570" s="18">
        <v>1.7000000000000001E-4</v>
      </c>
      <c r="D5570" s="18">
        <v>1.7000000000000001E-4</v>
      </c>
      <c r="E5570" s="18">
        <v>0.5</v>
      </c>
      <c r="F5570" s="18">
        <v>98860</v>
      </c>
      <c r="G5570" s="18">
        <v>17</v>
      </c>
      <c r="H5570" s="18">
        <v>98852</v>
      </c>
      <c r="I5570" s="18">
        <v>6222033</v>
      </c>
      <c r="J5570" s="19">
        <v>62.94</v>
      </c>
      <c r="S5570"/>
    </row>
    <row r="5571" spans="1:19">
      <c r="A5571" s="18">
        <v>2000</v>
      </c>
      <c r="B5571" s="18">
        <v>15</v>
      </c>
      <c r="C5571" s="18">
        <v>2.0000000000000001E-4</v>
      </c>
      <c r="D5571" s="18">
        <v>2.0000000000000001E-4</v>
      </c>
      <c r="E5571" s="18">
        <v>0.5</v>
      </c>
      <c r="F5571" s="18">
        <v>98843</v>
      </c>
      <c r="G5571" s="18">
        <v>20</v>
      </c>
      <c r="H5571" s="18">
        <v>98833</v>
      </c>
      <c r="I5571" s="18">
        <v>6123181</v>
      </c>
      <c r="J5571" s="19">
        <v>61.95</v>
      </c>
      <c r="S5571"/>
    </row>
    <row r="5572" spans="1:19">
      <c r="A5572" s="18">
        <v>2000</v>
      </c>
      <c r="B5572" s="18">
        <v>16</v>
      </c>
      <c r="C5572" s="18">
        <v>1.7000000000000001E-4</v>
      </c>
      <c r="D5572" s="18">
        <v>1.7000000000000001E-4</v>
      </c>
      <c r="E5572" s="18">
        <v>0.5</v>
      </c>
      <c r="F5572" s="18">
        <v>98823</v>
      </c>
      <c r="G5572" s="18">
        <v>17</v>
      </c>
      <c r="H5572" s="18">
        <v>98815</v>
      </c>
      <c r="I5572" s="18">
        <v>6024347</v>
      </c>
      <c r="J5572" s="19">
        <v>60.96</v>
      </c>
      <c r="S5572"/>
    </row>
    <row r="5573" spans="1:19">
      <c r="A5573" s="18">
        <v>2000</v>
      </c>
      <c r="B5573" s="18">
        <v>17</v>
      </c>
      <c r="C5573" s="18">
        <v>2.3000000000000001E-4</v>
      </c>
      <c r="D5573" s="18">
        <v>2.3000000000000001E-4</v>
      </c>
      <c r="E5573" s="18">
        <v>0.5</v>
      </c>
      <c r="F5573" s="18">
        <v>98806</v>
      </c>
      <c r="G5573" s="18">
        <v>23</v>
      </c>
      <c r="H5573" s="18">
        <v>98795</v>
      </c>
      <c r="I5573" s="18">
        <v>5925532</v>
      </c>
      <c r="J5573" s="19">
        <v>59.97</v>
      </c>
      <c r="S5573"/>
    </row>
    <row r="5574" spans="1:19">
      <c r="A5574" s="18">
        <v>2000</v>
      </c>
      <c r="B5574" s="18">
        <v>18</v>
      </c>
      <c r="C5574" s="18">
        <v>3.3E-4</v>
      </c>
      <c r="D5574" s="18">
        <v>3.3E-4</v>
      </c>
      <c r="E5574" s="18">
        <v>0.5</v>
      </c>
      <c r="F5574" s="18">
        <v>98783</v>
      </c>
      <c r="G5574" s="18">
        <v>32</v>
      </c>
      <c r="H5574" s="18">
        <v>98767</v>
      </c>
      <c r="I5574" s="18">
        <v>5826738</v>
      </c>
      <c r="J5574" s="19">
        <v>58.99</v>
      </c>
      <c r="S5574"/>
    </row>
    <row r="5575" spans="1:19">
      <c r="A5575" s="18">
        <v>2000</v>
      </c>
      <c r="B5575" s="18">
        <v>19</v>
      </c>
      <c r="C5575" s="18">
        <v>3.8000000000000002E-4</v>
      </c>
      <c r="D5575" s="18">
        <v>3.8000000000000002E-4</v>
      </c>
      <c r="E5575" s="18">
        <v>0.5</v>
      </c>
      <c r="F5575" s="18">
        <v>98751</v>
      </c>
      <c r="G5575" s="18">
        <v>37</v>
      </c>
      <c r="H5575" s="18">
        <v>98732</v>
      </c>
      <c r="I5575" s="18">
        <v>5727970</v>
      </c>
      <c r="J5575" s="19">
        <v>58</v>
      </c>
      <c r="S5575"/>
    </row>
    <row r="5576" spans="1:19">
      <c r="A5576" s="18">
        <v>2000</v>
      </c>
      <c r="B5576" s="18">
        <v>20</v>
      </c>
      <c r="C5576" s="18">
        <v>2.7999999999999998E-4</v>
      </c>
      <c r="D5576" s="18">
        <v>2.7999999999999998E-4</v>
      </c>
      <c r="E5576" s="18">
        <v>0.5</v>
      </c>
      <c r="F5576" s="18">
        <v>98714</v>
      </c>
      <c r="G5576" s="18">
        <v>28</v>
      </c>
      <c r="H5576" s="18">
        <v>98700</v>
      </c>
      <c r="I5576" s="18">
        <v>5629238</v>
      </c>
      <c r="J5576" s="19">
        <v>57.03</v>
      </c>
      <c r="S5576"/>
    </row>
    <row r="5577" spans="1:19">
      <c r="A5577" s="18">
        <v>2000</v>
      </c>
      <c r="B5577" s="18">
        <v>21</v>
      </c>
      <c r="C5577" s="18">
        <v>2.4000000000000001E-4</v>
      </c>
      <c r="D5577" s="18">
        <v>2.4000000000000001E-4</v>
      </c>
      <c r="E5577" s="18">
        <v>0.5</v>
      </c>
      <c r="F5577" s="18">
        <v>98686</v>
      </c>
      <c r="G5577" s="18">
        <v>24</v>
      </c>
      <c r="H5577" s="18">
        <v>98674</v>
      </c>
      <c r="I5577" s="18">
        <v>5530538</v>
      </c>
      <c r="J5577" s="19">
        <v>56.04</v>
      </c>
      <c r="S5577"/>
    </row>
    <row r="5578" spans="1:19">
      <c r="A5578" s="18">
        <v>2000</v>
      </c>
      <c r="B5578" s="18">
        <v>22</v>
      </c>
      <c r="C5578" s="18">
        <v>4.2999999999999999E-4</v>
      </c>
      <c r="D5578" s="18">
        <v>4.2999999999999999E-4</v>
      </c>
      <c r="E5578" s="18">
        <v>0.5</v>
      </c>
      <c r="F5578" s="18">
        <v>98662</v>
      </c>
      <c r="G5578" s="18">
        <v>43</v>
      </c>
      <c r="H5578" s="18">
        <v>98641</v>
      </c>
      <c r="I5578" s="18">
        <v>5431864</v>
      </c>
      <c r="J5578" s="19">
        <v>55.06</v>
      </c>
      <c r="S5578"/>
    </row>
    <row r="5579" spans="1:19">
      <c r="A5579" s="18">
        <v>2000</v>
      </c>
      <c r="B5579" s="18">
        <v>23</v>
      </c>
      <c r="C5579" s="18">
        <v>4.0999999999999999E-4</v>
      </c>
      <c r="D5579" s="18">
        <v>4.0999999999999999E-4</v>
      </c>
      <c r="E5579" s="18">
        <v>0.5</v>
      </c>
      <c r="F5579" s="18">
        <v>98619</v>
      </c>
      <c r="G5579" s="18">
        <v>40</v>
      </c>
      <c r="H5579" s="18">
        <v>98599</v>
      </c>
      <c r="I5579" s="18">
        <v>5333223</v>
      </c>
      <c r="J5579" s="19">
        <v>54.08</v>
      </c>
      <c r="S5579"/>
    </row>
    <row r="5580" spans="1:19">
      <c r="A5580" s="18">
        <v>2000</v>
      </c>
      <c r="B5580" s="18">
        <v>24</v>
      </c>
      <c r="C5580" s="18">
        <v>3.5E-4</v>
      </c>
      <c r="D5580" s="18">
        <v>3.5E-4</v>
      </c>
      <c r="E5580" s="18">
        <v>0.5</v>
      </c>
      <c r="F5580" s="18">
        <v>98579</v>
      </c>
      <c r="G5580" s="18">
        <v>34</v>
      </c>
      <c r="H5580" s="18">
        <v>98562</v>
      </c>
      <c r="I5580" s="18">
        <v>5234624</v>
      </c>
      <c r="J5580" s="19">
        <v>53.1</v>
      </c>
      <c r="S5580"/>
    </row>
    <row r="5581" spans="1:19">
      <c r="A5581" s="18">
        <v>2000</v>
      </c>
      <c r="B5581" s="18">
        <v>25</v>
      </c>
      <c r="C5581" s="18">
        <v>2.9999999999999997E-4</v>
      </c>
      <c r="D5581" s="18">
        <v>2.9999999999999997E-4</v>
      </c>
      <c r="E5581" s="18">
        <v>0.5</v>
      </c>
      <c r="F5581" s="18">
        <v>98545</v>
      </c>
      <c r="G5581" s="18">
        <v>30</v>
      </c>
      <c r="H5581" s="18">
        <v>98530</v>
      </c>
      <c r="I5581" s="18">
        <v>5136062</v>
      </c>
      <c r="J5581" s="19">
        <v>52.12</v>
      </c>
      <c r="S5581"/>
    </row>
    <row r="5582" spans="1:19">
      <c r="A5582" s="18">
        <v>2000</v>
      </c>
      <c r="B5582" s="18">
        <v>26</v>
      </c>
      <c r="C5582" s="18">
        <v>2.5999999999999998E-4</v>
      </c>
      <c r="D5582" s="18">
        <v>2.5000000000000001E-4</v>
      </c>
      <c r="E5582" s="18">
        <v>0.5</v>
      </c>
      <c r="F5582" s="18">
        <v>98516</v>
      </c>
      <c r="G5582" s="18">
        <v>25</v>
      </c>
      <c r="H5582" s="18">
        <v>98503</v>
      </c>
      <c r="I5582" s="18">
        <v>5037531</v>
      </c>
      <c r="J5582" s="19">
        <v>51.13</v>
      </c>
      <c r="S5582"/>
    </row>
    <row r="5583" spans="1:19">
      <c r="A5583" s="18">
        <v>2000</v>
      </c>
      <c r="B5583" s="18">
        <v>27</v>
      </c>
      <c r="C5583" s="18">
        <v>3.2000000000000003E-4</v>
      </c>
      <c r="D5583" s="18">
        <v>3.2000000000000003E-4</v>
      </c>
      <c r="E5583" s="18">
        <v>0.5</v>
      </c>
      <c r="F5583" s="18">
        <v>98490</v>
      </c>
      <c r="G5583" s="18">
        <v>32</v>
      </c>
      <c r="H5583" s="18">
        <v>98475</v>
      </c>
      <c r="I5583" s="18">
        <v>4939028</v>
      </c>
      <c r="J5583" s="19">
        <v>50.15</v>
      </c>
      <c r="S5583"/>
    </row>
    <row r="5584" spans="1:19">
      <c r="A5584" s="18">
        <v>2000</v>
      </c>
      <c r="B5584" s="18">
        <v>28</v>
      </c>
      <c r="C5584" s="18">
        <v>3.4000000000000002E-4</v>
      </c>
      <c r="D5584" s="18">
        <v>3.4000000000000002E-4</v>
      </c>
      <c r="E5584" s="18">
        <v>0.5</v>
      </c>
      <c r="F5584" s="18">
        <v>98459</v>
      </c>
      <c r="G5584" s="18">
        <v>34</v>
      </c>
      <c r="H5584" s="18">
        <v>98442</v>
      </c>
      <c r="I5584" s="18">
        <v>4840554</v>
      </c>
      <c r="J5584" s="19">
        <v>49.16</v>
      </c>
      <c r="S5584"/>
    </row>
    <row r="5585" spans="1:19">
      <c r="A5585" s="18">
        <v>2000</v>
      </c>
      <c r="B5585" s="18">
        <v>29</v>
      </c>
      <c r="C5585" s="18">
        <v>5.1000000000000004E-4</v>
      </c>
      <c r="D5585" s="18">
        <v>5.1000000000000004E-4</v>
      </c>
      <c r="E5585" s="18">
        <v>0.5</v>
      </c>
      <c r="F5585" s="18">
        <v>98425</v>
      </c>
      <c r="G5585" s="18">
        <v>50</v>
      </c>
      <c r="H5585" s="18">
        <v>98400</v>
      </c>
      <c r="I5585" s="18">
        <v>4742112</v>
      </c>
      <c r="J5585" s="19">
        <v>48.18</v>
      </c>
      <c r="S5585"/>
    </row>
    <row r="5586" spans="1:19">
      <c r="A5586" s="18">
        <v>2000</v>
      </c>
      <c r="B5586" s="18">
        <v>30</v>
      </c>
      <c r="C5586" s="18">
        <v>5.1000000000000004E-4</v>
      </c>
      <c r="D5586" s="18">
        <v>5.1000000000000004E-4</v>
      </c>
      <c r="E5586" s="18">
        <v>0.5</v>
      </c>
      <c r="F5586" s="18">
        <v>98375</v>
      </c>
      <c r="G5586" s="18">
        <v>50</v>
      </c>
      <c r="H5586" s="18">
        <v>98350</v>
      </c>
      <c r="I5586" s="18">
        <v>4643712</v>
      </c>
      <c r="J5586" s="19">
        <v>47.2</v>
      </c>
      <c r="S5586"/>
    </row>
    <row r="5587" spans="1:19">
      <c r="A5587" s="18">
        <v>2000</v>
      </c>
      <c r="B5587" s="18">
        <v>31</v>
      </c>
      <c r="C5587" s="18">
        <v>6.8000000000000005E-4</v>
      </c>
      <c r="D5587" s="18">
        <v>6.8000000000000005E-4</v>
      </c>
      <c r="E5587" s="18">
        <v>0.5</v>
      </c>
      <c r="F5587" s="18">
        <v>98325</v>
      </c>
      <c r="G5587" s="18">
        <v>67</v>
      </c>
      <c r="H5587" s="18">
        <v>98291</v>
      </c>
      <c r="I5587" s="18">
        <v>4545362</v>
      </c>
      <c r="J5587" s="19">
        <v>46.23</v>
      </c>
      <c r="S5587"/>
    </row>
    <row r="5588" spans="1:19">
      <c r="A5588" s="18">
        <v>2000</v>
      </c>
      <c r="B5588" s="18">
        <v>32</v>
      </c>
      <c r="C5588" s="18">
        <v>8.7000000000000001E-4</v>
      </c>
      <c r="D5588" s="18">
        <v>8.7000000000000001E-4</v>
      </c>
      <c r="E5588" s="18">
        <v>0.5</v>
      </c>
      <c r="F5588" s="18">
        <v>98258</v>
      </c>
      <c r="G5588" s="18">
        <v>86</v>
      </c>
      <c r="H5588" s="18">
        <v>98215</v>
      </c>
      <c r="I5588" s="18">
        <v>4447071</v>
      </c>
      <c r="J5588" s="19">
        <v>45.26</v>
      </c>
      <c r="S5588"/>
    </row>
    <row r="5589" spans="1:19">
      <c r="A5589" s="18">
        <v>2000</v>
      </c>
      <c r="B5589" s="18">
        <v>33</v>
      </c>
      <c r="C5589" s="18">
        <v>7.1000000000000002E-4</v>
      </c>
      <c r="D5589" s="18">
        <v>7.1000000000000002E-4</v>
      </c>
      <c r="E5589" s="18">
        <v>0.5</v>
      </c>
      <c r="F5589" s="18">
        <v>98172</v>
      </c>
      <c r="G5589" s="18">
        <v>70</v>
      </c>
      <c r="H5589" s="18">
        <v>98137</v>
      </c>
      <c r="I5589" s="18">
        <v>4348856</v>
      </c>
      <c r="J5589" s="19">
        <v>44.3</v>
      </c>
      <c r="S5589"/>
    </row>
    <row r="5590" spans="1:19">
      <c r="A5590" s="18">
        <v>2000</v>
      </c>
      <c r="B5590" s="18">
        <v>34</v>
      </c>
      <c r="C5590" s="18">
        <v>7.2000000000000005E-4</v>
      </c>
      <c r="D5590" s="18">
        <v>7.2000000000000005E-4</v>
      </c>
      <c r="E5590" s="18">
        <v>0.5</v>
      </c>
      <c r="F5590" s="18">
        <v>98102</v>
      </c>
      <c r="G5590" s="18">
        <v>71</v>
      </c>
      <c r="H5590" s="18">
        <v>98067</v>
      </c>
      <c r="I5590" s="18">
        <v>4250719</v>
      </c>
      <c r="J5590" s="19">
        <v>43.33</v>
      </c>
      <c r="S5590"/>
    </row>
    <row r="5591" spans="1:19">
      <c r="A5591" s="18">
        <v>2000</v>
      </c>
      <c r="B5591" s="18">
        <v>35</v>
      </c>
      <c r="C5591" s="18">
        <v>1.4E-3</v>
      </c>
      <c r="D5591" s="18">
        <v>1.4E-3</v>
      </c>
      <c r="E5591" s="18">
        <v>0.5</v>
      </c>
      <c r="F5591" s="18">
        <v>98031</v>
      </c>
      <c r="G5591" s="18">
        <v>137</v>
      </c>
      <c r="H5591" s="18">
        <v>97963</v>
      </c>
      <c r="I5591" s="18">
        <v>4152652</v>
      </c>
      <c r="J5591" s="19">
        <v>42.36</v>
      </c>
      <c r="S5591"/>
    </row>
    <row r="5592" spans="1:19">
      <c r="A5592" s="18">
        <v>2000</v>
      </c>
      <c r="B5592" s="18">
        <v>36</v>
      </c>
      <c r="C5592" s="18">
        <v>1.25E-3</v>
      </c>
      <c r="D5592" s="18">
        <v>1.25E-3</v>
      </c>
      <c r="E5592" s="18">
        <v>0.5</v>
      </c>
      <c r="F5592" s="18">
        <v>97895</v>
      </c>
      <c r="G5592" s="18">
        <v>123</v>
      </c>
      <c r="H5592" s="18">
        <v>97833</v>
      </c>
      <c r="I5592" s="18">
        <v>4054689</v>
      </c>
      <c r="J5592" s="19">
        <v>41.42</v>
      </c>
      <c r="S5592"/>
    </row>
    <row r="5593" spans="1:19">
      <c r="A5593" s="18">
        <v>2000</v>
      </c>
      <c r="B5593" s="18">
        <v>37</v>
      </c>
      <c r="C5593" s="18">
        <v>1.4E-3</v>
      </c>
      <c r="D5593" s="18">
        <v>1.4E-3</v>
      </c>
      <c r="E5593" s="18">
        <v>0.5</v>
      </c>
      <c r="F5593" s="18">
        <v>97772</v>
      </c>
      <c r="G5593" s="18">
        <v>137</v>
      </c>
      <c r="H5593" s="18">
        <v>97704</v>
      </c>
      <c r="I5593" s="18">
        <v>3956856</v>
      </c>
      <c r="J5593" s="19">
        <v>40.47</v>
      </c>
      <c r="S5593"/>
    </row>
    <row r="5594" spans="1:19">
      <c r="A5594" s="18">
        <v>2000</v>
      </c>
      <c r="B5594" s="18">
        <v>38</v>
      </c>
      <c r="C5594" s="18">
        <v>1.7600000000000001E-3</v>
      </c>
      <c r="D5594" s="18">
        <v>1.7600000000000001E-3</v>
      </c>
      <c r="E5594" s="18">
        <v>0.5</v>
      </c>
      <c r="F5594" s="18">
        <v>97635</v>
      </c>
      <c r="G5594" s="18">
        <v>172</v>
      </c>
      <c r="H5594" s="18">
        <v>97549</v>
      </c>
      <c r="I5594" s="18">
        <v>3859152</v>
      </c>
      <c r="J5594" s="19">
        <v>39.53</v>
      </c>
      <c r="S5594"/>
    </row>
    <row r="5595" spans="1:19">
      <c r="A5595" s="18">
        <v>2000</v>
      </c>
      <c r="B5595" s="18">
        <v>39</v>
      </c>
      <c r="C5595" s="18">
        <v>1.9400000000000001E-3</v>
      </c>
      <c r="D5595" s="18">
        <v>1.9300000000000001E-3</v>
      </c>
      <c r="E5595" s="18">
        <v>0.5</v>
      </c>
      <c r="F5595" s="18">
        <v>97463</v>
      </c>
      <c r="G5595" s="18">
        <v>189</v>
      </c>
      <c r="H5595" s="18">
        <v>97369</v>
      </c>
      <c r="I5595" s="18">
        <v>3761603</v>
      </c>
      <c r="J5595" s="19">
        <v>38.6</v>
      </c>
      <c r="S5595"/>
    </row>
    <row r="5596" spans="1:19">
      <c r="A5596" s="18">
        <v>2000</v>
      </c>
      <c r="B5596" s="18">
        <v>40</v>
      </c>
      <c r="C5596" s="18">
        <v>2.1900000000000001E-3</v>
      </c>
      <c r="D5596" s="18">
        <v>2.1800000000000001E-3</v>
      </c>
      <c r="E5596" s="18">
        <v>0.5</v>
      </c>
      <c r="F5596" s="18">
        <v>97275</v>
      </c>
      <c r="G5596" s="18">
        <v>212</v>
      </c>
      <c r="H5596" s="18">
        <v>97169</v>
      </c>
      <c r="I5596" s="18">
        <v>3664234</v>
      </c>
      <c r="J5596" s="19">
        <v>37.67</v>
      </c>
      <c r="S5596"/>
    </row>
    <row r="5597" spans="1:19">
      <c r="A5597" s="18">
        <v>2000</v>
      </c>
      <c r="B5597" s="18">
        <v>41</v>
      </c>
      <c r="C5597" s="18">
        <v>2.5899999999999999E-3</v>
      </c>
      <c r="D5597" s="18">
        <v>2.5899999999999999E-3</v>
      </c>
      <c r="E5597" s="18">
        <v>0.5</v>
      </c>
      <c r="F5597" s="18">
        <v>97063</v>
      </c>
      <c r="G5597" s="18">
        <v>252</v>
      </c>
      <c r="H5597" s="18">
        <v>96937</v>
      </c>
      <c r="I5597" s="18">
        <v>3567065</v>
      </c>
      <c r="J5597" s="19">
        <v>36.75</v>
      </c>
      <c r="S5597"/>
    </row>
    <row r="5598" spans="1:19">
      <c r="A5598" s="18">
        <v>2000</v>
      </c>
      <c r="B5598" s="18">
        <v>42</v>
      </c>
      <c r="C5598" s="18">
        <v>2.5899999999999999E-3</v>
      </c>
      <c r="D5598" s="18">
        <v>2.5799999999999998E-3</v>
      </c>
      <c r="E5598" s="18">
        <v>0.5</v>
      </c>
      <c r="F5598" s="18">
        <v>96811</v>
      </c>
      <c r="G5598" s="18">
        <v>250</v>
      </c>
      <c r="H5598" s="18">
        <v>96686</v>
      </c>
      <c r="I5598" s="18">
        <v>3470128</v>
      </c>
      <c r="J5598" s="19">
        <v>35.840000000000003</v>
      </c>
      <c r="S5598"/>
    </row>
    <row r="5599" spans="1:19">
      <c r="A5599" s="18">
        <v>2000</v>
      </c>
      <c r="B5599" s="18">
        <v>43</v>
      </c>
      <c r="C5599" s="18">
        <v>2.7899999999999999E-3</v>
      </c>
      <c r="D5599" s="18">
        <v>2.7899999999999999E-3</v>
      </c>
      <c r="E5599" s="18">
        <v>0.5</v>
      </c>
      <c r="F5599" s="18">
        <v>96561</v>
      </c>
      <c r="G5599" s="18">
        <v>269</v>
      </c>
      <c r="H5599" s="18">
        <v>96426</v>
      </c>
      <c r="I5599" s="18">
        <v>3373442</v>
      </c>
      <c r="J5599" s="19">
        <v>34.94</v>
      </c>
      <c r="S5599"/>
    </row>
    <row r="5600" spans="1:19">
      <c r="A5600" s="18">
        <v>2000</v>
      </c>
      <c r="B5600" s="18">
        <v>44</v>
      </c>
      <c r="C5600" s="18">
        <v>3.2399999999999998E-3</v>
      </c>
      <c r="D5600" s="18">
        <v>3.2399999999999998E-3</v>
      </c>
      <c r="E5600" s="18">
        <v>0.5</v>
      </c>
      <c r="F5600" s="18">
        <v>96292</v>
      </c>
      <c r="G5600" s="18">
        <v>312</v>
      </c>
      <c r="H5600" s="18">
        <v>96136</v>
      </c>
      <c r="I5600" s="18">
        <v>3277016</v>
      </c>
      <c r="J5600" s="19">
        <v>34.03</v>
      </c>
      <c r="S5600"/>
    </row>
    <row r="5601" spans="1:19">
      <c r="A5601" s="18">
        <v>2000</v>
      </c>
      <c r="B5601" s="18">
        <v>45</v>
      </c>
      <c r="C5601" s="18">
        <v>3.9500000000000004E-3</v>
      </c>
      <c r="D5601" s="18">
        <v>3.9500000000000004E-3</v>
      </c>
      <c r="E5601" s="18">
        <v>0.5</v>
      </c>
      <c r="F5601" s="18">
        <v>95980</v>
      </c>
      <c r="G5601" s="18">
        <v>379</v>
      </c>
      <c r="H5601" s="18">
        <v>95790</v>
      </c>
      <c r="I5601" s="18">
        <v>3180880</v>
      </c>
      <c r="J5601" s="19">
        <v>33.14</v>
      </c>
      <c r="S5601"/>
    </row>
    <row r="5602" spans="1:19">
      <c r="A5602" s="18">
        <v>2000</v>
      </c>
      <c r="B5602" s="18">
        <v>46</v>
      </c>
      <c r="C5602" s="18">
        <v>3.63E-3</v>
      </c>
      <c r="D5602" s="18">
        <v>3.63E-3</v>
      </c>
      <c r="E5602" s="18">
        <v>0.5</v>
      </c>
      <c r="F5602" s="18">
        <v>95601</v>
      </c>
      <c r="G5602" s="18">
        <v>347</v>
      </c>
      <c r="H5602" s="18">
        <v>95428</v>
      </c>
      <c r="I5602" s="18">
        <v>3085090</v>
      </c>
      <c r="J5602" s="19">
        <v>32.270000000000003</v>
      </c>
      <c r="S5602"/>
    </row>
    <row r="5603" spans="1:19">
      <c r="A5603" s="18">
        <v>2000</v>
      </c>
      <c r="B5603" s="18">
        <v>47</v>
      </c>
      <c r="C5603" s="18">
        <v>4.3400000000000001E-3</v>
      </c>
      <c r="D5603" s="18">
        <v>4.3299999999999996E-3</v>
      </c>
      <c r="E5603" s="18">
        <v>0.5</v>
      </c>
      <c r="F5603" s="18">
        <v>95254</v>
      </c>
      <c r="G5603" s="18">
        <v>413</v>
      </c>
      <c r="H5603" s="18">
        <v>95048</v>
      </c>
      <c r="I5603" s="18">
        <v>2989662</v>
      </c>
      <c r="J5603" s="19">
        <v>31.39</v>
      </c>
      <c r="S5603"/>
    </row>
    <row r="5604" spans="1:19">
      <c r="A5604" s="18">
        <v>2000</v>
      </c>
      <c r="B5604" s="18">
        <v>48</v>
      </c>
      <c r="C5604" s="18">
        <v>5.1399999999999996E-3</v>
      </c>
      <c r="D5604" s="18">
        <v>5.13E-3</v>
      </c>
      <c r="E5604" s="18">
        <v>0.5</v>
      </c>
      <c r="F5604" s="18">
        <v>94841</v>
      </c>
      <c r="G5604" s="18">
        <v>486</v>
      </c>
      <c r="H5604" s="18">
        <v>94598</v>
      </c>
      <c r="I5604" s="18">
        <v>2894614</v>
      </c>
      <c r="J5604" s="19">
        <v>30.52</v>
      </c>
      <c r="S5604"/>
    </row>
    <row r="5605" spans="1:19">
      <c r="A5605" s="18">
        <v>2000</v>
      </c>
      <c r="B5605" s="18">
        <v>49</v>
      </c>
      <c r="C5605" s="18">
        <v>4.9100000000000003E-3</v>
      </c>
      <c r="D5605" s="18">
        <v>4.8999999999999998E-3</v>
      </c>
      <c r="E5605" s="18">
        <v>0.5</v>
      </c>
      <c r="F5605" s="18">
        <v>94355</v>
      </c>
      <c r="G5605" s="18">
        <v>462</v>
      </c>
      <c r="H5605" s="18">
        <v>94124</v>
      </c>
      <c r="I5605" s="18">
        <v>2800016</v>
      </c>
      <c r="J5605" s="19">
        <v>29.68</v>
      </c>
      <c r="S5605"/>
    </row>
    <row r="5606" spans="1:19">
      <c r="A5606" s="18">
        <v>2000</v>
      </c>
      <c r="B5606" s="18">
        <v>50</v>
      </c>
      <c r="C5606" s="18">
        <v>5.47E-3</v>
      </c>
      <c r="D5606" s="18">
        <v>5.45E-3</v>
      </c>
      <c r="E5606" s="18">
        <v>0.5</v>
      </c>
      <c r="F5606" s="18">
        <v>93893</v>
      </c>
      <c r="G5606" s="18">
        <v>512</v>
      </c>
      <c r="H5606" s="18">
        <v>93637</v>
      </c>
      <c r="I5606" s="18">
        <v>2705892</v>
      </c>
      <c r="J5606" s="19">
        <v>28.82</v>
      </c>
      <c r="S5606"/>
    </row>
    <row r="5607" spans="1:19">
      <c r="A5607" s="18">
        <v>2000</v>
      </c>
      <c r="B5607" s="18">
        <v>51</v>
      </c>
      <c r="C5607" s="18">
        <v>5.4400000000000004E-3</v>
      </c>
      <c r="D5607" s="18">
        <v>5.4200000000000003E-3</v>
      </c>
      <c r="E5607" s="18">
        <v>0.5</v>
      </c>
      <c r="F5607" s="18">
        <v>93381</v>
      </c>
      <c r="G5607" s="18">
        <v>506</v>
      </c>
      <c r="H5607" s="18">
        <v>93128</v>
      </c>
      <c r="I5607" s="18">
        <v>2612255</v>
      </c>
      <c r="J5607" s="19">
        <v>27.97</v>
      </c>
      <c r="S5607"/>
    </row>
    <row r="5608" spans="1:19">
      <c r="A5608" s="18">
        <v>2000</v>
      </c>
      <c r="B5608" s="18">
        <v>52</v>
      </c>
      <c r="C5608" s="18">
        <v>6.11E-3</v>
      </c>
      <c r="D5608" s="18">
        <v>6.0899999999999999E-3</v>
      </c>
      <c r="E5608" s="18">
        <v>0.5</v>
      </c>
      <c r="F5608" s="18">
        <v>92875</v>
      </c>
      <c r="G5608" s="18">
        <v>565</v>
      </c>
      <c r="H5608" s="18">
        <v>92592</v>
      </c>
      <c r="I5608" s="18">
        <v>2519126</v>
      </c>
      <c r="J5608" s="19">
        <v>27.12</v>
      </c>
      <c r="S5608"/>
    </row>
    <row r="5609" spans="1:19">
      <c r="A5609" s="18">
        <v>2000</v>
      </c>
      <c r="B5609" s="18">
        <v>53</v>
      </c>
      <c r="C5609" s="18">
        <v>6.4200000000000004E-3</v>
      </c>
      <c r="D5609" s="18">
        <v>6.4000000000000003E-3</v>
      </c>
      <c r="E5609" s="18">
        <v>0.5</v>
      </c>
      <c r="F5609" s="18">
        <v>92310</v>
      </c>
      <c r="G5609" s="18">
        <v>590</v>
      </c>
      <c r="H5609" s="18">
        <v>92015</v>
      </c>
      <c r="I5609" s="18">
        <v>2426534</v>
      </c>
      <c r="J5609" s="19">
        <v>26.29</v>
      </c>
      <c r="S5609"/>
    </row>
    <row r="5610" spans="1:19">
      <c r="A5610" s="18">
        <v>2000</v>
      </c>
      <c r="B5610" s="18">
        <v>54</v>
      </c>
      <c r="C5610" s="18">
        <v>5.8500000000000002E-3</v>
      </c>
      <c r="D5610" s="18">
        <v>5.8300000000000001E-3</v>
      </c>
      <c r="E5610" s="18">
        <v>0.5</v>
      </c>
      <c r="F5610" s="18">
        <v>91719</v>
      </c>
      <c r="G5610" s="18">
        <v>535</v>
      </c>
      <c r="H5610" s="18">
        <v>91452</v>
      </c>
      <c r="I5610" s="18">
        <v>2334519</v>
      </c>
      <c r="J5610" s="19">
        <v>25.45</v>
      </c>
      <c r="S5610"/>
    </row>
    <row r="5611" spans="1:19">
      <c r="A5611" s="18">
        <v>2000</v>
      </c>
      <c r="B5611" s="18">
        <v>55</v>
      </c>
      <c r="C5611" s="18">
        <v>7.0299999999999998E-3</v>
      </c>
      <c r="D5611" s="18">
        <v>7.0099999999999997E-3</v>
      </c>
      <c r="E5611" s="18">
        <v>0.5</v>
      </c>
      <c r="F5611" s="18">
        <v>91184</v>
      </c>
      <c r="G5611" s="18">
        <v>639</v>
      </c>
      <c r="H5611" s="18">
        <v>90865</v>
      </c>
      <c r="I5611" s="18">
        <v>2243068</v>
      </c>
      <c r="J5611" s="19">
        <v>24.6</v>
      </c>
      <c r="S5611"/>
    </row>
    <row r="5612" spans="1:19">
      <c r="A5612" s="18">
        <v>2000</v>
      </c>
      <c r="B5612" s="18">
        <v>56</v>
      </c>
      <c r="C5612" s="18">
        <v>7.8700000000000003E-3</v>
      </c>
      <c r="D5612" s="18">
        <v>7.8399999999999997E-3</v>
      </c>
      <c r="E5612" s="18">
        <v>0.5</v>
      </c>
      <c r="F5612" s="18">
        <v>90545</v>
      </c>
      <c r="G5612" s="18">
        <v>710</v>
      </c>
      <c r="H5612" s="18">
        <v>90190</v>
      </c>
      <c r="I5612" s="18">
        <v>2152203</v>
      </c>
      <c r="J5612" s="19">
        <v>23.77</v>
      </c>
      <c r="S5612"/>
    </row>
    <row r="5613" spans="1:19">
      <c r="A5613" s="18">
        <v>2000</v>
      </c>
      <c r="B5613" s="18">
        <v>57</v>
      </c>
      <c r="C5613" s="18">
        <v>8.1899999999999994E-3</v>
      </c>
      <c r="D5613" s="18">
        <v>8.1600000000000006E-3</v>
      </c>
      <c r="E5613" s="18">
        <v>0.5</v>
      </c>
      <c r="F5613" s="18">
        <v>89835</v>
      </c>
      <c r="G5613" s="18">
        <v>733</v>
      </c>
      <c r="H5613" s="18">
        <v>89469</v>
      </c>
      <c r="I5613" s="18">
        <v>2062013</v>
      </c>
      <c r="J5613" s="19">
        <v>22.95</v>
      </c>
      <c r="S5613"/>
    </row>
    <row r="5614" spans="1:19">
      <c r="A5614" s="18">
        <v>2000</v>
      </c>
      <c r="B5614" s="18">
        <v>58</v>
      </c>
      <c r="C5614" s="18">
        <v>8.9599999999999992E-3</v>
      </c>
      <c r="D5614" s="18">
        <v>8.9200000000000008E-3</v>
      </c>
      <c r="E5614" s="18">
        <v>0.5</v>
      </c>
      <c r="F5614" s="18">
        <v>89102</v>
      </c>
      <c r="G5614" s="18">
        <v>795</v>
      </c>
      <c r="H5614" s="18">
        <v>88705</v>
      </c>
      <c r="I5614" s="18">
        <v>1972544</v>
      </c>
      <c r="J5614" s="19">
        <v>22.14</v>
      </c>
      <c r="S5614"/>
    </row>
    <row r="5615" spans="1:19">
      <c r="A5615" s="18">
        <v>2000</v>
      </c>
      <c r="B5615" s="18">
        <v>59</v>
      </c>
      <c r="C5615" s="18">
        <v>8.94E-3</v>
      </c>
      <c r="D5615" s="18">
        <v>8.8999999999999999E-3</v>
      </c>
      <c r="E5615" s="18">
        <v>0.5</v>
      </c>
      <c r="F5615" s="18">
        <v>88308</v>
      </c>
      <c r="G5615" s="18">
        <v>786</v>
      </c>
      <c r="H5615" s="18">
        <v>87915</v>
      </c>
      <c r="I5615" s="18">
        <v>1883839</v>
      </c>
      <c r="J5615" s="19">
        <v>21.33</v>
      </c>
      <c r="S5615"/>
    </row>
    <row r="5616" spans="1:19">
      <c r="A5616" s="18">
        <v>2000</v>
      </c>
      <c r="B5616" s="18">
        <v>60</v>
      </c>
      <c r="C5616" s="18">
        <v>1.026E-2</v>
      </c>
      <c r="D5616" s="18">
        <v>1.021E-2</v>
      </c>
      <c r="E5616" s="18">
        <v>0.5</v>
      </c>
      <c r="F5616" s="18">
        <v>87522</v>
      </c>
      <c r="G5616" s="18">
        <v>894</v>
      </c>
      <c r="H5616" s="18">
        <v>87075</v>
      </c>
      <c r="I5616" s="18">
        <v>1795924</v>
      </c>
      <c r="J5616" s="19">
        <v>20.52</v>
      </c>
      <c r="S5616"/>
    </row>
    <row r="5617" spans="1:19">
      <c r="A5617" s="18">
        <v>2000</v>
      </c>
      <c r="B5617" s="18">
        <v>61</v>
      </c>
      <c r="C5617" s="18">
        <v>1.1169999999999999E-2</v>
      </c>
      <c r="D5617" s="18">
        <v>1.111E-2</v>
      </c>
      <c r="E5617" s="18">
        <v>0.5</v>
      </c>
      <c r="F5617" s="18">
        <v>86628</v>
      </c>
      <c r="G5617" s="18">
        <v>963</v>
      </c>
      <c r="H5617" s="18">
        <v>86147</v>
      </c>
      <c r="I5617" s="18">
        <v>1708849</v>
      </c>
      <c r="J5617" s="19">
        <v>19.73</v>
      </c>
      <c r="S5617"/>
    </row>
    <row r="5618" spans="1:19">
      <c r="A5618" s="18">
        <v>2000</v>
      </c>
      <c r="B5618" s="18">
        <v>62</v>
      </c>
      <c r="C5618" s="18">
        <v>1.196E-2</v>
      </c>
      <c r="D5618" s="18">
        <v>1.189E-2</v>
      </c>
      <c r="E5618" s="18">
        <v>0.5</v>
      </c>
      <c r="F5618" s="18">
        <v>85666</v>
      </c>
      <c r="G5618" s="18">
        <v>1019</v>
      </c>
      <c r="H5618" s="18">
        <v>85156</v>
      </c>
      <c r="I5618" s="18">
        <v>1622702</v>
      </c>
      <c r="J5618" s="19">
        <v>18.940000000000001</v>
      </c>
      <c r="S5618"/>
    </row>
    <row r="5619" spans="1:19">
      <c r="A5619" s="18">
        <v>2000</v>
      </c>
      <c r="B5619" s="18">
        <v>63</v>
      </c>
      <c r="C5619" s="18">
        <v>1.366E-2</v>
      </c>
      <c r="D5619" s="18">
        <v>1.357E-2</v>
      </c>
      <c r="E5619" s="18">
        <v>0.5</v>
      </c>
      <c r="F5619" s="18">
        <v>84647</v>
      </c>
      <c r="G5619" s="18">
        <v>1149</v>
      </c>
      <c r="H5619" s="18">
        <v>84073</v>
      </c>
      <c r="I5619" s="18">
        <v>1537546</v>
      </c>
      <c r="J5619" s="19">
        <v>18.16</v>
      </c>
      <c r="S5619"/>
    </row>
    <row r="5620" spans="1:19">
      <c r="A5620" s="18">
        <v>2000</v>
      </c>
      <c r="B5620" s="18">
        <v>64</v>
      </c>
      <c r="C5620" s="18">
        <v>1.43E-2</v>
      </c>
      <c r="D5620" s="18">
        <v>1.4200000000000001E-2</v>
      </c>
      <c r="E5620" s="18">
        <v>0.5</v>
      </c>
      <c r="F5620" s="18">
        <v>83499</v>
      </c>
      <c r="G5620" s="18">
        <v>1185</v>
      </c>
      <c r="H5620" s="18">
        <v>82906</v>
      </c>
      <c r="I5620" s="18">
        <v>1453473</v>
      </c>
      <c r="J5620" s="19">
        <v>17.41</v>
      </c>
      <c r="S5620"/>
    </row>
    <row r="5621" spans="1:19">
      <c r="A5621" s="18">
        <v>2000</v>
      </c>
      <c r="B5621" s="18">
        <v>65</v>
      </c>
      <c r="C5621" s="18">
        <v>1.661E-2</v>
      </c>
      <c r="D5621" s="18">
        <v>1.6469999999999999E-2</v>
      </c>
      <c r="E5621" s="18">
        <v>0.5</v>
      </c>
      <c r="F5621" s="18">
        <v>82313</v>
      </c>
      <c r="G5621" s="18">
        <v>1356</v>
      </c>
      <c r="H5621" s="18">
        <v>81635</v>
      </c>
      <c r="I5621" s="18">
        <v>1370567</v>
      </c>
      <c r="J5621" s="19">
        <v>16.649999999999999</v>
      </c>
      <c r="S5621"/>
    </row>
    <row r="5622" spans="1:19">
      <c r="A5622" s="18">
        <v>2000</v>
      </c>
      <c r="B5622" s="18">
        <v>66</v>
      </c>
      <c r="C5622" s="18">
        <v>1.687E-2</v>
      </c>
      <c r="D5622" s="18">
        <v>1.6729999999999998E-2</v>
      </c>
      <c r="E5622" s="18">
        <v>0.5</v>
      </c>
      <c r="F5622" s="18">
        <v>80957</v>
      </c>
      <c r="G5622" s="18">
        <v>1354</v>
      </c>
      <c r="H5622" s="18">
        <v>80280</v>
      </c>
      <c r="I5622" s="18">
        <v>1288932</v>
      </c>
      <c r="J5622" s="19">
        <v>15.92</v>
      </c>
      <c r="S5622"/>
    </row>
    <row r="5623" spans="1:19">
      <c r="A5623" s="18">
        <v>2000</v>
      </c>
      <c r="B5623" s="18">
        <v>67</v>
      </c>
      <c r="C5623" s="18">
        <v>1.8509999999999999E-2</v>
      </c>
      <c r="D5623" s="18">
        <v>1.8339999999999999E-2</v>
      </c>
      <c r="E5623" s="18">
        <v>0.5</v>
      </c>
      <c r="F5623" s="18">
        <v>79603</v>
      </c>
      <c r="G5623" s="18">
        <v>1460</v>
      </c>
      <c r="H5623" s="18">
        <v>78873</v>
      </c>
      <c r="I5623" s="18">
        <v>1208652</v>
      </c>
      <c r="J5623" s="19">
        <v>15.18</v>
      </c>
      <c r="S5623"/>
    </row>
    <row r="5624" spans="1:19">
      <c r="A5624" s="18">
        <v>2000</v>
      </c>
      <c r="B5624" s="18">
        <v>68</v>
      </c>
      <c r="C5624" s="18">
        <v>2.0979999999999999E-2</v>
      </c>
      <c r="D5624" s="18">
        <v>2.0760000000000001E-2</v>
      </c>
      <c r="E5624" s="18">
        <v>0.5</v>
      </c>
      <c r="F5624" s="18">
        <v>78143</v>
      </c>
      <c r="G5624" s="18">
        <v>1622</v>
      </c>
      <c r="H5624" s="18">
        <v>77332</v>
      </c>
      <c r="I5624" s="18">
        <v>1129779</v>
      </c>
      <c r="J5624" s="19">
        <v>14.46</v>
      </c>
      <c r="S5624"/>
    </row>
    <row r="5625" spans="1:19">
      <c r="A5625" s="18">
        <v>2000</v>
      </c>
      <c r="B5625" s="18">
        <v>69</v>
      </c>
      <c r="C5625" s="18">
        <v>2.3570000000000001E-2</v>
      </c>
      <c r="D5625" s="18">
        <v>2.3300000000000001E-2</v>
      </c>
      <c r="E5625" s="18">
        <v>0.5</v>
      </c>
      <c r="F5625" s="18">
        <v>76521</v>
      </c>
      <c r="G5625" s="18">
        <v>1783</v>
      </c>
      <c r="H5625" s="18">
        <v>75630</v>
      </c>
      <c r="I5625" s="18">
        <v>1052447</v>
      </c>
      <c r="J5625" s="19">
        <v>13.75</v>
      </c>
      <c r="S5625"/>
    </row>
    <row r="5626" spans="1:19">
      <c r="A5626" s="18">
        <v>2000</v>
      </c>
      <c r="B5626" s="18">
        <v>70</v>
      </c>
      <c r="C5626" s="18">
        <v>2.4969999999999999E-2</v>
      </c>
      <c r="D5626" s="18">
        <v>2.4660000000000001E-2</v>
      </c>
      <c r="E5626" s="18">
        <v>0.5</v>
      </c>
      <c r="F5626" s="18">
        <v>74738</v>
      </c>
      <c r="G5626" s="18">
        <v>1843</v>
      </c>
      <c r="H5626" s="18">
        <v>73817</v>
      </c>
      <c r="I5626" s="18">
        <v>976817</v>
      </c>
      <c r="J5626" s="19">
        <v>13.07</v>
      </c>
      <c r="S5626"/>
    </row>
    <row r="5627" spans="1:19">
      <c r="A5627" s="18">
        <v>2000</v>
      </c>
      <c r="B5627" s="18">
        <v>71</v>
      </c>
      <c r="C5627" s="18">
        <v>2.8510000000000001E-2</v>
      </c>
      <c r="D5627" s="18">
        <v>2.811E-2</v>
      </c>
      <c r="E5627" s="18">
        <v>0.5</v>
      </c>
      <c r="F5627" s="18">
        <v>72895</v>
      </c>
      <c r="G5627" s="18">
        <v>2049</v>
      </c>
      <c r="H5627" s="18">
        <v>71871</v>
      </c>
      <c r="I5627" s="18">
        <v>903001</v>
      </c>
      <c r="J5627" s="19">
        <v>12.39</v>
      </c>
      <c r="S5627"/>
    </row>
    <row r="5628" spans="1:19">
      <c r="A5628" s="18">
        <v>2000</v>
      </c>
      <c r="B5628" s="18">
        <v>72</v>
      </c>
      <c r="C5628" s="18">
        <v>3.2439999999999997E-2</v>
      </c>
      <c r="D5628" s="18">
        <v>3.1919999999999997E-2</v>
      </c>
      <c r="E5628" s="18">
        <v>0.5</v>
      </c>
      <c r="F5628" s="18">
        <v>70846</v>
      </c>
      <c r="G5628" s="18">
        <v>2262</v>
      </c>
      <c r="H5628" s="18">
        <v>69716</v>
      </c>
      <c r="I5628" s="18">
        <v>831130</v>
      </c>
      <c r="J5628" s="19">
        <v>11.73</v>
      </c>
      <c r="S5628"/>
    </row>
    <row r="5629" spans="1:19">
      <c r="A5629" s="18">
        <v>2000</v>
      </c>
      <c r="B5629" s="18">
        <v>73</v>
      </c>
      <c r="C5629" s="18">
        <v>3.4349999999999999E-2</v>
      </c>
      <c r="D5629" s="18">
        <v>3.3770000000000001E-2</v>
      </c>
      <c r="E5629" s="18">
        <v>0.5</v>
      </c>
      <c r="F5629" s="18">
        <v>68585</v>
      </c>
      <c r="G5629" s="18">
        <v>2316</v>
      </c>
      <c r="H5629" s="18">
        <v>67427</v>
      </c>
      <c r="I5629" s="18">
        <v>761414</v>
      </c>
      <c r="J5629" s="19">
        <v>11.1</v>
      </c>
      <c r="S5629"/>
    </row>
    <row r="5630" spans="1:19">
      <c r="A5630" s="18">
        <v>2000</v>
      </c>
      <c r="B5630" s="18">
        <v>74</v>
      </c>
      <c r="C5630" s="18">
        <v>3.9879999999999999E-2</v>
      </c>
      <c r="D5630" s="18">
        <v>3.9100000000000003E-2</v>
      </c>
      <c r="E5630" s="18">
        <v>0.5</v>
      </c>
      <c r="F5630" s="18">
        <v>66269</v>
      </c>
      <c r="G5630" s="18">
        <v>2591</v>
      </c>
      <c r="H5630" s="18">
        <v>64973</v>
      </c>
      <c r="I5630" s="18">
        <v>693988</v>
      </c>
      <c r="J5630" s="19">
        <v>10.47</v>
      </c>
      <c r="S5630"/>
    </row>
    <row r="5631" spans="1:19">
      <c r="A5631" s="18">
        <v>2000</v>
      </c>
      <c r="B5631" s="18">
        <v>75</v>
      </c>
      <c r="C5631" s="18">
        <v>4.3810000000000002E-2</v>
      </c>
      <c r="D5631" s="18">
        <v>4.2869999999999998E-2</v>
      </c>
      <c r="E5631" s="18">
        <v>0.5</v>
      </c>
      <c r="F5631" s="18">
        <v>63678</v>
      </c>
      <c r="G5631" s="18">
        <v>2730</v>
      </c>
      <c r="H5631" s="18">
        <v>62313</v>
      </c>
      <c r="I5631" s="18">
        <v>629014</v>
      </c>
      <c r="J5631" s="19">
        <v>9.8800000000000008</v>
      </c>
      <c r="S5631"/>
    </row>
    <row r="5632" spans="1:19">
      <c r="A5632" s="18">
        <v>2000</v>
      </c>
      <c r="B5632" s="18">
        <v>76</v>
      </c>
      <c r="C5632" s="18">
        <v>4.999E-2</v>
      </c>
      <c r="D5632" s="18">
        <v>4.8770000000000001E-2</v>
      </c>
      <c r="E5632" s="18">
        <v>0.5</v>
      </c>
      <c r="F5632" s="18">
        <v>60948</v>
      </c>
      <c r="G5632" s="18">
        <v>2972</v>
      </c>
      <c r="H5632" s="18">
        <v>59462</v>
      </c>
      <c r="I5632" s="18">
        <v>566702</v>
      </c>
      <c r="J5632" s="19">
        <v>9.3000000000000007</v>
      </c>
      <c r="S5632"/>
    </row>
    <row r="5633" spans="1:19">
      <c r="A5633" s="18">
        <v>2000</v>
      </c>
      <c r="B5633" s="18">
        <v>77</v>
      </c>
      <c r="C5633" s="18">
        <v>5.6520000000000001E-2</v>
      </c>
      <c r="D5633" s="18">
        <v>5.4969999999999998E-2</v>
      </c>
      <c r="E5633" s="18">
        <v>0.5</v>
      </c>
      <c r="F5633" s="18">
        <v>57975</v>
      </c>
      <c r="G5633" s="18">
        <v>3187</v>
      </c>
      <c r="H5633" s="18">
        <v>56382</v>
      </c>
      <c r="I5633" s="18">
        <v>507240</v>
      </c>
      <c r="J5633" s="19">
        <v>8.75</v>
      </c>
      <c r="S5633"/>
    </row>
    <row r="5634" spans="1:19">
      <c r="A5634" s="18">
        <v>2000</v>
      </c>
      <c r="B5634" s="18">
        <v>78</v>
      </c>
      <c r="C5634" s="18">
        <v>6.4659999999999995E-2</v>
      </c>
      <c r="D5634" s="18">
        <v>6.2630000000000005E-2</v>
      </c>
      <c r="E5634" s="18">
        <v>0.5</v>
      </c>
      <c r="F5634" s="18">
        <v>54789</v>
      </c>
      <c r="G5634" s="18">
        <v>3432</v>
      </c>
      <c r="H5634" s="18">
        <v>53073</v>
      </c>
      <c r="I5634" s="18">
        <v>450858</v>
      </c>
      <c r="J5634" s="19">
        <v>8.23</v>
      </c>
      <c r="S5634"/>
    </row>
    <row r="5635" spans="1:19">
      <c r="A5635" s="18">
        <v>2000</v>
      </c>
      <c r="B5635" s="18">
        <v>79</v>
      </c>
      <c r="C5635" s="18">
        <v>6.9250000000000006E-2</v>
      </c>
      <c r="D5635" s="18">
        <v>6.6930000000000003E-2</v>
      </c>
      <c r="E5635" s="18">
        <v>0.5</v>
      </c>
      <c r="F5635" s="18">
        <v>51357</v>
      </c>
      <c r="G5635" s="18">
        <v>3438</v>
      </c>
      <c r="H5635" s="18">
        <v>49638</v>
      </c>
      <c r="I5635" s="18">
        <v>397785</v>
      </c>
      <c r="J5635" s="19">
        <v>7.75</v>
      </c>
      <c r="S5635"/>
    </row>
    <row r="5636" spans="1:19">
      <c r="A5636" s="18">
        <v>2000</v>
      </c>
      <c r="B5636" s="18">
        <v>80</v>
      </c>
      <c r="C5636" s="18">
        <v>8.3449999999999996E-2</v>
      </c>
      <c r="D5636" s="18">
        <v>8.0110000000000001E-2</v>
      </c>
      <c r="E5636" s="18">
        <v>0.5</v>
      </c>
      <c r="F5636" s="18">
        <v>47919</v>
      </c>
      <c r="G5636" s="18">
        <v>3839</v>
      </c>
      <c r="H5636" s="18">
        <v>46000</v>
      </c>
      <c r="I5636" s="18">
        <v>348147</v>
      </c>
      <c r="J5636" s="19">
        <v>7.27</v>
      </c>
      <c r="S5636"/>
    </row>
    <row r="5637" spans="1:19">
      <c r="A5637" s="18">
        <v>2000</v>
      </c>
      <c r="B5637" s="18">
        <v>81</v>
      </c>
      <c r="C5637" s="18">
        <v>7.0440000000000003E-2</v>
      </c>
      <c r="D5637" s="18">
        <v>6.8040000000000003E-2</v>
      </c>
      <c r="E5637" s="18">
        <v>0.5</v>
      </c>
      <c r="F5637" s="18">
        <v>44081</v>
      </c>
      <c r="G5637" s="18">
        <v>2999</v>
      </c>
      <c r="H5637" s="18">
        <v>42581</v>
      </c>
      <c r="I5637" s="18">
        <v>302147</v>
      </c>
      <c r="J5637" s="19">
        <v>6.85</v>
      </c>
      <c r="S5637"/>
    </row>
    <row r="5638" spans="1:19">
      <c r="A5638" s="18">
        <v>2000</v>
      </c>
      <c r="B5638" s="18">
        <v>82</v>
      </c>
      <c r="C5638" s="18">
        <v>8.9029999999999998E-2</v>
      </c>
      <c r="D5638" s="18">
        <v>8.5239999999999996E-2</v>
      </c>
      <c r="E5638" s="18">
        <v>0.5</v>
      </c>
      <c r="F5638" s="18">
        <v>41081</v>
      </c>
      <c r="G5638" s="18">
        <v>3502</v>
      </c>
      <c r="H5638" s="18">
        <v>39331</v>
      </c>
      <c r="I5638" s="18">
        <v>259566</v>
      </c>
      <c r="J5638" s="19">
        <v>6.32</v>
      </c>
      <c r="S5638"/>
    </row>
    <row r="5639" spans="1:19">
      <c r="A5639" s="18">
        <v>2000</v>
      </c>
      <c r="B5639" s="18">
        <v>83</v>
      </c>
      <c r="C5639" s="18">
        <v>0.10498</v>
      </c>
      <c r="D5639" s="18">
        <v>9.9750000000000005E-2</v>
      </c>
      <c r="E5639" s="18">
        <v>0.5</v>
      </c>
      <c r="F5639" s="18">
        <v>37580</v>
      </c>
      <c r="G5639" s="18">
        <v>3748</v>
      </c>
      <c r="H5639" s="18">
        <v>35705</v>
      </c>
      <c r="I5639" s="18">
        <v>220235</v>
      </c>
      <c r="J5639" s="19">
        <v>5.86</v>
      </c>
      <c r="S5639"/>
    </row>
    <row r="5640" spans="1:19">
      <c r="A5640" s="18">
        <v>2000</v>
      </c>
      <c r="B5640" s="18">
        <v>84</v>
      </c>
      <c r="C5640" s="18">
        <v>0.10750999999999999</v>
      </c>
      <c r="D5640" s="18">
        <v>0.10202</v>
      </c>
      <c r="E5640" s="18">
        <v>0.5</v>
      </c>
      <c r="F5640" s="18">
        <v>33831</v>
      </c>
      <c r="G5640" s="18">
        <v>3452</v>
      </c>
      <c r="H5640" s="18">
        <v>32105</v>
      </c>
      <c r="I5640" s="18">
        <v>184530</v>
      </c>
      <c r="J5640" s="19">
        <v>5.45</v>
      </c>
      <c r="S5640"/>
    </row>
    <row r="5641" spans="1:19">
      <c r="A5641" s="18">
        <v>2000</v>
      </c>
      <c r="B5641" s="18">
        <v>85</v>
      </c>
      <c r="C5641" s="18">
        <v>0.14277999999999999</v>
      </c>
      <c r="D5641" s="18">
        <v>0.13327</v>
      </c>
      <c r="E5641" s="18">
        <v>0.5</v>
      </c>
      <c r="F5641" s="18">
        <v>30380</v>
      </c>
      <c r="G5641" s="18">
        <v>4049</v>
      </c>
      <c r="H5641" s="18">
        <v>28355</v>
      </c>
      <c r="I5641" s="18">
        <v>152424</v>
      </c>
      <c r="J5641" s="19">
        <v>5.0199999999999996</v>
      </c>
      <c r="S5641"/>
    </row>
    <row r="5642" spans="1:19">
      <c r="A5642" s="18">
        <v>2000</v>
      </c>
      <c r="B5642" s="18">
        <v>86</v>
      </c>
      <c r="C5642" s="18">
        <v>0.14673</v>
      </c>
      <c r="D5642" s="18">
        <v>0.13669999999999999</v>
      </c>
      <c r="E5642" s="18">
        <v>0.5</v>
      </c>
      <c r="F5642" s="18">
        <v>26331</v>
      </c>
      <c r="G5642" s="18">
        <v>3599</v>
      </c>
      <c r="H5642" s="18">
        <v>24531</v>
      </c>
      <c r="I5642" s="18">
        <v>124069</v>
      </c>
      <c r="J5642" s="19">
        <v>4.71</v>
      </c>
      <c r="S5642"/>
    </row>
    <row r="5643" spans="1:19">
      <c r="A5643" s="18">
        <v>2000</v>
      </c>
      <c r="B5643" s="18">
        <v>87</v>
      </c>
      <c r="C5643" s="18">
        <v>0.16489000000000001</v>
      </c>
      <c r="D5643" s="18">
        <v>0.15232999999999999</v>
      </c>
      <c r="E5643" s="18">
        <v>0.5</v>
      </c>
      <c r="F5643" s="18">
        <v>22732</v>
      </c>
      <c r="G5643" s="18">
        <v>3463</v>
      </c>
      <c r="H5643" s="18">
        <v>21000</v>
      </c>
      <c r="I5643" s="18">
        <v>99538</v>
      </c>
      <c r="J5643" s="19">
        <v>4.38</v>
      </c>
      <c r="S5643"/>
    </row>
    <row r="5644" spans="1:19">
      <c r="A5644" s="18">
        <v>2000</v>
      </c>
      <c r="B5644" s="18">
        <v>88</v>
      </c>
      <c r="C5644" s="18">
        <v>0.18051</v>
      </c>
      <c r="D5644" s="18">
        <v>0.16556000000000001</v>
      </c>
      <c r="E5644" s="18">
        <v>0.5</v>
      </c>
      <c r="F5644" s="18">
        <v>19269</v>
      </c>
      <c r="G5644" s="18">
        <v>3190</v>
      </c>
      <c r="H5644" s="18">
        <v>17674</v>
      </c>
      <c r="I5644" s="18">
        <v>78537</v>
      </c>
      <c r="J5644" s="19">
        <v>4.08</v>
      </c>
      <c r="S5644"/>
    </row>
    <row r="5645" spans="1:19">
      <c r="A5645" s="18">
        <v>2000</v>
      </c>
      <c r="B5645" s="18">
        <v>89</v>
      </c>
      <c r="C5645" s="18">
        <v>0.20100999999999999</v>
      </c>
      <c r="D5645" s="18">
        <v>0.18265000000000001</v>
      </c>
      <c r="E5645" s="18">
        <v>0.5</v>
      </c>
      <c r="F5645" s="18">
        <v>16079</v>
      </c>
      <c r="G5645" s="18">
        <v>2937</v>
      </c>
      <c r="H5645" s="18">
        <v>14610</v>
      </c>
      <c r="I5645" s="18">
        <v>60864</v>
      </c>
      <c r="J5645" s="19">
        <v>3.79</v>
      </c>
      <c r="S5645"/>
    </row>
    <row r="5646" spans="1:19">
      <c r="A5646" s="18">
        <v>2000</v>
      </c>
      <c r="B5646" s="18">
        <v>90</v>
      </c>
      <c r="C5646" s="18">
        <v>0.2288</v>
      </c>
      <c r="D5646" s="18">
        <v>0.20530999999999999</v>
      </c>
      <c r="E5646" s="18">
        <v>0.5</v>
      </c>
      <c r="F5646" s="18">
        <v>13142</v>
      </c>
      <c r="G5646" s="18">
        <v>2698</v>
      </c>
      <c r="H5646" s="18">
        <v>11793</v>
      </c>
      <c r="I5646" s="18">
        <v>46254</v>
      </c>
      <c r="J5646" s="19">
        <v>3.52</v>
      </c>
      <c r="S5646"/>
    </row>
    <row r="5647" spans="1:19">
      <c r="A5647" s="18">
        <v>2000</v>
      </c>
      <c r="B5647" s="18">
        <v>91</v>
      </c>
      <c r="C5647" s="18">
        <v>0.24778</v>
      </c>
      <c r="D5647" s="18">
        <v>0.22047</v>
      </c>
      <c r="E5647" s="18">
        <v>0.5</v>
      </c>
      <c r="F5647" s="18">
        <v>10444</v>
      </c>
      <c r="G5647" s="18">
        <v>2302</v>
      </c>
      <c r="H5647" s="18">
        <v>9292</v>
      </c>
      <c r="I5647" s="18">
        <v>34461</v>
      </c>
      <c r="J5647" s="19">
        <v>3.3</v>
      </c>
      <c r="S5647"/>
    </row>
    <row r="5648" spans="1:19">
      <c r="A5648" s="18">
        <v>2000</v>
      </c>
      <c r="B5648" s="18">
        <v>92</v>
      </c>
      <c r="C5648" s="18">
        <v>0.26384000000000002</v>
      </c>
      <c r="D5648" s="18">
        <v>0.23308999999999999</v>
      </c>
      <c r="E5648" s="18">
        <v>0.5</v>
      </c>
      <c r="F5648" s="18">
        <v>8141</v>
      </c>
      <c r="G5648" s="18">
        <v>1898</v>
      </c>
      <c r="H5648" s="18">
        <v>7192</v>
      </c>
      <c r="I5648" s="18">
        <v>25169</v>
      </c>
      <c r="J5648" s="19">
        <v>3.09</v>
      </c>
      <c r="S5648"/>
    </row>
    <row r="5649" spans="1:19">
      <c r="A5649" s="18">
        <v>2000</v>
      </c>
      <c r="B5649" s="18">
        <v>93</v>
      </c>
      <c r="C5649" s="18">
        <v>0.29124</v>
      </c>
      <c r="D5649" s="18">
        <v>0.25422</v>
      </c>
      <c r="E5649" s="18">
        <v>0.5</v>
      </c>
      <c r="F5649" s="18">
        <v>6243</v>
      </c>
      <c r="G5649" s="18">
        <v>1587</v>
      </c>
      <c r="H5649" s="18">
        <v>5450</v>
      </c>
      <c r="I5649" s="18">
        <v>17976</v>
      </c>
      <c r="J5649" s="19">
        <v>2.88</v>
      </c>
      <c r="S5649"/>
    </row>
    <row r="5650" spans="1:19">
      <c r="A5650" s="18">
        <v>2000</v>
      </c>
      <c r="B5650" s="18">
        <v>94</v>
      </c>
      <c r="C5650" s="18">
        <v>0.31558000000000003</v>
      </c>
      <c r="D5650" s="18">
        <v>0.27256999999999998</v>
      </c>
      <c r="E5650" s="18">
        <v>0.5</v>
      </c>
      <c r="F5650" s="18">
        <v>4656</v>
      </c>
      <c r="G5650" s="18">
        <v>1269</v>
      </c>
      <c r="H5650" s="18">
        <v>4022</v>
      </c>
      <c r="I5650" s="18">
        <v>12526</v>
      </c>
      <c r="J5650" s="19">
        <v>2.69</v>
      </c>
      <c r="S5650"/>
    </row>
    <row r="5651" spans="1:19">
      <c r="A5651" s="18">
        <v>2000</v>
      </c>
      <c r="B5651" s="18">
        <v>95</v>
      </c>
      <c r="C5651" s="18">
        <v>0.34682000000000002</v>
      </c>
      <c r="D5651" s="18">
        <v>0.29555999999999999</v>
      </c>
      <c r="E5651" s="18">
        <v>0.5</v>
      </c>
      <c r="F5651" s="18">
        <v>3387</v>
      </c>
      <c r="G5651" s="18">
        <v>1001</v>
      </c>
      <c r="H5651" s="18">
        <v>2887</v>
      </c>
      <c r="I5651" s="18">
        <v>8505</v>
      </c>
      <c r="J5651" s="19">
        <v>2.5099999999999998</v>
      </c>
      <c r="S5651"/>
    </row>
    <row r="5652" spans="1:19">
      <c r="A5652" s="18">
        <v>2000</v>
      </c>
      <c r="B5652" s="18">
        <v>96</v>
      </c>
      <c r="C5652" s="18">
        <v>0.37576999999999999</v>
      </c>
      <c r="D5652" s="18">
        <v>0.31634000000000001</v>
      </c>
      <c r="E5652" s="18">
        <v>0.5</v>
      </c>
      <c r="F5652" s="18">
        <v>2386</v>
      </c>
      <c r="G5652" s="18">
        <v>755</v>
      </c>
      <c r="H5652" s="18">
        <v>2009</v>
      </c>
      <c r="I5652" s="18">
        <v>5618</v>
      </c>
      <c r="J5652" s="19">
        <v>2.35</v>
      </c>
      <c r="S5652"/>
    </row>
    <row r="5653" spans="1:19">
      <c r="A5653" s="18">
        <v>2000</v>
      </c>
      <c r="B5653" s="18">
        <v>97</v>
      </c>
      <c r="C5653" s="18">
        <v>0.40564</v>
      </c>
      <c r="D5653" s="18">
        <v>0.33723999999999998</v>
      </c>
      <c r="E5653" s="18">
        <v>0.5</v>
      </c>
      <c r="F5653" s="18">
        <v>1631</v>
      </c>
      <c r="G5653" s="18">
        <v>550</v>
      </c>
      <c r="H5653" s="18">
        <v>1356</v>
      </c>
      <c r="I5653" s="18">
        <v>3610</v>
      </c>
      <c r="J5653" s="19">
        <v>2.21</v>
      </c>
      <c r="S5653"/>
    </row>
    <row r="5654" spans="1:19">
      <c r="A5654" s="18">
        <v>2000</v>
      </c>
      <c r="B5654" s="18">
        <v>98</v>
      </c>
      <c r="C5654" s="18">
        <v>0.43623000000000001</v>
      </c>
      <c r="D5654" s="18">
        <v>0.35811999999999999</v>
      </c>
      <c r="E5654" s="18">
        <v>0.5</v>
      </c>
      <c r="F5654" s="18">
        <v>1081</v>
      </c>
      <c r="G5654" s="18">
        <v>387</v>
      </c>
      <c r="H5654" s="18">
        <v>888</v>
      </c>
      <c r="I5654" s="18">
        <v>2253</v>
      </c>
      <c r="J5654" s="19">
        <v>2.08</v>
      </c>
      <c r="S5654"/>
    </row>
    <row r="5655" spans="1:19">
      <c r="A5655" s="18">
        <v>2000</v>
      </c>
      <c r="B5655" s="18">
        <v>99</v>
      </c>
      <c r="C5655" s="18">
        <v>0.46731</v>
      </c>
      <c r="D5655" s="18">
        <v>0.37880000000000003</v>
      </c>
      <c r="E5655" s="18">
        <v>0.5</v>
      </c>
      <c r="F5655" s="18">
        <v>694</v>
      </c>
      <c r="G5655" s="18">
        <v>263</v>
      </c>
      <c r="H5655" s="18">
        <v>563</v>
      </c>
      <c r="I5655" s="18">
        <v>1366</v>
      </c>
      <c r="J5655" s="19">
        <v>1.97</v>
      </c>
      <c r="S5655"/>
    </row>
    <row r="5656" spans="1:19">
      <c r="A5656" s="18">
        <v>2000</v>
      </c>
      <c r="B5656" s="18">
        <v>100</v>
      </c>
      <c r="C5656" s="18">
        <v>0.49864000000000003</v>
      </c>
      <c r="D5656" s="18">
        <v>0.39912999999999998</v>
      </c>
      <c r="E5656" s="18">
        <v>0.5</v>
      </c>
      <c r="F5656" s="18">
        <v>431</v>
      </c>
      <c r="G5656" s="18">
        <v>172</v>
      </c>
      <c r="H5656" s="18">
        <v>345</v>
      </c>
      <c r="I5656" s="18">
        <v>803</v>
      </c>
      <c r="J5656" s="19">
        <v>1.86</v>
      </c>
      <c r="S5656"/>
    </row>
    <row r="5657" spans="1:19">
      <c r="A5657" s="18">
        <v>2000</v>
      </c>
      <c r="B5657" s="18">
        <v>101</v>
      </c>
      <c r="C5657" s="18">
        <v>0.52998999999999996</v>
      </c>
      <c r="D5657" s="18">
        <v>0.41896</v>
      </c>
      <c r="E5657" s="18">
        <v>0.5</v>
      </c>
      <c r="F5657" s="18">
        <v>259</v>
      </c>
      <c r="G5657" s="18">
        <v>109</v>
      </c>
      <c r="H5657" s="18">
        <v>205</v>
      </c>
      <c r="I5657" s="18">
        <v>458</v>
      </c>
      <c r="J5657" s="19">
        <v>1.77</v>
      </c>
      <c r="S5657"/>
    </row>
    <row r="5658" spans="1:19">
      <c r="A5658" s="18">
        <v>2000</v>
      </c>
      <c r="B5658" s="18">
        <v>102</v>
      </c>
      <c r="C5658" s="18">
        <v>0.56108999999999998</v>
      </c>
      <c r="D5658" s="18">
        <v>0.43817</v>
      </c>
      <c r="E5658" s="18">
        <v>0.5</v>
      </c>
      <c r="F5658" s="18">
        <v>151</v>
      </c>
      <c r="G5658" s="18">
        <v>66</v>
      </c>
      <c r="H5658" s="18">
        <v>118</v>
      </c>
      <c r="I5658" s="18">
        <v>254</v>
      </c>
      <c r="J5658" s="19">
        <v>1.69</v>
      </c>
      <c r="S5658"/>
    </row>
    <row r="5659" spans="1:19">
      <c r="A5659" s="18">
        <v>2000</v>
      </c>
      <c r="B5659" s="18">
        <v>103</v>
      </c>
      <c r="C5659" s="18">
        <v>0.59172999999999998</v>
      </c>
      <c r="D5659" s="18">
        <v>0.45662999999999998</v>
      </c>
      <c r="E5659" s="18">
        <v>0.5</v>
      </c>
      <c r="F5659" s="18">
        <v>85</v>
      </c>
      <c r="G5659" s="18">
        <v>39</v>
      </c>
      <c r="H5659" s="18">
        <v>65</v>
      </c>
      <c r="I5659" s="18">
        <v>136</v>
      </c>
      <c r="J5659" s="19">
        <v>1.61</v>
      </c>
      <c r="S5659"/>
    </row>
    <row r="5660" spans="1:19">
      <c r="A5660" s="18">
        <v>2000</v>
      </c>
      <c r="B5660" s="18">
        <v>104</v>
      </c>
      <c r="C5660" s="18">
        <v>0.62166999999999994</v>
      </c>
      <c r="D5660" s="18">
        <v>0.47426000000000001</v>
      </c>
      <c r="E5660" s="18">
        <v>0.5</v>
      </c>
      <c r="F5660" s="18">
        <v>46</v>
      </c>
      <c r="G5660" s="18">
        <v>22</v>
      </c>
      <c r="H5660" s="18">
        <v>35</v>
      </c>
      <c r="I5660" s="18">
        <v>71</v>
      </c>
      <c r="J5660" s="19">
        <v>1.54</v>
      </c>
      <c r="S5660"/>
    </row>
    <row r="5661" spans="1:19">
      <c r="A5661" s="18">
        <v>2000</v>
      </c>
      <c r="B5661" s="18">
        <v>105</v>
      </c>
      <c r="C5661" s="18">
        <v>0.65071000000000001</v>
      </c>
      <c r="D5661" s="18">
        <v>0.49097000000000002</v>
      </c>
      <c r="E5661" s="18">
        <v>0.5</v>
      </c>
      <c r="F5661" s="18">
        <v>24</v>
      </c>
      <c r="G5661" s="18">
        <v>12</v>
      </c>
      <c r="H5661" s="18">
        <v>18</v>
      </c>
      <c r="I5661" s="18">
        <v>36</v>
      </c>
      <c r="J5661" s="19">
        <v>1.48</v>
      </c>
      <c r="S5661"/>
    </row>
    <row r="5662" spans="1:19">
      <c r="A5662" s="18">
        <v>2000</v>
      </c>
      <c r="B5662" s="18">
        <v>106</v>
      </c>
      <c r="C5662" s="18">
        <v>0.67867999999999995</v>
      </c>
      <c r="D5662" s="18">
        <v>0.50673000000000001</v>
      </c>
      <c r="E5662" s="18">
        <v>0.5</v>
      </c>
      <c r="F5662" s="18">
        <v>12</v>
      </c>
      <c r="G5662" s="18">
        <v>6</v>
      </c>
      <c r="H5662" s="18">
        <v>9</v>
      </c>
      <c r="I5662" s="18">
        <v>18</v>
      </c>
      <c r="J5662" s="19">
        <v>1.43</v>
      </c>
      <c r="S5662"/>
    </row>
    <row r="5663" spans="1:19">
      <c r="A5663" s="18">
        <v>2000</v>
      </c>
      <c r="B5663" s="18">
        <v>107</v>
      </c>
      <c r="C5663" s="18">
        <v>0.70542000000000005</v>
      </c>
      <c r="D5663" s="18">
        <v>0.52148000000000005</v>
      </c>
      <c r="E5663" s="18">
        <v>0.5</v>
      </c>
      <c r="F5663" s="18">
        <v>6</v>
      </c>
      <c r="G5663" s="18">
        <v>3</v>
      </c>
      <c r="H5663" s="18">
        <v>4</v>
      </c>
      <c r="I5663" s="18">
        <v>8</v>
      </c>
      <c r="J5663" s="19">
        <v>1.38</v>
      </c>
      <c r="S5663"/>
    </row>
    <row r="5664" spans="1:19">
      <c r="A5664" s="18">
        <v>2000</v>
      </c>
      <c r="B5664" s="18">
        <v>108</v>
      </c>
      <c r="C5664" s="18">
        <v>0.73080999999999996</v>
      </c>
      <c r="D5664" s="18">
        <v>0.53522999999999998</v>
      </c>
      <c r="E5664" s="18">
        <v>0.5</v>
      </c>
      <c r="F5664" s="18">
        <v>3</v>
      </c>
      <c r="G5664" s="18">
        <v>2</v>
      </c>
      <c r="H5664" s="18">
        <v>2</v>
      </c>
      <c r="I5664" s="18">
        <v>4</v>
      </c>
      <c r="J5664" s="19">
        <v>1.34</v>
      </c>
      <c r="S5664"/>
    </row>
    <row r="5665" spans="1:19">
      <c r="A5665" s="18">
        <v>2000</v>
      </c>
      <c r="B5665" s="18">
        <v>109</v>
      </c>
      <c r="C5665" s="18">
        <v>0.75478000000000001</v>
      </c>
      <c r="D5665" s="18">
        <v>0.54798000000000002</v>
      </c>
      <c r="E5665" s="18">
        <v>0.5</v>
      </c>
      <c r="F5665" s="18">
        <v>1</v>
      </c>
      <c r="G5665" s="18">
        <v>1</v>
      </c>
      <c r="H5665" s="18">
        <v>1</v>
      </c>
      <c r="I5665" s="18">
        <v>2</v>
      </c>
      <c r="J5665" s="19">
        <v>1.31</v>
      </c>
      <c r="S5665"/>
    </row>
    <row r="5666" spans="1:19">
      <c r="A5666" s="18">
        <v>2000</v>
      </c>
      <c r="B5666" s="18" t="s">
        <v>11</v>
      </c>
      <c r="C5666" s="18">
        <v>0.77725999999999995</v>
      </c>
      <c r="D5666" s="18">
        <v>1</v>
      </c>
      <c r="E5666" s="20">
        <v>1.29</v>
      </c>
      <c r="F5666" s="18">
        <v>1</v>
      </c>
      <c r="G5666" s="18">
        <v>1</v>
      </c>
      <c r="H5666" s="18">
        <v>1</v>
      </c>
      <c r="I5666" s="18">
        <v>1</v>
      </c>
      <c r="J5666" s="19">
        <v>1.29</v>
      </c>
      <c r="S5666"/>
    </row>
    <row r="5667" spans="1:19">
      <c r="A5667" s="18">
        <v>2001</v>
      </c>
      <c r="B5667" s="18">
        <v>0</v>
      </c>
      <c r="C5667" s="18">
        <v>7.5599999999999999E-3</v>
      </c>
      <c r="D5667" s="18">
        <v>7.4999999999999997E-3</v>
      </c>
      <c r="E5667" s="18">
        <v>7.0000000000000007E-2</v>
      </c>
      <c r="F5667" s="18">
        <v>100000</v>
      </c>
      <c r="G5667" s="18">
        <v>750</v>
      </c>
      <c r="H5667" s="18">
        <v>99305</v>
      </c>
      <c r="I5667" s="18">
        <v>7660851</v>
      </c>
      <c r="J5667" s="19">
        <v>76.61</v>
      </c>
      <c r="S5667"/>
    </row>
    <row r="5668" spans="1:19">
      <c r="A5668" s="18">
        <v>2001</v>
      </c>
      <c r="B5668" s="18">
        <v>1</v>
      </c>
      <c r="C5668" s="18">
        <v>4.0999999999999999E-4</v>
      </c>
      <c r="D5668" s="18">
        <v>4.0999999999999999E-4</v>
      </c>
      <c r="E5668" s="18">
        <v>0.5</v>
      </c>
      <c r="F5668" s="18">
        <v>99250</v>
      </c>
      <c r="G5668" s="18">
        <v>40</v>
      </c>
      <c r="H5668" s="18">
        <v>99229</v>
      </c>
      <c r="I5668" s="18">
        <v>7561546</v>
      </c>
      <c r="J5668" s="19">
        <v>76.19</v>
      </c>
      <c r="S5668"/>
    </row>
    <row r="5669" spans="1:19">
      <c r="A5669" s="18">
        <v>2001</v>
      </c>
      <c r="B5669" s="18">
        <v>2</v>
      </c>
      <c r="C5669" s="18">
        <v>2.4000000000000001E-4</v>
      </c>
      <c r="D5669" s="18">
        <v>2.4000000000000001E-4</v>
      </c>
      <c r="E5669" s="18">
        <v>0.5</v>
      </c>
      <c r="F5669" s="18">
        <v>99209</v>
      </c>
      <c r="G5669" s="18">
        <v>24</v>
      </c>
      <c r="H5669" s="18">
        <v>99197</v>
      </c>
      <c r="I5669" s="18">
        <v>7462317</v>
      </c>
      <c r="J5669" s="19">
        <v>75.22</v>
      </c>
      <c r="S5669"/>
    </row>
    <row r="5670" spans="1:19">
      <c r="A5670" s="18">
        <v>2001</v>
      </c>
      <c r="B5670" s="18">
        <v>3</v>
      </c>
      <c r="C5670" s="18">
        <v>1.9000000000000001E-4</v>
      </c>
      <c r="D5670" s="18">
        <v>1.9000000000000001E-4</v>
      </c>
      <c r="E5670" s="18">
        <v>0.5</v>
      </c>
      <c r="F5670" s="18">
        <v>99186</v>
      </c>
      <c r="G5670" s="18">
        <v>19</v>
      </c>
      <c r="H5670" s="18">
        <v>99176</v>
      </c>
      <c r="I5670" s="18">
        <v>7363119</v>
      </c>
      <c r="J5670" s="19">
        <v>74.239999999999995</v>
      </c>
      <c r="S5670"/>
    </row>
    <row r="5671" spans="1:19">
      <c r="A5671" s="18">
        <v>2001</v>
      </c>
      <c r="B5671" s="18">
        <v>4</v>
      </c>
      <c r="C5671" s="18">
        <v>1.2E-4</v>
      </c>
      <c r="D5671" s="18">
        <v>1.2E-4</v>
      </c>
      <c r="E5671" s="18">
        <v>0.5</v>
      </c>
      <c r="F5671" s="18">
        <v>99167</v>
      </c>
      <c r="G5671" s="18">
        <v>12</v>
      </c>
      <c r="H5671" s="18">
        <v>99161</v>
      </c>
      <c r="I5671" s="18">
        <v>7263943</v>
      </c>
      <c r="J5671" s="19">
        <v>73.25</v>
      </c>
      <c r="S5671"/>
    </row>
    <row r="5672" spans="1:19">
      <c r="A5672" s="18">
        <v>2001</v>
      </c>
      <c r="B5672" s="18">
        <v>5</v>
      </c>
      <c r="C5672" s="18">
        <v>2.3000000000000001E-4</v>
      </c>
      <c r="D5672" s="18">
        <v>2.3000000000000001E-4</v>
      </c>
      <c r="E5672" s="18">
        <v>0.5</v>
      </c>
      <c r="F5672" s="18">
        <v>99155</v>
      </c>
      <c r="G5672" s="18">
        <v>23</v>
      </c>
      <c r="H5672" s="18">
        <v>99143</v>
      </c>
      <c r="I5672" s="18">
        <v>7164783</v>
      </c>
      <c r="J5672" s="19">
        <v>72.260000000000005</v>
      </c>
      <c r="S5672"/>
    </row>
    <row r="5673" spans="1:19">
      <c r="A5673" s="18">
        <v>2001</v>
      </c>
      <c r="B5673" s="18">
        <v>6</v>
      </c>
      <c r="C5673" s="18">
        <v>9.0000000000000006E-5</v>
      </c>
      <c r="D5673" s="18">
        <v>9.0000000000000006E-5</v>
      </c>
      <c r="E5673" s="18">
        <v>0.5</v>
      </c>
      <c r="F5673" s="18">
        <v>99132</v>
      </c>
      <c r="G5673" s="18">
        <v>9</v>
      </c>
      <c r="H5673" s="18">
        <v>99127</v>
      </c>
      <c r="I5673" s="18">
        <v>7065639</v>
      </c>
      <c r="J5673" s="19">
        <v>71.28</v>
      </c>
      <c r="S5673"/>
    </row>
    <row r="5674" spans="1:19">
      <c r="A5674" s="18">
        <v>2001</v>
      </c>
      <c r="B5674" s="18">
        <v>7</v>
      </c>
      <c r="C5674" s="18">
        <v>9.0000000000000006E-5</v>
      </c>
      <c r="D5674" s="18">
        <v>9.0000000000000006E-5</v>
      </c>
      <c r="E5674" s="18">
        <v>0.5</v>
      </c>
      <c r="F5674" s="18">
        <v>99123</v>
      </c>
      <c r="G5674" s="18">
        <v>9</v>
      </c>
      <c r="H5674" s="18">
        <v>99118</v>
      </c>
      <c r="I5674" s="18">
        <v>6966512</v>
      </c>
      <c r="J5674" s="19">
        <v>70.28</v>
      </c>
      <c r="S5674"/>
    </row>
    <row r="5675" spans="1:19">
      <c r="A5675" s="18">
        <v>2001</v>
      </c>
      <c r="B5675" s="18">
        <v>8</v>
      </c>
      <c r="C5675" s="18">
        <v>6.9999999999999994E-5</v>
      </c>
      <c r="D5675" s="18">
        <v>6.9999999999999994E-5</v>
      </c>
      <c r="E5675" s="18">
        <v>0.5</v>
      </c>
      <c r="F5675" s="18">
        <v>99114</v>
      </c>
      <c r="G5675" s="18">
        <v>7</v>
      </c>
      <c r="H5675" s="18">
        <v>99110</v>
      </c>
      <c r="I5675" s="18">
        <v>6867394</v>
      </c>
      <c r="J5675" s="19">
        <v>69.290000000000006</v>
      </c>
      <c r="S5675"/>
    </row>
    <row r="5676" spans="1:19">
      <c r="A5676" s="18">
        <v>2001</v>
      </c>
      <c r="B5676" s="18">
        <v>9</v>
      </c>
      <c r="C5676" s="18">
        <v>1.7000000000000001E-4</v>
      </c>
      <c r="D5676" s="18">
        <v>1.7000000000000001E-4</v>
      </c>
      <c r="E5676" s="18">
        <v>0.5</v>
      </c>
      <c r="F5676" s="18">
        <v>99107</v>
      </c>
      <c r="G5676" s="18">
        <v>17</v>
      </c>
      <c r="H5676" s="18">
        <v>99098</v>
      </c>
      <c r="I5676" s="18">
        <v>6768284</v>
      </c>
      <c r="J5676" s="19">
        <v>68.290000000000006</v>
      </c>
      <c r="S5676"/>
    </row>
    <row r="5677" spans="1:19">
      <c r="A5677" s="18">
        <v>2001</v>
      </c>
      <c r="B5677" s="18">
        <v>10</v>
      </c>
      <c r="C5677" s="18">
        <v>1.2999999999999999E-4</v>
      </c>
      <c r="D5677" s="18">
        <v>1.2999999999999999E-4</v>
      </c>
      <c r="E5677" s="18">
        <v>0.5</v>
      </c>
      <c r="F5677" s="18">
        <v>99090</v>
      </c>
      <c r="G5677" s="18">
        <v>13</v>
      </c>
      <c r="H5677" s="18">
        <v>99084</v>
      </c>
      <c r="I5677" s="18">
        <v>6669185</v>
      </c>
      <c r="J5677" s="19">
        <v>67.3</v>
      </c>
      <c r="S5677"/>
    </row>
    <row r="5678" spans="1:19">
      <c r="A5678" s="18">
        <v>2001</v>
      </c>
      <c r="B5678" s="18">
        <v>11</v>
      </c>
      <c r="C5678" s="18">
        <v>1.6000000000000001E-4</v>
      </c>
      <c r="D5678" s="18">
        <v>1.6000000000000001E-4</v>
      </c>
      <c r="E5678" s="18">
        <v>0.5</v>
      </c>
      <c r="F5678" s="18">
        <v>99077</v>
      </c>
      <c r="G5678" s="18">
        <v>16</v>
      </c>
      <c r="H5678" s="18">
        <v>99069</v>
      </c>
      <c r="I5678" s="18">
        <v>6570102</v>
      </c>
      <c r="J5678" s="19">
        <v>66.31</v>
      </c>
      <c r="S5678"/>
    </row>
    <row r="5679" spans="1:19">
      <c r="A5679" s="18">
        <v>2001</v>
      </c>
      <c r="B5679" s="18">
        <v>12</v>
      </c>
      <c r="C5679" s="18">
        <v>2.2000000000000001E-4</v>
      </c>
      <c r="D5679" s="18">
        <v>2.2000000000000001E-4</v>
      </c>
      <c r="E5679" s="18">
        <v>0.5</v>
      </c>
      <c r="F5679" s="18">
        <v>99061</v>
      </c>
      <c r="G5679" s="18">
        <v>22</v>
      </c>
      <c r="H5679" s="18">
        <v>99050</v>
      </c>
      <c r="I5679" s="18">
        <v>6471033</v>
      </c>
      <c r="J5679" s="19">
        <v>65.319999999999993</v>
      </c>
      <c r="S5679"/>
    </row>
    <row r="5680" spans="1:19">
      <c r="A5680" s="18">
        <v>2001</v>
      </c>
      <c r="B5680" s="18">
        <v>13</v>
      </c>
      <c r="C5680" s="18">
        <v>1.4999999999999999E-4</v>
      </c>
      <c r="D5680" s="18">
        <v>1.4999999999999999E-4</v>
      </c>
      <c r="E5680" s="18">
        <v>0.5</v>
      </c>
      <c r="F5680" s="18">
        <v>99039</v>
      </c>
      <c r="G5680" s="18">
        <v>15</v>
      </c>
      <c r="H5680" s="18">
        <v>99032</v>
      </c>
      <c r="I5680" s="18">
        <v>6371982</v>
      </c>
      <c r="J5680" s="19">
        <v>64.34</v>
      </c>
      <c r="S5680"/>
    </row>
    <row r="5681" spans="1:19">
      <c r="A5681" s="18">
        <v>2001</v>
      </c>
      <c r="B5681" s="18">
        <v>14</v>
      </c>
      <c r="C5681" s="18">
        <v>1E-4</v>
      </c>
      <c r="D5681" s="18">
        <v>1E-4</v>
      </c>
      <c r="E5681" s="18">
        <v>0.5</v>
      </c>
      <c r="F5681" s="18">
        <v>99025</v>
      </c>
      <c r="G5681" s="18">
        <v>10</v>
      </c>
      <c r="H5681" s="18">
        <v>99020</v>
      </c>
      <c r="I5681" s="18">
        <v>6272950</v>
      </c>
      <c r="J5681" s="19">
        <v>63.35</v>
      </c>
      <c r="S5681"/>
    </row>
    <row r="5682" spans="1:19">
      <c r="A5682" s="18">
        <v>2001</v>
      </c>
      <c r="B5682" s="18">
        <v>15</v>
      </c>
      <c r="C5682" s="18">
        <v>1.4999999999999999E-4</v>
      </c>
      <c r="D5682" s="18">
        <v>1.4999999999999999E-4</v>
      </c>
      <c r="E5682" s="18">
        <v>0.5</v>
      </c>
      <c r="F5682" s="18">
        <v>99015</v>
      </c>
      <c r="G5682" s="18">
        <v>15</v>
      </c>
      <c r="H5682" s="18">
        <v>99007</v>
      </c>
      <c r="I5682" s="18">
        <v>6173931</v>
      </c>
      <c r="J5682" s="19">
        <v>62.35</v>
      </c>
      <c r="S5682"/>
    </row>
    <row r="5683" spans="1:19">
      <c r="A5683" s="18">
        <v>2001</v>
      </c>
      <c r="B5683" s="18">
        <v>16</v>
      </c>
      <c r="C5683" s="18">
        <v>2.5000000000000001E-4</v>
      </c>
      <c r="D5683" s="18">
        <v>2.5000000000000001E-4</v>
      </c>
      <c r="E5683" s="18">
        <v>0.5</v>
      </c>
      <c r="F5683" s="18">
        <v>99000</v>
      </c>
      <c r="G5683" s="18">
        <v>25</v>
      </c>
      <c r="H5683" s="18">
        <v>98987</v>
      </c>
      <c r="I5683" s="18">
        <v>6074923</v>
      </c>
      <c r="J5683" s="19">
        <v>61.36</v>
      </c>
      <c r="S5683"/>
    </row>
    <row r="5684" spans="1:19">
      <c r="A5684" s="18">
        <v>2001</v>
      </c>
      <c r="B5684" s="18">
        <v>17</v>
      </c>
      <c r="C5684" s="18">
        <v>2.7E-4</v>
      </c>
      <c r="D5684" s="18">
        <v>2.7E-4</v>
      </c>
      <c r="E5684" s="18">
        <v>0.5</v>
      </c>
      <c r="F5684" s="18">
        <v>98975</v>
      </c>
      <c r="G5684" s="18">
        <v>27</v>
      </c>
      <c r="H5684" s="18">
        <v>98962</v>
      </c>
      <c r="I5684" s="18">
        <v>5975936</v>
      </c>
      <c r="J5684" s="19">
        <v>60.38</v>
      </c>
      <c r="S5684"/>
    </row>
    <row r="5685" spans="1:19">
      <c r="A5685" s="18">
        <v>2001</v>
      </c>
      <c r="B5685" s="18">
        <v>18</v>
      </c>
      <c r="C5685" s="18">
        <v>2.7999999999999998E-4</v>
      </c>
      <c r="D5685" s="18">
        <v>2.7999999999999998E-4</v>
      </c>
      <c r="E5685" s="18">
        <v>0.5</v>
      </c>
      <c r="F5685" s="18">
        <v>98949</v>
      </c>
      <c r="G5685" s="18">
        <v>28</v>
      </c>
      <c r="H5685" s="18">
        <v>98935</v>
      </c>
      <c r="I5685" s="18">
        <v>5876974</v>
      </c>
      <c r="J5685" s="19">
        <v>59.39</v>
      </c>
      <c r="S5685"/>
    </row>
    <row r="5686" spans="1:19">
      <c r="A5686" s="18">
        <v>2001</v>
      </c>
      <c r="B5686" s="18">
        <v>19</v>
      </c>
      <c r="C5686" s="18">
        <v>2.7999999999999998E-4</v>
      </c>
      <c r="D5686" s="18">
        <v>2.7999999999999998E-4</v>
      </c>
      <c r="E5686" s="18">
        <v>0.5</v>
      </c>
      <c r="F5686" s="18">
        <v>98921</v>
      </c>
      <c r="G5686" s="18">
        <v>28</v>
      </c>
      <c r="H5686" s="18">
        <v>98907</v>
      </c>
      <c r="I5686" s="18">
        <v>5778039</v>
      </c>
      <c r="J5686" s="19">
        <v>58.41</v>
      </c>
      <c r="S5686"/>
    </row>
    <row r="5687" spans="1:19">
      <c r="A5687" s="18">
        <v>2001</v>
      </c>
      <c r="B5687" s="18">
        <v>20</v>
      </c>
      <c r="C5687" s="18">
        <v>2.9E-4</v>
      </c>
      <c r="D5687" s="18">
        <v>2.9E-4</v>
      </c>
      <c r="E5687" s="18">
        <v>0.5</v>
      </c>
      <c r="F5687" s="18">
        <v>98893</v>
      </c>
      <c r="G5687" s="18">
        <v>29</v>
      </c>
      <c r="H5687" s="18">
        <v>98879</v>
      </c>
      <c r="I5687" s="18">
        <v>5679132</v>
      </c>
      <c r="J5687" s="19">
        <v>57.43</v>
      </c>
      <c r="S5687"/>
    </row>
    <row r="5688" spans="1:19">
      <c r="A5688" s="18">
        <v>2001</v>
      </c>
      <c r="B5688" s="18">
        <v>21</v>
      </c>
      <c r="C5688" s="18">
        <v>1.7000000000000001E-4</v>
      </c>
      <c r="D5688" s="18">
        <v>1.7000000000000001E-4</v>
      </c>
      <c r="E5688" s="18">
        <v>0.5</v>
      </c>
      <c r="F5688" s="18">
        <v>98864</v>
      </c>
      <c r="G5688" s="18">
        <v>17</v>
      </c>
      <c r="H5688" s="18">
        <v>98856</v>
      </c>
      <c r="I5688" s="18">
        <v>5580253</v>
      </c>
      <c r="J5688" s="19">
        <v>56.44</v>
      </c>
      <c r="S5688"/>
    </row>
    <row r="5689" spans="1:19">
      <c r="A5689" s="18">
        <v>2001</v>
      </c>
      <c r="B5689" s="18">
        <v>22</v>
      </c>
      <c r="C5689" s="18">
        <v>2.1000000000000001E-4</v>
      </c>
      <c r="D5689" s="18">
        <v>2.1000000000000001E-4</v>
      </c>
      <c r="E5689" s="18">
        <v>0.5</v>
      </c>
      <c r="F5689" s="18">
        <v>98847</v>
      </c>
      <c r="G5689" s="18">
        <v>20</v>
      </c>
      <c r="H5689" s="18">
        <v>98837</v>
      </c>
      <c r="I5689" s="18">
        <v>5481398</v>
      </c>
      <c r="J5689" s="19">
        <v>55.45</v>
      </c>
      <c r="S5689"/>
    </row>
    <row r="5690" spans="1:19">
      <c r="A5690" s="18">
        <v>2001</v>
      </c>
      <c r="B5690" s="18">
        <v>23</v>
      </c>
      <c r="C5690" s="18">
        <v>2.7999999999999998E-4</v>
      </c>
      <c r="D5690" s="18">
        <v>2.7999999999999998E-4</v>
      </c>
      <c r="E5690" s="18">
        <v>0.5</v>
      </c>
      <c r="F5690" s="18">
        <v>98827</v>
      </c>
      <c r="G5690" s="18">
        <v>28</v>
      </c>
      <c r="H5690" s="18">
        <v>98813</v>
      </c>
      <c r="I5690" s="18">
        <v>5382561</v>
      </c>
      <c r="J5690" s="19">
        <v>54.46</v>
      </c>
      <c r="S5690"/>
    </row>
    <row r="5691" spans="1:19">
      <c r="A5691" s="18">
        <v>2001</v>
      </c>
      <c r="B5691" s="18">
        <v>24</v>
      </c>
      <c r="C5691" s="18">
        <v>4.2000000000000002E-4</v>
      </c>
      <c r="D5691" s="18">
        <v>4.2000000000000002E-4</v>
      </c>
      <c r="E5691" s="18">
        <v>0.5</v>
      </c>
      <c r="F5691" s="18">
        <v>98799</v>
      </c>
      <c r="G5691" s="18">
        <v>41</v>
      </c>
      <c r="H5691" s="18">
        <v>98778</v>
      </c>
      <c r="I5691" s="18">
        <v>5283748</v>
      </c>
      <c r="J5691" s="19">
        <v>53.48</v>
      </c>
      <c r="S5691"/>
    </row>
    <row r="5692" spans="1:19">
      <c r="A5692" s="18">
        <v>2001</v>
      </c>
      <c r="B5692" s="18">
        <v>25</v>
      </c>
      <c r="C5692" s="18">
        <v>4.2999999999999999E-4</v>
      </c>
      <c r="D5692" s="18">
        <v>4.2999999999999999E-4</v>
      </c>
      <c r="E5692" s="18">
        <v>0.5</v>
      </c>
      <c r="F5692" s="18">
        <v>98757</v>
      </c>
      <c r="G5692" s="18">
        <v>42</v>
      </c>
      <c r="H5692" s="18">
        <v>98736</v>
      </c>
      <c r="I5692" s="18">
        <v>5184970</v>
      </c>
      <c r="J5692" s="19">
        <v>52.5</v>
      </c>
      <c r="S5692"/>
    </row>
    <row r="5693" spans="1:19">
      <c r="A5693" s="18">
        <v>2001</v>
      </c>
      <c r="B5693" s="18">
        <v>26</v>
      </c>
      <c r="C5693" s="18">
        <v>4.0999999999999999E-4</v>
      </c>
      <c r="D5693" s="18">
        <v>4.0999999999999999E-4</v>
      </c>
      <c r="E5693" s="18">
        <v>0.5</v>
      </c>
      <c r="F5693" s="18">
        <v>98715</v>
      </c>
      <c r="G5693" s="18">
        <v>41</v>
      </c>
      <c r="H5693" s="18">
        <v>98695</v>
      </c>
      <c r="I5693" s="18">
        <v>5086234</v>
      </c>
      <c r="J5693" s="19">
        <v>51.52</v>
      </c>
      <c r="S5693"/>
    </row>
    <row r="5694" spans="1:19">
      <c r="A5694" s="18">
        <v>2001</v>
      </c>
      <c r="B5694" s="18">
        <v>27</v>
      </c>
      <c r="C5694" s="18">
        <v>4.6000000000000001E-4</v>
      </c>
      <c r="D5694" s="18">
        <v>4.6000000000000001E-4</v>
      </c>
      <c r="E5694" s="18">
        <v>0.5</v>
      </c>
      <c r="F5694" s="18">
        <v>98674</v>
      </c>
      <c r="G5694" s="18">
        <v>45</v>
      </c>
      <c r="H5694" s="18">
        <v>98652</v>
      </c>
      <c r="I5694" s="18">
        <v>4987539</v>
      </c>
      <c r="J5694" s="19">
        <v>50.55</v>
      </c>
      <c r="S5694"/>
    </row>
    <row r="5695" spans="1:19">
      <c r="A5695" s="18">
        <v>2001</v>
      </c>
      <c r="B5695" s="18">
        <v>28</v>
      </c>
      <c r="C5695" s="18">
        <v>4.2000000000000002E-4</v>
      </c>
      <c r="D5695" s="18">
        <v>4.2000000000000002E-4</v>
      </c>
      <c r="E5695" s="18">
        <v>0.5</v>
      </c>
      <c r="F5695" s="18">
        <v>98629</v>
      </c>
      <c r="G5695" s="18">
        <v>42</v>
      </c>
      <c r="H5695" s="18">
        <v>98608</v>
      </c>
      <c r="I5695" s="18">
        <v>4888887</v>
      </c>
      <c r="J5695" s="19">
        <v>49.57</v>
      </c>
      <c r="S5695"/>
    </row>
    <row r="5696" spans="1:19">
      <c r="A5696" s="18">
        <v>2001</v>
      </c>
      <c r="B5696" s="18">
        <v>29</v>
      </c>
      <c r="C5696" s="18">
        <v>5.2999999999999998E-4</v>
      </c>
      <c r="D5696" s="18">
        <v>5.2999999999999998E-4</v>
      </c>
      <c r="E5696" s="18">
        <v>0.5</v>
      </c>
      <c r="F5696" s="18">
        <v>98587</v>
      </c>
      <c r="G5696" s="18">
        <v>52</v>
      </c>
      <c r="H5696" s="18">
        <v>98562</v>
      </c>
      <c r="I5696" s="18">
        <v>4790279</v>
      </c>
      <c r="J5696" s="19">
        <v>48.59</v>
      </c>
      <c r="S5696"/>
    </row>
    <row r="5697" spans="1:19">
      <c r="A5697" s="18">
        <v>2001</v>
      </c>
      <c r="B5697" s="18">
        <v>30</v>
      </c>
      <c r="C5697" s="18">
        <v>5.2999999999999998E-4</v>
      </c>
      <c r="D5697" s="18">
        <v>5.2999999999999998E-4</v>
      </c>
      <c r="E5697" s="18">
        <v>0.5</v>
      </c>
      <c r="F5697" s="18">
        <v>98536</v>
      </c>
      <c r="G5697" s="18">
        <v>52</v>
      </c>
      <c r="H5697" s="18">
        <v>98510</v>
      </c>
      <c r="I5697" s="18">
        <v>4691718</v>
      </c>
      <c r="J5697" s="19">
        <v>47.61</v>
      </c>
      <c r="S5697"/>
    </row>
    <row r="5698" spans="1:19">
      <c r="A5698" s="18">
        <v>2001</v>
      </c>
      <c r="B5698" s="18">
        <v>31</v>
      </c>
      <c r="C5698" s="18">
        <v>4.4999999999999999E-4</v>
      </c>
      <c r="D5698" s="18">
        <v>4.4999999999999999E-4</v>
      </c>
      <c r="E5698" s="18">
        <v>0.5</v>
      </c>
      <c r="F5698" s="18">
        <v>98484</v>
      </c>
      <c r="G5698" s="18">
        <v>44</v>
      </c>
      <c r="H5698" s="18">
        <v>98461</v>
      </c>
      <c r="I5698" s="18">
        <v>4593208</v>
      </c>
      <c r="J5698" s="19">
        <v>46.64</v>
      </c>
      <c r="S5698"/>
    </row>
    <row r="5699" spans="1:19">
      <c r="A5699" s="18">
        <v>2001</v>
      </c>
      <c r="B5699" s="18">
        <v>32</v>
      </c>
      <c r="C5699" s="18">
        <v>6.0999999999999997E-4</v>
      </c>
      <c r="D5699" s="18">
        <v>5.9999999999999995E-4</v>
      </c>
      <c r="E5699" s="18">
        <v>0.5</v>
      </c>
      <c r="F5699" s="18">
        <v>98439</v>
      </c>
      <c r="G5699" s="18">
        <v>60</v>
      </c>
      <c r="H5699" s="18">
        <v>98410</v>
      </c>
      <c r="I5699" s="18">
        <v>4494747</v>
      </c>
      <c r="J5699" s="19">
        <v>45.66</v>
      </c>
      <c r="S5699"/>
    </row>
    <row r="5700" spans="1:19">
      <c r="A5700" s="18">
        <v>2001</v>
      </c>
      <c r="B5700" s="18">
        <v>33</v>
      </c>
      <c r="C5700" s="18">
        <v>7.6999999999999996E-4</v>
      </c>
      <c r="D5700" s="18">
        <v>7.6999999999999996E-4</v>
      </c>
      <c r="E5700" s="18">
        <v>0.5</v>
      </c>
      <c r="F5700" s="18">
        <v>98380</v>
      </c>
      <c r="G5700" s="18">
        <v>76</v>
      </c>
      <c r="H5700" s="18">
        <v>98342</v>
      </c>
      <c r="I5700" s="18">
        <v>4396337</v>
      </c>
      <c r="J5700" s="19">
        <v>44.69</v>
      </c>
      <c r="S5700"/>
    </row>
    <row r="5701" spans="1:19">
      <c r="A5701" s="18">
        <v>2001</v>
      </c>
      <c r="B5701" s="18">
        <v>34</v>
      </c>
      <c r="C5701" s="18">
        <v>8.5999999999999998E-4</v>
      </c>
      <c r="D5701" s="18">
        <v>8.5999999999999998E-4</v>
      </c>
      <c r="E5701" s="18">
        <v>0.5</v>
      </c>
      <c r="F5701" s="18">
        <v>98304</v>
      </c>
      <c r="G5701" s="18">
        <v>85</v>
      </c>
      <c r="H5701" s="18">
        <v>98262</v>
      </c>
      <c r="I5701" s="18">
        <v>4297995</v>
      </c>
      <c r="J5701" s="19">
        <v>43.72</v>
      </c>
      <c r="S5701"/>
    </row>
    <row r="5702" spans="1:19">
      <c r="A5702" s="18">
        <v>2001</v>
      </c>
      <c r="B5702" s="18">
        <v>35</v>
      </c>
      <c r="C5702" s="18">
        <v>9.5E-4</v>
      </c>
      <c r="D5702" s="18">
        <v>9.5E-4</v>
      </c>
      <c r="E5702" s="18">
        <v>0.5</v>
      </c>
      <c r="F5702" s="18">
        <v>98219</v>
      </c>
      <c r="G5702" s="18">
        <v>93</v>
      </c>
      <c r="H5702" s="18">
        <v>98173</v>
      </c>
      <c r="I5702" s="18">
        <v>4199733</v>
      </c>
      <c r="J5702" s="19">
        <v>42.76</v>
      </c>
      <c r="S5702"/>
    </row>
    <row r="5703" spans="1:19">
      <c r="A5703" s="18">
        <v>2001</v>
      </c>
      <c r="B5703" s="18">
        <v>36</v>
      </c>
      <c r="C5703" s="18">
        <v>1.07E-3</v>
      </c>
      <c r="D5703" s="18">
        <v>1.07E-3</v>
      </c>
      <c r="E5703" s="18">
        <v>0.5</v>
      </c>
      <c r="F5703" s="18">
        <v>98126</v>
      </c>
      <c r="G5703" s="18">
        <v>105</v>
      </c>
      <c r="H5703" s="18">
        <v>98074</v>
      </c>
      <c r="I5703" s="18">
        <v>4101560</v>
      </c>
      <c r="J5703" s="19">
        <v>41.8</v>
      </c>
      <c r="S5703"/>
    </row>
    <row r="5704" spans="1:19">
      <c r="A5704" s="18">
        <v>2001</v>
      </c>
      <c r="B5704" s="18">
        <v>37</v>
      </c>
      <c r="C5704" s="18">
        <v>1.39E-3</v>
      </c>
      <c r="D5704" s="18">
        <v>1.3799999999999999E-3</v>
      </c>
      <c r="E5704" s="18">
        <v>0.5</v>
      </c>
      <c r="F5704" s="18">
        <v>98022</v>
      </c>
      <c r="G5704" s="18">
        <v>136</v>
      </c>
      <c r="H5704" s="18">
        <v>97954</v>
      </c>
      <c r="I5704" s="18">
        <v>4003486</v>
      </c>
      <c r="J5704" s="19">
        <v>40.840000000000003</v>
      </c>
      <c r="S5704"/>
    </row>
    <row r="5705" spans="1:19">
      <c r="A5705" s="18">
        <v>2001</v>
      </c>
      <c r="B5705" s="18">
        <v>38</v>
      </c>
      <c r="C5705" s="18">
        <v>1.5E-3</v>
      </c>
      <c r="D5705" s="18">
        <v>1.5E-3</v>
      </c>
      <c r="E5705" s="18">
        <v>0.5</v>
      </c>
      <c r="F5705" s="18">
        <v>97886</v>
      </c>
      <c r="G5705" s="18">
        <v>146</v>
      </c>
      <c r="H5705" s="18">
        <v>97813</v>
      </c>
      <c r="I5705" s="18">
        <v>3905533</v>
      </c>
      <c r="J5705" s="19">
        <v>39.9</v>
      </c>
      <c r="S5705"/>
    </row>
    <row r="5706" spans="1:19">
      <c r="A5706" s="18">
        <v>2001</v>
      </c>
      <c r="B5706" s="18">
        <v>39</v>
      </c>
      <c r="C5706" s="18">
        <v>1.5E-3</v>
      </c>
      <c r="D5706" s="18">
        <v>1.5E-3</v>
      </c>
      <c r="E5706" s="18">
        <v>0.5</v>
      </c>
      <c r="F5706" s="18">
        <v>97739</v>
      </c>
      <c r="G5706" s="18">
        <v>146</v>
      </c>
      <c r="H5706" s="18">
        <v>97666</v>
      </c>
      <c r="I5706" s="18">
        <v>3807720</v>
      </c>
      <c r="J5706" s="19">
        <v>38.96</v>
      </c>
      <c r="S5706"/>
    </row>
    <row r="5707" spans="1:19">
      <c r="A5707" s="18">
        <v>2001</v>
      </c>
      <c r="B5707" s="18">
        <v>40</v>
      </c>
      <c r="C5707" s="18">
        <v>1.73E-3</v>
      </c>
      <c r="D5707" s="18">
        <v>1.73E-3</v>
      </c>
      <c r="E5707" s="18">
        <v>0.5</v>
      </c>
      <c r="F5707" s="18">
        <v>97593</v>
      </c>
      <c r="G5707" s="18">
        <v>169</v>
      </c>
      <c r="H5707" s="18">
        <v>97508</v>
      </c>
      <c r="I5707" s="18">
        <v>3710054</v>
      </c>
      <c r="J5707" s="19">
        <v>38.020000000000003</v>
      </c>
      <c r="S5707"/>
    </row>
    <row r="5708" spans="1:19">
      <c r="A5708" s="18">
        <v>2001</v>
      </c>
      <c r="B5708" s="18">
        <v>41</v>
      </c>
      <c r="C5708" s="18">
        <v>2.66E-3</v>
      </c>
      <c r="D5708" s="18">
        <v>2.65E-3</v>
      </c>
      <c r="E5708" s="18">
        <v>0.5</v>
      </c>
      <c r="F5708" s="18">
        <v>97424</v>
      </c>
      <c r="G5708" s="18">
        <v>258</v>
      </c>
      <c r="H5708" s="18">
        <v>97295</v>
      </c>
      <c r="I5708" s="18">
        <v>3612545</v>
      </c>
      <c r="J5708" s="19">
        <v>37.08</v>
      </c>
      <c r="S5708"/>
    </row>
    <row r="5709" spans="1:19">
      <c r="A5709" s="18">
        <v>2001</v>
      </c>
      <c r="B5709" s="18">
        <v>42</v>
      </c>
      <c r="C5709" s="18">
        <v>2.5899999999999999E-3</v>
      </c>
      <c r="D5709" s="18">
        <v>2.5799999999999998E-3</v>
      </c>
      <c r="E5709" s="18">
        <v>0.5</v>
      </c>
      <c r="F5709" s="18">
        <v>97166</v>
      </c>
      <c r="G5709" s="18">
        <v>251</v>
      </c>
      <c r="H5709" s="18">
        <v>97040</v>
      </c>
      <c r="I5709" s="18">
        <v>3515251</v>
      </c>
      <c r="J5709" s="19">
        <v>36.18</v>
      </c>
      <c r="S5709"/>
    </row>
    <row r="5710" spans="1:19">
      <c r="A5710" s="18">
        <v>2001</v>
      </c>
      <c r="B5710" s="18">
        <v>43</v>
      </c>
      <c r="C5710" s="18">
        <v>2.8700000000000002E-3</v>
      </c>
      <c r="D5710" s="18">
        <v>2.8700000000000002E-3</v>
      </c>
      <c r="E5710" s="18">
        <v>0.5</v>
      </c>
      <c r="F5710" s="18">
        <v>96915</v>
      </c>
      <c r="G5710" s="18">
        <v>278</v>
      </c>
      <c r="H5710" s="18">
        <v>96775</v>
      </c>
      <c r="I5710" s="18">
        <v>3418211</v>
      </c>
      <c r="J5710" s="19">
        <v>35.270000000000003</v>
      </c>
      <c r="S5710"/>
    </row>
    <row r="5711" spans="1:19">
      <c r="A5711" s="18">
        <v>2001</v>
      </c>
      <c r="B5711" s="18">
        <v>44</v>
      </c>
      <c r="C5711" s="18">
        <v>2.98E-3</v>
      </c>
      <c r="D5711" s="18">
        <v>2.97E-3</v>
      </c>
      <c r="E5711" s="18">
        <v>0.5</v>
      </c>
      <c r="F5711" s="18">
        <v>96636</v>
      </c>
      <c r="G5711" s="18">
        <v>287</v>
      </c>
      <c r="H5711" s="18">
        <v>96493</v>
      </c>
      <c r="I5711" s="18">
        <v>3321435</v>
      </c>
      <c r="J5711" s="19">
        <v>34.369999999999997</v>
      </c>
      <c r="S5711"/>
    </row>
    <row r="5712" spans="1:19">
      <c r="A5712" s="18">
        <v>2001</v>
      </c>
      <c r="B5712" s="18">
        <v>45</v>
      </c>
      <c r="C5712" s="18">
        <v>3.5100000000000001E-3</v>
      </c>
      <c r="D5712" s="18">
        <v>3.5000000000000001E-3</v>
      </c>
      <c r="E5712" s="18">
        <v>0.5</v>
      </c>
      <c r="F5712" s="18">
        <v>96349</v>
      </c>
      <c r="G5712" s="18">
        <v>337</v>
      </c>
      <c r="H5712" s="18">
        <v>96180</v>
      </c>
      <c r="I5712" s="18">
        <v>3224942</v>
      </c>
      <c r="J5712" s="19">
        <v>33.47</v>
      </c>
      <c r="S5712"/>
    </row>
    <row r="5713" spans="1:19">
      <c r="A5713" s="18">
        <v>2001</v>
      </c>
      <c r="B5713" s="18">
        <v>46</v>
      </c>
      <c r="C5713" s="18">
        <v>3.9300000000000003E-3</v>
      </c>
      <c r="D5713" s="18">
        <v>3.9300000000000003E-3</v>
      </c>
      <c r="E5713" s="18">
        <v>0.5</v>
      </c>
      <c r="F5713" s="18">
        <v>96012</v>
      </c>
      <c r="G5713" s="18">
        <v>377</v>
      </c>
      <c r="H5713" s="18">
        <v>95823</v>
      </c>
      <c r="I5713" s="18">
        <v>3128762</v>
      </c>
      <c r="J5713" s="19">
        <v>32.590000000000003</v>
      </c>
      <c r="S5713"/>
    </row>
    <row r="5714" spans="1:19">
      <c r="A5714" s="18">
        <v>2001</v>
      </c>
      <c r="B5714" s="18">
        <v>47</v>
      </c>
      <c r="C5714" s="18">
        <v>4.1599999999999996E-3</v>
      </c>
      <c r="D5714" s="18">
        <v>4.15E-3</v>
      </c>
      <c r="E5714" s="18">
        <v>0.5</v>
      </c>
      <c r="F5714" s="18">
        <v>95635</v>
      </c>
      <c r="G5714" s="18">
        <v>397</v>
      </c>
      <c r="H5714" s="18">
        <v>95436</v>
      </c>
      <c r="I5714" s="18">
        <v>3032939</v>
      </c>
      <c r="J5714" s="19">
        <v>31.71</v>
      </c>
      <c r="S5714"/>
    </row>
    <row r="5715" spans="1:19">
      <c r="A5715" s="18">
        <v>2001</v>
      </c>
      <c r="B5715" s="18">
        <v>48</v>
      </c>
      <c r="C5715" s="18">
        <v>4.5599999999999998E-3</v>
      </c>
      <c r="D5715" s="18">
        <v>4.5399999999999998E-3</v>
      </c>
      <c r="E5715" s="18">
        <v>0.5</v>
      </c>
      <c r="F5715" s="18">
        <v>95238</v>
      </c>
      <c r="G5715" s="18">
        <v>433</v>
      </c>
      <c r="H5715" s="18">
        <v>95022</v>
      </c>
      <c r="I5715" s="18">
        <v>2937502</v>
      </c>
      <c r="J5715" s="19">
        <v>30.84</v>
      </c>
      <c r="S5715"/>
    </row>
    <row r="5716" spans="1:19">
      <c r="A5716" s="18">
        <v>2001</v>
      </c>
      <c r="B5716" s="18">
        <v>49</v>
      </c>
      <c r="C5716" s="18">
        <v>4.9300000000000004E-3</v>
      </c>
      <c r="D5716" s="18">
        <v>4.9100000000000003E-3</v>
      </c>
      <c r="E5716" s="18">
        <v>0.5</v>
      </c>
      <c r="F5716" s="18">
        <v>94805</v>
      </c>
      <c r="G5716" s="18">
        <v>466</v>
      </c>
      <c r="H5716" s="18">
        <v>94572</v>
      </c>
      <c r="I5716" s="18">
        <v>2842481</v>
      </c>
      <c r="J5716" s="19">
        <v>29.98</v>
      </c>
      <c r="S5716"/>
    </row>
    <row r="5717" spans="1:19">
      <c r="A5717" s="18">
        <v>2001</v>
      </c>
      <c r="B5717" s="18">
        <v>50</v>
      </c>
      <c r="C5717" s="18">
        <v>5.2100000000000002E-3</v>
      </c>
      <c r="D5717" s="18">
        <v>5.1999999999999998E-3</v>
      </c>
      <c r="E5717" s="18">
        <v>0.5</v>
      </c>
      <c r="F5717" s="18">
        <v>94339</v>
      </c>
      <c r="G5717" s="18">
        <v>490</v>
      </c>
      <c r="H5717" s="18">
        <v>94094</v>
      </c>
      <c r="I5717" s="18">
        <v>2747908</v>
      </c>
      <c r="J5717" s="19">
        <v>29.13</v>
      </c>
      <c r="S5717"/>
    </row>
    <row r="5718" spans="1:19">
      <c r="A5718" s="18">
        <v>2001</v>
      </c>
      <c r="B5718" s="18">
        <v>51</v>
      </c>
      <c r="C5718" s="18">
        <v>5.79E-3</v>
      </c>
      <c r="D5718" s="18">
        <v>5.7800000000000004E-3</v>
      </c>
      <c r="E5718" s="18">
        <v>0.5</v>
      </c>
      <c r="F5718" s="18">
        <v>93849</v>
      </c>
      <c r="G5718" s="18">
        <v>542</v>
      </c>
      <c r="H5718" s="18">
        <v>93578</v>
      </c>
      <c r="I5718" s="18">
        <v>2653814</v>
      </c>
      <c r="J5718" s="19">
        <v>28.28</v>
      </c>
      <c r="S5718"/>
    </row>
    <row r="5719" spans="1:19">
      <c r="A5719" s="18">
        <v>2001</v>
      </c>
      <c r="B5719" s="18">
        <v>52</v>
      </c>
      <c r="C5719" s="18">
        <v>5.8700000000000002E-3</v>
      </c>
      <c r="D5719" s="18">
        <v>5.8500000000000002E-3</v>
      </c>
      <c r="E5719" s="18">
        <v>0.5</v>
      </c>
      <c r="F5719" s="18">
        <v>93307</v>
      </c>
      <c r="G5719" s="18">
        <v>546</v>
      </c>
      <c r="H5719" s="18">
        <v>93034</v>
      </c>
      <c r="I5719" s="18">
        <v>2560236</v>
      </c>
      <c r="J5719" s="19">
        <v>27.44</v>
      </c>
      <c r="S5719"/>
    </row>
    <row r="5720" spans="1:19">
      <c r="A5720" s="18">
        <v>2001</v>
      </c>
      <c r="B5720" s="18">
        <v>53</v>
      </c>
      <c r="C5720" s="18">
        <v>6.0899999999999999E-3</v>
      </c>
      <c r="D5720" s="18">
        <v>6.0699999999999999E-3</v>
      </c>
      <c r="E5720" s="18">
        <v>0.5</v>
      </c>
      <c r="F5720" s="18">
        <v>92761</v>
      </c>
      <c r="G5720" s="18">
        <v>563</v>
      </c>
      <c r="H5720" s="18">
        <v>92480</v>
      </c>
      <c r="I5720" s="18">
        <v>2467201</v>
      </c>
      <c r="J5720" s="19">
        <v>26.6</v>
      </c>
      <c r="S5720"/>
    </row>
    <row r="5721" spans="1:19">
      <c r="A5721" s="18">
        <v>2001</v>
      </c>
      <c r="B5721" s="18">
        <v>54</v>
      </c>
      <c r="C5721" s="18">
        <v>6.1000000000000004E-3</v>
      </c>
      <c r="D5721" s="18">
        <v>6.0800000000000003E-3</v>
      </c>
      <c r="E5721" s="18">
        <v>0.5</v>
      </c>
      <c r="F5721" s="18">
        <v>92198</v>
      </c>
      <c r="G5721" s="18">
        <v>560</v>
      </c>
      <c r="H5721" s="18">
        <v>91918</v>
      </c>
      <c r="I5721" s="18">
        <v>2374721</v>
      </c>
      <c r="J5721" s="19">
        <v>25.76</v>
      </c>
      <c r="S5721"/>
    </row>
    <row r="5722" spans="1:19">
      <c r="A5722" s="18">
        <v>2001</v>
      </c>
      <c r="B5722" s="18">
        <v>55</v>
      </c>
      <c r="C5722" s="18">
        <v>7.2199999999999999E-3</v>
      </c>
      <c r="D5722" s="18">
        <v>7.1900000000000002E-3</v>
      </c>
      <c r="E5722" s="18">
        <v>0.5</v>
      </c>
      <c r="F5722" s="18">
        <v>91638</v>
      </c>
      <c r="G5722" s="18">
        <v>659</v>
      </c>
      <c r="H5722" s="18">
        <v>91309</v>
      </c>
      <c r="I5722" s="18">
        <v>2282803</v>
      </c>
      <c r="J5722" s="19">
        <v>24.91</v>
      </c>
      <c r="S5722"/>
    </row>
    <row r="5723" spans="1:19">
      <c r="A5723" s="18">
        <v>2001</v>
      </c>
      <c r="B5723" s="18">
        <v>56</v>
      </c>
      <c r="C5723" s="18">
        <v>7.5500000000000003E-3</v>
      </c>
      <c r="D5723" s="18">
        <v>7.5199999999999998E-3</v>
      </c>
      <c r="E5723" s="18">
        <v>0.5</v>
      </c>
      <c r="F5723" s="18">
        <v>90979</v>
      </c>
      <c r="G5723" s="18">
        <v>684</v>
      </c>
      <c r="H5723" s="18">
        <v>90637</v>
      </c>
      <c r="I5723" s="18">
        <v>2191495</v>
      </c>
      <c r="J5723" s="19">
        <v>24.09</v>
      </c>
      <c r="S5723"/>
    </row>
    <row r="5724" spans="1:19">
      <c r="A5724" s="18">
        <v>2001</v>
      </c>
      <c r="B5724" s="18">
        <v>57</v>
      </c>
      <c r="C5724" s="18">
        <v>8.1200000000000005E-3</v>
      </c>
      <c r="D5724" s="18">
        <v>8.09E-3</v>
      </c>
      <c r="E5724" s="18">
        <v>0.5</v>
      </c>
      <c r="F5724" s="18">
        <v>90295</v>
      </c>
      <c r="G5724" s="18">
        <v>730</v>
      </c>
      <c r="H5724" s="18">
        <v>89930</v>
      </c>
      <c r="I5724" s="18">
        <v>2100858</v>
      </c>
      <c r="J5724" s="19">
        <v>23.27</v>
      </c>
      <c r="S5724"/>
    </row>
    <row r="5725" spans="1:19">
      <c r="A5725" s="18">
        <v>2001</v>
      </c>
      <c r="B5725" s="18">
        <v>58</v>
      </c>
      <c r="C5725" s="18">
        <v>8.5699999999999995E-3</v>
      </c>
      <c r="D5725" s="18">
        <v>8.5299999999999994E-3</v>
      </c>
      <c r="E5725" s="18">
        <v>0.5</v>
      </c>
      <c r="F5725" s="18">
        <v>89565</v>
      </c>
      <c r="G5725" s="18">
        <v>764</v>
      </c>
      <c r="H5725" s="18">
        <v>89183</v>
      </c>
      <c r="I5725" s="18">
        <v>2010928</v>
      </c>
      <c r="J5725" s="19">
        <v>22.45</v>
      </c>
      <c r="S5725"/>
    </row>
    <row r="5726" spans="1:19">
      <c r="A5726" s="18">
        <v>2001</v>
      </c>
      <c r="B5726" s="18">
        <v>59</v>
      </c>
      <c r="C5726" s="18">
        <v>8.6899999999999998E-3</v>
      </c>
      <c r="D5726" s="18">
        <v>8.6499999999999997E-3</v>
      </c>
      <c r="E5726" s="18">
        <v>0.5</v>
      </c>
      <c r="F5726" s="18">
        <v>88801</v>
      </c>
      <c r="G5726" s="18">
        <v>768</v>
      </c>
      <c r="H5726" s="18">
        <v>88416</v>
      </c>
      <c r="I5726" s="18">
        <v>1921745</v>
      </c>
      <c r="J5726" s="19">
        <v>21.64</v>
      </c>
      <c r="S5726"/>
    </row>
    <row r="5727" spans="1:19">
      <c r="A5727" s="18">
        <v>2001</v>
      </c>
      <c r="B5727" s="18">
        <v>60</v>
      </c>
      <c r="C5727" s="18">
        <v>1.0030000000000001E-2</v>
      </c>
      <c r="D5727" s="18">
        <v>9.9799999999999993E-3</v>
      </c>
      <c r="E5727" s="18">
        <v>0.5</v>
      </c>
      <c r="F5727" s="18">
        <v>88032</v>
      </c>
      <c r="G5727" s="18">
        <v>879</v>
      </c>
      <c r="H5727" s="18">
        <v>87593</v>
      </c>
      <c r="I5727" s="18">
        <v>1833329</v>
      </c>
      <c r="J5727" s="19">
        <v>20.83</v>
      </c>
      <c r="S5727"/>
    </row>
    <row r="5728" spans="1:19">
      <c r="A5728" s="18">
        <v>2001</v>
      </c>
      <c r="B5728" s="18">
        <v>61</v>
      </c>
      <c r="C5728" s="18">
        <v>1.023E-2</v>
      </c>
      <c r="D5728" s="18">
        <v>1.018E-2</v>
      </c>
      <c r="E5728" s="18">
        <v>0.5</v>
      </c>
      <c r="F5728" s="18">
        <v>87153</v>
      </c>
      <c r="G5728" s="18">
        <v>887</v>
      </c>
      <c r="H5728" s="18">
        <v>86710</v>
      </c>
      <c r="I5728" s="18">
        <v>1745736</v>
      </c>
      <c r="J5728" s="19">
        <v>20.03</v>
      </c>
      <c r="S5728"/>
    </row>
    <row r="5729" spans="1:19">
      <c r="A5729" s="18">
        <v>2001</v>
      </c>
      <c r="B5729" s="18">
        <v>62</v>
      </c>
      <c r="C5729" s="18">
        <v>1.2160000000000001E-2</v>
      </c>
      <c r="D5729" s="18">
        <v>1.208E-2</v>
      </c>
      <c r="E5729" s="18">
        <v>0.5</v>
      </c>
      <c r="F5729" s="18">
        <v>86266</v>
      </c>
      <c r="G5729" s="18">
        <v>1042</v>
      </c>
      <c r="H5729" s="18">
        <v>85745</v>
      </c>
      <c r="I5729" s="18">
        <v>1659026</v>
      </c>
      <c r="J5729" s="19">
        <v>19.23</v>
      </c>
      <c r="S5729"/>
    </row>
    <row r="5730" spans="1:19">
      <c r="A5730" s="18">
        <v>2001</v>
      </c>
      <c r="B5730" s="18">
        <v>63</v>
      </c>
      <c r="C5730" s="18">
        <v>1.2919999999999999E-2</v>
      </c>
      <c r="D5730" s="18">
        <v>1.2840000000000001E-2</v>
      </c>
      <c r="E5730" s="18">
        <v>0.5</v>
      </c>
      <c r="F5730" s="18">
        <v>85224</v>
      </c>
      <c r="G5730" s="18">
        <v>1094</v>
      </c>
      <c r="H5730" s="18">
        <v>84677</v>
      </c>
      <c r="I5730" s="18">
        <v>1573281</v>
      </c>
      <c r="J5730" s="19">
        <v>18.46</v>
      </c>
      <c r="S5730"/>
    </row>
    <row r="5731" spans="1:19">
      <c r="A5731" s="18">
        <v>2001</v>
      </c>
      <c r="B5731" s="18">
        <v>64</v>
      </c>
      <c r="C5731" s="18">
        <v>1.44E-2</v>
      </c>
      <c r="D5731" s="18">
        <v>1.4290000000000001E-2</v>
      </c>
      <c r="E5731" s="18">
        <v>0.5</v>
      </c>
      <c r="F5731" s="18">
        <v>84130</v>
      </c>
      <c r="G5731" s="18">
        <v>1203</v>
      </c>
      <c r="H5731" s="18">
        <v>83529</v>
      </c>
      <c r="I5731" s="18">
        <v>1488604</v>
      </c>
      <c r="J5731" s="19">
        <v>17.690000000000001</v>
      </c>
      <c r="S5731"/>
    </row>
    <row r="5732" spans="1:19">
      <c r="A5732" s="18">
        <v>2001</v>
      </c>
      <c r="B5732" s="18">
        <v>65</v>
      </c>
      <c r="C5732" s="18">
        <v>1.455E-2</v>
      </c>
      <c r="D5732" s="18">
        <v>1.4449999999999999E-2</v>
      </c>
      <c r="E5732" s="18">
        <v>0.5</v>
      </c>
      <c r="F5732" s="18">
        <v>82927</v>
      </c>
      <c r="G5732" s="18">
        <v>1198</v>
      </c>
      <c r="H5732" s="18">
        <v>82328</v>
      </c>
      <c r="I5732" s="18">
        <v>1405075</v>
      </c>
      <c r="J5732" s="19">
        <v>16.940000000000001</v>
      </c>
      <c r="S5732"/>
    </row>
    <row r="5733" spans="1:19">
      <c r="A5733" s="18">
        <v>2001</v>
      </c>
      <c r="B5733" s="18">
        <v>66</v>
      </c>
      <c r="C5733" s="18">
        <v>1.6E-2</v>
      </c>
      <c r="D5733" s="18">
        <v>1.5869999999999999E-2</v>
      </c>
      <c r="E5733" s="18">
        <v>0.5</v>
      </c>
      <c r="F5733" s="18">
        <v>81729</v>
      </c>
      <c r="G5733" s="18">
        <v>1297</v>
      </c>
      <c r="H5733" s="18">
        <v>81081</v>
      </c>
      <c r="I5733" s="18">
        <v>1322747</v>
      </c>
      <c r="J5733" s="19">
        <v>16.18</v>
      </c>
      <c r="S5733"/>
    </row>
    <row r="5734" spans="1:19">
      <c r="A5734" s="18">
        <v>2001</v>
      </c>
      <c r="B5734" s="18">
        <v>67</v>
      </c>
      <c r="C5734" s="18">
        <v>1.8540000000000001E-2</v>
      </c>
      <c r="D5734" s="18">
        <v>1.8360000000000001E-2</v>
      </c>
      <c r="E5734" s="18">
        <v>0.5</v>
      </c>
      <c r="F5734" s="18">
        <v>80432</v>
      </c>
      <c r="G5734" s="18">
        <v>1477</v>
      </c>
      <c r="H5734" s="18">
        <v>79693</v>
      </c>
      <c r="I5734" s="18">
        <v>1241666</v>
      </c>
      <c r="J5734" s="19">
        <v>15.44</v>
      </c>
      <c r="S5734"/>
    </row>
    <row r="5735" spans="1:19">
      <c r="A5735" s="18">
        <v>2001</v>
      </c>
      <c r="B5735" s="18">
        <v>68</v>
      </c>
      <c r="C5735" s="18">
        <v>1.9890000000000001E-2</v>
      </c>
      <c r="D5735" s="18">
        <v>1.9689999999999999E-2</v>
      </c>
      <c r="E5735" s="18">
        <v>0.5</v>
      </c>
      <c r="F5735" s="18">
        <v>78955</v>
      </c>
      <c r="G5735" s="18">
        <v>1555</v>
      </c>
      <c r="H5735" s="18">
        <v>78177</v>
      </c>
      <c r="I5735" s="18">
        <v>1161973</v>
      </c>
      <c r="J5735" s="19">
        <v>14.72</v>
      </c>
      <c r="S5735"/>
    </row>
    <row r="5736" spans="1:19">
      <c r="A5736" s="18">
        <v>2001</v>
      </c>
      <c r="B5736" s="18">
        <v>69</v>
      </c>
      <c r="C5736" s="18">
        <v>2.1839999999999998E-2</v>
      </c>
      <c r="D5736" s="18">
        <v>2.1600000000000001E-2</v>
      </c>
      <c r="E5736" s="18">
        <v>0.5</v>
      </c>
      <c r="F5736" s="18">
        <v>77400</v>
      </c>
      <c r="G5736" s="18">
        <v>1672</v>
      </c>
      <c r="H5736" s="18">
        <v>76564</v>
      </c>
      <c r="I5736" s="18">
        <v>1083795</v>
      </c>
      <c r="J5736" s="19">
        <v>14</v>
      </c>
      <c r="S5736"/>
    </row>
    <row r="5737" spans="1:19">
      <c r="A5737" s="18">
        <v>2001</v>
      </c>
      <c r="B5737" s="18">
        <v>70</v>
      </c>
      <c r="C5737" s="18">
        <v>2.4479999999999998E-2</v>
      </c>
      <c r="D5737" s="18">
        <v>2.419E-2</v>
      </c>
      <c r="E5737" s="18">
        <v>0.5</v>
      </c>
      <c r="F5737" s="18">
        <v>75728</v>
      </c>
      <c r="G5737" s="18">
        <v>1832</v>
      </c>
      <c r="H5737" s="18">
        <v>74812</v>
      </c>
      <c r="I5737" s="18">
        <v>1007231</v>
      </c>
      <c r="J5737" s="19">
        <v>13.3</v>
      </c>
      <c r="S5737"/>
    </row>
    <row r="5738" spans="1:19">
      <c r="A5738" s="18">
        <v>2001</v>
      </c>
      <c r="B5738" s="18">
        <v>71</v>
      </c>
      <c r="C5738" s="18">
        <v>2.7189999999999999E-2</v>
      </c>
      <c r="D5738" s="18">
        <v>2.682E-2</v>
      </c>
      <c r="E5738" s="18">
        <v>0.5</v>
      </c>
      <c r="F5738" s="18">
        <v>73896</v>
      </c>
      <c r="G5738" s="18">
        <v>1982</v>
      </c>
      <c r="H5738" s="18">
        <v>72905</v>
      </c>
      <c r="I5738" s="18">
        <v>932419</v>
      </c>
      <c r="J5738" s="19">
        <v>12.62</v>
      </c>
      <c r="S5738"/>
    </row>
    <row r="5739" spans="1:19">
      <c r="A5739" s="18">
        <v>2001</v>
      </c>
      <c r="B5739" s="18">
        <v>72</v>
      </c>
      <c r="C5739" s="18">
        <v>3.0030000000000001E-2</v>
      </c>
      <c r="D5739" s="18">
        <v>2.9579999999999999E-2</v>
      </c>
      <c r="E5739" s="18">
        <v>0.5</v>
      </c>
      <c r="F5739" s="18">
        <v>71914</v>
      </c>
      <c r="G5739" s="18">
        <v>2128</v>
      </c>
      <c r="H5739" s="18">
        <v>70850</v>
      </c>
      <c r="I5739" s="18">
        <v>859514</v>
      </c>
      <c r="J5739" s="19">
        <v>11.95</v>
      </c>
      <c r="S5739"/>
    </row>
    <row r="5740" spans="1:19">
      <c r="A5740" s="18">
        <v>2001</v>
      </c>
      <c r="B5740" s="18">
        <v>73</v>
      </c>
      <c r="C5740" s="18">
        <v>3.415E-2</v>
      </c>
      <c r="D5740" s="18">
        <v>3.3579999999999999E-2</v>
      </c>
      <c r="E5740" s="18">
        <v>0.5</v>
      </c>
      <c r="F5740" s="18">
        <v>69787</v>
      </c>
      <c r="G5740" s="18">
        <v>2343</v>
      </c>
      <c r="H5740" s="18">
        <v>68615</v>
      </c>
      <c r="I5740" s="18">
        <v>788664</v>
      </c>
      <c r="J5740" s="19">
        <v>11.3</v>
      </c>
      <c r="S5740"/>
    </row>
    <row r="5741" spans="1:19">
      <c r="A5741" s="18">
        <v>2001</v>
      </c>
      <c r="B5741" s="18">
        <v>74</v>
      </c>
      <c r="C5741" s="18">
        <v>3.8780000000000002E-2</v>
      </c>
      <c r="D5741" s="18">
        <v>3.8039999999999997E-2</v>
      </c>
      <c r="E5741" s="18">
        <v>0.5</v>
      </c>
      <c r="F5741" s="18">
        <v>67443</v>
      </c>
      <c r="G5741" s="18">
        <v>2566</v>
      </c>
      <c r="H5741" s="18">
        <v>66160</v>
      </c>
      <c r="I5741" s="18">
        <v>720049</v>
      </c>
      <c r="J5741" s="19">
        <v>10.68</v>
      </c>
      <c r="S5741"/>
    </row>
    <row r="5742" spans="1:19">
      <c r="A5742" s="18">
        <v>2001</v>
      </c>
      <c r="B5742" s="18">
        <v>75</v>
      </c>
      <c r="C5742" s="18">
        <v>4.317E-2</v>
      </c>
      <c r="D5742" s="18">
        <v>4.2259999999999999E-2</v>
      </c>
      <c r="E5742" s="18">
        <v>0.5</v>
      </c>
      <c r="F5742" s="18">
        <v>64878</v>
      </c>
      <c r="G5742" s="18">
        <v>2742</v>
      </c>
      <c r="H5742" s="18">
        <v>63507</v>
      </c>
      <c r="I5742" s="18">
        <v>653888</v>
      </c>
      <c r="J5742" s="19">
        <v>10.08</v>
      </c>
      <c r="S5742"/>
    </row>
    <row r="5743" spans="1:19">
      <c r="A5743" s="18">
        <v>2001</v>
      </c>
      <c r="B5743" s="18">
        <v>76</v>
      </c>
      <c r="C5743" s="18">
        <v>4.6109999999999998E-2</v>
      </c>
      <c r="D5743" s="18">
        <v>4.5069999999999999E-2</v>
      </c>
      <c r="E5743" s="18">
        <v>0.5</v>
      </c>
      <c r="F5743" s="18">
        <v>62136</v>
      </c>
      <c r="G5743" s="18">
        <v>2800</v>
      </c>
      <c r="H5743" s="18">
        <v>60736</v>
      </c>
      <c r="I5743" s="18">
        <v>590382</v>
      </c>
      <c r="J5743" s="19">
        <v>9.5</v>
      </c>
      <c r="S5743"/>
    </row>
    <row r="5744" spans="1:19">
      <c r="A5744" s="18">
        <v>2001</v>
      </c>
      <c r="B5744" s="18">
        <v>77</v>
      </c>
      <c r="C5744" s="18">
        <v>5.2729999999999999E-2</v>
      </c>
      <c r="D5744" s="18">
        <v>5.1369999999999999E-2</v>
      </c>
      <c r="E5744" s="18">
        <v>0.5</v>
      </c>
      <c r="F5744" s="18">
        <v>59336</v>
      </c>
      <c r="G5744" s="18">
        <v>3048</v>
      </c>
      <c r="H5744" s="18">
        <v>57812</v>
      </c>
      <c r="I5744" s="18">
        <v>529646</v>
      </c>
      <c r="J5744" s="19">
        <v>8.93</v>
      </c>
      <c r="S5744"/>
    </row>
    <row r="5745" spans="1:19">
      <c r="A5745" s="18">
        <v>2001</v>
      </c>
      <c r="B5745" s="18">
        <v>78</v>
      </c>
      <c r="C5745" s="18">
        <v>5.9279999999999999E-2</v>
      </c>
      <c r="D5745" s="18">
        <v>5.7570000000000003E-2</v>
      </c>
      <c r="E5745" s="18">
        <v>0.5</v>
      </c>
      <c r="F5745" s="18">
        <v>56287</v>
      </c>
      <c r="G5745" s="18">
        <v>3240</v>
      </c>
      <c r="H5745" s="18">
        <v>54667</v>
      </c>
      <c r="I5745" s="18">
        <v>471834</v>
      </c>
      <c r="J5745" s="19">
        <v>8.3800000000000008</v>
      </c>
      <c r="S5745"/>
    </row>
    <row r="5746" spans="1:19">
      <c r="A5746" s="18">
        <v>2001</v>
      </c>
      <c r="B5746" s="18">
        <v>79</v>
      </c>
      <c r="C5746" s="18">
        <v>6.7519999999999997E-2</v>
      </c>
      <c r="D5746" s="18">
        <v>6.5310000000000007E-2</v>
      </c>
      <c r="E5746" s="18">
        <v>0.5</v>
      </c>
      <c r="F5746" s="18">
        <v>53047</v>
      </c>
      <c r="G5746" s="18">
        <v>3465</v>
      </c>
      <c r="H5746" s="18">
        <v>51315</v>
      </c>
      <c r="I5746" s="18">
        <v>417167</v>
      </c>
      <c r="J5746" s="19">
        <v>7.86</v>
      </c>
      <c r="S5746"/>
    </row>
    <row r="5747" spans="1:19">
      <c r="A5747" s="18">
        <v>2001</v>
      </c>
      <c r="B5747" s="18">
        <v>80</v>
      </c>
      <c r="C5747" s="18">
        <v>7.2830000000000006E-2</v>
      </c>
      <c r="D5747" s="18">
        <v>7.0269999999999999E-2</v>
      </c>
      <c r="E5747" s="18">
        <v>0.5</v>
      </c>
      <c r="F5747" s="18">
        <v>49582</v>
      </c>
      <c r="G5747" s="18">
        <v>3484</v>
      </c>
      <c r="H5747" s="18">
        <v>47840</v>
      </c>
      <c r="I5747" s="18">
        <v>365852</v>
      </c>
      <c r="J5747" s="19">
        <v>7.38</v>
      </c>
      <c r="S5747"/>
    </row>
    <row r="5748" spans="1:19">
      <c r="A5748" s="18">
        <v>2001</v>
      </c>
      <c r="B5748" s="18">
        <v>81</v>
      </c>
      <c r="C5748" s="18">
        <v>8.992E-2</v>
      </c>
      <c r="D5748" s="18">
        <v>8.6050000000000001E-2</v>
      </c>
      <c r="E5748" s="18">
        <v>0.5</v>
      </c>
      <c r="F5748" s="18">
        <v>46098</v>
      </c>
      <c r="G5748" s="18">
        <v>3967</v>
      </c>
      <c r="H5748" s="18">
        <v>44115</v>
      </c>
      <c r="I5748" s="18">
        <v>318012</v>
      </c>
      <c r="J5748" s="19">
        <v>6.9</v>
      </c>
      <c r="S5748"/>
    </row>
    <row r="5749" spans="1:19">
      <c r="A5749" s="18">
        <v>2001</v>
      </c>
      <c r="B5749" s="18">
        <v>82</v>
      </c>
      <c r="C5749" s="18">
        <v>7.7380000000000004E-2</v>
      </c>
      <c r="D5749" s="18">
        <v>7.4499999999999997E-2</v>
      </c>
      <c r="E5749" s="18">
        <v>0.5</v>
      </c>
      <c r="F5749" s="18">
        <v>42131</v>
      </c>
      <c r="G5749" s="18">
        <v>3139</v>
      </c>
      <c r="H5749" s="18">
        <v>40562</v>
      </c>
      <c r="I5749" s="18">
        <v>273898</v>
      </c>
      <c r="J5749" s="19">
        <v>6.5</v>
      </c>
      <c r="S5749"/>
    </row>
    <row r="5750" spans="1:19">
      <c r="A5750" s="18">
        <v>2001</v>
      </c>
      <c r="B5750" s="18">
        <v>83</v>
      </c>
      <c r="C5750" s="18">
        <v>9.6509999999999999E-2</v>
      </c>
      <c r="D5750" s="18">
        <v>9.2060000000000003E-2</v>
      </c>
      <c r="E5750" s="18">
        <v>0.5</v>
      </c>
      <c r="F5750" s="18">
        <v>38992</v>
      </c>
      <c r="G5750" s="18">
        <v>3590</v>
      </c>
      <c r="H5750" s="18">
        <v>37198</v>
      </c>
      <c r="I5750" s="18">
        <v>233336</v>
      </c>
      <c r="J5750" s="19">
        <v>5.98</v>
      </c>
      <c r="S5750"/>
    </row>
    <row r="5751" spans="1:19">
      <c r="A5751" s="18">
        <v>2001</v>
      </c>
      <c r="B5751" s="18">
        <v>84</v>
      </c>
      <c r="C5751" s="18">
        <v>0.11686000000000001</v>
      </c>
      <c r="D5751" s="18">
        <v>0.11040999999999999</v>
      </c>
      <c r="E5751" s="18">
        <v>0.5</v>
      </c>
      <c r="F5751" s="18">
        <v>35403</v>
      </c>
      <c r="G5751" s="18">
        <v>3909</v>
      </c>
      <c r="H5751" s="18">
        <v>33448</v>
      </c>
      <c r="I5751" s="18">
        <v>196138</v>
      </c>
      <c r="J5751" s="19">
        <v>5.54</v>
      </c>
      <c r="S5751"/>
    </row>
    <row r="5752" spans="1:19">
      <c r="A5752" s="18">
        <v>2001</v>
      </c>
      <c r="B5752" s="18">
        <v>85</v>
      </c>
      <c r="C5752" s="18">
        <v>0.12037</v>
      </c>
      <c r="D5752" s="18">
        <v>0.11354</v>
      </c>
      <c r="E5752" s="18">
        <v>0.5</v>
      </c>
      <c r="F5752" s="18">
        <v>31494</v>
      </c>
      <c r="G5752" s="18">
        <v>3576</v>
      </c>
      <c r="H5752" s="18">
        <v>29706</v>
      </c>
      <c r="I5752" s="18">
        <v>162690</v>
      </c>
      <c r="J5752" s="19">
        <v>5.17</v>
      </c>
      <c r="S5752"/>
    </row>
    <row r="5753" spans="1:19">
      <c r="A5753" s="18">
        <v>2001</v>
      </c>
      <c r="B5753" s="18">
        <v>86</v>
      </c>
      <c r="C5753" s="18">
        <v>0.15278</v>
      </c>
      <c r="D5753" s="18">
        <v>0.14193</v>
      </c>
      <c r="E5753" s="18">
        <v>0.5</v>
      </c>
      <c r="F5753" s="18">
        <v>27918</v>
      </c>
      <c r="G5753" s="18">
        <v>3963</v>
      </c>
      <c r="H5753" s="18">
        <v>25937</v>
      </c>
      <c r="I5753" s="18">
        <v>132984</v>
      </c>
      <c r="J5753" s="19">
        <v>4.76</v>
      </c>
      <c r="S5753"/>
    </row>
    <row r="5754" spans="1:19">
      <c r="A5754" s="18">
        <v>2001</v>
      </c>
      <c r="B5754" s="18">
        <v>87</v>
      </c>
      <c r="C5754" s="18">
        <v>0.16186</v>
      </c>
      <c r="D5754" s="18">
        <v>0.14974999999999999</v>
      </c>
      <c r="E5754" s="18">
        <v>0.5</v>
      </c>
      <c r="F5754" s="18">
        <v>23955</v>
      </c>
      <c r="G5754" s="18">
        <v>3587</v>
      </c>
      <c r="H5754" s="18">
        <v>22162</v>
      </c>
      <c r="I5754" s="18">
        <v>107048</v>
      </c>
      <c r="J5754" s="19">
        <v>4.47</v>
      </c>
      <c r="S5754"/>
    </row>
    <row r="5755" spans="1:19">
      <c r="A5755" s="18">
        <v>2001</v>
      </c>
      <c r="B5755" s="18">
        <v>88</v>
      </c>
      <c r="C5755" s="18">
        <v>0.17249</v>
      </c>
      <c r="D5755" s="18">
        <v>0.1588</v>
      </c>
      <c r="E5755" s="18">
        <v>0.5</v>
      </c>
      <c r="F5755" s="18">
        <v>20368</v>
      </c>
      <c r="G5755" s="18">
        <v>3234</v>
      </c>
      <c r="H5755" s="18">
        <v>18751</v>
      </c>
      <c r="I5755" s="18">
        <v>84886</v>
      </c>
      <c r="J5755" s="19">
        <v>4.17</v>
      </c>
      <c r="S5755"/>
    </row>
    <row r="5756" spans="1:19">
      <c r="A5756" s="18">
        <v>2001</v>
      </c>
      <c r="B5756" s="18">
        <v>89</v>
      </c>
      <c r="C5756" s="18">
        <v>0.193</v>
      </c>
      <c r="D5756" s="18">
        <v>0.17601</v>
      </c>
      <c r="E5756" s="18">
        <v>0.5</v>
      </c>
      <c r="F5756" s="18">
        <v>17134</v>
      </c>
      <c r="G5756" s="18">
        <v>3016</v>
      </c>
      <c r="H5756" s="18">
        <v>15626</v>
      </c>
      <c r="I5756" s="18">
        <v>66135</v>
      </c>
      <c r="J5756" s="19">
        <v>3.86</v>
      </c>
      <c r="S5756"/>
    </row>
    <row r="5757" spans="1:19">
      <c r="A5757" s="18">
        <v>2001</v>
      </c>
      <c r="B5757" s="18">
        <v>90</v>
      </c>
      <c r="C5757" s="18">
        <v>0.21704999999999999</v>
      </c>
      <c r="D5757" s="18">
        <v>0.1958</v>
      </c>
      <c r="E5757" s="18">
        <v>0.5</v>
      </c>
      <c r="F5757" s="18">
        <v>14118</v>
      </c>
      <c r="G5757" s="18">
        <v>2764</v>
      </c>
      <c r="H5757" s="18">
        <v>12736</v>
      </c>
      <c r="I5757" s="18">
        <v>50509</v>
      </c>
      <c r="J5757" s="19">
        <v>3.58</v>
      </c>
      <c r="S5757"/>
    </row>
    <row r="5758" spans="1:19">
      <c r="A5758" s="18">
        <v>2001</v>
      </c>
      <c r="B5758" s="18">
        <v>91</v>
      </c>
      <c r="C5758" s="18">
        <v>0.24082000000000001</v>
      </c>
      <c r="D5758" s="18">
        <v>0.21493999999999999</v>
      </c>
      <c r="E5758" s="18">
        <v>0.5</v>
      </c>
      <c r="F5758" s="18">
        <v>11354</v>
      </c>
      <c r="G5758" s="18">
        <v>2440</v>
      </c>
      <c r="H5758" s="18">
        <v>10133</v>
      </c>
      <c r="I5758" s="18">
        <v>37773</v>
      </c>
      <c r="J5758" s="19">
        <v>3.33</v>
      </c>
      <c r="S5758"/>
    </row>
    <row r="5759" spans="1:19">
      <c r="A5759" s="18">
        <v>2001</v>
      </c>
      <c r="B5759" s="18">
        <v>92</v>
      </c>
      <c r="C5759" s="18">
        <v>0.26413999999999999</v>
      </c>
      <c r="D5759" s="18">
        <v>0.23332</v>
      </c>
      <c r="E5759" s="18">
        <v>0.5</v>
      </c>
      <c r="F5759" s="18">
        <v>8913</v>
      </c>
      <c r="G5759" s="18">
        <v>2080</v>
      </c>
      <c r="H5759" s="18">
        <v>7873</v>
      </c>
      <c r="I5759" s="18">
        <v>27640</v>
      </c>
      <c r="J5759" s="19">
        <v>3.1</v>
      </c>
      <c r="S5759"/>
    </row>
    <row r="5760" spans="1:19">
      <c r="A5760" s="18">
        <v>2001</v>
      </c>
      <c r="B5760" s="18">
        <v>93</v>
      </c>
      <c r="C5760" s="18">
        <v>0.30018</v>
      </c>
      <c r="D5760" s="18">
        <v>0.26101000000000002</v>
      </c>
      <c r="E5760" s="18">
        <v>0.5</v>
      </c>
      <c r="F5760" s="18">
        <v>6834</v>
      </c>
      <c r="G5760" s="18">
        <v>1784</v>
      </c>
      <c r="H5760" s="18">
        <v>5942</v>
      </c>
      <c r="I5760" s="18">
        <v>19766</v>
      </c>
      <c r="J5760" s="19">
        <v>2.89</v>
      </c>
      <c r="S5760"/>
    </row>
    <row r="5761" spans="1:19">
      <c r="A5761" s="18">
        <v>2001</v>
      </c>
      <c r="B5761" s="18">
        <v>94</v>
      </c>
      <c r="C5761" s="18">
        <v>0.30981999999999998</v>
      </c>
      <c r="D5761" s="18">
        <v>0.26826</v>
      </c>
      <c r="E5761" s="18">
        <v>0.5</v>
      </c>
      <c r="F5761" s="18">
        <v>5050</v>
      </c>
      <c r="G5761" s="18">
        <v>1355</v>
      </c>
      <c r="H5761" s="18">
        <v>4373</v>
      </c>
      <c r="I5761" s="18">
        <v>13824</v>
      </c>
      <c r="J5761" s="19">
        <v>2.74</v>
      </c>
      <c r="S5761"/>
    </row>
    <row r="5762" spans="1:19">
      <c r="A5762" s="18">
        <v>2001</v>
      </c>
      <c r="B5762" s="18">
        <v>95</v>
      </c>
      <c r="C5762" s="18">
        <v>0.33895999999999998</v>
      </c>
      <c r="D5762" s="18">
        <v>0.28983999999999999</v>
      </c>
      <c r="E5762" s="18">
        <v>0.5</v>
      </c>
      <c r="F5762" s="18">
        <v>3695</v>
      </c>
      <c r="G5762" s="18">
        <v>1071</v>
      </c>
      <c r="H5762" s="18">
        <v>3160</v>
      </c>
      <c r="I5762" s="18">
        <v>9452</v>
      </c>
      <c r="J5762" s="19">
        <v>2.56</v>
      </c>
      <c r="S5762"/>
    </row>
    <row r="5763" spans="1:19">
      <c r="A5763" s="18">
        <v>2001</v>
      </c>
      <c r="B5763" s="18">
        <v>96</v>
      </c>
      <c r="C5763" s="18">
        <v>0.36754999999999999</v>
      </c>
      <c r="D5763" s="18">
        <v>0.31048999999999999</v>
      </c>
      <c r="E5763" s="18">
        <v>0.5</v>
      </c>
      <c r="F5763" s="18">
        <v>2624</v>
      </c>
      <c r="G5763" s="18">
        <v>815</v>
      </c>
      <c r="H5763" s="18">
        <v>2217</v>
      </c>
      <c r="I5763" s="18">
        <v>6292</v>
      </c>
      <c r="J5763" s="19">
        <v>2.4</v>
      </c>
      <c r="S5763"/>
    </row>
    <row r="5764" spans="1:19">
      <c r="A5764" s="18">
        <v>2001</v>
      </c>
      <c r="B5764" s="18">
        <v>97</v>
      </c>
      <c r="C5764" s="18">
        <v>0.39711999999999997</v>
      </c>
      <c r="D5764" s="18">
        <v>0.33133000000000001</v>
      </c>
      <c r="E5764" s="18">
        <v>0.5</v>
      </c>
      <c r="F5764" s="18">
        <v>1809</v>
      </c>
      <c r="G5764" s="18">
        <v>600</v>
      </c>
      <c r="H5764" s="18">
        <v>1510</v>
      </c>
      <c r="I5764" s="18">
        <v>4075</v>
      </c>
      <c r="J5764" s="19">
        <v>2.25</v>
      </c>
      <c r="S5764"/>
    </row>
    <row r="5765" spans="1:19">
      <c r="A5765" s="18">
        <v>2001</v>
      </c>
      <c r="B5765" s="18">
        <v>98</v>
      </c>
      <c r="C5765" s="18">
        <v>0.42745</v>
      </c>
      <c r="D5765" s="18">
        <v>0.35217999999999999</v>
      </c>
      <c r="E5765" s="18">
        <v>0.5</v>
      </c>
      <c r="F5765" s="18">
        <v>1210</v>
      </c>
      <c r="G5765" s="18">
        <v>426</v>
      </c>
      <c r="H5765" s="18">
        <v>997</v>
      </c>
      <c r="I5765" s="18">
        <v>2565</v>
      </c>
      <c r="J5765" s="19">
        <v>2.12</v>
      </c>
      <c r="S5765"/>
    </row>
    <row r="5766" spans="1:19">
      <c r="A5766" s="18">
        <v>2001</v>
      </c>
      <c r="B5766" s="18">
        <v>99</v>
      </c>
      <c r="C5766" s="18">
        <v>0.45834000000000003</v>
      </c>
      <c r="D5766" s="18">
        <v>0.37287999999999999</v>
      </c>
      <c r="E5766" s="18">
        <v>0.5</v>
      </c>
      <c r="F5766" s="18">
        <v>784</v>
      </c>
      <c r="G5766" s="18">
        <v>292</v>
      </c>
      <c r="H5766" s="18">
        <v>638</v>
      </c>
      <c r="I5766" s="18">
        <v>1568</v>
      </c>
      <c r="J5766" s="19">
        <v>2</v>
      </c>
      <c r="S5766"/>
    </row>
    <row r="5767" spans="1:19">
      <c r="A5767" s="18">
        <v>2001</v>
      </c>
      <c r="B5767" s="18">
        <v>100</v>
      </c>
      <c r="C5767" s="18">
        <v>0.48954999999999999</v>
      </c>
      <c r="D5767" s="18">
        <v>0.39328000000000002</v>
      </c>
      <c r="E5767" s="18">
        <v>0.5</v>
      </c>
      <c r="F5767" s="18">
        <v>492</v>
      </c>
      <c r="G5767" s="18">
        <v>193</v>
      </c>
      <c r="H5767" s="18">
        <v>395</v>
      </c>
      <c r="I5767" s="18">
        <v>931</v>
      </c>
      <c r="J5767" s="19">
        <v>1.89</v>
      </c>
      <c r="S5767"/>
    </row>
    <row r="5768" spans="1:19">
      <c r="A5768" s="18">
        <v>2001</v>
      </c>
      <c r="B5768" s="18">
        <v>101</v>
      </c>
      <c r="C5768" s="18">
        <v>0.52083999999999997</v>
      </c>
      <c r="D5768" s="18">
        <v>0.41322999999999999</v>
      </c>
      <c r="E5768" s="18">
        <v>0.5</v>
      </c>
      <c r="F5768" s="18">
        <v>298</v>
      </c>
      <c r="G5768" s="18">
        <v>123</v>
      </c>
      <c r="H5768" s="18">
        <v>237</v>
      </c>
      <c r="I5768" s="18">
        <v>536</v>
      </c>
      <c r="J5768" s="19">
        <v>1.8</v>
      </c>
      <c r="S5768"/>
    </row>
    <row r="5769" spans="1:19">
      <c r="A5769" s="18">
        <v>2001</v>
      </c>
      <c r="B5769" s="18">
        <v>102</v>
      </c>
      <c r="C5769" s="18">
        <v>0.55196999999999996</v>
      </c>
      <c r="D5769" s="18">
        <v>0.43258000000000002</v>
      </c>
      <c r="E5769" s="18">
        <v>0.5</v>
      </c>
      <c r="F5769" s="18">
        <v>175</v>
      </c>
      <c r="G5769" s="18">
        <v>76</v>
      </c>
      <c r="H5769" s="18">
        <v>137</v>
      </c>
      <c r="I5769" s="18">
        <v>299</v>
      </c>
      <c r="J5769" s="19">
        <v>1.71</v>
      </c>
      <c r="S5769"/>
    </row>
    <row r="5770" spans="1:19">
      <c r="A5770" s="18">
        <v>2001</v>
      </c>
      <c r="B5770" s="18">
        <v>103</v>
      </c>
      <c r="C5770" s="18">
        <v>0.5827</v>
      </c>
      <c r="D5770" s="18">
        <v>0.45123000000000002</v>
      </c>
      <c r="E5770" s="18">
        <v>0.5</v>
      </c>
      <c r="F5770" s="18">
        <v>99</v>
      </c>
      <c r="G5770" s="18">
        <v>45</v>
      </c>
      <c r="H5770" s="18">
        <v>77</v>
      </c>
      <c r="I5770" s="18">
        <v>162</v>
      </c>
      <c r="J5770" s="19">
        <v>1.63</v>
      </c>
      <c r="S5770"/>
    </row>
    <row r="5771" spans="1:19">
      <c r="A5771" s="18">
        <v>2001</v>
      </c>
      <c r="B5771" s="18">
        <v>104</v>
      </c>
      <c r="C5771" s="18">
        <v>0.61280000000000001</v>
      </c>
      <c r="D5771" s="18">
        <v>0.46906999999999999</v>
      </c>
      <c r="E5771" s="18">
        <v>0.5</v>
      </c>
      <c r="F5771" s="18">
        <v>54</v>
      </c>
      <c r="G5771" s="18">
        <v>26</v>
      </c>
      <c r="H5771" s="18">
        <v>42</v>
      </c>
      <c r="I5771" s="18">
        <v>85</v>
      </c>
      <c r="J5771" s="19">
        <v>1.56</v>
      </c>
      <c r="S5771"/>
    </row>
    <row r="5772" spans="1:19">
      <c r="A5772" s="18">
        <v>2001</v>
      </c>
      <c r="B5772" s="18">
        <v>105</v>
      </c>
      <c r="C5772" s="18">
        <v>0.64205999999999996</v>
      </c>
      <c r="D5772" s="18">
        <v>0.48603000000000002</v>
      </c>
      <c r="E5772" s="18">
        <v>0.5</v>
      </c>
      <c r="F5772" s="18">
        <v>29</v>
      </c>
      <c r="G5772" s="18">
        <v>14</v>
      </c>
      <c r="H5772" s="18">
        <v>22</v>
      </c>
      <c r="I5772" s="18">
        <v>43</v>
      </c>
      <c r="J5772" s="19">
        <v>1.5</v>
      </c>
      <c r="S5772"/>
    </row>
    <row r="5773" spans="1:19">
      <c r="A5773" s="18">
        <v>2001</v>
      </c>
      <c r="B5773" s="18">
        <v>106</v>
      </c>
      <c r="C5773" s="18">
        <v>0.67030000000000001</v>
      </c>
      <c r="D5773" s="18">
        <v>0.50204000000000004</v>
      </c>
      <c r="E5773" s="18">
        <v>0.5</v>
      </c>
      <c r="F5773" s="18">
        <v>15</v>
      </c>
      <c r="G5773" s="18">
        <v>7</v>
      </c>
      <c r="H5773" s="18">
        <v>11</v>
      </c>
      <c r="I5773" s="18">
        <v>21</v>
      </c>
      <c r="J5773" s="19">
        <v>1.44</v>
      </c>
      <c r="S5773"/>
    </row>
    <row r="5774" spans="1:19">
      <c r="A5774" s="18">
        <v>2001</v>
      </c>
      <c r="B5774" s="18">
        <v>107</v>
      </c>
      <c r="C5774" s="18">
        <v>0.69735999999999998</v>
      </c>
      <c r="D5774" s="18">
        <v>0.51707000000000003</v>
      </c>
      <c r="E5774" s="18">
        <v>0.5</v>
      </c>
      <c r="F5774" s="18">
        <v>7</v>
      </c>
      <c r="G5774" s="18">
        <v>4</v>
      </c>
      <c r="H5774" s="18">
        <v>5</v>
      </c>
      <c r="I5774" s="18">
        <v>10</v>
      </c>
      <c r="J5774" s="19">
        <v>1.4</v>
      </c>
      <c r="S5774"/>
    </row>
    <row r="5775" spans="1:19">
      <c r="A5775" s="18">
        <v>2001</v>
      </c>
      <c r="B5775" s="18">
        <v>108</v>
      </c>
      <c r="C5775" s="18">
        <v>0.72311999999999999</v>
      </c>
      <c r="D5775" s="18">
        <v>0.53110000000000002</v>
      </c>
      <c r="E5775" s="18">
        <v>0.5</v>
      </c>
      <c r="F5775" s="18">
        <v>4</v>
      </c>
      <c r="G5775" s="18">
        <v>2</v>
      </c>
      <c r="H5775" s="18">
        <v>3</v>
      </c>
      <c r="I5775" s="18">
        <v>5</v>
      </c>
      <c r="J5775" s="19">
        <v>1.35</v>
      </c>
      <c r="S5775"/>
    </row>
    <row r="5776" spans="1:19">
      <c r="A5776" s="18">
        <v>2001</v>
      </c>
      <c r="B5776" s="18">
        <v>109</v>
      </c>
      <c r="C5776" s="18">
        <v>0.74748000000000003</v>
      </c>
      <c r="D5776" s="18">
        <v>0.54412000000000005</v>
      </c>
      <c r="E5776" s="18">
        <v>0.5</v>
      </c>
      <c r="F5776" s="18">
        <v>2</v>
      </c>
      <c r="G5776" s="18">
        <v>1</v>
      </c>
      <c r="H5776" s="18">
        <v>1</v>
      </c>
      <c r="I5776" s="18">
        <v>2</v>
      </c>
      <c r="J5776" s="19">
        <v>1.32</v>
      </c>
      <c r="S5776"/>
    </row>
    <row r="5777" spans="1:19">
      <c r="A5777" s="18">
        <v>2001</v>
      </c>
      <c r="B5777" s="18" t="s">
        <v>11</v>
      </c>
      <c r="C5777" s="18">
        <v>0.77037999999999995</v>
      </c>
      <c r="D5777" s="18">
        <v>1</v>
      </c>
      <c r="E5777" s="20">
        <v>1.3</v>
      </c>
      <c r="F5777" s="18">
        <v>1</v>
      </c>
      <c r="G5777" s="18">
        <v>1</v>
      </c>
      <c r="H5777" s="18">
        <v>1</v>
      </c>
      <c r="I5777" s="18">
        <v>1</v>
      </c>
      <c r="J5777" s="19">
        <v>1.3</v>
      </c>
      <c r="S5777"/>
    </row>
    <row r="5778" spans="1:19">
      <c r="A5778" s="18">
        <v>2002</v>
      </c>
      <c r="B5778" s="18">
        <v>0</v>
      </c>
      <c r="C5778" s="18">
        <v>7.1599999999999997E-3</v>
      </c>
      <c r="D5778" s="18">
        <v>7.11E-3</v>
      </c>
      <c r="E5778" s="18">
        <v>7.0000000000000007E-2</v>
      </c>
      <c r="F5778" s="18">
        <v>100000</v>
      </c>
      <c r="G5778" s="18">
        <v>711</v>
      </c>
      <c r="H5778" s="18">
        <v>99341</v>
      </c>
      <c r="I5778" s="18">
        <v>7674983</v>
      </c>
      <c r="J5778" s="19">
        <v>76.75</v>
      </c>
      <c r="S5778"/>
    </row>
    <row r="5779" spans="1:19">
      <c r="A5779" s="18">
        <v>2002</v>
      </c>
      <c r="B5779" s="18">
        <v>1</v>
      </c>
      <c r="C5779" s="18">
        <v>6.8000000000000005E-4</v>
      </c>
      <c r="D5779" s="18">
        <v>6.8000000000000005E-4</v>
      </c>
      <c r="E5779" s="18">
        <v>0.5</v>
      </c>
      <c r="F5779" s="18">
        <v>99289</v>
      </c>
      <c r="G5779" s="18">
        <v>68</v>
      </c>
      <c r="H5779" s="18">
        <v>99255</v>
      </c>
      <c r="I5779" s="18">
        <v>7575642</v>
      </c>
      <c r="J5779" s="19">
        <v>76.3</v>
      </c>
      <c r="S5779"/>
    </row>
    <row r="5780" spans="1:19">
      <c r="A5780" s="18">
        <v>2002</v>
      </c>
      <c r="B5780" s="18">
        <v>2</v>
      </c>
      <c r="C5780" s="18">
        <v>2.7999999999999998E-4</v>
      </c>
      <c r="D5780" s="18">
        <v>2.7999999999999998E-4</v>
      </c>
      <c r="E5780" s="18">
        <v>0.5</v>
      </c>
      <c r="F5780" s="18">
        <v>99221</v>
      </c>
      <c r="G5780" s="18">
        <v>28</v>
      </c>
      <c r="H5780" s="18">
        <v>99208</v>
      </c>
      <c r="I5780" s="18">
        <v>7476386</v>
      </c>
      <c r="J5780" s="19">
        <v>75.349999999999994</v>
      </c>
      <c r="S5780"/>
    </row>
    <row r="5781" spans="1:19">
      <c r="A5781" s="18">
        <v>2002</v>
      </c>
      <c r="B5781" s="18">
        <v>3</v>
      </c>
      <c r="C5781" s="18">
        <v>1.7000000000000001E-4</v>
      </c>
      <c r="D5781" s="18">
        <v>1.7000000000000001E-4</v>
      </c>
      <c r="E5781" s="18">
        <v>0.5</v>
      </c>
      <c r="F5781" s="18">
        <v>99194</v>
      </c>
      <c r="G5781" s="18">
        <v>17</v>
      </c>
      <c r="H5781" s="18">
        <v>99185</v>
      </c>
      <c r="I5781" s="18">
        <v>7377179</v>
      </c>
      <c r="J5781" s="19">
        <v>74.37</v>
      </c>
      <c r="S5781"/>
    </row>
    <row r="5782" spans="1:19">
      <c r="A5782" s="18">
        <v>2002</v>
      </c>
      <c r="B5782" s="18">
        <v>4</v>
      </c>
      <c r="C5782" s="18">
        <v>1.4999999999999999E-4</v>
      </c>
      <c r="D5782" s="18">
        <v>1.4999999999999999E-4</v>
      </c>
      <c r="E5782" s="18">
        <v>0.5</v>
      </c>
      <c r="F5782" s="18">
        <v>99177</v>
      </c>
      <c r="G5782" s="18">
        <v>15</v>
      </c>
      <c r="H5782" s="18">
        <v>99169</v>
      </c>
      <c r="I5782" s="18">
        <v>7277993</v>
      </c>
      <c r="J5782" s="19">
        <v>73.38</v>
      </c>
      <c r="S5782"/>
    </row>
    <row r="5783" spans="1:19">
      <c r="A5783" s="18">
        <v>2002</v>
      </c>
      <c r="B5783" s="18">
        <v>5</v>
      </c>
      <c r="C5783" s="18">
        <v>2.2000000000000001E-4</v>
      </c>
      <c r="D5783" s="18">
        <v>2.2000000000000001E-4</v>
      </c>
      <c r="E5783" s="18">
        <v>0.5</v>
      </c>
      <c r="F5783" s="18">
        <v>99162</v>
      </c>
      <c r="G5783" s="18">
        <v>22</v>
      </c>
      <c r="H5783" s="18">
        <v>99151</v>
      </c>
      <c r="I5783" s="18">
        <v>7178824</v>
      </c>
      <c r="J5783" s="19">
        <v>72.39</v>
      </c>
      <c r="S5783"/>
    </row>
    <row r="5784" spans="1:19">
      <c r="A5784" s="18">
        <v>2002</v>
      </c>
      <c r="B5784" s="18">
        <v>6</v>
      </c>
      <c r="C5784" s="18">
        <v>1.7000000000000001E-4</v>
      </c>
      <c r="D5784" s="18">
        <v>1.7000000000000001E-4</v>
      </c>
      <c r="E5784" s="18">
        <v>0.5</v>
      </c>
      <c r="F5784" s="18">
        <v>99140</v>
      </c>
      <c r="G5784" s="18">
        <v>17</v>
      </c>
      <c r="H5784" s="18">
        <v>99131</v>
      </c>
      <c r="I5784" s="18">
        <v>7079673</v>
      </c>
      <c r="J5784" s="19">
        <v>71.41</v>
      </c>
      <c r="S5784"/>
    </row>
    <row r="5785" spans="1:19">
      <c r="A5785" s="18">
        <v>2002</v>
      </c>
      <c r="B5785" s="18">
        <v>7</v>
      </c>
      <c r="C5785" s="18">
        <v>1.4999999999999999E-4</v>
      </c>
      <c r="D5785" s="18">
        <v>1.4999999999999999E-4</v>
      </c>
      <c r="E5785" s="18">
        <v>0.5</v>
      </c>
      <c r="F5785" s="18">
        <v>99123</v>
      </c>
      <c r="G5785" s="18">
        <v>15</v>
      </c>
      <c r="H5785" s="18">
        <v>99115</v>
      </c>
      <c r="I5785" s="18">
        <v>6980542</v>
      </c>
      <c r="J5785" s="19">
        <v>70.42</v>
      </c>
      <c r="S5785"/>
    </row>
    <row r="5786" spans="1:19">
      <c r="A5786" s="18">
        <v>2002</v>
      </c>
      <c r="B5786" s="18">
        <v>8</v>
      </c>
      <c r="C5786" s="18">
        <v>9.0000000000000006E-5</v>
      </c>
      <c r="D5786" s="18">
        <v>9.0000000000000006E-5</v>
      </c>
      <c r="E5786" s="18">
        <v>0.5</v>
      </c>
      <c r="F5786" s="18">
        <v>99108</v>
      </c>
      <c r="G5786" s="18">
        <v>9</v>
      </c>
      <c r="H5786" s="18">
        <v>99104</v>
      </c>
      <c r="I5786" s="18">
        <v>6881427</v>
      </c>
      <c r="J5786" s="19">
        <v>69.430000000000007</v>
      </c>
      <c r="S5786"/>
    </row>
    <row r="5787" spans="1:19">
      <c r="A5787" s="18">
        <v>2002</v>
      </c>
      <c r="B5787" s="18">
        <v>9</v>
      </c>
      <c r="C5787" s="18">
        <v>5.0000000000000002E-5</v>
      </c>
      <c r="D5787" s="18">
        <v>5.0000000000000002E-5</v>
      </c>
      <c r="E5787" s="18">
        <v>0.5</v>
      </c>
      <c r="F5787" s="18">
        <v>99099</v>
      </c>
      <c r="G5787" s="18">
        <v>5</v>
      </c>
      <c r="H5787" s="18">
        <v>99097</v>
      </c>
      <c r="I5787" s="18">
        <v>6782323</v>
      </c>
      <c r="J5787" s="19">
        <v>68.44</v>
      </c>
      <c r="S5787"/>
    </row>
    <row r="5788" spans="1:19">
      <c r="A5788" s="18">
        <v>2002</v>
      </c>
      <c r="B5788" s="18">
        <v>10</v>
      </c>
      <c r="C5788" s="18">
        <v>1E-4</v>
      </c>
      <c r="D5788" s="18">
        <v>1E-4</v>
      </c>
      <c r="E5788" s="18">
        <v>0.5</v>
      </c>
      <c r="F5788" s="18">
        <v>99094</v>
      </c>
      <c r="G5788" s="18">
        <v>10</v>
      </c>
      <c r="H5788" s="18">
        <v>99089</v>
      </c>
      <c r="I5788" s="18">
        <v>6683227</v>
      </c>
      <c r="J5788" s="19">
        <v>67.44</v>
      </c>
      <c r="S5788"/>
    </row>
    <row r="5789" spans="1:19">
      <c r="A5789" s="18">
        <v>2002</v>
      </c>
      <c r="B5789" s="18">
        <v>11</v>
      </c>
      <c r="C5789" s="18">
        <v>1.1E-4</v>
      </c>
      <c r="D5789" s="18">
        <v>1.1E-4</v>
      </c>
      <c r="E5789" s="18">
        <v>0.5</v>
      </c>
      <c r="F5789" s="18">
        <v>99084</v>
      </c>
      <c r="G5789" s="18">
        <v>11</v>
      </c>
      <c r="H5789" s="18">
        <v>99078</v>
      </c>
      <c r="I5789" s="18">
        <v>6584138</v>
      </c>
      <c r="J5789" s="19">
        <v>66.45</v>
      </c>
      <c r="S5789"/>
    </row>
    <row r="5790" spans="1:19">
      <c r="A5790" s="18">
        <v>2002</v>
      </c>
      <c r="B5790" s="18">
        <v>12</v>
      </c>
      <c r="C5790" s="18">
        <v>1.2999999999999999E-4</v>
      </c>
      <c r="D5790" s="18">
        <v>1.2999999999999999E-4</v>
      </c>
      <c r="E5790" s="18">
        <v>0.5</v>
      </c>
      <c r="F5790" s="18">
        <v>99073</v>
      </c>
      <c r="G5790" s="18">
        <v>13</v>
      </c>
      <c r="H5790" s="18">
        <v>99066</v>
      </c>
      <c r="I5790" s="18">
        <v>6485060</v>
      </c>
      <c r="J5790" s="19">
        <v>65.459999999999994</v>
      </c>
      <c r="S5790"/>
    </row>
    <row r="5791" spans="1:19">
      <c r="A5791" s="18">
        <v>2002</v>
      </c>
      <c r="B5791" s="18">
        <v>13</v>
      </c>
      <c r="C5791" s="18">
        <v>1.4999999999999999E-4</v>
      </c>
      <c r="D5791" s="18">
        <v>1.4999999999999999E-4</v>
      </c>
      <c r="E5791" s="18">
        <v>0.5</v>
      </c>
      <c r="F5791" s="18">
        <v>99060</v>
      </c>
      <c r="G5791" s="18">
        <v>15</v>
      </c>
      <c r="H5791" s="18">
        <v>99052</v>
      </c>
      <c r="I5791" s="18">
        <v>6385994</v>
      </c>
      <c r="J5791" s="19">
        <v>64.47</v>
      </c>
      <c r="S5791"/>
    </row>
    <row r="5792" spans="1:19">
      <c r="A5792" s="18">
        <v>2002</v>
      </c>
      <c r="B5792" s="18">
        <v>14</v>
      </c>
      <c r="C5792" s="18">
        <v>2.3000000000000001E-4</v>
      </c>
      <c r="D5792" s="18">
        <v>2.3000000000000001E-4</v>
      </c>
      <c r="E5792" s="18">
        <v>0.5</v>
      </c>
      <c r="F5792" s="18">
        <v>99045</v>
      </c>
      <c r="G5792" s="18">
        <v>23</v>
      </c>
      <c r="H5792" s="18">
        <v>99033</v>
      </c>
      <c r="I5792" s="18">
        <v>6286941</v>
      </c>
      <c r="J5792" s="19">
        <v>63.48</v>
      </c>
      <c r="S5792"/>
    </row>
    <row r="5793" spans="1:19">
      <c r="A5793" s="18">
        <v>2002</v>
      </c>
      <c r="B5793" s="18">
        <v>15</v>
      </c>
      <c r="C5793" s="18">
        <v>1.6000000000000001E-4</v>
      </c>
      <c r="D5793" s="18">
        <v>1.6000000000000001E-4</v>
      </c>
      <c r="E5793" s="18">
        <v>0.5</v>
      </c>
      <c r="F5793" s="18">
        <v>99022</v>
      </c>
      <c r="G5793" s="18">
        <v>16</v>
      </c>
      <c r="H5793" s="18">
        <v>99014</v>
      </c>
      <c r="I5793" s="18">
        <v>6187908</v>
      </c>
      <c r="J5793" s="19">
        <v>62.49</v>
      </c>
      <c r="S5793"/>
    </row>
    <row r="5794" spans="1:19">
      <c r="A5794" s="18">
        <v>2002</v>
      </c>
      <c r="B5794" s="18">
        <v>16</v>
      </c>
      <c r="C5794" s="18">
        <v>2.5000000000000001E-4</v>
      </c>
      <c r="D5794" s="18">
        <v>2.5000000000000001E-4</v>
      </c>
      <c r="E5794" s="18">
        <v>0.5</v>
      </c>
      <c r="F5794" s="18">
        <v>99006</v>
      </c>
      <c r="G5794" s="18">
        <v>24</v>
      </c>
      <c r="H5794" s="18">
        <v>98994</v>
      </c>
      <c r="I5794" s="18">
        <v>6088895</v>
      </c>
      <c r="J5794" s="19">
        <v>61.5</v>
      </c>
      <c r="S5794"/>
    </row>
    <row r="5795" spans="1:19">
      <c r="A5795" s="18">
        <v>2002</v>
      </c>
      <c r="B5795" s="18">
        <v>17</v>
      </c>
      <c r="C5795" s="18">
        <v>2.3000000000000001E-4</v>
      </c>
      <c r="D5795" s="18">
        <v>2.3000000000000001E-4</v>
      </c>
      <c r="E5795" s="18">
        <v>0.5</v>
      </c>
      <c r="F5795" s="18">
        <v>98981</v>
      </c>
      <c r="G5795" s="18">
        <v>23</v>
      </c>
      <c r="H5795" s="18">
        <v>98970</v>
      </c>
      <c r="I5795" s="18">
        <v>5989901</v>
      </c>
      <c r="J5795" s="19">
        <v>60.52</v>
      </c>
      <c r="S5795"/>
    </row>
    <row r="5796" spans="1:19">
      <c r="A5796" s="18">
        <v>2002</v>
      </c>
      <c r="B5796" s="18">
        <v>18</v>
      </c>
      <c r="C5796" s="18">
        <v>2.7999999999999998E-4</v>
      </c>
      <c r="D5796" s="18">
        <v>2.7999999999999998E-4</v>
      </c>
      <c r="E5796" s="18">
        <v>0.5</v>
      </c>
      <c r="F5796" s="18">
        <v>98958</v>
      </c>
      <c r="G5796" s="18">
        <v>28</v>
      </c>
      <c r="H5796" s="18">
        <v>98944</v>
      </c>
      <c r="I5796" s="18">
        <v>5890931</v>
      </c>
      <c r="J5796" s="19">
        <v>59.53</v>
      </c>
      <c r="S5796"/>
    </row>
    <row r="5797" spans="1:19">
      <c r="A5797" s="18">
        <v>2002</v>
      </c>
      <c r="B5797" s="18">
        <v>19</v>
      </c>
      <c r="C5797" s="18">
        <v>3.4000000000000002E-4</v>
      </c>
      <c r="D5797" s="18">
        <v>3.4000000000000002E-4</v>
      </c>
      <c r="E5797" s="18">
        <v>0.5</v>
      </c>
      <c r="F5797" s="18">
        <v>98930</v>
      </c>
      <c r="G5797" s="18">
        <v>34</v>
      </c>
      <c r="H5797" s="18">
        <v>98913</v>
      </c>
      <c r="I5797" s="18">
        <v>5791987</v>
      </c>
      <c r="J5797" s="19">
        <v>58.55</v>
      </c>
      <c r="S5797"/>
    </row>
    <row r="5798" spans="1:19">
      <c r="A5798" s="18">
        <v>2002</v>
      </c>
      <c r="B5798" s="18">
        <v>20</v>
      </c>
      <c r="C5798" s="18">
        <v>3.4000000000000002E-4</v>
      </c>
      <c r="D5798" s="18">
        <v>3.4000000000000002E-4</v>
      </c>
      <c r="E5798" s="18">
        <v>0.5</v>
      </c>
      <c r="F5798" s="18">
        <v>98896</v>
      </c>
      <c r="G5798" s="18">
        <v>34</v>
      </c>
      <c r="H5798" s="18">
        <v>98880</v>
      </c>
      <c r="I5798" s="18">
        <v>5693074</v>
      </c>
      <c r="J5798" s="19">
        <v>57.57</v>
      </c>
      <c r="S5798"/>
    </row>
    <row r="5799" spans="1:19">
      <c r="A5799" s="18">
        <v>2002</v>
      </c>
      <c r="B5799" s="18">
        <v>21</v>
      </c>
      <c r="C5799" s="18">
        <v>3.1E-4</v>
      </c>
      <c r="D5799" s="18">
        <v>3.1E-4</v>
      </c>
      <c r="E5799" s="18">
        <v>0.5</v>
      </c>
      <c r="F5799" s="18">
        <v>98863</v>
      </c>
      <c r="G5799" s="18">
        <v>30</v>
      </c>
      <c r="H5799" s="18">
        <v>98848</v>
      </c>
      <c r="I5799" s="18">
        <v>5594194</v>
      </c>
      <c r="J5799" s="19">
        <v>56.59</v>
      </c>
      <c r="S5799"/>
    </row>
    <row r="5800" spans="1:19">
      <c r="A5800" s="18">
        <v>2002</v>
      </c>
      <c r="B5800" s="18">
        <v>22</v>
      </c>
      <c r="C5800" s="18">
        <v>2.4000000000000001E-4</v>
      </c>
      <c r="D5800" s="18">
        <v>2.4000000000000001E-4</v>
      </c>
      <c r="E5800" s="18">
        <v>0.5</v>
      </c>
      <c r="F5800" s="18">
        <v>98832</v>
      </c>
      <c r="G5800" s="18">
        <v>24</v>
      </c>
      <c r="H5800" s="18">
        <v>98821</v>
      </c>
      <c r="I5800" s="18">
        <v>5495347</v>
      </c>
      <c r="J5800" s="19">
        <v>55.6</v>
      </c>
      <c r="S5800"/>
    </row>
    <row r="5801" spans="1:19">
      <c r="A5801" s="18">
        <v>2002</v>
      </c>
      <c r="B5801" s="18">
        <v>23</v>
      </c>
      <c r="C5801" s="18">
        <v>2.3000000000000001E-4</v>
      </c>
      <c r="D5801" s="18">
        <v>2.3000000000000001E-4</v>
      </c>
      <c r="E5801" s="18">
        <v>0.5</v>
      </c>
      <c r="F5801" s="18">
        <v>98809</v>
      </c>
      <c r="G5801" s="18">
        <v>23</v>
      </c>
      <c r="H5801" s="18">
        <v>98797</v>
      </c>
      <c r="I5801" s="18">
        <v>5396526</v>
      </c>
      <c r="J5801" s="19">
        <v>54.62</v>
      </c>
      <c r="S5801"/>
    </row>
    <row r="5802" spans="1:19">
      <c r="A5802" s="18">
        <v>2002</v>
      </c>
      <c r="B5802" s="18">
        <v>24</v>
      </c>
      <c r="C5802" s="18">
        <v>3.3E-4</v>
      </c>
      <c r="D5802" s="18">
        <v>3.3E-4</v>
      </c>
      <c r="E5802" s="18">
        <v>0.5</v>
      </c>
      <c r="F5802" s="18">
        <v>98786</v>
      </c>
      <c r="G5802" s="18">
        <v>33</v>
      </c>
      <c r="H5802" s="18">
        <v>98769</v>
      </c>
      <c r="I5802" s="18">
        <v>5297729</v>
      </c>
      <c r="J5802" s="19">
        <v>53.63</v>
      </c>
      <c r="S5802"/>
    </row>
    <row r="5803" spans="1:19">
      <c r="A5803" s="18">
        <v>2002</v>
      </c>
      <c r="B5803" s="18">
        <v>25</v>
      </c>
      <c r="C5803" s="18">
        <v>3.8999999999999999E-4</v>
      </c>
      <c r="D5803" s="18">
        <v>3.8999999999999999E-4</v>
      </c>
      <c r="E5803" s="18">
        <v>0.5</v>
      </c>
      <c r="F5803" s="18">
        <v>98753</v>
      </c>
      <c r="G5803" s="18">
        <v>39</v>
      </c>
      <c r="H5803" s="18">
        <v>98733</v>
      </c>
      <c r="I5803" s="18">
        <v>5198959</v>
      </c>
      <c r="J5803" s="19">
        <v>52.65</v>
      </c>
      <c r="S5803"/>
    </row>
    <row r="5804" spans="1:19">
      <c r="A5804" s="18">
        <v>2002</v>
      </c>
      <c r="B5804" s="18">
        <v>26</v>
      </c>
      <c r="C5804" s="18">
        <v>3.8000000000000002E-4</v>
      </c>
      <c r="D5804" s="18">
        <v>3.8000000000000002E-4</v>
      </c>
      <c r="E5804" s="18">
        <v>0.5</v>
      </c>
      <c r="F5804" s="18">
        <v>98714</v>
      </c>
      <c r="G5804" s="18">
        <v>37</v>
      </c>
      <c r="H5804" s="18">
        <v>98695</v>
      </c>
      <c r="I5804" s="18">
        <v>5100226</v>
      </c>
      <c r="J5804" s="19">
        <v>51.67</v>
      </c>
      <c r="S5804"/>
    </row>
    <row r="5805" spans="1:19">
      <c r="A5805" s="18">
        <v>2002</v>
      </c>
      <c r="B5805" s="18">
        <v>27</v>
      </c>
      <c r="C5805" s="18">
        <v>3.4000000000000002E-4</v>
      </c>
      <c r="D5805" s="18">
        <v>3.4000000000000002E-4</v>
      </c>
      <c r="E5805" s="18">
        <v>0.5</v>
      </c>
      <c r="F5805" s="18">
        <v>98677</v>
      </c>
      <c r="G5805" s="18">
        <v>34</v>
      </c>
      <c r="H5805" s="18">
        <v>98660</v>
      </c>
      <c r="I5805" s="18">
        <v>5001531</v>
      </c>
      <c r="J5805" s="19">
        <v>50.69</v>
      </c>
      <c r="S5805"/>
    </row>
    <row r="5806" spans="1:19">
      <c r="A5806" s="18">
        <v>2002</v>
      </c>
      <c r="B5806" s="18">
        <v>28</v>
      </c>
      <c r="C5806" s="18">
        <v>4.8000000000000001E-4</v>
      </c>
      <c r="D5806" s="18">
        <v>4.8000000000000001E-4</v>
      </c>
      <c r="E5806" s="18">
        <v>0.5</v>
      </c>
      <c r="F5806" s="18">
        <v>98643</v>
      </c>
      <c r="G5806" s="18">
        <v>48</v>
      </c>
      <c r="H5806" s="18">
        <v>98619</v>
      </c>
      <c r="I5806" s="18">
        <v>4902871</v>
      </c>
      <c r="J5806" s="19">
        <v>49.7</v>
      </c>
      <c r="S5806"/>
    </row>
    <row r="5807" spans="1:19">
      <c r="A5807" s="18">
        <v>2002</v>
      </c>
      <c r="B5807" s="18">
        <v>29</v>
      </c>
      <c r="C5807" s="18">
        <v>5.6999999999999998E-4</v>
      </c>
      <c r="D5807" s="18">
        <v>5.6999999999999998E-4</v>
      </c>
      <c r="E5807" s="18">
        <v>0.5</v>
      </c>
      <c r="F5807" s="18">
        <v>98595</v>
      </c>
      <c r="G5807" s="18">
        <v>57</v>
      </c>
      <c r="H5807" s="18">
        <v>98566</v>
      </c>
      <c r="I5807" s="18">
        <v>4804252</v>
      </c>
      <c r="J5807" s="19">
        <v>48.73</v>
      </c>
      <c r="S5807"/>
    </row>
    <row r="5808" spans="1:19">
      <c r="A5808" s="18">
        <v>2002</v>
      </c>
      <c r="B5808" s="18">
        <v>30</v>
      </c>
      <c r="C5808" s="18">
        <v>4.8000000000000001E-4</v>
      </c>
      <c r="D5808" s="18">
        <v>4.8000000000000001E-4</v>
      </c>
      <c r="E5808" s="18">
        <v>0.5</v>
      </c>
      <c r="F5808" s="18">
        <v>98538</v>
      </c>
      <c r="G5808" s="18">
        <v>48</v>
      </c>
      <c r="H5808" s="18">
        <v>98514</v>
      </c>
      <c r="I5808" s="18">
        <v>4705686</v>
      </c>
      <c r="J5808" s="19">
        <v>47.75</v>
      </c>
      <c r="S5808"/>
    </row>
    <row r="5809" spans="1:19">
      <c r="A5809" s="18">
        <v>2002</v>
      </c>
      <c r="B5809" s="18">
        <v>31</v>
      </c>
      <c r="C5809" s="18">
        <v>4.6999999999999999E-4</v>
      </c>
      <c r="D5809" s="18">
        <v>4.6999999999999999E-4</v>
      </c>
      <c r="E5809" s="18">
        <v>0.5</v>
      </c>
      <c r="F5809" s="18">
        <v>98490</v>
      </c>
      <c r="G5809" s="18">
        <v>46</v>
      </c>
      <c r="H5809" s="18">
        <v>98467</v>
      </c>
      <c r="I5809" s="18">
        <v>4607172</v>
      </c>
      <c r="J5809" s="19">
        <v>46.78</v>
      </c>
      <c r="S5809"/>
    </row>
    <row r="5810" spans="1:19">
      <c r="A5810" s="18">
        <v>2002</v>
      </c>
      <c r="B5810" s="18">
        <v>32</v>
      </c>
      <c r="C5810" s="18">
        <v>5.9999999999999995E-4</v>
      </c>
      <c r="D5810" s="18">
        <v>5.9999999999999995E-4</v>
      </c>
      <c r="E5810" s="18">
        <v>0.5</v>
      </c>
      <c r="F5810" s="18">
        <v>98444</v>
      </c>
      <c r="G5810" s="18">
        <v>59</v>
      </c>
      <c r="H5810" s="18">
        <v>98415</v>
      </c>
      <c r="I5810" s="18">
        <v>4508704</v>
      </c>
      <c r="J5810" s="19">
        <v>45.8</v>
      </c>
      <c r="S5810"/>
    </row>
    <row r="5811" spans="1:19">
      <c r="A5811" s="18">
        <v>2002</v>
      </c>
      <c r="B5811" s="18">
        <v>33</v>
      </c>
      <c r="C5811" s="18">
        <v>6.2E-4</v>
      </c>
      <c r="D5811" s="18">
        <v>6.2E-4</v>
      </c>
      <c r="E5811" s="18">
        <v>0.5</v>
      </c>
      <c r="F5811" s="18">
        <v>98385</v>
      </c>
      <c r="G5811" s="18">
        <v>61</v>
      </c>
      <c r="H5811" s="18">
        <v>98355</v>
      </c>
      <c r="I5811" s="18">
        <v>4410290</v>
      </c>
      <c r="J5811" s="19">
        <v>44.83</v>
      </c>
      <c r="S5811"/>
    </row>
    <row r="5812" spans="1:19">
      <c r="A5812" s="18">
        <v>2002</v>
      </c>
      <c r="B5812" s="18">
        <v>34</v>
      </c>
      <c r="C5812" s="18">
        <v>7.5000000000000002E-4</v>
      </c>
      <c r="D5812" s="18">
        <v>7.5000000000000002E-4</v>
      </c>
      <c r="E5812" s="18">
        <v>0.5</v>
      </c>
      <c r="F5812" s="18">
        <v>98324</v>
      </c>
      <c r="G5812" s="18">
        <v>74</v>
      </c>
      <c r="H5812" s="18">
        <v>98287</v>
      </c>
      <c r="I5812" s="18">
        <v>4311935</v>
      </c>
      <c r="J5812" s="19">
        <v>43.85</v>
      </c>
      <c r="S5812"/>
    </row>
    <row r="5813" spans="1:19">
      <c r="A5813" s="18">
        <v>2002</v>
      </c>
      <c r="B5813" s="18">
        <v>35</v>
      </c>
      <c r="C5813" s="18">
        <v>1.0300000000000001E-3</v>
      </c>
      <c r="D5813" s="18">
        <v>1.0300000000000001E-3</v>
      </c>
      <c r="E5813" s="18">
        <v>0.5</v>
      </c>
      <c r="F5813" s="18">
        <v>98250</v>
      </c>
      <c r="G5813" s="18">
        <v>101</v>
      </c>
      <c r="H5813" s="18">
        <v>98200</v>
      </c>
      <c r="I5813" s="18">
        <v>4213648</v>
      </c>
      <c r="J5813" s="19">
        <v>42.89</v>
      </c>
      <c r="S5813"/>
    </row>
    <row r="5814" spans="1:19">
      <c r="A5814" s="18">
        <v>2002</v>
      </c>
      <c r="B5814" s="18">
        <v>36</v>
      </c>
      <c r="C5814" s="18">
        <v>1.08E-3</v>
      </c>
      <c r="D5814" s="18">
        <v>1.08E-3</v>
      </c>
      <c r="E5814" s="18">
        <v>0.5</v>
      </c>
      <c r="F5814" s="18">
        <v>98149</v>
      </c>
      <c r="G5814" s="18">
        <v>106</v>
      </c>
      <c r="H5814" s="18">
        <v>98096</v>
      </c>
      <c r="I5814" s="18">
        <v>4115448</v>
      </c>
      <c r="J5814" s="19">
        <v>41.93</v>
      </c>
      <c r="S5814"/>
    </row>
    <row r="5815" spans="1:19">
      <c r="A5815" s="18">
        <v>2002</v>
      </c>
      <c r="B5815" s="18">
        <v>37</v>
      </c>
      <c r="C5815" s="18">
        <v>1.5399999999999999E-3</v>
      </c>
      <c r="D5815" s="18">
        <v>1.5399999999999999E-3</v>
      </c>
      <c r="E5815" s="18">
        <v>0.5</v>
      </c>
      <c r="F5815" s="18">
        <v>98043</v>
      </c>
      <c r="G5815" s="18">
        <v>151</v>
      </c>
      <c r="H5815" s="18">
        <v>97968</v>
      </c>
      <c r="I5815" s="18">
        <v>4017352</v>
      </c>
      <c r="J5815" s="19">
        <v>40.98</v>
      </c>
      <c r="S5815"/>
    </row>
    <row r="5816" spans="1:19">
      <c r="A5816" s="18">
        <v>2002</v>
      </c>
      <c r="B5816" s="18">
        <v>38</v>
      </c>
      <c r="C5816" s="18">
        <v>1.4499999999999999E-3</v>
      </c>
      <c r="D5816" s="18">
        <v>1.4499999999999999E-3</v>
      </c>
      <c r="E5816" s="18">
        <v>0.5</v>
      </c>
      <c r="F5816" s="18">
        <v>97892</v>
      </c>
      <c r="G5816" s="18">
        <v>142</v>
      </c>
      <c r="H5816" s="18">
        <v>97821</v>
      </c>
      <c r="I5816" s="18">
        <v>3919384</v>
      </c>
      <c r="J5816" s="19">
        <v>40.04</v>
      </c>
      <c r="S5816"/>
    </row>
    <row r="5817" spans="1:19">
      <c r="A5817" s="18">
        <v>2002</v>
      </c>
      <c r="B5817" s="18">
        <v>39</v>
      </c>
      <c r="C5817" s="18">
        <v>1.6299999999999999E-3</v>
      </c>
      <c r="D5817" s="18">
        <v>1.6299999999999999E-3</v>
      </c>
      <c r="E5817" s="18">
        <v>0.5</v>
      </c>
      <c r="F5817" s="18">
        <v>97750</v>
      </c>
      <c r="G5817" s="18">
        <v>159</v>
      </c>
      <c r="H5817" s="18">
        <v>97671</v>
      </c>
      <c r="I5817" s="18">
        <v>3821563</v>
      </c>
      <c r="J5817" s="19">
        <v>39.1</v>
      </c>
      <c r="S5817"/>
    </row>
    <row r="5818" spans="1:19">
      <c r="A5818" s="18">
        <v>2002</v>
      </c>
      <c r="B5818" s="18">
        <v>40</v>
      </c>
      <c r="C5818" s="18">
        <v>2.1199999999999999E-3</v>
      </c>
      <c r="D5818" s="18">
        <v>2.1199999999999999E-3</v>
      </c>
      <c r="E5818" s="18">
        <v>0.5</v>
      </c>
      <c r="F5818" s="18">
        <v>97591</v>
      </c>
      <c r="G5818" s="18">
        <v>206</v>
      </c>
      <c r="H5818" s="18">
        <v>97488</v>
      </c>
      <c r="I5818" s="18">
        <v>3723892</v>
      </c>
      <c r="J5818" s="19">
        <v>38.159999999999997</v>
      </c>
      <c r="S5818"/>
    </row>
    <row r="5819" spans="1:19">
      <c r="A5819" s="18">
        <v>2002</v>
      </c>
      <c r="B5819" s="18">
        <v>41</v>
      </c>
      <c r="C5819" s="18">
        <v>2.33E-3</v>
      </c>
      <c r="D5819" s="18">
        <v>2.33E-3</v>
      </c>
      <c r="E5819" s="18">
        <v>0.5</v>
      </c>
      <c r="F5819" s="18">
        <v>97385</v>
      </c>
      <c r="G5819" s="18">
        <v>227</v>
      </c>
      <c r="H5819" s="18">
        <v>97271</v>
      </c>
      <c r="I5819" s="18">
        <v>3626404</v>
      </c>
      <c r="J5819" s="19">
        <v>37.24</v>
      </c>
      <c r="S5819"/>
    </row>
    <row r="5820" spans="1:19">
      <c r="A5820" s="18">
        <v>2002</v>
      </c>
      <c r="B5820" s="18">
        <v>42</v>
      </c>
      <c r="C5820" s="18">
        <v>2.4399999999999999E-3</v>
      </c>
      <c r="D5820" s="18">
        <v>2.4399999999999999E-3</v>
      </c>
      <c r="E5820" s="18">
        <v>0.5</v>
      </c>
      <c r="F5820" s="18">
        <v>97158</v>
      </c>
      <c r="G5820" s="18">
        <v>237</v>
      </c>
      <c r="H5820" s="18">
        <v>97039</v>
      </c>
      <c r="I5820" s="18">
        <v>3529133</v>
      </c>
      <c r="J5820" s="19">
        <v>36.32</v>
      </c>
      <c r="S5820"/>
    </row>
    <row r="5821" spans="1:19">
      <c r="A5821" s="18">
        <v>2002</v>
      </c>
      <c r="B5821" s="18">
        <v>43</v>
      </c>
      <c r="C5821" s="18">
        <v>2.98E-3</v>
      </c>
      <c r="D5821" s="18">
        <v>2.98E-3</v>
      </c>
      <c r="E5821" s="18">
        <v>0.5</v>
      </c>
      <c r="F5821" s="18">
        <v>96921</v>
      </c>
      <c r="G5821" s="18">
        <v>289</v>
      </c>
      <c r="H5821" s="18">
        <v>96777</v>
      </c>
      <c r="I5821" s="18">
        <v>3432094</v>
      </c>
      <c r="J5821" s="19">
        <v>35.409999999999997</v>
      </c>
      <c r="S5821"/>
    </row>
    <row r="5822" spans="1:19">
      <c r="A5822" s="18">
        <v>2002</v>
      </c>
      <c r="B5822" s="18">
        <v>44</v>
      </c>
      <c r="C5822" s="18">
        <v>3.16E-3</v>
      </c>
      <c r="D5822" s="18">
        <v>3.16E-3</v>
      </c>
      <c r="E5822" s="18">
        <v>0.5</v>
      </c>
      <c r="F5822" s="18">
        <v>96632</v>
      </c>
      <c r="G5822" s="18">
        <v>305</v>
      </c>
      <c r="H5822" s="18">
        <v>96480</v>
      </c>
      <c r="I5822" s="18">
        <v>3335317</v>
      </c>
      <c r="J5822" s="19">
        <v>34.520000000000003</v>
      </c>
      <c r="S5822"/>
    </row>
    <row r="5823" spans="1:19">
      <c r="A5823" s="18">
        <v>2002</v>
      </c>
      <c r="B5823" s="18">
        <v>45</v>
      </c>
      <c r="C5823" s="18">
        <v>3.3600000000000001E-3</v>
      </c>
      <c r="D5823" s="18">
        <v>3.3500000000000001E-3</v>
      </c>
      <c r="E5823" s="18">
        <v>0.5</v>
      </c>
      <c r="F5823" s="18">
        <v>96327</v>
      </c>
      <c r="G5823" s="18">
        <v>323</v>
      </c>
      <c r="H5823" s="18">
        <v>96166</v>
      </c>
      <c r="I5823" s="18">
        <v>3238837</v>
      </c>
      <c r="J5823" s="19">
        <v>33.619999999999997</v>
      </c>
      <c r="S5823"/>
    </row>
    <row r="5824" spans="1:19">
      <c r="A5824" s="18">
        <v>2002</v>
      </c>
      <c r="B5824" s="18">
        <v>46</v>
      </c>
      <c r="C5824" s="18">
        <v>3.7399999999999998E-3</v>
      </c>
      <c r="D5824" s="18">
        <v>3.7299999999999998E-3</v>
      </c>
      <c r="E5824" s="18">
        <v>0.5</v>
      </c>
      <c r="F5824" s="18">
        <v>96004</v>
      </c>
      <c r="G5824" s="18">
        <v>358</v>
      </c>
      <c r="H5824" s="18">
        <v>95825</v>
      </c>
      <c r="I5824" s="18">
        <v>3142672</v>
      </c>
      <c r="J5824" s="19">
        <v>32.729999999999997</v>
      </c>
      <c r="S5824"/>
    </row>
    <row r="5825" spans="1:19">
      <c r="A5825" s="18">
        <v>2002</v>
      </c>
      <c r="B5825" s="18">
        <v>47</v>
      </c>
      <c r="C5825" s="18">
        <v>4.13E-3</v>
      </c>
      <c r="D5825" s="18">
        <v>4.1200000000000004E-3</v>
      </c>
      <c r="E5825" s="18">
        <v>0.5</v>
      </c>
      <c r="F5825" s="18">
        <v>95646</v>
      </c>
      <c r="G5825" s="18">
        <v>394</v>
      </c>
      <c r="H5825" s="18">
        <v>95448</v>
      </c>
      <c r="I5825" s="18">
        <v>3046847</v>
      </c>
      <c r="J5825" s="19">
        <v>31.86</v>
      </c>
      <c r="S5825"/>
    </row>
    <row r="5826" spans="1:19">
      <c r="A5826" s="18">
        <v>2002</v>
      </c>
      <c r="B5826" s="18">
        <v>48</v>
      </c>
      <c r="C5826" s="18">
        <v>4.7699999999999999E-3</v>
      </c>
      <c r="D5826" s="18">
        <v>4.7600000000000003E-3</v>
      </c>
      <c r="E5826" s="18">
        <v>0.5</v>
      </c>
      <c r="F5826" s="18">
        <v>95251</v>
      </c>
      <c r="G5826" s="18">
        <v>453</v>
      </c>
      <c r="H5826" s="18">
        <v>95024</v>
      </c>
      <c r="I5826" s="18">
        <v>2951399</v>
      </c>
      <c r="J5826" s="19">
        <v>30.99</v>
      </c>
      <c r="S5826"/>
    </row>
    <row r="5827" spans="1:19">
      <c r="A5827" s="18">
        <v>2002</v>
      </c>
      <c r="B5827" s="18">
        <v>49</v>
      </c>
      <c r="C5827" s="18">
        <v>5.1500000000000001E-3</v>
      </c>
      <c r="D5827" s="18">
        <v>5.1399999999999996E-3</v>
      </c>
      <c r="E5827" s="18">
        <v>0.5</v>
      </c>
      <c r="F5827" s="18">
        <v>94798</v>
      </c>
      <c r="G5827" s="18">
        <v>487</v>
      </c>
      <c r="H5827" s="18">
        <v>94554</v>
      </c>
      <c r="I5827" s="18">
        <v>2856374</v>
      </c>
      <c r="J5827" s="19">
        <v>30.13</v>
      </c>
      <c r="S5827"/>
    </row>
    <row r="5828" spans="1:19">
      <c r="A5828" s="18">
        <v>2002</v>
      </c>
      <c r="B5828" s="18">
        <v>50</v>
      </c>
      <c r="C5828" s="18">
        <v>5.13E-3</v>
      </c>
      <c r="D5828" s="18">
        <v>5.1200000000000004E-3</v>
      </c>
      <c r="E5828" s="18">
        <v>0.5</v>
      </c>
      <c r="F5828" s="18">
        <v>94311</v>
      </c>
      <c r="G5828" s="18">
        <v>483</v>
      </c>
      <c r="H5828" s="18">
        <v>94069</v>
      </c>
      <c r="I5828" s="18">
        <v>2761820</v>
      </c>
      <c r="J5828" s="19">
        <v>29.28</v>
      </c>
      <c r="S5828"/>
    </row>
    <row r="5829" spans="1:19">
      <c r="A5829" s="18">
        <v>2002</v>
      </c>
      <c r="B5829" s="18">
        <v>51</v>
      </c>
      <c r="C5829" s="18">
        <v>5.2199999999999998E-3</v>
      </c>
      <c r="D5829" s="18">
        <v>5.2100000000000002E-3</v>
      </c>
      <c r="E5829" s="18">
        <v>0.5</v>
      </c>
      <c r="F5829" s="18">
        <v>93828</v>
      </c>
      <c r="G5829" s="18">
        <v>489</v>
      </c>
      <c r="H5829" s="18">
        <v>93583</v>
      </c>
      <c r="I5829" s="18">
        <v>2667750</v>
      </c>
      <c r="J5829" s="19">
        <v>28.43</v>
      </c>
      <c r="S5829"/>
    </row>
    <row r="5830" spans="1:19">
      <c r="A5830" s="18">
        <v>2002</v>
      </c>
      <c r="B5830" s="18">
        <v>52</v>
      </c>
      <c r="C5830" s="18">
        <v>6.13E-3</v>
      </c>
      <c r="D5830" s="18">
        <v>6.11E-3</v>
      </c>
      <c r="E5830" s="18">
        <v>0.5</v>
      </c>
      <c r="F5830" s="18">
        <v>93339</v>
      </c>
      <c r="G5830" s="18">
        <v>570</v>
      </c>
      <c r="H5830" s="18">
        <v>93054</v>
      </c>
      <c r="I5830" s="18">
        <v>2574167</v>
      </c>
      <c r="J5830" s="19">
        <v>27.58</v>
      </c>
      <c r="S5830"/>
    </row>
    <row r="5831" spans="1:19">
      <c r="A5831" s="18">
        <v>2002</v>
      </c>
      <c r="B5831" s="18">
        <v>53</v>
      </c>
      <c r="C5831" s="18">
        <v>5.7800000000000004E-3</v>
      </c>
      <c r="D5831" s="18">
        <v>5.77E-3</v>
      </c>
      <c r="E5831" s="18">
        <v>0.5</v>
      </c>
      <c r="F5831" s="18">
        <v>92769</v>
      </c>
      <c r="G5831" s="18">
        <v>535</v>
      </c>
      <c r="H5831" s="18">
        <v>92501</v>
      </c>
      <c r="I5831" s="18">
        <v>2481113</v>
      </c>
      <c r="J5831" s="19">
        <v>26.75</v>
      </c>
      <c r="S5831"/>
    </row>
    <row r="5832" spans="1:19">
      <c r="A5832" s="18">
        <v>2002</v>
      </c>
      <c r="B5832" s="18">
        <v>54</v>
      </c>
      <c r="C5832" s="18">
        <v>6.6800000000000002E-3</v>
      </c>
      <c r="D5832" s="18">
        <v>6.6600000000000001E-3</v>
      </c>
      <c r="E5832" s="18">
        <v>0.5</v>
      </c>
      <c r="F5832" s="18">
        <v>92234</v>
      </c>
      <c r="G5832" s="18">
        <v>614</v>
      </c>
      <c r="H5832" s="18">
        <v>91927</v>
      </c>
      <c r="I5832" s="18">
        <v>2388612</v>
      </c>
      <c r="J5832" s="19">
        <v>25.9</v>
      </c>
      <c r="S5832"/>
    </row>
    <row r="5833" spans="1:19">
      <c r="A5833" s="18">
        <v>2002</v>
      </c>
      <c r="B5833" s="18">
        <v>55</v>
      </c>
      <c r="C5833" s="18">
        <v>7.0200000000000002E-3</v>
      </c>
      <c r="D5833" s="18">
        <v>6.9899999999999997E-3</v>
      </c>
      <c r="E5833" s="18">
        <v>0.5</v>
      </c>
      <c r="F5833" s="18">
        <v>91620</v>
      </c>
      <c r="G5833" s="18">
        <v>640</v>
      </c>
      <c r="H5833" s="18">
        <v>91299</v>
      </c>
      <c r="I5833" s="18">
        <v>2296685</v>
      </c>
      <c r="J5833" s="19">
        <v>25.07</v>
      </c>
      <c r="S5833"/>
    </row>
    <row r="5834" spans="1:19">
      <c r="A5834" s="18">
        <v>2002</v>
      </c>
      <c r="B5834" s="18">
        <v>56</v>
      </c>
      <c r="C5834" s="18">
        <v>7.3800000000000003E-3</v>
      </c>
      <c r="D5834" s="18">
        <v>7.3499999999999998E-3</v>
      </c>
      <c r="E5834" s="18">
        <v>0.5</v>
      </c>
      <c r="F5834" s="18">
        <v>90979</v>
      </c>
      <c r="G5834" s="18">
        <v>669</v>
      </c>
      <c r="H5834" s="18">
        <v>90645</v>
      </c>
      <c r="I5834" s="18">
        <v>2205386</v>
      </c>
      <c r="J5834" s="19">
        <v>24.24</v>
      </c>
      <c r="S5834"/>
    </row>
    <row r="5835" spans="1:19">
      <c r="A5835" s="18">
        <v>2002</v>
      </c>
      <c r="B5835" s="18">
        <v>57</v>
      </c>
      <c r="C5835" s="18">
        <v>7.45E-3</v>
      </c>
      <c r="D5835" s="18">
        <v>7.43E-3</v>
      </c>
      <c r="E5835" s="18">
        <v>0.5</v>
      </c>
      <c r="F5835" s="18">
        <v>90310</v>
      </c>
      <c r="G5835" s="18">
        <v>671</v>
      </c>
      <c r="H5835" s="18">
        <v>89975</v>
      </c>
      <c r="I5835" s="18">
        <v>2114741</v>
      </c>
      <c r="J5835" s="19">
        <v>23.42</v>
      </c>
      <c r="S5835"/>
    </row>
    <row r="5836" spans="1:19">
      <c r="A5836" s="18">
        <v>2002</v>
      </c>
      <c r="B5836" s="18">
        <v>58</v>
      </c>
      <c r="C5836" s="18">
        <v>8.5800000000000008E-3</v>
      </c>
      <c r="D5836" s="18">
        <v>8.5400000000000007E-3</v>
      </c>
      <c r="E5836" s="18">
        <v>0.5</v>
      </c>
      <c r="F5836" s="18">
        <v>89640</v>
      </c>
      <c r="G5836" s="18">
        <v>766</v>
      </c>
      <c r="H5836" s="18">
        <v>89257</v>
      </c>
      <c r="I5836" s="18">
        <v>2024766</v>
      </c>
      <c r="J5836" s="19">
        <v>22.59</v>
      </c>
      <c r="S5836"/>
    </row>
    <row r="5837" spans="1:19">
      <c r="A5837" s="18">
        <v>2002</v>
      </c>
      <c r="B5837" s="18">
        <v>59</v>
      </c>
      <c r="C5837" s="18">
        <v>8.5800000000000008E-3</v>
      </c>
      <c r="D5837" s="18">
        <v>8.5500000000000003E-3</v>
      </c>
      <c r="E5837" s="18">
        <v>0.5</v>
      </c>
      <c r="F5837" s="18">
        <v>88874</v>
      </c>
      <c r="G5837" s="18">
        <v>760</v>
      </c>
      <c r="H5837" s="18">
        <v>88494</v>
      </c>
      <c r="I5837" s="18">
        <v>1935510</v>
      </c>
      <c r="J5837" s="19">
        <v>21.78</v>
      </c>
      <c r="S5837"/>
    </row>
    <row r="5838" spans="1:19">
      <c r="A5838" s="18">
        <v>2002</v>
      </c>
      <c r="B5838" s="18">
        <v>60</v>
      </c>
      <c r="C5838" s="18">
        <v>9.6799999999999994E-3</v>
      </c>
      <c r="D5838" s="18">
        <v>9.6299999999999997E-3</v>
      </c>
      <c r="E5838" s="18">
        <v>0.5</v>
      </c>
      <c r="F5838" s="18">
        <v>88114</v>
      </c>
      <c r="G5838" s="18">
        <v>848</v>
      </c>
      <c r="H5838" s="18">
        <v>87690</v>
      </c>
      <c r="I5838" s="18">
        <v>1847016</v>
      </c>
      <c r="J5838" s="19">
        <v>20.96</v>
      </c>
      <c r="S5838"/>
    </row>
    <row r="5839" spans="1:19">
      <c r="A5839" s="18">
        <v>2002</v>
      </c>
      <c r="B5839" s="18">
        <v>61</v>
      </c>
      <c r="C5839" s="18">
        <v>9.9299999999999996E-3</v>
      </c>
      <c r="D5839" s="18">
        <v>9.8799999999999999E-3</v>
      </c>
      <c r="E5839" s="18">
        <v>0.5</v>
      </c>
      <c r="F5839" s="18">
        <v>87266</v>
      </c>
      <c r="G5839" s="18">
        <v>862</v>
      </c>
      <c r="H5839" s="18">
        <v>86834</v>
      </c>
      <c r="I5839" s="18">
        <v>1759326</v>
      </c>
      <c r="J5839" s="19">
        <v>20.16</v>
      </c>
      <c r="S5839"/>
    </row>
    <row r="5840" spans="1:19">
      <c r="A5840" s="18">
        <v>2002</v>
      </c>
      <c r="B5840" s="18">
        <v>62</v>
      </c>
      <c r="C5840" s="18">
        <v>1.1169999999999999E-2</v>
      </c>
      <c r="D5840" s="18">
        <v>1.111E-2</v>
      </c>
      <c r="E5840" s="18">
        <v>0.5</v>
      </c>
      <c r="F5840" s="18">
        <v>86403</v>
      </c>
      <c r="G5840" s="18">
        <v>960</v>
      </c>
      <c r="H5840" s="18">
        <v>85923</v>
      </c>
      <c r="I5840" s="18">
        <v>1672492</v>
      </c>
      <c r="J5840" s="19">
        <v>19.36</v>
      </c>
      <c r="S5840"/>
    </row>
    <row r="5841" spans="1:19">
      <c r="A5841" s="18">
        <v>2002</v>
      </c>
      <c r="B5841" s="18">
        <v>63</v>
      </c>
      <c r="C5841" s="18">
        <v>1.252E-2</v>
      </c>
      <c r="D5841" s="18">
        <v>1.244E-2</v>
      </c>
      <c r="E5841" s="18">
        <v>0.5</v>
      </c>
      <c r="F5841" s="18">
        <v>85443</v>
      </c>
      <c r="G5841" s="18">
        <v>1063</v>
      </c>
      <c r="H5841" s="18">
        <v>84912</v>
      </c>
      <c r="I5841" s="18">
        <v>1586568</v>
      </c>
      <c r="J5841" s="19">
        <v>18.57</v>
      </c>
      <c r="S5841"/>
    </row>
    <row r="5842" spans="1:19">
      <c r="A5842" s="18">
        <v>2002</v>
      </c>
      <c r="B5842" s="18">
        <v>64</v>
      </c>
      <c r="C5842" s="18">
        <v>1.3429999999999999E-2</v>
      </c>
      <c r="D5842" s="18">
        <v>1.3339999999999999E-2</v>
      </c>
      <c r="E5842" s="18">
        <v>0.5</v>
      </c>
      <c r="F5842" s="18">
        <v>84380</v>
      </c>
      <c r="G5842" s="18">
        <v>1125</v>
      </c>
      <c r="H5842" s="18">
        <v>83817</v>
      </c>
      <c r="I5842" s="18">
        <v>1501657</v>
      </c>
      <c r="J5842" s="19">
        <v>17.8</v>
      </c>
      <c r="S5842"/>
    </row>
    <row r="5843" spans="1:19">
      <c r="A5843" s="18">
        <v>2002</v>
      </c>
      <c r="B5843" s="18">
        <v>65</v>
      </c>
      <c r="C5843" s="18">
        <v>1.4250000000000001E-2</v>
      </c>
      <c r="D5843" s="18">
        <v>1.4149999999999999E-2</v>
      </c>
      <c r="E5843" s="18">
        <v>0.5</v>
      </c>
      <c r="F5843" s="18">
        <v>83255</v>
      </c>
      <c r="G5843" s="18">
        <v>1178</v>
      </c>
      <c r="H5843" s="18">
        <v>82666</v>
      </c>
      <c r="I5843" s="18">
        <v>1417839</v>
      </c>
      <c r="J5843" s="19">
        <v>17.03</v>
      </c>
      <c r="S5843"/>
    </row>
    <row r="5844" spans="1:19">
      <c r="A5844" s="18">
        <v>2002</v>
      </c>
      <c r="B5844" s="18">
        <v>66</v>
      </c>
      <c r="C5844" s="18">
        <v>1.585E-2</v>
      </c>
      <c r="D5844" s="18">
        <v>1.5730000000000001E-2</v>
      </c>
      <c r="E5844" s="18">
        <v>0.5</v>
      </c>
      <c r="F5844" s="18">
        <v>82076</v>
      </c>
      <c r="G5844" s="18">
        <v>1291</v>
      </c>
      <c r="H5844" s="18">
        <v>81431</v>
      </c>
      <c r="I5844" s="18">
        <v>1335174</v>
      </c>
      <c r="J5844" s="19">
        <v>16.27</v>
      </c>
      <c r="S5844"/>
    </row>
    <row r="5845" spans="1:19">
      <c r="A5845" s="18">
        <v>2002</v>
      </c>
      <c r="B5845" s="18">
        <v>67</v>
      </c>
      <c r="C5845" s="18">
        <v>1.7860000000000001E-2</v>
      </c>
      <c r="D5845" s="18">
        <v>1.77E-2</v>
      </c>
      <c r="E5845" s="18">
        <v>0.5</v>
      </c>
      <c r="F5845" s="18">
        <v>80785</v>
      </c>
      <c r="G5845" s="18">
        <v>1430</v>
      </c>
      <c r="H5845" s="18">
        <v>80070</v>
      </c>
      <c r="I5845" s="18">
        <v>1253743</v>
      </c>
      <c r="J5845" s="19">
        <v>15.52</v>
      </c>
      <c r="S5845"/>
    </row>
    <row r="5846" spans="1:19">
      <c r="A5846" s="18">
        <v>2002</v>
      </c>
      <c r="B5846" s="18">
        <v>68</v>
      </c>
      <c r="C5846" s="18">
        <v>2.1219999999999999E-2</v>
      </c>
      <c r="D5846" s="18">
        <v>2.1000000000000001E-2</v>
      </c>
      <c r="E5846" s="18">
        <v>0.5</v>
      </c>
      <c r="F5846" s="18">
        <v>79355</v>
      </c>
      <c r="G5846" s="18">
        <v>1666</v>
      </c>
      <c r="H5846" s="18">
        <v>78522</v>
      </c>
      <c r="I5846" s="18">
        <v>1173672</v>
      </c>
      <c r="J5846" s="19">
        <v>14.79</v>
      </c>
      <c r="S5846"/>
    </row>
    <row r="5847" spans="1:19">
      <c r="A5847" s="18">
        <v>2002</v>
      </c>
      <c r="B5847" s="18">
        <v>69</v>
      </c>
      <c r="C5847" s="18">
        <v>2.1360000000000001E-2</v>
      </c>
      <c r="D5847" s="18">
        <v>2.1139999999999999E-2</v>
      </c>
      <c r="E5847" s="18">
        <v>0.5</v>
      </c>
      <c r="F5847" s="18">
        <v>77689</v>
      </c>
      <c r="G5847" s="18">
        <v>1642</v>
      </c>
      <c r="H5847" s="18">
        <v>76868</v>
      </c>
      <c r="I5847" s="18">
        <v>1095150</v>
      </c>
      <c r="J5847" s="19">
        <v>14.1</v>
      </c>
      <c r="S5847"/>
    </row>
    <row r="5848" spans="1:19">
      <c r="A5848" s="18">
        <v>2002</v>
      </c>
      <c r="B5848" s="18">
        <v>70</v>
      </c>
      <c r="C5848" s="18">
        <v>2.367E-2</v>
      </c>
      <c r="D5848" s="18">
        <v>2.3390000000000001E-2</v>
      </c>
      <c r="E5848" s="18">
        <v>0.5</v>
      </c>
      <c r="F5848" s="18">
        <v>76047</v>
      </c>
      <c r="G5848" s="18">
        <v>1779</v>
      </c>
      <c r="H5848" s="18">
        <v>75158</v>
      </c>
      <c r="I5848" s="18">
        <v>1018282</v>
      </c>
      <c r="J5848" s="19">
        <v>13.39</v>
      </c>
      <c r="S5848"/>
    </row>
    <row r="5849" spans="1:19">
      <c r="A5849" s="18">
        <v>2002</v>
      </c>
      <c r="B5849" s="18">
        <v>71</v>
      </c>
      <c r="C5849" s="18">
        <v>2.7570000000000001E-2</v>
      </c>
      <c r="D5849" s="18">
        <v>2.7199999999999998E-2</v>
      </c>
      <c r="E5849" s="18">
        <v>0.5</v>
      </c>
      <c r="F5849" s="18">
        <v>74268</v>
      </c>
      <c r="G5849" s="18">
        <v>2020</v>
      </c>
      <c r="H5849" s="18">
        <v>73258</v>
      </c>
      <c r="I5849" s="18">
        <v>943124</v>
      </c>
      <c r="J5849" s="19">
        <v>12.7</v>
      </c>
      <c r="S5849"/>
    </row>
    <row r="5850" spans="1:19">
      <c r="A5850" s="18">
        <v>2002</v>
      </c>
      <c r="B5850" s="18">
        <v>72</v>
      </c>
      <c r="C5850" s="18">
        <v>2.912E-2</v>
      </c>
      <c r="D5850" s="18">
        <v>2.87E-2</v>
      </c>
      <c r="E5850" s="18">
        <v>0.5</v>
      </c>
      <c r="F5850" s="18">
        <v>72248</v>
      </c>
      <c r="G5850" s="18">
        <v>2074</v>
      </c>
      <c r="H5850" s="18">
        <v>71211</v>
      </c>
      <c r="I5850" s="18">
        <v>869866</v>
      </c>
      <c r="J5850" s="19">
        <v>12.04</v>
      </c>
      <c r="S5850"/>
    </row>
    <row r="5851" spans="1:19">
      <c r="A5851" s="18">
        <v>2002</v>
      </c>
      <c r="B5851" s="18">
        <v>73</v>
      </c>
      <c r="C5851" s="18">
        <v>3.3700000000000001E-2</v>
      </c>
      <c r="D5851" s="18">
        <v>3.3140000000000003E-2</v>
      </c>
      <c r="E5851" s="18">
        <v>0.5</v>
      </c>
      <c r="F5851" s="18">
        <v>70175</v>
      </c>
      <c r="G5851" s="18">
        <v>2326</v>
      </c>
      <c r="H5851" s="18">
        <v>69012</v>
      </c>
      <c r="I5851" s="18">
        <v>798655</v>
      </c>
      <c r="J5851" s="19">
        <v>11.38</v>
      </c>
      <c r="S5851"/>
    </row>
    <row r="5852" spans="1:19">
      <c r="A5852" s="18">
        <v>2002</v>
      </c>
      <c r="B5852" s="18">
        <v>74</v>
      </c>
      <c r="C5852" s="18">
        <v>3.7589999999999998E-2</v>
      </c>
      <c r="D5852" s="18">
        <v>3.6889999999999999E-2</v>
      </c>
      <c r="E5852" s="18">
        <v>0.5</v>
      </c>
      <c r="F5852" s="18">
        <v>67849</v>
      </c>
      <c r="G5852" s="18">
        <v>2503</v>
      </c>
      <c r="H5852" s="18">
        <v>66597</v>
      </c>
      <c r="I5852" s="18">
        <v>729643</v>
      </c>
      <c r="J5852" s="19">
        <v>10.75</v>
      </c>
      <c r="S5852"/>
    </row>
    <row r="5853" spans="1:19">
      <c r="A5853" s="18">
        <v>2002</v>
      </c>
      <c r="B5853" s="18">
        <v>75</v>
      </c>
      <c r="C5853" s="18">
        <v>4.3569999999999998E-2</v>
      </c>
      <c r="D5853" s="18">
        <v>4.2639999999999997E-2</v>
      </c>
      <c r="E5853" s="18">
        <v>0.5</v>
      </c>
      <c r="F5853" s="18">
        <v>65346</v>
      </c>
      <c r="G5853" s="18">
        <v>2786</v>
      </c>
      <c r="H5853" s="18">
        <v>63953</v>
      </c>
      <c r="I5853" s="18">
        <v>663046</v>
      </c>
      <c r="J5853" s="19">
        <v>10.15</v>
      </c>
      <c r="S5853"/>
    </row>
    <row r="5854" spans="1:19">
      <c r="A5854" s="18">
        <v>2002</v>
      </c>
      <c r="B5854" s="18">
        <v>76</v>
      </c>
      <c r="C5854" s="18">
        <v>4.5449999999999997E-2</v>
      </c>
      <c r="D5854" s="18">
        <v>4.444E-2</v>
      </c>
      <c r="E5854" s="18">
        <v>0.5</v>
      </c>
      <c r="F5854" s="18">
        <v>62559</v>
      </c>
      <c r="G5854" s="18">
        <v>2780</v>
      </c>
      <c r="H5854" s="18">
        <v>61169</v>
      </c>
      <c r="I5854" s="18">
        <v>599093</v>
      </c>
      <c r="J5854" s="19">
        <v>9.58</v>
      </c>
      <c r="S5854"/>
    </row>
    <row r="5855" spans="1:19">
      <c r="A5855" s="18">
        <v>2002</v>
      </c>
      <c r="B5855" s="18">
        <v>77</v>
      </c>
      <c r="C5855" s="18">
        <v>5.1290000000000002E-2</v>
      </c>
      <c r="D5855" s="18">
        <v>5.0009999999999999E-2</v>
      </c>
      <c r="E5855" s="18">
        <v>0.5</v>
      </c>
      <c r="F5855" s="18">
        <v>59779</v>
      </c>
      <c r="G5855" s="18">
        <v>2990</v>
      </c>
      <c r="H5855" s="18">
        <v>58285</v>
      </c>
      <c r="I5855" s="18">
        <v>537924</v>
      </c>
      <c r="J5855" s="19">
        <v>9</v>
      </c>
      <c r="S5855"/>
    </row>
    <row r="5856" spans="1:19">
      <c r="A5856" s="18">
        <v>2002</v>
      </c>
      <c r="B5856" s="18">
        <v>78</v>
      </c>
      <c r="C5856" s="18">
        <v>5.9249999999999997E-2</v>
      </c>
      <c r="D5856" s="18">
        <v>5.7540000000000001E-2</v>
      </c>
      <c r="E5856" s="18">
        <v>0.5</v>
      </c>
      <c r="F5856" s="18">
        <v>56790</v>
      </c>
      <c r="G5856" s="18">
        <v>3268</v>
      </c>
      <c r="H5856" s="18">
        <v>55156</v>
      </c>
      <c r="I5856" s="18">
        <v>479639</v>
      </c>
      <c r="J5856" s="19">
        <v>8.4499999999999993</v>
      </c>
      <c r="S5856"/>
    </row>
    <row r="5857" spans="1:19">
      <c r="A5857" s="18">
        <v>2002</v>
      </c>
      <c r="B5857" s="18">
        <v>79</v>
      </c>
      <c r="C5857" s="18">
        <v>6.3320000000000001E-2</v>
      </c>
      <c r="D5857" s="18">
        <v>6.1370000000000001E-2</v>
      </c>
      <c r="E5857" s="18">
        <v>0.5</v>
      </c>
      <c r="F5857" s="18">
        <v>53522</v>
      </c>
      <c r="G5857" s="18">
        <v>3285</v>
      </c>
      <c r="H5857" s="18">
        <v>51879</v>
      </c>
      <c r="I5857" s="18">
        <v>424483</v>
      </c>
      <c r="J5857" s="19">
        <v>7.93</v>
      </c>
      <c r="S5857"/>
    </row>
    <row r="5858" spans="1:19">
      <c r="A5858" s="18">
        <v>2002</v>
      </c>
      <c r="B5858" s="18">
        <v>80</v>
      </c>
      <c r="C5858" s="18">
        <v>7.4730000000000005E-2</v>
      </c>
      <c r="D5858" s="18">
        <v>7.2040000000000007E-2</v>
      </c>
      <c r="E5858" s="18">
        <v>0.5</v>
      </c>
      <c r="F5858" s="18">
        <v>50237</v>
      </c>
      <c r="G5858" s="18">
        <v>3619</v>
      </c>
      <c r="H5858" s="18">
        <v>48428</v>
      </c>
      <c r="I5858" s="18">
        <v>372604</v>
      </c>
      <c r="J5858" s="19">
        <v>7.42</v>
      </c>
      <c r="S5858"/>
    </row>
    <row r="5859" spans="1:19">
      <c r="A5859" s="18">
        <v>2002</v>
      </c>
      <c r="B5859" s="18">
        <v>81</v>
      </c>
      <c r="C5859" s="18">
        <v>7.9649999999999999E-2</v>
      </c>
      <c r="D5859" s="18">
        <v>7.6600000000000001E-2</v>
      </c>
      <c r="E5859" s="18">
        <v>0.5</v>
      </c>
      <c r="F5859" s="18">
        <v>46618</v>
      </c>
      <c r="G5859" s="18">
        <v>3571</v>
      </c>
      <c r="H5859" s="18">
        <v>44833</v>
      </c>
      <c r="I5859" s="18">
        <v>324176</v>
      </c>
      <c r="J5859" s="19">
        <v>6.95</v>
      </c>
      <c r="S5859"/>
    </row>
    <row r="5860" spans="1:19">
      <c r="A5860" s="18">
        <v>2002</v>
      </c>
      <c r="B5860" s="18">
        <v>82</v>
      </c>
      <c r="C5860" s="18">
        <v>9.6589999999999995E-2</v>
      </c>
      <c r="D5860" s="18">
        <v>9.214E-2</v>
      </c>
      <c r="E5860" s="18">
        <v>0.5</v>
      </c>
      <c r="F5860" s="18">
        <v>43047</v>
      </c>
      <c r="G5860" s="18">
        <v>3966</v>
      </c>
      <c r="H5860" s="18">
        <v>41064</v>
      </c>
      <c r="I5860" s="18">
        <v>279344</v>
      </c>
      <c r="J5860" s="19">
        <v>6.49</v>
      </c>
      <c r="S5860"/>
    </row>
    <row r="5861" spans="1:19">
      <c r="A5861" s="18">
        <v>2002</v>
      </c>
      <c r="B5861" s="18">
        <v>83</v>
      </c>
      <c r="C5861" s="18">
        <v>8.9950000000000002E-2</v>
      </c>
      <c r="D5861" s="18">
        <v>8.6080000000000004E-2</v>
      </c>
      <c r="E5861" s="18">
        <v>0.5</v>
      </c>
      <c r="F5861" s="18">
        <v>39081</v>
      </c>
      <c r="G5861" s="18">
        <v>3364</v>
      </c>
      <c r="H5861" s="18">
        <v>37399</v>
      </c>
      <c r="I5861" s="18">
        <v>238280</v>
      </c>
      <c r="J5861" s="19">
        <v>6.1</v>
      </c>
      <c r="S5861"/>
    </row>
    <row r="5862" spans="1:19">
      <c r="A5862" s="18">
        <v>2002</v>
      </c>
      <c r="B5862" s="18">
        <v>84</v>
      </c>
      <c r="C5862" s="18">
        <v>0.10664</v>
      </c>
      <c r="D5862" s="18">
        <v>0.10124</v>
      </c>
      <c r="E5862" s="18">
        <v>0.5</v>
      </c>
      <c r="F5862" s="18">
        <v>35717</v>
      </c>
      <c r="G5862" s="18">
        <v>3616</v>
      </c>
      <c r="H5862" s="18">
        <v>33909</v>
      </c>
      <c r="I5862" s="18">
        <v>200881</v>
      </c>
      <c r="J5862" s="19">
        <v>5.62</v>
      </c>
      <c r="S5862"/>
    </row>
    <row r="5863" spans="1:19">
      <c r="A5863" s="18">
        <v>2002</v>
      </c>
      <c r="B5863" s="18">
        <v>85</v>
      </c>
      <c r="C5863" s="18">
        <v>0.12720000000000001</v>
      </c>
      <c r="D5863" s="18">
        <v>0.11959</v>
      </c>
      <c r="E5863" s="18">
        <v>0.5</v>
      </c>
      <c r="F5863" s="18">
        <v>32101</v>
      </c>
      <c r="G5863" s="18">
        <v>3839</v>
      </c>
      <c r="H5863" s="18">
        <v>30181</v>
      </c>
      <c r="I5863" s="18">
        <v>166972</v>
      </c>
      <c r="J5863" s="19">
        <v>5.2</v>
      </c>
      <c r="S5863"/>
    </row>
    <row r="5864" spans="1:19">
      <c r="A5864" s="18">
        <v>2002</v>
      </c>
      <c r="B5864" s="18">
        <v>86</v>
      </c>
      <c r="C5864" s="18">
        <v>0.12848999999999999</v>
      </c>
      <c r="D5864" s="18">
        <v>0.12073</v>
      </c>
      <c r="E5864" s="18">
        <v>0.5</v>
      </c>
      <c r="F5864" s="18">
        <v>28262</v>
      </c>
      <c r="G5864" s="18">
        <v>3412</v>
      </c>
      <c r="H5864" s="18">
        <v>26556</v>
      </c>
      <c r="I5864" s="18">
        <v>136791</v>
      </c>
      <c r="J5864" s="19">
        <v>4.84</v>
      </c>
      <c r="S5864"/>
    </row>
    <row r="5865" spans="1:19">
      <c r="A5865" s="18">
        <v>2002</v>
      </c>
      <c r="B5865" s="18">
        <v>87</v>
      </c>
      <c r="C5865" s="18">
        <v>0.17025999999999999</v>
      </c>
      <c r="D5865" s="18">
        <v>0.15690999999999999</v>
      </c>
      <c r="E5865" s="18">
        <v>0.5</v>
      </c>
      <c r="F5865" s="18">
        <v>24850</v>
      </c>
      <c r="G5865" s="18">
        <v>3899</v>
      </c>
      <c r="H5865" s="18">
        <v>22900</v>
      </c>
      <c r="I5865" s="18">
        <v>110235</v>
      </c>
      <c r="J5865" s="19">
        <v>4.4400000000000004</v>
      </c>
      <c r="S5865"/>
    </row>
    <row r="5866" spans="1:19">
      <c r="A5866" s="18">
        <v>2002</v>
      </c>
      <c r="B5866" s="18">
        <v>88</v>
      </c>
      <c r="C5866" s="18">
        <v>0.17668</v>
      </c>
      <c r="D5866" s="18">
        <v>0.16234000000000001</v>
      </c>
      <c r="E5866" s="18">
        <v>0.5</v>
      </c>
      <c r="F5866" s="18">
        <v>20951</v>
      </c>
      <c r="G5866" s="18">
        <v>3401</v>
      </c>
      <c r="H5866" s="18">
        <v>19250</v>
      </c>
      <c r="I5866" s="18">
        <v>87335</v>
      </c>
      <c r="J5866" s="19">
        <v>4.17</v>
      </c>
      <c r="S5866"/>
    </row>
    <row r="5867" spans="1:19">
      <c r="A5867" s="18">
        <v>2002</v>
      </c>
      <c r="B5867" s="18">
        <v>89</v>
      </c>
      <c r="C5867" s="18">
        <v>0.19683</v>
      </c>
      <c r="D5867" s="18">
        <v>0.17918999999999999</v>
      </c>
      <c r="E5867" s="18">
        <v>0.5</v>
      </c>
      <c r="F5867" s="18">
        <v>17549</v>
      </c>
      <c r="G5867" s="18">
        <v>3145</v>
      </c>
      <c r="H5867" s="18">
        <v>15977</v>
      </c>
      <c r="I5867" s="18">
        <v>68085</v>
      </c>
      <c r="J5867" s="19">
        <v>3.88</v>
      </c>
      <c r="S5867"/>
    </row>
    <row r="5868" spans="1:19">
      <c r="A5868" s="18">
        <v>2002</v>
      </c>
      <c r="B5868" s="18">
        <v>90</v>
      </c>
      <c r="C5868" s="18">
        <v>0.2135</v>
      </c>
      <c r="D5868" s="18">
        <v>0.19289999999999999</v>
      </c>
      <c r="E5868" s="18">
        <v>0.5</v>
      </c>
      <c r="F5868" s="18">
        <v>14405</v>
      </c>
      <c r="G5868" s="18">
        <v>2779</v>
      </c>
      <c r="H5868" s="18">
        <v>13015</v>
      </c>
      <c r="I5868" s="18">
        <v>52108</v>
      </c>
      <c r="J5868" s="19">
        <v>3.62</v>
      </c>
      <c r="S5868"/>
    </row>
    <row r="5869" spans="1:19">
      <c r="A5869" s="18">
        <v>2002</v>
      </c>
      <c r="B5869" s="18">
        <v>91</v>
      </c>
      <c r="C5869" s="18">
        <v>0.23688999999999999</v>
      </c>
      <c r="D5869" s="18">
        <v>0.21181</v>
      </c>
      <c r="E5869" s="18">
        <v>0.5</v>
      </c>
      <c r="F5869" s="18">
        <v>11626</v>
      </c>
      <c r="G5869" s="18">
        <v>2462</v>
      </c>
      <c r="H5869" s="18">
        <v>10395</v>
      </c>
      <c r="I5869" s="18">
        <v>39093</v>
      </c>
      <c r="J5869" s="19">
        <v>3.36</v>
      </c>
      <c r="S5869"/>
    </row>
    <row r="5870" spans="1:19">
      <c r="A5870" s="18">
        <v>2002</v>
      </c>
      <c r="B5870" s="18">
        <v>92</v>
      </c>
      <c r="C5870" s="18">
        <v>0.26033000000000001</v>
      </c>
      <c r="D5870" s="18">
        <v>0.23033999999999999</v>
      </c>
      <c r="E5870" s="18">
        <v>0.5</v>
      </c>
      <c r="F5870" s="18">
        <v>9164</v>
      </c>
      <c r="G5870" s="18">
        <v>2111</v>
      </c>
      <c r="H5870" s="18">
        <v>8108</v>
      </c>
      <c r="I5870" s="18">
        <v>28698</v>
      </c>
      <c r="J5870" s="19">
        <v>3.13</v>
      </c>
      <c r="S5870"/>
    </row>
    <row r="5871" spans="1:19">
      <c r="A5871" s="18">
        <v>2002</v>
      </c>
      <c r="B5871" s="18">
        <v>93</v>
      </c>
      <c r="C5871" s="18">
        <v>0.27933999999999998</v>
      </c>
      <c r="D5871" s="18">
        <v>0.24510999999999999</v>
      </c>
      <c r="E5871" s="18">
        <v>0.5</v>
      </c>
      <c r="F5871" s="18">
        <v>7053</v>
      </c>
      <c r="G5871" s="18">
        <v>1729</v>
      </c>
      <c r="H5871" s="18">
        <v>6188</v>
      </c>
      <c r="I5871" s="18">
        <v>20590</v>
      </c>
      <c r="J5871" s="19">
        <v>2.92</v>
      </c>
      <c r="S5871"/>
    </row>
    <row r="5872" spans="1:19">
      <c r="A5872" s="18">
        <v>2002</v>
      </c>
      <c r="B5872" s="18">
        <v>94</v>
      </c>
      <c r="C5872" s="18">
        <v>0.32662999999999998</v>
      </c>
      <c r="D5872" s="18">
        <v>0.28077000000000002</v>
      </c>
      <c r="E5872" s="18">
        <v>0.5</v>
      </c>
      <c r="F5872" s="18">
        <v>5324</v>
      </c>
      <c r="G5872" s="18">
        <v>1495</v>
      </c>
      <c r="H5872" s="18">
        <v>4577</v>
      </c>
      <c r="I5872" s="18">
        <v>14402</v>
      </c>
      <c r="J5872" s="19">
        <v>2.7</v>
      </c>
      <c r="S5872"/>
    </row>
    <row r="5873" spans="1:19">
      <c r="A5873" s="18">
        <v>2002</v>
      </c>
      <c r="B5873" s="18">
        <v>95</v>
      </c>
      <c r="C5873" s="18">
        <v>0.33754000000000001</v>
      </c>
      <c r="D5873" s="18">
        <v>0.2888</v>
      </c>
      <c r="E5873" s="18">
        <v>0.5</v>
      </c>
      <c r="F5873" s="18">
        <v>3829</v>
      </c>
      <c r="G5873" s="18">
        <v>1106</v>
      </c>
      <c r="H5873" s="18">
        <v>3276</v>
      </c>
      <c r="I5873" s="18">
        <v>9825</v>
      </c>
      <c r="J5873" s="19">
        <v>2.57</v>
      </c>
      <c r="S5873"/>
    </row>
    <row r="5874" spans="1:19">
      <c r="A5874" s="18">
        <v>2002</v>
      </c>
      <c r="B5874" s="18">
        <v>96</v>
      </c>
      <c r="C5874" s="18">
        <v>0.36613000000000001</v>
      </c>
      <c r="D5874" s="18">
        <v>0.30947999999999998</v>
      </c>
      <c r="E5874" s="18">
        <v>0.5</v>
      </c>
      <c r="F5874" s="18">
        <v>2723</v>
      </c>
      <c r="G5874" s="18">
        <v>843</v>
      </c>
      <c r="H5874" s="18">
        <v>2302</v>
      </c>
      <c r="I5874" s="18">
        <v>6549</v>
      </c>
      <c r="J5874" s="19">
        <v>2.4</v>
      </c>
      <c r="S5874"/>
    </row>
    <row r="5875" spans="1:19">
      <c r="A5875" s="18">
        <v>2002</v>
      </c>
      <c r="B5875" s="18">
        <v>97</v>
      </c>
      <c r="C5875" s="18">
        <v>0.3957</v>
      </c>
      <c r="D5875" s="18">
        <v>0.33034000000000002</v>
      </c>
      <c r="E5875" s="18">
        <v>0.5</v>
      </c>
      <c r="F5875" s="18">
        <v>1881</v>
      </c>
      <c r="G5875" s="18">
        <v>621</v>
      </c>
      <c r="H5875" s="18">
        <v>1570</v>
      </c>
      <c r="I5875" s="18">
        <v>4247</v>
      </c>
      <c r="J5875" s="19">
        <v>2.2599999999999998</v>
      </c>
      <c r="S5875"/>
    </row>
    <row r="5876" spans="1:19">
      <c r="A5876" s="18">
        <v>2002</v>
      </c>
      <c r="B5876" s="18">
        <v>98</v>
      </c>
      <c r="C5876" s="18">
        <v>0.42604999999999998</v>
      </c>
      <c r="D5876" s="18">
        <v>0.35122999999999999</v>
      </c>
      <c r="E5876" s="18">
        <v>0.5</v>
      </c>
      <c r="F5876" s="18">
        <v>1259</v>
      </c>
      <c r="G5876" s="18">
        <v>442</v>
      </c>
      <c r="H5876" s="18">
        <v>1038</v>
      </c>
      <c r="I5876" s="18">
        <v>2677</v>
      </c>
      <c r="J5876" s="19">
        <v>2.13</v>
      </c>
      <c r="S5876"/>
    </row>
    <row r="5877" spans="1:19">
      <c r="A5877" s="18">
        <v>2002</v>
      </c>
      <c r="B5877" s="18">
        <v>99</v>
      </c>
      <c r="C5877" s="18">
        <v>0.45696999999999999</v>
      </c>
      <c r="D5877" s="18">
        <v>0.37197999999999998</v>
      </c>
      <c r="E5877" s="18">
        <v>0.5</v>
      </c>
      <c r="F5877" s="18">
        <v>817</v>
      </c>
      <c r="G5877" s="18">
        <v>304</v>
      </c>
      <c r="H5877" s="18">
        <v>665</v>
      </c>
      <c r="I5877" s="18">
        <v>1639</v>
      </c>
      <c r="J5877" s="19">
        <v>2.0099999999999998</v>
      </c>
      <c r="S5877"/>
    </row>
    <row r="5878" spans="1:19">
      <c r="A5878" s="18">
        <v>2002</v>
      </c>
      <c r="B5878" s="18">
        <v>100</v>
      </c>
      <c r="C5878" s="18">
        <v>0.48821999999999999</v>
      </c>
      <c r="D5878" s="18">
        <v>0.39243</v>
      </c>
      <c r="E5878" s="18">
        <v>0.5</v>
      </c>
      <c r="F5878" s="18">
        <v>513</v>
      </c>
      <c r="G5878" s="18">
        <v>201</v>
      </c>
      <c r="H5878" s="18">
        <v>412</v>
      </c>
      <c r="I5878" s="18">
        <v>974</v>
      </c>
      <c r="J5878" s="19">
        <v>1.9</v>
      </c>
      <c r="S5878"/>
    </row>
    <row r="5879" spans="1:19">
      <c r="A5879" s="18">
        <v>2002</v>
      </c>
      <c r="B5879" s="18">
        <v>101</v>
      </c>
      <c r="C5879" s="18">
        <v>0.51956999999999998</v>
      </c>
      <c r="D5879" s="18">
        <v>0.41243000000000002</v>
      </c>
      <c r="E5879" s="18">
        <v>0.5</v>
      </c>
      <c r="F5879" s="18">
        <v>312</v>
      </c>
      <c r="G5879" s="18">
        <v>129</v>
      </c>
      <c r="H5879" s="18">
        <v>247</v>
      </c>
      <c r="I5879" s="18">
        <v>561</v>
      </c>
      <c r="J5879" s="19">
        <v>1.8</v>
      </c>
      <c r="S5879"/>
    </row>
    <row r="5880" spans="1:19">
      <c r="A5880" s="18">
        <v>2002</v>
      </c>
      <c r="B5880" s="18">
        <v>102</v>
      </c>
      <c r="C5880" s="18">
        <v>0.55076000000000003</v>
      </c>
      <c r="D5880" s="18">
        <v>0.43184</v>
      </c>
      <c r="E5880" s="18">
        <v>0.5</v>
      </c>
      <c r="F5880" s="18">
        <v>183</v>
      </c>
      <c r="G5880" s="18">
        <v>79</v>
      </c>
      <c r="H5880" s="18">
        <v>144</v>
      </c>
      <c r="I5880" s="18">
        <v>314</v>
      </c>
      <c r="J5880" s="19">
        <v>1.71</v>
      </c>
      <c r="S5880"/>
    </row>
    <row r="5881" spans="1:19">
      <c r="A5881" s="18">
        <v>2002</v>
      </c>
      <c r="B5881" s="18">
        <v>103</v>
      </c>
      <c r="C5881" s="18">
        <v>0.58155999999999997</v>
      </c>
      <c r="D5881" s="18">
        <v>0.45055000000000001</v>
      </c>
      <c r="E5881" s="18">
        <v>0.5</v>
      </c>
      <c r="F5881" s="18">
        <v>104</v>
      </c>
      <c r="G5881" s="18">
        <v>47</v>
      </c>
      <c r="H5881" s="18">
        <v>81</v>
      </c>
      <c r="I5881" s="18">
        <v>170</v>
      </c>
      <c r="J5881" s="19">
        <v>1.63</v>
      </c>
      <c r="S5881"/>
    </row>
    <row r="5882" spans="1:19">
      <c r="A5882" s="18">
        <v>2002</v>
      </c>
      <c r="B5882" s="18">
        <v>104</v>
      </c>
      <c r="C5882" s="18">
        <v>0.61173999999999995</v>
      </c>
      <c r="D5882" s="18">
        <v>0.46844999999999998</v>
      </c>
      <c r="E5882" s="18">
        <v>0.5</v>
      </c>
      <c r="F5882" s="18">
        <v>57</v>
      </c>
      <c r="G5882" s="18">
        <v>27</v>
      </c>
      <c r="H5882" s="18">
        <v>44</v>
      </c>
      <c r="I5882" s="18">
        <v>89</v>
      </c>
      <c r="J5882" s="19">
        <v>1.56</v>
      </c>
      <c r="S5882"/>
    </row>
    <row r="5883" spans="1:19">
      <c r="A5883" s="18">
        <v>2002</v>
      </c>
      <c r="B5883" s="18">
        <v>105</v>
      </c>
      <c r="C5883" s="18">
        <v>0.64107999999999998</v>
      </c>
      <c r="D5883" s="18">
        <v>0.48547000000000001</v>
      </c>
      <c r="E5883" s="18">
        <v>0.5</v>
      </c>
      <c r="F5883" s="18">
        <v>30</v>
      </c>
      <c r="G5883" s="18">
        <v>15</v>
      </c>
      <c r="H5883" s="18">
        <v>23</v>
      </c>
      <c r="I5883" s="18">
        <v>46</v>
      </c>
      <c r="J5883" s="19">
        <v>1.5</v>
      </c>
      <c r="S5883"/>
    </row>
    <row r="5884" spans="1:19">
      <c r="A5884" s="18">
        <v>2002</v>
      </c>
      <c r="B5884" s="18">
        <v>106</v>
      </c>
      <c r="C5884" s="18">
        <v>0.6694</v>
      </c>
      <c r="D5884" s="18">
        <v>0.50153999999999999</v>
      </c>
      <c r="E5884" s="18">
        <v>0.5</v>
      </c>
      <c r="F5884" s="18">
        <v>16</v>
      </c>
      <c r="G5884" s="18">
        <v>8</v>
      </c>
      <c r="H5884" s="18">
        <v>12</v>
      </c>
      <c r="I5884" s="18">
        <v>23</v>
      </c>
      <c r="J5884" s="19">
        <v>1.45</v>
      </c>
      <c r="S5884"/>
    </row>
    <row r="5885" spans="1:19">
      <c r="A5885" s="18">
        <v>2002</v>
      </c>
      <c r="B5885" s="18">
        <v>107</v>
      </c>
      <c r="C5885" s="18">
        <v>0.69655</v>
      </c>
      <c r="D5885" s="18">
        <v>0.51661999999999997</v>
      </c>
      <c r="E5885" s="18">
        <v>0.5</v>
      </c>
      <c r="F5885" s="18">
        <v>8</v>
      </c>
      <c r="G5885" s="18">
        <v>4</v>
      </c>
      <c r="H5885" s="18">
        <v>6</v>
      </c>
      <c r="I5885" s="18">
        <v>11</v>
      </c>
      <c r="J5885" s="19">
        <v>1.4</v>
      </c>
      <c r="S5885"/>
    </row>
    <row r="5886" spans="1:19">
      <c r="A5886" s="18">
        <v>2002</v>
      </c>
      <c r="B5886" s="18">
        <v>108</v>
      </c>
      <c r="C5886" s="18">
        <v>0.72238999999999998</v>
      </c>
      <c r="D5886" s="18">
        <v>0.53069999999999995</v>
      </c>
      <c r="E5886" s="18">
        <v>0.5</v>
      </c>
      <c r="F5886" s="18">
        <v>4</v>
      </c>
      <c r="G5886" s="18">
        <v>2</v>
      </c>
      <c r="H5886" s="18">
        <v>3</v>
      </c>
      <c r="I5886" s="18">
        <v>5</v>
      </c>
      <c r="J5886" s="19">
        <v>1.35</v>
      </c>
      <c r="S5886"/>
    </row>
    <row r="5887" spans="1:19">
      <c r="A5887" s="18">
        <v>2002</v>
      </c>
      <c r="B5887" s="18">
        <v>109</v>
      </c>
      <c r="C5887" s="18">
        <v>0.74682999999999999</v>
      </c>
      <c r="D5887" s="18">
        <v>0.54378000000000004</v>
      </c>
      <c r="E5887" s="18">
        <v>0.5</v>
      </c>
      <c r="F5887" s="18">
        <v>2</v>
      </c>
      <c r="G5887" s="18">
        <v>1</v>
      </c>
      <c r="H5887" s="18">
        <v>1</v>
      </c>
      <c r="I5887" s="18">
        <v>2</v>
      </c>
      <c r="J5887" s="19">
        <v>1.32</v>
      </c>
      <c r="S5887"/>
    </row>
    <row r="5888" spans="1:19">
      <c r="A5888" s="18">
        <v>2002</v>
      </c>
      <c r="B5888" s="18" t="s">
        <v>11</v>
      </c>
      <c r="C5888" s="18">
        <v>0.76980000000000004</v>
      </c>
      <c r="D5888" s="18">
        <v>1</v>
      </c>
      <c r="E5888" s="20">
        <v>1.3</v>
      </c>
      <c r="F5888" s="18">
        <v>1</v>
      </c>
      <c r="G5888" s="18">
        <v>1</v>
      </c>
      <c r="H5888" s="18">
        <v>1</v>
      </c>
      <c r="I5888" s="18">
        <v>1</v>
      </c>
      <c r="J5888" s="19">
        <v>1.3</v>
      </c>
      <c r="S5888"/>
    </row>
    <row r="5889" spans="1:19">
      <c r="A5889" s="18">
        <v>2003</v>
      </c>
      <c r="B5889" s="18">
        <v>0</v>
      </c>
      <c r="C5889" s="18">
        <v>6.5900000000000004E-3</v>
      </c>
      <c r="D5889" s="18">
        <v>6.5500000000000003E-3</v>
      </c>
      <c r="E5889" s="18">
        <v>7.0000000000000007E-2</v>
      </c>
      <c r="F5889" s="18">
        <v>100000</v>
      </c>
      <c r="G5889" s="18">
        <v>655</v>
      </c>
      <c r="H5889" s="18">
        <v>99392</v>
      </c>
      <c r="I5889" s="18">
        <v>7673369</v>
      </c>
      <c r="J5889" s="19">
        <v>76.73</v>
      </c>
      <c r="S5889"/>
    </row>
    <row r="5890" spans="1:19">
      <c r="A5890" s="18">
        <v>2003</v>
      </c>
      <c r="B5890" s="18">
        <v>1</v>
      </c>
      <c r="C5890" s="18">
        <v>4.0999999999999999E-4</v>
      </c>
      <c r="D5890" s="18">
        <v>4.0999999999999999E-4</v>
      </c>
      <c r="E5890" s="18">
        <v>0.5</v>
      </c>
      <c r="F5890" s="18">
        <v>99345</v>
      </c>
      <c r="G5890" s="18">
        <v>41</v>
      </c>
      <c r="H5890" s="18">
        <v>99325</v>
      </c>
      <c r="I5890" s="18">
        <v>7573977</v>
      </c>
      <c r="J5890" s="19">
        <v>76.239999999999995</v>
      </c>
      <c r="S5890"/>
    </row>
    <row r="5891" spans="1:19">
      <c r="A5891" s="18">
        <v>2003</v>
      </c>
      <c r="B5891" s="18">
        <v>2</v>
      </c>
      <c r="C5891" s="18">
        <v>3.4000000000000002E-4</v>
      </c>
      <c r="D5891" s="18">
        <v>3.4000000000000002E-4</v>
      </c>
      <c r="E5891" s="18">
        <v>0.5</v>
      </c>
      <c r="F5891" s="18">
        <v>99304</v>
      </c>
      <c r="G5891" s="18">
        <v>34</v>
      </c>
      <c r="H5891" s="18">
        <v>99287</v>
      </c>
      <c r="I5891" s="18">
        <v>7474653</v>
      </c>
      <c r="J5891" s="19">
        <v>75.27</v>
      </c>
      <c r="S5891"/>
    </row>
    <row r="5892" spans="1:19">
      <c r="A5892" s="18">
        <v>2003</v>
      </c>
      <c r="B5892" s="18">
        <v>3</v>
      </c>
      <c r="C5892" s="18">
        <v>2.5999999999999998E-4</v>
      </c>
      <c r="D5892" s="18">
        <v>2.5999999999999998E-4</v>
      </c>
      <c r="E5892" s="18">
        <v>0.5</v>
      </c>
      <c r="F5892" s="18">
        <v>99271</v>
      </c>
      <c r="G5892" s="18">
        <v>25</v>
      </c>
      <c r="H5892" s="18">
        <v>99258</v>
      </c>
      <c r="I5892" s="18">
        <v>7375365</v>
      </c>
      <c r="J5892" s="19">
        <v>74.3</v>
      </c>
      <c r="S5892"/>
    </row>
    <row r="5893" spans="1:19">
      <c r="A5893" s="18">
        <v>2003</v>
      </c>
      <c r="B5893" s="18">
        <v>4</v>
      </c>
      <c r="C5893" s="18">
        <v>1.2999999999999999E-4</v>
      </c>
      <c r="D5893" s="18">
        <v>1.2999999999999999E-4</v>
      </c>
      <c r="E5893" s="18">
        <v>0.5</v>
      </c>
      <c r="F5893" s="18">
        <v>99245</v>
      </c>
      <c r="G5893" s="18">
        <v>13</v>
      </c>
      <c r="H5893" s="18">
        <v>99239</v>
      </c>
      <c r="I5893" s="18">
        <v>7276107</v>
      </c>
      <c r="J5893" s="19">
        <v>73.31</v>
      </c>
      <c r="S5893"/>
    </row>
    <row r="5894" spans="1:19">
      <c r="A5894" s="18">
        <v>2003</v>
      </c>
      <c r="B5894" s="18">
        <v>5</v>
      </c>
      <c r="C5894" s="18">
        <v>1.2999999999999999E-4</v>
      </c>
      <c r="D5894" s="18">
        <v>1.2999999999999999E-4</v>
      </c>
      <c r="E5894" s="18">
        <v>0.5</v>
      </c>
      <c r="F5894" s="18">
        <v>99232</v>
      </c>
      <c r="G5894" s="18">
        <v>13</v>
      </c>
      <c r="H5894" s="18">
        <v>99226</v>
      </c>
      <c r="I5894" s="18">
        <v>7176869</v>
      </c>
      <c r="J5894" s="19">
        <v>72.319999999999993</v>
      </c>
      <c r="S5894"/>
    </row>
    <row r="5895" spans="1:19">
      <c r="A5895" s="18">
        <v>2003</v>
      </c>
      <c r="B5895" s="18">
        <v>6</v>
      </c>
      <c r="C5895" s="18">
        <v>1.3999999999999999E-4</v>
      </c>
      <c r="D5895" s="18">
        <v>1.3999999999999999E-4</v>
      </c>
      <c r="E5895" s="18">
        <v>0.5</v>
      </c>
      <c r="F5895" s="18">
        <v>99220</v>
      </c>
      <c r="G5895" s="18">
        <v>14</v>
      </c>
      <c r="H5895" s="18">
        <v>99213</v>
      </c>
      <c r="I5895" s="18">
        <v>7077643</v>
      </c>
      <c r="J5895" s="19">
        <v>71.33</v>
      </c>
      <c r="S5895"/>
    </row>
    <row r="5896" spans="1:19">
      <c r="A5896" s="18">
        <v>2003</v>
      </c>
      <c r="B5896" s="18">
        <v>7</v>
      </c>
      <c r="C5896" s="18">
        <v>1.9000000000000001E-4</v>
      </c>
      <c r="D5896" s="18">
        <v>1.9000000000000001E-4</v>
      </c>
      <c r="E5896" s="18">
        <v>0.5</v>
      </c>
      <c r="F5896" s="18">
        <v>99206</v>
      </c>
      <c r="G5896" s="18">
        <v>19</v>
      </c>
      <c r="H5896" s="18">
        <v>99196</v>
      </c>
      <c r="I5896" s="18">
        <v>6978430</v>
      </c>
      <c r="J5896" s="19">
        <v>70.34</v>
      </c>
      <c r="S5896"/>
    </row>
    <row r="5897" spans="1:19">
      <c r="A5897" s="18">
        <v>2003</v>
      </c>
      <c r="B5897" s="18">
        <v>8</v>
      </c>
      <c r="C5897" s="18">
        <v>2.2000000000000001E-4</v>
      </c>
      <c r="D5897" s="18">
        <v>2.2000000000000001E-4</v>
      </c>
      <c r="E5897" s="18">
        <v>0.5</v>
      </c>
      <c r="F5897" s="18">
        <v>99187</v>
      </c>
      <c r="G5897" s="18">
        <v>22</v>
      </c>
      <c r="H5897" s="18">
        <v>99176</v>
      </c>
      <c r="I5897" s="18">
        <v>6879234</v>
      </c>
      <c r="J5897" s="19">
        <v>69.36</v>
      </c>
      <c r="S5897"/>
    </row>
    <row r="5898" spans="1:19">
      <c r="A5898" s="18">
        <v>2003</v>
      </c>
      <c r="B5898" s="18">
        <v>9</v>
      </c>
      <c r="C5898" s="18">
        <v>1.8000000000000001E-4</v>
      </c>
      <c r="D5898" s="18">
        <v>1.8000000000000001E-4</v>
      </c>
      <c r="E5898" s="18">
        <v>0.5</v>
      </c>
      <c r="F5898" s="18">
        <v>99165</v>
      </c>
      <c r="G5898" s="18">
        <v>18</v>
      </c>
      <c r="H5898" s="18">
        <v>99156</v>
      </c>
      <c r="I5898" s="18">
        <v>6780058</v>
      </c>
      <c r="J5898" s="19">
        <v>68.37</v>
      </c>
      <c r="S5898"/>
    </row>
    <row r="5899" spans="1:19">
      <c r="A5899" s="18">
        <v>2003</v>
      </c>
      <c r="B5899" s="18">
        <v>10</v>
      </c>
      <c r="C5899" s="18">
        <v>1.2E-4</v>
      </c>
      <c r="D5899" s="18">
        <v>1.2E-4</v>
      </c>
      <c r="E5899" s="18">
        <v>0.5</v>
      </c>
      <c r="F5899" s="18">
        <v>99147</v>
      </c>
      <c r="G5899" s="18">
        <v>12</v>
      </c>
      <c r="H5899" s="18">
        <v>99141</v>
      </c>
      <c r="I5899" s="18">
        <v>6680902</v>
      </c>
      <c r="J5899" s="19">
        <v>67.38</v>
      </c>
      <c r="S5899"/>
    </row>
    <row r="5900" spans="1:19">
      <c r="A5900" s="18">
        <v>2003</v>
      </c>
      <c r="B5900" s="18">
        <v>11</v>
      </c>
      <c r="C5900" s="18">
        <v>1E-4</v>
      </c>
      <c r="D5900" s="18">
        <v>1E-4</v>
      </c>
      <c r="E5900" s="18">
        <v>0.5</v>
      </c>
      <c r="F5900" s="18">
        <v>99135</v>
      </c>
      <c r="G5900" s="18">
        <v>10</v>
      </c>
      <c r="H5900" s="18">
        <v>99130</v>
      </c>
      <c r="I5900" s="18">
        <v>6581762</v>
      </c>
      <c r="J5900" s="19">
        <v>66.39</v>
      </c>
      <c r="S5900"/>
    </row>
    <row r="5901" spans="1:19">
      <c r="A5901" s="18">
        <v>2003</v>
      </c>
      <c r="B5901" s="18">
        <v>12</v>
      </c>
      <c r="C5901" s="18">
        <v>2.3000000000000001E-4</v>
      </c>
      <c r="D5901" s="18">
        <v>2.3000000000000001E-4</v>
      </c>
      <c r="E5901" s="18">
        <v>0.5</v>
      </c>
      <c r="F5901" s="18">
        <v>99125</v>
      </c>
      <c r="G5901" s="18">
        <v>23</v>
      </c>
      <c r="H5901" s="18">
        <v>99114</v>
      </c>
      <c r="I5901" s="18">
        <v>6482632</v>
      </c>
      <c r="J5901" s="19">
        <v>65.400000000000006</v>
      </c>
      <c r="S5901"/>
    </row>
    <row r="5902" spans="1:19">
      <c r="A5902" s="18">
        <v>2003</v>
      </c>
      <c r="B5902" s="18">
        <v>13</v>
      </c>
      <c r="C5902" s="18">
        <v>1.8000000000000001E-4</v>
      </c>
      <c r="D5902" s="18">
        <v>1.8000000000000001E-4</v>
      </c>
      <c r="E5902" s="18">
        <v>0.5</v>
      </c>
      <c r="F5902" s="18">
        <v>99102</v>
      </c>
      <c r="G5902" s="18">
        <v>18</v>
      </c>
      <c r="H5902" s="18">
        <v>99093</v>
      </c>
      <c r="I5902" s="18">
        <v>6383518</v>
      </c>
      <c r="J5902" s="19">
        <v>64.41</v>
      </c>
      <c r="S5902"/>
    </row>
    <row r="5903" spans="1:19">
      <c r="A5903" s="18">
        <v>2003</v>
      </c>
      <c r="B5903" s="18">
        <v>14</v>
      </c>
      <c r="C5903" s="18">
        <v>1.2999999999999999E-4</v>
      </c>
      <c r="D5903" s="18">
        <v>1.2999999999999999E-4</v>
      </c>
      <c r="E5903" s="18">
        <v>0.5</v>
      </c>
      <c r="F5903" s="18">
        <v>99084</v>
      </c>
      <c r="G5903" s="18">
        <v>13</v>
      </c>
      <c r="H5903" s="18">
        <v>99078</v>
      </c>
      <c r="I5903" s="18">
        <v>6284425</v>
      </c>
      <c r="J5903" s="19">
        <v>63.43</v>
      </c>
      <c r="S5903"/>
    </row>
    <row r="5904" spans="1:19">
      <c r="A5904" s="18">
        <v>2003</v>
      </c>
      <c r="B5904" s="18">
        <v>15</v>
      </c>
      <c r="C5904" s="18">
        <v>1.2999999999999999E-4</v>
      </c>
      <c r="D5904" s="18">
        <v>1.2999999999999999E-4</v>
      </c>
      <c r="E5904" s="18">
        <v>0.5</v>
      </c>
      <c r="F5904" s="18">
        <v>99071</v>
      </c>
      <c r="G5904" s="18">
        <v>13</v>
      </c>
      <c r="H5904" s="18">
        <v>99064</v>
      </c>
      <c r="I5904" s="18">
        <v>6185348</v>
      </c>
      <c r="J5904" s="19">
        <v>62.43</v>
      </c>
      <c r="S5904"/>
    </row>
    <row r="5905" spans="1:19">
      <c r="A5905" s="18">
        <v>2003</v>
      </c>
      <c r="B5905" s="18">
        <v>16</v>
      </c>
      <c r="C5905" s="18">
        <v>3.4000000000000002E-4</v>
      </c>
      <c r="D5905" s="18">
        <v>3.4000000000000002E-4</v>
      </c>
      <c r="E5905" s="18">
        <v>0.5</v>
      </c>
      <c r="F5905" s="18">
        <v>99058</v>
      </c>
      <c r="G5905" s="18">
        <v>33</v>
      </c>
      <c r="H5905" s="18">
        <v>99041</v>
      </c>
      <c r="I5905" s="18">
        <v>6086283</v>
      </c>
      <c r="J5905" s="19">
        <v>61.44</v>
      </c>
      <c r="S5905"/>
    </row>
    <row r="5906" spans="1:19">
      <c r="A5906" s="18">
        <v>2003</v>
      </c>
      <c r="B5906" s="18">
        <v>17</v>
      </c>
      <c r="C5906" s="18">
        <v>2.2000000000000001E-4</v>
      </c>
      <c r="D5906" s="18">
        <v>2.2000000000000001E-4</v>
      </c>
      <c r="E5906" s="18">
        <v>0.5</v>
      </c>
      <c r="F5906" s="18">
        <v>99024</v>
      </c>
      <c r="G5906" s="18">
        <v>21</v>
      </c>
      <c r="H5906" s="18">
        <v>99014</v>
      </c>
      <c r="I5906" s="18">
        <v>5987242</v>
      </c>
      <c r="J5906" s="19">
        <v>60.46</v>
      </c>
      <c r="S5906"/>
    </row>
    <row r="5907" spans="1:19">
      <c r="A5907" s="18">
        <v>2003</v>
      </c>
      <c r="B5907" s="18">
        <v>18</v>
      </c>
      <c r="C5907" s="18">
        <v>2.5999999999999998E-4</v>
      </c>
      <c r="D5907" s="18">
        <v>2.5999999999999998E-4</v>
      </c>
      <c r="E5907" s="18">
        <v>0.5</v>
      </c>
      <c r="F5907" s="18">
        <v>99003</v>
      </c>
      <c r="G5907" s="18">
        <v>26</v>
      </c>
      <c r="H5907" s="18">
        <v>98990</v>
      </c>
      <c r="I5907" s="18">
        <v>5888228</v>
      </c>
      <c r="J5907" s="19">
        <v>59.48</v>
      </c>
      <c r="S5907"/>
    </row>
    <row r="5908" spans="1:19">
      <c r="A5908" s="18">
        <v>2003</v>
      </c>
      <c r="B5908" s="18">
        <v>19</v>
      </c>
      <c r="C5908" s="18">
        <v>2.5000000000000001E-4</v>
      </c>
      <c r="D5908" s="18">
        <v>2.5000000000000001E-4</v>
      </c>
      <c r="E5908" s="18">
        <v>0.5</v>
      </c>
      <c r="F5908" s="18">
        <v>98977</v>
      </c>
      <c r="G5908" s="18">
        <v>25</v>
      </c>
      <c r="H5908" s="18">
        <v>98964</v>
      </c>
      <c r="I5908" s="18">
        <v>5789238</v>
      </c>
      <c r="J5908" s="19">
        <v>58.49</v>
      </c>
      <c r="S5908"/>
    </row>
    <row r="5909" spans="1:19">
      <c r="A5909" s="18">
        <v>2003</v>
      </c>
      <c r="B5909" s="18">
        <v>20</v>
      </c>
      <c r="C5909" s="18">
        <v>3.2000000000000003E-4</v>
      </c>
      <c r="D5909" s="18">
        <v>3.2000000000000003E-4</v>
      </c>
      <c r="E5909" s="18">
        <v>0.5</v>
      </c>
      <c r="F5909" s="18">
        <v>98952</v>
      </c>
      <c r="G5909" s="18">
        <v>32</v>
      </c>
      <c r="H5909" s="18">
        <v>98936</v>
      </c>
      <c r="I5909" s="18">
        <v>5690274</v>
      </c>
      <c r="J5909" s="19">
        <v>57.51</v>
      </c>
      <c r="S5909"/>
    </row>
    <row r="5910" spans="1:19">
      <c r="A5910" s="18">
        <v>2003</v>
      </c>
      <c r="B5910" s="18">
        <v>21</v>
      </c>
      <c r="C5910" s="18">
        <v>2.1000000000000001E-4</v>
      </c>
      <c r="D5910" s="18">
        <v>2.1000000000000001E-4</v>
      </c>
      <c r="E5910" s="18">
        <v>0.5</v>
      </c>
      <c r="F5910" s="18">
        <v>98920</v>
      </c>
      <c r="G5910" s="18">
        <v>20</v>
      </c>
      <c r="H5910" s="18">
        <v>98910</v>
      </c>
      <c r="I5910" s="18">
        <v>5591338</v>
      </c>
      <c r="J5910" s="19">
        <v>56.52</v>
      </c>
      <c r="S5910"/>
    </row>
    <row r="5911" spans="1:19">
      <c r="A5911" s="18">
        <v>2003</v>
      </c>
      <c r="B5911" s="18">
        <v>22</v>
      </c>
      <c r="C5911" s="18">
        <v>3.2000000000000003E-4</v>
      </c>
      <c r="D5911" s="18">
        <v>3.2000000000000003E-4</v>
      </c>
      <c r="E5911" s="18">
        <v>0.5</v>
      </c>
      <c r="F5911" s="18">
        <v>98899</v>
      </c>
      <c r="G5911" s="18">
        <v>32</v>
      </c>
      <c r="H5911" s="18">
        <v>98884</v>
      </c>
      <c r="I5911" s="18">
        <v>5492428</v>
      </c>
      <c r="J5911" s="19">
        <v>55.54</v>
      </c>
      <c r="S5911"/>
    </row>
    <row r="5912" spans="1:19">
      <c r="A5912" s="18">
        <v>2003</v>
      </c>
      <c r="B5912" s="18">
        <v>23</v>
      </c>
      <c r="C5912" s="18">
        <v>2.7E-4</v>
      </c>
      <c r="D5912" s="18">
        <v>2.7E-4</v>
      </c>
      <c r="E5912" s="18">
        <v>0.5</v>
      </c>
      <c r="F5912" s="18">
        <v>98868</v>
      </c>
      <c r="G5912" s="18">
        <v>26</v>
      </c>
      <c r="H5912" s="18">
        <v>98854</v>
      </c>
      <c r="I5912" s="18">
        <v>5393545</v>
      </c>
      <c r="J5912" s="19">
        <v>54.55</v>
      </c>
      <c r="S5912"/>
    </row>
    <row r="5913" spans="1:19">
      <c r="A5913" s="18">
        <v>2003</v>
      </c>
      <c r="B5913" s="18">
        <v>24</v>
      </c>
      <c r="C5913" s="18">
        <v>3.3E-4</v>
      </c>
      <c r="D5913" s="18">
        <v>3.3E-4</v>
      </c>
      <c r="E5913" s="18">
        <v>0.5</v>
      </c>
      <c r="F5913" s="18">
        <v>98841</v>
      </c>
      <c r="G5913" s="18">
        <v>33</v>
      </c>
      <c r="H5913" s="18">
        <v>98825</v>
      </c>
      <c r="I5913" s="18">
        <v>5294690</v>
      </c>
      <c r="J5913" s="19">
        <v>53.57</v>
      </c>
      <c r="S5913"/>
    </row>
    <row r="5914" spans="1:19">
      <c r="A5914" s="18">
        <v>2003</v>
      </c>
      <c r="B5914" s="18">
        <v>25</v>
      </c>
      <c r="C5914" s="18">
        <v>3.5E-4</v>
      </c>
      <c r="D5914" s="18">
        <v>3.5E-4</v>
      </c>
      <c r="E5914" s="18">
        <v>0.5</v>
      </c>
      <c r="F5914" s="18">
        <v>98808</v>
      </c>
      <c r="G5914" s="18">
        <v>34</v>
      </c>
      <c r="H5914" s="18">
        <v>98791</v>
      </c>
      <c r="I5914" s="18">
        <v>5195866</v>
      </c>
      <c r="J5914" s="19">
        <v>52.59</v>
      </c>
      <c r="S5914"/>
    </row>
    <row r="5915" spans="1:19">
      <c r="A5915" s="18">
        <v>2003</v>
      </c>
      <c r="B5915" s="18">
        <v>26</v>
      </c>
      <c r="C5915" s="18">
        <v>2.5000000000000001E-4</v>
      </c>
      <c r="D5915" s="18">
        <v>2.5000000000000001E-4</v>
      </c>
      <c r="E5915" s="18">
        <v>0.5</v>
      </c>
      <c r="F5915" s="18">
        <v>98774</v>
      </c>
      <c r="G5915" s="18">
        <v>25</v>
      </c>
      <c r="H5915" s="18">
        <v>98762</v>
      </c>
      <c r="I5915" s="18">
        <v>5097074</v>
      </c>
      <c r="J5915" s="19">
        <v>51.6</v>
      </c>
      <c r="S5915"/>
    </row>
    <row r="5916" spans="1:19">
      <c r="A5916" s="18">
        <v>2003</v>
      </c>
      <c r="B5916" s="18">
        <v>27</v>
      </c>
      <c r="C5916" s="18">
        <v>3.2000000000000003E-4</v>
      </c>
      <c r="D5916" s="18">
        <v>3.2000000000000003E-4</v>
      </c>
      <c r="E5916" s="18">
        <v>0.5</v>
      </c>
      <c r="F5916" s="18">
        <v>98749</v>
      </c>
      <c r="G5916" s="18">
        <v>32</v>
      </c>
      <c r="H5916" s="18">
        <v>98734</v>
      </c>
      <c r="I5916" s="18">
        <v>4998313</v>
      </c>
      <c r="J5916" s="19">
        <v>50.62</v>
      </c>
      <c r="S5916"/>
    </row>
    <row r="5917" spans="1:19">
      <c r="A5917" s="18">
        <v>2003</v>
      </c>
      <c r="B5917" s="18">
        <v>28</v>
      </c>
      <c r="C5917" s="18">
        <v>4.0999999999999999E-4</v>
      </c>
      <c r="D5917" s="18">
        <v>4.0999999999999999E-4</v>
      </c>
      <c r="E5917" s="18">
        <v>0.5</v>
      </c>
      <c r="F5917" s="18">
        <v>98718</v>
      </c>
      <c r="G5917" s="18">
        <v>41</v>
      </c>
      <c r="H5917" s="18">
        <v>98697</v>
      </c>
      <c r="I5917" s="18">
        <v>4899579</v>
      </c>
      <c r="J5917" s="19">
        <v>49.63</v>
      </c>
      <c r="S5917"/>
    </row>
    <row r="5918" spans="1:19">
      <c r="A5918" s="18">
        <v>2003</v>
      </c>
      <c r="B5918" s="18">
        <v>29</v>
      </c>
      <c r="C5918" s="18">
        <v>4.2000000000000002E-4</v>
      </c>
      <c r="D5918" s="18">
        <v>4.2000000000000002E-4</v>
      </c>
      <c r="E5918" s="18">
        <v>0.5</v>
      </c>
      <c r="F5918" s="18">
        <v>98677</v>
      </c>
      <c r="G5918" s="18">
        <v>42</v>
      </c>
      <c r="H5918" s="18">
        <v>98656</v>
      </c>
      <c r="I5918" s="18">
        <v>4800882</v>
      </c>
      <c r="J5918" s="19">
        <v>48.65</v>
      </c>
      <c r="S5918"/>
    </row>
    <row r="5919" spans="1:19">
      <c r="A5919" s="18">
        <v>2003</v>
      </c>
      <c r="B5919" s="18">
        <v>30</v>
      </c>
      <c r="C5919" s="18">
        <v>5.9000000000000003E-4</v>
      </c>
      <c r="D5919" s="18">
        <v>5.9000000000000003E-4</v>
      </c>
      <c r="E5919" s="18">
        <v>0.5</v>
      </c>
      <c r="F5919" s="18">
        <v>98635</v>
      </c>
      <c r="G5919" s="18">
        <v>58</v>
      </c>
      <c r="H5919" s="18">
        <v>98606</v>
      </c>
      <c r="I5919" s="18">
        <v>4702226</v>
      </c>
      <c r="J5919" s="19">
        <v>47.67</v>
      </c>
      <c r="S5919"/>
    </row>
    <row r="5920" spans="1:19">
      <c r="A5920" s="18">
        <v>2003</v>
      </c>
      <c r="B5920" s="18">
        <v>31</v>
      </c>
      <c r="C5920" s="18">
        <v>4.6999999999999999E-4</v>
      </c>
      <c r="D5920" s="18">
        <v>4.6999999999999999E-4</v>
      </c>
      <c r="E5920" s="18">
        <v>0.5</v>
      </c>
      <c r="F5920" s="18">
        <v>98577</v>
      </c>
      <c r="G5920" s="18">
        <v>46</v>
      </c>
      <c r="H5920" s="18">
        <v>98554</v>
      </c>
      <c r="I5920" s="18">
        <v>4603620</v>
      </c>
      <c r="J5920" s="19">
        <v>46.7</v>
      </c>
      <c r="S5920"/>
    </row>
    <row r="5921" spans="1:19">
      <c r="A5921" s="18">
        <v>2003</v>
      </c>
      <c r="B5921" s="18">
        <v>32</v>
      </c>
      <c r="C5921" s="18">
        <v>7.6000000000000004E-4</v>
      </c>
      <c r="D5921" s="18">
        <v>7.6000000000000004E-4</v>
      </c>
      <c r="E5921" s="18">
        <v>0.5</v>
      </c>
      <c r="F5921" s="18">
        <v>98531</v>
      </c>
      <c r="G5921" s="18">
        <v>75</v>
      </c>
      <c r="H5921" s="18">
        <v>98494</v>
      </c>
      <c r="I5921" s="18">
        <v>4505065</v>
      </c>
      <c r="J5921" s="19">
        <v>45.72</v>
      </c>
      <c r="S5921"/>
    </row>
    <row r="5922" spans="1:19">
      <c r="A5922" s="18">
        <v>2003</v>
      </c>
      <c r="B5922" s="18">
        <v>33</v>
      </c>
      <c r="C5922" s="18">
        <v>6.6E-4</v>
      </c>
      <c r="D5922" s="18">
        <v>6.6E-4</v>
      </c>
      <c r="E5922" s="18">
        <v>0.5</v>
      </c>
      <c r="F5922" s="18">
        <v>98456</v>
      </c>
      <c r="G5922" s="18">
        <v>65</v>
      </c>
      <c r="H5922" s="18">
        <v>98423</v>
      </c>
      <c r="I5922" s="18">
        <v>4406572</v>
      </c>
      <c r="J5922" s="19">
        <v>44.76</v>
      </c>
      <c r="S5922"/>
    </row>
    <row r="5923" spans="1:19">
      <c r="A5923" s="18">
        <v>2003</v>
      </c>
      <c r="B5923" s="18">
        <v>34</v>
      </c>
      <c r="C5923" s="18">
        <v>8.0999999999999996E-4</v>
      </c>
      <c r="D5923" s="18">
        <v>8.0999999999999996E-4</v>
      </c>
      <c r="E5923" s="18">
        <v>0.5</v>
      </c>
      <c r="F5923" s="18">
        <v>98391</v>
      </c>
      <c r="G5923" s="18">
        <v>80</v>
      </c>
      <c r="H5923" s="18">
        <v>98351</v>
      </c>
      <c r="I5923" s="18">
        <v>4308148</v>
      </c>
      <c r="J5923" s="19">
        <v>43.79</v>
      </c>
      <c r="S5923"/>
    </row>
    <row r="5924" spans="1:19">
      <c r="A5924" s="18">
        <v>2003</v>
      </c>
      <c r="B5924" s="18">
        <v>35</v>
      </c>
      <c r="C5924" s="18">
        <v>8.8000000000000003E-4</v>
      </c>
      <c r="D5924" s="18">
        <v>8.8000000000000003E-4</v>
      </c>
      <c r="E5924" s="18">
        <v>0.5</v>
      </c>
      <c r="F5924" s="18">
        <v>98311</v>
      </c>
      <c r="G5924" s="18">
        <v>87</v>
      </c>
      <c r="H5924" s="18">
        <v>98268</v>
      </c>
      <c r="I5924" s="18">
        <v>4209797</v>
      </c>
      <c r="J5924" s="19">
        <v>42.82</v>
      </c>
      <c r="S5924"/>
    </row>
    <row r="5925" spans="1:19">
      <c r="A5925" s="18">
        <v>2003</v>
      </c>
      <c r="B5925" s="18">
        <v>36</v>
      </c>
      <c r="C5925" s="18">
        <v>8.1999999999999998E-4</v>
      </c>
      <c r="D5925" s="18">
        <v>8.1999999999999998E-4</v>
      </c>
      <c r="E5925" s="18">
        <v>0.5</v>
      </c>
      <c r="F5925" s="18">
        <v>98225</v>
      </c>
      <c r="G5925" s="18">
        <v>80</v>
      </c>
      <c r="H5925" s="18">
        <v>98184</v>
      </c>
      <c r="I5925" s="18">
        <v>4111530</v>
      </c>
      <c r="J5925" s="19">
        <v>41.86</v>
      </c>
      <c r="S5925"/>
    </row>
    <row r="5926" spans="1:19">
      <c r="A5926" s="18">
        <v>2003</v>
      </c>
      <c r="B5926" s="18">
        <v>37</v>
      </c>
      <c r="C5926" s="18">
        <v>1.08E-3</v>
      </c>
      <c r="D5926" s="18">
        <v>1.08E-3</v>
      </c>
      <c r="E5926" s="18">
        <v>0.5</v>
      </c>
      <c r="F5926" s="18">
        <v>98144</v>
      </c>
      <c r="G5926" s="18">
        <v>106</v>
      </c>
      <c r="H5926" s="18">
        <v>98091</v>
      </c>
      <c r="I5926" s="18">
        <v>4013345</v>
      </c>
      <c r="J5926" s="19">
        <v>40.89</v>
      </c>
      <c r="S5926"/>
    </row>
    <row r="5927" spans="1:19">
      <c r="A5927" s="18">
        <v>2003</v>
      </c>
      <c r="B5927" s="18">
        <v>38</v>
      </c>
      <c r="C5927" s="18">
        <v>1.1999999999999999E-3</v>
      </c>
      <c r="D5927" s="18">
        <v>1.1999999999999999E-3</v>
      </c>
      <c r="E5927" s="18">
        <v>0.5</v>
      </c>
      <c r="F5927" s="18">
        <v>98039</v>
      </c>
      <c r="G5927" s="18">
        <v>117</v>
      </c>
      <c r="H5927" s="18">
        <v>97980</v>
      </c>
      <c r="I5927" s="18">
        <v>3915254</v>
      </c>
      <c r="J5927" s="19">
        <v>39.94</v>
      </c>
      <c r="S5927"/>
    </row>
    <row r="5928" spans="1:19">
      <c r="A5928" s="18">
        <v>2003</v>
      </c>
      <c r="B5928" s="18">
        <v>39</v>
      </c>
      <c r="C5928" s="18">
        <v>1.8E-3</v>
      </c>
      <c r="D5928" s="18">
        <v>1.8E-3</v>
      </c>
      <c r="E5928" s="18">
        <v>0.5</v>
      </c>
      <c r="F5928" s="18">
        <v>97921</v>
      </c>
      <c r="G5928" s="18">
        <v>176</v>
      </c>
      <c r="H5928" s="18">
        <v>97833</v>
      </c>
      <c r="I5928" s="18">
        <v>3817274</v>
      </c>
      <c r="J5928" s="19">
        <v>38.979999999999997</v>
      </c>
      <c r="S5928"/>
    </row>
    <row r="5929" spans="1:19">
      <c r="A5929" s="18">
        <v>2003</v>
      </c>
      <c r="B5929" s="18">
        <v>40</v>
      </c>
      <c r="C5929" s="18">
        <v>1.7799999999999999E-3</v>
      </c>
      <c r="D5929" s="18">
        <v>1.7799999999999999E-3</v>
      </c>
      <c r="E5929" s="18">
        <v>0.5</v>
      </c>
      <c r="F5929" s="18">
        <v>97745</v>
      </c>
      <c r="G5929" s="18">
        <v>174</v>
      </c>
      <c r="H5929" s="18">
        <v>97658</v>
      </c>
      <c r="I5929" s="18">
        <v>3719441</v>
      </c>
      <c r="J5929" s="19">
        <v>38.049999999999997</v>
      </c>
      <c r="S5929"/>
    </row>
    <row r="5930" spans="1:19">
      <c r="A5930" s="18">
        <v>2003</v>
      </c>
      <c r="B5930" s="18">
        <v>41</v>
      </c>
      <c r="C5930" s="18">
        <v>2.48E-3</v>
      </c>
      <c r="D5930" s="18">
        <v>2.48E-3</v>
      </c>
      <c r="E5930" s="18">
        <v>0.5</v>
      </c>
      <c r="F5930" s="18">
        <v>97571</v>
      </c>
      <c r="G5930" s="18">
        <v>242</v>
      </c>
      <c r="H5930" s="18">
        <v>97450</v>
      </c>
      <c r="I5930" s="18">
        <v>3621783</v>
      </c>
      <c r="J5930" s="19">
        <v>37.119999999999997</v>
      </c>
      <c r="S5930"/>
    </row>
    <row r="5931" spans="1:19">
      <c r="A5931" s="18">
        <v>2003</v>
      </c>
      <c r="B5931" s="18">
        <v>42</v>
      </c>
      <c r="C5931" s="18">
        <v>2.1700000000000001E-3</v>
      </c>
      <c r="D5931" s="18">
        <v>2.16E-3</v>
      </c>
      <c r="E5931" s="18">
        <v>0.5</v>
      </c>
      <c r="F5931" s="18">
        <v>97329</v>
      </c>
      <c r="G5931" s="18">
        <v>211</v>
      </c>
      <c r="H5931" s="18">
        <v>97224</v>
      </c>
      <c r="I5931" s="18">
        <v>3524333</v>
      </c>
      <c r="J5931" s="19">
        <v>36.21</v>
      </c>
      <c r="S5931"/>
    </row>
    <row r="5932" spans="1:19">
      <c r="A5932" s="18">
        <v>2003</v>
      </c>
      <c r="B5932" s="18">
        <v>43</v>
      </c>
      <c r="C5932" s="18">
        <v>3.0400000000000002E-3</v>
      </c>
      <c r="D5932" s="18">
        <v>3.0400000000000002E-3</v>
      </c>
      <c r="E5932" s="18">
        <v>0.5</v>
      </c>
      <c r="F5932" s="18">
        <v>97119</v>
      </c>
      <c r="G5932" s="18">
        <v>295</v>
      </c>
      <c r="H5932" s="18">
        <v>96971</v>
      </c>
      <c r="I5932" s="18">
        <v>3427109</v>
      </c>
      <c r="J5932" s="19">
        <v>35.29</v>
      </c>
      <c r="S5932"/>
    </row>
    <row r="5933" spans="1:19">
      <c r="A5933" s="18">
        <v>2003</v>
      </c>
      <c r="B5933" s="18">
        <v>44</v>
      </c>
      <c r="C5933" s="18">
        <v>3.2100000000000002E-3</v>
      </c>
      <c r="D5933" s="18">
        <v>3.2000000000000002E-3</v>
      </c>
      <c r="E5933" s="18">
        <v>0.5</v>
      </c>
      <c r="F5933" s="18">
        <v>96824</v>
      </c>
      <c r="G5933" s="18">
        <v>310</v>
      </c>
      <c r="H5933" s="18">
        <v>96669</v>
      </c>
      <c r="I5933" s="18">
        <v>3330138</v>
      </c>
      <c r="J5933" s="19">
        <v>34.39</v>
      </c>
      <c r="S5933"/>
    </row>
    <row r="5934" spans="1:19">
      <c r="A5934" s="18">
        <v>2003</v>
      </c>
      <c r="B5934" s="18">
        <v>45</v>
      </c>
      <c r="C5934" s="18">
        <v>3.0200000000000001E-3</v>
      </c>
      <c r="D5934" s="18">
        <v>3.0100000000000001E-3</v>
      </c>
      <c r="E5934" s="18">
        <v>0.5</v>
      </c>
      <c r="F5934" s="18">
        <v>96514</v>
      </c>
      <c r="G5934" s="18">
        <v>291</v>
      </c>
      <c r="H5934" s="18">
        <v>96368</v>
      </c>
      <c r="I5934" s="18">
        <v>3233469</v>
      </c>
      <c r="J5934" s="19">
        <v>33.5</v>
      </c>
      <c r="S5934"/>
    </row>
    <row r="5935" spans="1:19">
      <c r="A5935" s="18">
        <v>2003</v>
      </c>
      <c r="B5935" s="18">
        <v>46</v>
      </c>
      <c r="C5935" s="18">
        <v>3.9100000000000003E-3</v>
      </c>
      <c r="D5935" s="18">
        <v>3.8999999999999998E-3</v>
      </c>
      <c r="E5935" s="18">
        <v>0.5</v>
      </c>
      <c r="F5935" s="18">
        <v>96223</v>
      </c>
      <c r="G5935" s="18">
        <v>375</v>
      </c>
      <c r="H5935" s="18">
        <v>96035</v>
      </c>
      <c r="I5935" s="18">
        <v>3137101</v>
      </c>
      <c r="J5935" s="19">
        <v>32.6</v>
      </c>
      <c r="S5935"/>
    </row>
    <row r="5936" spans="1:19">
      <c r="A5936" s="18">
        <v>2003</v>
      </c>
      <c r="B5936" s="18">
        <v>47</v>
      </c>
      <c r="C5936" s="18">
        <v>4.0699999999999998E-3</v>
      </c>
      <c r="D5936" s="18">
        <v>4.0600000000000002E-3</v>
      </c>
      <c r="E5936" s="18">
        <v>0.5</v>
      </c>
      <c r="F5936" s="18">
        <v>95847</v>
      </c>
      <c r="G5936" s="18">
        <v>389</v>
      </c>
      <c r="H5936" s="18">
        <v>95653</v>
      </c>
      <c r="I5936" s="18">
        <v>3041066</v>
      </c>
      <c r="J5936" s="19">
        <v>31.73</v>
      </c>
      <c r="S5936"/>
    </row>
    <row r="5937" spans="1:19">
      <c r="A5937" s="18">
        <v>2003</v>
      </c>
      <c r="B5937" s="18">
        <v>48</v>
      </c>
      <c r="C5937" s="18">
        <v>4.6899999999999997E-3</v>
      </c>
      <c r="D5937" s="18">
        <v>4.6800000000000001E-3</v>
      </c>
      <c r="E5937" s="18">
        <v>0.5</v>
      </c>
      <c r="F5937" s="18">
        <v>95458</v>
      </c>
      <c r="G5937" s="18">
        <v>447</v>
      </c>
      <c r="H5937" s="18">
        <v>95235</v>
      </c>
      <c r="I5937" s="18">
        <v>2945413</v>
      </c>
      <c r="J5937" s="19">
        <v>30.86</v>
      </c>
      <c r="S5937"/>
    </row>
    <row r="5938" spans="1:19">
      <c r="A5938" s="18">
        <v>2003</v>
      </c>
      <c r="B5938" s="18">
        <v>49</v>
      </c>
      <c r="C5938" s="18">
        <v>4.7800000000000004E-3</v>
      </c>
      <c r="D5938" s="18">
        <v>4.7699999999999999E-3</v>
      </c>
      <c r="E5938" s="18">
        <v>0.5</v>
      </c>
      <c r="F5938" s="18">
        <v>95012</v>
      </c>
      <c r="G5938" s="18">
        <v>453</v>
      </c>
      <c r="H5938" s="18">
        <v>94785</v>
      </c>
      <c r="I5938" s="18">
        <v>2850178</v>
      </c>
      <c r="J5938" s="19">
        <v>30</v>
      </c>
      <c r="S5938"/>
    </row>
    <row r="5939" spans="1:19">
      <c r="A5939" s="18">
        <v>2003</v>
      </c>
      <c r="B5939" s="18">
        <v>50</v>
      </c>
      <c r="C5939" s="18">
        <v>4.8199999999999996E-3</v>
      </c>
      <c r="D5939" s="18">
        <v>4.7999999999999996E-3</v>
      </c>
      <c r="E5939" s="18">
        <v>0.5</v>
      </c>
      <c r="F5939" s="18">
        <v>94559</v>
      </c>
      <c r="G5939" s="18">
        <v>454</v>
      </c>
      <c r="H5939" s="18">
        <v>94332</v>
      </c>
      <c r="I5939" s="18">
        <v>2755393</v>
      </c>
      <c r="J5939" s="19">
        <v>29.14</v>
      </c>
      <c r="S5939"/>
    </row>
    <row r="5940" spans="1:19">
      <c r="A5940" s="18">
        <v>2003</v>
      </c>
      <c r="B5940" s="18">
        <v>51</v>
      </c>
      <c r="C5940" s="18">
        <v>5.62E-3</v>
      </c>
      <c r="D5940" s="18">
        <v>5.6100000000000004E-3</v>
      </c>
      <c r="E5940" s="18">
        <v>0.5</v>
      </c>
      <c r="F5940" s="18">
        <v>94105</v>
      </c>
      <c r="G5940" s="18">
        <v>528</v>
      </c>
      <c r="H5940" s="18">
        <v>93841</v>
      </c>
      <c r="I5940" s="18">
        <v>2661061</v>
      </c>
      <c r="J5940" s="19">
        <v>28.28</v>
      </c>
      <c r="S5940"/>
    </row>
    <row r="5941" spans="1:19">
      <c r="A5941" s="18">
        <v>2003</v>
      </c>
      <c r="B5941" s="18">
        <v>52</v>
      </c>
      <c r="C5941" s="18">
        <v>6.0299999999999998E-3</v>
      </c>
      <c r="D5941" s="18">
        <v>6.0099999999999997E-3</v>
      </c>
      <c r="E5941" s="18">
        <v>0.5</v>
      </c>
      <c r="F5941" s="18">
        <v>93577</v>
      </c>
      <c r="G5941" s="18">
        <v>562</v>
      </c>
      <c r="H5941" s="18">
        <v>93296</v>
      </c>
      <c r="I5941" s="18">
        <v>2567220</v>
      </c>
      <c r="J5941" s="19">
        <v>27.43</v>
      </c>
      <c r="S5941"/>
    </row>
    <row r="5942" spans="1:19">
      <c r="A5942" s="18">
        <v>2003</v>
      </c>
      <c r="B5942" s="18">
        <v>53</v>
      </c>
      <c r="C5942" s="18">
        <v>6.28E-3</v>
      </c>
      <c r="D5942" s="18">
        <v>6.2599999999999999E-3</v>
      </c>
      <c r="E5942" s="18">
        <v>0.5</v>
      </c>
      <c r="F5942" s="18">
        <v>93014</v>
      </c>
      <c r="G5942" s="18">
        <v>582</v>
      </c>
      <c r="H5942" s="18">
        <v>92723</v>
      </c>
      <c r="I5942" s="18">
        <v>2473925</v>
      </c>
      <c r="J5942" s="19">
        <v>26.6</v>
      </c>
      <c r="S5942"/>
    </row>
    <row r="5943" spans="1:19">
      <c r="A5943" s="18">
        <v>2003</v>
      </c>
      <c r="B5943" s="18">
        <v>54</v>
      </c>
      <c r="C5943" s="18">
        <v>6.8900000000000003E-3</v>
      </c>
      <c r="D5943" s="18">
        <v>6.8700000000000002E-3</v>
      </c>
      <c r="E5943" s="18">
        <v>0.5</v>
      </c>
      <c r="F5943" s="18">
        <v>92432</v>
      </c>
      <c r="G5943" s="18">
        <v>635</v>
      </c>
      <c r="H5943" s="18">
        <v>92115</v>
      </c>
      <c r="I5943" s="18">
        <v>2381201</v>
      </c>
      <c r="J5943" s="19">
        <v>25.76</v>
      </c>
      <c r="S5943"/>
    </row>
    <row r="5944" spans="1:19">
      <c r="A5944" s="18">
        <v>2003</v>
      </c>
      <c r="B5944" s="18">
        <v>55</v>
      </c>
      <c r="C5944" s="18">
        <v>7.0899999999999999E-3</v>
      </c>
      <c r="D5944" s="18">
        <v>7.0699999999999999E-3</v>
      </c>
      <c r="E5944" s="18">
        <v>0.5</v>
      </c>
      <c r="F5944" s="18">
        <v>91798</v>
      </c>
      <c r="G5944" s="18">
        <v>649</v>
      </c>
      <c r="H5944" s="18">
        <v>91473</v>
      </c>
      <c r="I5944" s="18">
        <v>2289087</v>
      </c>
      <c r="J5944" s="19">
        <v>24.94</v>
      </c>
      <c r="S5944"/>
    </row>
    <row r="5945" spans="1:19">
      <c r="A5945" s="18">
        <v>2003</v>
      </c>
      <c r="B5945" s="18">
        <v>56</v>
      </c>
      <c r="C5945" s="18">
        <v>7.6E-3</v>
      </c>
      <c r="D5945" s="18">
        <v>7.5700000000000003E-3</v>
      </c>
      <c r="E5945" s="18">
        <v>0.5</v>
      </c>
      <c r="F5945" s="18">
        <v>91149</v>
      </c>
      <c r="G5945" s="18">
        <v>690</v>
      </c>
      <c r="H5945" s="18">
        <v>90804</v>
      </c>
      <c r="I5945" s="18">
        <v>2197613</v>
      </c>
      <c r="J5945" s="19">
        <v>24.11</v>
      </c>
      <c r="S5945"/>
    </row>
    <row r="5946" spans="1:19">
      <c r="A5946" s="18">
        <v>2003</v>
      </c>
      <c r="B5946" s="18">
        <v>57</v>
      </c>
      <c r="C5946" s="18">
        <v>7.7799999999999996E-3</v>
      </c>
      <c r="D5946" s="18">
        <v>7.7499999999999999E-3</v>
      </c>
      <c r="E5946" s="18">
        <v>0.5</v>
      </c>
      <c r="F5946" s="18">
        <v>90459</v>
      </c>
      <c r="G5946" s="18">
        <v>701</v>
      </c>
      <c r="H5946" s="18">
        <v>90108</v>
      </c>
      <c r="I5946" s="18">
        <v>2106809</v>
      </c>
      <c r="J5946" s="19">
        <v>23.29</v>
      </c>
      <c r="S5946"/>
    </row>
    <row r="5947" spans="1:19">
      <c r="A5947" s="18">
        <v>2003</v>
      </c>
      <c r="B5947" s="18">
        <v>58</v>
      </c>
      <c r="C5947" s="18">
        <v>8.7799999999999996E-3</v>
      </c>
      <c r="D5947" s="18">
        <v>8.7399999999999995E-3</v>
      </c>
      <c r="E5947" s="18">
        <v>0.5</v>
      </c>
      <c r="F5947" s="18">
        <v>89758</v>
      </c>
      <c r="G5947" s="18">
        <v>785</v>
      </c>
      <c r="H5947" s="18">
        <v>89366</v>
      </c>
      <c r="I5947" s="18">
        <v>2016701</v>
      </c>
      <c r="J5947" s="19">
        <v>22.47</v>
      </c>
      <c r="S5947"/>
    </row>
    <row r="5948" spans="1:19">
      <c r="A5948" s="18">
        <v>2003</v>
      </c>
      <c r="B5948" s="18">
        <v>59</v>
      </c>
      <c r="C5948" s="18">
        <v>9.9699999999999997E-3</v>
      </c>
      <c r="D5948" s="18">
        <v>9.92E-3</v>
      </c>
      <c r="E5948" s="18">
        <v>0.5</v>
      </c>
      <c r="F5948" s="18">
        <v>88973</v>
      </c>
      <c r="G5948" s="18">
        <v>882</v>
      </c>
      <c r="H5948" s="18">
        <v>88532</v>
      </c>
      <c r="I5948" s="18">
        <v>1927335</v>
      </c>
      <c r="J5948" s="19">
        <v>21.66</v>
      </c>
      <c r="S5948"/>
    </row>
    <row r="5949" spans="1:19">
      <c r="A5949" s="18">
        <v>2003</v>
      </c>
      <c r="B5949" s="18">
        <v>60</v>
      </c>
      <c r="C5949" s="18">
        <v>9.6100000000000005E-3</v>
      </c>
      <c r="D5949" s="18">
        <v>9.5700000000000004E-3</v>
      </c>
      <c r="E5949" s="18">
        <v>0.5</v>
      </c>
      <c r="F5949" s="18">
        <v>88091</v>
      </c>
      <c r="G5949" s="18">
        <v>843</v>
      </c>
      <c r="H5949" s="18">
        <v>87670</v>
      </c>
      <c r="I5949" s="18">
        <v>1838803</v>
      </c>
      <c r="J5949" s="19">
        <v>20.87</v>
      </c>
      <c r="S5949"/>
    </row>
    <row r="5950" spans="1:19">
      <c r="A5950" s="18">
        <v>2003</v>
      </c>
      <c r="B5950" s="18">
        <v>61</v>
      </c>
      <c r="C5950" s="18">
        <v>1.0240000000000001E-2</v>
      </c>
      <c r="D5950" s="18">
        <v>1.018E-2</v>
      </c>
      <c r="E5950" s="18">
        <v>0.5</v>
      </c>
      <c r="F5950" s="18">
        <v>87248</v>
      </c>
      <c r="G5950" s="18">
        <v>889</v>
      </c>
      <c r="H5950" s="18">
        <v>86804</v>
      </c>
      <c r="I5950" s="18">
        <v>1751133</v>
      </c>
      <c r="J5950" s="19">
        <v>20.07</v>
      </c>
      <c r="S5950"/>
    </row>
    <row r="5951" spans="1:19">
      <c r="A5951" s="18">
        <v>2003</v>
      </c>
      <c r="B5951" s="18">
        <v>62</v>
      </c>
      <c r="C5951" s="18">
        <v>1.077E-2</v>
      </c>
      <c r="D5951" s="18">
        <v>1.0710000000000001E-2</v>
      </c>
      <c r="E5951" s="18">
        <v>0.5</v>
      </c>
      <c r="F5951" s="18">
        <v>86360</v>
      </c>
      <c r="G5951" s="18">
        <v>925</v>
      </c>
      <c r="H5951" s="18">
        <v>85897</v>
      </c>
      <c r="I5951" s="18">
        <v>1664329</v>
      </c>
      <c r="J5951" s="19">
        <v>19.27</v>
      </c>
      <c r="S5951"/>
    </row>
    <row r="5952" spans="1:19">
      <c r="A5952" s="18">
        <v>2003</v>
      </c>
      <c r="B5952" s="18">
        <v>63</v>
      </c>
      <c r="C5952" s="18">
        <v>1.286E-2</v>
      </c>
      <c r="D5952" s="18">
        <v>1.277E-2</v>
      </c>
      <c r="E5952" s="18">
        <v>0.5</v>
      </c>
      <c r="F5952" s="18">
        <v>85435</v>
      </c>
      <c r="G5952" s="18">
        <v>1091</v>
      </c>
      <c r="H5952" s="18">
        <v>84889</v>
      </c>
      <c r="I5952" s="18">
        <v>1578432</v>
      </c>
      <c r="J5952" s="19">
        <v>18.48</v>
      </c>
      <c r="S5952"/>
    </row>
    <row r="5953" spans="1:19">
      <c r="A5953" s="18">
        <v>2003</v>
      </c>
      <c r="B5953" s="18">
        <v>64</v>
      </c>
      <c r="C5953" s="18">
        <v>1.41E-2</v>
      </c>
      <c r="D5953" s="18">
        <v>1.4E-2</v>
      </c>
      <c r="E5953" s="18">
        <v>0.5</v>
      </c>
      <c r="F5953" s="18">
        <v>84343</v>
      </c>
      <c r="G5953" s="18">
        <v>1181</v>
      </c>
      <c r="H5953" s="18">
        <v>83753</v>
      </c>
      <c r="I5953" s="18">
        <v>1493543</v>
      </c>
      <c r="J5953" s="19">
        <v>17.71</v>
      </c>
      <c r="S5953"/>
    </row>
    <row r="5954" spans="1:19">
      <c r="A5954" s="18">
        <v>2003</v>
      </c>
      <c r="B5954" s="18">
        <v>65</v>
      </c>
      <c r="C5954" s="18">
        <v>1.4579999999999999E-2</v>
      </c>
      <c r="D5954" s="18">
        <v>1.447E-2</v>
      </c>
      <c r="E5954" s="18">
        <v>0.5</v>
      </c>
      <c r="F5954" s="18">
        <v>83162</v>
      </c>
      <c r="G5954" s="18">
        <v>1203</v>
      </c>
      <c r="H5954" s="18">
        <v>82561</v>
      </c>
      <c r="I5954" s="18">
        <v>1409790</v>
      </c>
      <c r="J5954" s="19">
        <v>16.95</v>
      </c>
      <c r="S5954"/>
    </row>
    <row r="5955" spans="1:19">
      <c r="A5955" s="18">
        <v>2003</v>
      </c>
      <c r="B5955" s="18">
        <v>66</v>
      </c>
      <c r="C5955" s="18">
        <v>1.6109999999999999E-2</v>
      </c>
      <c r="D5955" s="18">
        <v>1.5980000000000001E-2</v>
      </c>
      <c r="E5955" s="18">
        <v>0.5</v>
      </c>
      <c r="F5955" s="18">
        <v>81959</v>
      </c>
      <c r="G5955" s="18">
        <v>1309</v>
      </c>
      <c r="H5955" s="18">
        <v>81304</v>
      </c>
      <c r="I5955" s="18">
        <v>1327229</v>
      </c>
      <c r="J5955" s="19">
        <v>16.190000000000001</v>
      </c>
      <c r="S5955"/>
    </row>
    <row r="5956" spans="1:19">
      <c r="A5956" s="18">
        <v>2003</v>
      </c>
      <c r="B5956" s="18">
        <v>67</v>
      </c>
      <c r="C5956" s="18">
        <v>1.7170000000000001E-2</v>
      </c>
      <c r="D5956" s="18">
        <v>1.703E-2</v>
      </c>
      <c r="E5956" s="18">
        <v>0.5</v>
      </c>
      <c r="F5956" s="18">
        <v>80650</v>
      </c>
      <c r="G5956" s="18">
        <v>1373</v>
      </c>
      <c r="H5956" s="18">
        <v>79963</v>
      </c>
      <c r="I5956" s="18">
        <v>1245925</v>
      </c>
      <c r="J5956" s="19">
        <v>15.45</v>
      </c>
      <c r="S5956"/>
    </row>
    <row r="5957" spans="1:19">
      <c r="A5957" s="18">
        <v>2003</v>
      </c>
      <c r="B5957" s="18">
        <v>68</v>
      </c>
      <c r="C5957" s="18">
        <v>1.917E-2</v>
      </c>
      <c r="D5957" s="18">
        <v>1.898E-2</v>
      </c>
      <c r="E5957" s="18">
        <v>0.5</v>
      </c>
      <c r="F5957" s="18">
        <v>79277</v>
      </c>
      <c r="G5957" s="18">
        <v>1505</v>
      </c>
      <c r="H5957" s="18">
        <v>78524</v>
      </c>
      <c r="I5957" s="18">
        <v>1165962</v>
      </c>
      <c r="J5957" s="19">
        <v>14.71</v>
      </c>
      <c r="S5957"/>
    </row>
    <row r="5958" spans="1:19">
      <c r="A5958" s="18">
        <v>2003</v>
      </c>
      <c r="B5958" s="18">
        <v>69</v>
      </c>
      <c r="C5958" s="18">
        <v>2.1770000000000001E-2</v>
      </c>
      <c r="D5958" s="18">
        <v>2.1530000000000001E-2</v>
      </c>
      <c r="E5958" s="18">
        <v>0.5</v>
      </c>
      <c r="F5958" s="18">
        <v>77772</v>
      </c>
      <c r="G5958" s="18">
        <v>1675</v>
      </c>
      <c r="H5958" s="18">
        <v>76934</v>
      </c>
      <c r="I5958" s="18">
        <v>1087438</v>
      </c>
      <c r="J5958" s="19">
        <v>13.98</v>
      </c>
      <c r="S5958"/>
    </row>
    <row r="5959" spans="1:19">
      <c r="A5959" s="18">
        <v>2003</v>
      </c>
      <c r="B5959" s="18">
        <v>70</v>
      </c>
      <c r="C5959" s="18">
        <v>2.443E-2</v>
      </c>
      <c r="D5959" s="18">
        <v>2.4140000000000002E-2</v>
      </c>
      <c r="E5959" s="18">
        <v>0.5</v>
      </c>
      <c r="F5959" s="18">
        <v>76097</v>
      </c>
      <c r="G5959" s="18">
        <v>1837</v>
      </c>
      <c r="H5959" s="18">
        <v>75178</v>
      </c>
      <c r="I5959" s="18">
        <v>1010504</v>
      </c>
      <c r="J5959" s="19">
        <v>13.28</v>
      </c>
      <c r="S5959"/>
    </row>
    <row r="5960" spans="1:19">
      <c r="A5960" s="18">
        <v>2003</v>
      </c>
      <c r="B5960" s="18">
        <v>71</v>
      </c>
      <c r="C5960" s="18">
        <v>2.7459999999999998E-2</v>
      </c>
      <c r="D5960" s="18">
        <v>2.7089999999999999E-2</v>
      </c>
      <c r="E5960" s="18">
        <v>0.5</v>
      </c>
      <c r="F5960" s="18">
        <v>74260</v>
      </c>
      <c r="G5960" s="18">
        <v>2012</v>
      </c>
      <c r="H5960" s="18">
        <v>73254</v>
      </c>
      <c r="I5960" s="18">
        <v>935325</v>
      </c>
      <c r="J5960" s="19">
        <v>12.6</v>
      </c>
      <c r="S5960"/>
    </row>
    <row r="5961" spans="1:19">
      <c r="A5961" s="18">
        <v>2003</v>
      </c>
      <c r="B5961" s="18">
        <v>72</v>
      </c>
      <c r="C5961" s="18">
        <v>3.0800000000000001E-2</v>
      </c>
      <c r="D5961" s="18">
        <v>3.0329999999999999E-2</v>
      </c>
      <c r="E5961" s="18">
        <v>0.5</v>
      </c>
      <c r="F5961" s="18">
        <v>72248</v>
      </c>
      <c r="G5961" s="18">
        <v>2191</v>
      </c>
      <c r="H5961" s="18">
        <v>71153</v>
      </c>
      <c r="I5961" s="18">
        <v>862071</v>
      </c>
      <c r="J5961" s="19">
        <v>11.93</v>
      </c>
      <c r="S5961"/>
    </row>
    <row r="5962" spans="1:19">
      <c r="A5962" s="18">
        <v>2003</v>
      </c>
      <c r="B5962" s="18">
        <v>73</v>
      </c>
      <c r="C5962" s="18">
        <v>3.2960000000000003E-2</v>
      </c>
      <c r="D5962" s="18">
        <v>3.243E-2</v>
      </c>
      <c r="E5962" s="18">
        <v>0.5</v>
      </c>
      <c r="F5962" s="18">
        <v>70057</v>
      </c>
      <c r="G5962" s="18">
        <v>2272</v>
      </c>
      <c r="H5962" s="18">
        <v>68921</v>
      </c>
      <c r="I5962" s="18">
        <v>790918</v>
      </c>
      <c r="J5962" s="19">
        <v>11.29</v>
      </c>
      <c r="S5962"/>
    </row>
    <row r="5963" spans="1:19">
      <c r="A5963" s="18">
        <v>2003</v>
      </c>
      <c r="B5963" s="18">
        <v>74</v>
      </c>
      <c r="C5963" s="18">
        <v>3.7560000000000003E-2</v>
      </c>
      <c r="D5963" s="18">
        <v>3.687E-2</v>
      </c>
      <c r="E5963" s="18">
        <v>0.5</v>
      </c>
      <c r="F5963" s="18">
        <v>67785</v>
      </c>
      <c r="G5963" s="18">
        <v>2499</v>
      </c>
      <c r="H5963" s="18">
        <v>66536</v>
      </c>
      <c r="I5963" s="18">
        <v>721997</v>
      </c>
      <c r="J5963" s="19">
        <v>10.65</v>
      </c>
      <c r="S5963"/>
    </row>
    <row r="5964" spans="1:19">
      <c r="A5964" s="18">
        <v>2003</v>
      </c>
      <c r="B5964" s="18">
        <v>75</v>
      </c>
      <c r="C5964" s="18">
        <v>4.2659999999999997E-2</v>
      </c>
      <c r="D5964" s="18">
        <v>4.1770000000000002E-2</v>
      </c>
      <c r="E5964" s="18">
        <v>0.5</v>
      </c>
      <c r="F5964" s="18">
        <v>65286</v>
      </c>
      <c r="G5964" s="18">
        <v>2727</v>
      </c>
      <c r="H5964" s="18">
        <v>63923</v>
      </c>
      <c r="I5964" s="18">
        <v>655461</v>
      </c>
      <c r="J5964" s="19">
        <v>10.039999999999999</v>
      </c>
      <c r="S5964"/>
    </row>
    <row r="5965" spans="1:19">
      <c r="A5965" s="18">
        <v>2003</v>
      </c>
      <c r="B5965" s="18">
        <v>76</v>
      </c>
      <c r="C5965" s="18">
        <v>4.7219999999999998E-2</v>
      </c>
      <c r="D5965" s="18">
        <v>4.6129999999999997E-2</v>
      </c>
      <c r="E5965" s="18">
        <v>0.5</v>
      </c>
      <c r="F5965" s="18">
        <v>62560</v>
      </c>
      <c r="G5965" s="18">
        <v>2886</v>
      </c>
      <c r="H5965" s="18">
        <v>61117</v>
      </c>
      <c r="I5965" s="18">
        <v>591538</v>
      </c>
      <c r="J5965" s="19">
        <v>9.4600000000000009</v>
      </c>
      <c r="S5965"/>
    </row>
    <row r="5966" spans="1:19">
      <c r="A5966" s="18">
        <v>2003</v>
      </c>
      <c r="B5966" s="18">
        <v>77</v>
      </c>
      <c r="C5966" s="18">
        <v>5.2650000000000002E-2</v>
      </c>
      <c r="D5966" s="18">
        <v>5.1299999999999998E-2</v>
      </c>
      <c r="E5966" s="18">
        <v>0.5</v>
      </c>
      <c r="F5966" s="18">
        <v>59674</v>
      </c>
      <c r="G5966" s="18">
        <v>3061</v>
      </c>
      <c r="H5966" s="18">
        <v>58143</v>
      </c>
      <c r="I5966" s="18">
        <v>530422</v>
      </c>
      <c r="J5966" s="19">
        <v>8.89</v>
      </c>
      <c r="S5966"/>
    </row>
    <row r="5967" spans="1:19">
      <c r="A5967" s="18">
        <v>2003</v>
      </c>
      <c r="B5967" s="18">
        <v>78</v>
      </c>
      <c r="C5967" s="18">
        <v>5.858E-2</v>
      </c>
      <c r="D5967" s="18">
        <v>5.6910000000000002E-2</v>
      </c>
      <c r="E5967" s="18">
        <v>0.5</v>
      </c>
      <c r="F5967" s="18">
        <v>56612</v>
      </c>
      <c r="G5967" s="18">
        <v>3222</v>
      </c>
      <c r="H5967" s="18">
        <v>55001</v>
      </c>
      <c r="I5967" s="18">
        <v>472279</v>
      </c>
      <c r="J5967" s="19">
        <v>8.34</v>
      </c>
      <c r="S5967"/>
    </row>
    <row r="5968" spans="1:19">
      <c r="A5968" s="18">
        <v>2003</v>
      </c>
      <c r="B5968" s="18">
        <v>79</v>
      </c>
      <c r="C5968" s="18">
        <v>6.6790000000000002E-2</v>
      </c>
      <c r="D5968" s="18">
        <v>6.4630000000000007E-2</v>
      </c>
      <c r="E5968" s="18">
        <v>0.5</v>
      </c>
      <c r="F5968" s="18">
        <v>53390</v>
      </c>
      <c r="G5968" s="18">
        <v>3451</v>
      </c>
      <c r="H5968" s="18">
        <v>51665</v>
      </c>
      <c r="I5968" s="18">
        <v>417278</v>
      </c>
      <c r="J5968" s="19">
        <v>7.82</v>
      </c>
      <c r="S5968"/>
    </row>
    <row r="5969" spans="1:19">
      <c r="A5969" s="18">
        <v>2003</v>
      </c>
      <c r="B5969" s="18">
        <v>80</v>
      </c>
      <c r="C5969" s="18">
        <v>7.424E-2</v>
      </c>
      <c r="D5969" s="18">
        <v>7.1580000000000005E-2</v>
      </c>
      <c r="E5969" s="18">
        <v>0.5</v>
      </c>
      <c r="F5969" s="18">
        <v>49940</v>
      </c>
      <c r="G5969" s="18">
        <v>3575</v>
      </c>
      <c r="H5969" s="18">
        <v>48152</v>
      </c>
      <c r="I5969" s="18">
        <v>365613</v>
      </c>
      <c r="J5969" s="19">
        <v>7.32</v>
      </c>
      <c r="S5969"/>
    </row>
    <row r="5970" spans="1:19">
      <c r="A5970" s="18">
        <v>2003</v>
      </c>
      <c r="B5970" s="18">
        <v>81</v>
      </c>
      <c r="C5970" s="18">
        <v>8.4970000000000004E-2</v>
      </c>
      <c r="D5970" s="18">
        <v>8.1509999999999999E-2</v>
      </c>
      <c r="E5970" s="18">
        <v>0.5</v>
      </c>
      <c r="F5970" s="18">
        <v>46365</v>
      </c>
      <c r="G5970" s="18">
        <v>3779</v>
      </c>
      <c r="H5970" s="18">
        <v>44475</v>
      </c>
      <c r="I5970" s="18">
        <v>317460</v>
      </c>
      <c r="J5970" s="19">
        <v>6.85</v>
      </c>
      <c r="S5970"/>
    </row>
    <row r="5971" spans="1:19">
      <c r="A5971" s="18">
        <v>2003</v>
      </c>
      <c r="B5971" s="18">
        <v>82</v>
      </c>
      <c r="C5971" s="18">
        <v>9.5460000000000003E-2</v>
      </c>
      <c r="D5971" s="18">
        <v>9.1109999999999997E-2</v>
      </c>
      <c r="E5971" s="18">
        <v>0.5</v>
      </c>
      <c r="F5971" s="18">
        <v>42586</v>
      </c>
      <c r="G5971" s="18">
        <v>3880</v>
      </c>
      <c r="H5971" s="18">
        <v>40645</v>
      </c>
      <c r="I5971" s="18">
        <v>272985</v>
      </c>
      <c r="J5971" s="19">
        <v>6.41</v>
      </c>
      <c r="S5971"/>
    </row>
    <row r="5972" spans="1:19">
      <c r="A5972" s="18">
        <v>2003</v>
      </c>
      <c r="B5972" s="18">
        <v>83</v>
      </c>
      <c r="C5972" s="18">
        <v>0.11210000000000001</v>
      </c>
      <c r="D5972" s="18">
        <v>0.10614999999999999</v>
      </c>
      <c r="E5972" s="18">
        <v>0.5</v>
      </c>
      <c r="F5972" s="18">
        <v>38705</v>
      </c>
      <c r="G5972" s="18">
        <v>4109</v>
      </c>
      <c r="H5972" s="18">
        <v>36651</v>
      </c>
      <c r="I5972" s="18">
        <v>232340</v>
      </c>
      <c r="J5972" s="19">
        <v>6</v>
      </c>
      <c r="S5972"/>
    </row>
    <row r="5973" spans="1:19">
      <c r="A5973" s="18">
        <v>2003</v>
      </c>
      <c r="B5973" s="18">
        <v>84</v>
      </c>
      <c r="C5973" s="18">
        <v>9.8900000000000002E-2</v>
      </c>
      <c r="D5973" s="18">
        <v>9.4240000000000004E-2</v>
      </c>
      <c r="E5973" s="18">
        <v>0.5</v>
      </c>
      <c r="F5973" s="18">
        <v>34597</v>
      </c>
      <c r="G5973" s="18">
        <v>3260</v>
      </c>
      <c r="H5973" s="18">
        <v>32966</v>
      </c>
      <c r="I5973" s="18">
        <v>195689</v>
      </c>
      <c r="J5973" s="19">
        <v>5.66</v>
      </c>
      <c r="S5973"/>
    </row>
    <row r="5974" spans="1:19">
      <c r="A5974" s="18">
        <v>2003</v>
      </c>
      <c r="B5974" s="18">
        <v>85</v>
      </c>
      <c r="C5974" s="18">
        <v>0.12773999999999999</v>
      </c>
      <c r="D5974" s="18">
        <v>0.12007</v>
      </c>
      <c r="E5974" s="18">
        <v>0.5</v>
      </c>
      <c r="F5974" s="18">
        <v>31336</v>
      </c>
      <c r="G5974" s="18">
        <v>3762</v>
      </c>
      <c r="H5974" s="18">
        <v>29455</v>
      </c>
      <c r="I5974" s="18">
        <v>162722</v>
      </c>
      <c r="J5974" s="19">
        <v>5.19</v>
      </c>
      <c r="S5974"/>
    </row>
    <row r="5975" spans="1:19">
      <c r="A5975" s="18">
        <v>2003</v>
      </c>
      <c r="B5975" s="18">
        <v>86</v>
      </c>
      <c r="C5975" s="18">
        <v>0.14204</v>
      </c>
      <c r="D5975" s="18">
        <v>0.13261999999999999</v>
      </c>
      <c r="E5975" s="18">
        <v>0.5</v>
      </c>
      <c r="F5975" s="18">
        <v>27574</v>
      </c>
      <c r="G5975" s="18">
        <v>3657</v>
      </c>
      <c r="H5975" s="18">
        <v>25745</v>
      </c>
      <c r="I5975" s="18">
        <v>133267</v>
      </c>
      <c r="J5975" s="19">
        <v>4.83</v>
      </c>
      <c r="S5975"/>
    </row>
    <row r="5976" spans="1:19">
      <c r="A5976" s="18">
        <v>2003</v>
      </c>
      <c r="B5976" s="18">
        <v>87</v>
      </c>
      <c r="C5976" s="18">
        <v>0.14548</v>
      </c>
      <c r="D5976" s="18">
        <v>0.13561000000000001</v>
      </c>
      <c r="E5976" s="18">
        <v>0.5</v>
      </c>
      <c r="F5976" s="18">
        <v>23917</v>
      </c>
      <c r="G5976" s="18">
        <v>3243</v>
      </c>
      <c r="H5976" s="18">
        <v>22295</v>
      </c>
      <c r="I5976" s="18">
        <v>107522</v>
      </c>
      <c r="J5976" s="19">
        <v>4.5</v>
      </c>
      <c r="S5976"/>
    </row>
    <row r="5977" spans="1:19">
      <c r="A5977" s="18">
        <v>2003</v>
      </c>
      <c r="B5977" s="18">
        <v>88</v>
      </c>
      <c r="C5977" s="18">
        <v>0.18396999999999999</v>
      </c>
      <c r="D5977" s="18">
        <v>0.16847000000000001</v>
      </c>
      <c r="E5977" s="18">
        <v>0.5</v>
      </c>
      <c r="F5977" s="18">
        <v>20674</v>
      </c>
      <c r="G5977" s="18">
        <v>3483</v>
      </c>
      <c r="H5977" s="18">
        <v>18932</v>
      </c>
      <c r="I5977" s="18">
        <v>85227</v>
      </c>
      <c r="J5977" s="19">
        <v>4.12</v>
      </c>
      <c r="S5977"/>
    </row>
    <row r="5978" spans="1:19">
      <c r="A5978" s="18">
        <v>2003</v>
      </c>
      <c r="B5978" s="18">
        <v>89</v>
      </c>
      <c r="C5978" s="18">
        <v>0.19456000000000001</v>
      </c>
      <c r="D5978" s="18">
        <v>0.17731</v>
      </c>
      <c r="E5978" s="18">
        <v>0.5</v>
      </c>
      <c r="F5978" s="18">
        <v>17191</v>
      </c>
      <c r="G5978" s="18">
        <v>3048</v>
      </c>
      <c r="H5978" s="18">
        <v>15667</v>
      </c>
      <c r="I5978" s="18">
        <v>66295</v>
      </c>
      <c r="J5978" s="19">
        <v>3.86</v>
      </c>
      <c r="S5978"/>
    </row>
    <row r="5979" spans="1:19">
      <c r="A5979" s="18">
        <v>2003</v>
      </c>
      <c r="B5979" s="18">
        <v>90</v>
      </c>
      <c r="C5979" s="18">
        <v>0.21448</v>
      </c>
      <c r="D5979" s="18">
        <v>0.19370999999999999</v>
      </c>
      <c r="E5979" s="18">
        <v>0.5</v>
      </c>
      <c r="F5979" s="18">
        <v>14142</v>
      </c>
      <c r="G5979" s="18">
        <v>2740</v>
      </c>
      <c r="H5979" s="18">
        <v>12773</v>
      </c>
      <c r="I5979" s="18">
        <v>50628</v>
      </c>
      <c r="J5979" s="19">
        <v>3.58</v>
      </c>
      <c r="S5979"/>
    </row>
    <row r="5980" spans="1:19">
      <c r="A5980" s="18">
        <v>2003</v>
      </c>
      <c r="B5980" s="18">
        <v>91</v>
      </c>
      <c r="C5980" s="18">
        <v>0.22781999999999999</v>
      </c>
      <c r="D5980" s="18">
        <v>0.20452999999999999</v>
      </c>
      <c r="E5980" s="18">
        <v>0.5</v>
      </c>
      <c r="F5980" s="18">
        <v>11403</v>
      </c>
      <c r="G5980" s="18">
        <v>2332</v>
      </c>
      <c r="H5980" s="18">
        <v>10237</v>
      </c>
      <c r="I5980" s="18">
        <v>37855</v>
      </c>
      <c r="J5980" s="19">
        <v>3.32</v>
      </c>
      <c r="S5980"/>
    </row>
    <row r="5981" spans="1:19">
      <c r="A5981" s="18">
        <v>2003</v>
      </c>
      <c r="B5981" s="18">
        <v>92</v>
      </c>
      <c r="C5981" s="18">
        <v>0.27063999999999999</v>
      </c>
      <c r="D5981" s="18">
        <v>0.23838000000000001</v>
      </c>
      <c r="E5981" s="18">
        <v>0.5</v>
      </c>
      <c r="F5981" s="18">
        <v>9071</v>
      </c>
      <c r="G5981" s="18">
        <v>2162</v>
      </c>
      <c r="H5981" s="18">
        <v>7990</v>
      </c>
      <c r="I5981" s="18">
        <v>27618</v>
      </c>
      <c r="J5981" s="19">
        <v>3.04</v>
      </c>
      <c r="S5981"/>
    </row>
    <row r="5982" spans="1:19">
      <c r="A5982" s="18">
        <v>2003</v>
      </c>
      <c r="B5982" s="18">
        <v>93</v>
      </c>
      <c r="C5982" s="18">
        <v>0.29033999999999999</v>
      </c>
      <c r="D5982" s="18">
        <v>0.25352999999999998</v>
      </c>
      <c r="E5982" s="18">
        <v>0.5</v>
      </c>
      <c r="F5982" s="18">
        <v>6908</v>
      </c>
      <c r="G5982" s="18">
        <v>1752</v>
      </c>
      <c r="H5982" s="18">
        <v>6033</v>
      </c>
      <c r="I5982" s="18">
        <v>19629</v>
      </c>
      <c r="J5982" s="19">
        <v>2.84</v>
      </c>
      <c r="S5982"/>
    </row>
    <row r="5983" spans="1:19">
      <c r="A5983" s="18">
        <v>2003</v>
      </c>
      <c r="B5983" s="18">
        <v>94</v>
      </c>
      <c r="C5983" s="18">
        <v>0.35171999999999998</v>
      </c>
      <c r="D5983" s="18">
        <v>0.29912</v>
      </c>
      <c r="E5983" s="18">
        <v>0.5</v>
      </c>
      <c r="F5983" s="18">
        <v>5157</v>
      </c>
      <c r="G5983" s="18">
        <v>1543</v>
      </c>
      <c r="H5983" s="18">
        <v>4386</v>
      </c>
      <c r="I5983" s="18">
        <v>13596</v>
      </c>
      <c r="J5983" s="19">
        <v>2.64</v>
      </c>
      <c r="S5983"/>
    </row>
    <row r="5984" spans="1:19">
      <c r="A5984" s="18">
        <v>2003</v>
      </c>
      <c r="B5984" s="18">
        <v>95</v>
      </c>
      <c r="C5984" s="18">
        <v>0.34083000000000002</v>
      </c>
      <c r="D5984" s="18">
        <v>0.29121000000000002</v>
      </c>
      <c r="E5984" s="18">
        <v>0.5</v>
      </c>
      <c r="F5984" s="18">
        <v>3614</v>
      </c>
      <c r="G5984" s="18">
        <v>1053</v>
      </c>
      <c r="H5984" s="18">
        <v>3088</v>
      </c>
      <c r="I5984" s="18">
        <v>9210</v>
      </c>
      <c r="J5984" s="19">
        <v>2.5499999999999998</v>
      </c>
      <c r="S5984"/>
    </row>
    <row r="5985" spans="1:19">
      <c r="A5985" s="18">
        <v>2003</v>
      </c>
      <c r="B5985" s="18">
        <v>96</v>
      </c>
      <c r="C5985" s="18">
        <v>0.36931000000000003</v>
      </c>
      <c r="D5985" s="18">
        <v>0.31175000000000003</v>
      </c>
      <c r="E5985" s="18">
        <v>0.5</v>
      </c>
      <c r="F5985" s="18">
        <v>2562</v>
      </c>
      <c r="G5985" s="18">
        <v>799</v>
      </c>
      <c r="H5985" s="18">
        <v>2163</v>
      </c>
      <c r="I5985" s="18">
        <v>6122</v>
      </c>
      <c r="J5985" s="19">
        <v>2.39</v>
      </c>
      <c r="S5985"/>
    </row>
    <row r="5986" spans="1:19">
      <c r="A5986" s="18">
        <v>2003</v>
      </c>
      <c r="B5986" s="18">
        <v>97</v>
      </c>
      <c r="C5986" s="18">
        <v>0.39872999999999997</v>
      </c>
      <c r="D5986" s="18">
        <v>0.33245000000000002</v>
      </c>
      <c r="E5986" s="18">
        <v>0.5</v>
      </c>
      <c r="F5986" s="18">
        <v>1763</v>
      </c>
      <c r="G5986" s="18">
        <v>586</v>
      </c>
      <c r="H5986" s="18">
        <v>1470</v>
      </c>
      <c r="I5986" s="18">
        <v>3960</v>
      </c>
      <c r="J5986" s="19">
        <v>2.25</v>
      </c>
      <c r="S5986"/>
    </row>
    <row r="5987" spans="1:19">
      <c r="A5987" s="18">
        <v>2003</v>
      </c>
      <c r="B5987" s="18">
        <v>98</v>
      </c>
      <c r="C5987" s="18">
        <v>0.4289</v>
      </c>
      <c r="D5987" s="18">
        <v>0.35316999999999998</v>
      </c>
      <c r="E5987" s="18">
        <v>0.5</v>
      </c>
      <c r="F5987" s="18">
        <v>1177</v>
      </c>
      <c r="G5987" s="18">
        <v>416</v>
      </c>
      <c r="H5987" s="18">
        <v>969</v>
      </c>
      <c r="I5987" s="18">
        <v>2490</v>
      </c>
      <c r="J5987" s="19">
        <v>2.12</v>
      </c>
      <c r="S5987"/>
    </row>
    <row r="5988" spans="1:19">
      <c r="A5988" s="18">
        <v>2003</v>
      </c>
      <c r="B5988" s="18">
        <v>99</v>
      </c>
      <c r="C5988" s="18">
        <v>0.45961000000000002</v>
      </c>
      <c r="D5988" s="18">
        <v>0.37373000000000001</v>
      </c>
      <c r="E5988" s="18">
        <v>0.5</v>
      </c>
      <c r="F5988" s="18">
        <v>761</v>
      </c>
      <c r="G5988" s="18">
        <v>285</v>
      </c>
      <c r="H5988" s="18">
        <v>619</v>
      </c>
      <c r="I5988" s="18">
        <v>1520</v>
      </c>
      <c r="J5988" s="19">
        <v>2</v>
      </c>
      <c r="S5988"/>
    </row>
    <row r="5989" spans="1:19">
      <c r="A5989" s="18">
        <v>2003</v>
      </c>
      <c r="B5989" s="18">
        <v>100</v>
      </c>
      <c r="C5989" s="18">
        <v>0.49063000000000001</v>
      </c>
      <c r="D5989" s="18">
        <v>0.39398</v>
      </c>
      <c r="E5989" s="18">
        <v>0.5</v>
      </c>
      <c r="F5989" s="18">
        <v>477</v>
      </c>
      <c r="G5989" s="18">
        <v>188</v>
      </c>
      <c r="H5989" s="18">
        <v>383</v>
      </c>
      <c r="I5989" s="18">
        <v>901</v>
      </c>
      <c r="J5989" s="19">
        <v>1.89</v>
      </c>
      <c r="S5989"/>
    </row>
    <row r="5990" spans="1:19">
      <c r="A5990" s="18">
        <v>2003</v>
      </c>
      <c r="B5990" s="18">
        <v>101</v>
      </c>
      <c r="C5990" s="18">
        <v>0.52171999999999996</v>
      </c>
      <c r="D5990" s="18">
        <v>0.41377999999999998</v>
      </c>
      <c r="E5990" s="18">
        <v>0.5</v>
      </c>
      <c r="F5990" s="18">
        <v>289</v>
      </c>
      <c r="G5990" s="18">
        <v>120</v>
      </c>
      <c r="H5990" s="18">
        <v>229</v>
      </c>
      <c r="I5990" s="18">
        <v>519</v>
      </c>
      <c r="J5990" s="19">
        <v>1.79</v>
      </c>
      <c r="S5990"/>
    </row>
    <row r="5991" spans="1:19">
      <c r="A5991" s="18">
        <v>2003</v>
      </c>
      <c r="B5991" s="18">
        <v>102</v>
      </c>
      <c r="C5991" s="18">
        <v>0.55264000000000002</v>
      </c>
      <c r="D5991" s="18">
        <v>0.43298999999999999</v>
      </c>
      <c r="E5991" s="18">
        <v>0.5</v>
      </c>
      <c r="F5991" s="18">
        <v>169</v>
      </c>
      <c r="G5991" s="18">
        <v>73</v>
      </c>
      <c r="H5991" s="18">
        <v>133</v>
      </c>
      <c r="I5991" s="18">
        <v>289</v>
      </c>
      <c r="J5991" s="19">
        <v>1.71</v>
      </c>
      <c r="S5991"/>
    </row>
    <row r="5992" spans="1:19">
      <c r="A5992" s="18">
        <v>2003</v>
      </c>
      <c r="B5992" s="18">
        <v>103</v>
      </c>
      <c r="C5992" s="18">
        <v>0.58316000000000001</v>
      </c>
      <c r="D5992" s="18">
        <v>0.45151000000000002</v>
      </c>
      <c r="E5992" s="18">
        <v>0.5</v>
      </c>
      <c r="F5992" s="18">
        <v>96</v>
      </c>
      <c r="G5992" s="18">
        <v>43</v>
      </c>
      <c r="H5992" s="18">
        <v>74</v>
      </c>
      <c r="I5992" s="18">
        <v>157</v>
      </c>
      <c r="J5992" s="19">
        <v>1.63</v>
      </c>
      <c r="S5992"/>
    </row>
    <row r="5993" spans="1:19">
      <c r="A5993" s="18">
        <v>2003</v>
      </c>
      <c r="B5993" s="18">
        <v>104</v>
      </c>
      <c r="C5993" s="18">
        <v>0.61304999999999998</v>
      </c>
      <c r="D5993" s="18">
        <v>0.46922000000000003</v>
      </c>
      <c r="E5993" s="18">
        <v>0.5</v>
      </c>
      <c r="F5993" s="18">
        <v>53</v>
      </c>
      <c r="G5993" s="18">
        <v>25</v>
      </c>
      <c r="H5993" s="18">
        <v>40</v>
      </c>
      <c r="I5993" s="18">
        <v>82</v>
      </c>
      <c r="J5993" s="19">
        <v>1.56</v>
      </c>
      <c r="S5993"/>
    </row>
    <row r="5994" spans="1:19">
      <c r="A5994" s="18">
        <v>2003</v>
      </c>
      <c r="B5994" s="18">
        <v>105</v>
      </c>
      <c r="C5994" s="18">
        <v>0.64212000000000002</v>
      </c>
      <c r="D5994" s="18">
        <v>0.48605999999999999</v>
      </c>
      <c r="E5994" s="18">
        <v>0.5</v>
      </c>
      <c r="F5994" s="18">
        <v>28</v>
      </c>
      <c r="G5994" s="18">
        <v>14</v>
      </c>
      <c r="H5994" s="18">
        <v>21</v>
      </c>
      <c r="I5994" s="18">
        <v>42</v>
      </c>
      <c r="J5994" s="19">
        <v>1.5</v>
      </c>
      <c r="S5994"/>
    </row>
    <row r="5995" spans="1:19">
      <c r="A5995" s="18">
        <v>2003</v>
      </c>
      <c r="B5995" s="18">
        <v>106</v>
      </c>
      <c r="C5995" s="18">
        <v>0.67018</v>
      </c>
      <c r="D5995" s="18">
        <v>0.50197000000000003</v>
      </c>
      <c r="E5995" s="18">
        <v>0.5</v>
      </c>
      <c r="F5995" s="18">
        <v>14</v>
      </c>
      <c r="G5995" s="18">
        <v>7</v>
      </c>
      <c r="H5995" s="18">
        <v>11</v>
      </c>
      <c r="I5995" s="18">
        <v>21</v>
      </c>
      <c r="J5995" s="19">
        <v>1.44</v>
      </c>
      <c r="S5995"/>
    </row>
    <row r="5996" spans="1:19">
      <c r="A5996" s="18">
        <v>2003</v>
      </c>
      <c r="B5996" s="18">
        <v>107</v>
      </c>
      <c r="C5996" s="18">
        <v>0.69708000000000003</v>
      </c>
      <c r="D5996" s="18">
        <v>0.51690999999999998</v>
      </c>
      <c r="E5996" s="18">
        <v>0.5</v>
      </c>
      <c r="F5996" s="18">
        <v>7</v>
      </c>
      <c r="G5996" s="18">
        <v>4</v>
      </c>
      <c r="H5996" s="18">
        <v>5</v>
      </c>
      <c r="I5996" s="18">
        <v>10</v>
      </c>
      <c r="J5996" s="19">
        <v>1.4</v>
      </c>
      <c r="S5996"/>
    </row>
    <row r="5997" spans="1:19">
      <c r="A5997" s="18">
        <v>2003</v>
      </c>
      <c r="B5997" s="18">
        <v>108</v>
      </c>
      <c r="C5997" s="18">
        <v>0.72269000000000005</v>
      </c>
      <c r="D5997" s="18">
        <v>0.53086</v>
      </c>
      <c r="E5997" s="18">
        <v>0.5</v>
      </c>
      <c r="F5997" s="18">
        <v>3</v>
      </c>
      <c r="G5997" s="18">
        <v>2</v>
      </c>
      <c r="H5997" s="18">
        <v>3</v>
      </c>
      <c r="I5997" s="18">
        <v>5</v>
      </c>
      <c r="J5997" s="19">
        <v>1.35</v>
      </c>
      <c r="S5997"/>
    </row>
    <row r="5998" spans="1:19">
      <c r="A5998" s="18">
        <v>2003</v>
      </c>
      <c r="B5998" s="18">
        <v>109</v>
      </c>
      <c r="C5998" s="18">
        <v>0.74692000000000003</v>
      </c>
      <c r="D5998" s="18">
        <v>0.54381999999999997</v>
      </c>
      <c r="E5998" s="18">
        <v>0.5</v>
      </c>
      <c r="F5998" s="18">
        <v>2</v>
      </c>
      <c r="G5998" s="18">
        <v>1</v>
      </c>
      <c r="H5998" s="18">
        <v>1</v>
      </c>
      <c r="I5998" s="18">
        <v>2</v>
      </c>
      <c r="J5998" s="19">
        <v>1.32</v>
      </c>
      <c r="S5998"/>
    </row>
    <row r="5999" spans="1:19">
      <c r="A5999" s="18">
        <v>2003</v>
      </c>
      <c r="B5999" s="18" t="s">
        <v>11</v>
      </c>
      <c r="C5999" s="18">
        <v>0.76971000000000001</v>
      </c>
      <c r="D5999" s="18">
        <v>1</v>
      </c>
      <c r="E5999" s="20">
        <v>1.3</v>
      </c>
      <c r="F5999" s="18">
        <v>1</v>
      </c>
      <c r="G5999" s="18">
        <v>1</v>
      </c>
      <c r="H5999" s="18">
        <v>1</v>
      </c>
      <c r="I5999" s="18">
        <v>1</v>
      </c>
      <c r="J5999" s="19">
        <v>1.3</v>
      </c>
      <c r="S5999"/>
    </row>
    <row r="6000" spans="1:19">
      <c r="A6000" s="18">
        <v>2004</v>
      </c>
      <c r="B6000" s="18">
        <v>0</v>
      </c>
      <c r="C6000" s="18">
        <v>6.0400000000000002E-3</v>
      </c>
      <c r="D6000" s="18">
        <v>6.0000000000000001E-3</v>
      </c>
      <c r="E6000" s="18">
        <v>7.0000000000000007E-2</v>
      </c>
      <c r="F6000" s="18">
        <v>100000</v>
      </c>
      <c r="G6000" s="18">
        <v>600</v>
      </c>
      <c r="H6000" s="18">
        <v>99442</v>
      </c>
      <c r="I6000" s="18">
        <v>7718501</v>
      </c>
      <c r="J6000" s="19">
        <v>77.19</v>
      </c>
      <c r="S6000"/>
    </row>
    <row r="6001" spans="1:19">
      <c r="A6001" s="18">
        <v>2004</v>
      </c>
      <c r="B6001" s="18">
        <v>1</v>
      </c>
      <c r="C6001" s="18">
        <v>4.2999999999999999E-4</v>
      </c>
      <c r="D6001" s="18">
        <v>4.2999999999999999E-4</v>
      </c>
      <c r="E6001" s="18">
        <v>0.5</v>
      </c>
      <c r="F6001" s="18">
        <v>99400</v>
      </c>
      <c r="G6001" s="18">
        <v>43</v>
      </c>
      <c r="H6001" s="18">
        <v>99378</v>
      </c>
      <c r="I6001" s="18">
        <v>7619059</v>
      </c>
      <c r="J6001" s="19">
        <v>76.650000000000006</v>
      </c>
      <c r="S6001"/>
    </row>
    <row r="6002" spans="1:19">
      <c r="A6002" s="18">
        <v>2004</v>
      </c>
      <c r="B6002" s="18">
        <v>2</v>
      </c>
      <c r="C6002" s="18">
        <v>2.1000000000000001E-4</v>
      </c>
      <c r="D6002" s="18">
        <v>2.1000000000000001E-4</v>
      </c>
      <c r="E6002" s="18">
        <v>0.5</v>
      </c>
      <c r="F6002" s="18">
        <v>99356</v>
      </c>
      <c r="G6002" s="18">
        <v>21</v>
      </c>
      <c r="H6002" s="18">
        <v>99346</v>
      </c>
      <c r="I6002" s="18">
        <v>7519681</v>
      </c>
      <c r="J6002" s="19">
        <v>75.680000000000007</v>
      </c>
      <c r="S6002"/>
    </row>
    <row r="6003" spans="1:19">
      <c r="A6003" s="18">
        <v>2004</v>
      </c>
      <c r="B6003" s="18">
        <v>3</v>
      </c>
      <c r="C6003" s="18">
        <v>1.4999999999999999E-4</v>
      </c>
      <c r="D6003" s="18">
        <v>1.4999999999999999E-4</v>
      </c>
      <c r="E6003" s="18">
        <v>0.5</v>
      </c>
      <c r="F6003" s="18">
        <v>99335</v>
      </c>
      <c r="G6003" s="18">
        <v>15</v>
      </c>
      <c r="H6003" s="18">
        <v>99328</v>
      </c>
      <c r="I6003" s="18">
        <v>7420335</v>
      </c>
      <c r="J6003" s="19">
        <v>74.7</v>
      </c>
      <c r="S6003"/>
    </row>
    <row r="6004" spans="1:19">
      <c r="A6004" s="18">
        <v>2004</v>
      </c>
      <c r="B6004" s="18">
        <v>4</v>
      </c>
      <c r="C6004" s="18">
        <v>1.4999999999999999E-4</v>
      </c>
      <c r="D6004" s="18">
        <v>1.4999999999999999E-4</v>
      </c>
      <c r="E6004" s="18">
        <v>0.5</v>
      </c>
      <c r="F6004" s="18">
        <v>99320</v>
      </c>
      <c r="G6004" s="18">
        <v>15</v>
      </c>
      <c r="H6004" s="18">
        <v>99313</v>
      </c>
      <c r="I6004" s="18">
        <v>7321007</v>
      </c>
      <c r="J6004" s="19">
        <v>73.709999999999994</v>
      </c>
      <c r="S6004"/>
    </row>
    <row r="6005" spans="1:19">
      <c r="A6005" s="18">
        <v>2004</v>
      </c>
      <c r="B6005" s="18">
        <v>5</v>
      </c>
      <c r="C6005" s="18">
        <v>1.2999999999999999E-4</v>
      </c>
      <c r="D6005" s="18">
        <v>1.2999999999999999E-4</v>
      </c>
      <c r="E6005" s="18">
        <v>0.5</v>
      </c>
      <c r="F6005" s="18">
        <v>99306</v>
      </c>
      <c r="G6005" s="18">
        <v>13</v>
      </c>
      <c r="H6005" s="18">
        <v>99299</v>
      </c>
      <c r="I6005" s="18">
        <v>7221694</v>
      </c>
      <c r="J6005" s="19">
        <v>72.72</v>
      </c>
      <c r="S6005"/>
    </row>
    <row r="6006" spans="1:19">
      <c r="A6006" s="18">
        <v>2004</v>
      </c>
      <c r="B6006" s="18">
        <v>6</v>
      </c>
      <c r="C6006" s="18">
        <v>2.1000000000000001E-4</v>
      </c>
      <c r="D6006" s="18">
        <v>2.1000000000000001E-4</v>
      </c>
      <c r="E6006" s="18">
        <v>0.5</v>
      </c>
      <c r="F6006" s="18">
        <v>99293</v>
      </c>
      <c r="G6006" s="18">
        <v>21</v>
      </c>
      <c r="H6006" s="18">
        <v>99282</v>
      </c>
      <c r="I6006" s="18">
        <v>7122395</v>
      </c>
      <c r="J6006" s="19">
        <v>71.73</v>
      </c>
      <c r="S6006"/>
    </row>
    <row r="6007" spans="1:19">
      <c r="A6007" s="18">
        <v>2004</v>
      </c>
      <c r="B6007" s="18">
        <v>7</v>
      </c>
      <c r="C6007" s="18">
        <v>8.0000000000000007E-5</v>
      </c>
      <c r="D6007" s="18">
        <v>8.0000000000000007E-5</v>
      </c>
      <c r="E6007" s="18">
        <v>0.5</v>
      </c>
      <c r="F6007" s="18">
        <v>99272</v>
      </c>
      <c r="G6007" s="18">
        <v>8</v>
      </c>
      <c r="H6007" s="18">
        <v>99268</v>
      </c>
      <c r="I6007" s="18">
        <v>7023113</v>
      </c>
      <c r="J6007" s="19">
        <v>70.75</v>
      </c>
      <c r="S6007"/>
    </row>
    <row r="6008" spans="1:19">
      <c r="A6008" s="18">
        <v>2004</v>
      </c>
      <c r="B6008" s="18">
        <v>8</v>
      </c>
      <c r="C6008" s="18">
        <v>1E-4</v>
      </c>
      <c r="D6008" s="18">
        <v>1E-4</v>
      </c>
      <c r="E6008" s="18">
        <v>0.5</v>
      </c>
      <c r="F6008" s="18">
        <v>99264</v>
      </c>
      <c r="G6008" s="18">
        <v>9</v>
      </c>
      <c r="H6008" s="18">
        <v>99259</v>
      </c>
      <c r="I6008" s="18">
        <v>6923845</v>
      </c>
      <c r="J6008" s="19">
        <v>69.75</v>
      </c>
      <c r="S6008"/>
    </row>
    <row r="6009" spans="1:19">
      <c r="A6009" s="18">
        <v>2004</v>
      </c>
      <c r="B6009" s="18">
        <v>9</v>
      </c>
      <c r="C6009" s="18">
        <v>1.8000000000000001E-4</v>
      </c>
      <c r="D6009" s="18">
        <v>1.8000000000000001E-4</v>
      </c>
      <c r="E6009" s="18">
        <v>0.5</v>
      </c>
      <c r="F6009" s="18">
        <v>99254</v>
      </c>
      <c r="G6009" s="18">
        <v>18</v>
      </c>
      <c r="H6009" s="18">
        <v>99245</v>
      </c>
      <c r="I6009" s="18">
        <v>6824586</v>
      </c>
      <c r="J6009" s="19">
        <v>68.760000000000005</v>
      </c>
      <c r="S6009"/>
    </row>
    <row r="6010" spans="1:19">
      <c r="A6010" s="18">
        <v>2004</v>
      </c>
      <c r="B6010" s="18">
        <v>10</v>
      </c>
      <c r="C6010" s="18">
        <v>1.2999999999999999E-4</v>
      </c>
      <c r="D6010" s="18">
        <v>1.2999999999999999E-4</v>
      </c>
      <c r="E6010" s="18">
        <v>0.5</v>
      </c>
      <c r="F6010" s="18">
        <v>99236</v>
      </c>
      <c r="G6010" s="18">
        <v>12</v>
      </c>
      <c r="H6010" s="18">
        <v>99230</v>
      </c>
      <c r="I6010" s="18">
        <v>6725341</v>
      </c>
      <c r="J6010" s="19">
        <v>67.77</v>
      </c>
      <c r="S6010"/>
    </row>
    <row r="6011" spans="1:19">
      <c r="A6011" s="18">
        <v>2004</v>
      </c>
      <c r="B6011" s="18">
        <v>11</v>
      </c>
      <c r="C6011" s="18">
        <v>1E-4</v>
      </c>
      <c r="D6011" s="18">
        <v>1E-4</v>
      </c>
      <c r="E6011" s="18">
        <v>0.5</v>
      </c>
      <c r="F6011" s="18">
        <v>99224</v>
      </c>
      <c r="G6011" s="18">
        <v>10</v>
      </c>
      <c r="H6011" s="18">
        <v>99218</v>
      </c>
      <c r="I6011" s="18">
        <v>6626111</v>
      </c>
      <c r="J6011" s="19">
        <v>66.78</v>
      </c>
      <c r="S6011"/>
    </row>
    <row r="6012" spans="1:19">
      <c r="A6012" s="18">
        <v>2004</v>
      </c>
      <c r="B6012" s="18">
        <v>12</v>
      </c>
      <c r="C6012" s="18">
        <v>1E-4</v>
      </c>
      <c r="D6012" s="18">
        <v>1E-4</v>
      </c>
      <c r="E6012" s="18">
        <v>0.5</v>
      </c>
      <c r="F6012" s="18">
        <v>99213</v>
      </c>
      <c r="G6012" s="18">
        <v>10</v>
      </c>
      <c r="H6012" s="18">
        <v>99208</v>
      </c>
      <c r="I6012" s="18">
        <v>6526893</v>
      </c>
      <c r="J6012" s="19">
        <v>65.790000000000006</v>
      </c>
      <c r="S6012"/>
    </row>
    <row r="6013" spans="1:19">
      <c r="A6013" s="18">
        <v>2004</v>
      </c>
      <c r="B6013" s="18">
        <v>13</v>
      </c>
      <c r="C6013" s="18">
        <v>1.1E-4</v>
      </c>
      <c r="D6013" s="18">
        <v>1.1E-4</v>
      </c>
      <c r="E6013" s="18">
        <v>0.5</v>
      </c>
      <c r="F6013" s="18">
        <v>99203</v>
      </c>
      <c r="G6013" s="18">
        <v>11</v>
      </c>
      <c r="H6013" s="18">
        <v>99198</v>
      </c>
      <c r="I6013" s="18">
        <v>6427685</v>
      </c>
      <c r="J6013" s="19">
        <v>64.790000000000006</v>
      </c>
      <c r="S6013"/>
    </row>
    <row r="6014" spans="1:19">
      <c r="A6014" s="18">
        <v>2004</v>
      </c>
      <c r="B6014" s="18">
        <v>14</v>
      </c>
      <c r="C6014" s="18">
        <v>1.2999999999999999E-4</v>
      </c>
      <c r="D6014" s="18">
        <v>1.2999999999999999E-4</v>
      </c>
      <c r="E6014" s="18">
        <v>0.5</v>
      </c>
      <c r="F6014" s="18">
        <v>99192</v>
      </c>
      <c r="G6014" s="18">
        <v>13</v>
      </c>
      <c r="H6014" s="18">
        <v>99185</v>
      </c>
      <c r="I6014" s="18">
        <v>6328487</v>
      </c>
      <c r="J6014" s="19">
        <v>63.8</v>
      </c>
      <c r="S6014"/>
    </row>
    <row r="6015" spans="1:19">
      <c r="A6015" s="18">
        <v>2004</v>
      </c>
      <c r="B6015" s="18">
        <v>15</v>
      </c>
      <c r="C6015" s="18">
        <v>2.2000000000000001E-4</v>
      </c>
      <c r="D6015" s="18">
        <v>2.2000000000000001E-4</v>
      </c>
      <c r="E6015" s="18">
        <v>0.5</v>
      </c>
      <c r="F6015" s="18">
        <v>99179</v>
      </c>
      <c r="G6015" s="18">
        <v>21</v>
      </c>
      <c r="H6015" s="18">
        <v>99168</v>
      </c>
      <c r="I6015" s="18">
        <v>6229302</v>
      </c>
      <c r="J6015" s="19">
        <v>62.81</v>
      </c>
      <c r="S6015"/>
    </row>
    <row r="6016" spans="1:19">
      <c r="A6016" s="18">
        <v>2004</v>
      </c>
      <c r="B6016" s="18">
        <v>16</v>
      </c>
      <c r="C6016" s="18">
        <v>2.0000000000000001E-4</v>
      </c>
      <c r="D6016" s="18">
        <v>2.0000000000000001E-4</v>
      </c>
      <c r="E6016" s="18">
        <v>0.5</v>
      </c>
      <c r="F6016" s="18">
        <v>99157</v>
      </c>
      <c r="G6016" s="18">
        <v>20</v>
      </c>
      <c r="H6016" s="18">
        <v>99147</v>
      </c>
      <c r="I6016" s="18">
        <v>6130134</v>
      </c>
      <c r="J6016" s="19">
        <v>61.82</v>
      </c>
      <c r="S6016"/>
    </row>
    <row r="6017" spans="1:19">
      <c r="A6017" s="18">
        <v>2004</v>
      </c>
      <c r="B6017" s="18">
        <v>17</v>
      </c>
      <c r="C6017" s="18">
        <v>2.9E-4</v>
      </c>
      <c r="D6017" s="18">
        <v>2.9E-4</v>
      </c>
      <c r="E6017" s="18">
        <v>0.5</v>
      </c>
      <c r="F6017" s="18">
        <v>99138</v>
      </c>
      <c r="G6017" s="18">
        <v>29</v>
      </c>
      <c r="H6017" s="18">
        <v>99123</v>
      </c>
      <c r="I6017" s="18">
        <v>6030986</v>
      </c>
      <c r="J6017" s="19">
        <v>60.83</v>
      </c>
      <c r="S6017"/>
    </row>
    <row r="6018" spans="1:19">
      <c r="A6018" s="18">
        <v>2004</v>
      </c>
      <c r="B6018" s="18">
        <v>18</v>
      </c>
      <c r="C6018" s="18">
        <v>3.2000000000000003E-4</v>
      </c>
      <c r="D6018" s="18">
        <v>3.2000000000000003E-4</v>
      </c>
      <c r="E6018" s="18">
        <v>0.5</v>
      </c>
      <c r="F6018" s="18">
        <v>99109</v>
      </c>
      <c r="G6018" s="18">
        <v>32</v>
      </c>
      <c r="H6018" s="18">
        <v>99093</v>
      </c>
      <c r="I6018" s="18">
        <v>5931863</v>
      </c>
      <c r="J6018" s="19">
        <v>59.85</v>
      </c>
      <c r="S6018"/>
    </row>
    <row r="6019" spans="1:19">
      <c r="A6019" s="18">
        <v>2004</v>
      </c>
      <c r="B6019" s="18">
        <v>19</v>
      </c>
      <c r="C6019" s="18">
        <v>2.0000000000000001E-4</v>
      </c>
      <c r="D6019" s="18">
        <v>2.0000000000000001E-4</v>
      </c>
      <c r="E6019" s="18">
        <v>0.5</v>
      </c>
      <c r="F6019" s="18">
        <v>99077</v>
      </c>
      <c r="G6019" s="18">
        <v>20</v>
      </c>
      <c r="H6019" s="18">
        <v>99067</v>
      </c>
      <c r="I6019" s="18">
        <v>5832770</v>
      </c>
      <c r="J6019" s="19">
        <v>58.87</v>
      </c>
      <c r="S6019"/>
    </row>
    <row r="6020" spans="1:19">
      <c r="A6020" s="18">
        <v>2004</v>
      </c>
      <c r="B6020" s="18">
        <v>20</v>
      </c>
      <c r="C6020" s="18">
        <v>2.2000000000000001E-4</v>
      </c>
      <c r="D6020" s="18">
        <v>2.2000000000000001E-4</v>
      </c>
      <c r="E6020" s="18">
        <v>0.5</v>
      </c>
      <c r="F6020" s="18">
        <v>99057</v>
      </c>
      <c r="G6020" s="18">
        <v>22</v>
      </c>
      <c r="H6020" s="18">
        <v>99046</v>
      </c>
      <c r="I6020" s="18">
        <v>5733703</v>
      </c>
      <c r="J6020" s="19">
        <v>57.88</v>
      </c>
      <c r="S6020"/>
    </row>
    <row r="6021" spans="1:19">
      <c r="A6021" s="18">
        <v>2004</v>
      </c>
      <c r="B6021" s="18">
        <v>21</v>
      </c>
      <c r="C6021" s="18">
        <v>1.9000000000000001E-4</v>
      </c>
      <c r="D6021" s="18">
        <v>1.9000000000000001E-4</v>
      </c>
      <c r="E6021" s="18">
        <v>0.5</v>
      </c>
      <c r="F6021" s="18">
        <v>99035</v>
      </c>
      <c r="G6021" s="18">
        <v>18</v>
      </c>
      <c r="H6021" s="18">
        <v>99026</v>
      </c>
      <c r="I6021" s="18">
        <v>5634657</v>
      </c>
      <c r="J6021" s="19">
        <v>56.9</v>
      </c>
      <c r="S6021"/>
    </row>
    <row r="6022" spans="1:19">
      <c r="A6022" s="18">
        <v>2004</v>
      </c>
      <c r="B6022" s="18">
        <v>22</v>
      </c>
      <c r="C6022" s="18">
        <v>3.4000000000000002E-4</v>
      </c>
      <c r="D6022" s="18">
        <v>3.4000000000000002E-4</v>
      </c>
      <c r="E6022" s="18">
        <v>0.5</v>
      </c>
      <c r="F6022" s="18">
        <v>99017</v>
      </c>
      <c r="G6022" s="18">
        <v>34</v>
      </c>
      <c r="H6022" s="18">
        <v>99000</v>
      </c>
      <c r="I6022" s="18">
        <v>5535631</v>
      </c>
      <c r="J6022" s="19">
        <v>55.91</v>
      </c>
      <c r="S6022"/>
    </row>
    <row r="6023" spans="1:19">
      <c r="A6023" s="18">
        <v>2004</v>
      </c>
      <c r="B6023" s="18">
        <v>23</v>
      </c>
      <c r="C6023" s="18">
        <v>1.9000000000000001E-4</v>
      </c>
      <c r="D6023" s="18">
        <v>1.9000000000000001E-4</v>
      </c>
      <c r="E6023" s="18">
        <v>0.5</v>
      </c>
      <c r="F6023" s="18">
        <v>98983</v>
      </c>
      <c r="G6023" s="18">
        <v>19</v>
      </c>
      <c r="H6023" s="18">
        <v>98974</v>
      </c>
      <c r="I6023" s="18">
        <v>5436631</v>
      </c>
      <c r="J6023" s="19">
        <v>54.92</v>
      </c>
      <c r="S6023"/>
    </row>
    <row r="6024" spans="1:19">
      <c r="A6024" s="18">
        <v>2004</v>
      </c>
      <c r="B6024" s="18">
        <v>24</v>
      </c>
      <c r="C6024" s="18">
        <v>3.1E-4</v>
      </c>
      <c r="D6024" s="18">
        <v>3.1E-4</v>
      </c>
      <c r="E6024" s="18">
        <v>0.5</v>
      </c>
      <c r="F6024" s="18">
        <v>98964</v>
      </c>
      <c r="G6024" s="18">
        <v>30</v>
      </c>
      <c r="H6024" s="18">
        <v>98949</v>
      </c>
      <c r="I6024" s="18">
        <v>5337657</v>
      </c>
      <c r="J6024" s="19">
        <v>53.94</v>
      </c>
      <c r="S6024"/>
    </row>
    <row r="6025" spans="1:19">
      <c r="A6025" s="18">
        <v>2004</v>
      </c>
      <c r="B6025" s="18">
        <v>25</v>
      </c>
      <c r="C6025" s="18">
        <v>2.7999999999999998E-4</v>
      </c>
      <c r="D6025" s="18">
        <v>2.7999999999999998E-4</v>
      </c>
      <c r="E6025" s="18">
        <v>0.5</v>
      </c>
      <c r="F6025" s="18">
        <v>98934</v>
      </c>
      <c r="G6025" s="18">
        <v>28</v>
      </c>
      <c r="H6025" s="18">
        <v>98920</v>
      </c>
      <c r="I6025" s="18">
        <v>5238709</v>
      </c>
      <c r="J6025" s="19">
        <v>52.95</v>
      </c>
      <c r="S6025"/>
    </row>
    <row r="6026" spans="1:19">
      <c r="A6026" s="18">
        <v>2004</v>
      </c>
      <c r="B6026" s="18">
        <v>26</v>
      </c>
      <c r="C6026" s="18">
        <v>3.8000000000000002E-4</v>
      </c>
      <c r="D6026" s="18">
        <v>3.8000000000000002E-4</v>
      </c>
      <c r="E6026" s="18">
        <v>0.5</v>
      </c>
      <c r="F6026" s="18">
        <v>98906</v>
      </c>
      <c r="G6026" s="18">
        <v>38</v>
      </c>
      <c r="H6026" s="18">
        <v>98887</v>
      </c>
      <c r="I6026" s="18">
        <v>5139789</v>
      </c>
      <c r="J6026" s="19">
        <v>51.97</v>
      </c>
      <c r="S6026"/>
    </row>
    <row r="6027" spans="1:19">
      <c r="A6027" s="18">
        <v>2004</v>
      </c>
      <c r="B6027" s="18">
        <v>27</v>
      </c>
      <c r="C6027" s="18">
        <v>2.9999999999999997E-4</v>
      </c>
      <c r="D6027" s="18">
        <v>2.9999999999999997E-4</v>
      </c>
      <c r="E6027" s="18">
        <v>0.5</v>
      </c>
      <c r="F6027" s="18">
        <v>98868</v>
      </c>
      <c r="G6027" s="18">
        <v>29</v>
      </c>
      <c r="H6027" s="18">
        <v>98853</v>
      </c>
      <c r="I6027" s="18">
        <v>5040902</v>
      </c>
      <c r="J6027" s="19">
        <v>50.99</v>
      </c>
      <c r="S6027"/>
    </row>
    <row r="6028" spans="1:19">
      <c r="A6028" s="18">
        <v>2004</v>
      </c>
      <c r="B6028" s="18">
        <v>28</v>
      </c>
      <c r="C6028" s="18">
        <v>3.6999999999999999E-4</v>
      </c>
      <c r="D6028" s="18">
        <v>3.6999999999999999E-4</v>
      </c>
      <c r="E6028" s="18">
        <v>0.5</v>
      </c>
      <c r="F6028" s="18">
        <v>98839</v>
      </c>
      <c r="G6028" s="18">
        <v>36</v>
      </c>
      <c r="H6028" s="18">
        <v>98821</v>
      </c>
      <c r="I6028" s="18">
        <v>4942049</v>
      </c>
      <c r="J6028" s="19">
        <v>50</v>
      </c>
      <c r="S6028"/>
    </row>
    <row r="6029" spans="1:19">
      <c r="A6029" s="18">
        <v>2004</v>
      </c>
      <c r="B6029" s="18">
        <v>29</v>
      </c>
      <c r="C6029" s="18">
        <v>3.4000000000000002E-4</v>
      </c>
      <c r="D6029" s="18">
        <v>3.4000000000000002E-4</v>
      </c>
      <c r="E6029" s="18">
        <v>0.5</v>
      </c>
      <c r="F6029" s="18">
        <v>98802</v>
      </c>
      <c r="G6029" s="18">
        <v>34</v>
      </c>
      <c r="H6029" s="18">
        <v>98785</v>
      </c>
      <c r="I6029" s="18">
        <v>4843228</v>
      </c>
      <c r="J6029" s="19">
        <v>49.02</v>
      </c>
      <c r="S6029"/>
    </row>
    <row r="6030" spans="1:19">
      <c r="A6030" s="18">
        <v>2004</v>
      </c>
      <c r="B6030" s="18">
        <v>30</v>
      </c>
      <c r="C6030" s="18">
        <v>4.0999999999999999E-4</v>
      </c>
      <c r="D6030" s="18">
        <v>4.0999999999999999E-4</v>
      </c>
      <c r="E6030" s="18">
        <v>0.5</v>
      </c>
      <c r="F6030" s="18">
        <v>98768</v>
      </c>
      <c r="G6030" s="18">
        <v>40</v>
      </c>
      <c r="H6030" s="18">
        <v>98748</v>
      </c>
      <c r="I6030" s="18">
        <v>4744443</v>
      </c>
      <c r="J6030" s="19">
        <v>48.04</v>
      </c>
      <c r="S6030"/>
    </row>
    <row r="6031" spans="1:19">
      <c r="A6031" s="18">
        <v>2004</v>
      </c>
      <c r="B6031" s="18">
        <v>31</v>
      </c>
      <c r="C6031" s="18">
        <v>5.0000000000000001E-4</v>
      </c>
      <c r="D6031" s="18">
        <v>5.0000000000000001E-4</v>
      </c>
      <c r="E6031" s="18">
        <v>0.5</v>
      </c>
      <c r="F6031" s="18">
        <v>98728</v>
      </c>
      <c r="G6031" s="18">
        <v>50</v>
      </c>
      <c r="H6031" s="18">
        <v>98703</v>
      </c>
      <c r="I6031" s="18">
        <v>4645695</v>
      </c>
      <c r="J6031" s="19">
        <v>47.06</v>
      </c>
      <c r="S6031"/>
    </row>
    <row r="6032" spans="1:19">
      <c r="A6032" s="18">
        <v>2004</v>
      </c>
      <c r="B6032" s="18">
        <v>32</v>
      </c>
      <c r="C6032" s="18">
        <v>5.8E-4</v>
      </c>
      <c r="D6032" s="18">
        <v>5.8E-4</v>
      </c>
      <c r="E6032" s="18">
        <v>0.5</v>
      </c>
      <c r="F6032" s="18">
        <v>98679</v>
      </c>
      <c r="G6032" s="18">
        <v>57</v>
      </c>
      <c r="H6032" s="18">
        <v>98650</v>
      </c>
      <c r="I6032" s="18">
        <v>4546991</v>
      </c>
      <c r="J6032" s="19">
        <v>46.08</v>
      </c>
      <c r="S6032"/>
    </row>
    <row r="6033" spans="1:19">
      <c r="A6033" s="18">
        <v>2004</v>
      </c>
      <c r="B6033" s="18">
        <v>33</v>
      </c>
      <c r="C6033" s="18">
        <v>6.8000000000000005E-4</v>
      </c>
      <c r="D6033" s="18">
        <v>6.8000000000000005E-4</v>
      </c>
      <c r="E6033" s="18">
        <v>0.5</v>
      </c>
      <c r="F6033" s="18">
        <v>98621</v>
      </c>
      <c r="G6033" s="18">
        <v>67</v>
      </c>
      <c r="H6033" s="18">
        <v>98588</v>
      </c>
      <c r="I6033" s="18">
        <v>4448341</v>
      </c>
      <c r="J6033" s="19">
        <v>45.11</v>
      </c>
      <c r="S6033"/>
    </row>
    <row r="6034" spans="1:19">
      <c r="A6034" s="18">
        <v>2004</v>
      </c>
      <c r="B6034" s="18">
        <v>34</v>
      </c>
      <c r="C6034" s="18">
        <v>8.3000000000000001E-4</v>
      </c>
      <c r="D6034" s="18">
        <v>8.3000000000000001E-4</v>
      </c>
      <c r="E6034" s="18">
        <v>0.5</v>
      </c>
      <c r="F6034" s="18">
        <v>98554</v>
      </c>
      <c r="G6034" s="18">
        <v>81</v>
      </c>
      <c r="H6034" s="18">
        <v>98514</v>
      </c>
      <c r="I6034" s="18">
        <v>4349753</v>
      </c>
      <c r="J6034" s="19">
        <v>44.14</v>
      </c>
      <c r="S6034"/>
    </row>
    <row r="6035" spans="1:19">
      <c r="A6035" s="18">
        <v>2004</v>
      </c>
      <c r="B6035" s="18">
        <v>35</v>
      </c>
      <c r="C6035" s="18">
        <v>5.9999999999999995E-4</v>
      </c>
      <c r="D6035" s="18">
        <v>5.9999999999999995E-4</v>
      </c>
      <c r="E6035" s="18">
        <v>0.5</v>
      </c>
      <c r="F6035" s="18">
        <v>98473</v>
      </c>
      <c r="G6035" s="18">
        <v>59</v>
      </c>
      <c r="H6035" s="18">
        <v>98444</v>
      </c>
      <c r="I6035" s="18">
        <v>4251239</v>
      </c>
      <c r="J6035" s="19">
        <v>43.17</v>
      </c>
      <c r="S6035"/>
    </row>
    <row r="6036" spans="1:19">
      <c r="A6036" s="18">
        <v>2004</v>
      </c>
      <c r="B6036" s="18">
        <v>36</v>
      </c>
      <c r="C6036" s="18">
        <v>8.8999999999999995E-4</v>
      </c>
      <c r="D6036" s="18">
        <v>8.8999999999999995E-4</v>
      </c>
      <c r="E6036" s="18">
        <v>0.5</v>
      </c>
      <c r="F6036" s="18">
        <v>98414</v>
      </c>
      <c r="G6036" s="18">
        <v>88</v>
      </c>
      <c r="H6036" s="18">
        <v>98370</v>
      </c>
      <c r="I6036" s="18">
        <v>4152796</v>
      </c>
      <c r="J6036" s="19">
        <v>42.2</v>
      </c>
      <c r="S6036"/>
    </row>
    <row r="6037" spans="1:19">
      <c r="A6037" s="18">
        <v>2004</v>
      </c>
      <c r="B6037" s="18">
        <v>37</v>
      </c>
      <c r="C6037" s="18">
        <v>1.1199999999999999E-3</v>
      </c>
      <c r="D6037" s="18">
        <v>1.1199999999999999E-3</v>
      </c>
      <c r="E6037" s="18">
        <v>0.5</v>
      </c>
      <c r="F6037" s="18">
        <v>98326</v>
      </c>
      <c r="G6037" s="18">
        <v>110</v>
      </c>
      <c r="H6037" s="18">
        <v>98271</v>
      </c>
      <c r="I6037" s="18">
        <v>4054426</v>
      </c>
      <c r="J6037" s="19">
        <v>41.23</v>
      </c>
      <c r="S6037"/>
    </row>
    <row r="6038" spans="1:19">
      <c r="A6038" s="18">
        <v>2004</v>
      </c>
      <c r="B6038" s="18">
        <v>38</v>
      </c>
      <c r="C6038" s="18">
        <v>1.3799999999999999E-3</v>
      </c>
      <c r="D6038" s="18">
        <v>1.3799999999999999E-3</v>
      </c>
      <c r="E6038" s="18">
        <v>0.5</v>
      </c>
      <c r="F6038" s="18">
        <v>98216</v>
      </c>
      <c r="G6038" s="18">
        <v>136</v>
      </c>
      <c r="H6038" s="18">
        <v>98148</v>
      </c>
      <c r="I6038" s="18">
        <v>3956155</v>
      </c>
      <c r="J6038" s="19">
        <v>40.28</v>
      </c>
      <c r="S6038"/>
    </row>
    <row r="6039" spans="1:19">
      <c r="A6039" s="18">
        <v>2004</v>
      </c>
      <c r="B6039" s="18">
        <v>39</v>
      </c>
      <c r="C6039" s="18">
        <v>1.5900000000000001E-3</v>
      </c>
      <c r="D6039" s="18">
        <v>1.5900000000000001E-3</v>
      </c>
      <c r="E6039" s="18">
        <v>0.5</v>
      </c>
      <c r="F6039" s="18">
        <v>98080</v>
      </c>
      <c r="G6039" s="18">
        <v>156</v>
      </c>
      <c r="H6039" s="18">
        <v>98002</v>
      </c>
      <c r="I6039" s="18">
        <v>3858007</v>
      </c>
      <c r="J6039" s="19">
        <v>39.340000000000003</v>
      </c>
      <c r="S6039"/>
    </row>
    <row r="6040" spans="1:19">
      <c r="A6040" s="18">
        <v>2004</v>
      </c>
      <c r="B6040" s="18">
        <v>40</v>
      </c>
      <c r="C6040" s="18">
        <v>1.5900000000000001E-3</v>
      </c>
      <c r="D6040" s="18">
        <v>1.58E-3</v>
      </c>
      <c r="E6040" s="18">
        <v>0.5</v>
      </c>
      <c r="F6040" s="18">
        <v>97924</v>
      </c>
      <c r="G6040" s="18">
        <v>155</v>
      </c>
      <c r="H6040" s="18">
        <v>97847</v>
      </c>
      <c r="I6040" s="18">
        <v>3760004</v>
      </c>
      <c r="J6040" s="19">
        <v>38.4</v>
      </c>
      <c r="S6040"/>
    </row>
    <row r="6041" spans="1:19">
      <c r="A6041" s="18">
        <v>2004</v>
      </c>
      <c r="B6041" s="18">
        <v>41</v>
      </c>
      <c r="C6041" s="18">
        <v>2.1800000000000001E-3</v>
      </c>
      <c r="D6041" s="18">
        <v>2.1800000000000001E-3</v>
      </c>
      <c r="E6041" s="18">
        <v>0.5</v>
      </c>
      <c r="F6041" s="18">
        <v>97769</v>
      </c>
      <c r="G6041" s="18">
        <v>213</v>
      </c>
      <c r="H6041" s="18">
        <v>97663</v>
      </c>
      <c r="I6041" s="18">
        <v>3662158</v>
      </c>
      <c r="J6041" s="19">
        <v>37.46</v>
      </c>
      <c r="S6041"/>
    </row>
    <row r="6042" spans="1:19">
      <c r="A6042" s="18">
        <v>2004</v>
      </c>
      <c r="B6042" s="18">
        <v>42</v>
      </c>
      <c r="C6042" s="18">
        <v>2.5799999999999998E-3</v>
      </c>
      <c r="D6042" s="18">
        <v>2.5799999999999998E-3</v>
      </c>
      <c r="E6042" s="18">
        <v>0.5</v>
      </c>
      <c r="F6042" s="18">
        <v>97556</v>
      </c>
      <c r="G6042" s="18">
        <v>251</v>
      </c>
      <c r="H6042" s="18">
        <v>97430</v>
      </c>
      <c r="I6042" s="18">
        <v>3564495</v>
      </c>
      <c r="J6042" s="19">
        <v>36.54</v>
      </c>
      <c r="S6042"/>
    </row>
    <row r="6043" spans="1:19">
      <c r="A6043" s="18">
        <v>2004</v>
      </c>
      <c r="B6043" s="18">
        <v>43</v>
      </c>
      <c r="C6043" s="18">
        <v>2.6099999999999999E-3</v>
      </c>
      <c r="D6043" s="18">
        <v>2.6099999999999999E-3</v>
      </c>
      <c r="E6043" s="18">
        <v>0.5</v>
      </c>
      <c r="F6043" s="18">
        <v>97305</v>
      </c>
      <c r="G6043" s="18">
        <v>254</v>
      </c>
      <c r="H6043" s="18">
        <v>97178</v>
      </c>
      <c r="I6043" s="18">
        <v>3467065</v>
      </c>
      <c r="J6043" s="19">
        <v>35.630000000000003</v>
      </c>
      <c r="S6043"/>
    </row>
    <row r="6044" spans="1:19">
      <c r="A6044" s="18">
        <v>2004</v>
      </c>
      <c r="B6044" s="18">
        <v>44</v>
      </c>
      <c r="C6044" s="18">
        <v>2.7899999999999999E-3</v>
      </c>
      <c r="D6044" s="18">
        <v>2.7899999999999999E-3</v>
      </c>
      <c r="E6044" s="18">
        <v>0.5</v>
      </c>
      <c r="F6044" s="18">
        <v>97051</v>
      </c>
      <c r="G6044" s="18">
        <v>271</v>
      </c>
      <c r="H6044" s="18">
        <v>96915</v>
      </c>
      <c r="I6044" s="18">
        <v>3369887</v>
      </c>
      <c r="J6044" s="19">
        <v>34.72</v>
      </c>
      <c r="S6044"/>
    </row>
    <row r="6045" spans="1:19">
      <c r="A6045" s="18">
        <v>2004</v>
      </c>
      <c r="B6045" s="18">
        <v>45</v>
      </c>
      <c r="C6045" s="18">
        <v>2.96E-3</v>
      </c>
      <c r="D6045" s="18">
        <v>2.96E-3</v>
      </c>
      <c r="E6045" s="18">
        <v>0.5</v>
      </c>
      <c r="F6045" s="18">
        <v>96780</v>
      </c>
      <c r="G6045" s="18">
        <v>286</v>
      </c>
      <c r="H6045" s="18">
        <v>96637</v>
      </c>
      <c r="I6045" s="18">
        <v>3272972</v>
      </c>
      <c r="J6045" s="19">
        <v>33.82</v>
      </c>
      <c r="S6045"/>
    </row>
    <row r="6046" spans="1:19">
      <c r="A6046" s="18">
        <v>2004</v>
      </c>
      <c r="B6046" s="18">
        <v>46</v>
      </c>
      <c r="C6046" s="18">
        <v>3.4399999999999999E-3</v>
      </c>
      <c r="D6046" s="18">
        <v>3.4399999999999999E-3</v>
      </c>
      <c r="E6046" s="18">
        <v>0.5</v>
      </c>
      <c r="F6046" s="18">
        <v>96493</v>
      </c>
      <c r="G6046" s="18">
        <v>332</v>
      </c>
      <c r="H6046" s="18">
        <v>96328</v>
      </c>
      <c r="I6046" s="18">
        <v>3176336</v>
      </c>
      <c r="J6046" s="19">
        <v>32.92</v>
      </c>
      <c r="S6046"/>
    </row>
    <row r="6047" spans="1:19">
      <c r="A6047" s="18">
        <v>2004</v>
      </c>
      <c r="B6047" s="18">
        <v>47</v>
      </c>
      <c r="C6047" s="18">
        <v>4.0099999999999997E-3</v>
      </c>
      <c r="D6047" s="18">
        <v>4.0000000000000001E-3</v>
      </c>
      <c r="E6047" s="18">
        <v>0.5</v>
      </c>
      <c r="F6047" s="18">
        <v>96162</v>
      </c>
      <c r="G6047" s="18">
        <v>385</v>
      </c>
      <c r="H6047" s="18">
        <v>95969</v>
      </c>
      <c r="I6047" s="18">
        <v>3080008</v>
      </c>
      <c r="J6047" s="19">
        <v>32.03</v>
      </c>
      <c r="S6047"/>
    </row>
    <row r="6048" spans="1:19">
      <c r="A6048" s="18">
        <v>2004</v>
      </c>
      <c r="B6048" s="18">
        <v>48</v>
      </c>
      <c r="C6048" s="18">
        <v>4.5399999999999998E-3</v>
      </c>
      <c r="D6048" s="18">
        <v>4.5300000000000002E-3</v>
      </c>
      <c r="E6048" s="18">
        <v>0.5</v>
      </c>
      <c r="F6048" s="18">
        <v>95777</v>
      </c>
      <c r="G6048" s="18">
        <v>434</v>
      </c>
      <c r="H6048" s="18">
        <v>95560</v>
      </c>
      <c r="I6048" s="18">
        <v>2984039</v>
      </c>
      <c r="J6048" s="19">
        <v>31.16</v>
      </c>
      <c r="S6048"/>
    </row>
    <row r="6049" spans="1:19">
      <c r="A6049" s="18">
        <v>2004</v>
      </c>
      <c r="B6049" s="18">
        <v>49</v>
      </c>
      <c r="C6049" s="18">
        <v>4.7600000000000003E-3</v>
      </c>
      <c r="D6049" s="18">
        <v>4.7499999999999999E-3</v>
      </c>
      <c r="E6049" s="18">
        <v>0.5</v>
      </c>
      <c r="F6049" s="18">
        <v>95343</v>
      </c>
      <c r="G6049" s="18">
        <v>453</v>
      </c>
      <c r="H6049" s="18">
        <v>95116</v>
      </c>
      <c r="I6049" s="18">
        <v>2888479</v>
      </c>
      <c r="J6049" s="19">
        <v>30.3</v>
      </c>
      <c r="S6049"/>
    </row>
    <row r="6050" spans="1:19">
      <c r="A6050" s="18">
        <v>2004</v>
      </c>
      <c r="B6050" s="18">
        <v>50</v>
      </c>
      <c r="C6050" s="18">
        <v>5.0299999999999997E-3</v>
      </c>
      <c r="D6050" s="18">
        <v>5.0200000000000002E-3</v>
      </c>
      <c r="E6050" s="18">
        <v>0.5</v>
      </c>
      <c r="F6050" s="18">
        <v>94890</v>
      </c>
      <c r="G6050" s="18">
        <v>477</v>
      </c>
      <c r="H6050" s="18">
        <v>94652</v>
      </c>
      <c r="I6050" s="18">
        <v>2793363</v>
      </c>
      <c r="J6050" s="19">
        <v>29.44</v>
      </c>
      <c r="S6050"/>
    </row>
    <row r="6051" spans="1:19">
      <c r="A6051" s="18">
        <v>2004</v>
      </c>
      <c r="B6051" s="18">
        <v>51</v>
      </c>
      <c r="C6051" s="18">
        <v>5.2399999999999999E-3</v>
      </c>
      <c r="D6051" s="18">
        <v>5.2300000000000003E-3</v>
      </c>
      <c r="E6051" s="18">
        <v>0.5</v>
      </c>
      <c r="F6051" s="18">
        <v>94413</v>
      </c>
      <c r="G6051" s="18">
        <v>494</v>
      </c>
      <c r="H6051" s="18">
        <v>94167</v>
      </c>
      <c r="I6051" s="18">
        <v>2698711</v>
      </c>
      <c r="J6051" s="19">
        <v>28.58</v>
      </c>
      <c r="S6051"/>
    </row>
    <row r="6052" spans="1:19">
      <c r="A6052" s="18">
        <v>2004</v>
      </c>
      <c r="B6052" s="18">
        <v>52</v>
      </c>
      <c r="C6052" s="18">
        <v>6.0400000000000002E-3</v>
      </c>
      <c r="D6052" s="18">
        <v>6.0200000000000002E-3</v>
      </c>
      <c r="E6052" s="18">
        <v>0.5</v>
      </c>
      <c r="F6052" s="18">
        <v>93920</v>
      </c>
      <c r="G6052" s="18">
        <v>566</v>
      </c>
      <c r="H6052" s="18">
        <v>93637</v>
      </c>
      <c r="I6052" s="18">
        <v>2604544</v>
      </c>
      <c r="J6052" s="19">
        <v>27.73</v>
      </c>
      <c r="S6052"/>
    </row>
    <row r="6053" spans="1:19">
      <c r="A6053" s="18">
        <v>2004</v>
      </c>
      <c r="B6053" s="18">
        <v>53</v>
      </c>
      <c r="C6053" s="18">
        <v>6.2399999999999999E-3</v>
      </c>
      <c r="D6053" s="18">
        <v>6.2199999999999998E-3</v>
      </c>
      <c r="E6053" s="18">
        <v>0.5</v>
      </c>
      <c r="F6053" s="18">
        <v>93354</v>
      </c>
      <c r="G6053" s="18">
        <v>580</v>
      </c>
      <c r="H6053" s="18">
        <v>93064</v>
      </c>
      <c r="I6053" s="18">
        <v>2510907</v>
      </c>
      <c r="J6053" s="19">
        <v>26.9</v>
      </c>
      <c r="S6053"/>
    </row>
    <row r="6054" spans="1:19">
      <c r="A6054" s="18">
        <v>2004</v>
      </c>
      <c r="B6054" s="18">
        <v>54</v>
      </c>
      <c r="C6054" s="18">
        <v>7.0000000000000001E-3</v>
      </c>
      <c r="D6054" s="18">
        <v>6.9800000000000001E-3</v>
      </c>
      <c r="E6054" s="18">
        <v>0.5</v>
      </c>
      <c r="F6054" s="18">
        <v>92774</v>
      </c>
      <c r="G6054" s="18">
        <v>647</v>
      </c>
      <c r="H6054" s="18">
        <v>92450</v>
      </c>
      <c r="I6054" s="18">
        <v>2417844</v>
      </c>
      <c r="J6054" s="19">
        <v>26.06</v>
      </c>
      <c r="S6054"/>
    </row>
    <row r="6055" spans="1:19">
      <c r="A6055" s="18">
        <v>2004</v>
      </c>
      <c r="B6055" s="18">
        <v>55</v>
      </c>
      <c r="C6055" s="18">
        <v>6.9300000000000004E-3</v>
      </c>
      <c r="D6055" s="18">
        <v>6.8999999999999999E-3</v>
      </c>
      <c r="E6055" s="18">
        <v>0.5</v>
      </c>
      <c r="F6055" s="18">
        <v>92127</v>
      </c>
      <c r="G6055" s="18">
        <v>636</v>
      </c>
      <c r="H6055" s="18">
        <v>91808</v>
      </c>
      <c r="I6055" s="18">
        <v>2325393</v>
      </c>
      <c r="J6055" s="19">
        <v>25.24</v>
      </c>
      <c r="S6055"/>
    </row>
    <row r="6056" spans="1:19">
      <c r="A6056" s="18">
        <v>2004</v>
      </c>
      <c r="B6056" s="18">
        <v>56</v>
      </c>
      <c r="C6056" s="18">
        <v>7.1599999999999997E-3</v>
      </c>
      <c r="D6056" s="18">
        <v>7.1399999999999996E-3</v>
      </c>
      <c r="E6056" s="18">
        <v>0.5</v>
      </c>
      <c r="F6056" s="18">
        <v>91490</v>
      </c>
      <c r="G6056" s="18">
        <v>653</v>
      </c>
      <c r="H6056" s="18">
        <v>91164</v>
      </c>
      <c r="I6056" s="18">
        <v>2233585</v>
      </c>
      <c r="J6056" s="19">
        <v>24.41</v>
      </c>
      <c r="S6056"/>
    </row>
    <row r="6057" spans="1:19">
      <c r="A6057" s="18">
        <v>2004</v>
      </c>
      <c r="B6057" s="18">
        <v>57</v>
      </c>
      <c r="C6057" s="18">
        <v>8.43E-3</v>
      </c>
      <c r="D6057" s="18">
        <v>8.3899999999999999E-3</v>
      </c>
      <c r="E6057" s="18">
        <v>0.5</v>
      </c>
      <c r="F6057" s="18">
        <v>90838</v>
      </c>
      <c r="G6057" s="18">
        <v>762</v>
      </c>
      <c r="H6057" s="18">
        <v>90456</v>
      </c>
      <c r="I6057" s="18">
        <v>2142421</v>
      </c>
      <c r="J6057" s="19">
        <v>23.59</v>
      </c>
      <c r="S6057"/>
    </row>
    <row r="6058" spans="1:19">
      <c r="A6058" s="18">
        <v>2004</v>
      </c>
      <c r="B6058" s="18">
        <v>58</v>
      </c>
      <c r="C6058" s="18">
        <v>8.3499999999999998E-3</v>
      </c>
      <c r="D6058" s="18">
        <v>8.3199999999999993E-3</v>
      </c>
      <c r="E6058" s="18">
        <v>0.5</v>
      </c>
      <c r="F6058" s="18">
        <v>90075</v>
      </c>
      <c r="G6058" s="18">
        <v>749</v>
      </c>
      <c r="H6058" s="18">
        <v>89701</v>
      </c>
      <c r="I6058" s="18">
        <v>2051965</v>
      </c>
      <c r="J6058" s="19">
        <v>22.78</v>
      </c>
      <c r="S6058"/>
    </row>
    <row r="6059" spans="1:19">
      <c r="A6059" s="18">
        <v>2004</v>
      </c>
      <c r="B6059" s="18">
        <v>59</v>
      </c>
      <c r="C6059" s="18">
        <v>9.2999999999999992E-3</v>
      </c>
      <c r="D6059" s="18">
        <v>9.2599999999999991E-3</v>
      </c>
      <c r="E6059" s="18">
        <v>0.5</v>
      </c>
      <c r="F6059" s="18">
        <v>89326</v>
      </c>
      <c r="G6059" s="18">
        <v>827</v>
      </c>
      <c r="H6059" s="18">
        <v>88913</v>
      </c>
      <c r="I6059" s="18">
        <v>1962264</v>
      </c>
      <c r="J6059" s="19">
        <v>21.97</v>
      </c>
      <c r="S6059"/>
    </row>
    <row r="6060" spans="1:19">
      <c r="A6060" s="18">
        <v>2004</v>
      </c>
      <c r="B6060" s="18">
        <v>60</v>
      </c>
      <c r="C6060" s="18">
        <v>1.068E-2</v>
      </c>
      <c r="D6060" s="18">
        <v>1.0630000000000001E-2</v>
      </c>
      <c r="E6060" s="18">
        <v>0.5</v>
      </c>
      <c r="F6060" s="18">
        <v>88499</v>
      </c>
      <c r="G6060" s="18">
        <v>941</v>
      </c>
      <c r="H6060" s="18">
        <v>88029</v>
      </c>
      <c r="I6060" s="18">
        <v>1873351</v>
      </c>
      <c r="J6060" s="19">
        <v>21.17</v>
      </c>
      <c r="S6060"/>
    </row>
    <row r="6061" spans="1:19">
      <c r="A6061" s="18">
        <v>2004</v>
      </c>
      <c r="B6061" s="18">
        <v>61</v>
      </c>
      <c r="C6061" s="18">
        <v>1.077E-2</v>
      </c>
      <c r="D6061" s="18">
        <v>1.0710000000000001E-2</v>
      </c>
      <c r="E6061" s="18">
        <v>0.5</v>
      </c>
      <c r="F6061" s="18">
        <v>87559</v>
      </c>
      <c r="G6061" s="18">
        <v>938</v>
      </c>
      <c r="H6061" s="18">
        <v>87090</v>
      </c>
      <c r="I6061" s="18">
        <v>1785323</v>
      </c>
      <c r="J6061" s="19">
        <v>20.39</v>
      </c>
      <c r="S6061"/>
    </row>
    <row r="6062" spans="1:19">
      <c r="A6062" s="18">
        <v>2004</v>
      </c>
      <c r="B6062" s="18">
        <v>62</v>
      </c>
      <c r="C6062" s="18">
        <v>1.153E-2</v>
      </c>
      <c r="D6062" s="18">
        <v>1.1469999999999999E-2</v>
      </c>
      <c r="E6062" s="18">
        <v>0.5</v>
      </c>
      <c r="F6062" s="18">
        <v>86621</v>
      </c>
      <c r="G6062" s="18">
        <v>993</v>
      </c>
      <c r="H6062" s="18">
        <v>86124</v>
      </c>
      <c r="I6062" s="18">
        <v>1698233</v>
      </c>
      <c r="J6062" s="19">
        <v>19.61</v>
      </c>
      <c r="S6062"/>
    </row>
    <row r="6063" spans="1:19">
      <c r="A6063" s="18">
        <v>2004</v>
      </c>
      <c r="B6063" s="18">
        <v>63</v>
      </c>
      <c r="C6063" s="18">
        <v>1.2109999999999999E-2</v>
      </c>
      <c r="D6063" s="18">
        <v>1.204E-2</v>
      </c>
      <c r="E6063" s="18">
        <v>0.5</v>
      </c>
      <c r="F6063" s="18">
        <v>85627</v>
      </c>
      <c r="G6063" s="18">
        <v>1031</v>
      </c>
      <c r="H6063" s="18">
        <v>85112</v>
      </c>
      <c r="I6063" s="18">
        <v>1612109</v>
      </c>
      <c r="J6063" s="19">
        <v>18.829999999999998</v>
      </c>
      <c r="S6063"/>
    </row>
    <row r="6064" spans="1:19">
      <c r="A6064" s="18">
        <v>2004</v>
      </c>
      <c r="B6064" s="18">
        <v>64</v>
      </c>
      <c r="C6064" s="18">
        <v>1.311E-2</v>
      </c>
      <c r="D6064" s="18">
        <v>1.303E-2</v>
      </c>
      <c r="E6064" s="18">
        <v>0.5</v>
      </c>
      <c r="F6064" s="18">
        <v>84596</v>
      </c>
      <c r="G6064" s="18">
        <v>1102</v>
      </c>
      <c r="H6064" s="18">
        <v>84045</v>
      </c>
      <c r="I6064" s="18">
        <v>1526997</v>
      </c>
      <c r="J6064" s="19">
        <v>18.05</v>
      </c>
      <c r="S6064"/>
    </row>
    <row r="6065" spans="1:19">
      <c r="A6065" s="18">
        <v>2004</v>
      </c>
      <c r="B6065" s="18">
        <v>65</v>
      </c>
      <c r="C6065" s="18">
        <v>1.4670000000000001E-2</v>
      </c>
      <c r="D6065" s="18">
        <v>1.456E-2</v>
      </c>
      <c r="E6065" s="18">
        <v>0.5</v>
      </c>
      <c r="F6065" s="18">
        <v>83494</v>
      </c>
      <c r="G6065" s="18">
        <v>1216</v>
      </c>
      <c r="H6065" s="18">
        <v>82886</v>
      </c>
      <c r="I6065" s="18">
        <v>1442952</v>
      </c>
      <c r="J6065" s="19">
        <v>17.28</v>
      </c>
      <c r="S6065"/>
    </row>
    <row r="6066" spans="1:19">
      <c r="A6066" s="18">
        <v>2004</v>
      </c>
      <c r="B6066" s="18">
        <v>66</v>
      </c>
      <c r="C6066" s="18">
        <v>1.55E-2</v>
      </c>
      <c r="D6066" s="18">
        <v>1.538E-2</v>
      </c>
      <c r="E6066" s="18">
        <v>0.5</v>
      </c>
      <c r="F6066" s="18">
        <v>82278</v>
      </c>
      <c r="G6066" s="18">
        <v>1265</v>
      </c>
      <c r="H6066" s="18">
        <v>81646</v>
      </c>
      <c r="I6066" s="18">
        <v>1360065</v>
      </c>
      <c r="J6066" s="19">
        <v>16.53</v>
      </c>
      <c r="S6066"/>
    </row>
    <row r="6067" spans="1:19">
      <c r="A6067" s="18">
        <v>2004</v>
      </c>
      <c r="B6067" s="18">
        <v>67</v>
      </c>
      <c r="C6067" s="18">
        <v>1.702E-2</v>
      </c>
      <c r="D6067" s="18">
        <v>1.6879999999999999E-2</v>
      </c>
      <c r="E6067" s="18">
        <v>0.5</v>
      </c>
      <c r="F6067" s="18">
        <v>81013</v>
      </c>
      <c r="G6067" s="18">
        <v>1367</v>
      </c>
      <c r="H6067" s="18">
        <v>80330</v>
      </c>
      <c r="I6067" s="18">
        <v>1278420</v>
      </c>
      <c r="J6067" s="19">
        <v>15.78</v>
      </c>
      <c r="S6067"/>
    </row>
    <row r="6068" spans="1:19">
      <c r="A6068" s="18">
        <v>2004</v>
      </c>
      <c r="B6068" s="18">
        <v>68</v>
      </c>
      <c r="C6068" s="18">
        <v>1.9310000000000001E-2</v>
      </c>
      <c r="D6068" s="18">
        <v>1.9130000000000001E-2</v>
      </c>
      <c r="E6068" s="18">
        <v>0.5</v>
      </c>
      <c r="F6068" s="18">
        <v>79646</v>
      </c>
      <c r="G6068" s="18">
        <v>1523</v>
      </c>
      <c r="H6068" s="18">
        <v>78884</v>
      </c>
      <c r="I6068" s="18">
        <v>1198090</v>
      </c>
      <c r="J6068" s="19">
        <v>15.04</v>
      </c>
      <c r="S6068"/>
    </row>
    <row r="6069" spans="1:19">
      <c r="A6069" s="18">
        <v>2004</v>
      </c>
      <c r="B6069" s="18">
        <v>69</v>
      </c>
      <c r="C6069" s="18">
        <v>2.1520000000000001E-2</v>
      </c>
      <c r="D6069" s="18">
        <v>2.129E-2</v>
      </c>
      <c r="E6069" s="18">
        <v>0.5</v>
      </c>
      <c r="F6069" s="18">
        <v>78122</v>
      </c>
      <c r="G6069" s="18">
        <v>1663</v>
      </c>
      <c r="H6069" s="18">
        <v>77291</v>
      </c>
      <c r="I6069" s="18">
        <v>1119206</v>
      </c>
      <c r="J6069" s="19">
        <v>14.33</v>
      </c>
      <c r="S6069"/>
    </row>
    <row r="6070" spans="1:19">
      <c r="A6070" s="18">
        <v>2004</v>
      </c>
      <c r="B6070" s="18">
        <v>70</v>
      </c>
      <c r="C6070" s="18">
        <v>2.324E-2</v>
      </c>
      <c r="D6070" s="18">
        <v>2.2970000000000001E-2</v>
      </c>
      <c r="E6070" s="18">
        <v>0.5</v>
      </c>
      <c r="F6070" s="18">
        <v>76459</v>
      </c>
      <c r="G6070" s="18">
        <v>1756</v>
      </c>
      <c r="H6070" s="18">
        <v>75581</v>
      </c>
      <c r="I6070" s="18">
        <v>1041915</v>
      </c>
      <c r="J6070" s="19">
        <v>13.63</v>
      </c>
      <c r="S6070"/>
    </row>
    <row r="6071" spans="1:19">
      <c r="A6071" s="18">
        <v>2004</v>
      </c>
      <c r="B6071" s="18">
        <v>71</v>
      </c>
      <c r="C6071" s="18">
        <v>2.4539999999999999E-2</v>
      </c>
      <c r="D6071" s="18">
        <v>2.4240000000000001E-2</v>
      </c>
      <c r="E6071" s="18">
        <v>0.5</v>
      </c>
      <c r="F6071" s="18">
        <v>74703</v>
      </c>
      <c r="G6071" s="18">
        <v>1811</v>
      </c>
      <c r="H6071" s="18">
        <v>73798</v>
      </c>
      <c r="I6071" s="18">
        <v>966334</v>
      </c>
      <c r="J6071" s="19">
        <v>12.94</v>
      </c>
      <c r="S6071"/>
    </row>
    <row r="6072" spans="1:19">
      <c r="A6072" s="18">
        <v>2004</v>
      </c>
      <c r="B6072" s="18">
        <v>72</v>
      </c>
      <c r="C6072" s="18">
        <v>2.9610000000000001E-2</v>
      </c>
      <c r="D6072" s="18">
        <v>2.9180000000000001E-2</v>
      </c>
      <c r="E6072" s="18">
        <v>0.5</v>
      </c>
      <c r="F6072" s="18">
        <v>72892</v>
      </c>
      <c r="G6072" s="18">
        <v>2127</v>
      </c>
      <c r="H6072" s="18">
        <v>71829</v>
      </c>
      <c r="I6072" s="18">
        <v>892536</v>
      </c>
      <c r="J6072" s="19">
        <v>12.24</v>
      </c>
      <c r="S6072"/>
    </row>
    <row r="6073" spans="1:19">
      <c r="A6073" s="18">
        <v>2004</v>
      </c>
      <c r="B6073" s="18">
        <v>73</v>
      </c>
      <c r="C6073" s="18">
        <v>3.2390000000000002E-2</v>
      </c>
      <c r="D6073" s="18">
        <v>3.1870000000000002E-2</v>
      </c>
      <c r="E6073" s="18">
        <v>0.5</v>
      </c>
      <c r="F6073" s="18">
        <v>70766</v>
      </c>
      <c r="G6073" s="18">
        <v>2255</v>
      </c>
      <c r="H6073" s="18">
        <v>69638</v>
      </c>
      <c r="I6073" s="18">
        <v>820707</v>
      </c>
      <c r="J6073" s="19">
        <v>11.6</v>
      </c>
      <c r="S6073"/>
    </row>
    <row r="6074" spans="1:19">
      <c r="A6074" s="18">
        <v>2004</v>
      </c>
      <c r="B6074" s="18">
        <v>74</v>
      </c>
      <c r="C6074" s="18">
        <v>3.4880000000000001E-2</v>
      </c>
      <c r="D6074" s="18">
        <v>3.4279999999999998E-2</v>
      </c>
      <c r="E6074" s="18">
        <v>0.5</v>
      </c>
      <c r="F6074" s="18">
        <v>68510</v>
      </c>
      <c r="G6074" s="18">
        <v>2349</v>
      </c>
      <c r="H6074" s="18">
        <v>67336</v>
      </c>
      <c r="I6074" s="18">
        <v>751069</v>
      </c>
      <c r="J6074" s="19">
        <v>10.96</v>
      </c>
      <c r="S6074"/>
    </row>
    <row r="6075" spans="1:19">
      <c r="A6075" s="18">
        <v>2004</v>
      </c>
      <c r="B6075" s="18">
        <v>75</v>
      </c>
      <c r="C6075" s="18">
        <v>4.0759999999999998E-2</v>
      </c>
      <c r="D6075" s="18">
        <v>3.9949999999999999E-2</v>
      </c>
      <c r="E6075" s="18">
        <v>0.5</v>
      </c>
      <c r="F6075" s="18">
        <v>66162</v>
      </c>
      <c r="G6075" s="18">
        <v>2643</v>
      </c>
      <c r="H6075" s="18">
        <v>64840</v>
      </c>
      <c r="I6075" s="18">
        <v>683733</v>
      </c>
      <c r="J6075" s="19">
        <v>10.33</v>
      </c>
      <c r="S6075"/>
    </row>
    <row r="6076" spans="1:19">
      <c r="A6076" s="18">
        <v>2004</v>
      </c>
      <c r="B6076" s="18">
        <v>76</v>
      </c>
      <c r="C6076" s="18">
        <v>4.369E-2</v>
      </c>
      <c r="D6076" s="18">
        <v>4.2759999999999999E-2</v>
      </c>
      <c r="E6076" s="18">
        <v>0.5</v>
      </c>
      <c r="F6076" s="18">
        <v>63519</v>
      </c>
      <c r="G6076" s="18">
        <v>2716</v>
      </c>
      <c r="H6076" s="18">
        <v>62161</v>
      </c>
      <c r="I6076" s="18">
        <v>618893</v>
      </c>
      <c r="J6076" s="19">
        <v>9.74</v>
      </c>
      <c r="S6076"/>
    </row>
    <row r="6077" spans="1:19">
      <c r="A6077" s="18">
        <v>2004</v>
      </c>
      <c r="B6077" s="18">
        <v>77</v>
      </c>
      <c r="C6077" s="18">
        <v>5.1839999999999997E-2</v>
      </c>
      <c r="D6077" s="18">
        <v>5.0529999999999999E-2</v>
      </c>
      <c r="E6077" s="18">
        <v>0.5</v>
      </c>
      <c r="F6077" s="18">
        <v>60803</v>
      </c>
      <c r="G6077" s="18">
        <v>3072</v>
      </c>
      <c r="H6077" s="18">
        <v>59266</v>
      </c>
      <c r="I6077" s="18">
        <v>556732</v>
      </c>
      <c r="J6077" s="19">
        <v>9.16</v>
      </c>
      <c r="S6077"/>
    </row>
    <row r="6078" spans="1:19">
      <c r="A6078" s="18">
        <v>2004</v>
      </c>
      <c r="B6078" s="18">
        <v>78</v>
      </c>
      <c r="C6078" s="18">
        <v>5.5280000000000003E-2</v>
      </c>
      <c r="D6078" s="18">
        <v>5.3789999999999998E-2</v>
      </c>
      <c r="E6078" s="18">
        <v>0.5</v>
      </c>
      <c r="F6078" s="18">
        <v>57730</v>
      </c>
      <c r="G6078" s="18">
        <v>3105</v>
      </c>
      <c r="H6078" s="18">
        <v>56178</v>
      </c>
      <c r="I6078" s="18">
        <v>497466</v>
      </c>
      <c r="J6078" s="19">
        <v>8.6199999999999992</v>
      </c>
      <c r="S6078"/>
    </row>
    <row r="6079" spans="1:19">
      <c r="A6079" s="18">
        <v>2004</v>
      </c>
      <c r="B6079" s="18">
        <v>79</v>
      </c>
      <c r="C6079" s="18">
        <v>6.139E-2</v>
      </c>
      <c r="D6079" s="18">
        <v>5.9560000000000002E-2</v>
      </c>
      <c r="E6079" s="18">
        <v>0.5</v>
      </c>
      <c r="F6079" s="18">
        <v>54625</v>
      </c>
      <c r="G6079" s="18">
        <v>3254</v>
      </c>
      <c r="H6079" s="18">
        <v>52998</v>
      </c>
      <c r="I6079" s="18">
        <v>441288</v>
      </c>
      <c r="J6079" s="19">
        <v>8.08</v>
      </c>
      <c r="S6079"/>
    </row>
    <row r="6080" spans="1:19">
      <c r="A6080" s="18">
        <v>2004</v>
      </c>
      <c r="B6080" s="18">
        <v>80</v>
      </c>
      <c r="C6080" s="18">
        <v>7.1840000000000001E-2</v>
      </c>
      <c r="D6080" s="18">
        <v>6.9349999999999995E-2</v>
      </c>
      <c r="E6080" s="18">
        <v>0.5</v>
      </c>
      <c r="F6080" s="18">
        <v>51371</v>
      </c>
      <c r="G6080" s="18">
        <v>3563</v>
      </c>
      <c r="H6080" s="18">
        <v>49590</v>
      </c>
      <c r="I6080" s="18">
        <v>388290</v>
      </c>
      <c r="J6080" s="19">
        <v>7.56</v>
      </c>
      <c r="S6080"/>
    </row>
    <row r="6081" spans="1:19">
      <c r="A6081" s="18">
        <v>2004</v>
      </c>
      <c r="B6081" s="18">
        <v>81</v>
      </c>
      <c r="C6081" s="18">
        <v>7.9369999999999996E-2</v>
      </c>
      <c r="D6081" s="18">
        <v>7.6340000000000005E-2</v>
      </c>
      <c r="E6081" s="18">
        <v>0.5</v>
      </c>
      <c r="F6081" s="18">
        <v>47809</v>
      </c>
      <c r="G6081" s="18">
        <v>3650</v>
      </c>
      <c r="H6081" s="18">
        <v>45984</v>
      </c>
      <c r="I6081" s="18">
        <v>338700</v>
      </c>
      <c r="J6081" s="19">
        <v>7.08</v>
      </c>
      <c r="S6081"/>
    </row>
    <row r="6082" spans="1:19">
      <c r="A6082" s="18">
        <v>2004</v>
      </c>
      <c r="B6082" s="18">
        <v>82</v>
      </c>
      <c r="C6082" s="18">
        <v>9.1370000000000007E-2</v>
      </c>
      <c r="D6082" s="18">
        <v>8.7379999999999999E-2</v>
      </c>
      <c r="E6082" s="18">
        <v>0.5</v>
      </c>
      <c r="F6082" s="18">
        <v>44159</v>
      </c>
      <c r="G6082" s="18">
        <v>3858</v>
      </c>
      <c r="H6082" s="18">
        <v>42230</v>
      </c>
      <c r="I6082" s="18">
        <v>292717</v>
      </c>
      <c r="J6082" s="19">
        <v>6.63</v>
      </c>
      <c r="S6082"/>
    </row>
    <row r="6083" spans="1:19">
      <c r="A6083" s="18">
        <v>2004</v>
      </c>
      <c r="B6083" s="18">
        <v>83</v>
      </c>
      <c r="C6083" s="18">
        <v>9.7670000000000007E-2</v>
      </c>
      <c r="D6083" s="18">
        <v>9.3119999999999994E-2</v>
      </c>
      <c r="E6083" s="18">
        <v>0.5</v>
      </c>
      <c r="F6083" s="18">
        <v>40300</v>
      </c>
      <c r="G6083" s="18">
        <v>3753</v>
      </c>
      <c r="H6083" s="18">
        <v>38424</v>
      </c>
      <c r="I6083" s="18">
        <v>250487</v>
      </c>
      <c r="J6083" s="19">
        <v>6.22</v>
      </c>
      <c r="S6083"/>
    </row>
    <row r="6084" spans="1:19">
      <c r="A6084" s="18">
        <v>2004</v>
      </c>
      <c r="B6084" s="18">
        <v>84</v>
      </c>
      <c r="C6084" s="18">
        <v>0.11889</v>
      </c>
      <c r="D6084" s="18">
        <v>0.11222</v>
      </c>
      <c r="E6084" s="18">
        <v>0.5</v>
      </c>
      <c r="F6084" s="18">
        <v>36548</v>
      </c>
      <c r="G6084" s="18">
        <v>4101</v>
      </c>
      <c r="H6084" s="18">
        <v>34497</v>
      </c>
      <c r="I6084" s="18">
        <v>212063</v>
      </c>
      <c r="J6084" s="19">
        <v>5.8</v>
      </c>
      <c r="S6084"/>
    </row>
    <row r="6085" spans="1:19">
      <c r="A6085" s="18">
        <v>2004</v>
      </c>
      <c r="B6085" s="18">
        <v>85</v>
      </c>
      <c r="C6085" s="18">
        <v>0.10256</v>
      </c>
      <c r="D6085" s="18">
        <v>9.7559999999999994E-2</v>
      </c>
      <c r="E6085" s="18">
        <v>0.5</v>
      </c>
      <c r="F6085" s="18">
        <v>32446</v>
      </c>
      <c r="G6085" s="18">
        <v>3165</v>
      </c>
      <c r="H6085" s="18">
        <v>30864</v>
      </c>
      <c r="I6085" s="18">
        <v>177566</v>
      </c>
      <c r="J6085" s="19">
        <v>5.47</v>
      </c>
      <c r="S6085"/>
    </row>
    <row r="6086" spans="1:19">
      <c r="A6086" s="18">
        <v>2004</v>
      </c>
      <c r="B6086" s="18">
        <v>86</v>
      </c>
      <c r="C6086" s="18">
        <v>0.12772</v>
      </c>
      <c r="D6086" s="18">
        <v>0.12005</v>
      </c>
      <c r="E6086" s="18">
        <v>0.5</v>
      </c>
      <c r="F6086" s="18">
        <v>29281</v>
      </c>
      <c r="G6086" s="18">
        <v>3515</v>
      </c>
      <c r="H6086" s="18">
        <v>27523</v>
      </c>
      <c r="I6086" s="18">
        <v>146703</v>
      </c>
      <c r="J6086" s="19">
        <v>5.01</v>
      </c>
      <c r="S6086"/>
    </row>
    <row r="6087" spans="1:19">
      <c r="A6087" s="18">
        <v>2004</v>
      </c>
      <c r="B6087" s="18">
        <v>87</v>
      </c>
      <c r="C6087" s="18">
        <v>0.15039</v>
      </c>
      <c r="D6087" s="18">
        <v>0.13986999999999999</v>
      </c>
      <c r="E6087" s="18">
        <v>0.5</v>
      </c>
      <c r="F6087" s="18">
        <v>25766</v>
      </c>
      <c r="G6087" s="18">
        <v>3604</v>
      </c>
      <c r="H6087" s="18">
        <v>23964</v>
      </c>
      <c r="I6087" s="18">
        <v>119179</v>
      </c>
      <c r="J6087" s="19">
        <v>4.63</v>
      </c>
      <c r="S6087"/>
    </row>
    <row r="6088" spans="1:19">
      <c r="A6088" s="18">
        <v>2004</v>
      </c>
      <c r="B6088" s="18">
        <v>88</v>
      </c>
      <c r="C6088" s="18">
        <v>0.1512</v>
      </c>
      <c r="D6088" s="18">
        <v>0.14057</v>
      </c>
      <c r="E6088" s="18">
        <v>0.5</v>
      </c>
      <c r="F6088" s="18">
        <v>22162</v>
      </c>
      <c r="G6088" s="18">
        <v>3115</v>
      </c>
      <c r="H6088" s="18">
        <v>20604</v>
      </c>
      <c r="I6088" s="18">
        <v>95216</v>
      </c>
      <c r="J6088" s="19">
        <v>4.3</v>
      </c>
      <c r="S6088"/>
    </row>
    <row r="6089" spans="1:19">
      <c r="A6089" s="18">
        <v>2004</v>
      </c>
      <c r="B6089" s="18">
        <v>89</v>
      </c>
      <c r="C6089" s="18">
        <v>0.20104</v>
      </c>
      <c r="D6089" s="18">
        <v>0.18268000000000001</v>
      </c>
      <c r="E6089" s="18">
        <v>0.5</v>
      </c>
      <c r="F6089" s="18">
        <v>19046</v>
      </c>
      <c r="G6089" s="18">
        <v>3479</v>
      </c>
      <c r="H6089" s="18">
        <v>17307</v>
      </c>
      <c r="I6089" s="18">
        <v>74612</v>
      </c>
      <c r="J6089" s="19">
        <v>3.92</v>
      </c>
      <c r="S6089"/>
    </row>
    <row r="6090" spans="1:19">
      <c r="A6090" s="18">
        <v>2004</v>
      </c>
      <c r="B6090" s="18">
        <v>90</v>
      </c>
      <c r="C6090" s="18">
        <v>0.21049999999999999</v>
      </c>
      <c r="D6090" s="18">
        <v>0.19045000000000001</v>
      </c>
      <c r="E6090" s="18">
        <v>0.5</v>
      </c>
      <c r="F6090" s="18">
        <v>15567</v>
      </c>
      <c r="G6090" s="18">
        <v>2965</v>
      </c>
      <c r="H6090" s="18">
        <v>14085</v>
      </c>
      <c r="I6090" s="18">
        <v>57305</v>
      </c>
      <c r="J6090" s="19">
        <v>3.68</v>
      </c>
      <c r="S6090"/>
    </row>
    <row r="6091" spans="1:19">
      <c r="A6091" s="18">
        <v>2004</v>
      </c>
      <c r="B6091" s="18">
        <v>91</v>
      </c>
      <c r="C6091" s="18">
        <v>0.22789000000000001</v>
      </c>
      <c r="D6091" s="18">
        <v>0.20458000000000001</v>
      </c>
      <c r="E6091" s="18">
        <v>0.5</v>
      </c>
      <c r="F6091" s="18">
        <v>12602</v>
      </c>
      <c r="G6091" s="18">
        <v>2578</v>
      </c>
      <c r="H6091" s="18">
        <v>11313</v>
      </c>
      <c r="I6091" s="18">
        <v>43220</v>
      </c>
      <c r="J6091" s="19">
        <v>3.43</v>
      </c>
      <c r="S6091"/>
    </row>
    <row r="6092" spans="1:19">
      <c r="A6092" s="18">
        <v>2004</v>
      </c>
      <c r="B6092" s="18">
        <v>92</v>
      </c>
      <c r="C6092" s="18">
        <v>0.249</v>
      </c>
      <c r="D6092" s="18">
        <v>0.22142999999999999</v>
      </c>
      <c r="E6092" s="18">
        <v>0.5</v>
      </c>
      <c r="F6092" s="18">
        <v>10024</v>
      </c>
      <c r="G6092" s="18">
        <v>2220</v>
      </c>
      <c r="H6092" s="18">
        <v>8914</v>
      </c>
      <c r="I6092" s="18">
        <v>31907</v>
      </c>
      <c r="J6092" s="19">
        <v>3.18</v>
      </c>
      <c r="S6092"/>
    </row>
    <row r="6093" spans="1:19">
      <c r="A6093" s="18">
        <v>2004</v>
      </c>
      <c r="B6093" s="18">
        <v>93</v>
      </c>
      <c r="C6093" s="18">
        <v>0.28290999999999999</v>
      </c>
      <c r="D6093" s="18">
        <v>0.24784999999999999</v>
      </c>
      <c r="E6093" s="18">
        <v>0.5</v>
      </c>
      <c r="F6093" s="18">
        <v>7804</v>
      </c>
      <c r="G6093" s="18">
        <v>1934</v>
      </c>
      <c r="H6093" s="18">
        <v>6837</v>
      </c>
      <c r="I6093" s="18">
        <v>22993</v>
      </c>
      <c r="J6093" s="19">
        <v>2.95</v>
      </c>
      <c r="S6093"/>
    </row>
    <row r="6094" spans="1:19">
      <c r="A6094" s="18">
        <v>2004</v>
      </c>
      <c r="B6094" s="18">
        <v>94</v>
      </c>
      <c r="C6094" s="18">
        <v>0.32641999999999999</v>
      </c>
      <c r="D6094" s="18">
        <v>0.28061999999999998</v>
      </c>
      <c r="E6094" s="18">
        <v>0.5</v>
      </c>
      <c r="F6094" s="18">
        <v>5870</v>
      </c>
      <c r="G6094" s="18">
        <v>1647</v>
      </c>
      <c r="H6094" s="18">
        <v>5047</v>
      </c>
      <c r="I6094" s="18">
        <v>16156</v>
      </c>
      <c r="J6094" s="19">
        <v>2.75</v>
      </c>
      <c r="S6094"/>
    </row>
    <row r="6095" spans="1:19">
      <c r="A6095" s="18">
        <v>2004</v>
      </c>
      <c r="B6095" s="18">
        <v>95</v>
      </c>
      <c r="C6095" s="18">
        <v>0.32749</v>
      </c>
      <c r="D6095" s="18">
        <v>0.28140999999999999</v>
      </c>
      <c r="E6095" s="18">
        <v>0.5</v>
      </c>
      <c r="F6095" s="18">
        <v>4223</v>
      </c>
      <c r="G6095" s="18">
        <v>1188</v>
      </c>
      <c r="H6095" s="18">
        <v>3629</v>
      </c>
      <c r="I6095" s="18">
        <v>11109</v>
      </c>
      <c r="J6095" s="19">
        <v>2.63</v>
      </c>
      <c r="S6095"/>
    </row>
    <row r="6096" spans="1:19">
      <c r="A6096" s="18">
        <v>2004</v>
      </c>
      <c r="B6096" s="18">
        <v>96</v>
      </c>
      <c r="C6096" s="18">
        <v>0.35539999999999999</v>
      </c>
      <c r="D6096" s="18">
        <v>0.30176999999999998</v>
      </c>
      <c r="E6096" s="18">
        <v>0.5</v>
      </c>
      <c r="F6096" s="18">
        <v>3035</v>
      </c>
      <c r="G6096" s="18">
        <v>916</v>
      </c>
      <c r="H6096" s="18">
        <v>2577</v>
      </c>
      <c r="I6096" s="18">
        <v>7480</v>
      </c>
      <c r="J6096" s="19">
        <v>2.4700000000000002</v>
      </c>
      <c r="S6096"/>
    </row>
    <row r="6097" spans="1:19">
      <c r="A6097" s="18">
        <v>2004</v>
      </c>
      <c r="B6097" s="18">
        <v>97</v>
      </c>
      <c r="C6097" s="18">
        <v>0.38433</v>
      </c>
      <c r="D6097" s="18">
        <v>0.32238</v>
      </c>
      <c r="E6097" s="18">
        <v>0.5</v>
      </c>
      <c r="F6097" s="18">
        <v>2119</v>
      </c>
      <c r="G6097" s="18">
        <v>683</v>
      </c>
      <c r="H6097" s="18">
        <v>1777</v>
      </c>
      <c r="I6097" s="18">
        <v>4904</v>
      </c>
      <c r="J6097" s="19">
        <v>2.31</v>
      </c>
      <c r="S6097"/>
    </row>
    <row r="6098" spans="1:19">
      <c r="A6098" s="18">
        <v>2004</v>
      </c>
      <c r="B6098" s="18">
        <v>98</v>
      </c>
      <c r="C6098" s="18">
        <v>0.41410000000000002</v>
      </c>
      <c r="D6098" s="18">
        <v>0.34306999999999999</v>
      </c>
      <c r="E6098" s="18">
        <v>0.5</v>
      </c>
      <c r="F6098" s="18">
        <v>1436</v>
      </c>
      <c r="G6098" s="18">
        <v>493</v>
      </c>
      <c r="H6098" s="18">
        <v>1189</v>
      </c>
      <c r="I6098" s="18">
        <v>3126</v>
      </c>
      <c r="J6098" s="19">
        <v>2.1800000000000002</v>
      </c>
      <c r="S6098"/>
    </row>
    <row r="6099" spans="1:19">
      <c r="A6099" s="18">
        <v>2004</v>
      </c>
      <c r="B6099" s="18">
        <v>99</v>
      </c>
      <c r="C6099" s="18">
        <v>0.44452000000000003</v>
      </c>
      <c r="D6099" s="18">
        <v>0.36369000000000001</v>
      </c>
      <c r="E6099" s="18">
        <v>0.5</v>
      </c>
      <c r="F6099" s="18">
        <v>943</v>
      </c>
      <c r="G6099" s="18">
        <v>343</v>
      </c>
      <c r="H6099" s="18">
        <v>772</v>
      </c>
      <c r="I6099" s="18">
        <v>1937</v>
      </c>
      <c r="J6099" s="19">
        <v>2.0499999999999998</v>
      </c>
      <c r="S6099"/>
    </row>
    <row r="6100" spans="1:19">
      <c r="A6100" s="18">
        <v>2004</v>
      </c>
      <c r="B6100" s="18">
        <v>100</v>
      </c>
      <c r="C6100" s="18">
        <v>0.47534999999999999</v>
      </c>
      <c r="D6100" s="18">
        <v>0.38407000000000002</v>
      </c>
      <c r="E6100" s="18">
        <v>0.5</v>
      </c>
      <c r="F6100" s="18">
        <v>600</v>
      </c>
      <c r="G6100" s="18">
        <v>231</v>
      </c>
      <c r="H6100" s="18">
        <v>485</v>
      </c>
      <c r="I6100" s="18">
        <v>1165</v>
      </c>
      <c r="J6100" s="19">
        <v>1.94</v>
      </c>
      <c r="S6100"/>
    </row>
    <row r="6101" spans="1:19">
      <c r="A6101" s="18">
        <v>2004</v>
      </c>
      <c r="B6101" s="18">
        <v>101</v>
      </c>
      <c r="C6101" s="18">
        <v>0.50638000000000005</v>
      </c>
      <c r="D6101" s="18">
        <v>0.40406999999999998</v>
      </c>
      <c r="E6101" s="18">
        <v>0.5</v>
      </c>
      <c r="F6101" s="18">
        <v>370</v>
      </c>
      <c r="G6101" s="18">
        <v>149</v>
      </c>
      <c r="H6101" s="18">
        <v>295</v>
      </c>
      <c r="I6101" s="18">
        <v>680</v>
      </c>
      <c r="J6101" s="19">
        <v>1.84</v>
      </c>
      <c r="S6101"/>
    </row>
    <row r="6102" spans="1:19">
      <c r="A6102" s="18">
        <v>2004</v>
      </c>
      <c r="B6102" s="18">
        <v>102</v>
      </c>
      <c r="C6102" s="18">
        <v>0.53734999999999999</v>
      </c>
      <c r="D6102" s="18">
        <v>0.42355999999999999</v>
      </c>
      <c r="E6102" s="18">
        <v>0.5</v>
      </c>
      <c r="F6102" s="18">
        <v>220</v>
      </c>
      <c r="G6102" s="18">
        <v>93</v>
      </c>
      <c r="H6102" s="18">
        <v>174</v>
      </c>
      <c r="I6102" s="18">
        <v>385</v>
      </c>
      <c r="J6102" s="19">
        <v>1.75</v>
      </c>
      <c r="S6102"/>
    </row>
    <row r="6103" spans="1:19">
      <c r="A6103" s="18">
        <v>2004</v>
      </c>
      <c r="B6103" s="18">
        <v>103</v>
      </c>
      <c r="C6103" s="18">
        <v>0.56805000000000005</v>
      </c>
      <c r="D6103" s="18">
        <v>0.44240000000000002</v>
      </c>
      <c r="E6103" s="18">
        <v>0.5</v>
      </c>
      <c r="F6103" s="18">
        <v>127</v>
      </c>
      <c r="G6103" s="18">
        <v>56</v>
      </c>
      <c r="H6103" s="18">
        <v>99</v>
      </c>
      <c r="I6103" s="18">
        <v>212</v>
      </c>
      <c r="J6103" s="19">
        <v>1.67</v>
      </c>
      <c r="S6103"/>
    </row>
    <row r="6104" spans="1:19">
      <c r="A6104" s="18">
        <v>2004</v>
      </c>
      <c r="B6104" s="18">
        <v>104</v>
      </c>
      <c r="C6104" s="18">
        <v>0.59821999999999997</v>
      </c>
      <c r="D6104" s="18">
        <v>0.46049000000000001</v>
      </c>
      <c r="E6104" s="18">
        <v>0.5</v>
      </c>
      <c r="F6104" s="18">
        <v>71</v>
      </c>
      <c r="G6104" s="18">
        <v>33</v>
      </c>
      <c r="H6104" s="18">
        <v>55</v>
      </c>
      <c r="I6104" s="18">
        <v>113</v>
      </c>
      <c r="J6104" s="19">
        <v>1.6</v>
      </c>
      <c r="S6104"/>
    </row>
    <row r="6105" spans="1:19">
      <c r="A6105" s="18">
        <v>2004</v>
      </c>
      <c r="B6105" s="18">
        <v>105</v>
      </c>
      <c r="C6105" s="18">
        <v>0.62766999999999995</v>
      </c>
      <c r="D6105" s="18">
        <v>0.47774</v>
      </c>
      <c r="E6105" s="18">
        <v>0.5</v>
      </c>
      <c r="F6105" s="18">
        <v>38</v>
      </c>
      <c r="G6105" s="18">
        <v>18</v>
      </c>
      <c r="H6105" s="18">
        <v>29</v>
      </c>
      <c r="I6105" s="18">
        <v>58</v>
      </c>
      <c r="J6105" s="19">
        <v>1.53</v>
      </c>
      <c r="S6105"/>
    </row>
    <row r="6106" spans="1:19">
      <c r="A6106" s="18">
        <v>2004</v>
      </c>
      <c r="B6106" s="18">
        <v>106</v>
      </c>
      <c r="C6106" s="18">
        <v>0.65620000000000001</v>
      </c>
      <c r="D6106" s="18">
        <v>0.49408999999999997</v>
      </c>
      <c r="E6106" s="18">
        <v>0.5</v>
      </c>
      <c r="F6106" s="18">
        <v>20</v>
      </c>
      <c r="G6106" s="18">
        <v>10</v>
      </c>
      <c r="H6106" s="18">
        <v>15</v>
      </c>
      <c r="I6106" s="18">
        <v>29</v>
      </c>
      <c r="J6106" s="19">
        <v>1.47</v>
      </c>
      <c r="S6106"/>
    </row>
    <row r="6107" spans="1:19">
      <c r="A6107" s="18">
        <v>2004</v>
      </c>
      <c r="B6107" s="18">
        <v>107</v>
      </c>
      <c r="C6107" s="18">
        <v>0.68364999999999998</v>
      </c>
      <c r="D6107" s="18">
        <v>0.50949</v>
      </c>
      <c r="E6107" s="18">
        <v>0.5</v>
      </c>
      <c r="F6107" s="18">
        <v>10</v>
      </c>
      <c r="G6107" s="18">
        <v>5</v>
      </c>
      <c r="H6107" s="18">
        <v>8</v>
      </c>
      <c r="I6107" s="18">
        <v>14</v>
      </c>
      <c r="J6107" s="19">
        <v>1.42</v>
      </c>
      <c r="S6107"/>
    </row>
    <row r="6108" spans="1:19">
      <c r="A6108" s="18">
        <v>2004</v>
      </c>
      <c r="B6108" s="18">
        <v>108</v>
      </c>
      <c r="C6108" s="18">
        <v>0.70987999999999996</v>
      </c>
      <c r="D6108" s="18">
        <v>0.52392000000000005</v>
      </c>
      <c r="E6108" s="18">
        <v>0.5</v>
      </c>
      <c r="F6108" s="18">
        <v>5</v>
      </c>
      <c r="G6108" s="18">
        <v>3</v>
      </c>
      <c r="H6108" s="18">
        <v>4</v>
      </c>
      <c r="I6108" s="18">
        <v>7</v>
      </c>
      <c r="J6108" s="19">
        <v>1.38</v>
      </c>
      <c r="S6108"/>
    </row>
    <row r="6109" spans="1:19">
      <c r="A6109" s="18">
        <v>2004</v>
      </c>
      <c r="B6109" s="18">
        <v>109</v>
      </c>
      <c r="C6109" s="18">
        <v>0.73477000000000003</v>
      </c>
      <c r="D6109" s="18">
        <v>0.53735999999999995</v>
      </c>
      <c r="E6109" s="18">
        <v>0.5</v>
      </c>
      <c r="F6109" s="18">
        <v>2</v>
      </c>
      <c r="G6109" s="18">
        <v>1</v>
      </c>
      <c r="H6109" s="18">
        <v>2</v>
      </c>
      <c r="I6109" s="18">
        <v>3</v>
      </c>
      <c r="J6109" s="19">
        <v>1.34</v>
      </c>
      <c r="S6109"/>
    </row>
    <row r="6110" spans="1:19">
      <c r="A6110" s="18">
        <v>2004</v>
      </c>
      <c r="B6110" s="18" t="s">
        <v>11</v>
      </c>
      <c r="C6110" s="18">
        <v>0.75826000000000005</v>
      </c>
      <c r="D6110" s="18">
        <v>1</v>
      </c>
      <c r="E6110" s="18">
        <v>1.32</v>
      </c>
      <c r="F6110" s="18">
        <v>1</v>
      </c>
      <c r="G6110" s="18">
        <v>1</v>
      </c>
      <c r="H6110" s="18">
        <v>1</v>
      </c>
      <c r="I6110" s="18">
        <v>1</v>
      </c>
      <c r="J6110" s="19">
        <v>1.32</v>
      </c>
      <c r="S6110"/>
    </row>
    <row r="6111" spans="1:19">
      <c r="A6111" s="18">
        <v>2005</v>
      </c>
      <c r="B6111" s="18">
        <v>0</v>
      </c>
      <c r="C6111" s="18">
        <v>5.47E-3</v>
      </c>
      <c r="D6111" s="18">
        <v>5.4400000000000004E-3</v>
      </c>
      <c r="E6111" s="18">
        <v>7.0000000000000007E-2</v>
      </c>
      <c r="F6111" s="18">
        <v>100000</v>
      </c>
      <c r="G6111" s="18">
        <v>544</v>
      </c>
      <c r="H6111" s="18">
        <v>99493</v>
      </c>
      <c r="I6111" s="18">
        <v>7715437</v>
      </c>
      <c r="J6111" s="19">
        <v>77.150000000000006</v>
      </c>
      <c r="S6111"/>
    </row>
    <row r="6112" spans="1:19">
      <c r="A6112" s="18">
        <v>2005</v>
      </c>
      <c r="B6112" s="18">
        <v>1</v>
      </c>
      <c r="C6112" s="18">
        <v>3.3E-4</v>
      </c>
      <c r="D6112" s="18">
        <v>3.3E-4</v>
      </c>
      <c r="E6112" s="18">
        <v>0.5</v>
      </c>
      <c r="F6112" s="18">
        <v>99456</v>
      </c>
      <c r="G6112" s="18">
        <v>33</v>
      </c>
      <c r="H6112" s="18">
        <v>99439</v>
      </c>
      <c r="I6112" s="18">
        <v>7615944</v>
      </c>
      <c r="J6112" s="19">
        <v>76.58</v>
      </c>
      <c r="S6112"/>
    </row>
    <row r="6113" spans="1:19">
      <c r="A6113" s="18">
        <v>2005</v>
      </c>
      <c r="B6113" s="18">
        <v>2</v>
      </c>
      <c r="C6113" s="18">
        <v>4.2999999999999999E-4</v>
      </c>
      <c r="D6113" s="18">
        <v>4.2999999999999999E-4</v>
      </c>
      <c r="E6113" s="18">
        <v>0.5</v>
      </c>
      <c r="F6113" s="18">
        <v>99423</v>
      </c>
      <c r="G6113" s="18">
        <v>43</v>
      </c>
      <c r="H6113" s="18">
        <v>99401</v>
      </c>
      <c r="I6113" s="18">
        <v>7516505</v>
      </c>
      <c r="J6113" s="19">
        <v>75.599999999999994</v>
      </c>
      <c r="S6113"/>
    </row>
    <row r="6114" spans="1:19">
      <c r="A6114" s="18">
        <v>2005</v>
      </c>
      <c r="B6114" s="18">
        <v>3</v>
      </c>
      <c r="C6114" s="18">
        <v>1.1E-4</v>
      </c>
      <c r="D6114" s="18">
        <v>1.1E-4</v>
      </c>
      <c r="E6114" s="18">
        <v>0.5</v>
      </c>
      <c r="F6114" s="18">
        <v>99380</v>
      </c>
      <c r="G6114" s="18">
        <v>11</v>
      </c>
      <c r="H6114" s="18">
        <v>99375</v>
      </c>
      <c r="I6114" s="18">
        <v>7417103</v>
      </c>
      <c r="J6114" s="19">
        <v>74.63</v>
      </c>
      <c r="S6114"/>
    </row>
    <row r="6115" spans="1:19">
      <c r="A6115" s="18">
        <v>2005</v>
      </c>
      <c r="B6115" s="18">
        <v>4</v>
      </c>
      <c r="C6115" s="18">
        <v>2.1000000000000001E-4</v>
      </c>
      <c r="D6115" s="18">
        <v>2.1000000000000001E-4</v>
      </c>
      <c r="E6115" s="18">
        <v>0.5</v>
      </c>
      <c r="F6115" s="18">
        <v>99369</v>
      </c>
      <c r="G6115" s="18">
        <v>21</v>
      </c>
      <c r="H6115" s="18">
        <v>99359</v>
      </c>
      <c r="I6115" s="18">
        <v>7317729</v>
      </c>
      <c r="J6115" s="19">
        <v>73.64</v>
      </c>
      <c r="S6115"/>
    </row>
    <row r="6116" spans="1:19">
      <c r="A6116" s="18">
        <v>2005</v>
      </c>
      <c r="B6116" s="18">
        <v>5</v>
      </c>
      <c r="C6116" s="18">
        <v>6.0000000000000002E-5</v>
      </c>
      <c r="D6116" s="18">
        <v>6.0000000000000002E-5</v>
      </c>
      <c r="E6116" s="18">
        <v>0.5</v>
      </c>
      <c r="F6116" s="18">
        <v>99348</v>
      </c>
      <c r="G6116" s="18">
        <v>6</v>
      </c>
      <c r="H6116" s="18">
        <v>99345</v>
      </c>
      <c r="I6116" s="18">
        <v>7218370</v>
      </c>
      <c r="J6116" s="19">
        <v>72.66</v>
      </c>
      <c r="S6116"/>
    </row>
    <row r="6117" spans="1:19">
      <c r="A6117" s="18">
        <v>2005</v>
      </c>
      <c r="B6117" s="18">
        <v>6</v>
      </c>
      <c r="C6117" s="18">
        <v>2.2000000000000001E-4</v>
      </c>
      <c r="D6117" s="18">
        <v>2.2000000000000001E-4</v>
      </c>
      <c r="E6117" s="18">
        <v>0.5</v>
      </c>
      <c r="F6117" s="18">
        <v>99342</v>
      </c>
      <c r="G6117" s="18">
        <v>21</v>
      </c>
      <c r="H6117" s="18">
        <v>99331</v>
      </c>
      <c r="I6117" s="18">
        <v>7119024</v>
      </c>
      <c r="J6117" s="19">
        <v>71.66</v>
      </c>
      <c r="S6117"/>
    </row>
    <row r="6118" spans="1:19">
      <c r="A6118" s="18">
        <v>2005</v>
      </c>
      <c r="B6118" s="18">
        <v>7</v>
      </c>
      <c r="C6118" s="18">
        <v>1.4999999999999999E-4</v>
      </c>
      <c r="D6118" s="18">
        <v>1.4999999999999999E-4</v>
      </c>
      <c r="E6118" s="18">
        <v>0.5</v>
      </c>
      <c r="F6118" s="18">
        <v>99321</v>
      </c>
      <c r="G6118" s="18">
        <v>15</v>
      </c>
      <c r="H6118" s="18">
        <v>99313</v>
      </c>
      <c r="I6118" s="18">
        <v>7019693</v>
      </c>
      <c r="J6118" s="19">
        <v>70.680000000000007</v>
      </c>
      <c r="S6118"/>
    </row>
    <row r="6119" spans="1:19">
      <c r="A6119" s="18">
        <v>2005</v>
      </c>
      <c r="B6119" s="18">
        <v>8</v>
      </c>
      <c r="C6119" s="18">
        <v>1.6000000000000001E-4</v>
      </c>
      <c r="D6119" s="18">
        <v>1.6000000000000001E-4</v>
      </c>
      <c r="E6119" s="18">
        <v>0.5</v>
      </c>
      <c r="F6119" s="18">
        <v>99306</v>
      </c>
      <c r="G6119" s="18">
        <v>16</v>
      </c>
      <c r="H6119" s="18">
        <v>99298</v>
      </c>
      <c r="I6119" s="18">
        <v>6920380</v>
      </c>
      <c r="J6119" s="19">
        <v>69.69</v>
      </c>
      <c r="S6119"/>
    </row>
    <row r="6120" spans="1:19">
      <c r="A6120" s="18">
        <v>2005</v>
      </c>
      <c r="B6120" s="18">
        <v>9</v>
      </c>
      <c r="C6120" s="18">
        <v>1E-4</v>
      </c>
      <c r="D6120" s="18">
        <v>1E-4</v>
      </c>
      <c r="E6120" s="18">
        <v>0.5</v>
      </c>
      <c r="F6120" s="18">
        <v>99290</v>
      </c>
      <c r="G6120" s="18">
        <v>9</v>
      </c>
      <c r="H6120" s="18">
        <v>99285</v>
      </c>
      <c r="I6120" s="18">
        <v>6821082</v>
      </c>
      <c r="J6120" s="19">
        <v>68.7</v>
      </c>
      <c r="S6120"/>
    </row>
    <row r="6121" spans="1:19">
      <c r="A6121" s="18">
        <v>2005</v>
      </c>
      <c r="B6121" s="18">
        <v>10</v>
      </c>
      <c r="C6121" s="18">
        <v>9.0000000000000006E-5</v>
      </c>
      <c r="D6121" s="18">
        <v>9.0000000000000006E-5</v>
      </c>
      <c r="E6121" s="18">
        <v>0.5</v>
      </c>
      <c r="F6121" s="18">
        <v>99280</v>
      </c>
      <c r="G6121" s="18">
        <v>9</v>
      </c>
      <c r="H6121" s="18">
        <v>99276</v>
      </c>
      <c r="I6121" s="18">
        <v>6721797</v>
      </c>
      <c r="J6121" s="19">
        <v>67.709999999999994</v>
      </c>
      <c r="S6121"/>
    </row>
    <row r="6122" spans="1:19">
      <c r="A6122" s="18">
        <v>2005</v>
      </c>
      <c r="B6122" s="18">
        <v>11</v>
      </c>
      <c r="C6122" s="18">
        <v>1.2999999999999999E-4</v>
      </c>
      <c r="D6122" s="18">
        <v>1.2999999999999999E-4</v>
      </c>
      <c r="E6122" s="18">
        <v>0.5</v>
      </c>
      <c r="F6122" s="18">
        <v>99271</v>
      </c>
      <c r="G6122" s="18">
        <v>12</v>
      </c>
      <c r="H6122" s="18">
        <v>99265</v>
      </c>
      <c r="I6122" s="18">
        <v>6622521</v>
      </c>
      <c r="J6122" s="19">
        <v>66.709999999999994</v>
      </c>
      <c r="S6122"/>
    </row>
    <row r="6123" spans="1:19">
      <c r="A6123" s="18">
        <v>2005</v>
      </c>
      <c r="B6123" s="18">
        <v>12</v>
      </c>
      <c r="C6123" s="18">
        <v>5.0000000000000002E-5</v>
      </c>
      <c r="D6123" s="18">
        <v>5.0000000000000002E-5</v>
      </c>
      <c r="E6123" s="18">
        <v>0.5</v>
      </c>
      <c r="F6123" s="18">
        <v>99259</v>
      </c>
      <c r="G6123" s="18">
        <v>5</v>
      </c>
      <c r="H6123" s="18">
        <v>99256</v>
      </c>
      <c r="I6123" s="18">
        <v>6523256</v>
      </c>
      <c r="J6123" s="19">
        <v>65.72</v>
      </c>
      <c r="S6123"/>
    </row>
    <row r="6124" spans="1:19">
      <c r="A6124" s="18">
        <v>2005</v>
      </c>
      <c r="B6124" s="18">
        <v>13</v>
      </c>
      <c r="C6124" s="18">
        <v>1.2999999999999999E-4</v>
      </c>
      <c r="D6124" s="18">
        <v>1.2999999999999999E-4</v>
      </c>
      <c r="E6124" s="18">
        <v>0.5</v>
      </c>
      <c r="F6124" s="18">
        <v>99254</v>
      </c>
      <c r="G6124" s="18">
        <v>13</v>
      </c>
      <c r="H6124" s="18">
        <v>99247</v>
      </c>
      <c r="I6124" s="18">
        <v>6424000</v>
      </c>
      <c r="J6124" s="19">
        <v>64.72</v>
      </c>
      <c r="S6124"/>
    </row>
    <row r="6125" spans="1:19">
      <c r="A6125" s="18">
        <v>2005</v>
      </c>
      <c r="B6125" s="18">
        <v>14</v>
      </c>
      <c r="C6125" s="18">
        <v>1.6000000000000001E-4</v>
      </c>
      <c r="D6125" s="18">
        <v>1.6000000000000001E-4</v>
      </c>
      <c r="E6125" s="18">
        <v>0.5</v>
      </c>
      <c r="F6125" s="18">
        <v>99240</v>
      </c>
      <c r="G6125" s="18">
        <v>16</v>
      </c>
      <c r="H6125" s="18">
        <v>99232</v>
      </c>
      <c r="I6125" s="18">
        <v>6324753</v>
      </c>
      <c r="J6125" s="19">
        <v>63.73</v>
      </c>
      <c r="S6125"/>
    </row>
    <row r="6126" spans="1:19">
      <c r="A6126" s="18">
        <v>2005</v>
      </c>
      <c r="B6126" s="18">
        <v>15</v>
      </c>
      <c r="C6126" s="18">
        <v>2.1000000000000001E-4</v>
      </c>
      <c r="D6126" s="18">
        <v>2.1000000000000001E-4</v>
      </c>
      <c r="E6126" s="18">
        <v>0.5</v>
      </c>
      <c r="F6126" s="18">
        <v>99224</v>
      </c>
      <c r="G6126" s="18">
        <v>21</v>
      </c>
      <c r="H6126" s="18">
        <v>99213</v>
      </c>
      <c r="I6126" s="18">
        <v>6225521</v>
      </c>
      <c r="J6126" s="19">
        <v>62.74</v>
      </c>
      <c r="S6126"/>
    </row>
    <row r="6127" spans="1:19">
      <c r="A6127" s="18">
        <v>2005</v>
      </c>
      <c r="B6127" s="18">
        <v>16</v>
      </c>
      <c r="C6127" s="18">
        <v>2.5000000000000001E-4</v>
      </c>
      <c r="D6127" s="18">
        <v>2.5000000000000001E-4</v>
      </c>
      <c r="E6127" s="18">
        <v>0.5</v>
      </c>
      <c r="F6127" s="18">
        <v>99203</v>
      </c>
      <c r="G6127" s="18">
        <v>25</v>
      </c>
      <c r="H6127" s="18">
        <v>99191</v>
      </c>
      <c r="I6127" s="18">
        <v>6126307</v>
      </c>
      <c r="J6127" s="19">
        <v>61.76</v>
      </c>
      <c r="S6127"/>
    </row>
    <row r="6128" spans="1:19">
      <c r="A6128" s="18">
        <v>2005</v>
      </c>
      <c r="B6128" s="18">
        <v>17</v>
      </c>
      <c r="C6128" s="18">
        <v>2.1000000000000001E-4</v>
      </c>
      <c r="D6128" s="18">
        <v>2.1000000000000001E-4</v>
      </c>
      <c r="E6128" s="18">
        <v>0.5</v>
      </c>
      <c r="F6128" s="18">
        <v>99178</v>
      </c>
      <c r="G6128" s="18">
        <v>21</v>
      </c>
      <c r="H6128" s="18">
        <v>99168</v>
      </c>
      <c r="I6128" s="18">
        <v>6027117</v>
      </c>
      <c r="J6128" s="19">
        <v>60.77</v>
      </c>
      <c r="S6128"/>
    </row>
    <row r="6129" spans="1:19">
      <c r="A6129" s="18">
        <v>2005</v>
      </c>
      <c r="B6129" s="18">
        <v>18</v>
      </c>
      <c r="C6129" s="18">
        <v>3.8000000000000002E-4</v>
      </c>
      <c r="D6129" s="18">
        <v>3.8000000000000002E-4</v>
      </c>
      <c r="E6129" s="18">
        <v>0.5</v>
      </c>
      <c r="F6129" s="18">
        <v>99157</v>
      </c>
      <c r="G6129" s="18">
        <v>38</v>
      </c>
      <c r="H6129" s="18">
        <v>99138</v>
      </c>
      <c r="I6129" s="18">
        <v>5927949</v>
      </c>
      <c r="J6129" s="19">
        <v>59.78</v>
      </c>
      <c r="S6129"/>
    </row>
    <row r="6130" spans="1:19">
      <c r="A6130" s="18">
        <v>2005</v>
      </c>
      <c r="B6130" s="18">
        <v>19</v>
      </c>
      <c r="C6130" s="18">
        <v>3.1E-4</v>
      </c>
      <c r="D6130" s="18">
        <v>3.1E-4</v>
      </c>
      <c r="E6130" s="18">
        <v>0.5</v>
      </c>
      <c r="F6130" s="18">
        <v>99119</v>
      </c>
      <c r="G6130" s="18">
        <v>31</v>
      </c>
      <c r="H6130" s="18">
        <v>99103</v>
      </c>
      <c r="I6130" s="18">
        <v>5828812</v>
      </c>
      <c r="J6130" s="19">
        <v>58.81</v>
      </c>
      <c r="S6130"/>
    </row>
    <row r="6131" spans="1:19">
      <c r="A6131" s="18">
        <v>2005</v>
      </c>
      <c r="B6131" s="18">
        <v>20</v>
      </c>
      <c r="C6131" s="18">
        <v>2.9E-4</v>
      </c>
      <c r="D6131" s="18">
        <v>2.9E-4</v>
      </c>
      <c r="E6131" s="18">
        <v>0.5</v>
      </c>
      <c r="F6131" s="18">
        <v>99088</v>
      </c>
      <c r="G6131" s="18">
        <v>29</v>
      </c>
      <c r="H6131" s="18">
        <v>99074</v>
      </c>
      <c r="I6131" s="18">
        <v>5729708</v>
      </c>
      <c r="J6131" s="19">
        <v>57.82</v>
      </c>
      <c r="S6131"/>
    </row>
    <row r="6132" spans="1:19">
      <c r="A6132" s="18">
        <v>2005</v>
      </c>
      <c r="B6132" s="18">
        <v>21</v>
      </c>
      <c r="C6132" s="18">
        <v>2.3000000000000001E-4</v>
      </c>
      <c r="D6132" s="18">
        <v>2.3000000000000001E-4</v>
      </c>
      <c r="E6132" s="18">
        <v>0.5</v>
      </c>
      <c r="F6132" s="18">
        <v>99059</v>
      </c>
      <c r="G6132" s="18">
        <v>23</v>
      </c>
      <c r="H6132" s="18">
        <v>99048</v>
      </c>
      <c r="I6132" s="18">
        <v>5630634</v>
      </c>
      <c r="J6132" s="19">
        <v>56.84</v>
      </c>
      <c r="S6132"/>
    </row>
    <row r="6133" spans="1:19">
      <c r="A6133" s="18">
        <v>2005</v>
      </c>
      <c r="B6133" s="18">
        <v>22</v>
      </c>
      <c r="C6133" s="18">
        <v>2.9E-4</v>
      </c>
      <c r="D6133" s="18">
        <v>2.9E-4</v>
      </c>
      <c r="E6133" s="18">
        <v>0.5</v>
      </c>
      <c r="F6133" s="18">
        <v>99036</v>
      </c>
      <c r="G6133" s="18">
        <v>29</v>
      </c>
      <c r="H6133" s="18">
        <v>99021</v>
      </c>
      <c r="I6133" s="18">
        <v>5531587</v>
      </c>
      <c r="J6133" s="19">
        <v>55.85</v>
      </c>
      <c r="S6133"/>
    </row>
    <row r="6134" spans="1:19">
      <c r="A6134" s="18">
        <v>2005</v>
      </c>
      <c r="B6134" s="18">
        <v>23</v>
      </c>
      <c r="C6134" s="18">
        <v>2.9E-4</v>
      </c>
      <c r="D6134" s="18">
        <v>2.9E-4</v>
      </c>
      <c r="E6134" s="18">
        <v>0.5</v>
      </c>
      <c r="F6134" s="18">
        <v>99007</v>
      </c>
      <c r="G6134" s="18">
        <v>29</v>
      </c>
      <c r="H6134" s="18">
        <v>98993</v>
      </c>
      <c r="I6134" s="18">
        <v>5432565</v>
      </c>
      <c r="J6134" s="19">
        <v>54.87</v>
      </c>
      <c r="S6134"/>
    </row>
    <row r="6135" spans="1:19">
      <c r="A6135" s="18">
        <v>2005</v>
      </c>
      <c r="B6135" s="18">
        <v>24</v>
      </c>
      <c r="C6135" s="18">
        <v>2.5000000000000001E-4</v>
      </c>
      <c r="D6135" s="18">
        <v>2.5000000000000001E-4</v>
      </c>
      <c r="E6135" s="18">
        <v>0.5</v>
      </c>
      <c r="F6135" s="18">
        <v>98978</v>
      </c>
      <c r="G6135" s="18">
        <v>25</v>
      </c>
      <c r="H6135" s="18">
        <v>98966</v>
      </c>
      <c r="I6135" s="18">
        <v>5333573</v>
      </c>
      <c r="J6135" s="19">
        <v>53.89</v>
      </c>
      <c r="S6135"/>
    </row>
    <row r="6136" spans="1:19">
      <c r="A6136" s="18">
        <v>2005</v>
      </c>
      <c r="B6136" s="18">
        <v>25</v>
      </c>
      <c r="C6136" s="18">
        <v>3.5E-4</v>
      </c>
      <c r="D6136" s="18">
        <v>3.5E-4</v>
      </c>
      <c r="E6136" s="18">
        <v>0.5</v>
      </c>
      <c r="F6136" s="18">
        <v>98953</v>
      </c>
      <c r="G6136" s="18">
        <v>34</v>
      </c>
      <c r="H6136" s="18">
        <v>98936</v>
      </c>
      <c r="I6136" s="18">
        <v>5234607</v>
      </c>
      <c r="J6136" s="19">
        <v>52.9</v>
      </c>
      <c r="S6136"/>
    </row>
    <row r="6137" spans="1:19">
      <c r="A6137" s="18">
        <v>2005</v>
      </c>
      <c r="B6137" s="18">
        <v>26</v>
      </c>
      <c r="C6137" s="18">
        <v>3.1E-4</v>
      </c>
      <c r="D6137" s="18">
        <v>3.1E-4</v>
      </c>
      <c r="E6137" s="18">
        <v>0.5</v>
      </c>
      <c r="F6137" s="18">
        <v>98919</v>
      </c>
      <c r="G6137" s="18">
        <v>30</v>
      </c>
      <c r="H6137" s="18">
        <v>98904</v>
      </c>
      <c r="I6137" s="18">
        <v>5135671</v>
      </c>
      <c r="J6137" s="19">
        <v>51.92</v>
      </c>
      <c r="S6137"/>
    </row>
    <row r="6138" spans="1:19">
      <c r="A6138" s="18">
        <v>2005</v>
      </c>
      <c r="B6138" s="18">
        <v>27</v>
      </c>
      <c r="C6138" s="18">
        <v>2.7999999999999998E-4</v>
      </c>
      <c r="D6138" s="18">
        <v>2.7999999999999998E-4</v>
      </c>
      <c r="E6138" s="18">
        <v>0.5</v>
      </c>
      <c r="F6138" s="18">
        <v>98889</v>
      </c>
      <c r="G6138" s="18">
        <v>28</v>
      </c>
      <c r="H6138" s="18">
        <v>98875</v>
      </c>
      <c r="I6138" s="18">
        <v>5036767</v>
      </c>
      <c r="J6138" s="19">
        <v>50.93</v>
      </c>
      <c r="S6138"/>
    </row>
    <row r="6139" spans="1:19">
      <c r="A6139" s="18">
        <v>2005</v>
      </c>
      <c r="B6139" s="18">
        <v>28</v>
      </c>
      <c r="C6139" s="18">
        <v>4.0999999999999999E-4</v>
      </c>
      <c r="D6139" s="18">
        <v>4.0999999999999999E-4</v>
      </c>
      <c r="E6139" s="18">
        <v>0.5</v>
      </c>
      <c r="F6139" s="18">
        <v>98861</v>
      </c>
      <c r="G6139" s="18">
        <v>41</v>
      </c>
      <c r="H6139" s="18">
        <v>98840</v>
      </c>
      <c r="I6139" s="18">
        <v>4937892</v>
      </c>
      <c r="J6139" s="19">
        <v>49.95</v>
      </c>
      <c r="S6139"/>
    </row>
    <row r="6140" spans="1:19">
      <c r="A6140" s="18">
        <v>2005</v>
      </c>
      <c r="B6140" s="18">
        <v>29</v>
      </c>
      <c r="C6140" s="18">
        <v>6.0999999999999997E-4</v>
      </c>
      <c r="D6140" s="18">
        <v>6.0999999999999997E-4</v>
      </c>
      <c r="E6140" s="18">
        <v>0.5</v>
      </c>
      <c r="F6140" s="18">
        <v>98820</v>
      </c>
      <c r="G6140" s="18">
        <v>60</v>
      </c>
      <c r="H6140" s="18">
        <v>98790</v>
      </c>
      <c r="I6140" s="18">
        <v>4839051</v>
      </c>
      <c r="J6140" s="19">
        <v>48.97</v>
      </c>
      <c r="S6140"/>
    </row>
    <row r="6141" spans="1:19">
      <c r="A6141" s="18">
        <v>2005</v>
      </c>
      <c r="B6141" s="18">
        <v>30</v>
      </c>
      <c r="C6141" s="18">
        <v>5.0000000000000001E-4</v>
      </c>
      <c r="D6141" s="18">
        <v>5.0000000000000001E-4</v>
      </c>
      <c r="E6141" s="18">
        <v>0.5</v>
      </c>
      <c r="F6141" s="18">
        <v>98760</v>
      </c>
      <c r="G6141" s="18">
        <v>50</v>
      </c>
      <c r="H6141" s="18">
        <v>98735</v>
      </c>
      <c r="I6141" s="18">
        <v>4740261</v>
      </c>
      <c r="J6141" s="19">
        <v>48</v>
      </c>
      <c r="S6141"/>
    </row>
    <row r="6142" spans="1:19">
      <c r="A6142" s="18">
        <v>2005</v>
      </c>
      <c r="B6142" s="18">
        <v>31</v>
      </c>
      <c r="C6142" s="18">
        <v>4.0999999999999999E-4</v>
      </c>
      <c r="D6142" s="18">
        <v>4.0999999999999999E-4</v>
      </c>
      <c r="E6142" s="18">
        <v>0.5</v>
      </c>
      <c r="F6142" s="18">
        <v>98710</v>
      </c>
      <c r="G6142" s="18">
        <v>40</v>
      </c>
      <c r="H6142" s="18">
        <v>98690</v>
      </c>
      <c r="I6142" s="18">
        <v>4641526</v>
      </c>
      <c r="J6142" s="19">
        <v>47.02</v>
      </c>
      <c r="S6142"/>
    </row>
    <row r="6143" spans="1:19">
      <c r="A6143" s="18">
        <v>2005</v>
      </c>
      <c r="B6143" s="18">
        <v>32</v>
      </c>
      <c r="C6143" s="18">
        <v>6.0999999999999997E-4</v>
      </c>
      <c r="D6143" s="18">
        <v>6.0999999999999997E-4</v>
      </c>
      <c r="E6143" s="18">
        <v>0.5</v>
      </c>
      <c r="F6143" s="18">
        <v>98670</v>
      </c>
      <c r="G6143" s="18">
        <v>61</v>
      </c>
      <c r="H6143" s="18">
        <v>98640</v>
      </c>
      <c r="I6143" s="18">
        <v>4542836</v>
      </c>
      <c r="J6143" s="19">
        <v>46.04</v>
      </c>
      <c r="S6143"/>
    </row>
    <row r="6144" spans="1:19">
      <c r="A6144" s="18">
        <v>2005</v>
      </c>
      <c r="B6144" s="18">
        <v>33</v>
      </c>
      <c r="C6144" s="18">
        <v>5.8E-4</v>
      </c>
      <c r="D6144" s="18">
        <v>5.8E-4</v>
      </c>
      <c r="E6144" s="18">
        <v>0.5</v>
      </c>
      <c r="F6144" s="18">
        <v>98610</v>
      </c>
      <c r="G6144" s="18">
        <v>57</v>
      </c>
      <c r="H6144" s="18">
        <v>98581</v>
      </c>
      <c r="I6144" s="18">
        <v>4444196</v>
      </c>
      <c r="J6144" s="19">
        <v>45.07</v>
      </c>
      <c r="S6144"/>
    </row>
    <row r="6145" spans="1:19">
      <c r="A6145" s="18">
        <v>2005</v>
      </c>
      <c r="B6145" s="18">
        <v>34</v>
      </c>
      <c r="C6145" s="18">
        <v>6.8000000000000005E-4</v>
      </c>
      <c r="D6145" s="18">
        <v>6.8000000000000005E-4</v>
      </c>
      <c r="E6145" s="18">
        <v>0.5</v>
      </c>
      <c r="F6145" s="18">
        <v>98552</v>
      </c>
      <c r="G6145" s="18">
        <v>67</v>
      </c>
      <c r="H6145" s="18">
        <v>98519</v>
      </c>
      <c r="I6145" s="18">
        <v>4345615</v>
      </c>
      <c r="J6145" s="19">
        <v>44.09</v>
      </c>
      <c r="S6145"/>
    </row>
    <row r="6146" spans="1:19">
      <c r="A6146" s="18">
        <v>2005</v>
      </c>
      <c r="B6146" s="18">
        <v>35</v>
      </c>
      <c r="C6146" s="18">
        <v>8.8000000000000003E-4</v>
      </c>
      <c r="D6146" s="18">
        <v>8.8000000000000003E-4</v>
      </c>
      <c r="E6146" s="18">
        <v>0.5</v>
      </c>
      <c r="F6146" s="18">
        <v>98486</v>
      </c>
      <c r="G6146" s="18">
        <v>87</v>
      </c>
      <c r="H6146" s="18">
        <v>98442</v>
      </c>
      <c r="I6146" s="18">
        <v>4247096</v>
      </c>
      <c r="J6146" s="19">
        <v>43.12</v>
      </c>
      <c r="S6146"/>
    </row>
    <row r="6147" spans="1:19">
      <c r="A6147" s="18">
        <v>2005</v>
      </c>
      <c r="B6147" s="18">
        <v>36</v>
      </c>
      <c r="C6147" s="18">
        <v>9.7999999999999997E-4</v>
      </c>
      <c r="D6147" s="18">
        <v>9.7999999999999997E-4</v>
      </c>
      <c r="E6147" s="18">
        <v>0.5</v>
      </c>
      <c r="F6147" s="18">
        <v>98399</v>
      </c>
      <c r="G6147" s="18">
        <v>96</v>
      </c>
      <c r="H6147" s="18">
        <v>98351</v>
      </c>
      <c r="I6147" s="18">
        <v>4148653</v>
      </c>
      <c r="J6147" s="19">
        <v>42.16</v>
      </c>
      <c r="S6147"/>
    </row>
    <row r="6148" spans="1:19">
      <c r="A6148" s="18">
        <v>2005</v>
      </c>
      <c r="B6148" s="18">
        <v>37</v>
      </c>
      <c r="C6148" s="18">
        <v>1.0499999999999999E-3</v>
      </c>
      <c r="D6148" s="18">
        <v>1.0499999999999999E-3</v>
      </c>
      <c r="E6148" s="18">
        <v>0.5</v>
      </c>
      <c r="F6148" s="18">
        <v>98303</v>
      </c>
      <c r="G6148" s="18">
        <v>103</v>
      </c>
      <c r="H6148" s="18">
        <v>98251</v>
      </c>
      <c r="I6148" s="18">
        <v>4050303</v>
      </c>
      <c r="J6148" s="19">
        <v>41.2</v>
      </c>
      <c r="S6148"/>
    </row>
    <row r="6149" spans="1:19">
      <c r="A6149" s="18">
        <v>2005</v>
      </c>
      <c r="B6149" s="18">
        <v>38</v>
      </c>
      <c r="C6149" s="18">
        <v>1.48E-3</v>
      </c>
      <c r="D6149" s="18">
        <v>1.48E-3</v>
      </c>
      <c r="E6149" s="18">
        <v>0.5</v>
      </c>
      <c r="F6149" s="18">
        <v>98200</v>
      </c>
      <c r="G6149" s="18">
        <v>146</v>
      </c>
      <c r="H6149" s="18">
        <v>98127</v>
      </c>
      <c r="I6149" s="18">
        <v>3952051</v>
      </c>
      <c r="J6149" s="19">
        <v>40.25</v>
      </c>
      <c r="S6149"/>
    </row>
    <row r="6150" spans="1:19">
      <c r="A6150" s="18">
        <v>2005</v>
      </c>
      <c r="B6150" s="18">
        <v>39</v>
      </c>
      <c r="C6150" s="18">
        <v>1.6199999999999999E-3</v>
      </c>
      <c r="D6150" s="18">
        <v>1.6199999999999999E-3</v>
      </c>
      <c r="E6150" s="18">
        <v>0.5</v>
      </c>
      <c r="F6150" s="18">
        <v>98054</v>
      </c>
      <c r="G6150" s="18">
        <v>159</v>
      </c>
      <c r="H6150" s="18">
        <v>97974</v>
      </c>
      <c r="I6150" s="18">
        <v>3853924</v>
      </c>
      <c r="J6150" s="19">
        <v>39.299999999999997</v>
      </c>
      <c r="S6150"/>
    </row>
    <row r="6151" spans="1:19">
      <c r="A6151" s="18">
        <v>2005</v>
      </c>
      <c r="B6151" s="18">
        <v>40</v>
      </c>
      <c r="C6151" s="18">
        <v>1.7099999999999999E-3</v>
      </c>
      <c r="D6151" s="18">
        <v>1.7099999999999999E-3</v>
      </c>
      <c r="E6151" s="18">
        <v>0.5</v>
      </c>
      <c r="F6151" s="18">
        <v>97895</v>
      </c>
      <c r="G6151" s="18">
        <v>167</v>
      </c>
      <c r="H6151" s="18">
        <v>97811</v>
      </c>
      <c r="I6151" s="18">
        <v>3755950</v>
      </c>
      <c r="J6151" s="19">
        <v>38.369999999999997</v>
      </c>
      <c r="S6151"/>
    </row>
    <row r="6152" spans="1:19">
      <c r="A6152" s="18">
        <v>2005</v>
      </c>
      <c r="B6152" s="18">
        <v>41</v>
      </c>
      <c r="C6152" s="18">
        <v>1.9300000000000001E-3</v>
      </c>
      <c r="D6152" s="18">
        <v>1.9300000000000001E-3</v>
      </c>
      <c r="E6152" s="18">
        <v>0.5</v>
      </c>
      <c r="F6152" s="18">
        <v>97728</v>
      </c>
      <c r="G6152" s="18">
        <v>189</v>
      </c>
      <c r="H6152" s="18">
        <v>97633</v>
      </c>
      <c r="I6152" s="18">
        <v>3658139</v>
      </c>
      <c r="J6152" s="19">
        <v>37.43</v>
      </c>
      <c r="S6152"/>
    </row>
    <row r="6153" spans="1:19">
      <c r="A6153" s="18">
        <v>2005</v>
      </c>
      <c r="B6153" s="18">
        <v>42</v>
      </c>
      <c r="C6153" s="18">
        <v>2.1900000000000001E-3</v>
      </c>
      <c r="D6153" s="18">
        <v>2.1800000000000001E-3</v>
      </c>
      <c r="E6153" s="18">
        <v>0.5</v>
      </c>
      <c r="F6153" s="18">
        <v>97539</v>
      </c>
      <c r="G6153" s="18">
        <v>213</v>
      </c>
      <c r="H6153" s="18">
        <v>97432</v>
      </c>
      <c r="I6153" s="18">
        <v>3560505</v>
      </c>
      <c r="J6153" s="19">
        <v>36.5</v>
      </c>
      <c r="S6153"/>
    </row>
    <row r="6154" spans="1:19">
      <c r="A6154" s="18">
        <v>2005</v>
      </c>
      <c r="B6154" s="18">
        <v>43</v>
      </c>
      <c r="C6154" s="18">
        <v>2.8500000000000001E-3</v>
      </c>
      <c r="D6154" s="18">
        <v>2.8400000000000001E-3</v>
      </c>
      <c r="E6154" s="18">
        <v>0.5</v>
      </c>
      <c r="F6154" s="18">
        <v>97326</v>
      </c>
      <c r="G6154" s="18">
        <v>277</v>
      </c>
      <c r="H6154" s="18">
        <v>97188</v>
      </c>
      <c r="I6154" s="18">
        <v>3463073</v>
      </c>
      <c r="J6154" s="19">
        <v>35.58</v>
      </c>
      <c r="S6154"/>
    </row>
    <row r="6155" spans="1:19">
      <c r="A6155" s="18">
        <v>2005</v>
      </c>
      <c r="B6155" s="18">
        <v>44</v>
      </c>
      <c r="C6155" s="18">
        <v>2.7100000000000002E-3</v>
      </c>
      <c r="D6155" s="18">
        <v>2.7100000000000002E-3</v>
      </c>
      <c r="E6155" s="18">
        <v>0.5</v>
      </c>
      <c r="F6155" s="18">
        <v>97049</v>
      </c>
      <c r="G6155" s="18">
        <v>263</v>
      </c>
      <c r="H6155" s="18">
        <v>96918</v>
      </c>
      <c r="I6155" s="18">
        <v>3365886</v>
      </c>
      <c r="J6155" s="19">
        <v>34.68</v>
      </c>
      <c r="S6155"/>
    </row>
    <row r="6156" spans="1:19">
      <c r="A6156" s="18">
        <v>2005</v>
      </c>
      <c r="B6156" s="18">
        <v>45</v>
      </c>
      <c r="C6156" s="18">
        <v>2.99E-3</v>
      </c>
      <c r="D6156" s="18">
        <v>2.99E-3</v>
      </c>
      <c r="E6156" s="18">
        <v>0.5</v>
      </c>
      <c r="F6156" s="18">
        <v>96786</v>
      </c>
      <c r="G6156" s="18">
        <v>289</v>
      </c>
      <c r="H6156" s="18">
        <v>96642</v>
      </c>
      <c r="I6156" s="18">
        <v>3268968</v>
      </c>
      <c r="J6156" s="19">
        <v>33.78</v>
      </c>
      <c r="S6156"/>
    </row>
    <row r="6157" spans="1:19">
      <c r="A6157" s="18">
        <v>2005</v>
      </c>
      <c r="B6157" s="18">
        <v>46</v>
      </c>
      <c r="C6157" s="18">
        <v>3.5999999999999999E-3</v>
      </c>
      <c r="D6157" s="18">
        <v>3.5899999999999999E-3</v>
      </c>
      <c r="E6157" s="18">
        <v>0.5</v>
      </c>
      <c r="F6157" s="18">
        <v>96497</v>
      </c>
      <c r="G6157" s="18">
        <v>347</v>
      </c>
      <c r="H6157" s="18">
        <v>96324</v>
      </c>
      <c r="I6157" s="18">
        <v>3172326</v>
      </c>
      <c r="J6157" s="19">
        <v>32.869999999999997</v>
      </c>
      <c r="S6157"/>
    </row>
    <row r="6158" spans="1:19">
      <c r="A6158" s="18">
        <v>2005</v>
      </c>
      <c r="B6158" s="18">
        <v>47</v>
      </c>
      <c r="C6158" s="18">
        <v>3.7799999999999999E-3</v>
      </c>
      <c r="D6158" s="18">
        <v>3.7699999999999999E-3</v>
      </c>
      <c r="E6158" s="18">
        <v>0.5</v>
      </c>
      <c r="F6158" s="18">
        <v>96150</v>
      </c>
      <c r="G6158" s="18">
        <v>362</v>
      </c>
      <c r="H6158" s="18">
        <v>95969</v>
      </c>
      <c r="I6158" s="18">
        <v>3076002</v>
      </c>
      <c r="J6158" s="19">
        <v>31.99</v>
      </c>
      <c r="S6158"/>
    </row>
    <row r="6159" spans="1:19">
      <c r="A6159" s="18">
        <v>2005</v>
      </c>
      <c r="B6159" s="18">
        <v>48</v>
      </c>
      <c r="C6159" s="18">
        <v>4.5900000000000003E-3</v>
      </c>
      <c r="D6159" s="18">
        <v>4.5799999999999999E-3</v>
      </c>
      <c r="E6159" s="18">
        <v>0.5</v>
      </c>
      <c r="F6159" s="18">
        <v>95788</v>
      </c>
      <c r="G6159" s="18">
        <v>439</v>
      </c>
      <c r="H6159" s="18">
        <v>95569</v>
      </c>
      <c r="I6159" s="18">
        <v>2980033</v>
      </c>
      <c r="J6159" s="19">
        <v>31.11</v>
      </c>
      <c r="S6159"/>
    </row>
    <row r="6160" spans="1:19">
      <c r="A6160" s="18">
        <v>2005</v>
      </c>
      <c r="B6160" s="18">
        <v>49</v>
      </c>
      <c r="C6160" s="18">
        <v>4.4000000000000003E-3</v>
      </c>
      <c r="D6160" s="18">
        <v>4.3899999999999998E-3</v>
      </c>
      <c r="E6160" s="18">
        <v>0.5</v>
      </c>
      <c r="F6160" s="18">
        <v>95349</v>
      </c>
      <c r="G6160" s="18">
        <v>419</v>
      </c>
      <c r="H6160" s="18">
        <v>95140</v>
      </c>
      <c r="I6160" s="18">
        <v>2884464</v>
      </c>
      <c r="J6160" s="19">
        <v>30.25</v>
      </c>
      <c r="S6160"/>
    </row>
    <row r="6161" spans="1:19">
      <c r="A6161" s="18">
        <v>2005</v>
      </c>
      <c r="B6161" s="18">
        <v>50</v>
      </c>
      <c r="C6161" s="18">
        <v>5.2100000000000002E-3</v>
      </c>
      <c r="D6161" s="18">
        <v>5.1999999999999998E-3</v>
      </c>
      <c r="E6161" s="18">
        <v>0.5</v>
      </c>
      <c r="F6161" s="18">
        <v>94931</v>
      </c>
      <c r="G6161" s="18">
        <v>494</v>
      </c>
      <c r="H6161" s="18">
        <v>94684</v>
      </c>
      <c r="I6161" s="18">
        <v>2789324</v>
      </c>
      <c r="J6161" s="19">
        <v>29.38</v>
      </c>
      <c r="S6161"/>
    </row>
    <row r="6162" spans="1:19">
      <c r="A6162" s="18">
        <v>2005</v>
      </c>
      <c r="B6162" s="18">
        <v>51</v>
      </c>
      <c r="C6162" s="18">
        <v>5.6699999999999997E-3</v>
      </c>
      <c r="D6162" s="18">
        <v>5.6600000000000001E-3</v>
      </c>
      <c r="E6162" s="18">
        <v>0.5</v>
      </c>
      <c r="F6162" s="18">
        <v>94437</v>
      </c>
      <c r="G6162" s="18">
        <v>534</v>
      </c>
      <c r="H6162" s="18">
        <v>94170</v>
      </c>
      <c r="I6162" s="18">
        <v>2694640</v>
      </c>
      <c r="J6162" s="19">
        <v>28.53</v>
      </c>
      <c r="S6162"/>
    </row>
    <row r="6163" spans="1:19">
      <c r="A6163" s="18">
        <v>2005</v>
      </c>
      <c r="B6163" s="18">
        <v>52</v>
      </c>
      <c r="C6163" s="18">
        <v>5.7299999999999999E-3</v>
      </c>
      <c r="D6163" s="18">
        <v>5.7200000000000003E-3</v>
      </c>
      <c r="E6163" s="18">
        <v>0.5</v>
      </c>
      <c r="F6163" s="18">
        <v>93903</v>
      </c>
      <c r="G6163" s="18">
        <v>537</v>
      </c>
      <c r="H6163" s="18">
        <v>93635</v>
      </c>
      <c r="I6163" s="18">
        <v>2600470</v>
      </c>
      <c r="J6163" s="19">
        <v>27.69</v>
      </c>
      <c r="S6163"/>
    </row>
    <row r="6164" spans="1:19">
      <c r="A6164" s="18">
        <v>2005</v>
      </c>
      <c r="B6164" s="18">
        <v>53</v>
      </c>
      <c r="C6164" s="18">
        <v>6.62E-3</v>
      </c>
      <c r="D6164" s="18">
        <v>6.6E-3</v>
      </c>
      <c r="E6164" s="18">
        <v>0.5</v>
      </c>
      <c r="F6164" s="18">
        <v>93366</v>
      </c>
      <c r="G6164" s="18">
        <v>616</v>
      </c>
      <c r="H6164" s="18">
        <v>93058</v>
      </c>
      <c r="I6164" s="18">
        <v>2506835</v>
      </c>
      <c r="J6164" s="19">
        <v>26.85</v>
      </c>
      <c r="S6164"/>
    </row>
    <row r="6165" spans="1:19">
      <c r="A6165" s="18">
        <v>2005</v>
      </c>
      <c r="B6165" s="18">
        <v>54</v>
      </c>
      <c r="C6165" s="18">
        <v>6.3899999999999998E-3</v>
      </c>
      <c r="D6165" s="18">
        <v>6.3699999999999998E-3</v>
      </c>
      <c r="E6165" s="18">
        <v>0.5</v>
      </c>
      <c r="F6165" s="18">
        <v>92750</v>
      </c>
      <c r="G6165" s="18">
        <v>591</v>
      </c>
      <c r="H6165" s="18">
        <v>92455</v>
      </c>
      <c r="I6165" s="18">
        <v>2413777</v>
      </c>
      <c r="J6165" s="19">
        <v>26.02</v>
      </c>
      <c r="S6165"/>
    </row>
    <row r="6166" spans="1:19">
      <c r="A6166" s="18">
        <v>2005</v>
      </c>
      <c r="B6166" s="18">
        <v>55</v>
      </c>
      <c r="C6166" s="18">
        <v>7.2700000000000004E-3</v>
      </c>
      <c r="D6166" s="18">
        <v>7.2399999999999999E-3</v>
      </c>
      <c r="E6166" s="18">
        <v>0.5</v>
      </c>
      <c r="F6166" s="18">
        <v>92159</v>
      </c>
      <c r="G6166" s="18">
        <v>667</v>
      </c>
      <c r="H6166" s="18">
        <v>91826</v>
      </c>
      <c r="I6166" s="18">
        <v>2321322</v>
      </c>
      <c r="J6166" s="19">
        <v>25.19</v>
      </c>
      <c r="S6166"/>
    </row>
    <row r="6167" spans="1:19">
      <c r="A6167" s="18">
        <v>2005</v>
      </c>
      <c r="B6167" s="18">
        <v>56</v>
      </c>
      <c r="C6167" s="18">
        <v>7.8700000000000003E-3</v>
      </c>
      <c r="D6167" s="18">
        <v>7.8399999999999997E-3</v>
      </c>
      <c r="E6167" s="18">
        <v>0.5</v>
      </c>
      <c r="F6167" s="18">
        <v>91492</v>
      </c>
      <c r="G6167" s="18">
        <v>717</v>
      </c>
      <c r="H6167" s="18">
        <v>91134</v>
      </c>
      <c r="I6167" s="18">
        <v>2229496</v>
      </c>
      <c r="J6167" s="19">
        <v>24.37</v>
      </c>
      <c r="S6167"/>
    </row>
    <row r="6168" spans="1:19">
      <c r="A6168" s="18">
        <v>2005</v>
      </c>
      <c r="B6168" s="18">
        <v>57</v>
      </c>
      <c r="C6168" s="18">
        <v>7.9500000000000005E-3</v>
      </c>
      <c r="D6168" s="18">
        <v>7.9100000000000004E-3</v>
      </c>
      <c r="E6168" s="18">
        <v>0.5</v>
      </c>
      <c r="F6168" s="18">
        <v>90775</v>
      </c>
      <c r="G6168" s="18">
        <v>718</v>
      </c>
      <c r="H6168" s="18">
        <v>90416</v>
      </c>
      <c r="I6168" s="18">
        <v>2138362</v>
      </c>
      <c r="J6168" s="19">
        <v>23.56</v>
      </c>
      <c r="S6168"/>
    </row>
    <row r="6169" spans="1:19">
      <c r="A6169" s="18">
        <v>2005</v>
      </c>
      <c r="B6169" s="18">
        <v>58</v>
      </c>
      <c r="C6169" s="18">
        <v>8.1499999999999993E-3</v>
      </c>
      <c r="D6169" s="18">
        <v>8.1200000000000005E-3</v>
      </c>
      <c r="E6169" s="18">
        <v>0.5</v>
      </c>
      <c r="F6169" s="18">
        <v>90057</v>
      </c>
      <c r="G6169" s="18">
        <v>731</v>
      </c>
      <c r="H6169" s="18">
        <v>89691</v>
      </c>
      <c r="I6169" s="18">
        <v>2047946</v>
      </c>
      <c r="J6169" s="19">
        <v>22.74</v>
      </c>
      <c r="S6169"/>
    </row>
    <row r="6170" spans="1:19">
      <c r="A6170" s="18">
        <v>2005</v>
      </c>
      <c r="B6170" s="18">
        <v>59</v>
      </c>
      <c r="C6170" s="18">
        <v>8.5800000000000008E-3</v>
      </c>
      <c r="D6170" s="18">
        <v>8.5400000000000007E-3</v>
      </c>
      <c r="E6170" s="18">
        <v>0.5</v>
      </c>
      <c r="F6170" s="18">
        <v>89326</v>
      </c>
      <c r="G6170" s="18">
        <v>763</v>
      </c>
      <c r="H6170" s="18">
        <v>88944</v>
      </c>
      <c r="I6170" s="18">
        <v>1958255</v>
      </c>
      <c r="J6170" s="19">
        <v>21.92</v>
      </c>
      <c r="S6170"/>
    </row>
    <row r="6171" spans="1:19">
      <c r="A6171" s="18">
        <v>2005</v>
      </c>
      <c r="B6171" s="18">
        <v>60</v>
      </c>
      <c r="C6171" s="18">
        <v>9.5700000000000004E-3</v>
      </c>
      <c r="D6171" s="18">
        <v>9.5300000000000003E-3</v>
      </c>
      <c r="E6171" s="18">
        <v>0.5</v>
      </c>
      <c r="F6171" s="18">
        <v>88563</v>
      </c>
      <c r="G6171" s="18">
        <v>844</v>
      </c>
      <c r="H6171" s="18">
        <v>88141</v>
      </c>
      <c r="I6171" s="18">
        <v>1869311</v>
      </c>
      <c r="J6171" s="19">
        <v>21.11</v>
      </c>
      <c r="S6171"/>
    </row>
    <row r="6172" spans="1:19">
      <c r="A6172" s="18">
        <v>2005</v>
      </c>
      <c r="B6172" s="18">
        <v>61</v>
      </c>
      <c r="C6172" s="18">
        <v>1.0290000000000001E-2</v>
      </c>
      <c r="D6172" s="18">
        <v>1.0240000000000001E-2</v>
      </c>
      <c r="E6172" s="18">
        <v>0.5</v>
      </c>
      <c r="F6172" s="18">
        <v>87719</v>
      </c>
      <c r="G6172" s="18">
        <v>898</v>
      </c>
      <c r="H6172" s="18">
        <v>87270</v>
      </c>
      <c r="I6172" s="18">
        <v>1781170</v>
      </c>
      <c r="J6172" s="19">
        <v>20.309999999999999</v>
      </c>
      <c r="S6172"/>
    </row>
    <row r="6173" spans="1:19">
      <c r="A6173" s="18">
        <v>2005</v>
      </c>
      <c r="B6173" s="18">
        <v>62</v>
      </c>
      <c r="C6173" s="18">
        <v>1.04E-2</v>
      </c>
      <c r="D6173" s="18">
        <v>1.035E-2</v>
      </c>
      <c r="E6173" s="18">
        <v>0.5</v>
      </c>
      <c r="F6173" s="18">
        <v>86821</v>
      </c>
      <c r="G6173" s="18">
        <v>898</v>
      </c>
      <c r="H6173" s="18">
        <v>86371</v>
      </c>
      <c r="I6173" s="18">
        <v>1693900</v>
      </c>
      <c r="J6173" s="19">
        <v>19.510000000000002</v>
      </c>
      <c r="S6173"/>
    </row>
    <row r="6174" spans="1:19">
      <c r="A6174" s="18">
        <v>2005</v>
      </c>
      <c r="B6174" s="18">
        <v>63</v>
      </c>
      <c r="C6174" s="18">
        <v>1.155E-2</v>
      </c>
      <c r="D6174" s="18">
        <v>1.149E-2</v>
      </c>
      <c r="E6174" s="18">
        <v>0.5</v>
      </c>
      <c r="F6174" s="18">
        <v>85922</v>
      </c>
      <c r="G6174" s="18">
        <v>987</v>
      </c>
      <c r="H6174" s="18">
        <v>85429</v>
      </c>
      <c r="I6174" s="18">
        <v>1607529</v>
      </c>
      <c r="J6174" s="19">
        <v>18.71</v>
      </c>
      <c r="S6174"/>
    </row>
    <row r="6175" spans="1:19">
      <c r="A6175" s="18">
        <v>2005</v>
      </c>
      <c r="B6175" s="18">
        <v>64</v>
      </c>
      <c r="C6175" s="18">
        <v>1.337E-2</v>
      </c>
      <c r="D6175" s="18">
        <v>1.328E-2</v>
      </c>
      <c r="E6175" s="18">
        <v>0.5</v>
      </c>
      <c r="F6175" s="18">
        <v>84935</v>
      </c>
      <c r="G6175" s="18">
        <v>1128</v>
      </c>
      <c r="H6175" s="18">
        <v>84371</v>
      </c>
      <c r="I6175" s="18">
        <v>1522100</v>
      </c>
      <c r="J6175" s="19">
        <v>17.920000000000002</v>
      </c>
      <c r="S6175"/>
    </row>
    <row r="6176" spans="1:19">
      <c r="A6176" s="18">
        <v>2005</v>
      </c>
      <c r="B6176" s="18">
        <v>65</v>
      </c>
      <c r="C6176" s="18">
        <v>1.3599999999999999E-2</v>
      </c>
      <c r="D6176" s="18">
        <v>1.3509999999999999E-2</v>
      </c>
      <c r="E6176" s="18">
        <v>0.5</v>
      </c>
      <c r="F6176" s="18">
        <v>83807</v>
      </c>
      <c r="G6176" s="18">
        <v>1132</v>
      </c>
      <c r="H6176" s="18">
        <v>83241</v>
      </c>
      <c r="I6176" s="18">
        <v>1437729</v>
      </c>
      <c r="J6176" s="19">
        <v>17.16</v>
      </c>
      <c r="S6176"/>
    </row>
    <row r="6177" spans="1:19">
      <c r="A6177" s="18">
        <v>2005</v>
      </c>
      <c r="B6177" s="18">
        <v>66</v>
      </c>
      <c r="C6177" s="18">
        <v>1.6729999999999998E-2</v>
      </c>
      <c r="D6177" s="18">
        <v>1.6590000000000001E-2</v>
      </c>
      <c r="E6177" s="18">
        <v>0.5</v>
      </c>
      <c r="F6177" s="18">
        <v>82675</v>
      </c>
      <c r="G6177" s="18">
        <v>1371</v>
      </c>
      <c r="H6177" s="18">
        <v>81989</v>
      </c>
      <c r="I6177" s="18">
        <v>1354489</v>
      </c>
      <c r="J6177" s="19">
        <v>16.38</v>
      </c>
      <c r="S6177"/>
    </row>
    <row r="6178" spans="1:19">
      <c r="A6178" s="18">
        <v>2005</v>
      </c>
      <c r="B6178" s="18">
        <v>67</v>
      </c>
      <c r="C6178" s="18">
        <v>1.7749999999999998E-2</v>
      </c>
      <c r="D6178" s="18">
        <v>1.7600000000000001E-2</v>
      </c>
      <c r="E6178" s="18">
        <v>0.5</v>
      </c>
      <c r="F6178" s="18">
        <v>81304</v>
      </c>
      <c r="G6178" s="18">
        <v>1431</v>
      </c>
      <c r="H6178" s="18">
        <v>80588</v>
      </c>
      <c r="I6178" s="18">
        <v>1272499</v>
      </c>
      <c r="J6178" s="19">
        <v>15.65</v>
      </c>
      <c r="S6178"/>
    </row>
    <row r="6179" spans="1:19">
      <c r="A6179" s="18">
        <v>2005</v>
      </c>
      <c r="B6179" s="18">
        <v>68</v>
      </c>
      <c r="C6179" s="18">
        <v>1.883E-2</v>
      </c>
      <c r="D6179" s="18">
        <v>1.866E-2</v>
      </c>
      <c r="E6179" s="18">
        <v>0.5</v>
      </c>
      <c r="F6179" s="18">
        <v>79873</v>
      </c>
      <c r="G6179" s="18">
        <v>1490</v>
      </c>
      <c r="H6179" s="18">
        <v>79128</v>
      </c>
      <c r="I6179" s="18">
        <v>1191911</v>
      </c>
      <c r="J6179" s="19">
        <v>14.92</v>
      </c>
      <c r="S6179"/>
    </row>
    <row r="6180" spans="1:19">
      <c r="A6180" s="18">
        <v>2005</v>
      </c>
      <c r="B6180" s="18">
        <v>69</v>
      </c>
      <c r="C6180" s="18">
        <v>2.0920000000000001E-2</v>
      </c>
      <c r="D6180" s="18">
        <v>2.0709999999999999E-2</v>
      </c>
      <c r="E6180" s="18">
        <v>0.5</v>
      </c>
      <c r="F6180" s="18">
        <v>78383</v>
      </c>
      <c r="G6180" s="18">
        <v>1623</v>
      </c>
      <c r="H6180" s="18">
        <v>77571</v>
      </c>
      <c r="I6180" s="18">
        <v>1112784</v>
      </c>
      <c r="J6180" s="19">
        <v>14.2</v>
      </c>
      <c r="S6180"/>
    </row>
    <row r="6181" spans="1:19">
      <c r="A6181" s="18">
        <v>2005</v>
      </c>
      <c r="B6181" s="18">
        <v>70</v>
      </c>
      <c r="C6181" s="18">
        <v>2.3699999999999999E-2</v>
      </c>
      <c r="D6181" s="18">
        <v>2.342E-2</v>
      </c>
      <c r="E6181" s="18">
        <v>0.5</v>
      </c>
      <c r="F6181" s="18">
        <v>76759</v>
      </c>
      <c r="G6181" s="18">
        <v>1798</v>
      </c>
      <c r="H6181" s="18">
        <v>75861</v>
      </c>
      <c r="I6181" s="18">
        <v>1035213</v>
      </c>
      <c r="J6181" s="19">
        <v>13.49</v>
      </c>
      <c r="S6181"/>
    </row>
    <row r="6182" spans="1:19">
      <c r="A6182" s="18">
        <v>2005</v>
      </c>
      <c r="B6182" s="18">
        <v>71</v>
      </c>
      <c r="C6182" s="18">
        <v>2.6759999999999999E-2</v>
      </c>
      <c r="D6182" s="18">
        <v>2.64E-2</v>
      </c>
      <c r="E6182" s="18">
        <v>0.5</v>
      </c>
      <c r="F6182" s="18">
        <v>74962</v>
      </c>
      <c r="G6182" s="18">
        <v>1979</v>
      </c>
      <c r="H6182" s="18">
        <v>73972</v>
      </c>
      <c r="I6182" s="18">
        <v>959352</v>
      </c>
      <c r="J6182" s="19">
        <v>12.8</v>
      </c>
      <c r="S6182"/>
    </row>
    <row r="6183" spans="1:19">
      <c r="A6183" s="18">
        <v>2005</v>
      </c>
      <c r="B6183" s="18">
        <v>72</v>
      </c>
      <c r="C6183" s="18">
        <v>2.8400000000000002E-2</v>
      </c>
      <c r="D6183" s="18">
        <v>2.8000000000000001E-2</v>
      </c>
      <c r="E6183" s="18">
        <v>0.5</v>
      </c>
      <c r="F6183" s="18">
        <v>72982</v>
      </c>
      <c r="G6183" s="18">
        <v>2044</v>
      </c>
      <c r="H6183" s="18">
        <v>71960</v>
      </c>
      <c r="I6183" s="18">
        <v>885380</v>
      </c>
      <c r="J6183" s="19">
        <v>12.13</v>
      </c>
      <c r="S6183"/>
    </row>
    <row r="6184" spans="1:19">
      <c r="A6184" s="18">
        <v>2005</v>
      </c>
      <c r="B6184" s="18">
        <v>73</v>
      </c>
      <c r="C6184" s="18">
        <v>3.1820000000000001E-2</v>
      </c>
      <c r="D6184" s="18">
        <v>3.1320000000000001E-2</v>
      </c>
      <c r="E6184" s="18">
        <v>0.5</v>
      </c>
      <c r="F6184" s="18">
        <v>70939</v>
      </c>
      <c r="G6184" s="18">
        <v>2222</v>
      </c>
      <c r="H6184" s="18">
        <v>69828</v>
      </c>
      <c r="I6184" s="18">
        <v>813420</v>
      </c>
      <c r="J6184" s="19">
        <v>11.47</v>
      </c>
      <c r="S6184"/>
    </row>
    <row r="6185" spans="1:19">
      <c r="A6185" s="18">
        <v>2005</v>
      </c>
      <c r="B6185" s="18">
        <v>74</v>
      </c>
      <c r="C6185" s="18">
        <v>3.6749999999999998E-2</v>
      </c>
      <c r="D6185" s="18">
        <v>3.6080000000000001E-2</v>
      </c>
      <c r="E6185" s="18">
        <v>0.5</v>
      </c>
      <c r="F6185" s="18">
        <v>68717</v>
      </c>
      <c r="G6185" s="18">
        <v>2479</v>
      </c>
      <c r="H6185" s="18">
        <v>67477</v>
      </c>
      <c r="I6185" s="18">
        <v>743592</v>
      </c>
      <c r="J6185" s="19">
        <v>10.82</v>
      </c>
      <c r="S6185"/>
    </row>
    <row r="6186" spans="1:19">
      <c r="A6186" s="18">
        <v>2005</v>
      </c>
      <c r="B6186" s="18">
        <v>75</v>
      </c>
      <c r="C6186" s="18">
        <v>3.9269999999999999E-2</v>
      </c>
      <c r="D6186" s="18">
        <v>3.8510000000000003E-2</v>
      </c>
      <c r="E6186" s="18">
        <v>0.5</v>
      </c>
      <c r="F6186" s="18">
        <v>66237</v>
      </c>
      <c r="G6186" s="18">
        <v>2551</v>
      </c>
      <c r="H6186" s="18">
        <v>64962</v>
      </c>
      <c r="I6186" s="18">
        <v>676115</v>
      </c>
      <c r="J6186" s="19">
        <v>10.210000000000001</v>
      </c>
      <c r="S6186"/>
    </row>
    <row r="6187" spans="1:19">
      <c r="A6187" s="18">
        <v>2005</v>
      </c>
      <c r="B6187" s="18">
        <v>76</v>
      </c>
      <c r="C6187" s="18">
        <v>4.7030000000000002E-2</v>
      </c>
      <c r="D6187" s="18">
        <v>4.5949999999999998E-2</v>
      </c>
      <c r="E6187" s="18">
        <v>0.5</v>
      </c>
      <c r="F6187" s="18">
        <v>63686</v>
      </c>
      <c r="G6187" s="18">
        <v>2926</v>
      </c>
      <c r="H6187" s="18">
        <v>62223</v>
      </c>
      <c r="I6187" s="18">
        <v>611153</v>
      </c>
      <c r="J6187" s="19">
        <v>9.6</v>
      </c>
      <c r="S6187"/>
    </row>
    <row r="6188" spans="1:19">
      <c r="A6188" s="18">
        <v>2005</v>
      </c>
      <c r="B6188" s="18">
        <v>77</v>
      </c>
      <c r="C6188" s="18">
        <v>5.0279999999999998E-2</v>
      </c>
      <c r="D6188" s="18">
        <v>4.9050000000000003E-2</v>
      </c>
      <c r="E6188" s="18">
        <v>0.5</v>
      </c>
      <c r="F6188" s="18">
        <v>60760</v>
      </c>
      <c r="G6188" s="18">
        <v>2980</v>
      </c>
      <c r="H6188" s="18">
        <v>59270</v>
      </c>
      <c r="I6188" s="18">
        <v>548930</v>
      </c>
      <c r="J6188" s="19">
        <v>9.0299999999999994</v>
      </c>
      <c r="S6188"/>
    </row>
    <row r="6189" spans="1:19">
      <c r="A6189" s="18">
        <v>2005</v>
      </c>
      <c r="B6189" s="18">
        <v>78</v>
      </c>
      <c r="C6189" s="18">
        <v>5.842E-2</v>
      </c>
      <c r="D6189" s="18">
        <v>5.6759999999999998E-2</v>
      </c>
      <c r="E6189" s="18">
        <v>0.5</v>
      </c>
      <c r="F6189" s="18">
        <v>57780</v>
      </c>
      <c r="G6189" s="18">
        <v>3279</v>
      </c>
      <c r="H6189" s="18">
        <v>56140</v>
      </c>
      <c r="I6189" s="18">
        <v>489660</v>
      </c>
      <c r="J6189" s="19">
        <v>8.4700000000000006</v>
      </c>
      <c r="S6189"/>
    </row>
    <row r="6190" spans="1:19">
      <c r="A6190" s="18">
        <v>2005</v>
      </c>
      <c r="B6190" s="18">
        <v>79</v>
      </c>
      <c r="C6190" s="18">
        <v>6.5619999999999998E-2</v>
      </c>
      <c r="D6190" s="18">
        <v>6.3539999999999999E-2</v>
      </c>
      <c r="E6190" s="18">
        <v>0.5</v>
      </c>
      <c r="F6190" s="18">
        <v>54500</v>
      </c>
      <c r="G6190" s="18">
        <v>3463</v>
      </c>
      <c r="H6190" s="18">
        <v>52769</v>
      </c>
      <c r="I6190" s="18">
        <v>433521</v>
      </c>
      <c r="J6190" s="19">
        <v>7.95</v>
      </c>
      <c r="S6190"/>
    </row>
    <row r="6191" spans="1:19">
      <c r="A6191" s="18">
        <v>2005</v>
      </c>
      <c r="B6191" s="18">
        <v>80</v>
      </c>
      <c r="C6191" s="18">
        <v>7.1739999999999998E-2</v>
      </c>
      <c r="D6191" s="18">
        <v>6.9260000000000002E-2</v>
      </c>
      <c r="E6191" s="18">
        <v>0.5</v>
      </c>
      <c r="F6191" s="18">
        <v>51037</v>
      </c>
      <c r="G6191" s="18">
        <v>3535</v>
      </c>
      <c r="H6191" s="18">
        <v>49270</v>
      </c>
      <c r="I6191" s="18">
        <v>380752</v>
      </c>
      <c r="J6191" s="19">
        <v>7.46</v>
      </c>
      <c r="S6191"/>
    </row>
    <row r="6192" spans="1:19">
      <c r="A6192" s="18">
        <v>2005</v>
      </c>
      <c r="B6192" s="18">
        <v>81</v>
      </c>
      <c r="C6192" s="18">
        <v>8.3680000000000004E-2</v>
      </c>
      <c r="D6192" s="18">
        <v>8.0320000000000003E-2</v>
      </c>
      <c r="E6192" s="18">
        <v>0.5</v>
      </c>
      <c r="F6192" s="18">
        <v>47503</v>
      </c>
      <c r="G6192" s="18">
        <v>3815</v>
      </c>
      <c r="H6192" s="18">
        <v>45595</v>
      </c>
      <c r="I6192" s="18">
        <v>331482</v>
      </c>
      <c r="J6192" s="19">
        <v>6.98</v>
      </c>
      <c r="S6192"/>
    </row>
    <row r="6193" spans="1:19">
      <c r="A6193" s="18">
        <v>2005</v>
      </c>
      <c r="B6193" s="18">
        <v>82</v>
      </c>
      <c r="C6193" s="18">
        <v>9.0469999999999995E-2</v>
      </c>
      <c r="D6193" s="18">
        <v>8.6559999999999998E-2</v>
      </c>
      <c r="E6193" s="18">
        <v>0.5</v>
      </c>
      <c r="F6193" s="18">
        <v>43687</v>
      </c>
      <c r="G6193" s="18">
        <v>3781</v>
      </c>
      <c r="H6193" s="18">
        <v>41796</v>
      </c>
      <c r="I6193" s="18">
        <v>285887</v>
      </c>
      <c r="J6193" s="19">
        <v>6.54</v>
      </c>
      <c r="S6193"/>
    </row>
    <row r="6194" spans="1:19">
      <c r="A6194" s="18">
        <v>2005</v>
      </c>
      <c r="B6194" s="18">
        <v>83</v>
      </c>
      <c r="C6194" s="18">
        <v>0.10494000000000001</v>
      </c>
      <c r="D6194" s="18">
        <v>9.9709999999999993E-2</v>
      </c>
      <c r="E6194" s="18">
        <v>0.5</v>
      </c>
      <c r="F6194" s="18">
        <v>39906</v>
      </c>
      <c r="G6194" s="18">
        <v>3979</v>
      </c>
      <c r="H6194" s="18">
        <v>37916</v>
      </c>
      <c r="I6194" s="18">
        <v>244091</v>
      </c>
      <c r="J6194" s="19">
        <v>6.12</v>
      </c>
      <c r="S6194"/>
    </row>
    <row r="6195" spans="1:19">
      <c r="A6195" s="18">
        <v>2005</v>
      </c>
      <c r="B6195" s="18">
        <v>84</v>
      </c>
      <c r="C6195" s="18">
        <v>0.11211</v>
      </c>
      <c r="D6195" s="18">
        <v>0.10616</v>
      </c>
      <c r="E6195" s="18">
        <v>0.5</v>
      </c>
      <c r="F6195" s="18">
        <v>35927</v>
      </c>
      <c r="G6195" s="18">
        <v>3814</v>
      </c>
      <c r="H6195" s="18">
        <v>34020</v>
      </c>
      <c r="I6195" s="18">
        <v>206175</v>
      </c>
      <c r="J6195" s="19">
        <v>5.74</v>
      </c>
      <c r="S6195"/>
    </row>
    <row r="6196" spans="1:19">
      <c r="A6196" s="18">
        <v>2005</v>
      </c>
      <c r="B6196" s="18">
        <v>85</v>
      </c>
      <c r="C6196" s="18">
        <v>0.13456000000000001</v>
      </c>
      <c r="D6196" s="18">
        <v>0.12608</v>
      </c>
      <c r="E6196" s="18">
        <v>0.5</v>
      </c>
      <c r="F6196" s="18">
        <v>32113</v>
      </c>
      <c r="G6196" s="18">
        <v>4049</v>
      </c>
      <c r="H6196" s="18">
        <v>30088</v>
      </c>
      <c r="I6196" s="18">
        <v>172155</v>
      </c>
      <c r="J6196" s="19">
        <v>5.36</v>
      </c>
      <c r="S6196"/>
    </row>
    <row r="6197" spans="1:19">
      <c r="A6197" s="18">
        <v>2005</v>
      </c>
      <c r="B6197" s="18">
        <v>86</v>
      </c>
      <c r="C6197" s="18">
        <v>0.11947000000000001</v>
      </c>
      <c r="D6197" s="18">
        <v>0.11274000000000001</v>
      </c>
      <c r="E6197" s="18">
        <v>0.5</v>
      </c>
      <c r="F6197" s="18">
        <v>28064</v>
      </c>
      <c r="G6197" s="18">
        <v>3164</v>
      </c>
      <c r="H6197" s="18">
        <v>26482</v>
      </c>
      <c r="I6197" s="18">
        <v>142066</v>
      </c>
      <c r="J6197" s="19">
        <v>5.0599999999999996</v>
      </c>
      <c r="S6197"/>
    </row>
    <row r="6198" spans="1:19">
      <c r="A6198" s="18">
        <v>2005</v>
      </c>
      <c r="B6198" s="18">
        <v>87</v>
      </c>
      <c r="C6198" s="18">
        <v>0.14546000000000001</v>
      </c>
      <c r="D6198" s="18">
        <v>0.1356</v>
      </c>
      <c r="E6198" s="18">
        <v>0.5</v>
      </c>
      <c r="F6198" s="18">
        <v>24900</v>
      </c>
      <c r="G6198" s="18">
        <v>3376</v>
      </c>
      <c r="H6198" s="18">
        <v>23212</v>
      </c>
      <c r="I6198" s="18">
        <v>115584</v>
      </c>
      <c r="J6198" s="19">
        <v>4.6399999999999997</v>
      </c>
      <c r="S6198"/>
    </row>
    <row r="6199" spans="1:19">
      <c r="A6199" s="18">
        <v>2005</v>
      </c>
      <c r="B6199" s="18">
        <v>88</v>
      </c>
      <c r="C6199" s="18">
        <v>0.17016999999999999</v>
      </c>
      <c r="D6199" s="18">
        <v>0.15683</v>
      </c>
      <c r="E6199" s="18">
        <v>0.5</v>
      </c>
      <c r="F6199" s="18">
        <v>21524</v>
      </c>
      <c r="G6199" s="18">
        <v>3376</v>
      </c>
      <c r="H6199" s="18">
        <v>19836</v>
      </c>
      <c r="I6199" s="18">
        <v>92372</v>
      </c>
      <c r="J6199" s="19">
        <v>4.29</v>
      </c>
      <c r="S6199"/>
    </row>
    <row r="6200" spans="1:19">
      <c r="A6200" s="18">
        <v>2005</v>
      </c>
      <c r="B6200" s="18">
        <v>89</v>
      </c>
      <c r="C6200" s="18">
        <v>0.17050000000000001</v>
      </c>
      <c r="D6200" s="18">
        <v>0.15711</v>
      </c>
      <c r="E6200" s="18">
        <v>0.5</v>
      </c>
      <c r="F6200" s="18">
        <v>18148</v>
      </c>
      <c r="G6200" s="18">
        <v>2851</v>
      </c>
      <c r="H6200" s="18">
        <v>16723</v>
      </c>
      <c r="I6200" s="18">
        <v>72536</v>
      </c>
      <c r="J6200" s="19">
        <v>4</v>
      </c>
      <c r="S6200"/>
    </row>
    <row r="6201" spans="1:19">
      <c r="A6201" s="18">
        <v>2005</v>
      </c>
      <c r="B6201" s="18">
        <v>90</v>
      </c>
      <c r="C6201" s="18">
        <v>0.21918000000000001</v>
      </c>
      <c r="D6201" s="18">
        <v>0.19753000000000001</v>
      </c>
      <c r="E6201" s="18">
        <v>0.5</v>
      </c>
      <c r="F6201" s="18">
        <v>15297</v>
      </c>
      <c r="G6201" s="18">
        <v>3022</v>
      </c>
      <c r="H6201" s="18">
        <v>13786</v>
      </c>
      <c r="I6201" s="18">
        <v>55814</v>
      </c>
      <c r="J6201" s="19">
        <v>3.65</v>
      </c>
      <c r="S6201"/>
    </row>
    <row r="6202" spans="1:19">
      <c r="A6202" s="18">
        <v>2005</v>
      </c>
      <c r="B6202" s="18">
        <v>91</v>
      </c>
      <c r="C6202" s="18">
        <v>0.22978000000000001</v>
      </c>
      <c r="D6202" s="18">
        <v>0.20610000000000001</v>
      </c>
      <c r="E6202" s="18">
        <v>0.5</v>
      </c>
      <c r="F6202" s="18">
        <v>12275</v>
      </c>
      <c r="G6202" s="18">
        <v>2530</v>
      </c>
      <c r="H6202" s="18">
        <v>11010</v>
      </c>
      <c r="I6202" s="18">
        <v>42027</v>
      </c>
      <c r="J6202" s="19">
        <v>3.42</v>
      </c>
      <c r="S6202"/>
    </row>
    <row r="6203" spans="1:19">
      <c r="A6203" s="18">
        <v>2005</v>
      </c>
      <c r="B6203" s="18">
        <v>92</v>
      </c>
      <c r="C6203" s="18">
        <v>0.26737</v>
      </c>
      <c r="D6203" s="18">
        <v>0.23583999999999999</v>
      </c>
      <c r="E6203" s="18">
        <v>0.5</v>
      </c>
      <c r="F6203" s="18">
        <v>9745</v>
      </c>
      <c r="G6203" s="18">
        <v>2298</v>
      </c>
      <c r="H6203" s="18">
        <v>8596</v>
      </c>
      <c r="I6203" s="18">
        <v>31017</v>
      </c>
      <c r="J6203" s="19">
        <v>3.18</v>
      </c>
      <c r="S6203"/>
    </row>
    <row r="6204" spans="1:19">
      <c r="A6204" s="18">
        <v>2005</v>
      </c>
      <c r="B6204" s="18">
        <v>93</v>
      </c>
      <c r="C6204" s="18">
        <v>0.27295000000000003</v>
      </c>
      <c r="D6204" s="18">
        <v>0.24016999999999999</v>
      </c>
      <c r="E6204" s="18">
        <v>0.5</v>
      </c>
      <c r="F6204" s="18">
        <v>7447</v>
      </c>
      <c r="G6204" s="18">
        <v>1789</v>
      </c>
      <c r="H6204" s="18">
        <v>6553</v>
      </c>
      <c r="I6204" s="18">
        <v>22421</v>
      </c>
      <c r="J6204" s="19">
        <v>3.01</v>
      </c>
      <c r="S6204"/>
    </row>
    <row r="6205" spans="1:19">
      <c r="A6205" s="18">
        <v>2005</v>
      </c>
      <c r="B6205" s="18">
        <v>94</v>
      </c>
      <c r="C6205" s="18">
        <v>0.307</v>
      </c>
      <c r="D6205" s="18">
        <v>0.26613999999999999</v>
      </c>
      <c r="E6205" s="18">
        <v>0.5</v>
      </c>
      <c r="F6205" s="18">
        <v>5658</v>
      </c>
      <c r="G6205" s="18">
        <v>1506</v>
      </c>
      <c r="H6205" s="18">
        <v>4905</v>
      </c>
      <c r="I6205" s="18">
        <v>15868</v>
      </c>
      <c r="J6205" s="19">
        <v>2.8</v>
      </c>
      <c r="S6205"/>
    </row>
    <row r="6206" spans="1:19">
      <c r="A6206" s="18">
        <v>2005</v>
      </c>
      <c r="B6206" s="18">
        <v>95</v>
      </c>
      <c r="C6206" s="18">
        <v>0.32694000000000001</v>
      </c>
      <c r="D6206" s="18">
        <v>0.28100000000000003</v>
      </c>
      <c r="E6206" s="18">
        <v>0.5</v>
      </c>
      <c r="F6206" s="18">
        <v>4152</v>
      </c>
      <c r="G6206" s="18">
        <v>1167</v>
      </c>
      <c r="H6206" s="18">
        <v>3569</v>
      </c>
      <c r="I6206" s="18">
        <v>10963</v>
      </c>
      <c r="J6206" s="19">
        <v>2.64</v>
      </c>
      <c r="S6206"/>
    </row>
    <row r="6207" spans="1:19">
      <c r="A6207" s="18">
        <v>2005</v>
      </c>
      <c r="B6207" s="18">
        <v>96</v>
      </c>
      <c r="C6207" s="18">
        <v>0.35425000000000001</v>
      </c>
      <c r="D6207" s="18">
        <v>0.30095</v>
      </c>
      <c r="E6207" s="18">
        <v>0.5</v>
      </c>
      <c r="F6207" s="18">
        <v>2986</v>
      </c>
      <c r="G6207" s="18">
        <v>899</v>
      </c>
      <c r="H6207" s="18">
        <v>2536</v>
      </c>
      <c r="I6207" s="18">
        <v>7394</v>
      </c>
      <c r="J6207" s="19">
        <v>2.48</v>
      </c>
      <c r="S6207"/>
    </row>
    <row r="6208" spans="1:19">
      <c r="A6208" s="18">
        <v>2005</v>
      </c>
      <c r="B6208" s="18">
        <v>97</v>
      </c>
      <c r="C6208" s="18">
        <v>0.38255</v>
      </c>
      <c r="D6208" s="18">
        <v>0.32113000000000003</v>
      </c>
      <c r="E6208" s="18">
        <v>0.5</v>
      </c>
      <c r="F6208" s="18">
        <v>2087</v>
      </c>
      <c r="G6208" s="18">
        <v>670</v>
      </c>
      <c r="H6208" s="18">
        <v>1752</v>
      </c>
      <c r="I6208" s="18">
        <v>4857</v>
      </c>
      <c r="J6208" s="19">
        <v>2.33</v>
      </c>
      <c r="S6208"/>
    </row>
    <row r="6209" spans="1:19">
      <c r="A6209" s="18">
        <v>2005</v>
      </c>
      <c r="B6209" s="18">
        <v>98</v>
      </c>
      <c r="C6209" s="18">
        <v>0.41166999999999998</v>
      </c>
      <c r="D6209" s="18">
        <v>0.34139999999999998</v>
      </c>
      <c r="E6209" s="18">
        <v>0.5</v>
      </c>
      <c r="F6209" s="18">
        <v>1417</v>
      </c>
      <c r="G6209" s="18">
        <v>484</v>
      </c>
      <c r="H6209" s="18">
        <v>1175</v>
      </c>
      <c r="I6209" s="18">
        <v>3105</v>
      </c>
      <c r="J6209" s="19">
        <v>2.19</v>
      </c>
      <c r="S6209"/>
    </row>
    <row r="6210" spans="1:19">
      <c r="A6210" s="18">
        <v>2005</v>
      </c>
      <c r="B6210" s="18">
        <v>99</v>
      </c>
      <c r="C6210" s="18">
        <v>0.44141999999999998</v>
      </c>
      <c r="D6210" s="18">
        <v>0.36160999999999999</v>
      </c>
      <c r="E6210" s="18">
        <v>0.5</v>
      </c>
      <c r="F6210" s="18">
        <v>933</v>
      </c>
      <c r="G6210" s="18">
        <v>337</v>
      </c>
      <c r="H6210" s="18">
        <v>764</v>
      </c>
      <c r="I6210" s="18">
        <v>1930</v>
      </c>
      <c r="J6210" s="19">
        <v>2.0699999999999998</v>
      </c>
      <c r="S6210"/>
    </row>
    <row r="6211" spans="1:19">
      <c r="A6211" s="18">
        <v>2005</v>
      </c>
      <c r="B6211" s="18">
        <v>100</v>
      </c>
      <c r="C6211" s="18">
        <v>0.47159000000000001</v>
      </c>
      <c r="D6211" s="18">
        <v>0.38161</v>
      </c>
      <c r="E6211" s="18">
        <v>0.5</v>
      </c>
      <c r="F6211" s="18">
        <v>596</v>
      </c>
      <c r="G6211" s="18">
        <v>227</v>
      </c>
      <c r="H6211" s="18">
        <v>482</v>
      </c>
      <c r="I6211" s="18">
        <v>1166</v>
      </c>
      <c r="J6211" s="19">
        <v>1.96</v>
      </c>
      <c r="S6211"/>
    </row>
    <row r="6212" spans="1:19">
      <c r="A6212" s="18">
        <v>2005</v>
      </c>
      <c r="B6212" s="18">
        <v>101</v>
      </c>
      <c r="C6212" s="18">
        <v>0.50197999999999998</v>
      </c>
      <c r="D6212" s="18">
        <v>0.40126000000000001</v>
      </c>
      <c r="E6212" s="18">
        <v>0.5</v>
      </c>
      <c r="F6212" s="18">
        <v>368</v>
      </c>
      <c r="G6212" s="18">
        <v>148</v>
      </c>
      <c r="H6212" s="18">
        <v>294</v>
      </c>
      <c r="I6212" s="18">
        <v>684</v>
      </c>
      <c r="J6212" s="19">
        <v>1.86</v>
      </c>
      <c r="S6212"/>
    </row>
    <row r="6213" spans="1:19">
      <c r="A6213" s="18">
        <v>2005</v>
      </c>
      <c r="B6213" s="18">
        <v>102</v>
      </c>
      <c r="C6213" s="18">
        <v>0.53234999999999999</v>
      </c>
      <c r="D6213" s="18">
        <v>0.42043999999999998</v>
      </c>
      <c r="E6213" s="18">
        <v>0.5</v>
      </c>
      <c r="F6213" s="18">
        <v>221</v>
      </c>
      <c r="G6213" s="18">
        <v>93</v>
      </c>
      <c r="H6213" s="18">
        <v>174</v>
      </c>
      <c r="I6213" s="18">
        <v>389</v>
      </c>
      <c r="J6213" s="19">
        <v>1.77</v>
      </c>
      <c r="S6213"/>
    </row>
    <row r="6214" spans="1:19">
      <c r="A6214" s="18">
        <v>2005</v>
      </c>
      <c r="B6214" s="18">
        <v>103</v>
      </c>
      <c r="C6214" s="18">
        <v>0.56247999999999998</v>
      </c>
      <c r="D6214" s="18">
        <v>0.43901000000000001</v>
      </c>
      <c r="E6214" s="18">
        <v>0.5</v>
      </c>
      <c r="F6214" s="18">
        <v>128</v>
      </c>
      <c r="G6214" s="18">
        <v>56</v>
      </c>
      <c r="H6214" s="18">
        <v>100</v>
      </c>
      <c r="I6214" s="18">
        <v>215</v>
      </c>
      <c r="J6214" s="19">
        <v>1.68</v>
      </c>
      <c r="S6214"/>
    </row>
    <row r="6215" spans="1:19">
      <c r="A6215" s="18">
        <v>2005</v>
      </c>
      <c r="B6215" s="18">
        <v>104</v>
      </c>
      <c r="C6215" s="18">
        <v>0.59216000000000002</v>
      </c>
      <c r="D6215" s="18">
        <v>0.45688000000000001</v>
      </c>
      <c r="E6215" s="18">
        <v>0.5</v>
      </c>
      <c r="F6215" s="18">
        <v>72</v>
      </c>
      <c r="G6215" s="18">
        <v>33</v>
      </c>
      <c r="H6215" s="18">
        <v>55</v>
      </c>
      <c r="I6215" s="18">
        <v>116</v>
      </c>
      <c r="J6215" s="19">
        <v>1.61</v>
      </c>
      <c r="S6215"/>
    </row>
    <row r="6216" spans="1:19">
      <c r="A6216" s="18">
        <v>2005</v>
      </c>
      <c r="B6216" s="18">
        <v>105</v>
      </c>
      <c r="C6216" s="18">
        <v>0.62117999999999995</v>
      </c>
      <c r="D6216" s="18">
        <v>0.47397</v>
      </c>
      <c r="E6216" s="18">
        <v>0.5</v>
      </c>
      <c r="F6216" s="18">
        <v>39</v>
      </c>
      <c r="G6216" s="18">
        <v>18</v>
      </c>
      <c r="H6216" s="18">
        <v>30</v>
      </c>
      <c r="I6216" s="18">
        <v>60</v>
      </c>
      <c r="J6216" s="19">
        <v>1.54</v>
      </c>
      <c r="S6216"/>
    </row>
    <row r="6217" spans="1:19">
      <c r="A6217" s="18">
        <v>2005</v>
      </c>
      <c r="B6217" s="18">
        <v>106</v>
      </c>
      <c r="C6217" s="18">
        <v>0.64936000000000005</v>
      </c>
      <c r="D6217" s="18">
        <v>0.49020000000000002</v>
      </c>
      <c r="E6217" s="18">
        <v>0.5</v>
      </c>
      <c r="F6217" s="18">
        <v>20</v>
      </c>
      <c r="G6217" s="18">
        <v>10</v>
      </c>
      <c r="H6217" s="18">
        <v>15</v>
      </c>
      <c r="I6217" s="18">
        <v>30</v>
      </c>
      <c r="J6217" s="19">
        <v>1.49</v>
      </c>
      <c r="S6217"/>
    </row>
    <row r="6218" spans="1:19">
      <c r="A6218" s="18">
        <v>2005</v>
      </c>
      <c r="B6218" s="18">
        <v>107</v>
      </c>
      <c r="C6218" s="18">
        <v>0.67652999999999996</v>
      </c>
      <c r="D6218" s="18">
        <v>0.50553000000000003</v>
      </c>
      <c r="E6218" s="18">
        <v>0.5</v>
      </c>
      <c r="F6218" s="18">
        <v>10</v>
      </c>
      <c r="G6218" s="18">
        <v>5</v>
      </c>
      <c r="H6218" s="18">
        <v>8</v>
      </c>
      <c r="I6218" s="18">
        <v>15</v>
      </c>
      <c r="J6218" s="19">
        <v>1.43</v>
      </c>
      <c r="S6218"/>
    </row>
    <row r="6219" spans="1:19">
      <c r="A6219" s="18">
        <v>2005</v>
      </c>
      <c r="B6219" s="18">
        <v>108</v>
      </c>
      <c r="C6219" s="18">
        <v>0.70255999999999996</v>
      </c>
      <c r="D6219" s="18">
        <v>0.51992000000000005</v>
      </c>
      <c r="E6219" s="18">
        <v>0.5</v>
      </c>
      <c r="F6219" s="18">
        <v>5</v>
      </c>
      <c r="G6219" s="18">
        <v>3</v>
      </c>
      <c r="H6219" s="18">
        <v>4</v>
      </c>
      <c r="I6219" s="18">
        <v>7</v>
      </c>
      <c r="J6219" s="19">
        <v>1.39</v>
      </c>
      <c r="S6219"/>
    </row>
    <row r="6220" spans="1:19">
      <c r="A6220" s="18">
        <v>2005</v>
      </c>
      <c r="B6220" s="18">
        <v>109</v>
      </c>
      <c r="C6220" s="18">
        <v>0.72733999999999999</v>
      </c>
      <c r="D6220" s="18">
        <v>0.53337000000000001</v>
      </c>
      <c r="E6220" s="18">
        <v>0.5</v>
      </c>
      <c r="F6220" s="18">
        <v>2</v>
      </c>
      <c r="G6220" s="18">
        <v>1</v>
      </c>
      <c r="H6220" s="18">
        <v>2</v>
      </c>
      <c r="I6220" s="18">
        <v>3</v>
      </c>
      <c r="J6220" s="19">
        <v>1.35</v>
      </c>
      <c r="S6220"/>
    </row>
    <row r="6221" spans="1:19">
      <c r="A6221" s="18">
        <v>2005</v>
      </c>
      <c r="B6221" s="18" t="s">
        <v>11</v>
      </c>
      <c r="C6221" s="18">
        <v>0.75078999999999996</v>
      </c>
      <c r="D6221" s="18">
        <v>1</v>
      </c>
      <c r="E6221" s="18">
        <v>1.33</v>
      </c>
      <c r="F6221" s="18">
        <v>1</v>
      </c>
      <c r="G6221" s="18">
        <v>1</v>
      </c>
      <c r="H6221" s="18">
        <v>2</v>
      </c>
      <c r="I6221" s="18">
        <v>2</v>
      </c>
      <c r="J6221" s="19">
        <v>1.33</v>
      </c>
      <c r="S6221"/>
    </row>
    <row r="6222" spans="1:19">
      <c r="A6222" s="18">
        <v>2006</v>
      </c>
      <c r="B6222" s="18">
        <v>0</v>
      </c>
      <c r="C6222" s="18">
        <v>5.2199999999999998E-3</v>
      </c>
      <c r="D6222" s="18">
        <v>5.1900000000000002E-3</v>
      </c>
      <c r="E6222" s="18">
        <v>7.0000000000000007E-2</v>
      </c>
      <c r="F6222" s="18">
        <v>100000</v>
      </c>
      <c r="G6222" s="18">
        <v>519</v>
      </c>
      <c r="H6222" s="18">
        <v>99516</v>
      </c>
      <c r="I6222" s="18">
        <v>7765246</v>
      </c>
      <c r="J6222" s="19">
        <v>77.650000000000006</v>
      </c>
      <c r="S6222"/>
    </row>
    <row r="6223" spans="1:19">
      <c r="A6223" s="18">
        <v>2006</v>
      </c>
      <c r="B6223" s="18">
        <v>1</v>
      </c>
      <c r="C6223" s="18">
        <v>5.8E-4</v>
      </c>
      <c r="D6223" s="18">
        <v>5.8E-4</v>
      </c>
      <c r="E6223" s="18">
        <v>0.5</v>
      </c>
      <c r="F6223" s="18">
        <v>99481</v>
      </c>
      <c r="G6223" s="18">
        <v>58</v>
      </c>
      <c r="H6223" s="18">
        <v>99452</v>
      </c>
      <c r="I6223" s="18">
        <v>7665730</v>
      </c>
      <c r="J6223" s="19">
        <v>77.06</v>
      </c>
      <c r="S6223"/>
    </row>
    <row r="6224" spans="1:19">
      <c r="A6224" s="18">
        <v>2006</v>
      </c>
      <c r="B6224" s="18">
        <v>2</v>
      </c>
      <c r="C6224" s="18">
        <v>2.4000000000000001E-4</v>
      </c>
      <c r="D6224" s="18">
        <v>2.4000000000000001E-4</v>
      </c>
      <c r="E6224" s="18">
        <v>0.5</v>
      </c>
      <c r="F6224" s="18">
        <v>99423</v>
      </c>
      <c r="G6224" s="18">
        <v>24</v>
      </c>
      <c r="H6224" s="18">
        <v>99411</v>
      </c>
      <c r="I6224" s="18">
        <v>7566278</v>
      </c>
      <c r="J6224" s="19">
        <v>76.099999999999994</v>
      </c>
      <c r="S6224"/>
    </row>
    <row r="6225" spans="1:19">
      <c r="A6225" s="18">
        <v>2006</v>
      </c>
      <c r="B6225" s="18">
        <v>3</v>
      </c>
      <c r="C6225" s="18">
        <v>1.9000000000000001E-4</v>
      </c>
      <c r="D6225" s="18">
        <v>1.9000000000000001E-4</v>
      </c>
      <c r="E6225" s="18">
        <v>0.5</v>
      </c>
      <c r="F6225" s="18">
        <v>99400</v>
      </c>
      <c r="G6225" s="18">
        <v>19</v>
      </c>
      <c r="H6225" s="18">
        <v>99390</v>
      </c>
      <c r="I6225" s="18">
        <v>7466866</v>
      </c>
      <c r="J6225" s="19">
        <v>75.12</v>
      </c>
      <c r="S6225"/>
    </row>
    <row r="6226" spans="1:19">
      <c r="A6226" s="18">
        <v>2006</v>
      </c>
      <c r="B6226" s="18">
        <v>4</v>
      </c>
      <c r="C6226" s="18">
        <v>2.3000000000000001E-4</v>
      </c>
      <c r="D6226" s="18">
        <v>2.3000000000000001E-4</v>
      </c>
      <c r="E6226" s="18">
        <v>0.5</v>
      </c>
      <c r="F6226" s="18">
        <v>99380</v>
      </c>
      <c r="G6226" s="18">
        <v>23</v>
      </c>
      <c r="H6226" s="18">
        <v>99369</v>
      </c>
      <c r="I6226" s="18">
        <v>7367476</v>
      </c>
      <c r="J6226" s="19">
        <v>74.13</v>
      </c>
      <c r="S6226"/>
    </row>
    <row r="6227" spans="1:19">
      <c r="A6227" s="18">
        <v>2006</v>
      </c>
      <c r="B6227" s="18">
        <v>5</v>
      </c>
      <c r="C6227" s="18">
        <v>6.0000000000000002E-5</v>
      </c>
      <c r="D6227" s="18">
        <v>6.0000000000000002E-5</v>
      </c>
      <c r="E6227" s="18">
        <v>0.5</v>
      </c>
      <c r="F6227" s="18">
        <v>99357</v>
      </c>
      <c r="G6227" s="18">
        <v>6</v>
      </c>
      <c r="H6227" s="18">
        <v>99354</v>
      </c>
      <c r="I6227" s="18">
        <v>7268108</v>
      </c>
      <c r="J6227" s="19">
        <v>73.150000000000006</v>
      </c>
      <c r="S6227"/>
    </row>
    <row r="6228" spans="1:19">
      <c r="A6228" s="18">
        <v>2006</v>
      </c>
      <c r="B6228" s="18">
        <v>6</v>
      </c>
      <c r="C6228" s="18">
        <v>9.0000000000000006E-5</v>
      </c>
      <c r="D6228" s="18">
        <v>9.0000000000000006E-5</v>
      </c>
      <c r="E6228" s="18">
        <v>0.5</v>
      </c>
      <c r="F6228" s="18">
        <v>99351</v>
      </c>
      <c r="G6228" s="18">
        <v>8</v>
      </c>
      <c r="H6228" s="18">
        <v>99346</v>
      </c>
      <c r="I6228" s="18">
        <v>7168754</v>
      </c>
      <c r="J6228" s="19">
        <v>72.16</v>
      </c>
      <c r="S6228"/>
    </row>
    <row r="6229" spans="1:19">
      <c r="A6229" s="18">
        <v>2006</v>
      </c>
      <c r="B6229" s="18">
        <v>7</v>
      </c>
      <c r="C6229" s="18">
        <v>1.2999999999999999E-4</v>
      </c>
      <c r="D6229" s="18">
        <v>1.2999999999999999E-4</v>
      </c>
      <c r="E6229" s="18">
        <v>0.5</v>
      </c>
      <c r="F6229" s="18">
        <v>99342</v>
      </c>
      <c r="G6229" s="18">
        <v>13</v>
      </c>
      <c r="H6229" s="18">
        <v>99336</v>
      </c>
      <c r="I6229" s="18">
        <v>7069408</v>
      </c>
      <c r="J6229" s="19">
        <v>71.16</v>
      </c>
      <c r="S6229"/>
    </row>
    <row r="6230" spans="1:19">
      <c r="A6230" s="18">
        <v>2006</v>
      </c>
      <c r="B6230" s="18">
        <v>8</v>
      </c>
      <c r="C6230" s="18">
        <v>2.0000000000000002E-5</v>
      </c>
      <c r="D6230" s="18">
        <v>2.0000000000000002E-5</v>
      </c>
      <c r="E6230" s="18">
        <v>0.5</v>
      </c>
      <c r="F6230" s="18">
        <v>99329</v>
      </c>
      <c r="G6230" s="18">
        <v>2</v>
      </c>
      <c r="H6230" s="18">
        <v>99328</v>
      </c>
      <c r="I6230" s="18">
        <v>6970072</v>
      </c>
      <c r="J6230" s="19">
        <v>70.17</v>
      </c>
      <c r="S6230"/>
    </row>
    <row r="6231" spans="1:19">
      <c r="A6231" s="18">
        <v>2006</v>
      </c>
      <c r="B6231" s="18">
        <v>9</v>
      </c>
      <c r="C6231" s="18">
        <v>4.0000000000000003E-5</v>
      </c>
      <c r="D6231" s="18">
        <v>4.0000000000000003E-5</v>
      </c>
      <c r="E6231" s="18">
        <v>0.5</v>
      </c>
      <c r="F6231" s="18">
        <v>99327</v>
      </c>
      <c r="G6231" s="18">
        <v>4</v>
      </c>
      <c r="H6231" s="18">
        <v>99325</v>
      </c>
      <c r="I6231" s="18">
        <v>6870744</v>
      </c>
      <c r="J6231" s="19">
        <v>69.17</v>
      </c>
      <c r="S6231"/>
    </row>
    <row r="6232" spans="1:19">
      <c r="A6232" s="18">
        <v>2006</v>
      </c>
      <c r="B6232" s="18">
        <v>10</v>
      </c>
      <c r="C6232" s="18">
        <v>1.2999999999999999E-4</v>
      </c>
      <c r="D6232" s="18">
        <v>1.2999999999999999E-4</v>
      </c>
      <c r="E6232" s="18">
        <v>0.5</v>
      </c>
      <c r="F6232" s="18">
        <v>99323</v>
      </c>
      <c r="G6232" s="18">
        <v>13</v>
      </c>
      <c r="H6232" s="18">
        <v>99317</v>
      </c>
      <c r="I6232" s="18">
        <v>6771418</v>
      </c>
      <c r="J6232" s="19">
        <v>68.180000000000007</v>
      </c>
      <c r="S6232"/>
    </row>
    <row r="6233" spans="1:19">
      <c r="A6233" s="18">
        <v>2006</v>
      </c>
      <c r="B6233" s="18">
        <v>11</v>
      </c>
      <c r="C6233" s="18">
        <v>1.2999999999999999E-4</v>
      </c>
      <c r="D6233" s="18">
        <v>1.2999999999999999E-4</v>
      </c>
      <c r="E6233" s="18">
        <v>0.5</v>
      </c>
      <c r="F6233" s="18">
        <v>99310</v>
      </c>
      <c r="G6233" s="18">
        <v>13</v>
      </c>
      <c r="H6233" s="18">
        <v>99304</v>
      </c>
      <c r="I6233" s="18">
        <v>6672102</v>
      </c>
      <c r="J6233" s="19">
        <v>67.180000000000007</v>
      </c>
      <c r="S6233"/>
    </row>
    <row r="6234" spans="1:19">
      <c r="A6234" s="18">
        <v>2006</v>
      </c>
      <c r="B6234" s="18">
        <v>12</v>
      </c>
      <c r="C6234" s="18">
        <v>1.3999999999999999E-4</v>
      </c>
      <c r="D6234" s="18">
        <v>1.3999999999999999E-4</v>
      </c>
      <c r="E6234" s="18">
        <v>0.5</v>
      </c>
      <c r="F6234" s="18">
        <v>99297</v>
      </c>
      <c r="G6234" s="18">
        <v>14</v>
      </c>
      <c r="H6234" s="18">
        <v>99290</v>
      </c>
      <c r="I6234" s="18">
        <v>6572798</v>
      </c>
      <c r="J6234" s="19">
        <v>66.19</v>
      </c>
      <c r="S6234"/>
    </row>
    <row r="6235" spans="1:19">
      <c r="A6235" s="18">
        <v>2006</v>
      </c>
      <c r="B6235" s="18">
        <v>13</v>
      </c>
      <c r="C6235" s="18">
        <v>1.6000000000000001E-4</v>
      </c>
      <c r="D6235" s="18">
        <v>1.6000000000000001E-4</v>
      </c>
      <c r="E6235" s="18">
        <v>0.5</v>
      </c>
      <c r="F6235" s="18">
        <v>99283</v>
      </c>
      <c r="G6235" s="18">
        <v>16</v>
      </c>
      <c r="H6235" s="18">
        <v>99275</v>
      </c>
      <c r="I6235" s="18">
        <v>6473508</v>
      </c>
      <c r="J6235" s="19">
        <v>65.2</v>
      </c>
      <c r="S6235"/>
    </row>
    <row r="6236" spans="1:19">
      <c r="A6236" s="18">
        <v>2006</v>
      </c>
      <c r="B6236" s="18">
        <v>14</v>
      </c>
      <c r="C6236" s="18">
        <v>1.8000000000000001E-4</v>
      </c>
      <c r="D6236" s="18">
        <v>1.8000000000000001E-4</v>
      </c>
      <c r="E6236" s="18">
        <v>0.5</v>
      </c>
      <c r="F6236" s="18">
        <v>99267</v>
      </c>
      <c r="G6236" s="18">
        <v>18</v>
      </c>
      <c r="H6236" s="18">
        <v>99258</v>
      </c>
      <c r="I6236" s="18">
        <v>6374233</v>
      </c>
      <c r="J6236" s="19">
        <v>64.209999999999994</v>
      </c>
      <c r="S6236"/>
    </row>
    <row r="6237" spans="1:19">
      <c r="A6237" s="18">
        <v>2006</v>
      </c>
      <c r="B6237" s="18">
        <v>15</v>
      </c>
      <c r="C6237" s="18">
        <v>2.3000000000000001E-4</v>
      </c>
      <c r="D6237" s="18">
        <v>2.3000000000000001E-4</v>
      </c>
      <c r="E6237" s="18">
        <v>0.5</v>
      </c>
      <c r="F6237" s="18">
        <v>99249</v>
      </c>
      <c r="G6237" s="18">
        <v>23</v>
      </c>
      <c r="H6237" s="18">
        <v>99238</v>
      </c>
      <c r="I6237" s="18">
        <v>6274975</v>
      </c>
      <c r="J6237" s="19">
        <v>63.22</v>
      </c>
      <c r="S6237"/>
    </row>
    <row r="6238" spans="1:19">
      <c r="A6238" s="18">
        <v>2006</v>
      </c>
      <c r="B6238" s="18">
        <v>16</v>
      </c>
      <c r="C6238" s="18">
        <v>2.0000000000000001E-4</v>
      </c>
      <c r="D6238" s="18">
        <v>2.0000000000000001E-4</v>
      </c>
      <c r="E6238" s="18">
        <v>0.5</v>
      </c>
      <c r="F6238" s="18">
        <v>99227</v>
      </c>
      <c r="G6238" s="18">
        <v>20</v>
      </c>
      <c r="H6238" s="18">
        <v>99217</v>
      </c>
      <c r="I6238" s="18">
        <v>6175737</v>
      </c>
      <c r="J6238" s="19">
        <v>62.24</v>
      </c>
      <c r="S6238"/>
    </row>
    <row r="6239" spans="1:19">
      <c r="A6239" s="18">
        <v>2006</v>
      </c>
      <c r="B6239" s="18">
        <v>17</v>
      </c>
      <c r="C6239" s="18">
        <v>2.0000000000000001E-4</v>
      </c>
      <c r="D6239" s="18">
        <v>2.0000000000000001E-4</v>
      </c>
      <c r="E6239" s="18">
        <v>0.5</v>
      </c>
      <c r="F6239" s="18">
        <v>99207</v>
      </c>
      <c r="G6239" s="18">
        <v>20</v>
      </c>
      <c r="H6239" s="18">
        <v>99197</v>
      </c>
      <c r="I6239" s="18">
        <v>6076520</v>
      </c>
      <c r="J6239" s="19">
        <v>61.25</v>
      </c>
      <c r="S6239"/>
    </row>
    <row r="6240" spans="1:19">
      <c r="A6240" s="18">
        <v>2006</v>
      </c>
      <c r="B6240" s="18">
        <v>18</v>
      </c>
      <c r="C6240" s="18">
        <v>3.1E-4</v>
      </c>
      <c r="D6240" s="18">
        <v>3.1E-4</v>
      </c>
      <c r="E6240" s="18">
        <v>0.5</v>
      </c>
      <c r="F6240" s="18">
        <v>99187</v>
      </c>
      <c r="G6240" s="18">
        <v>31</v>
      </c>
      <c r="H6240" s="18">
        <v>99172</v>
      </c>
      <c r="I6240" s="18">
        <v>5977323</v>
      </c>
      <c r="J6240" s="19">
        <v>60.26</v>
      </c>
      <c r="S6240"/>
    </row>
    <row r="6241" spans="1:19">
      <c r="A6241" s="18">
        <v>2006</v>
      </c>
      <c r="B6241" s="18">
        <v>19</v>
      </c>
      <c r="C6241" s="18">
        <v>2.2000000000000001E-4</v>
      </c>
      <c r="D6241" s="18">
        <v>2.2000000000000001E-4</v>
      </c>
      <c r="E6241" s="18">
        <v>0.5</v>
      </c>
      <c r="F6241" s="18">
        <v>99156</v>
      </c>
      <c r="G6241" s="18">
        <v>22</v>
      </c>
      <c r="H6241" s="18">
        <v>99145</v>
      </c>
      <c r="I6241" s="18">
        <v>5878151</v>
      </c>
      <c r="J6241" s="19">
        <v>59.28</v>
      </c>
      <c r="S6241"/>
    </row>
    <row r="6242" spans="1:19">
      <c r="A6242" s="18">
        <v>2006</v>
      </c>
      <c r="B6242" s="18">
        <v>20</v>
      </c>
      <c r="C6242" s="18">
        <v>2.4000000000000001E-4</v>
      </c>
      <c r="D6242" s="18">
        <v>2.4000000000000001E-4</v>
      </c>
      <c r="E6242" s="18">
        <v>0.5</v>
      </c>
      <c r="F6242" s="18">
        <v>99134</v>
      </c>
      <c r="G6242" s="18">
        <v>24</v>
      </c>
      <c r="H6242" s="18">
        <v>99122</v>
      </c>
      <c r="I6242" s="18">
        <v>5779006</v>
      </c>
      <c r="J6242" s="19">
        <v>58.29</v>
      </c>
      <c r="S6242"/>
    </row>
    <row r="6243" spans="1:19">
      <c r="A6243" s="18">
        <v>2006</v>
      </c>
      <c r="B6243" s="18">
        <v>21</v>
      </c>
      <c r="C6243" s="18">
        <v>2.3000000000000001E-4</v>
      </c>
      <c r="D6243" s="18">
        <v>2.3000000000000001E-4</v>
      </c>
      <c r="E6243" s="18">
        <v>0.5</v>
      </c>
      <c r="F6243" s="18">
        <v>99110</v>
      </c>
      <c r="G6243" s="18">
        <v>23</v>
      </c>
      <c r="H6243" s="18">
        <v>99098</v>
      </c>
      <c r="I6243" s="18">
        <v>5679884</v>
      </c>
      <c r="J6243" s="19">
        <v>57.31</v>
      </c>
      <c r="S6243"/>
    </row>
    <row r="6244" spans="1:19">
      <c r="A6244" s="18">
        <v>2006</v>
      </c>
      <c r="B6244" s="18">
        <v>22</v>
      </c>
      <c r="C6244" s="18">
        <v>2.2000000000000001E-4</v>
      </c>
      <c r="D6244" s="18">
        <v>2.2000000000000001E-4</v>
      </c>
      <c r="E6244" s="18">
        <v>0.5</v>
      </c>
      <c r="F6244" s="18">
        <v>99087</v>
      </c>
      <c r="G6244" s="18">
        <v>22</v>
      </c>
      <c r="H6244" s="18">
        <v>99076</v>
      </c>
      <c r="I6244" s="18">
        <v>5580786</v>
      </c>
      <c r="J6244" s="19">
        <v>56.32</v>
      </c>
      <c r="S6244"/>
    </row>
    <row r="6245" spans="1:19">
      <c r="A6245" s="18">
        <v>2006</v>
      </c>
      <c r="B6245" s="18">
        <v>23</v>
      </c>
      <c r="C6245" s="18">
        <v>2.0000000000000001E-4</v>
      </c>
      <c r="D6245" s="18">
        <v>2.0000000000000001E-4</v>
      </c>
      <c r="E6245" s="18">
        <v>0.5</v>
      </c>
      <c r="F6245" s="18">
        <v>99065</v>
      </c>
      <c r="G6245" s="18">
        <v>20</v>
      </c>
      <c r="H6245" s="18">
        <v>99056</v>
      </c>
      <c r="I6245" s="18">
        <v>5481710</v>
      </c>
      <c r="J6245" s="19">
        <v>55.33</v>
      </c>
      <c r="S6245"/>
    </row>
    <row r="6246" spans="1:19">
      <c r="A6246" s="18">
        <v>2006</v>
      </c>
      <c r="B6246" s="18">
        <v>24</v>
      </c>
      <c r="C6246" s="18">
        <v>3.2000000000000003E-4</v>
      </c>
      <c r="D6246" s="18">
        <v>3.2000000000000003E-4</v>
      </c>
      <c r="E6246" s="18">
        <v>0.5</v>
      </c>
      <c r="F6246" s="18">
        <v>99046</v>
      </c>
      <c r="G6246" s="18">
        <v>32</v>
      </c>
      <c r="H6246" s="18">
        <v>99030</v>
      </c>
      <c r="I6246" s="18">
        <v>5382654</v>
      </c>
      <c r="J6246" s="19">
        <v>54.35</v>
      </c>
      <c r="S6246"/>
    </row>
    <row r="6247" spans="1:19">
      <c r="A6247" s="18">
        <v>2006</v>
      </c>
      <c r="B6247" s="18">
        <v>25</v>
      </c>
      <c r="C6247" s="18">
        <v>3.2000000000000003E-4</v>
      </c>
      <c r="D6247" s="18">
        <v>3.2000000000000003E-4</v>
      </c>
      <c r="E6247" s="18">
        <v>0.5</v>
      </c>
      <c r="F6247" s="18">
        <v>99014</v>
      </c>
      <c r="G6247" s="18">
        <v>31</v>
      </c>
      <c r="H6247" s="18">
        <v>98998</v>
      </c>
      <c r="I6247" s="18">
        <v>5283625</v>
      </c>
      <c r="J6247" s="19">
        <v>53.36</v>
      </c>
      <c r="S6247"/>
    </row>
    <row r="6248" spans="1:19">
      <c r="A6248" s="18">
        <v>2006</v>
      </c>
      <c r="B6248" s="18">
        <v>26</v>
      </c>
      <c r="C6248" s="18">
        <v>3.3E-4</v>
      </c>
      <c r="D6248" s="18">
        <v>3.3E-4</v>
      </c>
      <c r="E6248" s="18">
        <v>0.5</v>
      </c>
      <c r="F6248" s="18">
        <v>98982</v>
      </c>
      <c r="G6248" s="18">
        <v>33</v>
      </c>
      <c r="H6248" s="18">
        <v>98966</v>
      </c>
      <c r="I6248" s="18">
        <v>5184626</v>
      </c>
      <c r="J6248" s="19">
        <v>52.38</v>
      </c>
      <c r="S6248"/>
    </row>
    <row r="6249" spans="1:19">
      <c r="A6249" s="18">
        <v>2006</v>
      </c>
      <c r="B6249" s="18">
        <v>27</v>
      </c>
      <c r="C6249" s="18">
        <v>3.3E-4</v>
      </c>
      <c r="D6249" s="18">
        <v>3.3E-4</v>
      </c>
      <c r="E6249" s="18">
        <v>0.5</v>
      </c>
      <c r="F6249" s="18">
        <v>98950</v>
      </c>
      <c r="G6249" s="18">
        <v>33</v>
      </c>
      <c r="H6249" s="18">
        <v>98933</v>
      </c>
      <c r="I6249" s="18">
        <v>5085660</v>
      </c>
      <c r="J6249" s="19">
        <v>51.4</v>
      </c>
      <c r="S6249"/>
    </row>
    <row r="6250" spans="1:19">
      <c r="A6250" s="18">
        <v>2006</v>
      </c>
      <c r="B6250" s="18">
        <v>28</v>
      </c>
      <c r="C6250" s="18">
        <v>4.2000000000000002E-4</v>
      </c>
      <c r="D6250" s="18">
        <v>4.2000000000000002E-4</v>
      </c>
      <c r="E6250" s="18">
        <v>0.5</v>
      </c>
      <c r="F6250" s="18">
        <v>98917</v>
      </c>
      <c r="G6250" s="18">
        <v>41</v>
      </c>
      <c r="H6250" s="18">
        <v>98896</v>
      </c>
      <c r="I6250" s="18">
        <v>4986727</v>
      </c>
      <c r="J6250" s="19">
        <v>50.41</v>
      </c>
      <c r="S6250"/>
    </row>
    <row r="6251" spans="1:19">
      <c r="A6251" s="18">
        <v>2006</v>
      </c>
      <c r="B6251" s="18">
        <v>29</v>
      </c>
      <c r="C6251" s="18">
        <v>3.4000000000000002E-4</v>
      </c>
      <c r="D6251" s="18">
        <v>3.4000000000000002E-4</v>
      </c>
      <c r="E6251" s="18">
        <v>0.5</v>
      </c>
      <c r="F6251" s="18">
        <v>98876</v>
      </c>
      <c r="G6251" s="18">
        <v>34</v>
      </c>
      <c r="H6251" s="18">
        <v>98859</v>
      </c>
      <c r="I6251" s="18">
        <v>4887831</v>
      </c>
      <c r="J6251" s="19">
        <v>49.43</v>
      </c>
      <c r="S6251"/>
    </row>
    <row r="6252" spans="1:19">
      <c r="A6252" s="18">
        <v>2006</v>
      </c>
      <c r="B6252" s="18">
        <v>30</v>
      </c>
      <c r="C6252" s="18">
        <v>5.4000000000000001E-4</v>
      </c>
      <c r="D6252" s="18">
        <v>5.4000000000000001E-4</v>
      </c>
      <c r="E6252" s="18">
        <v>0.5</v>
      </c>
      <c r="F6252" s="18">
        <v>98842</v>
      </c>
      <c r="G6252" s="18">
        <v>53</v>
      </c>
      <c r="H6252" s="18">
        <v>98815</v>
      </c>
      <c r="I6252" s="18">
        <v>4788972</v>
      </c>
      <c r="J6252" s="19">
        <v>48.45</v>
      </c>
      <c r="S6252"/>
    </row>
    <row r="6253" spans="1:19">
      <c r="A6253" s="18">
        <v>2006</v>
      </c>
      <c r="B6253" s="18">
        <v>31</v>
      </c>
      <c r="C6253" s="18">
        <v>4.0999999999999999E-4</v>
      </c>
      <c r="D6253" s="18">
        <v>4.0999999999999999E-4</v>
      </c>
      <c r="E6253" s="18">
        <v>0.5</v>
      </c>
      <c r="F6253" s="18">
        <v>98789</v>
      </c>
      <c r="G6253" s="18">
        <v>41</v>
      </c>
      <c r="H6253" s="18">
        <v>98768</v>
      </c>
      <c r="I6253" s="18">
        <v>4690156</v>
      </c>
      <c r="J6253" s="19">
        <v>47.48</v>
      </c>
      <c r="S6253"/>
    </row>
    <row r="6254" spans="1:19">
      <c r="A6254" s="18">
        <v>2006</v>
      </c>
      <c r="B6254" s="18">
        <v>32</v>
      </c>
      <c r="C6254" s="18">
        <v>6.3000000000000003E-4</v>
      </c>
      <c r="D6254" s="18">
        <v>6.3000000000000003E-4</v>
      </c>
      <c r="E6254" s="18">
        <v>0.5</v>
      </c>
      <c r="F6254" s="18">
        <v>98748</v>
      </c>
      <c r="G6254" s="18">
        <v>63</v>
      </c>
      <c r="H6254" s="18">
        <v>98717</v>
      </c>
      <c r="I6254" s="18">
        <v>4591388</v>
      </c>
      <c r="J6254" s="19">
        <v>46.5</v>
      </c>
      <c r="S6254"/>
    </row>
    <row r="6255" spans="1:19">
      <c r="A6255" s="18">
        <v>2006</v>
      </c>
      <c r="B6255" s="18">
        <v>33</v>
      </c>
      <c r="C6255" s="18">
        <v>7.3999999999999999E-4</v>
      </c>
      <c r="D6255" s="18">
        <v>7.3999999999999999E-4</v>
      </c>
      <c r="E6255" s="18">
        <v>0.5</v>
      </c>
      <c r="F6255" s="18">
        <v>98685</v>
      </c>
      <c r="G6255" s="18">
        <v>73</v>
      </c>
      <c r="H6255" s="18">
        <v>98649</v>
      </c>
      <c r="I6255" s="18">
        <v>4492671</v>
      </c>
      <c r="J6255" s="19">
        <v>45.53</v>
      </c>
      <c r="S6255"/>
    </row>
    <row r="6256" spans="1:19">
      <c r="A6256" s="18">
        <v>2006</v>
      </c>
      <c r="B6256" s="18">
        <v>34</v>
      </c>
      <c r="C6256" s="18">
        <v>5.8E-4</v>
      </c>
      <c r="D6256" s="18">
        <v>5.8E-4</v>
      </c>
      <c r="E6256" s="18">
        <v>0.5</v>
      </c>
      <c r="F6256" s="18">
        <v>98613</v>
      </c>
      <c r="G6256" s="18">
        <v>57</v>
      </c>
      <c r="H6256" s="18">
        <v>98584</v>
      </c>
      <c r="I6256" s="18">
        <v>4394022</v>
      </c>
      <c r="J6256" s="19">
        <v>44.56</v>
      </c>
      <c r="S6256"/>
    </row>
    <row r="6257" spans="1:19">
      <c r="A6257" s="18">
        <v>2006</v>
      </c>
      <c r="B6257" s="18">
        <v>35</v>
      </c>
      <c r="C6257" s="18">
        <v>7.6000000000000004E-4</v>
      </c>
      <c r="D6257" s="18">
        <v>7.6000000000000004E-4</v>
      </c>
      <c r="E6257" s="18">
        <v>0.5</v>
      </c>
      <c r="F6257" s="18">
        <v>98555</v>
      </c>
      <c r="G6257" s="18">
        <v>75</v>
      </c>
      <c r="H6257" s="18">
        <v>98518</v>
      </c>
      <c r="I6257" s="18">
        <v>4295438</v>
      </c>
      <c r="J6257" s="19">
        <v>43.58</v>
      </c>
      <c r="S6257"/>
    </row>
    <row r="6258" spans="1:19">
      <c r="A6258" s="18">
        <v>2006</v>
      </c>
      <c r="B6258" s="18">
        <v>36</v>
      </c>
      <c r="C6258" s="18">
        <v>7.6000000000000004E-4</v>
      </c>
      <c r="D6258" s="18">
        <v>7.5000000000000002E-4</v>
      </c>
      <c r="E6258" s="18">
        <v>0.5</v>
      </c>
      <c r="F6258" s="18">
        <v>98480</v>
      </c>
      <c r="G6258" s="18">
        <v>74</v>
      </c>
      <c r="H6258" s="18">
        <v>98443</v>
      </c>
      <c r="I6258" s="18">
        <v>4196920</v>
      </c>
      <c r="J6258" s="19">
        <v>42.62</v>
      </c>
      <c r="S6258"/>
    </row>
    <row r="6259" spans="1:19">
      <c r="A6259" s="18">
        <v>2006</v>
      </c>
      <c r="B6259" s="18">
        <v>37</v>
      </c>
      <c r="C6259" s="18">
        <v>8.8000000000000003E-4</v>
      </c>
      <c r="D6259" s="18">
        <v>8.8000000000000003E-4</v>
      </c>
      <c r="E6259" s="18">
        <v>0.5</v>
      </c>
      <c r="F6259" s="18">
        <v>98406</v>
      </c>
      <c r="G6259" s="18">
        <v>87</v>
      </c>
      <c r="H6259" s="18">
        <v>98363</v>
      </c>
      <c r="I6259" s="18">
        <v>4098477</v>
      </c>
      <c r="J6259" s="19">
        <v>41.65</v>
      </c>
      <c r="S6259"/>
    </row>
    <row r="6260" spans="1:19">
      <c r="A6260" s="18">
        <v>2006</v>
      </c>
      <c r="B6260" s="18">
        <v>38</v>
      </c>
      <c r="C6260" s="18">
        <v>1.2600000000000001E-3</v>
      </c>
      <c r="D6260" s="18">
        <v>1.2600000000000001E-3</v>
      </c>
      <c r="E6260" s="18">
        <v>0.5</v>
      </c>
      <c r="F6260" s="18">
        <v>98319</v>
      </c>
      <c r="G6260" s="18">
        <v>124</v>
      </c>
      <c r="H6260" s="18">
        <v>98257</v>
      </c>
      <c r="I6260" s="18">
        <v>4000115</v>
      </c>
      <c r="J6260" s="19">
        <v>40.68</v>
      </c>
      <c r="S6260"/>
    </row>
    <row r="6261" spans="1:19">
      <c r="A6261" s="18">
        <v>2006</v>
      </c>
      <c r="B6261" s="18">
        <v>39</v>
      </c>
      <c r="C6261" s="18">
        <v>1.32E-3</v>
      </c>
      <c r="D6261" s="18">
        <v>1.32E-3</v>
      </c>
      <c r="E6261" s="18">
        <v>0.5</v>
      </c>
      <c r="F6261" s="18">
        <v>98195</v>
      </c>
      <c r="G6261" s="18">
        <v>129</v>
      </c>
      <c r="H6261" s="18">
        <v>98131</v>
      </c>
      <c r="I6261" s="18">
        <v>3901857</v>
      </c>
      <c r="J6261" s="19">
        <v>39.74</v>
      </c>
      <c r="S6261"/>
    </row>
    <row r="6262" spans="1:19">
      <c r="A6262" s="18">
        <v>2006</v>
      </c>
      <c r="B6262" s="18">
        <v>40</v>
      </c>
      <c r="C6262" s="18">
        <v>1.66E-3</v>
      </c>
      <c r="D6262" s="18">
        <v>1.66E-3</v>
      </c>
      <c r="E6262" s="18">
        <v>0.5</v>
      </c>
      <c r="F6262" s="18">
        <v>98066</v>
      </c>
      <c r="G6262" s="18">
        <v>162</v>
      </c>
      <c r="H6262" s="18">
        <v>97985</v>
      </c>
      <c r="I6262" s="18">
        <v>3803727</v>
      </c>
      <c r="J6262" s="19">
        <v>38.79</v>
      </c>
      <c r="S6262"/>
    </row>
    <row r="6263" spans="1:19">
      <c r="A6263" s="18">
        <v>2006</v>
      </c>
      <c r="B6263" s="18">
        <v>41</v>
      </c>
      <c r="C6263" s="18">
        <v>1.6900000000000001E-3</v>
      </c>
      <c r="D6263" s="18">
        <v>1.6900000000000001E-3</v>
      </c>
      <c r="E6263" s="18">
        <v>0.5</v>
      </c>
      <c r="F6263" s="18">
        <v>97903</v>
      </c>
      <c r="G6263" s="18">
        <v>166</v>
      </c>
      <c r="H6263" s="18">
        <v>97821</v>
      </c>
      <c r="I6263" s="18">
        <v>3705742</v>
      </c>
      <c r="J6263" s="19">
        <v>37.85</v>
      </c>
      <c r="S6263"/>
    </row>
    <row r="6264" spans="1:19">
      <c r="A6264" s="18">
        <v>2006</v>
      </c>
      <c r="B6264" s="18">
        <v>42</v>
      </c>
      <c r="C6264" s="18">
        <v>2.0699999999999998E-3</v>
      </c>
      <c r="D6264" s="18">
        <v>2.0699999999999998E-3</v>
      </c>
      <c r="E6264" s="18">
        <v>0.5</v>
      </c>
      <c r="F6264" s="18">
        <v>97738</v>
      </c>
      <c r="G6264" s="18">
        <v>202</v>
      </c>
      <c r="H6264" s="18">
        <v>97637</v>
      </c>
      <c r="I6264" s="18">
        <v>3607921</v>
      </c>
      <c r="J6264" s="19">
        <v>36.909999999999997</v>
      </c>
      <c r="S6264"/>
    </row>
    <row r="6265" spans="1:19">
      <c r="A6265" s="18">
        <v>2006</v>
      </c>
      <c r="B6265" s="18">
        <v>43</v>
      </c>
      <c r="C6265" s="18">
        <v>2.3700000000000001E-3</v>
      </c>
      <c r="D6265" s="18">
        <v>2.3700000000000001E-3</v>
      </c>
      <c r="E6265" s="18">
        <v>0.5</v>
      </c>
      <c r="F6265" s="18">
        <v>97536</v>
      </c>
      <c r="G6265" s="18">
        <v>231</v>
      </c>
      <c r="H6265" s="18">
        <v>97420</v>
      </c>
      <c r="I6265" s="18">
        <v>3510284</v>
      </c>
      <c r="J6265" s="19">
        <v>35.99</v>
      </c>
      <c r="S6265"/>
    </row>
    <row r="6266" spans="1:19">
      <c r="A6266" s="18">
        <v>2006</v>
      </c>
      <c r="B6266" s="18">
        <v>44</v>
      </c>
      <c r="C6266" s="18">
        <v>2.4599999999999999E-3</v>
      </c>
      <c r="D6266" s="18">
        <v>2.4499999999999999E-3</v>
      </c>
      <c r="E6266" s="18">
        <v>0.5</v>
      </c>
      <c r="F6266" s="18">
        <v>97305</v>
      </c>
      <c r="G6266" s="18">
        <v>239</v>
      </c>
      <c r="H6266" s="18">
        <v>97185</v>
      </c>
      <c r="I6266" s="18">
        <v>3412864</v>
      </c>
      <c r="J6266" s="19">
        <v>35.07</v>
      </c>
      <c r="S6266"/>
    </row>
    <row r="6267" spans="1:19">
      <c r="A6267" s="18">
        <v>2006</v>
      </c>
      <c r="B6267" s="18">
        <v>45</v>
      </c>
      <c r="C6267" s="18">
        <v>3.2100000000000002E-3</v>
      </c>
      <c r="D6267" s="18">
        <v>3.2100000000000002E-3</v>
      </c>
      <c r="E6267" s="18">
        <v>0.5</v>
      </c>
      <c r="F6267" s="18">
        <v>97066</v>
      </c>
      <c r="G6267" s="18">
        <v>311</v>
      </c>
      <c r="H6267" s="18">
        <v>96910</v>
      </c>
      <c r="I6267" s="18">
        <v>3315679</v>
      </c>
      <c r="J6267" s="19">
        <v>34.159999999999997</v>
      </c>
      <c r="S6267"/>
    </row>
    <row r="6268" spans="1:19">
      <c r="A6268" s="18">
        <v>2006</v>
      </c>
      <c r="B6268" s="18">
        <v>46</v>
      </c>
      <c r="C6268" s="18">
        <v>3.2100000000000002E-3</v>
      </c>
      <c r="D6268" s="18">
        <v>3.2100000000000002E-3</v>
      </c>
      <c r="E6268" s="18">
        <v>0.5</v>
      </c>
      <c r="F6268" s="18">
        <v>96755</v>
      </c>
      <c r="G6268" s="18">
        <v>310</v>
      </c>
      <c r="H6268" s="18">
        <v>96600</v>
      </c>
      <c r="I6268" s="18">
        <v>3218768</v>
      </c>
      <c r="J6268" s="19">
        <v>33.270000000000003</v>
      </c>
      <c r="S6268"/>
    </row>
    <row r="6269" spans="1:19">
      <c r="A6269" s="18">
        <v>2006</v>
      </c>
      <c r="B6269" s="18">
        <v>47</v>
      </c>
      <c r="C6269" s="18">
        <v>3.8899999999999998E-3</v>
      </c>
      <c r="D6269" s="18">
        <v>3.8800000000000002E-3</v>
      </c>
      <c r="E6269" s="18">
        <v>0.5</v>
      </c>
      <c r="F6269" s="18">
        <v>96445</v>
      </c>
      <c r="G6269" s="18">
        <v>374</v>
      </c>
      <c r="H6269" s="18">
        <v>96258</v>
      </c>
      <c r="I6269" s="18">
        <v>3122169</v>
      </c>
      <c r="J6269" s="19">
        <v>32.369999999999997</v>
      </c>
      <c r="S6269"/>
    </row>
    <row r="6270" spans="1:19">
      <c r="A6270" s="18">
        <v>2006</v>
      </c>
      <c r="B6270" s="18">
        <v>48</v>
      </c>
      <c r="C6270" s="18">
        <v>4.2900000000000004E-3</v>
      </c>
      <c r="D6270" s="18">
        <v>4.2900000000000004E-3</v>
      </c>
      <c r="E6270" s="18">
        <v>0.5</v>
      </c>
      <c r="F6270" s="18">
        <v>96071</v>
      </c>
      <c r="G6270" s="18">
        <v>412</v>
      </c>
      <c r="H6270" s="18">
        <v>95865</v>
      </c>
      <c r="I6270" s="18">
        <v>3025911</v>
      </c>
      <c r="J6270" s="19">
        <v>31.5</v>
      </c>
      <c r="S6270"/>
    </row>
    <row r="6271" spans="1:19">
      <c r="A6271" s="18">
        <v>2006</v>
      </c>
      <c r="B6271" s="18">
        <v>49</v>
      </c>
      <c r="C6271" s="18">
        <v>4.45E-3</v>
      </c>
      <c r="D6271" s="18">
        <v>4.4400000000000004E-3</v>
      </c>
      <c r="E6271" s="18">
        <v>0.5</v>
      </c>
      <c r="F6271" s="18">
        <v>95659</v>
      </c>
      <c r="G6271" s="18">
        <v>425</v>
      </c>
      <c r="H6271" s="18">
        <v>95446</v>
      </c>
      <c r="I6271" s="18">
        <v>2930046</v>
      </c>
      <c r="J6271" s="19">
        <v>30.63</v>
      </c>
      <c r="S6271"/>
    </row>
    <row r="6272" spans="1:19">
      <c r="A6272" s="18">
        <v>2006</v>
      </c>
      <c r="B6272" s="18">
        <v>50</v>
      </c>
      <c r="C6272" s="18">
        <v>4.7299999999999998E-3</v>
      </c>
      <c r="D6272" s="18">
        <v>4.7200000000000002E-3</v>
      </c>
      <c r="E6272" s="18">
        <v>0.5</v>
      </c>
      <c r="F6272" s="18">
        <v>95234</v>
      </c>
      <c r="G6272" s="18">
        <v>450</v>
      </c>
      <c r="H6272" s="18">
        <v>95009</v>
      </c>
      <c r="I6272" s="18">
        <v>2834600</v>
      </c>
      <c r="J6272" s="19">
        <v>29.76</v>
      </c>
      <c r="S6272"/>
    </row>
    <row r="6273" spans="1:19">
      <c r="A6273" s="18">
        <v>2006</v>
      </c>
      <c r="B6273" s="18">
        <v>51</v>
      </c>
      <c r="C6273" s="18">
        <v>5.5100000000000001E-3</v>
      </c>
      <c r="D6273" s="18">
        <v>5.4900000000000001E-3</v>
      </c>
      <c r="E6273" s="18">
        <v>0.5</v>
      </c>
      <c r="F6273" s="18">
        <v>94784</v>
      </c>
      <c r="G6273" s="18">
        <v>520</v>
      </c>
      <c r="H6273" s="18">
        <v>94524</v>
      </c>
      <c r="I6273" s="18">
        <v>2739591</v>
      </c>
      <c r="J6273" s="19">
        <v>28.9</v>
      </c>
      <c r="S6273"/>
    </row>
    <row r="6274" spans="1:19">
      <c r="A6274" s="18">
        <v>2006</v>
      </c>
      <c r="B6274" s="18">
        <v>52</v>
      </c>
      <c r="C6274" s="18">
        <v>6.0299999999999998E-3</v>
      </c>
      <c r="D6274" s="18">
        <v>6.0099999999999997E-3</v>
      </c>
      <c r="E6274" s="18">
        <v>0.5</v>
      </c>
      <c r="F6274" s="18">
        <v>94264</v>
      </c>
      <c r="G6274" s="18">
        <v>567</v>
      </c>
      <c r="H6274" s="18">
        <v>93980</v>
      </c>
      <c r="I6274" s="18">
        <v>2645067</v>
      </c>
      <c r="J6274" s="19">
        <v>28.06</v>
      </c>
      <c r="S6274"/>
    </row>
    <row r="6275" spans="1:19">
      <c r="A6275" s="18">
        <v>2006</v>
      </c>
      <c r="B6275" s="18">
        <v>53</v>
      </c>
      <c r="C6275" s="18">
        <v>6.2500000000000003E-3</v>
      </c>
      <c r="D6275" s="18">
        <v>6.2300000000000003E-3</v>
      </c>
      <c r="E6275" s="18">
        <v>0.5</v>
      </c>
      <c r="F6275" s="18">
        <v>93697</v>
      </c>
      <c r="G6275" s="18">
        <v>584</v>
      </c>
      <c r="H6275" s="18">
        <v>93405</v>
      </c>
      <c r="I6275" s="18">
        <v>2551086</v>
      </c>
      <c r="J6275" s="19">
        <v>27.23</v>
      </c>
      <c r="S6275"/>
    </row>
    <row r="6276" spans="1:19">
      <c r="A6276" s="18">
        <v>2006</v>
      </c>
      <c r="B6276" s="18">
        <v>54</v>
      </c>
      <c r="C6276" s="18">
        <v>6.3200000000000001E-3</v>
      </c>
      <c r="D6276" s="18">
        <v>6.3E-3</v>
      </c>
      <c r="E6276" s="18">
        <v>0.5</v>
      </c>
      <c r="F6276" s="18">
        <v>93113</v>
      </c>
      <c r="G6276" s="18">
        <v>587</v>
      </c>
      <c r="H6276" s="18">
        <v>92820</v>
      </c>
      <c r="I6276" s="18">
        <v>2457681</v>
      </c>
      <c r="J6276" s="19">
        <v>26.39</v>
      </c>
      <c r="S6276"/>
    </row>
    <row r="6277" spans="1:19">
      <c r="A6277" s="18">
        <v>2006</v>
      </c>
      <c r="B6277" s="18">
        <v>55</v>
      </c>
      <c r="C6277" s="18">
        <v>6.7400000000000003E-3</v>
      </c>
      <c r="D6277" s="18">
        <v>6.7099999999999998E-3</v>
      </c>
      <c r="E6277" s="18">
        <v>0.5</v>
      </c>
      <c r="F6277" s="18">
        <v>92526</v>
      </c>
      <c r="G6277" s="18">
        <v>621</v>
      </c>
      <c r="H6277" s="18">
        <v>92216</v>
      </c>
      <c r="I6277" s="18">
        <v>2364861</v>
      </c>
      <c r="J6277" s="19">
        <v>25.56</v>
      </c>
      <c r="S6277"/>
    </row>
    <row r="6278" spans="1:19">
      <c r="A6278" s="18">
        <v>2006</v>
      </c>
      <c r="B6278" s="18">
        <v>56</v>
      </c>
      <c r="C6278" s="18">
        <v>7.7600000000000004E-3</v>
      </c>
      <c r="D6278" s="18">
        <v>7.7299999999999999E-3</v>
      </c>
      <c r="E6278" s="18">
        <v>0.5</v>
      </c>
      <c r="F6278" s="18">
        <v>91905</v>
      </c>
      <c r="G6278" s="18">
        <v>711</v>
      </c>
      <c r="H6278" s="18">
        <v>91550</v>
      </c>
      <c r="I6278" s="18">
        <v>2272646</v>
      </c>
      <c r="J6278" s="19">
        <v>24.73</v>
      </c>
      <c r="S6278"/>
    </row>
    <row r="6279" spans="1:19">
      <c r="A6279" s="18">
        <v>2006</v>
      </c>
      <c r="B6279" s="18">
        <v>57</v>
      </c>
      <c r="C6279" s="18">
        <v>7.4700000000000001E-3</v>
      </c>
      <c r="D6279" s="18">
        <v>7.4400000000000004E-3</v>
      </c>
      <c r="E6279" s="18">
        <v>0.5</v>
      </c>
      <c r="F6279" s="18">
        <v>91195</v>
      </c>
      <c r="G6279" s="18">
        <v>679</v>
      </c>
      <c r="H6279" s="18">
        <v>90855</v>
      </c>
      <c r="I6279" s="18">
        <v>2181095</v>
      </c>
      <c r="J6279" s="19">
        <v>23.92</v>
      </c>
      <c r="S6279"/>
    </row>
    <row r="6280" spans="1:19">
      <c r="A6280" s="18">
        <v>2006</v>
      </c>
      <c r="B6280" s="18">
        <v>58</v>
      </c>
      <c r="C6280" s="18">
        <v>8.6400000000000001E-3</v>
      </c>
      <c r="D6280" s="18">
        <v>8.6099999999999996E-3</v>
      </c>
      <c r="E6280" s="18">
        <v>0.5</v>
      </c>
      <c r="F6280" s="18">
        <v>90516</v>
      </c>
      <c r="G6280" s="18">
        <v>779</v>
      </c>
      <c r="H6280" s="18">
        <v>90127</v>
      </c>
      <c r="I6280" s="18">
        <v>2090240</v>
      </c>
      <c r="J6280" s="19">
        <v>23.09</v>
      </c>
      <c r="S6280"/>
    </row>
    <row r="6281" spans="1:19">
      <c r="A6281" s="18">
        <v>2006</v>
      </c>
      <c r="B6281" s="18">
        <v>59</v>
      </c>
      <c r="C6281" s="18">
        <v>8.8199999999999997E-3</v>
      </c>
      <c r="D6281" s="18">
        <v>8.7799999999999996E-3</v>
      </c>
      <c r="E6281" s="18">
        <v>0.5</v>
      </c>
      <c r="F6281" s="18">
        <v>89737</v>
      </c>
      <c r="G6281" s="18">
        <v>788</v>
      </c>
      <c r="H6281" s="18">
        <v>89343</v>
      </c>
      <c r="I6281" s="18">
        <v>2000114</v>
      </c>
      <c r="J6281" s="19">
        <v>22.29</v>
      </c>
      <c r="S6281"/>
    </row>
    <row r="6282" spans="1:19">
      <c r="A6282" s="18">
        <v>2006</v>
      </c>
      <c r="B6282" s="18">
        <v>60</v>
      </c>
      <c r="C6282" s="18">
        <v>9.5200000000000007E-3</v>
      </c>
      <c r="D6282" s="18">
        <v>9.4699999999999993E-3</v>
      </c>
      <c r="E6282" s="18">
        <v>0.5</v>
      </c>
      <c r="F6282" s="18">
        <v>88949</v>
      </c>
      <c r="G6282" s="18">
        <v>842</v>
      </c>
      <c r="H6282" s="18">
        <v>88527</v>
      </c>
      <c r="I6282" s="18">
        <v>1910771</v>
      </c>
      <c r="J6282" s="19">
        <v>21.48</v>
      </c>
      <c r="S6282"/>
    </row>
    <row r="6283" spans="1:19">
      <c r="A6283" s="18">
        <v>2006</v>
      </c>
      <c r="B6283" s="18">
        <v>61</v>
      </c>
      <c r="C6283" s="18">
        <v>1.034E-2</v>
      </c>
      <c r="D6283" s="18">
        <v>1.0290000000000001E-2</v>
      </c>
      <c r="E6283" s="18">
        <v>0.5</v>
      </c>
      <c r="F6283" s="18">
        <v>88106</v>
      </c>
      <c r="G6283" s="18">
        <v>906</v>
      </c>
      <c r="H6283" s="18">
        <v>87653</v>
      </c>
      <c r="I6283" s="18">
        <v>1822243</v>
      </c>
      <c r="J6283" s="19">
        <v>20.68</v>
      </c>
      <c r="S6283"/>
    </row>
    <row r="6284" spans="1:19">
      <c r="A6284" s="18">
        <v>2006</v>
      </c>
      <c r="B6284" s="18">
        <v>62</v>
      </c>
      <c r="C6284" s="18">
        <v>1.1520000000000001E-2</v>
      </c>
      <c r="D6284" s="18">
        <v>1.145E-2</v>
      </c>
      <c r="E6284" s="18">
        <v>0.5</v>
      </c>
      <c r="F6284" s="18">
        <v>87200</v>
      </c>
      <c r="G6284" s="18">
        <v>999</v>
      </c>
      <c r="H6284" s="18">
        <v>86701</v>
      </c>
      <c r="I6284" s="18">
        <v>1734590</v>
      </c>
      <c r="J6284" s="19">
        <v>19.89</v>
      </c>
      <c r="S6284"/>
    </row>
    <row r="6285" spans="1:19">
      <c r="A6285" s="18">
        <v>2006</v>
      </c>
      <c r="B6285" s="18">
        <v>63</v>
      </c>
      <c r="C6285" s="18">
        <v>1.209E-2</v>
      </c>
      <c r="D6285" s="18">
        <v>1.2019999999999999E-2</v>
      </c>
      <c r="E6285" s="18">
        <v>0.5</v>
      </c>
      <c r="F6285" s="18">
        <v>86201</v>
      </c>
      <c r="G6285" s="18">
        <v>1036</v>
      </c>
      <c r="H6285" s="18">
        <v>85683</v>
      </c>
      <c r="I6285" s="18">
        <v>1647889</v>
      </c>
      <c r="J6285" s="19">
        <v>19.12</v>
      </c>
      <c r="S6285"/>
    </row>
    <row r="6286" spans="1:19">
      <c r="A6286" s="18">
        <v>2006</v>
      </c>
      <c r="B6286" s="18">
        <v>64</v>
      </c>
      <c r="C6286" s="18">
        <v>1.2699999999999999E-2</v>
      </c>
      <c r="D6286" s="18">
        <v>1.2619999999999999E-2</v>
      </c>
      <c r="E6286" s="18">
        <v>0.5</v>
      </c>
      <c r="F6286" s="18">
        <v>85165</v>
      </c>
      <c r="G6286" s="18">
        <v>1074</v>
      </c>
      <c r="H6286" s="18">
        <v>84628</v>
      </c>
      <c r="I6286" s="18">
        <v>1562206</v>
      </c>
      <c r="J6286" s="19">
        <v>18.34</v>
      </c>
      <c r="S6286"/>
    </row>
    <row r="6287" spans="1:19">
      <c r="A6287" s="18">
        <v>2006</v>
      </c>
      <c r="B6287" s="18">
        <v>65</v>
      </c>
      <c r="C6287" s="18">
        <v>1.413E-2</v>
      </c>
      <c r="D6287" s="18">
        <v>1.4030000000000001E-2</v>
      </c>
      <c r="E6287" s="18">
        <v>0.5</v>
      </c>
      <c r="F6287" s="18">
        <v>84091</v>
      </c>
      <c r="G6287" s="18">
        <v>1180</v>
      </c>
      <c r="H6287" s="18">
        <v>83501</v>
      </c>
      <c r="I6287" s="18">
        <v>1477578</v>
      </c>
      <c r="J6287" s="19">
        <v>17.57</v>
      </c>
      <c r="S6287"/>
    </row>
    <row r="6288" spans="1:19">
      <c r="A6288" s="18">
        <v>2006</v>
      </c>
      <c r="B6288" s="18">
        <v>66</v>
      </c>
      <c r="C6288" s="18">
        <v>1.504E-2</v>
      </c>
      <c r="D6288" s="18">
        <v>1.4930000000000001E-2</v>
      </c>
      <c r="E6288" s="18">
        <v>0.5</v>
      </c>
      <c r="F6288" s="18">
        <v>82911</v>
      </c>
      <c r="G6288" s="18">
        <v>1238</v>
      </c>
      <c r="H6288" s="18">
        <v>82292</v>
      </c>
      <c r="I6288" s="18">
        <v>1394077</v>
      </c>
      <c r="J6288" s="19">
        <v>16.809999999999999</v>
      </c>
      <c r="S6288"/>
    </row>
    <row r="6289" spans="1:19">
      <c r="A6289" s="18">
        <v>2006</v>
      </c>
      <c r="B6289" s="18">
        <v>67</v>
      </c>
      <c r="C6289" s="18">
        <v>1.7149999999999999E-2</v>
      </c>
      <c r="D6289" s="18">
        <v>1.7000000000000001E-2</v>
      </c>
      <c r="E6289" s="18">
        <v>0.5</v>
      </c>
      <c r="F6289" s="18">
        <v>81674</v>
      </c>
      <c r="G6289" s="18">
        <v>1389</v>
      </c>
      <c r="H6289" s="18">
        <v>80979</v>
      </c>
      <c r="I6289" s="18">
        <v>1311784</v>
      </c>
      <c r="J6289" s="19">
        <v>16.059999999999999</v>
      </c>
      <c r="S6289"/>
    </row>
    <row r="6290" spans="1:19">
      <c r="A6290" s="18">
        <v>2006</v>
      </c>
      <c r="B6290" s="18">
        <v>68</v>
      </c>
      <c r="C6290" s="18">
        <v>1.7840000000000002E-2</v>
      </c>
      <c r="D6290" s="18">
        <v>1.7680000000000001E-2</v>
      </c>
      <c r="E6290" s="18">
        <v>0.5</v>
      </c>
      <c r="F6290" s="18">
        <v>80285</v>
      </c>
      <c r="G6290" s="18">
        <v>1420</v>
      </c>
      <c r="H6290" s="18">
        <v>79575</v>
      </c>
      <c r="I6290" s="18">
        <v>1230805</v>
      </c>
      <c r="J6290" s="19">
        <v>15.33</v>
      </c>
      <c r="S6290"/>
    </row>
    <row r="6291" spans="1:19">
      <c r="A6291" s="18">
        <v>2006</v>
      </c>
      <c r="B6291" s="18">
        <v>69</v>
      </c>
      <c r="C6291" s="18">
        <v>2.1010000000000001E-2</v>
      </c>
      <c r="D6291" s="18">
        <v>2.0789999999999999E-2</v>
      </c>
      <c r="E6291" s="18">
        <v>0.5</v>
      </c>
      <c r="F6291" s="18">
        <v>78865</v>
      </c>
      <c r="G6291" s="18">
        <v>1640</v>
      </c>
      <c r="H6291" s="18">
        <v>78045</v>
      </c>
      <c r="I6291" s="18">
        <v>1151230</v>
      </c>
      <c r="J6291" s="19">
        <v>14.6</v>
      </c>
      <c r="S6291"/>
    </row>
    <row r="6292" spans="1:19">
      <c r="A6292" s="18">
        <v>2006</v>
      </c>
      <c r="B6292" s="18">
        <v>70</v>
      </c>
      <c r="C6292" s="18">
        <v>2.2270000000000002E-2</v>
      </c>
      <c r="D6292" s="18">
        <v>2.2030000000000001E-2</v>
      </c>
      <c r="E6292" s="18">
        <v>0.5</v>
      </c>
      <c r="F6292" s="18">
        <v>77225</v>
      </c>
      <c r="G6292" s="18">
        <v>1701</v>
      </c>
      <c r="H6292" s="18">
        <v>76375</v>
      </c>
      <c r="I6292" s="18">
        <v>1073184</v>
      </c>
      <c r="J6292" s="19">
        <v>13.9</v>
      </c>
      <c r="S6292"/>
    </row>
    <row r="6293" spans="1:19">
      <c r="A6293" s="18">
        <v>2006</v>
      </c>
      <c r="B6293" s="18">
        <v>71</v>
      </c>
      <c r="C6293" s="18">
        <v>2.4549999999999999E-2</v>
      </c>
      <c r="D6293" s="18">
        <v>2.4250000000000001E-2</v>
      </c>
      <c r="E6293" s="18">
        <v>0.5</v>
      </c>
      <c r="F6293" s="18">
        <v>75524</v>
      </c>
      <c r="G6293" s="18">
        <v>1832</v>
      </c>
      <c r="H6293" s="18">
        <v>74609</v>
      </c>
      <c r="I6293" s="18">
        <v>996809</v>
      </c>
      <c r="J6293" s="19">
        <v>13.2</v>
      </c>
      <c r="S6293"/>
    </row>
    <row r="6294" spans="1:19">
      <c r="A6294" s="18">
        <v>2006</v>
      </c>
      <c r="B6294" s="18">
        <v>72</v>
      </c>
      <c r="C6294" s="18">
        <v>2.7279999999999999E-2</v>
      </c>
      <c r="D6294" s="18">
        <v>2.691E-2</v>
      </c>
      <c r="E6294" s="18">
        <v>0.5</v>
      </c>
      <c r="F6294" s="18">
        <v>73693</v>
      </c>
      <c r="G6294" s="18">
        <v>1983</v>
      </c>
      <c r="H6294" s="18">
        <v>72701</v>
      </c>
      <c r="I6294" s="18">
        <v>922201</v>
      </c>
      <c r="J6294" s="19">
        <v>12.51</v>
      </c>
      <c r="S6294"/>
    </row>
    <row r="6295" spans="1:19">
      <c r="A6295" s="18">
        <v>2006</v>
      </c>
      <c r="B6295" s="18">
        <v>73</v>
      </c>
      <c r="C6295" s="18">
        <v>3.0769999999999999E-2</v>
      </c>
      <c r="D6295" s="18">
        <v>3.0300000000000001E-2</v>
      </c>
      <c r="E6295" s="18">
        <v>0.5</v>
      </c>
      <c r="F6295" s="18">
        <v>71710</v>
      </c>
      <c r="G6295" s="18">
        <v>2173</v>
      </c>
      <c r="H6295" s="18">
        <v>70623</v>
      </c>
      <c r="I6295" s="18">
        <v>849499</v>
      </c>
      <c r="J6295" s="19">
        <v>11.85</v>
      </c>
      <c r="S6295"/>
    </row>
    <row r="6296" spans="1:19">
      <c r="A6296" s="18">
        <v>2006</v>
      </c>
      <c r="B6296" s="18">
        <v>74</v>
      </c>
      <c r="C6296" s="18">
        <v>3.1660000000000001E-2</v>
      </c>
      <c r="D6296" s="18">
        <v>3.116E-2</v>
      </c>
      <c r="E6296" s="18">
        <v>0.5</v>
      </c>
      <c r="F6296" s="18">
        <v>69537</v>
      </c>
      <c r="G6296" s="18">
        <v>2167</v>
      </c>
      <c r="H6296" s="18">
        <v>68454</v>
      </c>
      <c r="I6296" s="18">
        <v>778876</v>
      </c>
      <c r="J6296" s="19">
        <v>11.2</v>
      </c>
      <c r="S6296"/>
    </row>
    <row r="6297" spans="1:19">
      <c r="A6297" s="18">
        <v>2006</v>
      </c>
      <c r="B6297" s="18">
        <v>75</v>
      </c>
      <c r="C6297" s="18">
        <v>3.8620000000000002E-2</v>
      </c>
      <c r="D6297" s="18">
        <v>3.789E-2</v>
      </c>
      <c r="E6297" s="18">
        <v>0.5</v>
      </c>
      <c r="F6297" s="18">
        <v>67370</v>
      </c>
      <c r="G6297" s="18">
        <v>2553</v>
      </c>
      <c r="H6297" s="18">
        <v>66094</v>
      </c>
      <c r="I6297" s="18">
        <v>710422</v>
      </c>
      <c r="J6297" s="19">
        <v>10.55</v>
      </c>
      <c r="S6297"/>
    </row>
    <row r="6298" spans="1:19">
      <c r="A6298" s="18">
        <v>2006</v>
      </c>
      <c r="B6298" s="18">
        <v>76</v>
      </c>
      <c r="C6298" s="18">
        <v>4.215E-2</v>
      </c>
      <c r="D6298" s="18">
        <v>4.1279999999999997E-2</v>
      </c>
      <c r="E6298" s="18">
        <v>0.5</v>
      </c>
      <c r="F6298" s="18">
        <v>64817</v>
      </c>
      <c r="G6298" s="18">
        <v>2676</v>
      </c>
      <c r="H6298" s="18">
        <v>63480</v>
      </c>
      <c r="I6298" s="18">
        <v>644329</v>
      </c>
      <c r="J6298" s="19">
        <v>9.94</v>
      </c>
      <c r="S6298"/>
    </row>
    <row r="6299" spans="1:19">
      <c r="A6299" s="18">
        <v>2006</v>
      </c>
      <c r="B6299" s="18">
        <v>77</v>
      </c>
      <c r="C6299" s="18">
        <v>4.8489999999999998E-2</v>
      </c>
      <c r="D6299" s="18">
        <v>4.734E-2</v>
      </c>
      <c r="E6299" s="18">
        <v>0.5</v>
      </c>
      <c r="F6299" s="18">
        <v>62142</v>
      </c>
      <c r="G6299" s="18">
        <v>2942</v>
      </c>
      <c r="H6299" s="18">
        <v>60671</v>
      </c>
      <c r="I6299" s="18">
        <v>580849</v>
      </c>
      <c r="J6299" s="19">
        <v>9.35</v>
      </c>
      <c r="S6299"/>
    </row>
    <row r="6300" spans="1:19">
      <c r="A6300" s="18">
        <v>2006</v>
      </c>
      <c r="B6300" s="18">
        <v>78</v>
      </c>
      <c r="C6300" s="18">
        <v>5.2319999999999998E-2</v>
      </c>
      <c r="D6300" s="18">
        <v>5.0979999999999998E-2</v>
      </c>
      <c r="E6300" s="18">
        <v>0.5</v>
      </c>
      <c r="F6300" s="18">
        <v>59200</v>
      </c>
      <c r="G6300" s="18">
        <v>3018</v>
      </c>
      <c r="H6300" s="18">
        <v>57691</v>
      </c>
      <c r="I6300" s="18">
        <v>520178</v>
      </c>
      <c r="J6300" s="19">
        <v>8.7899999999999991</v>
      </c>
      <c r="S6300"/>
    </row>
    <row r="6301" spans="1:19">
      <c r="A6301" s="18">
        <v>2006</v>
      </c>
      <c r="B6301" s="18">
        <v>79</v>
      </c>
      <c r="C6301" s="18">
        <v>6.1269999999999998E-2</v>
      </c>
      <c r="D6301" s="18">
        <v>5.9450000000000003E-2</v>
      </c>
      <c r="E6301" s="18">
        <v>0.5</v>
      </c>
      <c r="F6301" s="18">
        <v>56182</v>
      </c>
      <c r="G6301" s="18">
        <v>3340</v>
      </c>
      <c r="H6301" s="18">
        <v>54512</v>
      </c>
      <c r="I6301" s="18">
        <v>462487</v>
      </c>
      <c r="J6301" s="19">
        <v>8.23</v>
      </c>
      <c r="S6301"/>
    </row>
    <row r="6302" spans="1:19">
      <c r="A6302" s="18">
        <v>2006</v>
      </c>
      <c r="B6302" s="18">
        <v>80</v>
      </c>
      <c r="C6302" s="18">
        <v>6.9339999999999999E-2</v>
      </c>
      <c r="D6302" s="18">
        <v>6.7019999999999996E-2</v>
      </c>
      <c r="E6302" s="18">
        <v>0.5</v>
      </c>
      <c r="F6302" s="18">
        <v>52842</v>
      </c>
      <c r="G6302" s="18">
        <v>3541</v>
      </c>
      <c r="H6302" s="18">
        <v>51071</v>
      </c>
      <c r="I6302" s="18">
        <v>407976</v>
      </c>
      <c r="J6302" s="19">
        <v>7.72</v>
      </c>
      <c r="S6302"/>
    </row>
    <row r="6303" spans="1:19">
      <c r="A6303" s="18">
        <v>2006</v>
      </c>
      <c r="B6303" s="18">
        <v>81</v>
      </c>
      <c r="C6303" s="18">
        <v>7.4050000000000005E-2</v>
      </c>
      <c r="D6303" s="18">
        <v>7.1400000000000005E-2</v>
      </c>
      <c r="E6303" s="18">
        <v>0.5</v>
      </c>
      <c r="F6303" s="18">
        <v>49300</v>
      </c>
      <c r="G6303" s="18">
        <v>3520</v>
      </c>
      <c r="H6303" s="18">
        <v>47540</v>
      </c>
      <c r="I6303" s="18">
        <v>356905</v>
      </c>
      <c r="J6303" s="19">
        <v>7.24</v>
      </c>
      <c r="S6303"/>
    </row>
    <row r="6304" spans="1:19">
      <c r="A6304" s="18">
        <v>2006</v>
      </c>
      <c r="B6304" s="18">
        <v>82</v>
      </c>
      <c r="C6304" s="18">
        <v>8.8200000000000001E-2</v>
      </c>
      <c r="D6304" s="18">
        <v>8.4470000000000003E-2</v>
      </c>
      <c r="E6304" s="18">
        <v>0.5</v>
      </c>
      <c r="F6304" s="18">
        <v>45780</v>
      </c>
      <c r="G6304" s="18">
        <v>3867</v>
      </c>
      <c r="H6304" s="18">
        <v>43847</v>
      </c>
      <c r="I6304" s="18">
        <v>309364</v>
      </c>
      <c r="J6304" s="19">
        <v>6.76</v>
      </c>
      <c r="S6304"/>
    </row>
    <row r="6305" spans="1:19">
      <c r="A6305" s="18">
        <v>2006</v>
      </c>
      <c r="B6305" s="18">
        <v>83</v>
      </c>
      <c r="C6305" s="18">
        <v>9.7309999999999994E-2</v>
      </c>
      <c r="D6305" s="18">
        <v>9.2789999999999997E-2</v>
      </c>
      <c r="E6305" s="18">
        <v>0.5</v>
      </c>
      <c r="F6305" s="18">
        <v>41913</v>
      </c>
      <c r="G6305" s="18">
        <v>3889</v>
      </c>
      <c r="H6305" s="18">
        <v>39969</v>
      </c>
      <c r="I6305" s="18">
        <v>265518</v>
      </c>
      <c r="J6305" s="19">
        <v>6.33</v>
      </c>
      <c r="S6305"/>
    </row>
    <row r="6306" spans="1:19">
      <c r="A6306" s="18">
        <v>2006</v>
      </c>
      <c r="B6306" s="18">
        <v>84</v>
      </c>
      <c r="C6306" s="18">
        <v>0.11274000000000001</v>
      </c>
      <c r="D6306" s="18">
        <v>0.10673000000000001</v>
      </c>
      <c r="E6306" s="18">
        <v>0.5</v>
      </c>
      <c r="F6306" s="18">
        <v>38024</v>
      </c>
      <c r="G6306" s="18">
        <v>4058</v>
      </c>
      <c r="H6306" s="18">
        <v>35995</v>
      </c>
      <c r="I6306" s="18">
        <v>225549</v>
      </c>
      <c r="J6306" s="19">
        <v>5.93</v>
      </c>
      <c r="S6306"/>
    </row>
    <row r="6307" spans="1:19">
      <c r="A6307" s="18">
        <v>2006</v>
      </c>
      <c r="B6307" s="18">
        <v>85</v>
      </c>
      <c r="C6307" s="18">
        <v>0.11659</v>
      </c>
      <c r="D6307" s="18">
        <v>0.11017</v>
      </c>
      <c r="E6307" s="18">
        <v>0.5</v>
      </c>
      <c r="F6307" s="18">
        <v>33966</v>
      </c>
      <c r="G6307" s="18">
        <v>3742</v>
      </c>
      <c r="H6307" s="18">
        <v>32095</v>
      </c>
      <c r="I6307" s="18">
        <v>189554</v>
      </c>
      <c r="J6307" s="19">
        <v>5.58</v>
      </c>
      <c r="S6307"/>
    </row>
    <row r="6308" spans="1:19">
      <c r="A6308" s="18">
        <v>2006</v>
      </c>
      <c r="B6308" s="18">
        <v>86</v>
      </c>
      <c r="C6308" s="18">
        <v>0.14296</v>
      </c>
      <c r="D6308" s="18">
        <v>0.13342000000000001</v>
      </c>
      <c r="E6308" s="18">
        <v>0.5</v>
      </c>
      <c r="F6308" s="18">
        <v>30224</v>
      </c>
      <c r="G6308" s="18">
        <v>4033</v>
      </c>
      <c r="H6308" s="18">
        <v>28207</v>
      </c>
      <c r="I6308" s="18">
        <v>157459</v>
      </c>
      <c r="J6308" s="19">
        <v>5.21</v>
      </c>
      <c r="S6308"/>
    </row>
    <row r="6309" spans="1:19">
      <c r="A6309" s="18">
        <v>2006</v>
      </c>
      <c r="B6309" s="18">
        <v>87</v>
      </c>
      <c r="C6309" s="18">
        <v>0.12428</v>
      </c>
      <c r="D6309" s="18">
        <v>0.11701</v>
      </c>
      <c r="E6309" s="18">
        <v>0.5</v>
      </c>
      <c r="F6309" s="18">
        <v>26191</v>
      </c>
      <c r="G6309" s="18">
        <v>3065</v>
      </c>
      <c r="H6309" s="18">
        <v>24659</v>
      </c>
      <c r="I6309" s="18">
        <v>129252</v>
      </c>
      <c r="J6309" s="19">
        <v>4.93</v>
      </c>
      <c r="S6309"/>
    </row>
    <row r="6310" spans="1:19">
      <c r="A6310" s="18">
        <v>2006</v>
      </c>
      <c r="B6310" s="18">
        <v>88</v>
      </c>
      <c r="C6310" s="18">
        <v>0.15014</v>
      </c>
      <c r="D6310" s="18">
        <v>0.13966000000000001</v>
      </c>
      <c r="E6310" s="18">
        <v>0.5</v>
      </c>
      <c r="F6310" s="18">
        <v>23126</v>
      </c>
      <c r="G6310" s="18">
        <v>3230</v>
      </c>
      <c r="H6310" s="18">
        <v>21512</v>
      </c>
      <c r="I6310" s="18">
        <v>104593</v>
      </c>
      <c r="J6310" s="19">
        <v>4.5199999999999996</v>
      </c>
      <c r="S6310"/>
    </row>
    <row r="6311" spans="1:19">
      <c r="A6311" s="18">
        <v>2006</v>
      </c>
      <c r="B6311" s="18">
        <v>89</v>
      </c>
      <c r="C6311" s="18">
        <v>0.18296000000000001</v>
      </c>
      <c r="D6311" s="18">
        <v>0.16763</v>
      </c>
      <c r="E6311" s="18">
        <v>0.5</v>
      </c>
      <c r="F6311" s="18">
        <v>19897</v>
      </c>
      <c r="G6311" s="18">
        <v>3335</v>
      </c>
      <c r="H6311" s="18">
        <v>18229</v>
      </c>
      <c r="I6311" s="18">
        <v>83081</v>
      </c>
      <c r="J6311" s="19">
        <v>4.18</v>
      </c>
      <c r="S6311"/>
    </row>
    <row r="6312" spans="1:19">
      <c r="A6312" s="18">
        <v>2006</v>
      </c>
      <c r="B6312" s="18">
        <v>90</v>
      </c>
      <c r="C6312" s="18">
        <v>0.17846999999999999</v>
      </c>
      <c r="D6312" s="18">
        <v>0.16385</v>
      </c>
      <c r="E6312" s="18">
        <v>0.5</v>
      </c>
      <c r="F6312" s="18">
        <v>16561</v>
      </c>
      <c r="G6312" s="18">
        <v>2714</v>
      </c>
      <c r="H6312" s="18">
        <v>15205</v>
      </c>
      <c r="I6312" s="18">
        <v>64852</v>
      </c>
      <c r="J6312" s="19">
        <v>3.92</v>
      </c>
      <c r="S6312"/>
    </row>
    <row r="6313" spans="1:19">
      <c r="A6313" s="18">
        <v>2006</v>
      </c>
      <c r="B6313" s="18">
        <v>91</v>
      </c>
      <c r="C6313" s="18">
        <v>0.22506000000000001</v>
      </c>
      <c r="D6313" s="18">
        <v>0.20229</v>
      </c>
      <c r="E6313" s="18">
        <v>0.5</v>
      </c>
      <c r="F6313" s="18">
        <v>13848</v>
      </c>
      <c r="G6313" s="18">
        <v>2801</v>
      </c>
      <c r="H6313" s="18">
        <v>12447</v>
      </c>
      <c r="I6313" s="18">
        <v>49648</v>
      </c>
      <c r="J6313" s="19">
        <v>3.59</v>
      </c>
      <c r="S6313"/>
    </row>
    <row r="6314" spans="1:19">
      <c r="A6314" s="18">
        <v>2006</v>
      </c>
      <c r="B6314" s="18">
        <v>92</v>
      </c>
      <c r="C6314" s="18">
        <v>0.24895</v>
      </c>
      <c r="D6314" s="18">
        <v>0.22139</v>
      </c>
      <c r="E6314" s="18">
        <v>0.5</v>
      </c>
      <c r="F6314" s="18">
        <v>11047</v>
      </c>
      <c r="G6314" s="18">
        <v>2446</v>
      </c>
      <c r="H6314" s="18">
        <v>9824</v>
      </c>
      <c r="I6314" s="18">
        <v>37200</v>
      </c>
      <c r="J6314" s="19">
        <v>3.37</v>
      </c>
      <c r="S6314"/>
    </row>
    <row r="6315" spans="1:19">
      <c r="A6315" s="18">
        <v>2006</v>
      </c>
      <c r="B6315" s="18">
        <v>93</v>
      </c>
      <c r="C6315" s="18">
        <v>0.25762000000000002</v>
      </c>
      <c r="D6315" s="18">
        <v>0.22822000000000001</v>
      </c>
      <c r="E6315" s="18">
        <v>0.5</v>
      </c>
      <c r="F6315" s="18">
        <v>8601</v>
      </c>
      <c r="G6315" s="18">
        <v>1963</v>
      </c>
      <c r="H6315" s="18">
        <v>7619</v>
      </c>
      <c r="I6315" s="18">
        <v>27377</v>
      </c>
      <c r="J6315" s="19">
        <v>3.18</v>
      </c>
      <c r="S6315"/>
    </row>
    <row r="6316" spans="1:19">
      <c r="A6316" s="18">
        <v>2006</v>
      </c>
      <c r="B6316" s="18">
        <v>94</v>
      </c>
      <c r="C6316" s="18">
        <v>0.28042</v>
      </c>
      <c r="D6316" s="18">
        <v>0.24593999999999999</v>
      </c>
      <c r="E6316" s="18">
        <v>0.5</v>
      </c>
      <c r="F6316" s="18">
        <v>6638</v>
      </c>
      <c r="G6316" s="18">
        <v>1633</v>
      </c>
      <c r="H6316" s="18">
        <v>5822</v>
      </c>
      <c r="I6316" s="18">
        <v>19757</v>
      </c>
      <c r="J6316" s="19">
        <v>2.98</v>
      </c>
      <c r="S6316"/>
    </row>
    <row r="6317" spans="1:19">
      <c r="A6317" s="18">
        <v>2006</v>
      </c>
      <c r="B6317" s="18">
        <v>95</v>
      </c>
      <c r="C6317" s="18">
        <v>0.30669999999999997</v>
      </c>
      <c r="D6317" s="18">
        <v>0.26591999999999999</v>
      </c>
      <c r="E6317" s="18">
        <v>0.5</v>
      </c>
      <c r="F6317" s="18">
        <v>5005</v>
      </c>
      <c r="G6317" s="18">
        <v>1331</v>
      </c>
      <c r="H6317" s="18">
        <v>4340</v>
      </c>
      <c r="I6317" s="18">
        <v>13936</v>
      </c>
      <c r="J6317" s="19">
        <v>2.78</v>
      </c>
      <c r="S6317"/>
    </row>
    <row r="6318" spans="1:19">
      <c r="A6318" s="18">
        <v>2006</v>
      </c>
      <c r="B6318" s="18">
        <v>96</v>
      </c>
      <c r="C6318" s="18">
        <v>0.33251999999999998</v>
      </c>
      <c r="D6318" s="18">
        <v>0.28511999999999998</v>
      </c>
      <c r="E6318" s="18">
        <v>0.5</v>
      </c>
      <c r="F6318" s="18">
        <v>3674</v>
      </c>
      <c r="G6318" s="18">
        <v>1048</v>
      </c>
      <c r="H6318" s="18">
        <v>3151</v>
      </c>
      <c r="I6318" s="18">
        <v>9596</v>
      </c>
      <c r="J6318" s="19">
        <v>2.61</v>
      </c>
      <c r="S6318"/>
    </row>
    <row r="6319" spans="1:19">
      <c r="A6319" s="18">
        <v>2006</v>
      </c>
      <c r="B6319" s="18">
        <v>97</v>
      </c>
      <c r="C6319" s="18">
        <v>0.35938999999999999</v>
      </c>
      <c r="D6319" s="18">
        <v>0.30464999999999998</v>
      </c>
      <c r="E6319" s="18">
        <v>0.5</v>
      </c>
      <c r="F6319" s="18">
        <v>2627</v>
      </c>
      <c r="G6319" s="18">
        <v>800</v>
      </c>
      <c r="H6319" s="18">
        <v>2227</v>
      </c>
      <c r="I6319" s="18">
        <v>6445</v>
      </c>
      <c r="J6319" s="19">
        <v>2.4500000000000002</v>
      </c>
      <c r="S6319"/>
    </row>
    <row r="6320" spans="1:19">
      <c r="A6320" s="18">
        <v>2006</v>
      </c>
      <c r="B6320" s="18">
        <v>98</v>
      </c>
      <c r="C6320" s="18">
        <v>0.38717000000000001</v>
      </c>
      <c r="D6320" s="18">
        <v>0.32438</v>
      </c>
      <c r="E6320" s="18">
        <v>0.5</v>
      </c>
      <c r="F6320" s="18">
        <v>1827</v>
      </c>
      <c r="G6320" s="18">
        <v>592</v>
      </c>
      <c r="H6320" s="18">
        <v>1530</v>
      </c>
      <c r="I6320" s="18">
        <v>4218</v>
      </c>
      <c r="J6320" s="19">
        <v>2.31</v>
      </c>
      <c r="S6320"/>
    </row>
    <row r="6321" spans="1:19">
      <c r="A6321" s="18">
        <v>2006</v>
      </c>
      <c r="B6321" s="18">
        <v>99</v>
      </c>
      <c r="C6321" s="18">
        <v>0.41570000000000001</v>
      </c>
      <c r="D6321" s="18">
        <v>0.34416999999999998</v>
      </c>
      <c r="E6321" s="18">
        <v>0.5</v>
      </c>
      <c r="F6321" s="18">
        <v>1234</v>
      </c>
      <c r="G6321" s="18">
        <v>425</v>
      </c>
      <c r="H6321" s="18">
        <v>1022</v>
      </c>
      <c r="I6321" s="18">
        <v>2688</v>
      </c>
      <c r="J6321" s="19">
        <v>2.1800000000000002</v>
      </c>
      <c r="S6321"/>
    </row>
    <row r="6322" spans="1:19">
      <c r="A6322" s="18">
        <v>2006</v>
      </c>
      <c r="B6322" s="18">
        <v>100</v>
      </c>
      <c r="C6322" s="18">
        <v>0.44481999999999999</v>
      </c>
      <c r="D6322" s="18">
        <v>0.36388999999999999</v>
      </c>
      <c r="E6322" s="18">
        <v>0.5</v>
      </c>
      <c r="F6322" s="18">
        <v>809</v>
      </c>
      <c r="G6322" s="18">
        <v>295</v>
      </c>
      <c r="H6322" s="18">
        <v>662</v>
      </c>
      <c r="I6322" s="18">
        <v>1666</v>
      </c>
      <c r="J6322" s="19">
        <v>2.06</v>
      </c>
      <c r="S6322"/>
    </row>
    <row r="6323" spans="1:19">
      <c r="A6323" s="18">
        <v>2006</v>
      </c>
      <c r="B6323" s="18">
        <v>101</v>
      </c>
      <c r="C6323" s="18">
        <v>0.47431000000000001</v>
      </c>
      <c r="D6323" s="18">
        <v>0.38339000000000001</v>
      </c>
      <c r="E6323" s="18">
        <v>0.5</v>
      </c>
      <c r="F6323" s="18">
        <v>515</v>
      </c>
      <c r="G6323" s="18">
        <v>197</v>
      </c>
      <c r="H6323" s="18">
        <v>416</v>
      </c>
      <c r="I6323" s="18">
        <v>1004</v>
      </c>
      <c r="J6323" s="19">
        <v>1.95</v>
      </c>
      <c r="S6323"/>
    </row>
    <row r="6324" spans="1:19">
      <c r="A6324" s="18">
        <v>2006</v>
      </c>
      <c r="B6324" s="18">
        <v>102</v>
      </c>
      <c r="C6324" s="18">
        <v>0.50399000000000005</v>
      </c>
      <c r="D6324" s="18">
        <v>0.40255000000000002</v>
      </c>
      <c r="E6324" s="18">
        <v>0.5</v>
      </c>
      <c r="F6324" s="18">
        <v>317</v>
      </c>
      <c r="G6324" s="18">
        <v>128</v>
      </c>
      <c r="H6324" s="18">
        <v>254</v>
      </c>
      <c r="I6324" s="18">
        <v>588</v>
      </c>
      <c r="J6324" s="19">
        <v>1.85</v>
      </c>
      <c r="S6324"/>
    </row>
    <row r="6325" spans="1:19">
      <c r="A6325" s="18">
        <v>2006</v>
      </c>
      <c r="B6325" s="18">
        <v>103</v>
      </c>
      <c r="C6325" s="18">
        <v>0.53363000000000005</v>
      </c>
      <c r="D6325" s="18">
        <v>0.42124</v>
      </c>
      <c r="E6325" s="18">
        <v>0.5</v>
      </c>
      <c r="F6325" s="18">
        <v>190</v>
      </c>
      <c r="G6325" s="18">
        <v>80</v>
      </c>
      <c r="H6325" s="18">
        <v>150</v>
      </c>
      <c r="I6325" s="18">
        <v>335</v>
      </c>
      <c r="J6325" s="19">
        <v>1.76</v>
      </c>
      <c r="S6325"/>
    </row>
    <row r="6326" spans="1:19">
      <c r="A6326" s="18">
        <v>2006</v>
      </c>
      <c r="B6326" s="18">
        <v>104</v>
      </c>
      <c r="C6326" s="18">
        <v>0.56305000000000005</v>
      </c>
      <c r="D6326" s="18">
        <v>0.43935999999999997</v>
      </c>
      <c r="E6326" s="18">
        <v>0.5</v>
      </c>
      <c r="F6326" s="18">
        <v>110</v>
      </c>
      <c r="G6326" s="18">
        <v>48</v>
      </c>
      <c r="H6326" s="18">
        <v>86</v>
      </c>
      <c r="I6326" s="18">
        <v>185</v>
      </c>
      <c r="J6326" s="19">
        <v>1.68</v>
      </c>
      <c r="S6326"/>
    </row>
    <row r="6327" spans="1:19">
      <c r="A6327" s="18">
        <v>2006</v>
      </c>
      <c r="B6327" s="18">
        <v>105</v>
      </c>
      <c r="C6327" s="18">
        <v>0.59201999999999999</v>
      </c>
      <c r="D6327" s="18">
        <v>0.45679999999999998</v>
      </c>
      <c r="E6327" s="18">
        <v>0.5</v>
      </c>
      <c r="F6327" s="18">
        <v>62</v>
      </c>
      <c r="G6327" s="18">
        <v>28</v>
      </c>
      <c r="H6327" s="18">
        <v>47</v>
      </c>
      <c r="I6327" s="18">
        <v>99</v>
      </c>
      <c r="J6327" s="19">
        <v>1.61</v>
      </c>
      <c r="S6327"/>
    </row>
    <row r="6328" spans="1:19">
      <c r="A6328" s="18">
        <v>2006</v>
      </c>
      <c r="B6328" s="18">
        <v>106</v>
      </c>
      <c r="C6328" s="18">
        <v>0.62036999999999998</v>
      </c>
      <c r="D6328" s="18">
        <v>0.47349999999999998</v>
      </c>
      <c r="E6328" s="18">
        <v>0.5</v>
      </c>
      <c r="F6328" s="18">
        <v>33</v>
      </c>
      <c r="G6328" s="18">
        <v>16</v>
      </c>
      <c r="H6328" s="18">
        <v>26</v>
      </c>
      <c r="I6328" s="18">
        <v>52</v>
      </c>
      <c r="J6328" s="19">
        <v>1.55</v>
      </c>
      <c r="S6328"/>
    </row>
    <row r="6329" spans="1:19">
      <c r="A6329" s="18">
        <v>2006</v>
      </c>
      <c r="B6329" s="18">
        <v>107</v>
      </c>
      <c r="C6329" s="18">
        <v>0.64792000000000005</v>
      </c>
      <c r="D6329" s="18">
        <v>0.48937999999999998</v>
      </c>
      <c r="E6329" s="18">
        <v>0.5</v>
      </c>
      <c r="F6329" s="18">
        <v>18</v>
      </c>
      <c r="G6329" s="18">
        <v>9</v>
      </c>
      <c r="H6329" s="18">
        <v>13</v>
      </c>
      <c r="I6329" s="18">
        <v>26</v>
      </c>
      <c r="J6329" s="19">
        <v>1.49</v>
      </c>
      <c r="S6329"/>
    </row>
    <row r="6330" spans="1:19">
      <c r="A6330" s="18">
        <v>2006</v>
      </c>
      <c r="B6330" s="18">
        <v>108</v>
      </c>
      <c r="C6330" s="18">
        <v>0.67452000000000001</v>
      </c>
      <c r="D6330" s="18">
        <v>0.50439999999999996</v>
      </c>
      <c r="E6330" s="18">
        <v>0.5</v>
      </c>
      <c r="F6330" s="18">
        <v>9</v>
      </c>
      <c r="G6330" s="18">
        <v>5</v>
      </c>
      <c r="H6330" s="18">
        <v>7</v>
      </c>
      <c r="I6330" s="18">
        <v>13</v>
      </c>
      <c r="J6330" s="19">
        <v>1.44</v>
      </c>
      <c r="S6330"/>
    </row>
    <row r="6331" spans="1:19">
      <c r="A6331" s="18">
        <v>2006</v>
      </c>
      <c r="B6331" s="18">
        <v>109</v>
      </c>
      <c r="C6331" s="18">
        <v>0.70004</v>
      </c>
      <c r="D6331" s="18">
        <v>0.51854</v>
      </c>
      <c r="E6331" s="18">
        <v>0.5</v>
      </c>
      <c r="F6331" s="18">
        <v>4</v>
      </c>
      <c r="G6331" s="18">
        <v>2</v>
      </c>
      <c r="H6331" s="18">
        <v>3</v>
      </c>
      <c r="I6331" s="18">
        <v>6</v>
      </c>
      <c r="J6331" s="19">
        <v>1.41</v>
      </c>
      <c r="S6331"/>
    </row>
    <row r="6332" spans="1:19">
      <c r="A6332" s="18">
        <v>2006</v>
      </c>
      <c r="B6332" s="18" t="s">
        <v>11</v>
      </c>
      <c r="C6332" s="18">
        <v>0.72438000000000002</v>
      </c>
      <c r="D6332" s="18">
        <v>1</v>
      </c>
      <c r="E6332" s="18">
        <v>1.38</v>
      </c>
      <c r="F6332" s="18">
        <v>2</v>
      </c>
      <c r="G6332" s="18">
        <v>2</v>
      </c>
      <c r="H6332" s="18">
        <v>3</v>
      </c>
      <c r="I6332" s="18">
        <v>3</v>
      </c>
      <c r="J6332" s="19">
        <v>1.38</v>
      </c>
      <c r="S6332"/>
    </row>
    <row r="6333" spans="1:19">
      <c r="A6333" s="18">
        <v>2007</v>
      </c>
      <c r="B6333" s="18">
        <v>0</v>
      </c>
      <c r="C6333" s="18">
        <v>5.5999999999999999E-3</v>
      </c>
      <c r="D6333" s="18">
        <v>5.5700000000000003E-3</v>
      </c>
      <c r="E6333" s="18">
        <v>7.0000000000000007E-2</v>
      </c>
      <c r="F6333" s="18">
        <v>100000</v>
      </c>
      <c r="G6333" s="18">
        <v>557</v>
      </c>
      <c r="H6333" s="18">
        <v>99481</v>
      </c>
      <c r="I6333" s="18">
        <v>7762867</v>
      </c>
      <c r="J6333" s="19">
        <v>77.63</v>
      </c>
      <c r="S6333"/>
    </row>
    <row r="6334" spans="1:19">
      <c r="A6334" s="18">
        <v>2007</v>
      </c>
      <c r="B6334" s="18">
        <v>1</v>
      </c>
      <c r="C6334" s="18">
        <v>5.0000000000000001E-4</v>
      </c>
      <c r="D6334" s="18">
        <v>5.0000000000000001E-4</v>
      </c>
      <c r="E6334" s="18">
        <v>0.5</v>
      </c>
      <c r="F6334" s="18">
        <v>99443</v>
      </c>
      <c r="G6334" s="18">
        <v>50</v>
      </c>
      <c r="H6334" s="18">
        <v>99418</v>
      </c>
      <c r="I6334" s="18">
        <v>7663387</v>
      </c>
      <c r="J6334" s="19">
        <v>77.06</v>
      </c>
      <c r="S6334"/>
    </row>
    <row r="6335" spans="1:19">
      <c r="A6335" s="18">
        <v>2007</v>
      </c>
      <c r="B6335" s="18">
        <v>2</v>
      </c>
      <c r="C6335" s="18">
        <v>2.3000000000000001E-4</v>
      </c>
      <c r="D6335" s="18">
        <v>2.3000000000000001E-4</v>
      </c>
      <c r="E6335" s="18">
        <v>0.5</v>
      </c>
      <c r="F6335" s="18">
        <v>99393</v>
      </c>
      <c r="G6335" s="18">
        <v>23</v>
      </c>
      <c r="H6335" s="18">
        <v>99381</v>
      </c>
      <c r="I6335" s="18">
        <v>7563969</v>
      </c>
      <c r="J6335" s="19">
        <v>76.099999999999994</v>
      </c>
      <c r="S6335"/>
    </row>
    <row r="6336" spans="1:19">
      <c r="A6336" s="18">
        <v>2007</v>
      </c>
      <c r="B6336" s="18">
        <v>3</v>
      </c>
      <c r="C6336" s="18">
        <v>1.1E-4</v>
      </c>
      <c r="D6336" s="18">
        <v>1.1E-4</v>
      </c>
      <c r="E6336" s="18">
        <v>0.5</v>
      </c>
      <c r="F6336" s="18">
        <v>99369</v>
      </c>
      <c r="G6336" s="18">
        <v>11</v>
      </c>
      <c r="H6336" s="18">
        <v>99364</v>
      </c>
      <c r="I6336" s="18">
        <v>7464588</v>
      </c>
      <c r="J6336" s="19">
        <v>75.12</v>
      </c>
      <c r="S6336"/>
    </row>
    <row r="6337" spans="1:19">
      <c r="A6337" s="18">
        <v>2007</v>
      </c>
      <c r="B6337" s="18">
        <v>4</v>
      </c>
      <c r="C6337" s="18">
        <v>1.7000000000000001E-4</v>
      </c>
      <c r="D6337" s="18">
        <v>1.7000000000000001E-4</v>
      </c>
      <c r="E6337" s="18">
        <v>0.5</v>
      </c>
      <c r="F6337" s="18">
        <v>99359</v>
      </c>
      <c r="G6337" s="18">
        <v>17</v>
      </c>
      <c r="H6337" s="18">
        <v>99350</v>
      </c>
      <c r="I6337" s="18">
        <v>7365224</v>
      </c>
      <c r="J6337" s="19">
        <v>74.13</v>
      </c>
      <c r="S6337"/>
    </row>
    <row r="6338" spans="1:19">
      <c r="A6338" s="18">
        <v>2007</v>
      </c>
      <c r="B6338" s="18">
        <v>5</v>
      </c>
      <c r="C6338" s="18">
        <v>1.1E-4</v>
      </c>
      <c r="D6338" s="18">
        <v>1.1E-4</v>
      </c>
      <c r="E6338" s="18">
        <v>0.5</v>
      </c>
      <c r="F6338" s="18">
        <v>99341</v>
      </c>
      <c r="G6338" s="18">
        <v>11</v>
      </c>
      <c r="H6338" s="18">
        <v>99336</v>
      </c>
      <c r="I6338" s="18">
        <v>7265874</v>
      </c>
      <c r="J6338" s="19">
        <v>73.14</v>
      </c>
      <c r="S6338"/>
    </row>
    <row r="6339" spans="1:19">
      <c r="A6339" s="18">
        <v>2007</v>
      </c>
      <c r="B6339" s="18">
        <v>6</v>
      </c>
      <c r="C6339" s="18">
        <v>1.1E-4</v>
      </c>
      <c r="D6339" s="18">
        <v>1.1E-4</v>
      </c>
      <c r="E6339" s="18">
        <v>0.5</v>
      </c>
      <c r="F6339" s="18">
        <v>99331</v>
      </c>
      <c r="G6339" s="18">
        <v>10</v>
      </c>
      <c r="H6339" s="18">
        <v>99326</v>
      </c>
      <c r="I6339" s="18">
        <v>7166538</v>
      </c>
      <c r="J6339" s="19">
        <v>72.150000000000006</v>
      </c>
      <c r="S6339"/>
    </row>
    <row r="6340" spans="1:19">
      <c r="A6340" s="18">
        <v>2007</v>
      </c>
      <c r="B6340" s="18">
        <v>7</v>
      </c>
      <c r="C6340" s="18">
        <v>1.1E-4</v>
      </c>
      <c r="D6340" s="18">
        <v>1.1E-4</v>
      </c>
      <c r="E6340" s="18">
        <v>0.5</v>
      </c>
      <c r="F6340" s="18">
        <v>99320</v>
      </c>
      <c r="G6340" s="18">
        <v>11</v>
      </c>
      <c r="H6340" s="18">
        <v>99315</v>
      </c>
      <c r="I6340" s="18">
        <v>7067212</v>
      </c>
      <c r="J6340" s="19">
        <v>71.16</v>
      </c>
      <c r="S6340"/>
    </row>
    <row r="6341" spans="1:19">
      <c r="A6341" s="18">
        <v>2007</v>
      </c>
      <c r="B6341" s="18">
        <v>8</v>
      </c>
      <c r="C6341" s="18">
        <v>1.7000000000000001E-4</v>
      </c>
      <c r="D6341" s="18">
        <v>1.7000000000000001E-4</v>
      </c>
      <c r="E6341" s="18">
        <v>0.5</v>
      </c>
      <c r="F6341" s="18">
        <v>99310</v>
      </c>
      <c r="G6341" s="18">
        <v>17</v>
      </c>
      <c r="H6341" s="18">
        <v>99301</v>
      </c>
      <c r="I6341" s="18">
        <v>6967897</v>
      </c>
      <c r="J6341" s="19">
        <v>70.16</v>
      </c>
      <c r="S6341"/>
    </row>
    <row r="6342" spans="1:19">
      <c r="A6342" s="18">
        <v>2007</v>
      </c>
      <c r="B6342" s="18">
        <v>9</v>
      </c>
      <c r="C6342" s="18">
        <v>1.4999999999999999E-4</v>
      </c>
      <c r="D6342" s="18">
        <v>1.4999999999999999E-4</v>
      </c>
      <c r="E6342" s="18">
        <v>0.5</v>
      </c>
      <c r="F6342" s="18">
        <v>99293</v>
      </c>
      <c r="G6342" s="18">
        <v>15</v>
      </c>
      <c r="H6342" s="18">
        <v>99285</v>
      </c>
      <c r="I6342" s="18">
        <v>6868595</v>
      </c>
      <c r="J6342" s="19">
        <v>69.180000000000007</v>
      </c>
      <c r="S6342"/>
    </row>
    <row r="6343" spans="1:19">
      <c r="A6343" s="18">
        <v>2007</v>
      </c>
      <c r="B6343" s="18">
        <v>10</v>
      </c>
      <c r="C6343" s="18">
        <v>1.8000000000000001E-4</v>
      </c>
      <c r="D6343" s="18">
        <v>1.8000000000000001E-4</v>
      </c>
      <c r="E6343" s="18">
        <v>0.5</v>
      </c>
      <c r="F6343" s="18">
        <v>99278</v>
      </c>
      <c r="G6343" s="18">
        <v>18</v>
      </c>
      <c r="H6343" s="18">
        <v>99269</v>
      </c>
      <c r="I6343" s="18">
        <v>6769310</v>
      </c>
      <c r="J6343" s="19">
        <v>68.19</v>
      </c>
      <c r="S6343"/>
    </row>
    <row r="6344" spans="1:19">
      <c r="A6344" s="18">
        <v>2007</v>
      </c>
      <c r="B6344" s="18">
        <v>11</v>
      </c>
      <c r="C6344" s="18">
        <v>1.2999999999999999E-4</v>
      </c>
      <c r="D6344" s="18">
        <v>1.2999999999999999E-4</v>
      </c>
      <c r="E6344" s="18">
        <v>0.5</v>
      </c>
      <c r="F6344" s="18">
        <v>99260</v>
      </c>
      <c r="G6344" s="18">
        <v>13</v>
      </c>
      <c r="H6344" s="18">
        <v>99253</v>
      </c>
      <c r="I6344" s="18">
        <v>6670041</v>
      </c>
      <c r="J6344" s="19">
        <v>67.2</v>
      </c>
      <c r="S6344"/>
    </row>
    <row r="6345" spans="1:19">
      <c r="A6345" s="18">
        <v>2007</v>
      </c>
      <c r="B6345" s="18">
        <v>12</v>
      </c>
      <c r="C6345" s="18">
        <v>5.0000000000000002E-5</v>
      </c>
      <c r="D6345" s="18">
        <v>5.0000000000000002E-5</v>
      </c>
      <c r="E6345" s="18">
        <v>0.5</v>
      </c>
      <c r="F6345" s="18">
        <v>99247</v>
      </c>
      <c r="G6345" s="18">
        <v>5</v>
      </c>
      <c r="H6345" s="18">
        <v>99244</v>
      </c>
      <c r="I6345" s="18">
        <v>6570787</v>
      </c>
      <c r="J6345" s="19">
        <v>66.209999999999994</v>
      </c>
      <c r="S6345"/>
    </row>
    <row r="6346" spans="1:19">
      <c r="A6346" s="18">
        <v>2007</v>
      </c>
      <c r="B6346" s="18">
        <v>13</v>
      </c>
      <c r="C6346" s="18">
        <v>2.1000000000000001E-4</v>
      </c>
      <c r="D6346" s="18">
        <v>2.1000000000000001E-4</v>
      </c>
      <c r="E6346" s="18">
        <v>0.5</v>
      </c>
      <c r="F6346" s="18">
        <v>99241</v>
      </c>
      <c r="G6346" s="18">
        <v>21</v>
      </c>
      <c r="H6346" s="18">
        <v>99231</v>
      </c>
      <c r="I6346" s="18">
        <v>6471543</v>
      </c>
      <c r="J6346" s="19">
        <v>65.209999999999994</v>
      </c>
      <c r="S6346"/>
    </row>
    <row r="6347" spans="1:19">
      <c r="A6347" s="18">
        <v>2007</v>
      </c>
      <c r="B6347" s="18">
        <v>14</v>
      </c>
      <c r="C6347" s="18">
        <v>2.3000000000000001E-4</v>
      </c>
      <c r="D6347" s="18">
        <v>2.3000000000000001E-4</v>
      </c>
      <c r="E6347" s="18">
        <v>0.5</v>
      </c>
      <c r="F6347" s="18">
        <v>99220</v>
      </c>
      <c r="G6347" s="18">
        <v>22</v>
      </c>
      <c r="H6347" s="18">
        <v>99209</v>
      </c>
      <c r="I6347" s="18">
        <v>6372313</v>
      </c>
      <c r="J6347" s="19">
        <v>64.22</v>
      </c>
      <c r="S6347"/>
    </row>
    <row r="6348" spans="1:19">
      <c r="A6348" s="18">
        <v>2007</v>
      </c>
      <c r="B6348" s="18">
        <v>15</v>
      </c>
      <c r="C6348" s="18">
        <v>1.7000000000000001E-4</v>
      </c>
      <c r="D6348" s="18">
        <v>1.7000000000000001E-4</v>
      </c>
      <c r="E6348" s="18">
        <v>0.5</v>
      </c>
      <c r="F6348" s="18">
        <v>99198</v>
      </c>
      <c r="G6348" s="18">
        <v>17</v>
      </c>
      <c r="H6348" s="18">
        <v>99189</v>
      </c>
      <c r="I6348" s="18">
        <v>6273104</v>
      </c>
      <c r="J6348" s="19">
        <v>63.24</v>
      </c>
      <c r="S6348"/>
    </row>
    <row r="6349" spans="1:19">
      <c r="A6349" s="18">
        <v>2007</v>
      </c>
      <c r="B6349" s="18">
        <v>16</v>
      </c>
      <c r="C6349" s="18">
        <v>1.8000000000000001E-4</v>
      </c>
      <c r="D6349" s="18">
        <v>1.8000000000000001E-4</v>
      </c>
      <c r="E6349" s="18">
        <v>0.5</v>
      </c>
      <c r="F6349" s="18">
        <v>99181</v>
      </c>
      <c r="G6349" s="18">
        <v>18</v>
      </c>
      <c r="H6349" s="18">
        <v>99172</v>
      </c>
      <c r="I6349" s="18">
        <v>6173915</v>
      </c>
      <c r="J6349" s="19">
        <v>62.25</v>
      </c>
      <c r="S6349"/>
    </row>
    <row r="6350" spans="1:19">
      <c r="A6350" s="18">
        <v>2007</v>
      </c>
      <c r="B6350" s="18">
        <v>17</v>
      </c>
      <c r="C6350" s="18">
        <v>2.5000000000000001E-4</v>
      </c>
      <c r="D6350" s="18">
        <v>2.5000000000000001E-4</v>
      </c>
      <c r="E6350" s="18">
        <v>0.5</v>
      </c>
      <c r="F6350" s="18">
        <v>99163</v>
      </c>
      <c r="G6350" s="18">
        <v>24</v>
      </c>
      <c r="H6350" s="18">
        <v>99151</v>
      </c>
      <c r="I6350" s="18">
        <v>6074742</v>
      </c>
      <c r="J6350" s="19">
        <v>61.26</v>
      </c>
      <c r="S6350"/>
    </row>
    <row r="6351" spans="1:19">
      <c r="A6351" s="18">
        <v>2007</v>
      </c>
      <c r="B6351" s="18">
        <v>18</v>
      </c>
      <c r="C6351" s="18">
        <v>3.3E-4</v>
      </c>
      <c r="D6351" s="18">
        <v>3.3E-4</v>
      </c>
      <c r="E6351" s="18">
        <v>0.5</v>
      </c>
      <c r="F6351" s="18">
        <v>99139</v>
      </c>
      <c r="G6351" s="18">
        <v>33</v>
      </c>
      <c r="H6351" s="18">
        <v>99123</v>
      </c>
      <c r="I6351" s="18">
        <v>5975591</v>
      </c>
      <c r="J6351" s="19">
        <v>60.27</v>
      </c>
      <c r="S6351"/>
    </row>
    <row r="6352" spans="1:19">
      <c r="A6352" s="18">
        <v>2007</v>
      </c>
      <c r="B6352" s="18">
        <v>19</v>
      </c>
      <c r="C6352" s="18">
        <v>2.0000000000000001E-4</v>
      </c>
      <c r="D6352" s="18">
        <v>2.0000000000000001E-4</v>
      </c>
      <c r="E6352" s="18">
        <v>0.5</v>
      </c>
      <c r="F6352" s="18">
        <v>99106</v>
      </c>
      <c r="G6352" s="18">
        <v>20</v>
      </c>
      <c r="H6352" s="18">
        <v>99096</v>
      </c>
      <c r="I6352" s="18">
        <v>5876469</v>
      </c>
      <c r="J6352" s="19">
        <v>59.29</v>
      </c>
      <c r="S6352"/>
    </row>
    <row r="6353" spans="1:19">
      <c r="A6353" s="18">
        <v>2007</v>
      </c>
      <c r="B6353" s="18">
        <v>20</v>
      </c>
      <c r="C6353" s="18">
        <v>2.7E-4</v>
      </c>
      <c r="D6353" s="18">
        <v>2.7E-4</v>
      </c>
      <c r="E6353" s="18">
        <v>0.5</v>
      </c>
      <c r="F6353" s="18">
        <v>99087</v>
      </c>
      <c r="G6353" s="18">
        <v>27</v>
      </c>
      <c r="H6353" s="18">
        <v>99073</v>
      </c>
      <c r="I6353" s="18">
        <v>5777372</v>
      </c>
      <c r="J6353" s="19">
        <v>58.31</v>
      </c>
      <c r="S6353"/>
    </row>
    <row r="6354" spans="1:19">
      <c r="A6354" s="18">
        <v>2007</v>
      </c>
      <c r="B6354" s="18">
        <v>21</v>
      </c>
      <c r="C6354" s="18">
        <v>2.7E-4</v>
      </c>
      <c r="D6354" s="18">
        <v>2.7E-4</v>
      </c>
      <c r="E6354" s="18">
        <v>0.5</v>
      </c>
      <c r="F6354" s="18">
        <v>99060</v>
      </c>
      <c r="G6354" s="18">
        <v>27</v>
      </c>
      <c r="H6354" s="18">
        <v>99046</v>
      </c>
      <c r="I6354" s="18">
        <v>5678299</v>
      </c>
      <c r="J6354" s="19">
        <v>57.32</v>
      </c>
      <c r="S6354"/>
    </row>
    <row r="6355" spans="1:19">
      <c r="A6355" s="18">
        <v>2007</v>
      </c>
      <c r="B6355" s="18">
        <v>22</v>
      </c>
      <c r="C6355" s="18">
        <v>3.1E-4</v>
      </c>
      <c r="D6355" s="18">
        <v>3.1E-4</v>
      </c>
      <c r="E6355" s="18">
        <v>0.5</v>
      </c>
      <c r="F6355" s="18">
        <v>99033</v>
      </c>
      <c r="G6355" s="18">
        <v>30</v>
      </c>
      <c r="H6355" s="18">
        <v>99017</v>
      </c>
      <c r="I6355" s="18">
        <v>5579253</v>
      </c>
      <c r="J6355" s="19">
        <v>56.34</v>
      </c>
      <c r="S6355"/>
    </row>
    <row r="6356" spans="1:19">
      <c r="A6356" s="18">
        <v>2007</v>
      </c>
      <c r="B6356" s="18">
        <v>23</v>
      </c>
      <c r="C6356" s="18">
        <v>3.6999999999999999E-4</v>
      </c>
      <c r="D6356" s="18">
        <v>3.6999999999999999E-4</v>
      </c>
      <c r="E6356" s="18">
        <v>0.5</v>
      </c>
      <c r="F6356" s="18">
        <v>99002</v>
      </c>
      <c r="G6356" s="18">
        <v>37</v>
      </c>
      <c r="H6356" s="18">
        <v>98984</v>
      </c>
      <c r="I6356" s="18">
        <v>5480236</v>
      </c>
      <c r="J6356" s="19">
        <v>55.35</v>
      </c>
      <c r="S6356"/>
    </row>
    <row r="6357" spans="1:19">
      <c r="A6357" s="18">
        <v>2007</v>
      </c>
      <c r="B6357" s="18">
        <v>24</v>
      </c>
      <c r="C6357" s="18">
        <v>1.8000000000000001E-4</v>
      </c>
      <c r="D6357" s="18">
        <v>1.8000000000000001E-4</v>
      </c>
      <c r="E6357" s="18">
        <v>0.5</v>
      </c>
      <c r="F6357" s="18">
        <v>98965</v>
      </c>
      <c r="G6357" s="18">
        <v>18</v>
      </c>
      <c r="H6357" s="18">
        <v>98956</v>
      </c>
      <c r="I6357" s="18">
        <v>5381252</v>
      </c>
      <c r="J6357" s="19">
        <v>54.38</v>
      </c>
      <c r="S6357"/>
    </row>
    <row r="6358" spans="1:19">
      <c r="A6358" s="18">
        <v>2007</v>
      </c>
      <c r="B6358" s="18">
        <v>25</v>
      </c>
      <c r="C6358" s="18">
        <v>2.3000000000000001E-4</v>
      </c>
      <c r="D6358" s="18">
        <v>2.3000000000000001E-4</v>
      </c>
      <c r="E6358" s="18">
        <v>0.5</v>
      </c>
      <c r="F6358" s="18">
        <v>98947</v>
      </c>
      <c r="G6358" s="18">
        <v>23</v>
      </c>
      <c r="H6358" s="18">
        <v>98936</v>
      </c>
      <c r="I6358" s="18">
        <v>5282296</v>
      </c>
      <c r="J6358" s="19">
        <v>53.38</v>
      </c>
      <c r="S6358"/>
    </row>
    <row r="6359" spans="1:19">
      <c r="A6359" s="18">
        <v>2007</v>
      </c>
      <c r="B6359" s="18">
        <v>26</v>
      </c>
      <c r="C6359" s="18">
        <v>3.4000000000000002E-4</v>
      </c>
      <c r="D6359" s="18">
        <v>3.4000000000000002E-4</v>
      </c>
      <c r="E6359" s="18">
        <v>0.5</v>
      </c>
      <c r="F6359" s="18">
        <v>98924</v>
      </c>
      <c r="G6359" s="18">
        <v>34</v>
      </c>
      <c r="H6359" s="18">
        <v>98907</v>
      </c>
      <c r="I6359" s="18">
        <v>5183360</v>
      </c>
      <c r="J6359" s="19">
        <v>52.4</v>
      </c>
      <c r="S6359"/>
    </row>
    <row r="6360" spans="1:19">
      <c r="A6360" s="18">
        <v>2007</v>
      </c>
      <c r="B6360" s="18">
        <v>27</v>
      </c>
      <c r="C6360" s="18">
        <v>3.6000000000000002E-4</v>
      </c>
      <c r="D6360" s="18">
        <v>3.6000000000000002E-4</v>
      </c>
      <c r="E6360" s="18">
        <v>0.5</v>
      </c>
      <c r="F6360" s="18">
        <v>98890</v>
      </c>
      <c r="G6360" s="18">
        <v>35</v>
      </c>
      <c r="H6360" s="18">
        <v>98872</v>
      </c>
      <c r="I6360" s="18">
        <v>5084453</v>
      </c>
      <c r="J6360" s="19">
        <v>51.42</v>
      </c>
      <c r="S6360"/>
    </row>
    <row r="6361" spans="1:19">
      <c r="A6361" s="18">
        <v>2007</v>
      </c>
      <c r="B6361" s="18">
        <v>28</v>
      </c>
      <c r="C6361" s="18">
        <v>2.9999999999999997E-4</v>
      </c>
      <c r="D6361" s="18">
        <v>2.9999999999999997E-4</v>
      </c>
      <c r="E6361" s="18">
        <v>0.5</v>
      </c>
      <c r="F6361" s="18">
        <v>98855</v>
      </c>
      <c r="G6361" s="18">
        <v>30</v>
      </c>
      <c r="H6361" s="18">
        <v>98840</v>
      </c>
      <c r="I6361" s="18">
        <v>4985580</v>
      </c>
      <c r="J6361" s="19">
        <v>50.43</v>
      </c>
      <c r="S6361"/>
    </row>
    <row r="6362" spans="1:19">
      <c r="A6362" s="18">
        <v>2007</v>
      </c>
      <c r="B6362" s="18">
        <v>29</v>
      </c>
      <c r="C6362" s="18">
        <v>3.5E-4</v>
      </c>
      <c r="D6362" s="18">
        <v>3.5E-4</v>
      </c>
      <c r="E6362" s="18">
        <v>0.5</v>
      </c>
      <c r="F6362" s="18">
        <v>98825</v>
      </c>
      <c r="G6362" s="18">
        <v>35</v>
      </c>
      <c r="H6362" s="18">
        <v>98807</v>
      </c>
      <c r="I6362" s="18">
        <v>4886741</v>
      </c>
      <c r="J6362" s="19">
        <v>49.45</v>
      </c>
      <c r="S6362"/>
    </row>
    <row r="6363" spans="1:19">
      <c r="A6363" s="18">
        <v>2007</v>
      </c>
      <c r="B6363" s="18">
        <v>30</v>
      </c>
      <c r="C6363" s="18">
        <v>3.1E-4</v>
      </c>
      <c r="D6363" s="18">
        <v>3.1E-4</v>
      </c>
      <c r="E6363" s="18">
        <v>0.5</v>
      </c>
      <c r="F6363" s="18">
        <v>98790</v>
      </c>
      <c r="G6363" s="18">
        <v>30</v>
      </c>
      <c r="H6363" s="18">
        <v>98774</v>
      </c>
      <c r="I6363" s="18">
        <v>4787933</v>
      </c>
      <c r="J6363" s="19">
        <v>48.47</v>
      </c>
      <c r="S6363"/>
    </row>
    <row r="6364" spans="1:19">
      <c r="A6364" s="18">
        <v>2007</v>
      </c>
      <c r="B6364" s="18">
        <v>31</v>
      </c>
      <c r="C6364" s="18">
        <v>5.5000000000000003E-4</v>
      </c>
      <c r="D6364" s="18">
        <v>5.5000000000000003E-4</v>
      </c>
      <c r="E6364" s="18">
        <v>0.5</v>
      </c>
      <c r="F6364" s="18">
        <v>98759</v>
      </c>
      <c r="G6364" s="18">
        <v>54</v>
      </c>
      <c r="H6364" s="18">
        <v>98732</v>
      </c>
      <c r="I6364" s="18">
        <v>4689159</v>
      </c>
      <c r="J6364" s="19">
        <v>47.48</v>
      </c>
      <c r="S6364"/>
    </row>
    <row r="6365" spans="1:19">
      <c r="A6365" s="18">
        <v>2007</v>
      </c>
      <c r="B6365" s="18">
        <v>32</v>
      </c>
      <c r="C6365" s="18">
        <v>4.8999999999999998E-4</v>
      </c>
      <c r="D6365" s="18">
        <v>4.8999999999999998E-4</v>
      </c>
      <c r="E6365" s="18">
        <v>0.5</v>
      </c>
      <c r="F6365" s="18">
        <v>98705</v>
      </c>
      <c r="G6365" s="18">
        <v>48</v>
      </c>
      <c r="H6365" s="18">
        <v>98681</v>
      </c>
      <c r="I6365" s="18">
        <v>4590427</v>
      </c>
      <c r="J6365" s="19">
        <v>46.51</v>
      </c>
      <c r="S6365"/>
    </row>
    <row r="6366" spans="1:19">
      <c r="A6366" s="18">
        <v>2007</v>
      </c>
      <c r="B6366" s="18">
        <v>33</v>
      </c>
      <c r="C6366" s="18">
        <v>6.3000000000000003E-4</v>
      </c>
      <c r="D6366" s="18">
        <v>6.3000000000000003E-4</v>
      </c>
      <c r="E6366" s="18">
        <v>0.5</v>
      </c>
      <c r="F6366" s="18">
        <v>98657</v>
      </c>
      <c r="G6366" s="18">
        <v>63</v>
      </c>
      <c r="H6366" s="18">
        <v>98625</v>
      </c>
      <c r="I6366" s="18">
        <v>4491746</v>
      </c>
      <c r="J6366" s="19">
        <v>45.53</v>
      </c>
      <c r="S6366"/>
    </row>
    <row r="6367" spans="1:19">
      <c r="A6367" s="18">
        <v>2007</v>
      </c>
      <c r="B6367" s="18">
        <v>34</v>
      </c>
      <c r="C6367" s="18">
        <v>5.5999999999999995E-4</v>
      </c>
      <c r="D6367" s="18">
        <v>5.5999999999999995E-4</v>
      </c>
      <c r="E6367" s="18">
        <v>0.5</v>
      </c>
      <c r="F6367" s="18">
        <v>98594</v>
      </c>
      <c r="G6367" s="18">
        <v>55</v>
      </c>
      <c r="H6367" s="18">
        <v>98567</v>
      </c>
      <c r="I6367" s="18">
        <v>4393120</v>
      </c>
      <c r="J6367" s="19">
        <v>44.56</v>
      </c>
      <c r="S6367"/>
    </row>
    <row r="6368" spans="1:19">
      <c r="A6368" s="18">
        <v>2007</v>
      </c>
      <c r="B6368" s="18">
        <v>35</v>
      </c>
      <c r="C6368" s="18">
        <v>7.5000000000000002E-4</v>
      </c>
      <c r="D6368" s="18">
        <v>7.5000000000000002E-4</v>
      </c>
      <c r="E6368" s="18">
        <v>0.5</v>
      </c>
      <c r="F6368" s="18">
        <v>98539</v>
      </c>
      <c r="G6368" s="18">
        <v>74</v>
      </c>
      <c r="H6368" s="18">
        <v>98502</v>
      </c>
      <c r="I6368" s="18">
        <v>4294553</v>
      </c>
      <c r="J6368" s="19">
        <v>43.58</v>
      </c>
      <c r="S6368"/>
    </row>
    <row r="6369" spans="1:19">
      <c r="A6369" s="18">
        <v>2007</v>
      </c>
      <c r="B6369" s="18">
        <v>36</v>
      </c>
      <c r="C6369" s="18">
        <v>8.8999999999999995E-4</v>
      </c>
      <c r="D6369" s="18">
        <v>8.8999999999999995E-4</v>
      </c>
      <c r="E6369" s="18">
        <v>0.5</v>
      </c>
      <c r="F6369" s="18">
        <v>98465</v>
      </c>
      <c r="G6369" s="18">
        <v>87</v>
      </c>
      <c r="H6369" s="18">
        <v>98422</v>
      </c>
      <c r="I6369" s="18">
        <v>4196051</v>
      </c>
      <c r="J6369" s="19">
        <v>42.61</v>
      </c>
      <c r="S6369"/>
    </row>
    <row r="6370" spans="1:19">
      <c r="A6370" s="18">
        <v>2007</v>
      </c>
      <c r="B6370" s="18">
        <v>37</v>
      </c>
      <c r="C6370" s="18">
        <v>1.09E-3</v>
      </c>
      <c r="D6370" s="18">
        <v>1.09E-3</v>
      </c>
      <c r="E6370" s="18">
        <v>0.5</v>
      </c>
      <c r="F6370" s="18">
        <v>98378</v>
      </c>
      <c r="G6370" s="18">
        <v>107</v>
      </c>
      <c r="H6370" s="18">
        <v>98324</v>
      </c>
      <c r="I6370" s="18">
        <v>4097629</v>
      </c>
      <c r="J6370" s="19">
        <v>41.65</v>
      </c>
      <c r="S6370"/>
    </row>
    <row r="6371" spans="1:19">
      <c r="A6371" s="18">
        <v>2007</v>
      </c>
      <c r="B6371" s="18">
        <v>38</v>
      </c>
      <c r="C6371" s="18">
        <v>8.7000000000000001E-4</v>
      </c>
      <c r="D6371" s="18">
        <v>8.7000000000000001E-4</v>
      </c>
      <c r="E6371" s="18">
        <v>0.5</v>
      </c>
      <c r="F6371" s="18">
        <v>98271</v>
      </c>
      <c r="G6371" s="18">
        <v>85</v>
      </c>
      <c r="H6371" s="18">
        <v>98228</v>
      </c>
      <c r="I6371" s="18">
        <v>3999305</v>
      </c>
      <c r="J6371" s="19">
        <v>40.700000000000003</v>
      </c>
      <c r="S6371"/>
    </row>
    <row r="6372" spans="1:19">
      <c r="A6372" s="18">
        <v>2007</v>
      </c>
      <c r="B6372" s="18">
        <v>39</v>
      </c>
      <c r="C6372" s="18">
        <v>1.56E-3</v>
      </c>
      <c r="D6372" s="18">
        <v>1.56E-3</v>
      </c>
      <c r="E6372" s="18">
        <v>0.5</v>
      </c>
      <c r="F6372" s="18">
        <v>98186</v>
      </c>
      <c r="G6372" s="18">
        <v>153</v>
      </c>
      <c r="H6372" s="18">
        <v>98109</v>
      </c>
      <c r="I6372" s="18">
        <v>3901077</v>
      </c>
      <c r="J6372" s="19">
        <v>39.729999999999997</v>
      </c>
      <c r="S6372"/>
    </row>
    <row r="6373" spans="1:19">
      <c r="A6373" s="18">
        <v>2007</v>
      </c>
      <c r="B6373" s="18">
        <v>40</v>
      </c>
      <c r="C6373" s="18">
        <v>1.7600000000000001E-3</v>
      </c>
      <c r="D6373" s="18">
        <v>1.7600000000000001E-3</v>
      </c>
      <c r="E6373" s="18">
        <v>0.5</v>
      </c>
      <c r="F6373" s="18">
        <v>98033</v>
      </c>
      <c r="G6373" s="18">
        <v>172</v>
      </c>
      <c r="H6373" s="18">
        <v>97947</v>
      </c>
      <c r="I6373" s="18">
        <v>3802968</v>
      </c>
      <c r="J6373" s="19">
        <v>38.79</v>
      </c>
      <c r="S6373"/>
    </row>
    <row r="6374" spans="1:19">
      <c r="A6374" s="18">
        <v>2007</v>
      </c>
      <c r="B6374" s="18">
        <v>41</v>
      </c>
      <c r="C6374" s="18">
        <v>1.6900000000000001E-3</v>
      </c>
      <c r="D6374" s="18">
        <v>1.6900000000000001E-3</v>
      </c>
      <c r="E6374" s="18">
        <v>0.5</v>
      </c>
      <c r="F6374" s="18">
        <v>97860</v>
      </c>
      <c r="G6374" s="18">
        <v>165</v>
      </c>
      <c r="H6374" s="18">
        <v>97778</v>
      </c>
      <c r="I6374" s="18">
        <v>3705021</v>
      </c>
      <c r="J6374" s="19">
        <v>37.86</v>
      </c>
      <c r="S6374"/>
    </row>
    <row r="6375" spans="1:19">
      <c r="A6375" s="18">
        <v>2007</v>
      </c>
      <c r="B6375" s="18">
        <v>42</v>
      </c>
      <c r="C6375" s="18">
        <v>2.3E-3</v>
      </c>
      <c r="D6375" s="18">
        <v>2.3E-3</v>
      </c>
      <c r="E6375" s="18">
        <v>0.5</v>
      </c>
      <c r="F6375" s="18">
        <v>97695</v>
      </c>
      <c r="G6375" s="18">
        <v>225</v>
      </c>
      <c r="H6375" s="18">
        <v>97583</v>
      </c>
      <c r="I6375" s="18">
        <v>3607243</v>
      </c>
      <c r="J6375" s="19">
        <v>36.92</v>
      </c>
      <c r="S6375"/>
    </row>
    <row r="6376" spans="1:19">
      <c r="A6376" s="18">
        <v>2007</v>
      </c>
      <c r="B6376" s="18">
        <v>43</v>
      </c>
      <c r="C6376" s="18">
        <v>2.1900000000000001E-3</v>
      </c>
      <c r="D6376" s="18">
        <v>2.1800000000000001E-3</v>
      </c>
      <c r="E6376" s="18">
        <v>0.5</v>
      </c>
      <c r="F6376" s="18">
        <v>97470</v>
      </c>
      <c r="G6376" s="18">
        <v>213</v>
      </c>
      <c r="H6376" s="18">
        <v>97364</v>
      </c>
      <c r="I6376" s="18">
        <v>3509660</v>
      </c>
      <c r="J6376" s="19">
        <v>36.01</v>
      </c>
      <c r="S6376"/>
    </row>
    <row r="6377" spans="1:19">
      <c r="A6377" s="18">
        <v>2007</v>
      </c>
      <c r="B6377" s="18">
        <v>44</v>
      </c>
      <c r="C6377" s="18">
        <v>2.49E-3</v>
      </c>
      <c r="D6377" s="18">
        <v>2.49E-3</v>
      </c>
      <c r="E6377" s="18">
        <v>0.5</v>
      </c>
      <c r="F6377" s="18">
        <v>97257</v>
      </c>
      <c r="G6377" s="18">
        <v>242</v>
      </c>
      <c r="H6377" s="18">
        <v>97136</v>
      </c>
      <c r="I6377" s="18">
        <v>3412297</v>
      </c>
      <c r="J6377" s="19">
        <v>35.090000000000003</v>
      </c>
      <c r="S6377"/>
    </row>
    <row r="6378" spans="1:19">
      <c r="A6378" s="18">
        <v>2007</v>
      </c>
      <c r="B6378" s="18">
        <v>45</v>
      </c>
      <c r="C6378" s="18">
        <v>3.0799999999999998E-3</v>
      </c>
      <c r="D6378" s="18">
        <v>3.0799999999999998E-3</v>
      </c>
      <c r="E6378" s="18">
        <v>0.5</v>
      </c>
      <c r="F6378" s="18">
        <v>97015</v>
      </c>
      <c r="G6378" s="18">
        <v>299</v>
      </c>
      <c r="H6378" s="18">
        <v>96866</v>
      </c>
      <c r="I6378" s="18">
        <v>3315160</v>
      </c>
      <c r="J6378" s="19">
        <v>34.17</v>
      </c>
      <c r="S6378"/>
    </row>
    <row r="6379" spans="1:19">
      <c r="A6379" s="18">
        <v>2007</v>
      </c>
      <c r="B6379" s="18">
        <v>46</v>
      </c>
      <c r="C6379" s="18">
        <v>3.6800000000000001E-3</v>
      </c>
      <c r="D6379" s="18">
        <v>3.6700000000000001E-3</v>
      </c>
      <c r="E6379" s="18">
        <v>0.5</v>
      </c>
      <c r="F6379" s="18">
        <v>96717</v>
      </c>
      <c r="G6379" s="18">
        <v>355</v>
      </c>
      <c r="H6379" s="18">
        <v>96539</v>
      </c>
      <c r="I6379" s="18">
        <v>3218294</v>
      </c>
      <c r="J6379" s="19">
        <v>33.28</v>
      </c>
      <c r="S6379"/>
    </row>
    <row r="6380" spans="1:19">
      <c r="A6380" s="18">
        <v>2007</v>
      </c>
      <c r="B6380" s="18">
        <v>47</v>
      </c>
      <c r="C6380" s="18">
        <v>3.6099999999999999E-3</v>
      </c>
      <c r="D6380" s="18">
        <v>3.5999999999999999E-3</v>
      </c>
      <c r="E6380" s="18">
        <v>0.5</v>
      </c>
      <c r="F6380" s="18">
        <v>96361</v>
      </c>
      <c r="G6380" s="18">
        <v>347</v>
      </c>
      <c r="H6380" s="18">
        <v>96188</v>
      </c>
      <c r="I6380" s="18">
        <v>3121755</v>
      </c>
      <c r="J6380" s="19">
        <v>32.4</v>
      </c>
      <c r="S6380"/>
    </row>
    <row r="6381" spans="1:19">
      <c r="A6381" s="18">
        <v>2007</v>
      </c>
      <c r="B6381" s="18">
        <v>48</v>
      </c>
      <c r="C6381" s="18">
        <v>5.0400000000000002E-3</v>
      </c>
      <c r="D6381" s="18">
        <v>5.0299999999999997E-3</v>
      </c>
      <c r="E6381" s="18">
        <v>0.5</v>
      </c>
      <c r="F6381" s="18">
        <v>96014</v>
      </c>
      <c r="G6381" s="18">
        <v>483</v>
      </c>
      <c r="H6381" s="18">
        <v>95772</v>
      </c>
      <c r="I6381" s="18">
        <v>3025568</v>
      </c>
      <c r="J6381" s="19">
        <v>31.51</v>
      </c>
      <c r="S6381"/>
    </row>
    <row r="6382" spans="1:19">
      <c r="A6382" s="18">
        <v>2007</v>
      </c>
      <c r="B6382" s="18">
        <v>49</v>
      </c>
      <c r="C6382" s="18">
        <v>4.8500000000000001E-3</v>
      </c>
      <c r="D6382" s="18">
        <v>4.8399999999999997E-3</v>
      </c>
      <c r="E6382" s="18">
        <v>0.5</v>
      </c>
      <c r="F6382" s="18">
        <v>95531</v>
      </c>
      <c r="G6382" s="18">
        <v>462</v>
      </c>
      <c r="H6382" s="18">
        <v>95300</v>
      </c>
      <c r="I6382" s="18">
        <v>2929795</v>
      </c>
      <c r="J6382" s="19">
        <v>30.67</v>
      </c>
      <c r="S6382"/>
    </row>
    <row r="6383" spans="1:19">
      <c r="A6383" s="18">
        <v>2007</v>
      </c>
      <c r="B6383" s="18">
        <v>50</v>
      </c>
      <c r="C6383" s="18">
        <v>4.8199999999999996E-3</v>
      </c>
      <c r="D6383" s="18">
        <v>4.81E-3</v>
      </c>
      <c r="E6383" s="18">
        <v>0.5</v>
      </c>
      <c r="F6383" s="18">
        <v>95069</v>
      </c>
      <c r="G6383" s="18">
        <v>457</v>
      </c>
      <c r="H6383" s="18">
        <v>94840</v>
      </c>
      <c r="I6383" s="18">
        <v>2834495</v>
      </c>
      <c r="J6383" s="19">
        <v>29.82</v>
      </c>
      <c r="S6383"/>
    </row>
    <row r="6384" spans="1:19">
      <c r="A6384" s="18">
        <v>2007</v>
      </c>
      <c r="B6384" s="18">
        <v>51</v>
      </c>
      <c r="C6384" s="18">
        <v>5.4299999999999999E-3</v>
      </c>
      <c r="D6384" s="18">
        <v>5.4099999999999999E-3</v>
      </c>
      <c r="E6384" s="18">
        <v>0.5</v>
      </c>
      <c r="F6384" s="18">
        <v>94612</v>
      </c>
      <c r="G6384" s="18">
        <v>512</v>
      </c>
      <c r="H6384" s="18">
        <v>94356</v>
      </c>
      <c r="I6384" s="18">
        <v>2739655</v>
      </c>
      <c r="J6384" s="19">
        <v>28.96</v>
      </c>
      <c r="S6384"/>
    </row>
    <row r="6385" spans="1:19">
      <c r="A6385" s="18">
        <v>2007</v>
      </c>
      <c r="B6385" s="18">
        <v>52</v>
      </c>
      <c r="C6385" s="18">
        <v>5.8700000000000002E-3</v>
      </c>
      <c r="D6385" s="18">
        <v>5.8500000000000002E-3</v>
      </c>
      <c r="E6385" s="18">
        <v>0.5</v>
      </c>
      <c r="F6385" s="18">
        <v>94100</v>
      </c>
      <c r="G6385" s="18">
        <v>551</v>
      </c>
      <c r="H6385" s="18">
        <v>93824</v>
      </c>
      <c r="I6385" s="18">
        <v>2645299</v>
      </c>
      <c r="J6385" s="19">
        <v>28.11</v>
      </c>
      <c r="S6385"/>
    </row>
    <row r="6386" spans="1:19">
      <c r="A6386" s="18">
        <v>2007</v>
      </c>
      <c r="B6386" s="18">
        <v>53</v>
      </c>
      <c r="C6386" s="18">
        <v>6.3099999999999996E-3</v>
      </c>
      <c r="D6386" s="18">
        <v>6.3E-3</v>
      </c>
      <c r="E6386" s="18">
        <v>0.5</v>
      </c>
      <c r="F6386" s="18">
        <v>93549</v>
      </c>
      <c r="G6386" s="18">
        <v>589</v>
      </c>
      <c r="H6386" s="18">
        <v>93255</v>
      </c>
      <c r="I6386" s="18">
        <v>2551475</v>
      </c>
      <c r="J6386" s="19">
        <v>27.27</v>
      </c>
      <c r="S6386"/>
    </row>
    <row r="6387" spans="1:19">
      <c r="A6387" s="18">
        <v>2007</v>
      </c>
      <c r="B6387" s="18">
        <v>54</v>
      </c>
      <c r="C6387" s="18">
        <v>6.6299999999999996E-3</v>
      </c>
      <c r="D6387" s="18">
        <v>6.6E-3</v>
      </c>
      <c r="E6387" s="18">
        <v>0.5</v>
      </c>
      <c r="F6387" s="18">
        <v>92960</v>
      </c>
      <c r="G6387" s="18">
        <v>614</v>
      </c>
      <c r="H6387" s="18">
        <v>92653</v>
      </c>
      <c r="I6387" s="18">
        <v>2458220</v>
      </c>
      <c r="J6387" s="19">
        <v>26.44</v>
      </c>
      <c r="S6387"/>
    </row>
    <row r="6388" spans="1:19">
      <c r="A6388" s="18">
        <v>2007</v>
      </c>
      <c r="B6388" s="18">
        <v>55</v>
      </c>
      <c r="C6388" s="18">
        <v>6.8399999999999997E-3</v>
      </c>
      <c r="D6388" s="18">
        <v>6.8199999999999997E-3</v>
      </c>
      <c r="E6388" s="18">
        <v>0.5</v>
      </c>
      <c r="F6388" s="18">
        <v>92346</v>
      </c>
      <c r="G6388" s="18">
        <v>630</v>
      </c>
      <c r="H6388" s="18">
        <v>92031</v>
      </c>
      <c r="I6388" s="18">
        <v>2365567</v>
      </c>
      <c r="J6388" s="19">
        <v>25.62</v>
      </c>
      <c r="S6388"/>
    </row>
    <row r="6389" spans="1:19">
      <c r="A6389" s="18">
        <v>2007</v>
      </c>
      <c r="B6389" s="18">
        <v>56</v>
      </c>
      <c r="C6389" s="18">
        <v>7.5500000000000003E-3</v>
      </c>
      <c r="D6389" s="18">
        <v>7.5199999999999998E-3</v>
      </c>
      <c r="E6389" s="18">
        <v>0.5</v>
      </c>
      <c r="F6389" s="18">
        <v>91717</v>
      </c>
      <c r="G6389" s="18">
        <v>690</v>
      </c>
      <c r="H6389" s="18">
        <v>91372</v>
      </c>
      <c r="I6389" s="18">
        <v>2273536</v>
      </c>
      <c r="J6389" s="19">
        <v>24.79</v>
      </c>
      <c r="S6389"/>
    </row>
    <row r="6390" spans="1:19">
      <c r="A6390" s="18">
        <v>2007</v>
      </c>
      <c r="B6390" s="18">
        <v>57</v>
      </c>
      <c r="C6390" s="18">
        <v>7.8899999999999994E-3</v>
      </c>
      <c r="D6390" s="18">
        <v>7.8600000000000007E-3</v>
      </c>
      <c r="E6390" s="18">
        <v>0.5</v>
      </c>
      <c r="F6390" s="18">
        <v>91027</v>
      </c>
      <c r="G6390" s="18">
        <v>715</v>
      </c>
      <c r="H6390" s="18">
        <v>90669</v>
      </c>
      <c r="I6390" s="18">
        <v>2182164</v>
      </c>
      <c r="J6390" s="19">
        <v>23.97</v>
      </c>
      <c r="S6390"/>
    </row>
    <row r="6391" spans="1:19">
      <c r="A6391" s="18">
        <v>2007</v>
      </c>
      <c r="B6391" s="18">
        <v>58</v>
      </c>
      <c r="C6391" s="18">
        <v>9.2899999999999996E-3</v>
      </c>
      <c r="D6391" s="18">
        <v>9.2499999999999995E-3</v>
      </c>
      <c r="E6391" s="18">
        <v>0.5</v>
      </c>
      <c r="F6391" s="18">
        <v>90312</v>
      </c>
      <c r="G6391" s="18">
        <v>835</v>
      </c>
      <c r="H6391" s="18">
        <v>89894</v>
      </c>
      <c r="I6391" s="18">
        <v>2091494</v>
      </c>
      <c r="J6391" s="19">
        <v>23.16</v>
      </c>
      <c r="S6391"/>
    </row>
    <row r="6392" spans="1:19">
      <c r="A6392" s="18">
        <v>2007</v>
      </c>
      <c r="B6392" s="18">
        <v>59</v>
      </c>
      <c r="C6392" s="18">
        <v>9.4500000000000001E-3</v>
      </c>
      <c r="D6392" s="18">
        <v>9.4000000000000004E-3</v>
      </c>
      <c r="E6392" s="18">
        <v>0.5</v>
      </c>
      <c r="F6392" s="18">
        <v>89476</v>
      </c>
      <c r="G6392" s="18">
        <v>841</v>
      </c>
      <c r="H6392" s="18">
        <v>89056</v>
      </c>
      <c r="I6392" s="18">
        <v>2001600</v>
      </c>
      <c r="J6392" s="19">
        <v>22.37</v>
      </c>
      <c r="S6392"/>
    </row>
    <row r="6393" spans="1:19">
      <c r="A6393" s="18">
        <v>2007</v>
      </c>
      <c r="B6393" s="18">
        <v>60</v>
      </c>
      <c r="C6393" s="18">
        <v>9.6900000000000007E-3</v>
      </c>
      <c r="D6393" s="18">
        <v>9.6500000000000006E-3</v>
      </c>
      <c r="E6393" s="18">
        <v>0.5</v>
      </c>
      <c r="F6393" s="18">
        <v>88635</v>
      </c>
      <c r="G6393" s="18">
        <v>855</v>
      </c>
      <c r="H6393" s="18">
        <v>88207</v>
      </c>
      <c r="I6393" s="18">
        <v>1912544</v>
      </c>
      <c r="J6393" s="19">
        <v>21.58</v>
      </c>
      <c r="S6393"/>
    </row>
    <row r="6394" spans="1:19">
      <c r="A6394" s="18">
        <v>2007</v>
      </c>
      <c r="B6394" s="18">
        <v>61</v>
      </c>
      <c r="C6394" s="18">
        <v>1.0200000000000001E-2</v>
      </c>
      <c r="D6394" s="18">
        <v>1.014E-2</v>
      </c>
      <c r="E6394" s="18">
        <v>0.5</v>
      </c>
      <c r="F6394" s="18">
        <v>87780</v>
      </c>
      <c r="G6394" s="18">
        <v>890</v>
      </c>
      <c r="H6394" s="18">
        <v>87335</v>
      </c>
      <c r="I6394" s="18">
        <v>1824337</v>
      </c>
      <c r="J6394" s="19">
        <v>20.78</v>
      </c>
      <c r="S6394"/>
    </row>
    <row r="6395" spans="1:19">
      <c r="A6395" s="18">
        <v>2007</v>
      </c>
      <c r="B6395" s="18">
        <v>62</v>
      </c>
      <c r="C6395" s="18">
        <v>1.0489999999999999E-2</v>
      </c>
      <c r="D6395" s="18">
        <v>1.044E-2</v>
      </c>
      <c r="E6395" s="18">
        <v>0.5</v>
      </c>
      <c r="F6395" s="18">
        <v>86889</v>
      </c>
      <c r="G6395" s="18">
        <v>907</v>
      </c>
      <c r="H6395" s="18">
        <v>86436</v>
      </c>
      <c r="I6395" s="18">
        <v>1737002</v>
      </c>
      <c r="J6395" s="19">
        <v>19.989999999999998</v>
      </c>
      <c r="S6395"/>
    </row>
    <row r="6396" spans="1:19">
      <c r="A6396" s="18">
        <v>2007</v>
      </c>
      <c r="B6396" s="18">
        <v>63</v>
      </c>
      <c r="C6396" s="18">
        <v>1.2319999999999999E-2</v>
      </c>
      <c r="D6396" s="18">
        <v>1.225E-2</v>
      </c>
      <c r="E6396" s="18">
        <v>0.5</v>
      </c>
      <c r="F6396" s="18">
        <v>85982</v>
      </c>
      <c r="G6396" s="18">
        <v>1053</v>
      </c>
      <c r="H6396" s="18">
        <v>85456</v>
      </c>
      <c r="I6396" s="18">
        <v>1650566</v>
      </c>
      <c r="J6396" s="19">
        <v>19.2</v>
      </c>
      <c r="S6396"/>
    </row>
    <row r="6397" spans="1:19">
      <c r="A6397" s="18">
        <v>2007</v>
      </c>
      <c r="B6397" s="18">
        <v>64</v>
      </c>
      <c r="C6397" s="18">
        <v>1.2749999999999999E-2</v>
      </c>
      <c r="D6397" s="18">
        <v>1.2670000000000001E-2</v>
      </c>
      <c r="E6397" s="18">
        <v>0.5</v>
      </c>
      <c r="F6397" s="18">
        <v>84929</v>
      </c>
      <c r="G6397" s="18">
        <v>1076</v>
      </c>
      <c r="H6397" s="18">
        <v>84391</v>
      </c>
      <c r="I6397" s="18">
        <v>1565111</v>
      </c>
      <c r="J6397" s="19">
        <v>18.43</v>
      </c>
      <c r="S6397"/>
    </row>
    <row r="6398" spans="1:19">
      <c r="A6398" s="18">
        <v>2007</v>
      </c>
      <c r="B6398" s="18">
        <v>65</v>
      </c>
      <c r="C6398" s="18">
        <v>1.4109999999999999E-2</v>
      </c>
      <c r="D6398" s="18">
        <v>1.401E-2</v>
      </c>
      <c r="E6398" s="18">
        <v>0.5</v>
      </c>
      <c r="F6398" s="18">
        <v>83853</v>
      </c>
      <c r="G6398" s="18">
        <v>1175</v>
      </c>
      <c r="H6398" s="18">
        <v>83266</v>
      </c>
      <c r="I6398" s="18">
        <v>1480719</v>
      </c>
      <c r="J6398" s="19">
        <v>17.66</v>
      </c>
      <c r="S6398"/>
    </row>
    <row r="6399" spans="1:19">
      <c r="A6399" s="18">
        <v>2007</v>
      </c>
      <c r="B6399" s="18">
        <v>66</v>
      </c>
      <c r="C6399" s="18">
        <v>1.5480000000000001E-2</v>
      </c>
      <c r="D6399" s="18">
        <v>1.536E-2</v>
      </c>
      <c r="E6399" s="18">
        <v>0.5</v>
      </c>
      <c r="F6399" s="18">
        <v>82678</v>
      </c>
      <c r="G6399" s="18">
        <v>1270</v>
      </c>
      <c r="H6399" s="18">
        <v>82043</v>
      </c>
      <c r="I6399" s="18">
        <v>1397454</v>
      </c>
      <c r="J6399" s="19">
        <v>16.899999999999999</v>
      </c>
      <c r="S6399"/>
    </row>
    <row r="6400" spans="1:19">
      <c r="A6400" s="18">
        <v>2007</v>
      </c>
      <c r="B6400" s="18">
        <v>67</v>
      </c>
      <c r="C6400" s="18">
        <v>1.5990000000000001E-2</v>
      </c>
      <c r="D6400" s="18">
        <v>1.5859999999999999E-2</v>
      </c>
      <c r="E6400" s="18">
        <v>0.5</v>
      </c>
      <c r="F6400" s="18">
        <v>81408</v>
      </c>
      <c r="G6400" s="18">
        <v>1291</v>
      </c>
      <c r="H6400" s="18">
        <v>80763</v>
      </c>
      <c r="I6400" s="18">
        <v>1315411</v>
      </c>
      <c r="J6400" s="19">
        <v>16.16</v>
      </c>
      <c r="S6400"/>
    </row>
    <row r="6401" spans="1:19">
      <c r="A6401" s="18">
        <v>2007</v>
      </c>
      <c r="B6401" s="18">
        <v>68</v>
      </c>
      <c r="C6401" s="18">
        <v>1.882E-2</v>
      </c>
      <c r="D6401" s="18">
        <v>1.865E-2</v>
      </c>
      <c r="E6401" s="18">
        <v>0.5</v>
      </c>
      <c r="F6401" s="18">
        <v>80117</v>
      </c>
      <c r="G6401" s="18">
        <v>1494</v>
      </c>
      <c r="H6401" s="18">
        <v>79370</v>
      </c>
      <c r="I6401" s="18">
        <v>1234648</v>
      </c>
      <c r="J6401" s="19">
        <v>15.41</v>
      </c>
      <c r="S6401"/>
    </row>
    <row r="6402" spans="1:19">
      <c r="A6402" s="18">
        <v>2007</v>
      </c>
      <c r="B6402" s="18">
        <v>69</v>
      </c>
      <c r="C6402" s="18">
        <v>1.9140000000000001E-2</v>
      </c>
      <c r="D6402" s="18">
        <v>1.8960000000000001E-2</v>
      </c>
      <c r="E6402" s="18">
        <v>0.5</v>
      </c>
      <c r="F6402" s="18">
        <v>78623</v>
      </c>
      <c r="G6402" s="18">
        <v>1491</v>
      </c>
      <c r="H6402" s="18">
        <v>77877</v>
      </c>
      <c r="I6402" s="18">
        <v>1155278</v>
      </c>
      <c r="J6402" s="19">
        <v>14.69</v>
      </c>
      <c r="S6402"/>
    </row>
    <row r="6403" spans="1:19">
      <c r="A6403" s="18">
        <v>2007</v>
      </c>
      <c r="B6403" s="18">
        <v>70</v>
      </c>
      <c r="C6403" s="18">
        <v>2.1520000000000001E-2</v>
      </c>
      <c r="D6403" s="18">
        <v>2.129E-2</v>
      </c>
      <c r="E6403" s="18">
        <v>0.5</v>
      </c>
      <c r="F6403" s="18">
        <v>77132</v>
      </c>
      <c r="G6403" s="18">
        <v>1642</v>
      </c>
      <c r="H6403" s="18">
        <v>76311</v>
      </c>
      <c r="I6403" s="18">
        <v>1077401</v>
      </c>
      <c r="J6403" s="19">
        <v>13.97</v>
      </c>
      <c r="S6403"/>
    </row>
    <row r="6404" spans="1:19">
      <c r="A6404" s="18">
        <v>2007</v>
      </c>
      <c r="B6404" s="18">
        <v>71</v>
      </c>
      <c r="C6404" s="18">
        <v>2.4060000000000002E-2</v>
      </c>
      <c r="D6404" s="18">
        <v>2.3769999999999999E-2</v>
      </c>
      <c r="E6404" s="18">
        <v>0.5</v>
      </c>
      <c r="F6404" s="18">
        <v>75490</v>
      </c>
      <c r="G6404" s="18">
        <v>1794</v>
      </c>
      <c r="H6404" s="18">
        <v>74593</v>
      </c>
      <c r="I6404" s="18">
        <v>1001090</v>
      </c>
      <c r="J6404" s="19">
        <v>13.26</v>
      </c>
      <c r="S6404"/>
    </row>
    <row r="6405" spans="1:19">
      <c r="A6405" s="18">
        <v>2007</v>
      </c>
      <c r="B6405" s="18">
        <v>72</v>
      </c>
      <c r="C6405" s="18">
        <v>2.7220000000000001E-2</v>
      </c>
      <c r="D6405" s="18">
        <v>2.6859999999999998E-2</v>
      </c>
      <c r="E6405" s="18">
        <v>0.5</v>
      </c>
      <c r="F6405" s="18">
        <v>73696</v>
      </c>
      <c r="G6405" s="18">
        <v>1979</v>
      </c>
      <c r="H6405" s="18">
        <v>72706</v>
      </c>
      <c r="I6405" s="18">
        <v>926497</v>
      </c>
      <c r="J6405" s="19">
        <v>12.57</v>
      </c>
      <c r="S6405"/>
    </row>
    <row r="6406" spans="1:19">
      <c r="A6406" s="18">
        <v>2007</v>
      </c>
      <c r="B6406" s="18">
        <v>73</v>
      </c>
      <c r="C6406" s="18">
        <v>2.9659999999999999E-2</v>
      </c>
      <c r="D6406" s="18">
        <v>2.9219999999999999E-2</v>
      </c>
      <c r="E6406" s="18">
        <v>0.5</v>
      </c>
      <c r="F6406" s="18">
        <v>71716</v>
      </c>
      <c r="G6406" s="18">
        <v>2096</v>
      </c>
      <c r="H6406" s="18">
        <v>70669</v>
      </c>
      <c r="I6406" s="18">
        <v>853791</v>
      </c>
      <c r="J6406" s="19">
        <v>11.91</v>
      </c>
      <c r="S6406"/>
    </row>
    <row r="6407" spans="1:19">
      <c r="A6407" s="18">
        <v>2007</v>
      </c>
      <c r="B6407" s="18">
        <v>74</v>
      </c>
      <c r="C6407" s="18">
        <v>3.2190000000000003E-2</v>
      </c>
      <c r="D6407" s="18">
        <v>3.168E-2</v>
      </c>
      <c r="E6407" s="18">
        <v>0.5</v>
      </c>
      <c r="F6407" s="18">
        <v>69621</v>
      </c>
      <c r="G6407" s="18">
        <v>2205</v>
      </c>
      <c r="H6407" s="18">
        <v>68518</v>
      </c>
      <c r="I6407" s="18">
        <v>783123</v>
      </c>
      <c r="J6407" s="19">
        <v>11.25</v>
      </c>
      <c r="S6407"/>
    </row>
    <row r="6408" spans="1:19">
      <c r="A6408" s="18">
        <v>2007</v>
      </c>
      <c r="B6408" s="18">
        <v>75</v>
      </c>
      <c r="C6408" s="18">
        <v>3.8219999999999997E-2</v>
      </c>
      <c r="D6408" s="18">
        <v>3.7499999999999999E-2</v>
      </c>
      <c r="E6408" s="18">
        <v>0.5</v>
      </c>
      <c r="F6408" s="18">
        <v>67415</v>
      </c>
      <c r="G6408" s="18">
        <v>2528</v>
      </c>
      <c r="H6408" s="18">
        <v>66151</v>
      </c>
      <c r="I6408" s="18">
        <v>714605</v>
      </c>
      <c r="J6408" s="19">
        <v>10.6</v>
      </c>
      <c r="S6408"/>
    </row>
    <row r="6409" spans="1:19">
      <c r="A6409" s="18">
        <v>2007</v>
      </c>
      <c r="B6409" s="18">
        <v>76</v>
      </c>
      <c r="C6409" s="18">
        <v>4.1020000000000001E-2</v>
      </c>
      <c r="D6409" s="18">
        <v>4.0189999999999997E-2</v>
      </c>
      <c r="E6409" s="18">
        <v>0.5</v>
      </c>
      <c r="F6409" s="18">
        <v>64887</v>
      </c>
      <c r="G6409" s="18">
        <v>2608</v>
      </c>
      <c r="H6409" s="18">
        <v>63583</v>
      </c>
      <c r="I6409" s="18">
        <v>648454</v>
      </c>
      <c r="J6409" s="19">
        <v>9.99</v>
      </c>
      <c r="S6409"/>
    </row>
    <row r="6410" spans="1:19">
      <c r="A6410" s="18">
        <v>2007</v>
      </c>
      <c r="B6410" s="18">
        <v>77</v>
      </c>
      <c r="C6410" s="18">
        <v>4.6219999999999997E-2</v>
      </c>
      <c r="D6410" s="18">
        <v>4.5179999999999998E-2</v>
      </c>
      <c r="E6410" s="18">
        <v>0.5</v>
      </c>
      <c r="F6410" s="18">
        <v>62279</v>
      </c>
      <c r="G6410" s="18">
        <v>2814</v>
      </c>
      <c r="H6410" s="18">
        <v>60872</v>
      </c>
      <c r="I6410" s="18">
        <v>584871</v>
      </c>
      <c r="J6410" s="19">
        <v>9.39</v>
      </c>
      <c r="S6410"/>
    </row>
    <row r="6411" spans="1:19">
      <c r="A6411" s="18">
        <v>2007</v>
      </c>
      <c r="B6411" s="18">
        <v>78</v>
      </c>
      <c r="C6411" s="18">
        <v>5.2920000000000002E-2</v>
      </c>
      <c r="D6411" s="18">
        <v>5.1560000000000002E-2</v>
      </c>
      <c r="E6411" s="18">
        <v>0.5</v>
      </c>
      <c r="F6411" s="18">
        <v>59465</v>
      </c>
      <c r="G6411" s="18">
        <v>3066</v>
      </c>
      <c r="H6411" s="18">
        <v>57932</v>
      </c>
      <c r="I6411" s="18">
        <v>523999</v>
      </c>
      <c r="J6411" s="19">
        <v>8.81</v>
      </c>
      <c r="S6411"/>
    </row>
    <row r="6412" spans="1:19">
      <c r="A6412" s="18">
        <v>2007</v>
      </c>
      <c r="B6412" s="18">
        <v>79</v>
      </c>
      <c r="C6412" s="18">
        <v>5.9520000000000003E-2</v>
      </c>
      <c r="D6412" s="18">
        <v>5.7799999999999997E-2</v>
      </c>
      <c r="E6412" s="18">
        <v>0.5</v>
      </c>
      <c r="F6412" s="18">
        <v>56399</v>
      </c>
      <c r="G6412" s="18">
        <v>3260</v>
      </c>
      <c r="H6412" s="18">
        <v>54769</v>
      </c>
      <c r="I6412" s="18">
        <v>466066</v>
      </c>
      <c r="J6412" s="19">
        <v>8.26</v>
      </c>
      <c r="S6412"/>
    </row>
    <row r="6413" spans="1:19">
      <c r="A6413" s="18">
        <v>2007</v>
      </c>
      <c r="B6413" s="18">
        <v>80</v>
      </c>
      <c r="C6413" s="18">
        <v>6.9370000000000001E-2</v>
      </c>
      <c r="D6413" s="18">
        <v>6.7049999999999998E-2</v>
      </c>
      <c r="E6413" s="18">
        <v>0.5</v>
      </c>
      <c r="F6413" s="18">
        <v>53139</v>
      </c>
      <c r="G6413" s="18">
        <v>3563</v>
      </c>
      <c r="H6413" s="18">
        <v>51358</v>
      </c>
      <c r="I6413" s="18">
        <v>411297</v>
      </c>
      <c r="J6413" s="19">
        <v>7.74</v>
      </c>
      <c r="S6413"/>
    </row>
    <row r="6414" spans="1:19">
      <c r="A6414" s="18">
        <v>2007</v>
      </c>
      <c r="B6414" s="18">
        <v>81</v>
      </c>
      <c r="C6414" s="18">
        <v>7.9119999999999996E-2</v>
      </c>
      <c r="D6414" s="18">
        <v>7.6109999999999997E-2</v>
      </c>
      <c r="E6414" s="18">
        <v>0.5</v>
      </c>
      <c r="F6414" s="18">
        <v>49577</v>
      </c>
      <c r="G6414" s="18">
        <v>3773</v>
      </c>
      <c r="H6414" s="18">
        <v>47690</v>
      </c>
      <c r="I6414" s="18">
        <v>359939</v>
      </c>
      <c r="J6414" s="19">
        <v>7.26</v>
      </c>
      <c r="S6414"/>
    </row>
    <row r="6415" spans="1:19">
      <c r="A6415" s="18">
        <v>2007</v>
      </c>
      <c r="B6415" s="18">
        <v>82</v>
      </c>
      <c r="C6415" s="18">
        <v>8.6739999999999998E-2</v>
      </c>
      <c r="D6415" s="18">
        <v>8.3129999999999996E-2</v>
      </c>
      <c r="E6415" s="18">
        <v>0.5</v>
      </c>
      <c r="F6415" s="18">
        <v>45803</v>
      </c>
      <c r="G6415" s="18">
        <v>3808</v>
      </c>
      <c r="H6415" s="18">
        <v>43900</v>
      </c>
      <c r="I6415" s="18">
        <v>312249</v>
      </c>
      <c r="J6415" s="19">
        <v>6.82</v>
      </c>
      <c r="S6415"/>
    </row>
    <row r="6416" spans="1:19">
      <c r="A6416" s="18">
        <v>2007</v>
      </c>
      <c r="B6416" s="18">
        <v>83</v>
      </c>
      <c r="C6416" s="18">
        <v>9.9070000000000005E-2</v>
      </c>
      <c r="D6416" s="18">
        <v>9.4390000000000002E-2</v>
      </c>
      <c r="E6416" s="18">
        <v>0.5</v>
      </c>
      <c r="F6416" s="18">
        <v>41996</v>
      </c>
      <c r="G6416" s="18">
        <v>3964</v>
      </c>
      <c r="H6416" s="18">
        <v>40014</v>
      </c>
      <c r="I6416" s="18">
        <v>268349</v>
      </c>
      <c r="J6416" s="19">
        <v>6.39</v>
      </c>
      <c r="S6416"/>
    </row>
    <row r="6417" spans="1:19">
      <c r="A6417" s="18">
        <v>2007</v>
      </c>
      <c r="B6417" s="18">
        <v>84</v>
      </c>
      <c r="C6417" s="18">
        <v>0.10514</v>
      </c>
      <c r="D6417" s="18">
        <v>9.9890000000000007E-2</v>
      </c>
      <c r="E6417" s="18">
        <v>0.5</v>
      </c>
      <c r="F6417" s="18">
        <v>38032</v>
      </c>
      <c r="G6417" s="18">
        <v>3799</v>
      </c>
      <c r="H6417" s="18">
        <v>36132</v>
      </c>
      <c r="I6417" s="18">
        <v>228335</v>
      </c>
      <c r="J6417" s="19">
        <v>6</v>
      </c>
      <c r="S6417"/>
    </row>
    <row r="6418" spans="1:19">
      <c r="A6418" s="18">
        <v>2007</v>
      </c>
      <c r="B6418" s="18">
        <v>85</v>
      </c>
      <c r="C6418" s="18">
        <v>0.12031</v>
      </c>
      <c r="D6418" s="18">
        <v>0.11348999999999999</v>
      </c>
      <c r="E6418" s="18">
        <v>0.5</v>
      </c>
      <c r="F6418" s="18">
        <v>34233</v>
      </c>
      <c r="G6418" s="18">
        <v>3885</v>
      </c>
      <c r="H6418" s="18">
        <v>32290</v>
      </c>
      <c r="I6418" s="18">
        <v>192203</v>
      </c>
      <c r="J6418" s="19">
        <v>5.61</v>
      </c>
      <c r="S6418"/>
    </row>
    <row r="6419" spans="1:19">
      <c r="A6419" s="18">
        <v>2007</v>
      </c>
      <c r="B6419" s="18">
        <v>86</v>
      </c>
      <c r="C6419" s="18">
        <v>0.12765000000000001</v>
      </c>
      <c r="D6419" s="18">
        <v>0.12</v>
      </c>
      <c r="E6419" s="18">
        <v>0.5</v>
      </c>
      <c r="F6419" s="18">
        <v>30348</v>
      </c>
      <c r="G6419" s="18">
        <v>3642</v>
      </c>
      <c r="H6419" s="18">
        <v>28527</v>
      </c>
      <c r="I6419" s="18">
        <v>159913</v>
      </c>
      <c r="J6419" s="19">
        <v>5.27</v>
      </c>
      <c r="S6419"/>
    </row>
    <row r="6420" spans="1:19">
      <c r="A6420" s="18">
        <v>2007</v>
      </c>
      <c r="B6420" s="18">
        <v>87</v>
      </c>
      <c r="C6420" s="18">
        <v>0.15065000000000001</v>
      </c>
      <c r="D6420" s="18">
        <v>0.1401</v>
      </c>
      <c r="E6420" s="18">
        <v>0.5</v>
      </c>
      <c r="F6420" s="18">
        <v>26706</v>
      </c>
      <c r="G6420" s="18">
        <v>3742</v>
      </c>
      <c r="H6420" s="18">
        <v>24836</v>
      </c>
      <c r="I6420" s="18">
        <v>131385</v>
      </c>
      <c r="J6420" s="19">
        <v>4.92</v>
      </c>
      <c r="S6420"/>
    </row>
    <row r="6421" spans="1:19">
      <c r="A6421" s="18">
        <v>2007</v>
      </c>
      <c r="B6421" s="18">
        <v>88</v>
      </c>
      <c r="C6421" s="18">
        <v>0.13244</v>
      </c>
      <c r="D6421" s="18">
        <v>0.12421</v>
      </c>
      <c r="E6421" s="18">
        <v>0.5</v>
      </c>
      <c r="F6421" s="18">
        <v>22965</v>
      </c>
      <c r="G6421" s="18">
        <v>2853</v>
      </c>
      <c r="H6421" s="18">
        <v>21539</v>
      </c>
      <c r="I6421" s="18">
        <v>106550</v>
      </c>
      <c r="J6421" s="19">
        <v>4.6399999999999997</v>
      </c>
      <c r="S6421"/>
    </row>
    <row r="6422" spans="1:19">
      <c r="A6422" s="18">
        <v>2007</v>
      </c>
      <c r="B6422" s="18">
        <v>89</v>
      </c>
      <c r="C6422" s="18">
        <v>0.16797999999999999</v>
      </c>
      <c r="D6422" s="18">
        <v>0.15497</v>
      </c>
      <c r="E6422" s="18">
        <v>0.5</v>
      </c>
      <c r="F6422" s="18">
        <v>20112</v>
      </c>
      <c r="G6422" s="18">
        <v>3117</v>
      </c>
      <c r="H6422" s="18">
        <v>18554</v>
      </c>
      <c r="I6422" s="18">
        <v>85011</v>
      </c>
      <c r="J6422" s="19">
        <v>4.2300000000000004</v>
      </c>
      <c r="S6422"/>
    </row>
    <row r="6423" spans="1:19">
      <c r="A6423" s="18">
        <v>2007</v>
      </c>
      <c r="B6423" s="18">
        <v>90</v>
      </c>
      <c r="C6423" s="18">
        <v>0.19683999999999999</v>
      </c>
      <c r="D6423" s="18">
        <v>0.1792</v>
      </c>
      <c r="E6423" s="18">
        <v>0.5</v>
      </c>
      <c r="F6423" s="18">
        <v>16996</v>
      </c>
      <c r="G6423" s="18">
        <v>3046</v>
      </c>
      <c r="H6423" s="18">
        <v>15473</v>
      </c>
      <c r="I6423" s="18">
        <v>66458</v>
      </c>
      <c r="J6423" s="19">
        <v>3.91</v>
      </c>
      <c r="S6423"/>
    </row>
    <row r="6424" spans="1:19">
      <c r="A6424" s="18">
        <v>2007</v>
      </c>
      <c r="B6424" s="18">
        <v>91</v>
      </c>
      <c r="C6424" s="18">
        <v>0.19289999999999999</v>
      </c>
      <c r="D6424" s="18">
        <v>0.17593</v>
      </c>
      <c r="E6424" s="18">
        <v>0.5</v>
      </c>
      <c r="F6424" s="18">
        <v>13950</v>
      </c>
      <c r="G6424" s="18">
        <v>2454</v>
      </c>
      <c r="H6424" s="18">
        <v>12723</v>
      </c>
      <c r="I6424" s="18">
        <v>50985</v>
      </c>
      <c r="J6424" s="19">
        <v>3.65</v>
      </c>
      <c r="S6424"/>
    </row>
    <row r="6425" spans="1:19">
      <c r="A6425" s="18">
        <v>2007</v>
      </c>
      <c r="B6425" s="18">
        <v>92</v>
      </c>
      <c r="C6425" s="18">
        <v>0.25821</v>
      </c>
      <c r="D6425" s="18">
        <v>0.22869</v>
      </c>
      <c r="E6425" s="18">
        <v>0.5</v>
      </c>
      <c r="F6425" s="18">
        <v>11496</v>
      </c>
      <c r="G6425" s="18">
        <v>2629</v>
      </c>
      <c r="H6425" s="18">
        <v>10181</v>
      </c>
      <c r="I6425" s="18">
        <v>38262</v>
      </c>
      <c r="J6425" s="19">
        <v>3.33</v>
      </c>
      <c r="S6425"/>
    </row>
    <row r="6426" spans="1:19">
      <c r="A6426" s="18">
        <v>2007</v>
      </c>
      <c r="B6426" s="18">
        <v>93</v>
      </c>
      <c r="C6426" s="18">
        <v>0.25685000000000002</v>
      </c>
      <c r="D6426" s="18">
        <v>0.22761999999999999</v>
      </c>
      <c r="E6426" s="18">
        <v>0.5</v>
      </c>
      <c r="F6426" s="18">
        <v>8867</v>
      </c>
      <c r="G6426" s="18">
        <v>2018</v>
      </c>
      <c r="H6426" s="18">
        <v>7858</v>
      </c>
      <c r="I6426" s="18">
        <v>28081</v>
      </c>
      <c r="J6426" s="19">
        <v>3.17</v>
      </c>
      <c r="S6426"/>
    </row>
    <row r="6427" spans="1:19">
      <c r="A6427" s="18">
        <v>2007</v>
      </c>
      <c r="B6427" s="18">
        <v>94</v>
      </c>
      <c r="C6427" s="18">
        <v>0.29287000000000002</v>
      </c>
      <c r="D6427" s="18">
        <v>0.25546000000000002</v>
      </c>
      <c r="E6427" s="18">
        <v>0.5</v>
      </c>
      <c r="F6427" s="18">
        <v>6849</v>
      </c>
      <c r="G6427" s="18">
        <v>1750</v>
      </c>
      <c r="H6427" s="18">
        <v>5974</v>
      </c>
      <c r="I6427" s="18">
        <v>20223</v>
      </c>
      <c r="J6427" s="19">
        <v>2.95</v>
      </c>
      <c r="S6427"/>
    </row>
    <row r="6428" spans="1:19">
      <c r="A6428" s="18">
        <v>2007</v>
      </c>
      <c r="B6428" s="18">
        <v>95</v>
      </c>
      <c r="C6428" s="18">
        <v>0.30535000000000001</v>
      </c>
      <c r="D6428" s="18">
        <v>0.26490000000000002</v>
      </c>
      <c r="E6428" s="18">
        <v>0.5</v>
      </c>
      <c r="F6428" s="18">
        <v>5099</v>
      </c>
      <c r="G6428" s="18">
        <v>1351</v>
      </c>
      <c r="H6428" s="18">
        <v>4424</v>
      </c>
      <c r="I6428" s="18">
        <v>14249</v>
      </c>
      <c r="J6428" s="19">
        <v>2.79</v>
      </c>
      <c r="S6428"/>
    </row>
    <row r="6429" spans="1:19">
      <c r="A6429" s="18">
        <v>2007</v>
      </c>
      <c r="B6429" s="18">
        <v>96</v>
      </c>
      <c r="C6429" s="18">
        <v>0.33104</v>
      </c>
      <c r="D6429" s="18">
        <v>0.28403</v>
      </c>
      <c r="E6429" s="18">
        <v>0.5</v>
      </c>
      <c r="F6429" s="18">
        <v>3748</v>
      </c>
      <c r="G6429" s="18">
        <v>1065</v>
      </c>
      <c r="H6429" s="18">
        <v>3216</v>
      </c>
      <c r="I6429" s="18">
        <v>9826</v>
      </c>
      <c r="J6429" s="19">
        <v>2.62</v>
      </c>
      <c r="S6429"/>
    </row>
    <row r="6430" spans="1:19">
      <c r="A6430" s="18">
        <v>2007</v>
      </c>
      <c r="B6430" s="18">
        <v>97</v>
      </c>
      <c r="C6430" s="18">
        <v>0.35779</v>
      </c>
      <c r="D6430" s="18">
        <v>0.30348999999999998</v>
      </c>
      <c r="E6430" s="18">
        <v>0.5</v>
      </c>
      <c r="F6430" s="18">
        <v>2684</v>
      </c>
      <c r="G6430" s="18">
        <v>814</v>
      </c>
      <c r="H6430" s="18">
        <v>2276</v>
      </c>
      <c r="I6430" s="18">
        <v>6610</v>
      </c>
      <c r="J6430" s="19">
        <v>2.46</v>
      </c>
      <c r="S6430"/>
    </row>
    <row r="6431" spans="1:19">
      <c r="A6431" s="18">
        <v>2007</v>
      </c>
      <c r="B6431" s="18">
        <v>98</v>
      </c>
      <c r="C6431" s="18">
        <v>0.38545000000000001</v>
      </c>
      <c r="D6431" s="18">
        <v>0.32317000000000001</v>
      </c>
      <c r="E6431" s="18">
        <v>0.5</v>
      </c>
      <c r="F6431" s="18">
        <v>1869</v>
      </c>
      <c r="G6431" s="18">
        <v>604</v>
      </c>
      <c r="H6431" s="18">
        <v>1567</v>
      </c>
      <c r="I6431" s="18">
        <v>4334</v>
      </c>
      <c r="J6431" s="19">
        <v>2.3199999999999998</v>
      </c>
      <c r="S6431"/>
    </row>
    <row r="6432" spans="1:19">
      <c r="A6432" s="18">
        <v>2007</v>
      </c>
      <c r="B6432" s="18">
        <v>99</v>
      </c>
      <c r="C6432" s="18">
        <v>0.41387000000000002</v>
      </c>
      <c r="D6432" s="18">
        <v>0.34290999999999999</v>
      </c>
      <c r="E6432" s="18">
        <v>0.5</v>
      </c>
      <c r="F6432" s="18">
        <v>1265</v>
      </c>
      <c r="G6432" s="18">
        <v>434</v>
      </c>
      <c r="H6432" s="18">
        <v>1048</v>
      </c>
      <c r="I6432" s="18">
        <v>2766</v>
      </c>
      <c r="J6432" s="19">
        <v>2.19</v>
      </c>
      <c r="S6432"/>
    </row>
    <row r="6433" spans="1:19">
      <c r="A6433" s="18">
        <v>2007</v>
      </c>
      <c r="B6433" s="18">
        <v>100</v>
      </c>
      <c r="C6433" s="18">
        <v>0.44286999999999999</v>
      </c>
      <c r="D6433" s="18">
        <v>0.36258000000000001</v>
      </c>
      <c r="E6433" s="18">
        <v>0.5</v>
      </c>
      <c r="F6433" s="18">
        <v>831</v>
      </c>
      <c r="G6433" s="18">
        <v>301</v>
      </c>
      <c r="H6433" s="18">
        <v>681</v>
      </c>
      <c r="I6433" s="18">
        <v>1718</v>
      </c>
      <c r="J6433" s="19">
        <v>2.0699999999999998</v>
      </c>
      <c r="S6433"/>
    </row>
    <row r="6434" spans="1:19">
      <c r="A6434" s="18">
        <v>2007</v>
      </c>
      <c r="B6434" s="18">
        <v>101</v>
      </c>
      <c r="C6434" s="18">
        <v>0.47227000000000002</v>
      </c>
      <c r="D6434" s="18">
        <v>0.38205</v>
      </c>
      <c r="E6434" s="18">
        <v>0.5</v>
      </c>
      <c r="F6434" s="18">
        <v>530</v>
      </c>
      <c r="G6434" s="18">
        <v>202</v>
      </c>
      <c r="H6434" s="18">
        <v>429</v>
      </c>
      <c r="I6434" s="18">
        <v>1038</v>
      </c>
      <c r="J6434" s="19">
        <v>1.96</v>
      </c>
      <c r="S6434"/>
    </row>
    <row r="6435" spans="1:19">
      <c r="A6435" s="18">
        <v>2007</v>
      </c>
      <c r="B6435" s="18">
        <v>102</v>
      </c>
      <c r="C6435" s="18">
        <v>0.50185999999999997</v>
      </c>
      <c r="D6435" s="18">
        <v>0.40118999999999999</v>
      </c>
      <c r="E6435" s="18">
        <v>0.5</v>
      </c>
      <c r="F6435" s="18">
        <v>327</v>
      </c>
      <c r="G6435" s="18">
        <v>131</v>
      </c>
      <c r="H6435" s="18">
        <v>262</v>
      </c>
      <c r="I6435" s="18">
        <v>609</v>
      </c>
      <c r="J6435" s="19">
        <v>1.86</v>
      </c>
      <c r="S6435"/>
    </row>
    <row r="6436" spans="1:19">
      <c r="A6436" s="18">
        <v>2007</v>
      </c>
      <c r="B6436" s="18">
        <v>103</v>
      </c>
      <c r="C6436" s="18">
        <v>0.53144000000000002</v>
      </c>
      <c r="D6436" s="18">
        <v>0.41987000000000002</v>
      </c>
      <c r="E6436" s="18">
        <v>0.5</v>
      </c>
      <c r="F6436" s="18">
        <v>196</v>
      </c>
      <c r="G6436" s="18">
        <v>82</v>
      </c>
      <c r="H6436" s="18">
        <v>155</v>
      </c>
      <c r="I6436" s="18">
        <v>347</v>
      </c>
      <c r="J6436" s="19">
        <v>1.77</v>
      </c>
      <c r="S6436"/>
    </row>
    <row r="6437" spans="1:19">
      <c r="A6437" s="18">
        <v>2007</v>
      </c>
      <c r="B6437" s="18">
        <v>104</v>
      </c>
      <c r="C6437" s="18">
        <v>0.56081000000000003</v>
      </c>
      <c r="D6437" s="18">
        <v>0.43798999999999999</v>
      </c>
      <c r="E6437" s="18">
        <v>0.5</v>
      </c>
      <c r="F6437" s="18">
        <v>114</v>
      </c>
      <c r="G6437" s="18">
        <v>50</v>
      </c>
      <c r="H6437" s="18">
        <v>89</v>
      </c>
      <c r="I6437" s="18">
        <v>192</v>
      </c>
      <c r="J6437" s="19">
        <v>1.69</v>
      </c>
      <c r="S6437"/>
    </row>
    <row r="6438" spans="1:19">
      <c r="A6438" s="18">
        <v>2007</v>
      </c>
      <c r="B6438" s="18">
        <v>105</v>
      </c>
      <c r="C6438" s="18">
        <v>0.58975</v>
      </c>
      <c r="D6438" s="18">
        <v>0.45545000000000002</v>
      </c>
      <c r="E6438" s="18">
        <v>0.5</v>
      </c>
      <c r="F6438" s="18">
        <v>64</v>
      </c>
      <c r="G6438" s="18">
        <v>29</v>
      </c>
      <c r="H6438" s="18">
        <v>49</v>
      </c>
      <c r="I6438" s="18">
        <v>103</v>
      </c>
      <c r="J6438" s="19">
        <v>1.62</v>
      </c>
      <c r="S6438"/>
    </row>
    <row r="6439" spans="1:19">
      <c r="A6439" s="18">
        <v>2007</v>
      </c>
      <c r="B6439" s="18">
        <v>106</v>
      </c>
      <c r="C6439" s="18">
        <v>0.61807999999999996</v>
      </c>
      <c r="D6439" s="18">
        <v>0.47216000000000002</v>
      </c>
      <c r="E6439" s="18">
        <v>0.5</v>
      </c>
      <c r="F6439" s="18">
        <v>35</v>
      </c>
      <c r="G6439" s="18">
        <v>16</v>
      </c>
      <c r="H6439" s="18">
        <v>27</v>
      </c>
      <c r="I6439" s="18">
        <v>54</v>
      </c>
      <c r="J6439" s="19">
        <v>1.55</v>
      </c>
      <c r="S6439"/>
    </row>
    <row r="6440" spans="1:19">
      <c r="A6440" s="18">
        <v>2007</v>
      </c>
      <c r="B6440" s="18">
        <v>107</v>
      </c>
      <c r="C6440" s="18">
        <v>0.64563000000000004</v>
      </c>
      <c r="D6440" s="18">
        <v>0.48807</v>
      </c>
      <c r="E6440" s="18">
        <v>0.5</v>
      </c>
      <c r="F6440" s="18">
        <v>18</v>
      </c>
      <c r="G6440" s="18">
        <v>9</v>
      </c>
      <c r="H6440" s="18">
        <v>14</v>
      </c>
      <c r="I6440" s="18">
        <v>28</v>
      </c>
      <c r="J6440" s="19">
        <v>1.5</v>
      </c>
      <c r="S6440"/>
    </row>
    <row r="6441" spans="1:19">
      <c r="A6441" s="18">
        <v>2007</v>
      </c>
      <c r="B6441" s="18">
        <v>108</v>
      </c>
      <c r="C6441" s="18">
        <v>0.67225000000000001</v>
      </c>
      <c r="D6441" s="18">
        <v>0.50312999999999997</v>
      </c>
      <c r="E6441" s="18">
        <v>0.5</v>
      </c>
      <c r="F6441" s="18">
        <v>9</v>
      </c>
      <c r="G6441" s="18">
        <v>5</v>
      </c>
      <c r="H6441" s="18">
        <v>7</v>
      </c>
      <c r="I6441" s="18">
        <v>14</v>
      </c>
      <c r="J6441" s="19">
        <v>1.45</v>
      </c>
      <c r="S6441"/>
    </row>
    <row r="6442" spans="1:19">
      <c r="A6442" s="18">
        <v>2007</v>
      </c>
      <c r="B6442" s="18">
        <v>109</v>
      </c>
      <c r="C6442" s="18">
        <v>0.69779999999999998</v>
      </c>
      <c r="D6442" s="18">
        <v>0.51731000000000005</v>
      </c>
      <c r="E6442" s="18">
        <v>0.5</v>
      </c>
      <c r="F6442" s="18">
        <v>5</v>
      </c>
      <c r="G6442" s="18">
        <v>2</v>
      </c>
      <c r="H6442" s="18">
        <v>3</v>
      </c>
      <c r="I6442" s="18">
        <v>7</v>
      </c>
      <c r="J6442" s="19">
        <v>1.41</v>
      </c>
      <c r="S6442"/>
    </row>
    <row r="6443" spans="1:19">
      <c r="A6443" s="18">
        <v>2007</v>
      </c>
      <c r="B6443" s="18" t="s">
        <v>11</v>
      </c>
      <c r="C6443" s="18">
        <v>0.72219</v>
      </c>
      <c r="D6443" s="18">
        <v>1</v>
      </c>
      <c r="E6443" s="18">
        <v>1.38</v>
      </c>
      <c r="F6443" s="18">
        <v>2</v>
      </c>
      <c r="G6443" s="18">
        <v>2</v>
      </c>
      <c r="H6443" s="18">
        <v>3</v>
      </c>
      <c r="I6443" s="18">
        <v>3</v>
      </c>
      <c r="J6443" s="19">
        <v>1.38</v>
      </c>
      <c r="S6443"/>
    </row>
    <row r="6444" spans="1:19">
      <c r="A6444" s="18">
        <v>2008</v>
      </c>
      <c r="B6444" s="18">
        <v>0</v>
      </c>
      <c r="C6444" s="18">
        <v>5.0499999999999998E-3</v>
      </c>
      <c r="D6444" s="18">
        <v>5.0200000000000002E-3</v>
      </c>
      <c r="E6444" s="18">
        <v>7.0000000000000007E-2</v>
      </c>
      <c r="F6444" s="18">
        <v>100000</v>
      </c>
      <c r="G6444" s="18">
        <v>502</v>
      </c>
      <c r="H6444" s="18">
        <v>99531</v>
      </c>
      <c r="I6444" s="18">
        <v>7808160</v>
      </c>
      <c r="J6444" s="19">
        <v>78.08</v>
      </c>
      <c r="S6444"/>
    </row>
    <row r="6445" spans="1:19">
      <c r="A6445" s="18">
        <v>2008</v>
      </c>
      <c r="B6445" s="18">
        <v>1</v>
      </c>
      <c r="C6445" s="18">
        <v>2.1000000000000001E-4</v>
      </c>
      <c r="D6445" s="18">
        <v>2.1000000000000001E-4</v>
      </c>
      <c r="E6445" s="18">
        <v>0.5</v>
      </c>
      <c r="F6445" s="18">
        <v>99498</v>
      </c>
      <c r="G6445" s="18">
        <v>21</v>
      </c>
      <c r="H6445" s="18">
        <v>99487</v>
      </c>
      <c r="I6445" s="18">
        <v>7708628</v>
      </c>
      <c r="J6445" s="19">
        <v>77.48</v>
      </c>
      <c r="S6445"/>
    </row>
    <row r="6446" spans="1:19">
      <c r="A6446" s="18">
        <v>2008</v>
      </c>
      <c r="B6446" s="18">
        <v>2</v>
      </c>
      <c r="C6446" s="18">
        <v>2.7E-4</v>
      </c>
      <c r="D6446" s="18">
        <v>2.7E-4</v>
      </c>
      <c r="E6446" s="18">
        <v>0.5</v>
      </c>
      <c r="F6446" s="18">
        <v>99477</v>
      </c>
      <c r="G6446" s="18">
        <v>27</v>
      </c>
      <c r="H6446" s="18">
        <v>99463</v>
      </c>
      <c r="I6446" s="18">
        <v>7609141</v>
      </c>
      <c r="J6446" s="19">
        <v>76.489999999999995</v>
      </c>
      <c r="S6446"/>
    </row>
    <row r="6447" spans="1:19">
      <c r="A6447" s="18">
        <v>2008</v>
      </c>
      <c r="B6447" s="18">
        <v>3</v>
      </c>
      <c r="C6447" s="18">
        <v>2.3000000000000001E-4</v>
      </c>
      <c r="D6447" s="18">
        <v>2.3000000000000001E-4</v>
      </c>
      <c r="E6447" s="18">
        <v>0.5</v>
      </c>
      <c r="F6447" s="18">
        <v>99450</v>
      </c>
      <c r="G6447" s="18">
        <v>23</v>
      </c>
      <c r="H6447" s="18">
        <v>99438</v>
      </c>
      <c r="I6447" s="18">
        <v>7509678</v>
      </c>
      <c r="J6447" s="19">
        <v>75.510000000000005</v>
      </c>
      <c r="S6447"/>
    </row>
    <row r="6448" spans="1:19">
      <c r="A6448" s="18">
        <v>2008</v>
      </c>
      <c r="B6448" s="18">
        <v>4</v>
      </c>
      <c r="C6448" s="18">
        <v>1.4999999999999999E-4</v>
      </c>
      <c r="D6448" s="18">
        <v>1.4999999999999999E-4</v>
      </c>
      <c r="E6448" s="18">
        <v>0.5</v>
      </c>
      <c r="F6448" s="18">
        <v>99427</v>
      </c>
      <c r="G6448" s="18">
        <v>15</v>
      </c>
      <c r="H6448" s="18">
        <v>99419</v>
      </c>
      <c r="I6448" s="18">
        <v>7410239</v>
      </c>
      <c r="J6448" s="19">
        <v>74.53</v>
      </c>
      <c r="S6448"/>
    </row>
    <row r="6449" spans="1:19">
      <c r="A6449" s="18">
        <v>2008</v>
      </c>
      <c r="B6449" s="18">
        <v>5</v>
      </c>
      <c r="C6449" s="18">
        <v>1.2999999999999999E-4</v>
      </c>
      <c r="D6449" s="18">
        <v>1.2999999999999999E-4</v>
      </c>
      <c r="E6449" s="18">
        <v>0.5</v>
      </c>
      <c r="F6449" s="18">
        <v>99412</v>
      </c>
      <c r="G6449" s="18">
        <v>13</v>
      </c>
      <c r="H6449" s="18">
        <v>99405</v>
      </c>
      <c r="I6449" s="18">
        <v>7310820</v>
      </c>
      <c r="J6449" s="19">
        <v>73.540000000000006</v>
      </c>
      <c r="S6449"/>
    </row>
    <row r="6450" spans="1:19">
      <c r="A6450" s="18">
        <v>2008</v>
      </c>
      <c r="B6450" s="18">
        <v>6</v>
      </c>
      <c r="C6450" s="18">
        <v>1.2999999999999999E-4</v>
      </c>
      <c r="D6450" s="18">
        <v>1.2999999999999999E-4</v>
      </c>
      <c r="E6450" s="18">
        <v>0.5</v>
      </c>
      <c r="F6450" s="18">
        <v>99399</v>
      </c>
      <c r="G6450" s="18">
        <v>13</v>
      </c>
      <c r="H6450" s="18">
        <v>99392</v>
      </c>
      <c r="I6450" s="18">
        <v>7211415</v>
      </c>
      <c r="J6450" s="19">
        <v>72.55</v>
      </c>
      <c r="S6450"/>
    </row>
    <row r="6451" spans="1:19">
      <c r="A6451" s="18">
        <v>2008</v>
      </c>
      <c r="B6451" s="18">
        <v>7</v>
      </c>
      <c r="C6451" s="18">
        <v>1.2999999999999999E-4</v>
      </c>
      <c r="D6451" s="18">
        <v>1.2999999999999999E-4</v>
      </c>
      <c r="E6451" s="18">
        <v>0.5</v>
      </c>
      <c r="F6451" s="18">
        <v>99386</v>
      </c>
      <c r="G6451" s="18">
        <v>13</v>
      </c>
      <c r="H6451" s="18">
        <v>99380</v>
      </c>
      <c r="I6451" s="18">
        <v>7112023</v>
      </c>
      <c r="J6451" s="19">
        <v>71.56</v>
      </c>
      <c r="S6451"/>
    </row>
    <row r="6452" spans="1:19">
      <c r="A6452" s="18">
        <v>2008</v>
      </c>
      <c r="B6452" s="18">
        <v>8</v>
      </c>
      <c r="C6452" s="18">
        <v>6.0000000000000002E-5</v>
      </c>
      <c r="D6452" s="18">
        <v>6.0000000000000002E-5</v>
      </c>
      <c r="E6452" s="18">
        <v>0.5</v>
      </c>
      <c r="F6452" s="18">
        <v>99374</v>
      </c>
      <c r="G6452" s="18">
        <v>6</v>
      </c>
      <c r="H6452" s="18">
        <v>99370</v>
      </c>
      <c r="I6452" s="18">
        <v>7012643</v>
      </c>
      <c r="J6452" s="19">
        <v>70.569999999999993</v>
      </c>
      <c r="S6452"/>
    </row>
    <row r="6453" spans="1:19">
      <c r="A6453" s="18">
        <v>2008</v>
      </c>
      <c r="B6453" s="18">
        <v>9</v>
      </c>
      <c r="C6453" s="18">
        <v>1.7000000000000001E-4</v>
      </c>
      <c r="D6453" s="18">
        <v>1.7000000000000001E-4</v>
      </c>
      <c r="E6453" s="18">
        <v>0.5</v>
      </c>
      <c r="F6453" s="18">
        <v>99367</v>
      </c>
      <c r="G6453" s="18">
        <v>17</v>
      </c>
      <c r="H6453" s="18">
        <v>99359</v>
      </c>
      <c r="I6453" s="18">
        <v>6913272</v>
      </c>
      <c r="J6453" s="19">
        <v>69.569999999999993</v>
      </c>
      <c r="S6453"/>
    </row>
    <row r="6454" spans="1:19">
      <c r="A6454" s="18">
        <v>2008</v>
      </c>
      <c r="B6454" s="18">
        <v>10</v>
      </c>
      <c r="C6454" s="18">
        <v>4.0000000000000003E-5</v>
      </c>
      <c r="D6454" s="18">
        <v>4.0000000000000003E-5</v>
      </c>
      <c r="E6454" s="18">
        <v>0.5</v>
      </c>
      <c r="F6454" s="18">
        <v>99350</v>
      </c>
      <c r="G6454" s="18">
        <v>4</v>
      </c>
      <c r="H6454" s="18">
        <v>99348</v>
      </c>
      <c r="I6454" s="18">
        <v>6813914</v>
      </c>
      <c r="J6454" s="19">
        <v>68.58</v>
      </c>
      <c r="S6454"/>
    </row>
    <row r="6455" spans="1:19">
      <c r="A6455" s="18">
        <v>2008</v>
      </c>
      <c r="B6455" s="18">
        <v>11</v>
      </c>
      <c r="C6455" s="18">
        <v>1.3999999999999999E-4</v>
      </c>
      <c r="D6455" s="18">
        <v>1.3999999999999999E-4</v>
      </c>
      <c r="E6455" s="18">
        <v>0.5</v>
      </c>
      <c r="F6455" s="18">
        <v>99346</v>
      </c>
      <c r="G6455" s="18">
        <v>14</v>
      </c>
      <c r="H6455" s="18">
        <v>99339</v>
      </c>
      <c r="I6455" s="18">
        <v>6714566</v>
      </c>
      <c r="J6455" s="19">
        <v>67.59</v>
      </c>
      <c r="S6455"/>
    </row>
    <row r="6456" spans="1:19">
      <c r="A6456" s="18">
        <v>2008</v>
      </c>
      <c r="B6456" s="18">
        <v>12</v>
      </c>
      <c r="C6456" s="18">
        <v>1.7000000000000001E-4</v>
      </c>
      <c r="D6456" s="18">
        <v>1.7000000000000001E-4</v>
      </c>
      <c r="E6456" s="18">
        <v>0.5</v>
      </c>
      <c r="F6456" s="18">
        <v>99332</v>
      </c>
      <c r="G6456" s="18">
        <v>17</v>
      </c>
      <c r="H6456" s="18">
        <v>99323</v>
      </c>
      <c r="I6456" s="18">
        <v>6615227</v>
      </c>
      <c r="J6456" s="19">
        <v>66.599999999999994</v>
      </c>
      <c r="S6456"/>
    </row>
    <row r="6457" spans="1:19">
      <c r="A6457" s="18">
        <v>2008</v>
      </c>
      <c r="B6457" s="18">
        <v>13</v>
      </c>
      <c r="C6457" s="18">
        <v>1.1E-4</v>
      </c>
      <c r="D6457" s="18">
        <v>1.1E-4</v>
      </c>
      <c r="E6457" s="18">
        <v>0.5</v>
      </c>
      <c r="F6457" s="18">
        <v>99315</v>
      </c>
      <c r="G6457" s="18">
        <v>11</v>
      </c>
      <c r="H6457" s="18">
        <v>99309</v>
      </c>
      <c r="I6457" s="18">
        <v>6515903</v>
      </c>
      <c r="J6457" s="19">
        <v>65.61</v>
      </c>
      <c r="S6457"/>
    </row>
    <row r="6458" spans="1:19">
      <c r="A6458" s="18">
        <v>2008</v>
      </c>
      <c r="B6458" s="18">
        <v>14</v>
      </c>
      <c r="C6458" s="18">
        <v>2.0000000000000001E-4</v>
      </c>
      <c r="D6458" s="18">
        <v>2.0000000000000001E-4</v>
      </c>
      <c r="E6458" s="18">
        <v>0.5</v>
      </c>
      <c r="F6458" s="18">
        <v>99304</v>
      </c>
      <c r="G6458" s="18">
        <v>20</v>
      </c>
      <c r="H6458" s="18">
        <v>99294</v>
      </c>
      <c r="I6458" s="18">
        <v>6416594</v>
      </c>
      <c r="J6458" s="19">
        <v>64.62</v>
      </c>
      <c r="S6458"/>
    </row>
    <row r="6459" spans="1:19">
      <c r="A6459" s="18">
        <v>2008</v>
      </c>
      <c r="B6459" s="18">
        <v>15</v>
      </c>
      <c r="C6459" s="18">
        <v>2.5999999999999998E-4</v>
      </c>
      <c r="D6459" s="18">
        <v>2.5999999999999998E-4</v>
      </c>
      <c r="E6459" s="18">
        <v>0.5</v>
      </c>
      <c r="F6459" s="18">
        <v>99284</v>
      </c>
      <c r="G6459" s="18">
        <v>26</v>
      </c>
      <c r="H6459" s="18">
        <v>99271</v>
      </c>
      <c r="I6459" s="18">
        <v>6317300</v>
      </c>
      <c r="J6459" s="19">
        <v>63.63</v>
      </c>
      <c r="S6459"/>
    </row>
    <row r="6460" spans="1:19">
      <c r="A6460" s="18">
        <v>2008</v>
      </c>
      <c r="B6460" s="18">
        <v>16</v>
      </c>
      <c r="C6460" s="18">
        <v>2.0000000000000001E-4</v>
      </c>
      <c r="D6460" s="18">
        <v>2.0000000000000001E-4</v>
      </c>
      <c r="E6460" s="18">
        <v>0.5</v>
      </c>
      <c r="F6460" s="18">
        <v>99259</v>
      </c>
      <c r="G6460" s="18">
        <v>20</v>
      </c>
      <c r="H6460" s="18">
        <v>99249</v>
      </c>
      <c r="I6460" s="18">
        <v>6218028</v>
      </c>
      <c r="J6460" s="19">
        <v>62.64</v>
      </c>
      <c r="S6460"/>
    </row>
    <row r="6461" spans="1:19">
      <c r="A6461" s="18">
        <v>2008</v>
      </c>
      <c r="B6461" s="18">
        <v>17</v>
      </c>
      <c r="C6461" s="18">
        <v>2.7999999999999998E-4</v>
      </c>
      <c r="D6461" s="18">
        <v>2.7999999999999998E-4</v>
      </c>
      <c r="E6461" s="18">
        <v>0.5</v>
      </c>
      <c r="F6461" s="18">
        <v>99239</v>
      </c>
      <c r="G6461" s="18">
        <v>27</v>
      </c>
      <c r="H6461" s="18">
        <v>99225</v>
      </c>
      <c r="I6461" s="18">
        <v>6118780</v>
      </c>
      <c r="J6461" s="19">
        <v>61.66</v>
      </c>
      <c r="S6461"/>
    </row>
    <row r="6462" spans="1:19">
      <c r="A6462" s="18">
        <v>2008</v>
      </c>
      <c r="B6462" s="18">
        <v>18</v>
      </c>
      <c r="C6462" s="18">
        <v>2.5000000000000001E-4</v>
      </c>
      <c r="D6462" s="18">
        <v>2.5000000000000001E-4</v>
      </c>
      <c r="E6462" s="18">
        <v>0.5</v>
      </c>
      <c r="F6462" s="18">
        <v>99211</v>
      </c>
      <c r="G6462" s="18">
        <v>24</v>
      </c>
      <c r="H6462" s="18">
        <v>99199</v>
      </c>
      <c r="I6462" s="18">
        <v>6019555</v>
      </c>
      <c r="J6462" s="19">
        <v>60.67</v>
      </c>
      <c r="S6462"/>
    </row>
    <row r="6463" spans="1:19">
      <c r="A6463" s="18">
        <v>2008</v>
      </c>
      <c r="B6463" s="18">
        <v>19</v>
      </c>
      <c r="C6463" s="18">
        <v>2.5999999999999998E-4</v>
      </c>
      <c r="D6463" s="18">
        <v>2.5999999999999998E-4</v>
      </c>
      <c r="E6463" s="18">
        <v>0.5</v>
      </c>
      <c r="F6463" s="18">
        <v>99187</v>
      </c>
      <c r="G6463" s="18">
        <v>26</v>
      </c>
      <c r="H6463" s="18">
        <v>99174</v>
      </c>
      <c r="I6463" s="18">
        <v>5920355</v>
      </c>
      <c r="J6463" s="19">
        <v>59.69</v>
      </c>
      <c r="S6463"/>
    </row>
    <row r="6464" spans="1:19">
      <c r="A6464" s="18">
        <v>2008</v>
      </c>
      <c r="B6464" s="18">
        <v>20</v>
      </c>
      <c r="C6464" s="18">
        <v>2.3000000000000001E-4</v>
      </c>
      <c r="D6464" s="18">
        <v>2.3000000000000001E-4</v>
      </c>
      <c r="E6464" s="18">
        <v>0.5</v>
      </c>
      <c r="F6464" s="18">
        <v>99161</v>
      </c>
      <c r="G6464" s="18">
        <v>23</v>
      </c>
      <c r="H6464" s="18">
        <v>99149</v>
      </c>
      <c r="I6464" s="18">
        <v>5821182</v>
      </c>
      <c r="J6464" s="19">
        <v>58.7</v>
      </c>
      <c r="S6464"/>
    </row>
    <row r="6465" spans="1:19">
      <c r="A6465" s="18">
        <v>2008</v>
      </c>
      <c r="B6465" s="18">
        <v>21</v>
      </c>
      <c r="C6465" s="18">
        <v>2.7E-4</v>
      </c>
      <c r="D6465" s="18">
        <v>2.7E-4</v>
      </c>
      <c r="E6465" s="18">
        <v>0.5</v>
      </c>
      <c r="F6465" s="18">
        <v>99138</v>
      </c>
      <c r="G6465" s="18">
        <v>27</v>
      </c>
      <c r="H6465" s="18">
        <v>99125</v>
      </c>
      <c r="I6465" s="18">
        <v>5722032</v>
      </c>
      <c r="J6465" s="19">
        <v>57.72</v>
      </c>
      <c r="S6465"/>
    </row>
    <row r="6466" spans="1:19">
      <c r="A6466" s="18">
        <v>2008</v>
      </c>
      <c r="B6466" s="18">
        <v>22</v>
      </c>
      <c r="C6466" s="18">
        <v>1.8000000000000001E-4</v>
      </c>
      <c r="D6466" s="18">
        <v>1.8000000000000001E-4</v>
      </c>
      <c r="E6466" s="18">
        <v>0.5</v>
      </c>
      <c r="F6466" s="18">
        <v>99111</v>
      </c>
      <c r="G6466" s="18">
        <v>18</v>
      </c>
      <c r="H6466" s="18">
        <v>99102</v>
      </c>
      <c r="I6466" s="18">
        <v>5622908</v>
      </c>
      <c r="J6466" s="19">
        <v>56.73</v>
      </c>
      <c r="S6466"/>
    </row>
    <row r="6467" spans="1:19">
      <c r="A6467" s="18">
        <v>2008</v>
      </c>
      <c r="B6467" s="18">
        <v>23</v>
      </c>
      <c r="C6467" s="18">
        <v>2.5999999999999998E-4</v>
      </c>
      <c r="D6467" s="18">
        <v>2.5999999999999998E-4</v>
      </c>
      <c r="E6467" s="18">
        <v>0.5</v>
      </c>
      <c r="F6467" s="18">
        <v>99093</v>
      </c>
      <c r="G6467" s="18">
        <v>26</v>
      </c>
      <c r="H6467" s="18">
        <v>99080</v>
      </c>
      <c r="I6467" s="18">
        <v>5523805</v>
      </c>
      <c r="J6467" s="19">
        <v>55.74</v>
      </c>
      <c r="S6467"/>
    </row>
    <row r="6468" spans="1:19">
      <c r="A6468" s="18">
        <v>2008</v>
      </c>
      <c r="B6468" s="18">
        <v>24</v>
      </c>
      <c r="C6468" s="18">
        <v>2.3000000000000001E-4</v>
      </c>
      <c r="D6468" s="18">
        <v>2.3000000000000001E-4</v>
      </c>
      <c r="E6468" s="18">
        <v>0.5</v>
      </c>
      <c r="F6468" s="18">
        <v>99067</v>
      </c>
      <c r="G6468" s="18">
        <v>23</v>
      </c>
      <c r="H6468" s="18">
        <v>99056</v>
      </c>
      <c r="I6468" s="18">
        <v>5424725</v>
      </c>
      <c r="J6468" s="19">
        <v>54.76</v>
      </c>
      <c r="S6468"/>
    </row>
    <row r="6469" spans="1:19">
      <c r="A6469" s="18">
        <v>2008</v>
      </c>
      <c r="B6469" s="18">
        <v>25</v>
      </c>
      <c r="C6469" s="18">
        <v>4.4000000000000002E-4</v>
      </c>
      <c r="D6469" s="18">
        <v>4.4000000000000002E-4</v>
      </c>
      <c r="E6469" s="18">
        <v>0.5</v>
      </c>
      <c r="F6469" s="18">
        <v>99044</v>
      </c>
      <c r="G6469" s="18">
        <v>44</v>
      </c>
      <c r="H6469" s="18">
        <v>99023</v>
      </c>
      <c r="I6469" s="18">
        <v>5325669</v>
      </c>
      <c r="J6469" s="19">
        <v>53.77</v>
      </c>
      <c r="S6469"/>
    </row>
    <row r="6470" spans="1:19">
      <c r="A6470" s="18">
        <v>2008</v>
      </c>
      <c r="B6470" s="18">
        <v>26</v>
      </c>
      <c r="C6470" s="18">
        <v>1.9000000000000001E-4</v>
      </c>
      <c r="D6470" s="18">
        <v>1.9000000000000001E-4</v>
      </c>
      <c r="E6470" s="18">
        <v>0.5</v>
      </c>
      <c r="F6470" s="18">
        <v>99001</v>
      </c>
      <c r="G6470" s="18">
        <v>19</v>
      </c>
      <c r="H6470" s="18">
        <v>98991</v>
      </c>
      <c r="I6470" s="18">
        <v>5226646</v>
      </c>
      <c r="J6470" s="19">
        <v>52.79</v>
      </c>
      <c r="S6470"/>
    </row>
    <row r="6471" spans="1:19">
      <c r="A6471" s="18">
        <v>2008</v>
      </c>
      <c r="B6471" s="18">
        <v>27</v>
      </c>
      <c r="C6471" s="18">
        <v>3.3E-4</v>
      </c>
      <c r="D6471" s="18">
        <v>3.3E-4</v>
      </c>
      <c r="E6471" s="18">
        <v>0.5</v>
      </c>
      <c r="F6471" s="18">
        <v>98982</v>
      </c>
      <c r="G6471" s="18">
        <v>33</v>
      </c>
      <c r="H6471" s="18">
        <v>98966</v>
      </c>
      <c r="I6471" s="18">
        <v>5127655</v>
      </c>
      <c r="J6471" s="19">
        <v>51.8</v>
      </c>
      <c r="S6471"/>
    </row>
    <row r="6472" spans="1:19">
      <c r="A6472" s="18">
        <v>2008</v>
      </c>
      <c r="B6472" s="18">
        <v>28</v>
      </c>
      <c r="C6472" s="18">
        <v>3.6000000000000002E-4</v>
      </c>
      <c r="D6472" s="18">
        <v>3.6000000000000002E-4</v>
      </c>
      <c r="E6472" s="18">
        <v>0.5</v>
      </c>
      <c r="F6472" s="18">
        <v>98949</v>
      </c>
      <c r="G6472" s="18">
        <v>35</v>
      </c>
      <c r="H6472" s="18">
        <v>98932</v>
      </c>
      <c r="I6472" s="18">
        <v>5028689</v>
      </c>
      <c r="J6472" s="19">
        <v>50.82</v>
      </c>
      <c r="S6472"/>
    </row>
    <row r="6473" spans="1:19">
      <c r="A6473" s="18">
        <v>2008</v>
      </c>
      <c r="B6473" s="18">
        <v>29</v>
      </c>
      <c r="C6473" s="18">
        <v>3.2000000000000003E-4</v>
      </c>
      <c r="D6473" s="18">
        <v>3.2000000000000003E-4</v>
      </c>
      <c r="E6473" s="18">
        <v>0.5</v>
      </c>
      <c r="F6473" s="18">
        <v>98914</v>
      </c>
      <c r="G6473" s="18">
        <v>31</v>
      </c>
      <c r="H6473" s="18">
        <v>98899</v>
      </c>
      <c r="I6473" s="18">
        <v>4929757</v>
      </c>
      <c r="J6473" s="19">
        <v>49.84</v>
      </c>
      <c r="S6473"/>
    </row>
    <row r="6474" spans="1:19">
      <c r="A6474" s="18">
        <v>2008</v>
      </c>
      <c r="B6474" s="18">
        <v>30</v>
      </c>
      <c r="C6474" s="18">
        <v>3.8999999999999999E-4</v>
      </c>
      <c r="D6474" s="18">
        <v>3.8999999999999999E-4</v>
      </c>
      <c r="E6474" s="18">
        <v>0.5</v>
      </c>
      <c r="F6474" s="18">
        <v>98883</v>
      </c>
      <c r="G6474" s="18">
        <v>39</v>
      </c>
      <c r="H6474" s="18">
        <v>98864</v>
      </c>
      <c r="I6474" s="18">
        <v>4830859</v>
      </c>
      <c r="J6474" s="19">
        <v>48.85</v>
      </c>
      <c r="S6474"/>
    </row>
    <row r="6475" spans="1:19">
      <c r="A6475" s="18">
        <v>2008</v>
      </c>
      <c r="B6475" s="18">
        <v>31</v>
      </c>
      <c r="C6475" s="18">
        <v>3.5E-4</v>
      </c>
      <c r="D6475" s="18">
        <v>3.5E-4</v>
      </c>
      <c r="E6475" s="18">
        <v>0.5</v>
      </c>
      <c r="F6475" s="18">
        <v>98844</v>
      </c>
      <c r="G6475" s="18">
        <v>35</v>
      </c>
      <c r="H6475" s="18">
        <v>98827</v>
      </c>
      <c r="I6475" s="18">
        <v>4731995</v>
      </c>
      <c r="J6475" s="19">
        <v>47.87</v>
      </c>
      <c r="S6475"/>
    </row>
    <row r="6476" spans="1:19">
      <c r="A6476" s="18">
        <v>2008</v>
      </c>
      <c r="B6476" s="18">
        <v>32</v>
      </c>
      <c r="C6476" s="18">
        <v>5.1999999999999995E-4</v>
      </c>
      <c r="D6476" s="18">
        <v>5.1999999999999995E-4</v>
      </c>
      <c r="E6476" s="18">
        <v>0.5</v>
      </c>
      <c r="F6476" s="18">
        <v>98809</v>
      </c>
      <c r="G6476" s="18">
        <v>52</v>
      </c>
      <c r="H6476" s="18">
        <v>98783</v>
      </c>
      <c r="I6476" s="18">
        <v>4633168</v>
      </c>
      <c r="J6476" s="19">
        <v>46.89</v>
      </c>
      <c r="S6476"/>
    </row>
    <row r="6477" spans="1:19">
      <c r="A6477" s="18">
        <v>2008</v>
      </c>
      <c r="B6477" s="18">
        <v>33</v>
      </c>
      <c r="C6477" s="18">
        <v>5.9000000000000003E-4</v>
      </c>
      <c r="D6477" s="18">
        <v>5.9000000000000003E-4</v>
      </c>
      <c r="E6477" s="18">
        <v>0.5</v>
      </c>
      <c r="F6477" s="18">
        <v>98758</v>
      </c>
      <c r="G6477" s="18">
        <v>59</v>
      </c>
      <c r="H6477" s="18">
        <v>98728</v>
      </c>
      <c r="I6477" s="18">
        <v>4534385</v>
      </c>
      <c r="J6477" s="19">
        <v>45.91</v>
      </c>
      <c r="S6477"/>
    </row>
    <row r="6478" spans="1:19">
      <c r="A6478" s="18">
        <v>2008</v>
      </c>
      <c r="B6478" s="18">
        <v>34</v>
      </c>
      <c r="C6478" s="18">
        <v>6.8000000000000005E-4</v>
      </c>
      <c r="D6478" s="18">
        <v>6.8000000000000005E-4</v>
      </c>
      <c r="E6478" s="18">
        <v>0.5</v>
      </c>
      <c r="F6478" s="18">
        <v>98699</v>
      </c>
      <c r="G6478" s="18">
        <v>68</v>
      </c>
      <c r="H6478" s="18">
        <v>98665</v>
      </c>
      <c r="I6478" s="18">
        <v>4435656</v>
      </c>
      <c r="J6478" s="19">
        <v>44.94</v>
      </c>
      <c r="S6478"/>
    </row>
    <row r="6479" spans="1:19">
      <c r="A6479" s="18">
        <v>2008</v>
      </c>
      <c r="B6479" s="18">
        <v>35</v>
      </c>
      <c r="C6479" s="18">
        <v>6.8000000000000005E-4</v>
      </c>
      <c r="D6479" s="18">
        <v>6.8000000000000005E-4</v>
      </c>
      <c r="E6479" s="18">
        <v>0.5</v>
      </c>
      <c r="F6479" s="18">
        <v>98631</v>
      </c>
      <c r="G6479" s="18">
        <v>67</v>
      </c>
      <c r="H6479" s="18">
        <v>98598</v>
      </c>
      <c r="I6479" s="18">
        <v>4336991</v>
      </c>
      <c r="J6479" s="19">
        <v>43.97</v>
      </c>
      <c r="S6479"/>
    </row>
    <row r="6480" spans="1:19">
      <c r="A6480" s="18">
        <v>2008</v>
      </c>
      <c r="B6480" s="18">
        <v>36</v>
      </c>
      <c r="C6480" s="18">
        <v>7.5000000000000002E-4</v>
      </c>
      <c r="D6480" s="18">
        <v>7.5000000000000002E-4</v>
      </c>
      <c r="E6480" s="18">
        <v>0.5</v>
      </c>
      <c r="F6480" s="18">
        <v>98564</v>
      </c>
      <c r="G6480" s="18">
        <v>74</v>
      </c>
      <c r="H6480" s="18">
        <v>98527</v>
      </c>
      <c r="I6480" s="18">
        <v>4238393</v>
      </c>
      <c r="J6480" s="19">
        <v>43</v>
      </c>
      <c r="S6480"/>
    </row>
    <row r="6481" spans="1:19">
      <c r="A6481" s="18">
        <v>2008</v>
      </c>
      <c r="B6481" s="18">
        <v>37</v>
      </c>
      <c r="C6481" s="18">
        <v>1.17E-3</v>
      </c>
      <c r="D6481" s="18">
        <v>1.17E-3</v>
      </c>
      <c r="E6481" s="18">
        <v>0.5</v>
      </c>
      <c r="F6481" s="18">
        <v>98490</v>
      </c>
      <c r="G6481" s="18">
        <v>115</v>
      </c>
      <c r="H6481" s="18">
        <v>98433</v>
      </c>
      <c r="I6481" s="18">
        <v>4139866</v>
      </c>
      <c r="J6481" s="19">
        <v>42.03</v>
      </c>
      <c r="S6481"/>
    </row>
    <row r="6482" spans="1:19">
      <c r="A6482" s="18">
        <v>2008</v>
      </c>
      <c r="B6482" s="18">
        <v>38</v>
      </c>
      <c r="C6482" s="18">
        <v>7.5000000000000002E-4</v>
      </c>
      <c r="D6482" s="18">
        <v>7.5000000000000002E-4</v>
      </c>
      <c r="E6482" s="18">
        <v>0.5</v>
      </c>
      <c r="F6482" s="18">
        <v>98375</v>
      </c>
      <c r="G6482" s="18">
        <v>74</v>
      </c>
      <c r="H6482" s="18">
        <v>98338</v>
      </c>
      <c r="I6482" s="18">
        <v>4041433</v>
      </c>
      <c r="J6482" s="19">
        <v>41.08</v>
      </c>
      <c r="S6482"/>
    </row>
    <row r="6483" spans="1:19">
      <c r="A6483" s="18">
        <v>2008</v>
      </c>
      <c r="B6483" s="18">
        <v>39</v>
      </c>
      <c r="C6483" s="18">
        <v>1.16E-3</v>
      </c>
      <c r="D6483" s="18">
        <v>1.16E-3</v>
      </c>
      <c r="E6483" s="18">
        <v>0.5</v>
      </c>
      <c r="F6483" s="18">
        <v>98301</v>
      </c>
      <c r="G6483" s="18">
        <v>114</v>
      </c>
      <c r="H6483" s="18">
        <v>98244</v>
      </c>
      <c r="I6483" s="18">
        <v>3943095</v>
      </c>
      <c r="J6483" s="19">
        <v>40.11</v>
      </c>
      <c r="S6483"/>
    </row>
    <row r="6484" spans="1:19">
      <c r="A6484" s="18">
        <v>2008</v>
      </c>
      <c r="B6484" s="18">
        <v>40</v>
      </c>
      <c r="C6484" s="18">
        <v>1.3799999999999999E-3</v>
      </c>
      <c r="D6484" s="18">
        <v>1.3699999999999999E-3</v>
      </c>
      <c r="E6484" s="18">
        <v>0.5</v>
      </c>
      <c r="F6484" s="18">
        <v>98187</v>
      </c>
      <c r="G6484" s="18">
        <v>135</v>
      </c>
      <c r="H6484" s="18">
        <v>98120</v>
      </c>
      <c r="I6484" s="18">
        <v>3844851</v>
      </c>
      <c r="J6484" s="19">
        <v>39.159999999999997</v>
      </c>
      <c r="S6484"/>
    </row>
    <row r="6485" spans="1:19">
      <c r="A6485" s="18">
        <v>2008</v>
      </c>
      <c r="B6485" s="18">
        <v>41</v>
      </c>
      <c r="C6485" s="18">
        <v>1.49E-3</v>
      </c>
      <c r="D6485" s="18">
        <v>1.48E-3</v>
      </c>
      <c r="E6485" s="18">
        <v>0.5</v>
      </c>
      <c r="F6485" s="18">
        <v>98052</v>
      </c>
      <c r="G6485" s="18">
        <v>146</v>
      </c>
      <c r="H6485" s="18">
        <v>97979</v>
      </c>
      <c r="I6485" s="18">
        <v>3746732</v>
      </c>
      <c r="J6485" s="19">
        <v>38.21</v>
      </c>
      <c r="S6485"/>
    </row>
    <row r="6486" spans="1:19">
      <c r="A6486" s="18">
        <v>2008</v>
      </c>
      <c r="B6486" s="18">
        <v>42</v>
      </c>
      <c r="C6486" s="18">
        <v>2.0200000000000001E-3</v>
      </c>
      <c r="D6486" s="18">
        <v>2.0100000000000001E-3</v>
      </c>
      <c r="E6486" s="18">
        <v>0.5</v>
      </c>
      <c r="F6486" s="18">
        <v>97906</v>
      </c>
      <c r="G6486" s="18">
        <v>197</v>
      </c>
      <c r="H6486" s="18">
        <v>97808</v>
      </c>
      <c r="I6486" s="18">
        <v>3648752</v>
      </c>
      <c r="J6486" s="19">
        <v>37.270000000000003</v>
      </c>
      <c r="S6486"/>
    </row>
    <row r="6487" spans="1:19">
      <c r="A6487" s="18">
        <v>2008</v>
      </c>
      <c r="B6487" s="18">
        <v>43</v>
      </c>
      <c r="C6487" s="18">
        <v>2.0600000000000002E-3</v>
      </c>
      <c r="D6487" s="18">
        <v>2.0600000000000002E-3</v>
      </c>
      <c r="E6487" s="18">
        <v>0.5</v>
      </c>
      <c r="F6487" s="18">
        <v>97709</v>
      </c>
      <c r="G6487" s="18">
        <v>201</v>
      </c>
      <c r="H6487" s="18">
        <v>97609</v>
      </c>
      <c r="I6487" s="18">
        <v>3550944</v>
      </c>
      <c r="J6487" s="19">
        <v>36.340000000000003</v>
      </c>
      <c r="S6487"/>
    </row>
    <row r="6488" spans="1:19">
      <c r="A6488" s="18">
        <v>2008</v>
      </c>
      <c r="B6488" s="18">
        <v>44</v>
      </c>
      <c r="C6488" s="18">
        <v>2.7699999999999999E-3</v>
      </c>
      <c r="D6488" s="18">
        <v>2.7699999999999999E-3</v>
      </c>
      <c r="E6488" s="18">
        <v>0.5</v>
      </c>
      <c r="F6488" s="18">
        <v>97508</v>
      </c>
      <c r="G6488" s="18">
        <v>270</v>
      </c>
      <c r="H6488" s="18">
        <v>97374</v>
      </c>
      <c r="I6488" s="18">
        <v>3453335</v>
      </c>
      <c r="J6488" s="19">
        <v>35.42</v>
      </c>
      <c r="S6488"/>
    </row>
    <row r="6489" spans="1:19">
      <c r="A6489" s="18">
        <v>2008</v>
      </c>
      <c r="B6489" s="18">
        <v>45</v>
      </c>
      <c r="C6489" s="18">
        <v>2.7299999999999998E-3</v>
      </c>
      <c r="D6489" s="18">
        <v>2.7299999999999998E-3</v>
      </c>
      <c r="E6489" s="18">
        <v>0.5</v>
      </c>
      <c r="F6489" s="18">
        <v>97239</v>
      </c>
      <c r="G6489" s="18">
        <v>265</v>
      </c>
      <c r="H6489" s="18">
        <v>97106</v>
      </c>
      <c r="I6489" s="18">
        <v>3355962</v>
      </c>
      <c r="J6489" s="19">
        <v>34.51</v>
      </c>
      <c r="S6489"/>
    </row>
    <row r="6490" spans="1:19">
      <c r="A6490" s="18">
        <v>2008</v>
      </c>
      <c r="B6490" s="18">
        <v>46</v>
      </c>
      <c r="C6490" s="18">
        <v>2.9399999999999999E-3</v>
      </c>
      <c r="D6490" s="18">
        <v>2.9399999999999999E-3</v>
      </c>
      <c r="E6490" s="18">
        <v>0.5</v>
      </c>
      <c r="F6490" s="18">
        <v>96973</v>
      </c>
      <c r="G6490" s="18">
        <v>285</v>
      </c>
      <c r="H6490" s="18">
        <v>96831</v>
      </c>
      <c r="I6490" s="18">
        <v>3258856</v>
      </c>
      <c r="J6490" s="19">
        <v>33.61</v>
      </c>
      <c r="S6490"/>
    </row>
    <row r="6491" spans="1:19">
      <c r="A6491" s="18">
        <v>2008</v>
      </c>
      <c r="B6491" s="18">
        <v>47</v>
      </c>
      <c r="C6491" s="18">
        <v>3.47E-3</v>
      </c>
      <c r="D6491" s="18">
        <v>3.47E-3</v>
      </c>
      <c r="E6491" s="18">
        <v>0.5</v>
      </c>
      <c r="F6491" s="18">
        <v>96688</v>
      </c>
      <c r="G6491" s="18">
        <v>335</v>
      </c>
      <c r="H6491" s="18">
        <v>96521</v>
      </c>
      <c r="I6491" s="18">
        <v>3162025</v>
      </c>
      <c r="J6491" s="19">
        <v>32.700000000000003</v>
      </c>
      <c r="S6491"/>
    </row>
    <row r="6492" spans="1:19">
      <c r="A6492" s="18">
        <v>2008</v>
      </c>
      <c r="B6492" s="18">
        <v>48</v>
      </c>
      <c r="C6492" s="18">
        <v>4.0099999999999997E-3</v>
      </c>
      <c r="D6492" s="18">
        <v>4.0099999999999997E-3</v>
      </c>
      <c r="E6492" s="18">
        <v>0.5</v>
      </c>
      <c r="F6492" s="18">
        <v>96353</v>
      </c>
      <c r="G6492" s="18">
        <v>386</v>
      </c>
      <c r="H6492" s="18">
        <v>96160</v>
      </c>
      <c r="I6492" s="18">
        <v>3065505</v>
      </c>
      <c r="J6492" s="19">
        <v>31.82</v>
      </c>
      <c r="S6492"/>
    </row>
    <row r="6493" spans="1:19">
      <c r="A6493" s="18">
        <v>2008</v>
      </c>
      <c r="B6493" s="18">
        <v>49</v>
      </c>
      <c r="C6493" s="18">
        <v>4.62E-3</v>
      </c>
      <c r="D6493" s="18">
        <v>4.6100000000000004E-3</v>
      </c>
      <c r="E6493" s="18">
        <v>0.5</v>
      </c>
      <c r="F6493" s="18">
        <v>95967</v>
      </c>
      <c r="G6493" s="18">
        <v>443</v>
      </c>
      <c r="H6493" s="18">
        <v>95746</v>
      </c>
      <c r="I6493" s="18">
        <v>2969345</v>
      </c>
      <c r="J6493" s="19">
        <v>30.94</v>
      </c>
      <c r="S6493"/>
    </row>
    <row r="6494" spans="1:19">
      <c r="A6494" s="18">
        <v>2008</v>
      </c>
      <c r="B6494" s="18">
        <v>50</v>
      </c>
      <c r="C6494" s="18">
        <v>4.47E-3</v>
      </c>
      <c r="D6494" s="18">
        <v>4.4600000000000004E-3</v>
      </c>
      <c r="E6494" s="18">
        <v>0.5</v>
      </c>
      <c r="F6494" s="18">
        <v>95524</v>
      </c>
      <c r="G6494" s="18">
        <v>426</v>
      </c>
      <c r="H6494" s="18">
        <v>95311</v>
      </c>
      <c r="I6494" s="18">
        <v>2873599</v>
      </c>
      <c r="J6494" s="19">
        <v>30.08</v>
      </c>
      <c r="S6494"/>
    </row>
    <row r="6495" spans="1:19">
      <c r="A6495" s="18">
        <v>2008</v>
      </c>
      <c r="B6495" s="18">
        <v>51</v>
      </c>
      <c r="C6495" s="18">
        <v>5.2599999999999999E-3</v>
      </c>
      <c r="D6495" s="18">
        <v>5.2399999999999999E-3</v>
      </c>
      <c r="E6495" s="18">
        <v>0.5</v>
      </c>
      <c r="F6495" s="18">
        <v>95098</v>
      </c>
      <c r="G6495" s="18">
        <v>499</v>
      </c>
      <c r="H6495" s="18">
        <v>94849</v>
      </c>
      <c r="I6495" s="18">
        <v>2778288</v>
      </c>
      <c r="J6495" s="19">
        <v>29.21</v>
      </c>
      <c r="S6495"/>
    </row>
    <row r="6496" spans="1:19">
      <c r="A6496" s="18">
        <v>2008</v>
      </c>
      <c r="B6496" s="18">
        <v>52</v>
      </c>
      <c r="C6496" s="18">
        <v>5.8100000000000001E-3</v>
      </c>
      <c r="D6496" s="18">
        <v>5.79E-3</v>
      </c>
      <c r="E6496" s="18">
        <v>0.5</v>
      </c>
      <c r="F6496" s="18">
        <v>94600</v>
      </c>
      <c r="G6496" s="18">
        <v>548</v>
      </c>
      <c r="H6496" s="18">
        <v>94326</v>
      </c>
      <c r="I6496" s="18">
        <v>2683439</v>
      </c>
      <c r="J6496" s="19">
        <v>28.37</v>
      </c>
      <c r="S6496"/>
    </row>
    <row r="6497" spans="1:19">
      <c r="A6497" s="18">
        <v>2008</v>
      </c>
      <c r="B6497" s="18">
        <v>53</v>
      </c>
      <c r="C6497" s="18">
        <v>6.3600000000000002E-3</v>
      </c>
      <c r="D6497" s="18">
        <v>6.3400000000000001E-3</v>
      </c>
      <c r="E6497" s="18">
        <v>0.5</v>
      </c>
      <c r="F6497" s="18">
        <v>94052</v>
      </c>
      <c r="G6497" s="18">
        <v>596</v>
      </c>
      <c r="H6497" s="18">
        <v>93753</v>
      </c>
      <c r="I6497" s="18">
        <v>2589113</v>
      </c>
      <c r="J6497" s="19">
        <v>27.53</v>
      </c>
      <c r="S6497"/>
    </row>
    <row r="6498" spans="1:19">
      <c r="A6498" s="18">
        <v>2008</v>
      </c>
      <c r="B6498" s="18">
        <v>54</v>
      </c>
      <c r="C6498" s="18">
        <v>6.7400000000000003E-3</v>
      </c>
      <c r="D6498" s="18">
        <v>6.7200000000000003E-3</v>
      </c>
      <c r="E6498" s="18">
        <v>0.5</v>
      </c>
      <c r="F6498" s="18">
        <v>93455</v>
      </c>
      <c r="G6498" s="18">
        <v>628</v>
      </c>
      <c r="H6498" s="18">
        <v>93141</v>
      </c>
      <c r="I6498" s="18">
        <v>2495360</v>
      </c>
      <c r="J6498" s="19">
        <v>26.7</v>
      </c>
      <c r="S6498"/>
    </row>
    <row r="6499" spans="1:19">
      <c r="A6499" s="18">
        <v>2008</v>
      </c>
      <c r="B6499" s="18">
        <v>55</v>
      </c>
      <c r="C6499" s="18">
        <v>6.6299999999999996E-3</v>
      </c>
      <c r="D6499" s="18">
        <v>6.6E-3</v>
      </c>
      <c r="E6499" s="18">
        <v>0.5</v>
      </c>
      <c r="F6499" s="18">
        <v>92827</v>
      </c>
      <c r="G6499" s="18">
        <v>613</v>
      </c>
      <c r="H6499" s="18">
        <v>92520</v>
      </c>
      <c r="I6499" s="18">
        <v>2402219</v>
      </c>
      <c r="J6499" s="19">
        <v>25.88</v>
      </c>
      <c r="S6499"/>
    </row>
    <row r="6500" spans="1:19">
      <c r="A6500" s="18">
        <v>2008</v>
      </c>
      <c r="B6500" s="18">
        <v>56</v>
      </c>
      <c r="C6500" s="18">
        <v>7.5500000000000003E-3</v>
      </c>
      <c r="D6500" s="18">
        <v>7.5199999999999998E-3</v>
      </c>
      <c r="E6500" s="18">
        <v>0.5</v>
      </c>
      <c r="F6500" s="18">
        <v>92214</v>
      </c>
      <c r="G6500" s="18">
        <v>694</v>
      </c>
      <c r="H6500" s="18">
        <v>91867</v>
      </c>
      <c r="I6500" s="18">
        <v>2309699</v>
      </c>
      <c r="J6500" s="19">
        <v>25.05</v>
      </c>
      <c r="S6500"/>
    </row>
    <row r="6501" spans="1:19">
      <c r="A6501" s="18">
        <v>2008</v>
      </c>
      <c r="B6501" s="18">
        <v>57</v>
      </c>
      <c r="C6501" s="18">
        <v>7.6699999999999997E-3</v>
      </c>
      <c r="D6501" s="18">
        <v>7.6400000000000001E-3</v>
      </c>
      <c r="E6501" s="18">
        <v>0.5</v>
      </c>
      <c r="F6501" s="18">
        <v>91520</v>
      </c>
      <c r="G6501" s="18">
        <v>700</v>
      </c>
      <c r="H6501" s="18">
        <v>91170</v>
      </c>
      <c r="I6501" s="18">
        <v>2217831</v>
      </c>
      <c r="J6501" s="19">
        <v>24.23</v>
      </c>
      <c r="S6501"/>
    </row>
    <row r="6502" spans="1:19">
      <c r="A6502" s="18">
        <v>2008</v>
      </c>
      <c r="B6502" s="18">
        <v>58</v>
      </c>
      <c r="C6502" s="18">
        <v>8.5500000000000003E-3</v>
      </c>
      <c r="D6502" s="18">
        <v>8.5100000000000002E-3</v>
      </c>
      <c r="E6502" s="18">
        <v>0.5</v>
      </c>
      <c r="F6502" s="18">
        <v>90821</v>
      </c>
      <c r="G6502" s="18">
        <v>773</v>
      </c>
      <c r="H6502" s="18">
        <v>90434</v>
      </c>
      <c r="I6502" s="18">
        <v>2126661</v>
      </c>
      <c r="J6502" s="19">
        <v>23.42</v>
      </c>
      <c r="S6502"/>
    </row>
    <row r="6503" spans="1:19">
      <c r="A6503" s="18">
        <v>2008</v>
      </c>
      <c r="B6503" s="18">
        <v>59</v>
      </c>
      <c r="C6503" s="18">
        <v>8.1700000000000002E-3</v>
      </c>
      <c r="D6503" s="18">
        <v>8.1300000000000001E-3</v>
      </c>
      <c r="E6503" s="18">
        <v>0.5</v>
      </c>
      <c r="F6503" s="18">
        <v>90047</v>
      </c>
      <c r="G6503" s="18">
        <v>732</v>
      </c>
      <c r="H6503" s="18">
        <v>89681</v>
      </c>
      <c r="I6503" s="18">
        <v>2036227</v>
      </c>
      <c r="J6503" s="19">
        <v>22.61</v>
      </c>
      <c r="S6503"/>
    </row>
    <row r="6504" spans="1:19">
      <c r="A6504" s="18">
        <v>2008</v>
      </c>
      <c r="B6504" s="18">
        <v>60</v>
      </c>
      <c r="C6504" s="18">
        <v>9.9000000000000008E-3</v>
      </c>
      <c r="D6504" s="18">
        <v>9.8499999999999994E-3</v>
      </c>
      <c r="E6504" s="18">
        <v>0.5</v>
      </c>
      <c r="F6504" s="18">
        <v>89315</v>
      </c>
      <c r="G6504" s="18">
        <v>880</v>
      </c>
      <c r="H6504" s="18">
        <v>88875</v>
      </c>
      <c r="I6504" s="18">
        <v>1946546</v>
      </c>
      <c r="J6504" s="19">
        <v>21.79</v>
      </c>
      <c r="S6504"/>
    </row>
    <row r="6505" spans="1:19">
      <c r="A6505" s="18">
        <v>2008</v>
      </c>
      <c r="B6505" s="18">
        <v>61</v>
      </c>
      <c r="C6505" s="18">
        <v>1.0540000000000001E-2</v>
      </c>
      <c r="D6505" s="18">
        <v>1.0489999999999999E-2</v>
      </c>
      <c r="E6505" s="18">
        <v>0.5</v>
      </c>
      <c r="F6505" s="18">
        <v>88436</v>
      </c>
      <c r="G6505" s="18">
        <v>928</v>
      </c>
      <c r="H6505" s="18">
        <v>87972</v>
      </c>
      <c r="I6505" s="18">
        <v>1857670</v>
      </c>
      <c r="J6505" s="19">
        <v>21.01</v>
      </c>
      <c r="S6505"/>
    </row>
    <row r="6506" spans="1:19">
      <c r="A6506" s="18">
        <v>2008</v>
      </c>
      <c r="B6506" s="18">
        <v>62</v>
      </c>
      <c r="C6506" s="18">
        <v>1.15E-2</v>
      </c>
      <c r="D6506" s="18">
        <v>1.1429999999999999E-2</v>
      </c>
      <c r="E6506" s="18">
        <v>0.5</v>
      </c>
      <c r="F6506" s="18">
        <v>87508</v>
      </c>
      <c r="G6506" s="18">
        <v>1001</v>
      </c>
      <c r="H6506" s="18">
        <v>87008</v>
      </c>
      <c r="I6506" s="18">
        <v>1769699</v>
      </c>
      <c r="J6506" s="19">
        <v>20.22</v>
      </c>
      <c r="S6506"/>
    </row>
    <row r="6507" spans="1:19">
      <c r="A6507" s="18">
        <v>2008</v>
      </c>
      <c r="B6507" s="18">
        <v>63</v>
      </c>
      <c r="C6507" s="18">
        <v>1.157E-2</v>
      </c>
      <c r="D6507" s="18">
        <v>1.15E-2</v>
      </c>
      <c r="E6507" s="18">
        <v>0.5</v>
      </c>
      <c r="F6507" s="18">
        <v>86507</v>
      </c>
      <c r="G6507" s="18">
        <v>995</v>
      </c>
      <c r="H6507" s="18">
        <v>86010</v>
      </c>
      <c r="I6507" s="18">
        <v>1682691</v>
      </c>
      <c r="J6507" s="19">
        <v>19.45</v>
      </c>
      <c r="S6507"/>
    </row>
    <row r="6508" spans="1:19">
      <c r="A6508" s="18">
        <v>2008</v>
      </c>
      <c r="B6508" s="18">
        <v>64</v>
      </c>
      <c r="C6508" s="18">
        <v>1.321E-2</v>
      </c>
      <c r="D6508" s="18">
        <v>1.312E-2</v>
      </c>
      <c r="E6508" s="18">
        <v>0.5</v>
      </c>
      <c r="F6508" s="18">
        <v>85513</v>
      </c>
      <c r="G6508" s="18">
        <v>1122</v>
      </c>
      <c r="H6508" s="18">
        <v>84952</v>
      </c>
      <c r="I6508" s="18">
        <v>1596681</v>
      </c>
      <c r="J6508" s="19">
        <v>18.670000000000002</v>
      </c>
      <c r="S6508"/>
    </row>
    <row r="6509" spans="1:19">
      <c r="A6509" s="18">
        <v>2008</v>
      </c>
      <c r="B6509" s="18">
        <v>65</v>
      </c>
      <c r="C6509" s="18">
        <v>1.2760000000000001E-2</v>
      </c>
      <c r="D6509" s="18">
        <v>1.268E-2</v>
      </c>
      <c r="E6509" s="18">
        <v>0.5</v>
      </c>
      <c r="F6509" s="18">
        <v>84391</v>
      </c>
      <c r="G6509" s="18">
        <v>1070</v>
      </c>
      <c r="H6509" s="18">
        <v>83856</v>
      </c>
      <c r="I6509" s="18">
        <v>1511729</v>
      </c>
      <c r="J6509" s="19">
        <v>17.91</v>
      </c>
      <c r="S6509"/>
    </row>
    <row r="6510" spans="1:19">
      <c r="A6510" s="18">
        <v>2008</v>
      </c>
      <c r="B6510" s="18">
        <v>66</v>
      </c>
      <c r="C6510" s="18">
        <v>1.4930000000000001E-2</v>
      </c>
      <c r="D6510" s="18">
        <v>1.482E-2</v>
      </c>
      <c r="E6510" s="18">
        <v>0.5</v>
      </c>
      <c r="F6510" s="18">
        <v>83321</v>
      </c>
      <c r="G6510" s="18">
        <v>1234</v>
      </c>
      <c r="H6510" s="18">
        <v>82703</v>
      </c>
      <c r="I6510" s="18">
        <v>1427873</v>
      </c>
      <c r="J6510" s="19">
        <v>17.14</v>
      </c>
      <c r="S6510"/>
    </row>
    <row r="6511" spans="1:19">
      <c r="A6511" s="18">
        <v>2008</v>
      </c>
      <c r="B6511" s="18">
        <v>67</v>
      </c>
      <c r="C6511" s="18">
        <v>1.6299999999999999E-2</v>
      </c>
      <c r="D6511" s="18">
        <v>1.6160000000000001E-2</v>
      </c>
      <c r="E6511" s="18">
        <v>0.5</v>
      </c>
      <c r="F6511" s="18">
        <v>82086</v>
      </c>
      <c r="G6511" s="18">
        <v>1327</v>
      </c>
      <c r="H6511" s="18">
        <v>81423</v>
      </c>
      <c r="I6511" s="18">
        <v>1345170</v>
      </c>
      <c r="J6511" s="19">
        <v>16.39</v>
      </c>
      <c r="S6511"/>
    </row>
    <row r="6512" spans="1:19">
      <c r="A6512" s="18">
        <v>2008</v>
      </c>
      <c r="B6512" s="18">
        <v>68</v>
      </c>
      <c r="C6512" s="18">
        <v>1.5879999999999998E-2</v>
      </c>
      <c r="D6512" s="18">
        <v>1.576E-2</v>
      </c>
      <c r="E6512" s="18">
        <v>0.5</v>
      </c>
      <c r="F6512" s="18">
        <v>80759</v>
      </c>
      <c r="G6512" s="18">
        <v>1273</v>
      </c>
      <c r="H6512" s="18">
        <v>80123</v>
      </c>
      <c r="I6512" s="18">
        <v>1263747</v>
      </c>
      <c r="J6512" s="19">
        <v>15.65</v>
      </c>
      <c r="S6512"/>
    </row>
    <row r="6513" spans="1:19">
      <c r="A6513" s="18">
        <v>2008</v>
      </c>
      <c r="B6513" s="18">
        <v>69</v>
      </c>
      <c r="C6513" s="18">
        <v>1.933E-2</v>
      </c>
      <c r="D6513" s="18">
        <v>1.915E-2</v>
      </c>
      <c r="E6513" s="18">
        <v>0.5</v>
      </c>
      <c r="F6513" s="18">
        <v>79487</v>
      </c>
      <c r="G6513" s="18">
        <v>1522</v>
      </c>
      <c r="H6513" s="18">
        <v>78726</v>
      </c>
      <c r="I6513" s="18">
        <v>1183624</v>
      </c>
      <c r="J6513" s="19">
        <v>14.89</v>
      </c>
      <c r="S6513"/>
    </row>
    <row r="6514" spans="1:19">
      <c r="A6514" s="18">
        <v>2008</v>
      </c>
      <c r="B6514" s="18">
        <v>70</v>
      </c>
      <c r="C6514" s="18">
        <v>2.095E-2</v>
      </c>
      <c r="D6514" s="18">
        <v>2.0729999999999998E-2</v>
      </c>
      <c r="E6514" s="18">
        <v>0.5</v>
      </c>
      <c r="F6514" s="18">
        <v>77965</v>
      </c>
      <c r="G6514" s="18">
        <v>1616</v>
      </c>
      <c r="H6514" s="18">
        <v>77156</v>
      </c>
      <c r="I6514" s="18">
        <v>1104899</v>
      </c>
      <c r="J6514" s="19">
        <v>14.17</v>
      </c>
      <c r="S6514"/>
    </row>
    <row r="6515" spans="1:19">
      <c r="A6515" s="18">
        <v>2008</v>
      </c>
      <c r="B6515" s="18">
        <v>71</v>
      </c>
      <c r="C6515" s="18">
        <v>2.299E-2</v>
      </c>
      <c r="D6515" s="18">
        <v>2.2720000000000001E-2</v>
      </c>
      <c r="E6515" s="18">
        <v>0.5</v>
      </c>
      <c r="F6515" s="18">
        <v>76348</v>
      </c>
      <c r="G6515" s="18">
        <v>1735</v>
      </c>
      <c r="H6515" s="18">
        <v>75481</v>
      </c>
      <c r="I6515" s="18">
        <v>1027742</v>
      </c>
      <c r="J6515" s="19">
        <v>13.46</v>
      </c>
      <c r="S6515"/>
    </row>
    <row r="6516" spans="1:19">
      <c r="A6516" s="18">
        <v>2008</v>
      </c>
      <c r="B6516" s="18">
        <v>72</v>
      </c>
      <c r="C6516" s="18">
        <v>2.537E-2</v>
      </c>
      <c r="D6516" s="18">
        <v>2.5049999999999999E-2</v>
      </c>
      <c r="E6516" s="18">
        <v>0.5</v>
      </c>
      <c r="F6516" s="18">
        <v>74613</v>
      </c>
      <c r="G6516" s="18">
        <v>1869</v>
      </c>
      <c r="H6516" s="18">
        <v>73679</v>
      </c>
      <c r="I6516" s="18">
        <v>952262</v>
      </c>
      <c r="J6516" s="19">
        <v>12.76</v>
      </c>
      <c r="S6516"/>
    </row>
    <row r="6517" spans="1:19">
      <c r="A6517" s="18">
        <v>2008</v>
      </c>
      <c r="B6517" s="18">
        <v>73</v>
      </c>
      <c r="C6517" s="18">
        <v>2.8139999999999998E-2</v>
      </c>
      <c r="D6517" s="18">
        <v>2.775E-2</v>
      </c>
      <c r="E6517" s="18">
        <v>0.5</v>
      </c>
      <c r="F6517" s="18">
        <v>72744</v>
      </c>
      <c r="G6517" s="18">
        <v>2019</v>
      </c>
      <c r="H6517" s="18">
        <v>71735</v>
      </c>
      <c r="I6517" s="18">
        <v>878583</v>
      </c>
      <c r="J6517" s="19">
        <v>12.08</v>
      </c>
      <c r="S6517"/>
    </row>
    <row r="6518" spans="1:19">
      <c r="A6518" s="18">
        <v>2008</v>
      </c>
      <c r="B6518" s="18">
        <v>74</v>
      </c>
      <c r="C6518" s="18">
        <v>3.1980000000000001E-2</v>
      </c>
      <c r="D6518" s="18">
        <v>3.1469999999999998E-2</v>
      </c>
      <c r="E6518" s="18">
        <v>0.5</v>
      </c>
      <c r="F6518" s="18">
        <v>70725</v>
      </c>
      <c r="G6518" s="18">
        <v>2226</v>
      </c>
      <c r="H6518" s="18">
        <v>69612</v>
      </c>
      <c r="I6518" s="18">
        <v>806848</v>
      </c>
      <c r="J6518" s="19">
        <v>11.41</v>
      </c>
      <c r="S6518"/>
    </row>
    <row r="6519" spans="1:19">
      <c r="A6519" s="18">
        <v>2008</v>
      </c>
      <c r="B6519" s="18">
        <v>75</v>
      </c>
      <c r="C6519" s="18">
        <v>3.6209999999999999E-2</v>
      </c>
      <c r="D6519" s="18">
        <v>3.5560000000000001E-2</v>
      </c>
      <c r="E6519" s="18">
        <v>0.5</v>
      </c>
      <c r="F6519" s="18">
        <v>68499</v>
      </c>
      <c r="G6519" s="18">
        <v>2436</v>
      </c>
      <c r="H6519" s="18">
        <v>67281</v>
      </c>
      <c r="I6519" s="18">
        <v>737236</v>
      </c>
      <c r="J6519" s="19">
        <v>10.76</v>
      </c>
      <c r="S6519"/>
    </row>
    <row r="6520" spans="1:19">
      <c r="A6520" s="18">
        <v>2008</v>
      </c>
      <c r="B6520" s="18">
        <v>76</v>
      </c>
      <c r="C6520" s="18">
        <v>3.9629999999999999E-2</v>
      </c>
      <c r="D6520" s="18">
        <v>3.8859999999999999E-2</v>
      </c>
      <c r="E6520" s="18">
        <v>0.5</v>
      </c>
      <c r="F6520" s="18">
        <v>66063</v>
      </c>
      <c r="G6520" s="18">
        <v>2567</v>
      </c>
      <c r="H6520" s="18">
        <v>64779</v>
      </c>
      <c r="I6520" s="18">
        <v>669955</v>
      </c>
      <c r="J6520" s="19">
        <v>10.14</v>
      </c>
      <c r="S6520"/>
    </row>
    <row r="6521" spans="1:19">
      <c r="A6521" s="18">
        <v>2008</v>
      </c>
      <c r="B6521" s="18">
        <v>77</v>
      </c>
      <c r="C6521" s="18">
        <v>4.7329999999999997E-2</v>
      </c>
      <c r="D6521" s="18">
        <v>4.6240000000000003E-2</v>
      </c>
      <c r="E6521" s="18">
        <v>0.5</v>
      </c>
      <c r="F6521" s="18">
        <v>63496</v>
      </c>
      <c r="G6521" s="18">
        <v>2936</v>
      </c>
      <c r="H6521" s="18">
        <v>62028</v>
      </c>
      <c r="I6521" s="18">
        <v>605176</v>
      </c>
      <c r="J6521" s="19">
        <v>9.5299999999999994</v>
      </c>
      <c r="S6521"/>
    </row>
    <row r="6522" spans="1:19">
      <c r="A6522" s="18">
        <v>2008</v>
      </c>
      <c r="B6522" s="18">
        <v>78</v>
      </c>
      <c r="C6522" s="18">
        <v>5.1110000000000003E-2</v>
      </c>
      <c r="D6522" s="18">
        <v>4.9829999999999999E-2</v>
      </c>
      <c r="E6522" s="18">
        <v>0.5</v>
      </c>
      <c r="F6522" s="18">
        <v>60560</v>
      </c>
      <c r="G6522" s="18">
        <v>3018</v>
      </c>
      <c r="H6522" s="18">
        <v>59051</v>
      </c>
      <c r="I6522" s="18">
        <v>543148</v>
      </c>
      <c r="J6522" s="19">
        <v>8.9700000000000006</v>
      </c>
      <c r="S6522"/>
    </row>
    <row r="6523" spans="1:19">
      <c r="A6523" s="18">
        <v>2008</v>
      </c>
      <c r="B6523" s="18">
        <v>79</v>
      </c>
      <c r="C6523" s="18">
        <v>5.9520000000000003E-2</v>
      </c>
      <c r="D6523" s="18">
        <v>5.7799999999999997E-2</v>
      </c>
      <c r="E6523" s="18">
        <v>0.5</v>
      </c>
      <c r="F6523" s="18">
        <v>57542</v>
      </c>
      <c r="G6523" s="18">
        <v>3326</v>
      </c>
      <c r="H6523" s="18">
        <v>55879</v>
      </c>
      <c r="I6523" s="18">
        <v>484097</v>
      </c>
      <c r="J6523" s="19">
        <v>8.41</v>
      </c>
      <c r="S6523"/>
    </row>
    <row r="6524" spans="1:19">
      <c r="A6524" s="18">
        <v>2008</v>
      </c>
      <c r="B6524" s="18">
        <v>80</v>
      </c>
      <c r="C6524" s="18">
        <v>6.5009999999999998E-2</v>
      </c>
      <c r="D6524" s="18">
        <v>6.2960000000000002E-2</v>
      </c>
      <c r="E6524" s="18">
        <v>0.5</v>
      </c>
      <c r="F6524" s="18">
        <v>54216</v>
      </c>
      <c r="G6524" s="18">
        <v>3414</v>
      </c>
      <c r="H6524" s="18">
        <v>52509</v>
      </c>
      <c r="I6524" s="18">
        <v>428218</v>
      </c>
      <c r="J6524" s="19">
        <v>7.9</v>
      </c>
      <c r="S6524"/>
    </row>
    <row r="6525" spans="1:19">
      <c r="A6525" s="18">
        <v>2008</v>
      </c>
      <c r="B6525" s="18">
        <v>81</v>
      </c>
      <c r="C6525" s="18">
        <v>7.6789999999999997E-2</v>
      </c>
      <c r="D6525" s="18">
        <v>7.3950000000000002E-2</v>
      </c>
      <c r="E6525" s="18">
        <v>0.5</v>
      </c>
      <c r="F6525" s="18">
        <v>50802</v>
      </c>
      <c r="G6525" s="18">
        <v>3757</v>
      </c>
      <c r="H6525" s="18">
        <v>48924</v>
      </c>
      <c r="I6525" s="18">
        <v>375708</v>
      </c>
      <c r="J6525" s="19">
        <v>7.4</v>
      </c>
      <c r="S6525"/>
    </row>
    <row r="6526" spans="1:19">
      <c r="A6526" s="18">
        <v>2008</v>
      </c>
      <c r="B6526" s="18">
        <v>82</v>
      </c>
      <c r="C6526" s="18">
        <v>8.4970000000000004E-2</v>
      </c>
      <c r="D6526" s="18">
        <v>8.1509999999999999E-2</v>
      </c>
      <c r="E6526" s="18">
        <v>0.5</v>
      </c>
      <c r="F6526" s="18">
        <v>47046</v>
      </c>
      <c r="G6526" s="18">
        <v>3835</v>
      </c>
      <c r="H6526" s="18">
        <v>45129</v>
      </c>
      <c r="I6526" s="18">
        <v>326784</v>
      </c>
      <c r="J6526" s="19">
        <v>6.95</v>
      </c>
      <c r="S6526"/>
    </row>
    <row r="6527" spans="1:19">
      <c r="A6527" s="18">
        <v>2008</v>
      </c>
      <c r="B6527" s="18">
        <v>83</v>
      </c>
      <c r="C6527" s="18">
        <v>9.1230000000000006E-2</v>
      </c>
      <c r="D6527" s="18">
        <v>8.7249999999999994E-2</v>
      </c>
      <c r="E6527" s="18">
        <v>0.5</v>
      </c>
      <c r="F6527" s="18">
        <v>43211</v>
      </c>
      <c r="G6527" s="18">
        <v>3770</v>
      </c>
      <c r="H6527" s="18">
        <v>41326</v>
      </c>
      <c r="I6527" s="18">
        <v>281656</v>
      </c>
      <c r="J6527" s="19">
        <v>6.52</v>
      </c>
      <c r="S6527"/>
    </row>
    <row r="6528" spans="1:19">
      <c r="A6528" s="18">
        <v>2008</v>
      </c>
      <c r="B6528" s="18">
        <v>84</v>
      </c>
      <c r="C6528" s="18">
        <v>0.10546</v>
      </c>
      <c r="D6528" s="18">
        <v>0.10018000000000001</v>
      </c>
      <c r="E6528" s="18">
        <v>0.5</v>
      </c>
      <c r="F6528" s="18">
        <v>39441</v>
      </c>
      <c r="G6528" s="18">
        <v>3951</v>
      </c>
      <c r="H6528" s="18">
        <v>37466</v>
      </c>
      <c r="I6528" s="18">
        <v>240329</v>
      </c>
      <c r="J6528" s="19">
        <v>6.09</v>
      </c>
      <c r="S6528"/>
    </row>
    <row r="6529" spans="1:19">
      <c r="A6529" s="18">
        <v>2008</v>
      </c>
      <c r="B6529" s="18">
        <v>85</v>
      </c>
      <c r="C6529" s="18">
        <v>0.11564000000000001</v>
      </c>
      <c r="D6529" s="18">
        <v>0.10932</v>
      </c>
      <c r="E6529" s="18">
        <v>0.5</v>
      </c>
      <c r="F6529" s="18">
        <v>35490</v>
      </c>
      <c r="G6529" s="18">
        <v>3880</v>
      </c>
      <c r="H6529" s="18">
        <v>33550</v>
      </c>
      <c r="I6529" s="18">
        <v>202864</v>
      </c>
      <c r="J6529" s="19">
        <v>5.72</v>
      </c>
      <c r="S6529"/>
    </row>
    <row r="6530" spans="1:19">
      <c r="A6530" s="18">
        <v>2008</v>
      </c>
      <c r="B6530" s="18">
        <v>86</v>
      </c>
      <c r="C6530" s="18">
        <v>0.13528999999999999</v>
      </c>
      <c r="D6530" s="18">
        <v>0.12672</v>
      </c>
      <c r="E6530" s="18">
        <v>0.5</v>
      </c>
      <c r="F6530" s="18">
        <v>31611</v>
      </c>
      <c r="G6530" s="18">
        <v>4006</v>
      </c>
      <c r="H6530" s="18">
        <v>29608</v>
      </c>
      <c r="I6530" s="18">
        <v>169313</v>
      </c>
      <c r="J6530" s="19">
        <v>5.36</v>
      </c>
      <c r="S6530"/>
    </row>
    <row r="6531" spans="1:19">
      <c r="A6531" s="18">
        <v>2008</v>
      </c>
      <c r="B6531" s="18">
        <v>87</v>
      </c>
      <c r="C6531" s="18">
        <v>0.13694999999999999</v>
      </c>
      <c r="D6531" s="18">
        <v>0.12817000000000001</v>
      </c>
      <c r="E6531" s="18">
        <v>0.5</v>
      </c>
      <c r="F6531" s="18">
        <v>27605</v>
      </c>
      <c r="G6531" s="18">
        <v>3538</v>
      </c>
      <c r="H6531" s="18">
        <v>25836</v>
      </c>
      <c r="I6531" s="18">
        <v>139706</v>
      </c>
      <c r="J6531" s="19">
        <v>5.0599999999999996</v>
      </c>
      <c r="S6531"/>
    </row>
    <row r="6532" spans="1:19">
      <c r="A6532" s="18">
        <v>2008</v>
      </c>
      <c r="B6532" s="18">
        <v>88</v>
      </c>
      <c r="C6532" s="18">
        <v>0.16972000000000001</v>
      </c>
      <c r="D6532" s="18">
        <v>0.15645000000000001</v>
      </c>
      <c r="E6532" s="18">
        <v>0.5</v>
      </c>
      <c r="F6532" s="18">
        <v>24067</v>
      </c>
      <c r="G6532" s="18">
        <v>3765</v>
      </c>
      <c r="H6532" s="18">
        <v>22184</v>
      </c>
      <c r="I6532" s="18">
        <v>113870</v>
      </c>
      <c r="J6532" s="19">
        <v>4.7300000000000004</v>
      </c>
      <c r="S6532"/>
    </row>
    <row r="6533" spans="1:19">
      <c r="A6533" s="18">
        <v>2008</v>
      </c>
      <c r="B6533" s="18">
        <v>89</v>
      </c>
      <c r="C6533" s="18">
        <v>0.13639000000000001</v>
      </c>
      <c r="D6533" s="18">
        <v>0.12769</v>
      </c>
      <c r="E6533" s="18">
        <v>0.5</v>
      </c>
      <c r="F6533" s="18">
        <v>20302</v>
      </c>
      <c r="G6533" s="18">
        <v>2592</v>
      </c>
      <c r="H6533" s="18">
        <v>19006</v>
      </c>
      <c r="I6533" s="18">
        <v>91685</v>
      </c>
      <c r="J6533" s="19">
        <v>4.5199999999999996</v>
      </c>
      <c r="S6533"/>
    </row>
    <row r="6534" spans="1:19">
      <c r="A6534" s="18">
        <v>2008</v>
      </c>
      <c r="B6534" s="18">
        <v>90</v>
      </c>
      <c r="C6534" s="18">
        <v>0.1772</v>
      </c>
      <c r="D6534" s="18">
        <v>0.16278000000000001</v>
      </c>
      <c r="E6534" s="18">
        <v>0.5</v>
      </c>
      <c r="F6534" s="18">
        <v>17709</v>
      </c>
      <c r="G6534" s="18">
        <v>2883</v>
      </c>
      <c r="H6534" s="18">
        <v>16268</v>
      </c>
      <c r="I6534" s="18">
        <v>72680</v>
      </c>
      <c r="J6534" s="19">
        <v>4.0999999999999996</v>
      </c>
      <c r="S6534"/>
    </row>
    <row r="6535" spans="1:19">
      <c r="A6535" s="18">
        <v>2008</v>
      </c>
      <c r="B6535" s="18">
        <v>91</v>
      </c>
      <c r="C6535" s="18">
        <v>0.20165</v>
      </c>
      <c r="D6535" s="18">
        <v>0.18318000000000001</v>
      </c>
      <c r="E6535" s="18">
        <v>0.5</v>
      </c>
      <c r="F6535" s="18">
        <v>14827</v>
      </c>
      <c r="G6535" s="18">
        <v>2716</v>
      </c>
      <c r="H6535" s="18">
        <v>13469</v>
      </c>
      <c r="I6535" s="18">
        <v>56412</v>
      </c>
      <c r="J6535" s="19">
        <v>3.8</v>
      </c>
      <c r="S6535"/>
    </row>
    <row r="6536" spans="1:19">
      <c r="A6536" s="18">
        <v>2008</v>
      </c>
      <c r="B6536" s="18">
        <v>92</v>
      </c>
      <c r="C6536" s="18">
        <v>0.21190000000000001</v>
      </c>
      <c r="D6536" s="18">
        <v>0.19159999999999999</v>
      </c>
      <c r="E6536" s="18">
        <v>0.5</v>
      </c>
      <c r="F6536" s="18">
        <v>12111</v>
      </c>
      <c r="G6536" s="18">
        <v>2320</v>
      </c>
      <c r="H6536" s="18">
        <v>10950</v>
      </c>
      <c r="I6536" s="18">
        <v>42943</v>
      </c>
      <c r="J6536" s="19">
        <v>3.55</v>
      </c>
      <c r="S6536"/>
    </row>
    <row r="6537" spans="1:19">
      <c r="A6537" s="18">
        <v>2008</v>
      </c>
      <c r="B6537" s="18">
        <v>93</v>
      </c>
      <c r="C6537" s="18">
        <v>0.26473000000000002</v>
      </c>
      <c r="D6537" s="18">
        <v>0.23377999999999999</v>
      </c>
      <c r="E6537" s="18">
        <v>0.5</v>
      </c>
      <c r="F6537" s="18">
        <v>9790</v>
      </c>
      <c r="G6537" s="18">
        <v>2289</v>
      </c>
      <c r="H6537" s="18">
        <v>8646</v>
      </c>
      <c r="I6537" s="18">
        <v>31993</v>
      </c>
      <c r="J6537" s="19">
        <v>3.27</v>
      </c>
      <c r="S6537"/>
    </row>
    <row r="6538" spans="1:19">
      <c r="A6538" s="18">
        <v>2008</v>
      </c>
      <c r="B6538" s="18">
        <v>94</v>
      </c>
      <c r="C6538" s="18">
        <v>0.26584999999999998</v>
      </c>
      <c r="D6538" s="18">
        <v>0.23466000000000001</v>
      </c>
      <c r="E6538" s="18">
        <v>0.5</v>
      </c>
      <c r="F6538" s="18">
        <v>7501</v>
      </c>
      <c r="G6538" s="18">
        <v>1760</v>
      </c>
      <c r="H6538" s="18">
        <v>6621</v>
      </c>
      <c r="I6538" s="18">
        <v>23347</v>
      </c>
      <c r="J6538" s="19">
        <v>3.11</v>
      </c>
      <c r="S6538"/>
    </row>
    <row r="6539" spans="1:19">
      <c r="A6539" s="18">
        <v>2008</v>
      </c>
      <c r="B6539" s="18">
        <v>95</v>
      </c>
      <c r="C6539" s="18">
        <v>0.29078999999999999</v>
      </c>
      <c r="D6539" s="18">
        <v>0.25387999999999999</v>
      </c>
      <c r="E6539" s="18">
        <v>0.5</v>
      </c>
      <c r="F6539" s="18">
        <v>5741</v>
      </c>
      <c r="G6539" s="18">
        <v>1458</v>
      </c>
      <c r="H6539" s="18">
        <v>5012</v>
      </c>
      <c r="I6539" s="18">
        <v>16726</v>
      </c>
      <c r="J6539" s="19">
        <v>2.91</v>
      </c>
      <c r="S6539"/>
    </row>
    <row r="6540" spans="1:19">
      <c r="A6540" s="18">
        <v>2008</v>
      </c>
      <c r="B6540" s="18">
        <v>96</v>
      </c>
      <c r="C6540" s="18">
        <v>0.31512000000000001</v>
      </c>
      <c r="D6540" s="18">
        <v>0.27223000000000003</v>
      </c>
      <c r="E6540" s="18">
        <v>0.5</v>
      </c>
      <c r="F6540" s="18">
        <v>4284</v>
      </c>
      <c r="G6540" s="18">
        <v>1166</v>
      </c>
      <c r="H6540" s="18">
        <v>3701</v>
      </c>
      <c r="I6540" s="18">
        <v>11713</v>
      </c>
      <c r="J6540" s="19">
        <v>2.73</v>
      </c>
      <c r="S6540"/>
    </row>
    <row r="6541" spans="1:19">
      <c r="A6541" s="18">
        <v>2008</v>
      </c>
      <c r="B6541" s="18">
        <v>97</v>
      </c>
      <c r="C6541" s="18">
        <v>0.34050000000000002</v>
      </c>
      <c r="D6541" s="18">
        <v>0.29097000000000001</v>
      </c>
      <c r="E6541" s="18">
        <v>0.5</v>
      </c>
      <c r="F6541" s="18">
        <v>3117</v>
      </c>
      <c r="G6541" s="18">
        <v>907</v>
      </c>
      <c r="H6541" s="18">
        <v>2664</v>
      </c>
      <c r="I6541" s="18">
        <v>8013</v>
      </c>
      <c r="J6541" s="19">
        <v>2.57</v>
      </c>
      <c r="S6541"/>
    </row>
    <row r="6542" spans="1:19">
      <c r="A6542" s="18">
        <v>2008</v>
      </c>
      <c r="B6542" s="18">
        <v>98</v>
      </c>
      <c r="C6542" s="18">
        <v>0.36684</v>
      </c>
      <c r="D6542" s="18">
        <v>0.30997999999999998</v>
      </c>
      <c r="E6542" s="18">
        <v>0.5</v>
      </c>
      <c r="F6542" s="18">
        <v>2210</v>
      </c>
      <c r="G6542" s="18">
        <v>685</v>
      </c>
      <c r="H6542" s="18">
        <v>1868</v>
      </c>
      <c r="I6542" s="18">
        <v>5349</v>
      </c>
      <c r="J6542" s="19">
        <v>2.42</v>
      </c>
      <c r="S6542"/>
    </row>
    <row r="6543" spans="1:19">
      <c r="A6543" s="18">
        <v>2008</v>
      </c>
      <c r="B6543" s="18">
        <v>99</v>
      </c>
      <c r="C6543" s="18">
        <v>0.39399000000000001</v>
      </c>
      <c r="D6543" s="18">
        <v>0.32915</v>
      </c>
      <c r="E6543" s="18">
        <v>0.5</v>
      </c>
      <c r="F6543" s="18">
        <v>1525</v>
      </c>
      <c r="G6543" s="18">
        <v>502</v>
      </c>
      <c r="H6543" s="18">
        <v>1274</v>
      </c>
      <c r="I6543" s="18">
        <v>3481</v>
      </c>
      <c r="J6543" s="19">
        <v>2.2799999999999998</v>
      </c>
      <c r="S6543"/>
    </row>
    <row r="6544" spans="1:19">
      <c r="A6544" s="18">
        <v>2008</v>
      </c>
      <c r="B6544" s="18">
        <v>100</v>
      </c>
      <c r="C6544" s="18">
        <v>0.42181999999999997</v>
      </c>
      <c r="D6544" s="18">
        <v>0.34834999999999999</v>
      </c>
      <c r="E6544" s="18">
        <v>0.5</v>
      </c>
      <c r="F6544" s="18">
        <v>1023</v>
      </c>
      <c r="G6544" s="18">
        <v>356</v>
      </c>
      <c r="H6544" s="18">
        <v>845</v>
      </c>
      <c r="I6544" s="18">
        <v>2207</v>
      </c>
      <c r="J6544" s="19">
        <v>2.16</v>
      </c>
      <c r="S6544"/>
    </row>
    <row r="6545" spans="1:19">
      <c r="A6545" s="18">
        <v>2008</v>
      </c>
      <c r="B6545" s="18">
        <v>101</v>
      </c>
      <c r="C6545" s="18">
        <v>0.45014999999999999</v>
      </c>
      <c r="D6545" s="18">
        <v>0.36745</v>
      </c>
      <c r="E6545" s="18">
        <v>0.5</v>
      </c>
      <c r="F6545" s="18">
        <v>667</v>
      </c>
      <c r="G6545" s="18">
        <v>245</v>
      </c>
      <c r="H6545" s="18">
        <v>544</v>
      </c>
      <c r="I6545" s="18">
        <v>1362</v>
      </c>
      <c r="J6545" s="19">
        <v>2.04</v>
      </c>
      <c r="S6545"/>
    </row>
    <row r="6546" spans="1:19">
      <c r="A6546" s="18">
        <v>2008</v>
      </c>
      <c r="B6546" s="18">
        <v>102</v>
      </c>
      <c r="C6546" s="18">
        <v>0.4788</v>
      </c>
      <c r="D6546" s="18">
        <v>0.38632</v>
      </c>
      <c r="E6546" s="18">
        <v>0.5</v>
      </c>
      <c r="F6546" s="18">
        <v>422</v>
      </c>
      <c r="G6546" s="18">
        <v>163</v>
      </c>
      <c r="H6546" s="18">
        <v>340</v>
      </c>
      <c r="I6546" s="18">
        <v>818</v>
      </c>
      <c r="J6546" s="19">
        <v>1.94</v>
      </c>
      <c r="S6546"/>
    </row>
    <row r="6547" spans="1:19">
      <c r="A6547" s="18">
        <v>2008</v>
      </c>
      <c r="B6547" s="18">
        <v>103</v>
      </c>
      <c r="C6547" s="18">
        <v>0.50760000000000005</v>
      </c>
      <c r="D6547" s="18">
        <v>0.40484999999999999</v>
      </c>
      <c r="E6547" s="18">
        <v>0.5</v>
      </c>
      <c r="F6547" s="18">
        <v>259</v>
      </c>
      <c r="G6547" s="18">
        <v>105</v>
      </c>
      <c r="H6547" s="18">
        <v>206</v>
      </c>
      <c r="I6547" s="18">
        <v>478</v>
      </c>
      <c r="J6547" s="19">
        <v>1.84</v>
      </c>
      <c r="S6547"/>
    </row>
    <row r="6548" spans="1:19">
      <c r="A6548" s="18">
        <v>2008</v>
      </c>
      <c r="B6548" s="18">
        <v>104</v>
      </c>
      <c r="C6548" s="18">
        <v>0.53634999999999999</v>
      </c>
      <c r="D6548" s="18">
        <v>0.42292999999999997</v>
      </c>
      <c r="E6548" s="18">
        <v>0.5</v>
      </c>
      <c r="F6548" s="18">
        <v>154</v>
      </c>
      <c r="G6548" s="18">
        <v>65</v>
      </c>
      <c r="H6548" s="18">
        <v>121</v>
      </c>
      <c r="I6548" s="18">
        <v>271</v>
      </c>
      <c r="J6548" s="19">
        <v>1.76</v>
      </c>
      <c r="S6548"/>
    </row>
    <row r="6549" spans="1:19">
      <c r="A6549" s="18">
        <v>2008</v>
      </c>
      <c r="B6549" s="18">
        <v>105</v>
      </c>
      <c r="C6549" s="18">
        <v>0.56486000000000003</v>
      </c>
      <c r="D6549" s="18">
        <v>0.44046000000000002</v>
      </c>
      <c r="E6549" s="18">
        <v>0.5</v>
      </c>
      <c r="F6549" s="18">
        <v>89</v>
      </c>
      <c r="G6549" s="18">
        <v>39</v>
      </c>
      <c r="H6549" s="18">
        <v>69</v>
      </c>
      <c r="I6549" s="18">
        <v>150</v>
      </c>
      <c r="J6549" s="19">
        <v>1.68</v>
      </c>
      <c r="S6549"/>
    </row>
    <row r="6550" spans="1:19">
      <c r="A6550" s="18">
        <v>2008</v>
      </c>
      <c r="B6550" s="18">
        <v>106</v>
      </c>
      <c r="C6550" s="18">
        <v>0.59294000000000002</v>
      </c>
      <c r="D6550" s="18">
        <v>0.45734999999999998</v>
      </c>
      <c r="E6550" s="18">
        <v>0.5</v>
      </c>
      <c r="F6550" s="18">
        <v>50</v>
      </c>
      <c r="G6550" s="18">
        <v>23</v>
      </c>
      <c r="H6550" s="18">
        <v>38</v>
      </c>
      <c r="I6550" s="18">
        <v>80</v>
      </c>
      <c r="J6550" s="19">
        <v>1.61</v>
      </c>
      <c r="S6550"/>
    </row>
    <row r="6551" spans="1:19">
      <c r="A6551" s="18">
        <v>2008</v>
      </c>
      <c r="B6551" s="18">
        <v>107</v>
      </c>
      <c r="C6551" s="18">
        <v>0.62043000000000004</v>
      </c>
      <c r="D6551" s="18">
        <v>0.47353000000000001</v>
      </c>
      <c r="E6551" s="18">
        <v>0.5</v>
      </c>
      <c r="F6551" s="18">
        <v>27</v>
      </c>
      <c r="G6551" s="18">
        <v>13</v>
      </c>
      <c r="H6551" s="18">
        <v>21</v>
      </c>
      <c r="I6551" s="18">
        <v>42</v>
      </c>
      <c r="J6551" s="19">
        <v>1.55</v>
      </c>
      <c r="S6551"/>
    </row>
    <row r="6552" spans="1:19">
      <c r="A6552" s="18">
        <v>2008</v>
      </c>
      <c r="B6552" s="18">
        <v>108</v>
      </c>
      <c r="C6552" s="18">
        <v>0.64717000000000002</v>
      </c>
      <c r="D6552" s="18">
        <v>0.48895</v>
      </c>
      <c r="E6552" s="18">
        <v>0.5</v>
      </c>
      <c r="F6552" s="18">
        <v>14</v>
      </c>
      <c r="G6552" s="18">
        <v>7</v>
      </c>
      <c r="H6552" s="18">
        <v>11</v>
      </c>
      <c r="I6552" s="18">
        <v>21</v>
      </c>
      <c r="J6552" s="19">
        <v>1.5</v>
      </c>
      <c r="S6552"/>
    </row>
    <row r="6553" spans="1:19">
      <c r="A6553" s="18">
        <v>2008</v>
      </c>
      <c r="B6553" s="18">
        <v>109</v>
      </c>
      <c r="C6553" s="18">
        <v>0.67301999999999995</v>
      </c>
      <c r="D6553" s="18">
        <v>0.50356000000000001</v>
      </c>
      <c r="E6553" s="18">
        <v>0.5</v>
      </c>
      <c r="F6553" s="18">
        <v>7</v>
      </c>
      <c r="G6553" s="18">
        <v>4</v>
      </c>
      <c r="H6553" s="18">
        <v>5</v>
      </c>
      <c r="I6553" s="18">
        <v>11</v>
      </c>
      <c r="J6553" s="19">
        <v>1.46</v>
      </c>
      <c r="S6553"/>
    </row>
    <row r="6554" spans="1:19">
      <c r="A6554" s="18">
        <v>2008</v>
      </c>
      <c r="B6554" s="18" t="s">
        <v>11</v>
      </c>
      <c r="C6554" s="18">
        <v>0.69786000000000004</v>
      </c>
      <c r="D6554" s="18">
        <v>1</v>
      </c>
      <c r="E6554" s="18">
        <v>1.43</v>
      </c>
      <c r="F6554" s="18">
        <v>4</v>
      </c>
      <c r="G6554" s="18">
        <v>4</v>
      </c>
      <c r="H6554" s="18">
        <v>5</v>
      </c>
      <c r="I6554" s="18">
        <v>5</v>
      </c>
      <c r="J6554" s="19">
        <v>1.43</v>
      </c>
      <c r="S6554"/>
    </row>
    <row r="6555" spans="1:19">
      <c r="A6555" s="18">
        <v>2009</v>
      </c>
      <c r="B6555" s="18">
        <v>0</v>
      </c>
      <c r="C6555" s="18">
        <v>4.96E-3</v>
      </c>
      <c r="D6555" s="18">
        <v>4.9399999999999999E-3</v>
      </c>
      <c r="E6555" s="18">
        <v>7.0000000000000007E-2</v>
      </c>
      <c r="F6555" s="18">
        <v>100000</v>
      </c>
      <c r="G6555" s="18">
        <v>494</v>
      </c>
      <c r="H6555" s="18">
        <v>99539</v>
      </c>
      <c r="I6555" s="18">
        <v>7822755</v>
      </c>
      <c r="J6555" s="19">
        <v>78.23</v>
      </c>
      <c r="S6555"/>
    </row>
    <row r="6556" spans="1:19">
      <c r="A6556" s="18">
        <v>2009</v>
      </c>
      <c r="B6556" s="18">
        <v>1</v>
      </c>
      <c r="C6556" s="18">
        <v>3.8000000000000002E-4</v>
      </c>
      <c r="D6556" s="18">
        <v>3.8000000000000002E-4</v>
      </c>
      <c r="E6556" s="18">
        <v>0.5</v>
      </c>
      <c r="F6556" s="18">
        <v>99506</v>
      </c>
      <c r="G6556" s="18">
        <v>38</v>
      </c>
      <c r="H6556" s="18">
        <v>99487</v>
      </c>
      <c r="I6556" s="18">
        <v>7723215</v>
      </c>
      <c r="J6556" s="19">
        <v>77.62</v>
      </c>
      <c r="S6556"/>
    </row>
    <row r="6557" spans="1:19">
      <c r="A6557" s="18">
        <v>2009</v>
      </c>
      <c r="B6557" s="18">
        <v>2</v>
      </c>
      <c r="C6557" s="18">
        <v>1.7000000000000001E-4</v>
      </c>
      <c r="D6557" s="18">
        <v>1.7000000000000001E-4</v>
      </c>
      <c r="E6557" s="18">
        <v>0.5</v>
      </c>
      <c r="F6557" s="18">
        <v>99469</v>
      </c>
      <c r="G6557" s="18">
        <v>16</v>
      </c>
      <c r="H6557" s="18">
        <v>99460</v>
      </c>
      <c r="I6557" s="18">
        <v>7623728</v>
      </c>
      <c r="J6557" s="19">
        <v>76.64</v>
      </c>
      <c r="S6557"/>
    </row>
    <row r="6558" spans="1:19">
      <c r="A6558" s="18">
        <v>2009</v>
      </c>
      <c r="B6558" s="18">
        <v>3</v>
      </c>
      <c r="C6558" s="18">
        <v>2.1000000000000001E-4</v>
      </c>
      <c r="D6558" s="18">
        <v>2.1000000000000001E-4</v>
      </c>
      <c r="E6558" s="18">
        <v>0.5</v>
      </c>
      <c r="F6558" s="18">
        <v>99452</v>
      </c>
      <c r="G6558" s="18">
        <v>21</v>
      </c>
      <c r="H6558" s="18">
        <v>99442</v>
      </c>
      <c r="I6558" s="18">
        <v>7524268</v>
      </c>
      <c r="J6558" s="19">
        <v>75.66</v>
      </c>
      <c r="S6558"/>
    </row>
    <row r="6559" spans="1:19">
      <c r="A6559" s="18">
        <v>2009</v>
      </c>
      <c r="B6559" s="18">
        <v>4</v>
      </c>
      <c r="C6559" s="18">
        <v>9.0000000000000006E-5</v>
      </c>
      <c r="D6559" s="18">
        <v>9.0000000000000006E-5</v>
      </c>
      <c r="E6559" s="18">
        <v>0.5</v>
      </c>
      <c r="F6559" s="18">
        <v>99431</v>
      </c>
      <c r="G6559" s="18">
        <v>8</v>
      </c>
      <c r="H6559" s="18">
        <v>99427</v>
      </c>
      <c r="I6559" s="18">
        <v>7424826</v>
      </c>
      <c r="J6559" s="19">
        <v>74.67</v>
      </c>
      <c r="S6559"/>
    </row>
    <row r="6560" spans="1:19">
      <c r="A6560" s="18">
        <v>2009</v>
      </c>
      <c r="B6560" s="18">
        <v>5</v>
      </c>
      <c r="C6560" s="18">
        <v>1.1E-4</v>
      </c>
      <c r="D6560" s="18">
        <v>1.1E-4</v>
      </c>
      <c r="E6560" s="18">
        <v>0.5</v>
      </c>
      <c r="F6560" s="18">
        <v>99423</v>
      </c>
      <c r="G6560" s="18">
        <v>11</v>
      </c>
      <c r="H6560" s="18">
        <v>99418</v>
      </c>
      <c r="I6560" s="18">
        <v>7325399</v>
      </c>
      <c r="J6560" s="19">
        <v>73.680000000000007</v>
      </c>
      <c r="S6560"/>
    </row>
    <row r="6561" spans="1:19">
      <c r="A6561" s="18">
        <v>2009</v>
      </c>
      <c r="B6561" s="18">
        <v>6</v>
      </c>
      <c r="C6561" s="18">
        <v>1.1E-4</v>
      </c>
      <c r="D6561" s="18">
        <v>1.1E-4</v>
      </c>
      <c r="E6561" s="18">
        <v>0.5</v>
      </c>
      <c r="F6561" s="18">
        <v>99412</v>
      </c>
      <c r="G6561" s="18">
        <v>11</v>
      </c>
      <c r="H6561" s="18">
        <v>99407</v>
      </c>
      <c r="I6561" s="18">
        <v>7225981</v>
      </c>
      <c r="J6561" s="19">
        <v>72.69</v>
      </c>
      <c r="S6561"/>
    </row>
    <row r="6562" spans="1:19">
      <c r="A6562" s="18">
        <v>2009</v>
      </c>
      <c r="B6562" s="18">
        <v>7</v>
      </c>
      <c r="C6562" s="18">
        <v>1.2999999999999999E-4</v>
      </c>
      <c r="D6562" s="18">
        <v>1.2999999999999999E-4</v>
      </c>
      <c r="E6562" s="18">
        <v>0.5</v>
      </c>
      <c r="F6562" s="18">
        <v>99402</v>
      </c>
      <c r="G6562" s="18">
        <v>13</v>
      </c>
      <c r="H6562" s="18">
        <v>99395</v>
      </c>
      <c r="I6562" s="18">
        <v>7126574</v>
      </c>
      <c r="J6562" s="19">
        <v>71.69</v>
      </c>
      <c r="S6562"/>
    </row>
    <row r="6563" spans="1:19">
      <c r="A6563" s="18">
        <v>2009</v>
      </c>
      <c r="B6563" s="18">
        <v>8</v>
      </c>
      <c r="C6563" s="18">
        <v>8.0000000000000007E-5</v>
      </c>
      <c r="D6563" s="18">
        <v>8.0000000000000007E-5</v>
      </c>
      <c r="E6563" s="18">
        <v>0.5</v>
      </c>
      <c r="F6563" s="18">
        <v>99389</v>
      </c>
      <c r="G6563" s="18">
        <v>8</v>
      </c>
      <c r="H6563" s="18">
        <v>99385</v>
      </c>
      <c r="I6563" s="18">
        <v>7027179</v>
      </c>
      <c r="J6563" s="19">
        <v>70.7</v>
      </c>
      <c r="S6563"/>
    </row>
    <row r="6564" spans="1:19">
      <c r="A6564" s="18">
        <v>2009</v>
      </c>
      <c r="B6564" s="18">
        <v>9</v>
      </c>
      <c r="C6564" s="18">
        <v>1.2999999999999999E-4</v>
      </c>
      <c r="D6564" s="18">
        <v>1.2999999999999999E-4</v>
      </c>
      <c r="E6564" s="18">
        <v>0.5</v>
      </c>
      <c r="F6564" s="18">
        <v>99381</v>
      </c>
      <c r="G6564" s="18">
        <v>13</v>
      </c>
      <c r="H6564" s="18">
        <v>99374</v>
      </c>
      <c r="I6564" s="18">
        <v>6927794</v>
      </c>
      <c r="J6564" s="19">
        <v>69.709999999999994</v>
      </c>
      <c r="S6564"/>
    </row>
    <row r="6565" spans="1:19">
      <c r="A6565" s="18">
        <v>2009</v>
      </c>
      <c r="B6565" s="18">
        <v>10</v>
      </c>
      <c r="C6565" s="18">
        <v>9.0000000000000006E-5</v>
      </c>
      <c r="D6565" s="18">
        <v>9.0000000000000006E-5</v>
      </c>
      <c r="E6565" s="18">
        <v>0.5</v>
      </c>
      <c r="F6565" s="18">
        <v>99368</v>
      </c>
      <c r="G6565" s="18">
        <v>9</v>
      </c>
      <c r="H6565" s="18">
        <v>99364</v>
      </c>
      <c r="I6565" s="18">
        <v>6828420</v>
      </c>
      <c r="J6565" s="19">
        <v>68.72</v>
      </c>
      <c r="S6565"/>
    </row>
    <row r="6566" spans="1:19">
      <c r="A6566" s="18">
        <v>2009</v>
      </c>
      <c r="B6566" s="18">
        <v>11</v>
      </c>
      <c r="C6566" s="18">
        <v>1.2999999999999999E-4</v>
      </c>
      <c r="D6566" s="18">
        <v>1.2999999999999999E-4</v>
      </c>
      <c r="E6566" s="18">
        <v>0.5</v>
      </c>
      <c r="F6566" s="18">
        <v>99359</v>
      </c>
      <c r="G6566" s="18">
        <v>13</v>
      </c>
      <c r="H6566" s="18">
        <v>99353</v>
      </c>
      <c r="I6566" s="18">
        <v>6729056</v>
      </c>
      <c r="J6566" s="19">
        <v>67.72</v>
      </c>
      <c r="S6566"/>
    </row>
    <row r="6567" spans="1:19">
      <c r="A6567" s="18">
        <v>2009</v>
      </c>
      <c r="B6567" s="18">
        <v>12</v>
      </c>
      <c r="C6567" s="18">
        <v>1.6000000000000001E-4</v>
      </c>
      <c r="D6567" s="18">
        <v>1.6000000000000001E-4</v>
      </c>
      <c r="E6567" s="18">
        <v>0.5</v>
      </c>
      <c r="F6567" s="18">
        <v>99347</v>
      </c>
      <c r="G6567" s="18">
        <v>16</v>
      </c>
      <c r="H6567" s="18">
        <v>99339</v>
      </c>
      <c r="I6567" s="18">
        <v>6629703</v>
      </c>
      <c r="J6567" s="19">
        <v>66.73</v>
      </c>
      <c r="S6567"/>
    </row>
    <row r="6568" spans="1:19">
      <c r="A6568" s="18">
        <v>2009</v>
      </c>
      <c r="B6568" s="18">
        <v>13</v>
      </c>
      <c r="C6568" s="18">
        <v>1.7000000000000001E-4</v>
      </c>
      <c r="D6568" s="18">
        <v>1.7000000000000001E-4</v>
      </c>
      <c r="E6568" s="18">
        <v>0.5</v>
      </c>
      <c r="F6568" s="18">
        <v>99331</v>
      </c>
      <c r="G6568" s="18">
        <v>17</v>
      </c>
      <c r="H6568" s="18">
        <v>99322</v>
      </c>
      <c r="I6568" s="18">
        <v>6530364</v>
      </c>
      <c r="J6568" s="19">
        <v>65.739999999999995</v>
      </c>
      <c r="S6568"/>
    </row>
    <row r="6569" spans="1:19">
      <c r="A6569" s="18">
        <v>2009</v>
      </c>
      <c r="B6569" s="18">
        <v>14</v>
      </c>
      <c r="C6569" s="18">
        <v>1.6000000000000001E-4</v>
      </c>
      <c r="D6569" s="18">
        <v>1.6000000000000001E-4</v>
      </c>
      <c r="E6569" s="18">
        <v>0.5</v>
      </c>
      <c r="F6569" s="18">
        <v>99314</v>
      </c>
      <c r="G6569" s="18">
        <v>16</v>
      </c>
      <c r="H6569" s="18">
        <v>99306</v>
      </c>
      <c r="I6569" s="18">
        <v>6431042</v>
      </c>
      <c r="J6569" s="19">
        <v>64.75</v>
      </c>
      <c r="S6569"/>
    </row>
    <row r="6570" spans="1:19">
      <c r="A6570" s="18">
        <v>2009</v>
      </c>
      <c r="B6570" s="18">
        <v>15</v>
      </c>
      <c r="C6570" s="18">
        <v>1.2999999999999999E-4</v>
      </c>
      <c r="D6570" s="18">
        <v>1.2999999999999999E-4</v>
      </c>
      <c r="E6570" s="18">
        <v>0.5</v>
      </c>
      <c r="F6570" s="18">
        <v>99297</v>
      </c>
      <c r="G6570" s="18">
        <v>12</v>
      </c>
      <c r="H6570" s="18">
        <v>99291</v>
      </c>
      <c r="I6570" s="18">
        <v>6331737</v>
      </c>
      <c r="J6570" s="19">
        <v>63.77</v>
      </c>
      <c r="S6570"/>
    </row>
    <row r="6571" spans="1:19">
      <c r="A6571" s="18">
        <v>2009</v>
      </c>
      <c r="B6571" s="18">
        <v>16</v>
      </c>
      <c r="C6571" s="18">
        <v>3.8000000000000002E-4</v>
      </c>
      <c r="D6571" s="18">
        <v>3.8000000000000002E-4</v>
      </c>
      <c r="E6571" s="18">
        <v>0.5</v>
      </c>
      <c r="F6571" s="18">
        <v>99285</v>
      </c>
      <c r="G6571" s="18">
        <v>38</v>
      </c>
      <c r="H6571" s="18">
        <v>99266</v>
      </c>
      <c r="I6571" s="18">
        <v>6232445</v>
      </c>
      <c r="J6571" s="19">
        <v>62.77</v>
      </c>
      <c r="S6571"/>
    </row>
    <row r="6572" spans="1:19">
      <c r="A6572" s="18">
        <v>2009</v>
      </c>
      <c r="B6572" s="18">
        <v>17</v>
      </c>
      <c r="C6572" s="18">
        <v>1.8000000000000001E-4</v>
      </c>
      <c r="D6572" s="18">
        <v>1.8000000000000001E-4</v>
      </c>
      <c r="E6572" s="18">
        <v>0.5</v>
      </c>
      <c r="F6572" s="18">
        <v>99247</v>
      </c>
      <c r="G6572" s="18">
        <v>18</v>
      </c>
      <c r="H6572" s="18">
        <v>99238</v>
      </c>
      <c r="I6572" s="18">
        <v>6133179</v>
      </c>
      <c r="J6572" s="19">
        <v>61.8</v>
      </c>
      <c r="S6572"/>
    </row>
    <row r="6573" spans="1:19">
      <c r="A6573" s="18">
        <v>2009</v>
      </c>
      <c r="B6573" s="18">
        <v>18</v>
      </c>
      <c r="C6573" s="18">
        <v>2.1000000000000001E-4</v>
      </c>
      <c r="D6573" s="18">
        <v>2.1000000000000001E-4</v>
      </c>
      <c r="E6573" s="18">
        <v>0.5</v>
      </c>
      <c r="F6573" s="18">
        <v>99229</v>
      </c>
      <c r="G6573" s="18">
        <v>21</v>
      </c>
      <c r="H6573" s="18">
        <v>99219</v>
      </c>
      <c r="I6573" s="18">
        <v>6033941</v>
      </c>
      <c r="J6573" s="19">
        <v>60.81</v>
      </c>
      <c r="S6573"/>
    </row>
    <row r="6574" spans="1:19">
      <c r="A6574" s="18">
        <v>2009</v>
      </c>
      <c r="B6574" s="18">
        <v>19</v>
      </c>
      <c r="C6574" s="18">
        <v>2.7999999999999998E-4</v>
      </c>
      <c r="D6574" s="18">
        <v>2.7999999999999998E-4</v>
      </c>
      <c r="E6574" s="18">
        <v>0.5</v>
      </c>
      <c r="F6574" s="18">
        <v>99208</v>
      </c>
      <c r="G6574" s="18">
        <v>27</v>
      </c>
      <c r="H6574" s="18">
        <v>99194</v>
      </c>
      <c r="I6574" s="18">
        <v>5934723</v>
      </c>
      <c r="J6574" s="19">
        <v>59.82</v>
      </c>
      <c r="S6574"/>
    </row>
    <row r="6575" spans="1:19">
      <c r="A6575" s="18">
        <v>2009</v>
      </c>
      <c r="B6575" s="18">
        <v>20</v>
      </c>
      <c r="C6575" s="18">
        <v>2.5999999999999998E-4</v>
      </c>
      <c r="D6575" s="18">
        <v>2.5999999999999998E-4</v>
      </c>
      <c r="E6575" s="18">
        <v>0.5</v>
      </c>
      <c r="F6575" s="18">
        <v>99181</v>
      </c>
      <c r="G6575" s="18">
        <v>26</v>
      </c>
      <c r="H6575" s="18">
        <v>99168</v>
      </c>
      <c r="I6575" s="18">
        <v>5835529</v>
      </c>
      <c r="J6575" s="19">
        <v>58.84</v>
      </c>
      <c r="S6575"/>
    </row>
    <row r="6576" spans="1:19">
      <c r="A6576" s="18">
        <v>2009</v>
      </c>
      <c r="B6576" s="18">
        <v>21</v>
      </c>
      <c r="C6576" s="18">
        <v>2.7999999999999998E-4</v>
      </c>
      <c r="D6576" s="18">
        <v>2.7999999999999998E-4</v>
      </c>
      <c r="E6576" s="18">
        <v>0.5</v>
      </c>
      <c r="F6576" s="18">
        <v>99155</v>
      </c>
      <c r="G6576" s="18">
        <v>27</v>
      </c>
      <c r="H6576" s="18">
        <v>99141</v>
      </c>
      <c r="I6576" s="18">
        <v>5736361</v>
      </c>
      <c r="J6576" s="19">
        <v>57.85</v>
      </c>
      <c r="S6576"/>
    </row>
    <row r="6577" spans="1:19">
      <c r="A6577" s="18">
        <v>2009</v>
      </c>
      <c r="B6577" s="18">
        <v>22</v>
      </c>
      <c r="C6577" s="18">
        <v>2.9999999999999997E-4</v>
      </c>
      <c r="D6577" s="18">
        <v>2.9999999999999997E-4</v>
      </c>
      <c r="E6577" s="18">
        <v>0.5</v>
      </c>
      <c r="F6577" s="18">
        <v>99127</v>
      </c>
      <c r="G6577" s="18">
        <v>30</v>
      </c>
      <c r="H6577" s="18">
        <v>99112</v>
      </c>
      <c r="I6577" s="18">
        <v>5637220</v>
      </c>
      <c r="J6577" s="19">
        <v>56.87</v>
      </c>
      <c r="S6577"/>
    </row>
    <row r="6578" spans="1:19">
      <c r="A6578" s="18">
        <v>2009</v>
      </c>
      <c r="B6578" s="18">
        <v>23</v>
      </c>
      <c r="C6578" s="18">
        <v>2.1000000000000001E-4</v>
      </c>
      <c r="D6578" s="18">
        <v>2.1000000000000001E-4</v>
      </c>
      <c r="E6578" s="18">
        <v>0.5</v>
      </c>
      <c r="F6578" s="18">
        <v>99098</v>
      </c>
      <c r="G6578" s="18">
        <v>21</v>
      </c>
      <c r="H6578" s="18">
        <v>99087</v>
      </c>
      <c r="I6578" s="18">
        <v>5538108</v>
      </c>
      <c r="J6578" s="19">
        <v>55.89</v>
      </c>
      <c r="S6578"/>
    </row>
    <row r="6579" spans="1:19">
      <c r="A6579" s="18">
        <v>2009</v>
      </c>
      <c r="B6579" s="18">
        <v>24</v>
      </c>
      <c r="C6579" s="18">
        <v>1.8000000000000001E-4</v>
      </c>
      <c r="D6579" s="18">
        <v>1.8000000000000001E-4</v>
      </c>
      <c r="E6579" s="18">
        <v>0.5</v>
      </c>
      <c r="F6579" s="18">
        <v>99077</v>
      </c>
      <c r="G6579" s="18">
        <v>18</v>
      </c>
      <c r="H6579" s="18">
        <v>99068</v>
      </c>
      <c r="I6579" s="18">
        <v>5439020</v>
      </c>
      <c r="J6579" s="19">
        <v>54.9</v>
      </c>
      <c r="S6579"/>
    </row>
    <row r="6580" spans="1:19">
      <c r="A6580" s="18">
        <v>2009</v>
      </c>
      <c r="B6580" s="18">
        <v>25</v>
      </c>
      <c r="C6580" s="18">
        <v>1.8000000000000001E-4</v>
      </c>
      <c r="D6580" s="18">
        <v>1.8000000000000001E-4</v>
      </c>
      <c r="E6580" s="18">
        <v>0.5</v>
      </c>
      <c r="F6580" s="18">
        <v>99059</v>
      </c>
      <c r="G6580" s="18">
        <v>18</v>
      </c>
      <c r="H6580" s="18">
        <v>99049</v>
      </c>
      <c r="I6580" s="18">
        <v>5339953</v>
      </c>
      <c r="J6580" s="19">
        <v>53.91</v>
      </c>
      <c r="S6580"/>
    </row>
    <row r="6581" spans="1:19">
      <c r="A6581" s="18">
        <v>2009</v>
      </c>
      <c r="B6581" s="18">
        <v>26</v>
      </c>
      <c r="C6581" s="18">
        <v>1.7000000000000001E-4</v>
      </c>
      <c r="D6581" s="18">
        <v>1.7000000000000001E-4</v>
      </c>
      <c r="E6581" s="18">
        <v>0.5</v>
      </c>
      <c r="F6581" s="18">
        <v>99040</v>
      </c>
      <c r="G6581" s="18">
        <v>16</v>
      </c>
      <c r="H6581" s="18">
        <v>99032</v>
      </c>
      <c r="I6581" s="18">
        <v>5240903</v>
      </c>
      <c r="J6581" s="19">
        <v>52.92</v>
      </c>
      <c r="S6581"/>
    </row>
    <row r="6582" spans="1:19">
      <c r="A6582" s="18">
        <v>2009</v>
      </c>
      <c r="B6582" s="18">
        <v>27</v>
      </c>
      <c r="C6582" s="18">
        <v>3.6000000000000002E-4</v>
      </c>
      <c r="D6582" s="18">
        <v>3.6000000000000002E-4</v>
      </c>
      <c r="E6582" s="18">
        <v>0.5</v>
      </c>
      <c r="F6582" s="18">
        <v>99024</v>
      </c>
      <c r="G6582" s="18">
        <v>36</v>
      </c>
      <c r="H6582" s="18">
        <v>99006</v>
      </c>
      <c r="I6582" s="18">
        <v>5141871</v>
      </c>
      <c r="J6582" s="19">
        <v>51.93</v>
      </c>
      <c r="S6582"/>
    </row>
    <row r="6583" spans="1:19">
      <c r="A6583" s="18">
        <v>2009</v>
      </c>
      <c r="B6583" s="18">
        <v>28</v>
      </c>
      <c r="C6583" s="18">
        <v>2.9E-4</v>
      </c>
      <c r="D6583" s="18">
        <v>2.9E-4</v>
      </c>
      <c r="E6583" s="18">
        <v>0.5</v>
      </c>
      <c r="F6583" s="18">
        <v>98988</v>
      </c>
      <c r="G6583" s="18">
        <v>29</v>
      </c>
      <c r="H6583" s="18">
        <v>98974</v>
      </c>
      <c r="I6583" s="18">
        <v>5042866</v>
      </c>
      <c r="J6583" s="19">
        <v>50.94</v>
      </c>
      <c r="S6583"/>
    </row>
    <row r="6584" spans="1:19">
      <c r="A6584" s="18">
        <v>2009</v>
      </c>
      <c r="B6584" s="18">
        <v>29</v>
      </c>
      <c r="C6584" s="18">
        <v>3.2000000000000003E-4</v>
      </c>
      <c r="D6584" s="18">
        <v>3.2000000000000003E-4</v>
      </c>
      <c r="E6584" s="18">
        <v>0.5</v>
      </c>
      <c r="F6584" s="18">
        <v>98959</v>
      </c>
      <c r="G6584" s="18">
        <v>31</v>
      </c>
      <c r="H6584" s="18">
        <v>98944</v>
      </c>
      <c r="I6584" s="18">
        <v>4943892</v>
      </c>
      <c r="J6584" s="19">
        <v>49.96</v>
      </c>
      <c r="S6584"/>
    </row>
    <row r="6585" spans="1:19">
      <c r="A6585" s="18">
        <v>2009</v>
      </c>
      <c r="B6585" s="18">
        <v>30</v>
      </c>
      <c r="C6585" s="18">
        <v>3.3E-4</v>
      </c>
      <c r="D6585" s="18">
        <v>3.3E-4</v>
      </c>
      <c r="E6585" s="18">
        <v>0.5</v>
      </c>
      <c r="F6585" s="18">
        <v>98928</v>
      </c>
      <c r="G6585" s="18">
        <v>33</v>
      </c>
      <c r="H6585" s="18">
        <v>98912</v>
      </c>
      <c r="I6585" s="18">
        <v>4844948</v>
      </c>
      <c r="J6585" s="19">
        <v>48.97</v>
      </c>
      <c r="S6585"/>
    </row>
    <row r="6586" spans="1:19">
      <c r="A6586" s="18">
        <v>2009</v>
      </c>
      <c r="B6586" s="18">
        <v>31</v>
      </c>
      <c r="C6586" s="18">
        <v>4.8000000000000001E-4</v>
      </c>
      <c r="D6586" s="18">
        <v>4.8000000000000001E-4</v>
      </c>
      <c r="E6586" s="18">
        <v>0.5</v>
      </c>
      <c r="F6586" s="18">
        <v>98896</v>
      </c>
      <c r="G6586" s="18">
        <v>47</v>
      </c>
      <c r="H6586" s="18">
        <v>98872</v>
      </c>
      <c r="I6586" s="18">
        <v>4746036</v>
      </c>
      <c r="J6586" s="19">
        <v>47.99</v>
      </c>
      <c r="S6586"/>
    </row>
    <row r="6587" spans="1:19">
      <c r="A6587" s="18">
        <v>2009</v>
      </c>
      <c r="B6587" s="18">
        <v>32</v>
      </c>
      <c r="C6587" s="18">
        <v>4.4000000000000002E-4</v>
      </c>
      <c r="D6587" s="18">
        <v>4.4000000000000002E-4</v>
      </c>
      <c r="E6587" s="18">
        <v>0.5</v>
      </c>
      <c r="F6587" s="18">
        <v>98849</v>
      </c>
      <c r="G6587" s="18">
        <v>43</v>
      </c>
      <c r="H6587" s="18">
        <v>98827</v>
      </c>
      <c r="I6587" s="18">
        <v>4647164</v>
      </c>
      <c r="J6587" s="19">
        <v>47.01</v>
      </c>
      <c r="S6587"/>
    </row>
    <row r="6588" spans="1:19">
      <c r="A6588" s="18">
        <v>2009</v>
      </c>
      <c r="B6588" s="18">
        <v>33</v>
      </c>
      <c r="C6588" s="18">
        <v>4.6999999999999999E-4</v>
      </c>
      <c r="D6588" s="18">
        <v>4.6999999999999999E-4</v>
      </c>
      <c r="E6588" s="18">
        <v>0.5</v>
      </c>
      <c r="F6588" s="18">
        <v>98805</v>
      </c>
      <c r="G6588" s="18">
        <v>46</v>
      </c>
      <c r="H6588" s="18">
        <v>98782</v>
      </c>
      <c r="I6588" s="18">
        <v>4548337</v>
      </c>
      <c r="J6588" s="19">
        <v>46.03</v>
      </c>
      <c r="S6588"/>
    </row>
    <row r="6589" spans="1:19">
      <c r="A6589" s="18">
        <v>2009</v>
      </c>
      <c r="B6589" s="18">
        <v>34</v>
      </c>
      <c r="C6589" s="18">
        <v>6.4000000000000005E-4</v>
      </c>
      <c r="D6589" s="18">
        <v>6.4000000000000005E-4</v>
      </c>
      <c r="E6589" s="18">
        <v>0.5</v>
      </c>
      <c r="F6589" s="18">
        <v>98759</v>
      </c>
      <c r="G6589" s="18">
        <v>63</v>
      </c>
      <c r="H6589" s="18">
        <v>98728</v>
      </c>
      <c r="I6589" s="18">
        <v>4449554</v>
      </c>
      <c r="J6589" s="19">
        <v>45.05</v>
      </c>
      <c r="S6589"/>
    </row>
    <row r="6590" spans="1:19">
      <c r="A6590" s="18">
        <v>2009</v>
      </c>
      <c r="B6590" s="18">
        <v>35</v>
      </c>
      <c r="C6590" s="18">
        <v>7.9000000000000001E-4</v>
      </c>
      <c r="D6590" s="18">
        <v>7.9000000000000001E-4</v>
      </c>
      <c r="E6590" s="18">
        <v>0.5</v>
      </c>
      <c r="F6590" s="18">
        <v>98696</v>
      </c>
      <c r="G6590" s="18">
        <v>78</v>
      </c>
      <c r="H6590" s="18">
        <v>98657</v>
      </c>
      <c r="I6590" s="18">
        <v>4350827</v>
      </c>
      <c r="J6590" s="19">
        <v>44.08</v>
      </c>
      <c r="S6590"/>
    </row>
    <row r="6591" spans="1:19">
      <c r="A6591" s="18">
        <v>2009</v>
      </c>
      <c r="B6591" s="18">
        <v>36</v>
      </c>
      <c r="C6591" s="18">
        <v>7.9000000000000001E-4</v>
      </c>
      <c r="D6591" s="18">
        <v>7.9000000000000001E-4</v>
      </c>
      <c r="E6591" s="18">
        <v>0.5</v>
      </c>
      <c r="F6591" s="18">
        <v>98619</v>
      </c>
      <c r="G6591" s="18">
        <v>78</v>
      </c>
      <c r="H6591" s="18">
        <v>98580</v>
      </c>
      <c r="I6591" s="18">
        <v>4252169</v>
      </c>
      <c r="J6591" s="19">
        <v>43.12</v>
      </c>
      <c r="S6591"/>
    </row>
    <row r="6592" spans="1:19">
      <c r="A6592" s="18">
        <v>2009</v>
      </c>
      <c r="B6592" s="18">
        <v>37</v>
      </c>
      <c r="C6592" s="18">
        <v>9.6000000000000002E-4</v>
      </c>
      <c r="D6592" s="18">
        <v>9.6000000000000002E-4</v>
      </c>
      <c r="E6592" s="18">
        <v>0.5</v>
      </c>
      <c r="F6592" s="18">
        <v>98540</v>
      </c>
      <c r="G6592" s="18">
        <v>95</v>
      </c>
      <c r="H6592" s="18">
        <v>98493</v>
      </c>
      <c r="I6592" s="18">
        <v>4153589</v>
      </c>
      <c r="J6592" s="19">
        <v>42.15</v>
      </c>
      <c r="S6592"/>
    </row>
    <row r="6593" spans="1:19">
      <c r="A6593" s="18">
        <v>2009</v>
      </c>
      <c r="B6593" s="18">
        <v>38</v>
      </c>
      <c r="C6593" s="18">
        <v>9.8999999999999999E-4</v>
      </c>
      <c r="D6593" s="18">
        <v>9.8999999999999999E-4</v>
      </c>
      <c r="E6593" s="18">
        <v>0.5</v>
      </c>
      <c r="F6593" s="18">
        <v>98446</v>
      </c>
      <c r="G6593" s="18">
        <v>97</v>
      </c>
      <c r="H6593" s="18">
        <v>98397</v>
      </c>
      <c r="I6593" s="18">
        <v>4055096</v>
      </c>
      <c r="J6593" s="19">
        <v>41.19</v>
      </c>
      <c r="S6593"/>
    </row>
    <row r="6594" spans="1:19">
      <c r="A6594" s="18">
        <v>2009</v>
      </c>
      <c r="B6594" s="18">
        <v>39</v>
      </c>
      <c r="C6594" s="18">
        <v>1.2700000000000001E-3</v>
      </c>
      <c r="D6594" s="18">
        <v>1.2700000000000001E-3</v>
      </c>
      <c r="E6594" s="18">
        <v>0.5</v>
      </c>
      <c r="F6594" s="18">
        <v>98349</v>
      </c>
      <c r="G6594" s="18">
        <v>125</v>
      </c>
      <c r="H6594" s="18">
        <v>98286</v>
      </c>
      <c r="I6594" s="18">
        <v>3956699</v>
      </c>
      <c r="J6594" s="19">
        <v>40.229999999999997</v>
      </c>
      <c r="S6594"/>
    </row>
    <row r="6595" spans="1:19">
      <c r="A6595" s="18">
        <v>2009</v>
      </c>
      <c r="B6595" s="18">
        <v>40</v>
      </c>
      <c r="C6595" s="18">
        <v>1.2999999999999999E-3</v>
      </c>
      <c r="D6595" s="18">
        <v>1.2999999999999999E-3</v>
      </c>
      <c r="E6595" s="18">
        <v>0.5</v>
      </c>
      <c r="F6595" s="18">
        <v>98223</v>
      </c>
      <c r="G6595" s="18">
        <v>128</v>
      </c>
      <c r="H6595" s="18">
        <v>98160</v>
      </c>
      <c r="I6595" s="18">
        <v>3858413</v>
      </c>
      <c r="J6595" s="19">
        <v>39.28</v>
      </c>
      <c r="S6595"/>
    </row>
    <row r="6596" spans="1:19">
      <c r="A6596" s="18">
        <v>2009</v>
      </c>
      <c r="B6596" s="18">
        <v>41</v>
      </c>
      <c r="C6596" s="18">
        <v>1.5499999999999999E-3</v>
      </c>
      <c r="D6596" s="18">
        <v>1.5499999999999999E-3</v>
      </c>
      <c r="E6596" s="18">
        <v>0.5</v>
      </c>
      <c r="F6596" s="18">
        <v>98096</v>
      </c>
      <c r="G6596" s="18">
        <v>152</v>
      </c>
      <c r="H6596" s="18">
        <v>98020</v>
      </c>
      <c r="I6596" s="18">
        <v>3760254</v>
      </c>
      <c r="J6596" s="19">
        <v>38.33</v>
      </c>
      <c r="S6596"/>
    </row>
    <row r="6597" spans="1:19">
      <c r="A6597" s="18">
        <v>2009</v>
      </c>
      <c r="B6597" s="18">
        <v>42</v>
      </c>
      <c r="C6597" s="18">
        <v>1.58E-3</v>
      </c>
      <c r="D6597" s="18">
        <v>1.58E-3</v>
      </c>
      <c r="E6597" s="18">
        <v>0.5</v>
      </c>
      <c r="F6597" s="18">
        <v>97944</v>
      </c>
      <c r="G6597" s="18">
        <v>155</v>
      </c>
      <c r="H6597" s="18">
        <v>97867</v>
      </c>
      <c r="I6597" s="18">
        <v>3662234</v>
      </c>
      <c r="J6597" s="19">
        <v>37.39</v>
      </c>
      <c r="S6597"/>
    </row>
    <row r="6598" spans="1:19">
      <c r="A6598" s="18">
        <v>2009</v>
      </c>
      <c r="B6598" s="18">
        <v>43</v>
      </c>
      <c r="C6598" s="18">
        <v>2.0799999999999998E-3</v>
      </c>
      <c r="D6598" s="18">
        <v>2.0799999999999998E-3</v>
      </c>
      <c r="E6598" s="18">
        <v>0.5</v>
      </c>
      <c r="F6598" s="18">
        <v>97790</v>
      </c>
      <c r="G6598" s="18">
        <v>204</v>
      </c>
      <c r="H6598" s="18">
        <v>97688</v>
      </c>
      <c r="I6598" s="18">
        <v>3564367</v>
      </c>
      <c r="J6598" s="19">
        <v>36.450000000000003</v>
      </c>
      <c r="S6598"/>
    </row>
    <row r="6599" spans="1:19">
      <c r="A6599" s="18">
        <v>2009</v>
      </c>
      <c r="B6599" s="18">
        <v>44</v>
      </c>
      <c r="C6599" s="18">
        <v>2.2799999999999999E-3</v>
      </c>
      <c r="D6599" s="18">
        <v>2.2799999999999999E-3</v>
      </c>
      <c r="E6599" s="18">
        <v>0.5</v>
      </c>
      <c r="F6599" s="18">
        <v>97586</v>
      </c>
      <c r="G6599" s="18">
        <v>222</v>
      </c>
      <c r="H6599" s="18">
        <v>97475</v>
      </c>
      <c r="I6599" s="18">
        <v>3466679</v>
      </c>
      <c r="J6599" s="19">
        <v>35.520000000000003</v>
      </c>
      <c r="S6599"/>
    </row>
    <row r="6600" spans="1:19">
      <c r="A6600" s="18">
        <v>2009</v>
      </c>
      <c r="B6600" s="18">
        <v>45</v>
      </c>
      <c r="C6600" s="18">
        <v>3.1099999999999999E-3</v>
      </c>
      <c r="D6600" s="18">
        <v>3.0999999999999999E-3</v>
      </c>
      <c r="E6600" s="18">
        <v>0.5</v>
      </c>
      <c r="F6600" s="18">
        <v>97364</v>
      </c>
      <c r="G6600" s="18">
        <v>302</v>
      </c>
      <c r="H6600" s="18">
        <v>97213</v>
      </c>
      <c r="I6600" s="18">
        <v>3369204</v>
      </c>
      <c r="J6600" s="19">
        <v>34.6</v>
      </c>
      <c r="S6600"/>
    </row>
    <row r="6601" spans="1:19">
      <c r="A6601" s="18">
        <v>2009</v>
      </c>
      <c r="B6601" s="18">
        <v>46</v>
      </c>
      <c r="C6601" s="18">
        <v>2.9199999999999999E-3</v>
      </c>
      <c r="D6601" s="18">
        <v>2.9199999999999999E-3</v>
      </c>
      <c r="E6601" s="18">
        <v>0.5</v>
      </c>
      <c r="F6601" s="18">
        <v>97062</v>
      </c>
      <c r="G6601" s="18">
        <v>283</v>
      </c>
      <c r="H6601" s="18">
        <v>96920</v>
      </c>
      <c r="I6601" s="18">
        <v>3271991</v>
      </c>
      <c r="J6601" s="19">
        <v>33.71</v>
      </c>
      <c r="S6601"/>
    </row>
    <row r="6602" spans="1:19">
      <c r="A6602" s="18">
        <v>2009</v>
      </c>
      <c r="B6602" s="18">
        <v>47</v>
      </c>
      <c r="C6602" s="18">
        <v>3.5799999999999998E-3</v>
      </c>
      <c r="D6602" s="18">
        <v>3.5699999999999998E-3</v>
      </c>
      <c r="E6602" s="18">
        <v>0.5</v>
      </c>
      <c r="F6602" s="18">
        <v>96778</v>
      </c>
      <c r="G6602" s="18">
        <v>346</v>
      </c>
      <c r="H6602" s="18">
        <v>96605</v>
      </c>
      <c r="I6602" s="18">
        <v>3175071</v>
      </c>
      <c r="J6602" s="19">
        <v>32.81</v>
      </c>
      <c r="S6602"/>
    </row>
    <row r="6603" spans="1:19">
      <c r="A6603" s="18">
        <v>2009</v>
      </c>
      <c r="B6603" s="18">
        <v>48</v>
      </c>
      <c r="C6603" s="18">
        <v>3.31E-3</v>
      </c>
      <c r="D6603" s="18">
        <v>3.31E-3</v>
      </c>
      <c r="E6603" s="18">
        <v>0.5</v>
      </c>
      <c r="F6603" s="18">
        <v>96433</v>
      </c>
      <c r="G6603" s="18">
        <v>319</v>
      </c>
      <c r="H6603" s="18">
        <v>96273</v>
      </c>
      <c r="I6603" s="18">
        <v>3078466</v>
      </c>
      <c r="J6603" s="19">
        <v>31.92</v>
      </c>
      <c r="S6603"/>
    </row>
    <row r="6604" spans="1:19">
      <c r="A6604" s="18">
        <v>2009</v>
      </c>
      <c r="B6604" s="18">
        <v>49</v>
      </c>
      <c r="C6604" s="18">
        <v>4.1200000000000004E-3</v>
      </c>
      <c r="D6604" s="18">
        <v>4.1099999999999999E-3</v>
      </c>
      <c r="E6604" s="18">
        <v>0.5</v>
      </c>
      <c r="F6604" s="18">
        <v>96114</v>
      </c>
      <c r="G6604" s="18">
        <v>395</v>
      </c>
      <c r="H6604" s="18">
        <v>95916</v>
      </c>
      <c r="I6604" s="18">
        <v>2982193</v>
      </c>
      <c r="J6604" s="19">
        <v>31.03</v>
      </c>
      <c r="S6604"/>
    </row>
    <row r="6605" spans="1:19">
      <c r="A6605" s="18">
        <v>2009</v>
      </c>
      <c r="B6605" s="18">
        <v>50</v>
      </c>
      <c r="C6605" s="18">
        <v>4.8300000000000001E-3</v>
      </c>
      <c r="D6605" s="18">
        <v>4.8199999999999996E-3</v>
      </c>
      <c r="E6605" s="18">
        <v>0.5</v>
      </c>
      <c r="F6605" s="18">
        <v>95719</v>
      </c>
      <c r="G6605" s="18">
        <v>462</v>
      </c>
      <c r="H6605" s="18">
        <v>95488</v>
      </c>
      <c r="I6605" s="18">
        <v>2886276</v>
      </c>
      <c r="J6605" s="19">
        <v>30.15</v>
      </c>
      <c r="S6605"/>
    </row>
    <row r="6606" spans="1:19">
      <c r="A6606" s="18">
        <v>2009</v>
      </c>
      <c r="B6606" s="18">
        <v>51</v>
      </c>
      <c r="C6606" s="18">
        <v>5.5300000000000002E-3</v>
      </c>
      <c r="D6606" s="18">
        <v>5.5199999999999997E-3</v>
      </c>
      <c r="E6606" s="18">
        <v>0.5</v>
      </c>
      <c r="F6606" s="18">
        <v>95257</v>
      </c>
      <c r="G6606" s="18">
        <v>525</v>
      </c>
      <c r="H6606" s="18">
        <v>94994</v>
      </c>
      <c r="I6606" s="18">
        <v>2790789</v>
      </c>
      <c r="J6606" s="19">
        <v>29.3</v>
      </c>
      <c r="S6606"/>
    </row>
    <row r="6607" spans="1:19">
      <c r="A6607" s="18">
        <v>2009</v>
      </c>
      <c r="B6607" s="18">
        <v>52</v>
      </c>
      <c r="C6607" s="18">
        <v>5.5100000000000001E-3</v>
      </c>
      <c r="D6607" s="18">
        <v>5.4900000000000001E-3</v>
      </c>
      <c r="E6607" s="18">
        <v>0.5</v>
      </c>
      <c r="F6607" s="18">
        <v>94732</v>
      </c>
      <c r="G6607" s="18">
        <v>521</v>
      </c>
      <c r="H6607" s="18">
        <v>94471</v>
      </c>
      <c r="I6607" s="18">
        <v>2695794</v>
      </c>
      <c r="J6607" s="19">
        <v>28.46</v>
      </c>
      <c r="S6607"/>
    </row>
    <row r="6608" spans="1:19">
      <c r="A6608" s="18">
        <v>2009</v>
      </c>
      <c r="B6608" s="18">
        <v>53</v>
      </c>
      <c r="C6608" s="18">
        <v>6.3400000000000001E-3</v>
      </c>
      <c r="D6608" s="18">
        <v>6.3200000000000001E-3</v>
      </c>
      <c r="E6608" s="18">
        <v>0.5</v>
      </c>
      <c r="F6608" s="18">
        <v>94211</v>
      </c>
      <c r="G6608" s="18">
        <v>596</v>
      </c>
      <c r="H6608" s="18">
        <v>93913</v>
      </c>
      <c r="I6608" s="18">
        <v>2601323</v>
      </c>
      <c r="J6608" s="19">
        <v>27.61</v>
      </c>
      <c r="S6608"/>
    </row>
    <row r="6609" spans="1:19">
      <c r="A6609" s="18">
        <v>2009</v>
      </c>
      <c r="B6609" s="18">
        <v>54</v>
      </c>
      <c r="C6609" s="18">
        <v>6.3899999999999998E-3</v>
      </c>
      <c r="D6609" s="18">
        <v>6.3699999999999998E-3</v>
      </c>
      <c r="E6609" s="18">
        <v>0.5</v>
      </c>
      <c r="F6609" s="18">
        <v>93615</v>
      </c>
      <c r="G6609" s="18">
        <v>596</v>
      </c>
      <c r="H6609" s="18">
        <v>93317</v>
      </c>
      <c r="I6609" s="18">
        <v>2507410</v>
      </c>
      <c r="J6609" s="19">
        <v>26.78</v>
      </c>
      <c r="S6609"/>
    </row>
    <row r="6610" spans="1:19">
      <c r="A6610" s="18">
        <v>2009</v>
      </c>
      <c r="B6610" s="18">
        <v>55</v>
      </c>
      <c r="C6610" s="18">
        <v>6.9699999999999996E-3</v>
      </c>
      <c r="D6610" s="18">
        <v>6.9499999999999996E-3</v>
      </c>
      <c r="E6610" s="18">
        <v>0.5</v>
      </c>
      <c r="F6610" s="18">
        <v>93019</v>
      </c>
      <c r="G6610" s="18">
        <v>646</v>
      </c>
      <c r="H6610" s="18">
        <v>92696</v>
      </c>
      <c r="I6610" s="18">
        <v>2414092</v>
      </c>
      <c r="J6610" s="19">
        <v>25.95</v>
      </c>
      <c r="S6610"/>
    </row>
    <row r="6611" spans="1:19">
      <c r="A6611" s="18">
        <v>2009</v>
      </c>
      <c r="B6611" s="18">
        <v>56</v>
      </c>
      <c r="C6611" s="18">
        <v>7.0000000000000001E-3</v>
      </c>
      <c r="D6611" s="18">
        <v>6.9800000000000001E-3</v>
      </c>
      <c r="E6611" s="18">
        <v>0.5</v>
      </c>
      <c r="F6611" s="18">
        <v>92373</v>
      </c>
      <c r="G6611" s="18">
        <v>644</v>
      </c>
      <c r="H6611" s="18">
        <v>92051</v>
      </c>
      <c r="I6611" s="18">
        <v>2321396</v>
      </c>
      <c r="J6611" s="19">
        <v>25.13</v>
      </c>
      <c r="S6611"/>
    </row>
    <row r="6612" spans="1:19">
      <c r="A6612" s="18">
        <v>2009</v>
      </c>
      <c r="B6612" s="18">
        <v>57</v>
      </c>
      <c r="C6612" s="18">
        <v>7.8600000000000007E-3</v>
      </c>
      <c r="D6612" s="18">
        <v>7.8200000000000006E-3</v>
      </c>
      <c r="E6612" s="18">
        <v>0.5</v>
      </c>
      <c r="F6612" s="18">
        <v>91728</v>
      </c>
      <c r="G6612" s="18">
        <v>718</v>
      </c>
      <c r="H6612" s="18">
        <v>91370</v>
      </c>
      <c r="I6612" s="18">
        <v>2229346</v>
      </c>
      <c r="J6612" s="19">
        <v>24.3</v>
      </c>
      <c r="S6612"/>
    </row>
    <row r="6613" spans="1:19">
      <c r="A6613" s="18">
        <v>2009</v>
      </c>
      <c r="B6613" s="18">
        <v>58</v>
      </c>
      <c r="C6613" s="18">
        <v>8.3099999999999997E-3</v>
      </c>
      <c r="D6613" s="18">
        <v>8.2799999999999992E-3</v>
      </c>
      <c r="E6613" s="18">
        <v>0.5</v>
      </c>
      <c r="F6613" s="18">
        <v>91011</v>
      </c>
      <c r="G6613" s="18">
        <v>753</v>
      </c>
      <c r="H6613" s="18">
        <v>90634</v>
      </c>
      <c r="I6613" s="18">
        <v>2137976</v>
      </c>
      <c r="J6613" s="19">
        <v>23.49</v>
      </c>
      <c r="S6613"/>
    </row>
    <row r="6614" spans="1:19">
      <c r="A6614" s="18">
        <v>2009</v>
      </c>
      <c r="B6614" s="18">
        <v>59</v>
      </c>
      <c r="C6614" s="18">
        <v>8.7600000000000004E-3</v>
      </c>
      <c r="D6614" s="18">
        <v>8.7200000000000003E-3</v>
      </c>
      <c r="E6614" s="18">
        <v>0.5</v>
      </c>
      <c r="F6614" s="18">
        <v>90257</v>
      </c>
      <c r="G6614" s="18">
        <v>787</v>
      </c>
      <c r="H6614" s="18">
        <v>89864</v>
      </c>
      <c r="I6614" s="18">
        <v>2047342</v>
      </c>
      <c r="J6614" s="19">
        <v>22.68</v>
      </c>
      <c r="S6614"/>
    </row>
    <row r="6615" spans="1:19">
      <c r="A6615" s="18">
        <v>2009</v>
      </c>
      <c r="B6615" s="18">
        <v>60</v>
      </c>
      <c r="C6615" s="18">
        <v>9.7099999999999999E-3</v>
      </c>
      <c r="D6615" s="18">
        <v>9.6699999999999998E-3</v>
      </c>
      <c r="E6615" s="18">
        <v>0.5</v>
      </c>
      <c r="F6615" s="18">
        <v>89470</v>
      </c>
      <c r="G6615" s="18">
        <v>865</v>
      </c>
      <c r="H6615" s="18">
        <v>89037</v>
      </c>
      <c r="I6615" s="18">
        <v>1957479</v>
      </c>
      <c r="J6615" s="19">
        <v>21.88</v>
      </c>
      <c r="S6615"/>
    </row>
    <row r="6616" spans="1:19">
      <c r="A6616" s="18">
        <v>2009</v>
      </c>
      <c r="B6616" s="18">
        <v>61</v>
      </c>
      <c r="C6616" s="18">
        <v>1.065E-2</v>
      </c>
      <c r="D6616" s="18">
        <v>1.059E-2</v>
      </c>
      <c r="E6616" s="18">
        <v>0.5</v>
      </c>
      <c r="F6616" s="18">
        <v>88605</v>
      </c>
      <c r="G6616" s="18">
        <v>939</v>
      </c>
      <c r="H6616" s="18">
        <v>88136</v>
      </c>
      <c r="I6616" s="18">
        <v>1868441</v>
      </c>
      <c r="J6616" s="19">
        <v>21.09</v>
      </c>
      <c r="S6616"/>
    </row>
    <row r="6617" spans="1:19">
      <c r="A6617" s="18">
        <v>2009</v>
      </c>
      <c r="B6617" s="18">
        <v>62</v>
      </c>
      <c r="C6617" s="18">
        <v>1.1769999999999999E-2</v>
      </c>
      <c r="D6617" s="18">
        <v>1.171E-2</v>
      </c>
      <c r="E6617" s="18">
        <v>0.5</v>
      </c>
      <c r="F6617" s="18">
        <v>87666</v>
      </c>
      <c r="G6617" s="18">
        <v>1026</v>
      </c>
      <c r="H6617" s="18">
        <v>87153</v>
      </c>
      <c r="I6617" s="18">
        <v>1780306</v>
      </c>
      <c r="J6617" s="19">
        <v>20.309999999999999</v>
      </c>
      <c r="S6617"/>
    </row>
    <row r="6618" spans="1:19">
      <c r="A6618" s="18">
        <v>2009</v>
      </c>
      <c r="B6618" s="18">
        <v>63</v>
      </c>
      <c r="C6618" s="18">
        <v>1.137E-2</v>
      </c>
      <c r="D6618" s="18">
        <v>1.1310000000000001E-2</v>
      </c>
      <c r="E6618" s="18">
        <v>0.5</v>
      </c>
      <c r="F6618" s="18">
        <v>86640</v>
      </c>
      <c r="G6618" s="18">
        <v>980</v>
      </c>
      <c r="H6618" s="18">
        <v>86150</v>
      </c>
      <c r="I6618" s="18">
        <v>1693152</v>
      </c>
      <c r="J6618" s="19">
        <v>19.54</v>
      </c>
      <c r="S6618"/>
    </row>
    <row r="6619" spans="1:19">
      <c r="A6619" s="18">
        <v>2009</v>
      </c>
      <c r="B6619" s="18">
        <v>64</v>
      </c>
      <c r="C6619" s="18">
        <v>1.299E-2</v>
      </c>
      <c r="D6619" s="18">
        <v>1.291E-2</v>
      </c>
      <c r="E6619" s="18">
        <v>0.5</v>
      </c>
      <c r="F6619" s="18">
        <v>85661</v>
      </c>
      <c r="G6619" s="18">
        <v>1106</v>
      </c>
      <c r="H6619" s="18">
        <v>85108</v>
      </c>
      <c r="I6619" s="18">
        <v>1607002</v>
      </c>
      <c r="J6619" s="19">
        <v>18.760000000000002</v>
      </c>
      <c r="S6619"/>
    </row>
    <row r="6620" spans="1:19">
      <c r="A6620" s="18">
        <v>2009</v>
      </c>
      <c r="B6620" s="18">
        <v>65</v>
      </c>
      <c r="C6620" s="18">
        <v>1.302E-2</v>
      </c>
      <c r="D6620" s="18">
        <v>1.294E-2</v>
      </c>
      <c r="E6620" s="18">
        <v>0.5</v>
      </c>
      <c r="F6620" s="18">
        <v>84555</v>
      </c>
      <c r="G6620" s="18">
        <v>1094</v>
      </c>
      <c r="H6620" s="18">
        <v>84008</v>
      </c>
      <c r="I6620" s="18">
        <v>1521894</v>
      </c>
      <c r="J6620" s="19">
        <v>18</v>
      </c>
      <c r="S6620"/>
    </row>
    <row r="6621" spans="1:19">
      <c r="A6621" s="18">
        <v>2009</v>
      </c>
      <c r="B6621" s="18">
        <v>66</v>
      </c>
      <c r="C6621" s="18">
        <v>1.4149999999999999E-2</v>
      </c>
      <c r="D6621" s="18">
        <v>1.405E-2</v>
      </c>
      <c r="E6621" s="18">
        <v>0.5</v>
      </c>
      <c r="F6621" s="18">
        <v>83461</v>
      </c>
      <c r="G6621" s="18">
        <v>1172</v>
      </c>
      <c r="H6621" s="18">
        <v>82875</v>
      </c>
      <c r="I6621" s="18">
        <v>1437887</v>
      </c>
      <c r="J6621" s="19">
        <v>17.23</v>
      </c>
      <c r="S6621"/>
    </row>
    <row r="6622" spans="1:19">
      <c r="A6622" s="18">
        <v>2009</v>
      </c>
      <c r="B6622" s="18">
        <v>67</v>
      </c>
      <c r="C6622" s="18">
        <v>1.6459999999999999E-2</v>
      </c>
      <c r="D6622" s="18">
        <v>1.6320000000000001E-2</v>
      </c>
      <c r="E6622" s="18">
        <v>0.5</v>
      </c>
      <c r="F6622" s="18">
        <v>82288</v>
      </c>
      <c r="G6622" s="18">
        <v>1343</v>
      </c>
      <c r="H6622" s="18">
        <v>81617</v>
      </c>
      <c r="I6622" s="18">
        <v>1355012</v>
      </c>
      <c r="J6622" s="19">
        <v>16.47</v>
      </c>
      <c r="S6622"/>
    </row>
    <row r="6623" spans="1:19">
      <c r="A6623" s="18">
        <v>2009</v>
      </c>
      <c r="B6623" s="18">
        <v>68</v>
      </c>
      <c r="C6623" s="18">
        <v>1.685E-2</v>
      </c>
      <c r="D6623" s="18">
        <v>1.6709999999999999E-2</v>
      </c>
      <c r="E6623" s="18">
        <v>0.5</v>
      </c>
      <c r="F6623" s="18">
        <v>80945</v>
      </c>
      <c r="G6623" s="18">
        <v>1352</v>
      </c>
      <c r="H6623" s="18">
        <v>80269</v>
      </c>
      <c r="I6623" s="18">
        <v>1273395</v>
      </c>
      <c r="J6623" s="19">
        <v>15.73</v>
      </c>
      <c r="S6623"/>
    </row>
    <row r="6624" spans="1:19">
      <c r="A6624" s="18">
        <v>2009</v>
      </c>
      <c r="B6624" s="18">
        <v>69</v>
      </c>
      <c r="C6624" s="18">
        <v>1.9800000000000002E-2</v>
      </c>
      <c r="D6624" s="18">
        <v>1.9609999999999999E-2</v>
      </c>
      <c r="E6624" s="18">
        <v>0.5</v>
      </c>
      <c r="F6624" s="18">
        <v>79593</v>
      </c>
      <c r="G6624" s="18">
        <v>1561</v>
      </c>
      <c r="H6624" s="18">
        <v>78813</v>
      </c>
      <c r="I6624" s="18">
        <v>1193126</v>
      </c>
      <c r="J6624" s="19">
        <v>14.99</v>
      </c>
      <c r="S6624"/>
    </row>
    <row r="6625" spans="1:19">
      <c r="A6625" s="18">
        <v>2009</v>
      </c>
      <c r="B6625" s="18">
        <v>70</v>
      </c>
      <c r="C6625" s="18">
        <v>2.1780000000000001E-2</v>
      </c>
      <c r="D6625" s="18">
        <v>2.154E-2</v>
      </c>
      <c r="E6625" s="18">
        <v>0.5</v>
      </c>
      <c r="F6625" s="18">
        <v>78032</v>
      </c>
      <c r="G6625" s="18">
        <v>1681</v>
      </c>
      <c r="H6625" s="18">
        <v>77192</v>
      </c>
      <c r="I6625" s="18">
        <v>1114313</v>
      </c>
      <c r="J6625" s="19">
        <v>14.28</v>
      </c>
      <c r="S6625"/>
    </row>
    <row r="6626" spans="1:19">
      <c r="A6626" s="18">
        <v>2009</v>
      </c>
      <c r="B6626" s="18">
        <v>71</v>
      </c>
      <c r="C6626" s="18">
        <v>2.2610000000000002E-2</v>
      </c>
      <c r="D6626" s="18">
        <v>2.2360000000000001E-2</v>
      </c>
      <c r="E6626" s="18">
        <v>0.5</v>
      </c>
      <c r="F6626" s="18">
        <v>76351</v>
      </c>
      <c r="G6626" s="18">
        <v>1707</v>
      </c>
      <c r="H6626" s="18">
        <v>75498</v>
      </c>
      <c r="I6626" s="18">
        <v>1037122</v>
      </c>
      <c r="J6626" s="19">
        <v>13.58</v>
      </c>
      <c r="S6626"/>
    </row>
    <row r="6627" spans="1:19">
      <c r="A6627" s="18">
        <v>2009</v>
      </c>
      <c r="B6627" s="18">
        <v>72</v>
      </c>
      <c r="C6627" s="18">
        <v>2.477E-2</v>
      </c>
      <c r="D6627" s="18">
        <v>2.4469999999999999E-2</v>
      </c>
      <c r="E6627" s="18">
        <v>0.5</v>
      </c>
      <c r="F6627" s="18">
        <v>74644</v>
      </c>
      <c r="G6627" s="18">
        <v>1826</v>
      </c>
      <c r="H6627" s="18">
        <v>73731</v>
      </c>
      <c r="I6627" s="18">
        <v>961624</v>
      </c>
      <c r="J6627" s="19">
        <v>12.88</v>
      </c>
      <c r="S6627"/>
    </row>
    <row r="6628" spans="1:19">
      <c r="A6628" s="18">
        <v>2009</v>
      </c>
      <c r="B6628" s="18">
        <v>73</v>
      </c>
      <c r="C6628" s="18">
        <v>2.758E-2</v>
      </c>
      <c r="D6628" s="18">
        <v>2.7199999999999998E-2</v>
      </c>
      <c r="E6628" s="18">
        <v>0.5</v>
      </c>
      <c r="F6628" s="18">
        <v>72818</v>
      </c>
      <c r="G6628" s="18">
        <v>1981</v>
      </c>
      <c r="H6628" s="18">
        <v>71827</v>
      </c>
      <c r="I6628" s="18">
        <v>887893</v>
      </c>
      <c r="J6628" s="19">
        <v>12.19</v>
      </c>
      <c r="S6628"/>
    </row>
    <row r="6629" spans="1:19">
      <c r="A6629" s="18">
        <v>2009</v>
      </c>
      <c r="B6629" s="18">
        <v>74</v>
      </c>
      <c r="C6629" s="18">
        <v>3.3059999999999999E-2</v>
      </c>
      <c r="D6629" s="18">
        <v>3.252E-2</v>
      </c>
      <c r="E6629" s="18">
        <v>0.5</v>
      </c>
      <c r="F6629" s="18">
        <v>70837</v>
      </c>
      <c r="G6629" s="18">
        <v>2304</v>
      </c>
      <c r="H6629" s="18">
        <v>69685</v>
      </c>
      <c r="I6629" s="18">
        <v>816066</v>
      </c>
      <c r="J6629" s="19">
        <v>11.52</v>
      </c>
      <c r="S6629"/>
    </row>
    <row r="6630" spans="1:19">
      <c r="A6630" s="18">
        <v>2009</v>
      </c>
      <c r="B6630" s="18">
        <v>75</v>
      </c>
      <c r="C6630" s="18">
        <v>3.5729999999999998E-2</v>
      </c>
      <c r="D6630" s="18">
        <v>3.5099999999999999E-2</v>
      </c>
      <c r="E6630" s="18">
        <v>0.5</v>
      </c>
      <c r="F6630" s="18">
        <v>68533</v>
      </c>
      <c r="G6630" s="18">
        <v>2406</v>
      </c>
      <c r="H6630" s="18">
        <v>67330</v>
      </c>
      <c r="I6630" s="18">
        <v>746381</v>
      </c>
      <c r="J6630" s="19">
        <v>10.89</v>
      </c>
      <c r="S6630"/>
    </row>
    <row r="6631" spans="1:19">
      <c r="A6631" s="18">
        <v>2009</v>
      </c>
      <c r="B6631" s="18">
        <v>76</v>
      </c>
      <c r="C6631" s="18">
        <v>3.7229999999999999E-2</v>
      </c>
      <c r="D6631" s="18">
        <v>3.6549999999999999E-2</v>
      </c>
      <c r="E6631" s="18">
        <v>0.5</v>
      </c>
      <c r="F6631" s="18">
        <v>66128</v>
      </c>
      <c r="G6631" s="18">
        <v>2417</v>
      </c>
      <c r="H6631" s="18">
        <v>64919</v>
      </c>
      <c r="I6631" s="18">
        <v>679050</v>
      </c>
      <c r="J6631" s="19">
        <v>10.27</v>
      </c>
      <c r="S6631"/>
    </row>
    <row r="6632" spans="1:19">
      <c r="A6632" s="18">
        <v>2009</v>
      </c>
      <c r="B6632" s="18">
        <v>77</v>
      </c>
      <c r="C6632" s="18">
        <v>4.5859999999999998E-2</v>
      </c>
      <c r="D6632" s="18">
        <v>4.4830000000000002E-2</v>
      </c>
      <c r="E6632" s="18">
        <v>0.5</v>
      </c>
      <c r="F6632" s="18">
        <v>63711</v>
      </c>
      <c r="G6632" s="18">
        <v>2856</v>
      </c>
      <c r="H6632" s="18">
        <v>62283</v>
      </c>
      <c r="I6632" s="18">
        <v>614131</v>
      </c>
      <c r="J6632" s="19">
        <v>9.64</v>
      </c>
      <c r="S6632"/>
    </row>
    <row r="6633" spans="1:19">
      <c r="A6633" s="18">
        <v>2009</v>
      </c>
      <c r="B6633" s="18">
        <v>78</v>
      </c>
      <c r="C6633" s="18">
        <v>5.1400000000000001E-2</v>
      </c>
      <c r="D6633" s="18">
        <v>5.0119999999999998E-2</v>
      </c>
      <c r="E6633" s="18">
        <v>0.5</v>
      </c>
      <c r="F6633" s="18">
        <v>60855</v>
      </c>
      <c r="G6633" s="18">
        <v>3050</v>
      </c>
      <c r="H6633" s="18">
        <v>59330</v>
      </c>
      <c r="I6633" s="18">
        <v>551848</v>
      </c>
      <c r="J6633" s="19">
        <v>9.07</v>
      </c>
      <c r="S6633"/>
    </row>
    <row r="6634" spans="1:19">
      <c r="A6634" s="18">
        <v>2009</v>
      </c>
      <c r="B6634" s="18">
        <v>79</v>
      </c>
      <c r="C6634" s="18">
        <v>5.5870000000000003E-2</v>
      </c>
      <c r="D6634" s="18">
        <v>5.4350000000000002E-2</v>
      </c>
      <c r="E6634" s="18">
        <v>0.5</v>
      </c>
      <c r="F6634" s="18">
        <v>57805</v>
      </c>
      <c r="G6634" s="18">
        <v>3142</v>
      </c>
      <c r="H6634" s="18">
        <v>56234</v>
      </c>
      <c r="I6634" s="18">
        <v>492519</v>
      </c>
      <c r="J6634" s="19">
        <v>8.52</v>
      </c>
      <c r="S6634"/>
    </row>
    <row r="6635" spans="1:19">
      <c r="A6635" s="18">
        <v>2009</v>
      </c>
      <c r="B6635" s="18">
        <v>80</v>
      </c>
      <c r="C6635" s="18">
        <v>6.5390000000000004E-2</v>
      </c>
      <c r="D6635" s="18">
        <v>6.3320000000000001E-2</v>
      </c>
      <c r="E6635" s="18">
        <v>0.5</v>
      </c>
      <c r="F6635" s="18">
        <v>54663</v>
      </c>
      <c r="G6635" s="18">
        <v>3461</v>
      </c>
      <c r="H6635" s="18">
        <v>52932</v>
      </c>
      <c r="I6635" s="18">
        <v>436285</v>
      </c>
      <c r="J6635" s="19">
        <v>7.98</v>
      </c>
      <c r="S6635"/>
    </row>
    <row r="6636" spans="1:19">
      <c r="A6636" s="18">
        <v>2009</v>
      </c>
      <c r="B6636" s="18">
        <v>81</v>
      </c>
      <c r="C6636" s="18">
        <v>7.2099999999999997E-2</v>
      </c>
      <c r="D6636" s="18">
        <v>6.9589999999999999E-2</v>
      </c>
      <c r="E6636" s="18">
        <v>0.5</v>
      </c>
      <c r="F6636" s="18">
        <v>51202</v>
      </c>
      <c r="G6636" s="18">
        <v>3563</v>
      </c>
      <c r="H6636" s="18">
        <v>49420</v>
      </c>
      <c r="I6636" s="18">
        <v>383353</v>
      </c>
      <c r="J6636" s="19">
        <v>7.49</v>
      </c>
      <c r="S6636"/>
    </row>
    <row r="6637" spans="1:19">
      <c r="A6637" s="18">
        <v>2009</v>
      </c>
      <c r="B6637" s="18">
        <v>82</v>
      </c>
      <c r="C6637" s="18">
        <v>8.4750000000000006E-2</v>
      </c>
      <c r="D6637" s="18">
        <v>8.1299999999999997E-2</v>
      </c>
      <c r="E6637" s="18">
        <v>0.5</v>
      </c>
      <c r="F6637" s="18">
        <v>47638</v>
      </c>
      <c r="G6637" s="18">
        <v>3873</v>
      </c>
      <c r="H6637" s="18">
        <v>45702</v>
      </c>
      <c r="I6637" s="18">
        <v>333933</v>
      </c>
      <c r="J6637" s="19">
        <v>7.01</v>
      </c>
      <c r="S6637"/>
    </row>
    <row r="6638" spans="1:19">
      <c r="A6638" s="18">
        <v>2009</v>
      </c>
      <c r="B6638" s="18">
        <v>83</v>
      </c>
      <c r="C6638" s="18">
        <v>9.1270000000000004E-2</v>
      </c>
      <c r="D6638" s="18">
        <v>8.7290000000000006E-2</v>
      </c>
      <c r="E6638" s="18">
        <v>0.5</v>
      </c>
      <c r="F6638" s="18">
        <v>43765</v>
      </c>
      <c r="G6638" s="18">
        <v>3820</v>
      </c>
      <c r="H6638" s="18">
        <v>41855</v>
      </c>
      <c r="I6638" s="18">
        <v>288231</v>
      </c>
      <c r="J6638" s="19">
        <v>6.59</v>
      </c>
      <c r="S6638"/>
    </row>
    <row r="6639" spans="1:19">
      <c r="A6639" s="18">
        <v>2009</v>
      </c>
      <c r="B6639" s="18">
        <v>84</v>
      </c>
      <c r="C6639" s="18">
        <v>0.10144</v>
      </c>
      <c r="D6639" s="18">
        <v>9.6549999999999997E-2</v>
      </c>
      <c r="E6639" s="18">
        <v>0.5</v>
      </c>
      <c r="F6639" s="18">
        <v>39945</v>
      </c>
      <c r="G6639" s="18">
        <v>3857</v>
      </c>
      <c r="H6639" s="18">
        <v>38017</v>
      </c>
      <c r="I6639" s="18">
        <v>246376</v>
      </c>
      <c r="J6639" s="19">
        <v>6.17</v>
      </c>
      <c r="S6639"/>
    </row>
    <row r="6640" spans="1:19">
      <c r="A6640" s="18">
        <v>2009</v>
      </c>
      <c r="B6640" s="18">
        <v>85</v>
      </c>
      <c r="C6640" s="18">
        <v>0.11502999999999999</v>
      </c>
      <c r="D6640" s="18">
        <v>0.10878</v>
      </c>
      <c r="E6640" s="18">
        <v>0.5</v>
      </c>
      <c r="F6640" s="18">
        <v>36088</v>
      </c>
      <c r="G6640" s="18">
        <v>3926</v>
      </c>
      <c r="H6640" s="18">
        <v>34126</v>
      </c>
      <c r="I6640" s="18">
        <v>208360</v>
      </c>
      <c r="J6640" s="19">
        <v>5.77</v>
      </c>
      <c r="S6640"/>
    </row>
    <row r="6641" spans="1:19">
      <c r="A6641" s="18">
        <v>2009</v>
      </c>
      <c r="B6641" s="18">
        <v>86</v>
      </c>
      <c r="C6641" s="18">
        <v>0.12676000000000001</v>
      </c>
      <c r="D6641" s="18">
        <v>0.1192</v>
      </c>
      <c r="E6641" s="18">
        <v>0.5</v>
      </c>
      <c r="F6641" s="18">
        <v>32163</v>
      </c>
      <c r="G6641" s="18">
        <v>3834</v>
      </c>
      <c r="H6641" s="18">
        <v>30246</v>
      </c>
      <c r="I6641" s="18">
        <v>174234</v>
      </c>
      <c r="J6641" s="19">
        <v>5.42</v>
      </c>
      <c r="S6641"/>
    </row>
    <row r="6642" spans="1:19">
      <c r="A6642" s="18">
        <v>2009</v>
      </c>
      <c r="B6642" s="18">
        <v>87</v>
      </c>
      <c r="C6642" s="18">
        <v>0.14507</v>
      </c>
      <c r="D6642" s="18">
        <v>0.13525999999999999</v>
      </c>
      <c r="E6642" s="18">
        <v>0.5</v>
      </c>
      <c r="F6642" s="18">
        <v>28329</v>
      </c>
      <c r="G6642" s="18">
        <v>3832</v>
      </c>
      <c r="H6642" s="18">
        <v>26413</v>
      </c>
      <c r="I6642" s="18">
        <v>143988</v>
      </c>
      <c r="J6642" s="19">
        <v>5.08</v>
      </c>
      <c r="S6642"/>
    </row>
    <row r="6643" spans="1:19">
      <c r="A6643" s="18">
        <v>2009</v>
      </c>
      <c r="B6643" s="18">
        <v>88</v>
      </c>
      <c r="C6643" s="18">
        <v>0.15015000000000001</v>
      </c>
      <c r="D6643" s="18">
        <v>0.13966000000000001</v>
      </c>
      <c r="E6643" s="18">
        <v>0.5</v>
      </c>
      <c r="F6643" s="18">
        <v>24497</v>
      </c>
      <c r="G6643" s="18">
        <v>3421</v>
      </c>
      <c r="H6643" s="18">
        <v>22787</v>
      </c>
      <c r="I6643" s="18">
        <v>117575</v>
      </c>
      <c r="J6643" s="19">
        <v>4.8</v>
      </c>
      <c r="S6643"/>
    </row>
    <row r="6644" spans="1:19">
      <c r="A6644" s="18">
        <v>2009</v>
      </c>
      <c r="B6644" s="18">
        <v>89</v>
      </c>
      <c r="C6644" s="18">
        <v>0.17863000000000001</v>
      </c>
      <c r="D6644" s="18">
        <v>0.16399</v>
      </c>
      <c r="E6644" s="18">
        <v>0.5</v>
      </c>
      <c r="F6644" s="18">
        <v>21076</v>
      </c>
      <c r="G6644" s="18">
        <v>3456</v>
      </c>
      <c r="H6644" s="18">
        <v>19348</v>
      </c>
      <c r="I6644" s="18">
        <v>94788</v>
      </c>
      <c r="J6644" s="19">
        <v>4.5</v>
      </c>
      <c r="S6644"/>
    </row>
    <row r="6645" spans="1:19">
      <c r="A6645" s="18">
        <v>2009</v>
      </c>
      <c r="B6645" s="18">
        <v>90</v>
      </c>
      <c r="C6645" s="18">
        <v>0.15157999999999999</v>
      </c>
      <c r="D6645" s="18">
        <v>0.1409</v>
      </c>
      <c r="E6645" s="18">
        <v>0.5</v>
      </c>
      <c r="F6645" s="18">
        <v>17620</v>
      </c>
      <c r="G6645" s="18">
        <v>2483</v>
      </c>
      <c r="H6645" s="18">
        <v>16378</v>
      </c>
      <c r="I6645" s="18">
        <v>75440</v>
      </c>
      <c r="J6645" s="19">
        <v>4.28</v>
      </c>
      <c r="S6645"/>
    </row>
    <row r="6646" spans="1:19">
      <c r="A6646" s="18">
        <v>2009</v>
      </c>
      <c r="B6646" s="18">
        <v>91</v>
      </c>
      <c r="C6646" s="18">
        <v>0.18526000000000001</v>
      </c>
      <c r="D6646" s="18">
        <v>0.16955000000000001</v>
      </c>
      <c r="E6646" s="18">
        <v>0.5</v>
      </c>
      <c r="F6646" s="18">
        <v>15137</v>
      </c>
      <c r="G6646" s="18">
        <v>2567</v>
      </c>
      <c r="H6646" s="18">
        <v>13854</v>
      </c>
      <c r="I6646" s="18">
        <v>59062</v>
      </c>
      <c r="J6646" s="19">
        <v>3.9</v>
      </c>
      <c r="S6646"/>
    </row>
    <row r="6647" spans="1:19">
      <c r="A6647" s="18">
        <v>2009</v>
      </c>
      <c r="B6647" s="18">
        <v>92</v>
      </c>
      <c r="C6647" s="18">
        <v>0.22033</v>
      </c>
      <c r="D6647" s="18">
        <v>0.19846</v>
      </c>
      <c r="E6647" s="18">
        <v>0.5</v>
      </c>
      <c r="F6647" s="18">
        <v>12571</v>
      </c>
      <c r="G6647" s="18">
        <v>2495</v>
      </c>
      <c r="H6647" s="18">
        <v>11323</v>
      </c>
      <c r="I6647" s="18">
        <v>45208</v>
      </c>
      <c r="J6647" s="19">
        <v>3.6</v>
      </c>
      <c r="S6647"/>
    </row>
    <row r="6648" spans="1:19">
      <c r="A6648" s="18">
        <v>2009</v>
      </c>
      <c r="B6648" s="18">
        <v>93</v>
      </c>
      <c r="C6648" s="18">
        <v>0.23361999999999999</v>
      </c>
      <c r="D6648" s="18">
        <v>0.20918999999999999</v>
      </c>
      <c r="E6648" s="18">
        <v>0.5</v>
      </c>
      <c r="F6648" s="18">
        <v>10076</v>
      </c>
      <c r="G6648" s="18">
        <v>2108</v>
      </c>
      <c r="H6648" s="18">
        <v>9022</v>
      </c>
      <c r="I6648" s="18">
        <v>33885</v>
      </c>
      <c r="J6648" s="19">
        <v>3.36</v>
      </c>
      <c r="S6648"/>
    </row>
    <row r="6649" spans="1:19">
      <c r="A6649" s="18">
        <v>2009</v>
      </c>
      <c r="B6649" s="18">
        <v>94</v>
      </c>
      <c r="C6649" s="18">
        <v>0.27599000000000001</v>
      </c>
      <c r="D6649" s="18">
        <v>0.24252000000000001</v>
      </c>
      <c r="E6649" s="18">
        <v>0.5</v>
      </c>
      <c r="F6649" s="18">
        <v>7968</v>
      </c>
      <c r="G6649" s="18">
        <v>1932</v>
      </c>
      <c r="H6649" s="18">
        <v>7002</v>
      </c>
      <c r="I6649" s="18">
        <v>24863</v>
      </c>
      <c r="J6649" s="19">
        <v>3.12</v>
      </c>
      <c r="S6649"/>
    </row>
    <row r="6650" spans="1:19">
      <c r="A6650" s="18">
        <v>2009</v>
      </c>
      <c r="B6650" s="18">
        <v>95</v>
      </c>
      <c r="C6650" s="18">
        <v>0.28527999999999998</v>
      </c>
      <c r="D6650" s="18">
        <v>0.24967</v>
      </c>
      <c r="E6650" s="18">
        <v>0.5</v>
      </c>
      <c r="F6650" s="18">
        <v>6036</v>
      </c>
      <c r="G6650" s="18">
        <v>1507</v>
      </c>
      <c r="H6650" s="18">
        <v>5282</v>
      </c>
      <c r="I6650" s="18">
        <v>17861</v>
      </c>
      <c r="J6650" s="19">
        <v>2.96</v>
      </c>
      <c r="S6650"/>
    </row>
    <row r="6651" spans="1:19">
      <c r="A6651" s="18">
        <v>2009</v>
      </c>
      <c r="B6651" s="18">
        <v>96</v>
      </c>
      <c r="C6651" s="18">
        <v>0.30920999999999998</v>
      </c>
      <c r="D6651" s="18">
        <v>0.26779999999999998</v>
      </c>
      <c r="E6651" s="18">
        <v>0.5</v>
      </c>
      <c r="F6651" s="18">
        <v>4529</v>
      </c>
      <c r="G6651" s="18">
        <v>1213</v>
      </c>
      <c r="H6651" s="18">
        <v>3922</v>
      </c>
      <c r="I6651" s="18">
        <v>12579</v>
      </c>
      <c r="J6651" s="19">
        <v>2.78</v>
      </c>
      <c r="S6651"/>
    </row>
    <row r="6652" spans="1:19">
      <c r="A6652" s="18">
        <v>2009</v>
      </c>
      <c r="B6652" s="18">
        <v>97</v>
      </c>
      <c r="C6652" s="18">
        <v>0.3342</v>
      </c>
      <c r="D6652" s="18">
        <v>0.28634999999999999</v>
      </c>
      <c r="E6652" s="18">
        <v>0.5</v>
      </c>
      <c r="F6652" s="18">
        <v>3316</v>
      </c>
      <c r="G6652" s="18">
        <v>950</v>
      </c>
      <c r="H6652" s="18">
        <v>2841</v>
      </c>
      <c r="I6652" s="18">
        <v>8657</v>
      </c>
      <c r="J6652" s="19">
        <v>2.61</v>
      </c>
      <c r="S6652"/>
    </row>
    <row r="6653" spans="1:19">
      <c r="A6653" s="18">
        <v>2009</v>
      </c>
      <c r="B6653" s="18">
        <v>98</v>
      </c>
      <c r="C6653" s="18">
        <v>0.36016999999999999</v>
      </c>
      <c r="D6653" s="18">
        <v>0.30520000000000003</v>
      </c>
      <c r="E6653" s="18">
        <v>0.5</v>
      </c>
      <c r="F6653" s="18">
        <v>2366</v>
      </c>
      <c r="G6653" s="18">
        <v>722</v>
      </c>
      <c r="H6653" s="18">
        <v>2005</v>
      </c>
      <c r="I6653" s="18">
        <v>5816</v>
      </c>
      <c r="J6653" s="19">
        <v>2.46</v>
      </c>
      <c r="S6653"/>
    </row>
    <row r="6654" spans="1:19">
      <c r="A6654" s="18">
        <v>2009</v>
      </c>
      <c r="B6654" s="18">
        <v>99</v>
      </c>
      <c r="C6654" s="18">
        <v>0.38696999999999998</v>
      </c>
      <c r="D6654" s="18">
        <v>0.32423999999999997</v>
      </c>
      <c r="E6654" s="18">
        <v>0.5</v>
      </c>
      <c r="F6654" s="18">
        <v>1644</v>
      </c>
      <c r="G6654" s="18">
        <v>533</v>
      </c>
      <c r="H6654" s="18">
        <v>1378</v>
      </c>
      <c r="I6654" s="18">
        <v>3810</v>
      </c>
      <c r="J6654" s="19">
        <v>2.3199999999999998</v>
      </c>
      <c r="S6654"/>
    </row>
    <row r="6655" spans="1:19">
      <c r="A6655" s="18">
        <v>2009</v>
      </c>
      <c r="B6655" s="18">
        <v>100</v>
      </c>
      <c r="C6655" s="18">
        <v>0.41448000000000002</v>
      </c>
      <c r="D6655" s="18">
        <v>0.34333000000000002</v>
      </c>
      <c r="E6655" s="18">
        <v>0.5</v>
      </c>
      <c r="F6655" s="18">
        <v>1111</v>
      </c>
      <c r="G6655" s="18">
        <v>381</v>
      </c>
      <c r="H6655" s="18">
        <v>920</v>
      </c>
      <c r="I6655" s="18">
        <v>2433</v>
      </c>
      <c r="J6655" s="19">
        <v>2.19</v>
      </c>
      <c r="S6655"/>
    </row>
    <row r="6656" spans="1:19">
      <c r="A6656" s="18">
        <v>2009</v>
      </c>
      <c r="B6656" s="18">
        <v>101</v>
      </c>
      <c r="C6656" s="18">
        <v>0.44253999999999999</v>
      </c>
      <c r="D6656" s="18">
        <v>0.36236000000000002</v>
      </c>
      <c r="E6656" s="18">
        <v>0.5</v>
      </c>
      <c r="F6656" s="18">
        <v>730</v>
      </c>
      <c r="G6656" s="18">
        <v>264</v>
      </c>
      <c r="H6656" s="18">
        <v>597</v>
      </c>
      <c r="I6656" s="18">
        <v>1513</v>
      </c>
      <c r="J6656" s="19">
        <v>2.0699999999999998</v>
      </c>
      <c r="S6656"/>
    </row>
    <row r="6657" spans="1:19">
      <c r="A6657" s="18">
        <v>2009</v>
      </c>
      <c r="B6657" s="18">
        <v>102</v>
      </c>
      <c r="C6657" s="18">
        <v>0.47095999999999999</v>
      </c>
      <c r="D6657" s="18">
        <v>0.38119999999999998</v>
      </c>
      <c r="E6657" s="18">
        <v>0.5</v>
      </c>
      <c r="F6657" s="18">
        <v>465</v>
      </c>
      <c r="G6657" s="18">
        <v>177</v>
      </c>
      <c r="H6657" s="18">
        <v>377</v>
      </c>
      <c r="I6657" s="18">
        <v>915</v>
      </c>
      <c r="J6657" s="19">
        <v>1.97</v>
      </c>
      <c r="S6657"/>
    </row>
    <row r="6658" spans="1:19">
      <c r="A6658" s="18">
        <v>2009</v>
      </c>
      <c r="B6658" s="18">
        <v>103</v>
      </c>
      <c r="C6658" s="18">
        <v>0.49958000000000002</v>
      </c>
      <c r="D6658" s="18">
        <v>0.39972999999999997</v>
      </c>
      <c r="E6658" s="18">
        <v>0.5</v>
      </c>
      <c r="F6658" s="18">
        <v>288</v>
      </c>
      <c r="G6658" s="18">
        <v>115</v>
      </c>
      <c r="H6658" s="18">
        <v>230</v>
      </c>
      <c r="I6658" s="18">
        <v>539</v>
      </c>
      <c r="J6658" s="19">
        <v>1.87</v>
      </c>
      <c r="S6658"/>
    </row>
    <row r="6659" spans="1:19">
      <c r="A6659" s="18">
        <v>2009</v>
      </c>
      <c r="B6659" s="18">
        <v>104</v>
      </c>
      <c r="C6659" s="18">
        <v>0.5282</v>
      </c>
      <c r="D6659" s="18">
        <v>0.41783999999999999</v>
      </c>
      <c r="E6659" s="18">
        <v>0.5</v>
      </c>
      <c r="F6659" s="18">
        <v>173</v>
      </c>
      <c r="G6659" s="18">
        <v>72</v>
      </c>
      <c r="H6659" s="18">
        <v>137</v>
      </c>
      <c r="I6659" s="18">
        <v>308</v>
      </c>
      <c r="J6659" s="19">
        <v>1.78</v>
      </c>
      <c r="S6659"/>
    </row>
    <row r="6660" spans="1:19">
      <c r="A6660" s="18">
        <v>2009</v>
      </c>
      <c r="B6660" s="18">
        <v>105</v>
      </c>
      <c r="C6660" s="18">
        <v>0.55662999999999996</v>
      </c>
      <c r="D6660" s="18">
        <v>0.43543999999999999</v>
      </c>
      <c r="E6660" s="18">
        <v>0.5</v>
      </c>
      <c r="F6660" s="18">
        <v>101</v>
      </c>
      <c r="G6660" s="18">
        <v>44</v>
      </c>
      <c r="H6660" s="18">
        <v>79</v>
      </c>
      <c r="I6660" s="18">
        <v>172</v>
      </c>
      <c r="J6660" s="19">
        <v>1.71</v>
      </c>
      <c r="S6660"/>
    </row>
    <row r="6661" spans="1:19">
      <c r="A6661" s="18">
        <v>2009</v>
      </c>
      <c r="B6661" s="18">
        <v>106</v>
      </c>
      <c r="C6661" s="18">
        <v>0.5847</v>
      </c>
      <c r="D6661" s="18">
        <v>0.45243</v>
      </c>
      <c r="E6661" s="18">
        <v>0.5</v>
      </c>
      <c r="F6661" s="18">
        <v>57</v>
      </c>
      <c r="G6661" s="18">
        <v>26</v>
      </c>
      <c r="H6661" s="18">
        <v>44</v>
      </c>
      <c r="I6661" s="18">
        <v>93</v>
      </c>
      <c r="J6661" s="19">
        <v>1.63</v>
      </c>
      <c r="S6661"/>
    </row>
    <row r="6662" spans="1:19">
      <c r="A6662" s="18">
        <v>2009</v>
      </c>
      <c r="B6662" s="18">
        <v>107</v>
      </c>
      <c r="C6662" s="18">
        <v>0.61221999999999999</v>
      </c>
      <c r="D6662" s="18">
        <v>0.46873999999999999</v>
      </c>
      <c r="E6662" s="18">
        <v>0.5</v>
      </c>
      <c r="F6662" s="18">
        <v>31</v>
      </c>
      <c r="G6662" s="18">
        <v>15</v>
      </c>
      <c r="H6662" s="18">
        <v>24</v>
      </c>
      <c r="I6662" s="18">
        <v>49</v>
      </c>
      <c r="J6662" s="19">
        <v>1.57</v>
      </c>
      <c r="S6662"/>
    </row>
    <row r="6663" spans="1:19">
      <c r="A6663" s="18">
        <v>2009</v>
      </c>
      <c r="B6663" s="18">
        <v>108</v>
      </c>
      <c r="C6663" s="18">
        <v>0.63905000000000001</v>
      </c>
      <c r="D6663" s="18">
        <v>0.48431000000000002</v>
      </c>
      <c r="E6663" s="18">
        <v>0.5</v>
      </c>
      <c r="F6663" s="18">
        <v>17</v>
      </c>
      <c r="G6663" s="18">
        <v>8</v>
      </c>
      <c r="H6663" s="18">
        <v>13</v>
      </c>
      <c r="I6663" s="18">
        <v>25</v>
      </c>
      <c r="J6663" s="19">
        <v>1.52</v>
      </c>
      <c r="S6663"/>
    </row>
    <row r="6664" spans="1:19">
      <c r="A6664" s="18">
        <v>2009</v>
      </c>
      <c r="B6664" s="18">
        <v>109</v>
      </c>
      <c r="C6664" s="18">
        <v>0.66503999999999996</v>
      </c>
      <c r="D6664" s="18">
        <v>0.49908999999999998</v>
      </c>
      <c r="E6664" s="18">
        <v>0.5</v>
      </c>
      <c r="F6664" s="18">
        <v>9</v>
      </c>
      <c r="G6664" s="18">
        <v>4</v>
      </c>
      <c r="H6664" s="18">
        <v>6</v>
      </c>
      <c r="I6664" s="18">
        <v>13</v>
      </c>
      <c r="J6664" s="19">
        <v>1.48</v>
      </c>
      <c r="S6664"/>
    </row>
    <row r="6665" spans="1:19">
      <c r="A6665" s="18">
        <v>2009</v>
      </c>
      <c r="B6665" s="18" t="s">
        <v>11</v>
      </c>
      <c r="C6665" s="18">
        <v>0.69006999999999996</v>
      </c>
      <c r="D6665" s="18">
        <v>1</v>
      </c>
      <c r="E6665" s="18">
        <v>1.45</v>
      </c>
      <c r="F6665" s="18">
        <v>4</v>
      </c>
      <c r="G6665" s="18">
        <v>4</v>
      </c>
      <c r="H6665" s="18">
        <v>6</v>
      </c>
      <c r="I6665" s="18">
        <v>6</v>
      </c>
      <c r="J6665" s="19">
        <v>1.45</v>
      </c>
      <c r="S6665"/>
    </row>
    <row r="6666" spans="1:19">
      <c r="G6666" s="1"/>
    </row>
    <row r="6667" spans="1:19">
      <c r="G6667" s="1"/>
    </row>
    <row r="6668" spans="1:19">
      <c r="G6668" s="1"/>
    </row>
    <row r="6669" spans="1:19">
      <c r="G6669" s="1"/>
    </row>
    <row r="6670" spans="1:19">
      <c r="G6670" s="1"/>
    </row>
    <row r="6671" spans="1:19">
      <c r="G6671" s="1"/>
    </row>
    <row r="6672" spans="1:19">
      <c r="G6672" s="1"/>
    </row>
    <row r="6673" spans="7:7">
      <c r="G6673" s="1"/>
    </row>
  </sheetData>
  <hyperlinks>
    <hyperlink ref="A3" r:id="rId1" xr:uid="{00000000-0004-0000-0600-000000000000}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2:BI118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defaultRowHeight="15"/>
  <cols>
    <col min="1" max="1" width="13.7109375" style="4" customWidth="1"/>
  </cols>
  <sheetData>
    <row r="2" spans="1:61">
      <c r="A2" s="4" t="s">
        <v>12</v>
      </c>
      <c r="B2" s="5">
        <f>'Input - Output'!B4</f>
        <v>1990</v>
      </c>
      <c r="C2" s="11" t="str">
        <f>IF(OR(B2&lt;1950,B2&gt;2009),"Hibás év","")</f>
        <v/>
      </c>
    </row>
    <row r="3" spans="1:61">
      <c r="A3" s="4" t="s">
        <v>13</v>
      </c>
      <c r="B3" s="5">
        <f>'Input - Output'!B5</f>
        <v>2009</v>
      </c>
      <c r="C3" s="11" t="str">
        <f>IF(OR(B3&lt;1950,B3&gt;2009,B3&lt;B2),"Hibás év","")</f>
        <v/>
      </c>
    </row>
    <row r="4" spans="1:61">
      <c r="A4" s="4" t="s">
        <v>14</v>
      </c>
      <c r="B4" s="5">
        <f>'Input - Output'!B6</f>
        <v>0</v>
      </c>
      <c r="C4" s="11" t="str">
        <f>IF(OR(B4&lt;0,B4&gt;109),"Hibás kor","")</f>
        <v/>
      </c>
    </row>
    <row r="5" spans="1:61" ht="30">
      <c r="A5" s="4" t="s">
        <v>20</v>
      </c>
      <c r="B5" s="5">
        <f>'Input - Output'!B7</f>
        <v>95</v>
      </c>
      <c r="C5" s="11" t="str">
        <f>IF(OR(B5&lt;0,B5&gt;109,B5&lt;B4+1),"Hibás kor","")</f>
        <v/>
      </c>
    </row>
    <row r="7" spans="1:61">
      <c r="A7" s="4" t="s">
        <v>15</v>
      </c>
    </row>
    <row r="8" spans="1:61">
      <c r="A8" s="4" t="s">
        <v>16</v>
      </c>
      <c r="B8">
        <f>B2</f>
        <v>1990</v>
      </c>
      <c r="C8">
        <f>IF(B8="","",IF(B8+1&gt;$B$3,"",B8+1))</f>
        <v>1991</v>
      </c>
      <c r="D8">
        <f t="shared" ref="D8:BI8" si="0">IF(C8="","",IF(C8+1&gt;$B$3,"",C8+1))</f>
        <v>1992</v>
      </c>
      <c r="E8">
        <f t="shared" si="0"/>
        <v>1993</v>
      </c>
      <c r="F8">
        <f t="shared" si="0"/>
        <v>1994</v>
      </c>
      <c r="G8">
        <f t="shared" si="0"/>
        <v>1995</v>
      </c>
      <c r="H8">
        <f t="shared" si="0"/>
        <v>1996</v>
      </c>
      <c r="I8">
        <f t="shared" si="0"/>
        <v>1997</v>
      </c>
      <c r="J8">
        <f t="shared" si="0"/>
        <v>1998</v>
      </c>
      <c r="K8">
        <f t="shared" si="0"/>
        <v>1999</v>
      </c>
      <c r="L8">
        <f t="shared" si="0"/>
        <v>2000</v>
      </c>
      <c r="M8">
        <f t="shared" si="0"/>
        <v>2001</v>
      </c>
      <c r="N8">
        <f t="shared" si="0"/>
        <v>2002</v>
      </c>
      <c r="O8">
        <f t="shared" si="0"/>
        <v>2003</v>
      </c>
      <c r="P8">
        <f t="shared" si="0"/>
        <v>2004</v>
      </c>
      <c r="Q8">
        <f t="shared" si="0"/>
        <v>2005</v>
      </c>
      <c r="R8">
        <f t="shared" si="0"/>
        <v>2006</v>
      </c>
      <c r="S8">
        <f t="shared" si="0"/>
        <v>2007</v>
      </c>
      <c r="T8">
        <f t="shared" si="0"/>
        <v>2008</v>
      </c>
      <c r="U8">
        <f t="shared" si="0"/>
        <v>2009</v>
      </c>
      <c r="V8" t="str">
        <f t="shared" si="0"/>
        <v/>
      </c>
      <c r="W8" t="str">
        <f t="shared" si="0"/>
        <v/>
      </c>
      <c r="X8" t="str">
        <f t="shared" si="0"/>
        <v/>
      </c>
      <c r="Y8" t="str">
        <f t="shared" si="0"/>
        <v/>
      </c>
      <c r="Z8" t="str">
        <f t="shared" si="0"/>
        <v/>
      </c>
      <c r="AA8" t="str">
        <f t="shared" si="0"/>
        <v/>
      </c>
      <c r="AB8" t="str">
        <f t="shared" si="0"/>
        <v/>
      </c>
      <c r="AC8" t="str">
        <f t="shared" si="0"/>
        <v/>
      </c>
      <c r="AD8" t="str">
        <f t="shared" si="0"/>
        <v/>
      </c>
      <c r="AE8" t="str">
        <f t="shared" si="0"/>
        <v/>
      </c>
      <c r="AF8" t="str">
        <f t="shared" si="0"/>
        <v/>
      </c>
      <c r="AG8" t="str">
        <f t="shared" si="0"/>
        <v/>
      </c>
      <c r="AH8" t="str">
        <f t="shared" si="0"/>
        <v/>
      </c>
      <c r="AI8" t="str">
        <f t="shared" si="0"/>
        <v/>
      </c>
      <c r="AJ8" t="str">
        <f t="shared" si="0"/>
        <v/>
      </c>
      <c r="AK8" t="str">
        <f t="shared" si="0"/>
        <v/>
      </c>
      <c r="AL8" t="str">
        <f t="shared" si="0"/>
        <v/>
      </c>
      <c r="AM8" t="str">
        <f t="shared" si="0"/>
        <v/>
      </c>
      <c r="AN8" t="str">
        <f t="shared" si="0"/>
        <v/>
      </c>
      <c r="AO8" t="str">
        <f t="shared" si="0"/>
        <v/>
      </c>
      <c r="AP8" t="str">
        <f t="shared" si="0"/>
        <v/>
      </c>
      <c r="AQ8" t="str">
        <f t="shared" si="0"/>
        <v/>
      </c>
      <c r="AR8" t="str">
        <f t="shared" si="0"/>
        <v/>
      </c>
      <c r="AS8" t="str">
        <f t="shared" si="0"/>
        <v/>
      </c>
      <c r="AT8" t="str">
        <f t="shared" si="0"/>
        <v/>
      </c>
      <c r="AU8" t="str">
        <f t="shared" si="0"/>
        <v/>
      </c>
      <c r="AV8" t="str">
        <f t="shared" si="0"/>
        <v/>
      </c>
      <c r="AW8" t="str">
        <f t="shared" si="0"/>
        <v/>
      </c>
      <c r="AX8" t="str">
        <f t="shared" si="0"/>
        <v/>
      </c>
      <c r="AY8" t="str">
        <f t="shared" si="0"/>
        <v/>
      </c>
      <c r="AZ8" t="str">
        <f t="shared" si="0"/>
        <v/>
      </c>
      <c r="BA8" t="str">
        <f t="shared" si="0"/>
        <v/>
      </c>
      <c r="BB8" t="str">
        <f t="shared" si="0"/>
        <v/>
      </c>
      <c r="BC8" t="str">
        <f t="shared" si="0"/>
        <v/>
      </c>
      <c r="BD8" t="str">
        <f t="shared" si="0"/>
        <v/>
      </c>
      <c r="BE8" t="str">
        <f t="shared" si="0"/>
        <v/>
      </c>
      <c r="BF8" t="str">
        <f t="shared" si="0"/>
        <v/>
      </c>
      <c r="BG8" t="str">
        <f t="shared" si="0"/>
        <v/>
      </c>
      <c r="BH8" t="str">
        <f t="shared" si="0"/>
        <v/>
      </c>
      <c r="BI8" t="str">
        <f t="shared" si="0"/>
        <v/>
      </c>
    </row>
    <row r="9" spans="1:61">
      <c r="A9" s="4">
        <f>B4</f>
        <v>0</v>
      </c>
      <c r="B9" s="9">
        <f>IF(OR(Adatmátrix!B$8="",Adatmátrix!$A9=""),"",INDEX(Adat!$D$6:$D$6665,(Adatmátrix!B$8-1950)*111+Adatmátrix!$A9+1))</f>
        <v>1.328E-2</v>
      </c>
      <c r="C9" s="9">
        <f>IF(OR(Adatmátrix!C$8="",Adatmátrix!$A9=""),"",INDEX(Adat!$D$6:$D$6665,(Adatmátrix!C$8-1950)*111+Adatmátrix!$A9+1))</f>
        <v>1.388E-2</v>
      </c>
      <c r="D9" s="9">
        <f>IF(OR(Adatmátrix!D$8="",Adatmátrix!$A9=""),"",INDEX(Adat!$D$6:$D$6665,(Adatmátrix!D$8-1950)*111+Adatmátrix!$A9+1))</f>
        <v>1.2290000000000001E-2</v>
      </c>
      <c r="E9" s="9">
        <f>IF(OR(Adatmátrix!E$8="",Adatmátrix!$A9=""),"",INDEX(Adat!$D$6:$D$6665,(Adatmátrix!E$8-1950)*111+Adatmátrix!$A9+1))</f>
        <v>1.09E-2</v>
      </c>
      <c r="F9" s="9">
        <f>IF(OR(Adatmátrix!F$8="",Adatmátrix!$A9=""),"",INDEX(Adat!$D$6:$D$6665,(Adatmátrix!F$8-1950)*111+Adatmátrix!$A9+1))</f>
        <v>1.0149999999999999E-2</v>
      </c>
      <c r="G9" s="9">
        <f>IF(OR(Adatmátrix!G$8="",Adatmátrix!$A9=""),"",INDEX(Adat!$D$6:$D$6665,(Adatmátrix!G$8-1950)*111+Adatmátrix!$A9+1))</f>
        <v>9.1199999999999996E-3</v>
      </c>
      <c r="H9" s="9">
        <f>IF(OR(Adatmátrix!H$8="",Adatmátrix!$A9=""),"",INDEX(Adat!$D$6:$D$6665,(Adatmátrix!H$8-1950)*111+Adatmátrix!$A9+1))</f>
        <v>9.8899999999999995E-3</v>
      </c>
      <c r="I9" s="9">
        <f>IF(OR(Adatmátrix!I$8="",Adatmátrix!$A9=""),"",INDEX(Adat!$D$6:$D$6665,(Adatmátrix!I$8-1950)*111+Adatmátrix!$A9+1))</f>
        <v>8.4399999999999996E-3</v>
      </c>
      <c r="J9" s="9">
        <f>IF(OR(Adatmátrix!J$8="",Adatmátrix!$A9=""),"",INDEX(Adat!$D$6:$D$6665,(Adatmátrix!J$8-1950)*111+Adatmátrix!$A9+1))</f>
        <v>8.3700000000000007E-3</v>
      </c>
      <c r="K9" s="9">
        <f>IF(OR(Adatmátrix!K$8="",Adatmátrix!$A9=""),"",INDEX(Adat!$D$6:$D$6665,(Adatmátrix!K$8-1950)*111+Adatmátrix!$A9+1))</f>
        <v>7.3699999999999998E-3</v>
      </c>
      <c r="L9" s="9">
        <f>IF(OR(Adatmátrix!L$8="",Adatmátrix!$A9=""),"",INDEX(Adat!$D$6:$D$6665,(Adatmátrix!L$8-1950)*111+Adatmátrix!$A9+1))</f>
        <v>8.6899999999999998E-3</v>
      </c>
      <c r="M9" s="9">
        <f>IF(OR(Adatmátrix!M$8="",Adatmátrix!$A9=""),"",INDEX(Adat!$D$6:$D$6665,(Adatmátrix!M$8-1950)*111+Adatmátrix!$A9+1))</f>
        <v>7.4999999999999997E-3</v>
      </c>
      <c r="N9" s="9">
        <f>IF(OR(Adatmátrix!N$8="",Adatmátrix!$A9=""),"",INDEX(Adat!$D$6:$D$6665,(Adatmátrix!N$8-1950)*111+Adatmátrix!$A9+1))</f>
        <v>7.11E-3</v>
      </c>
      <c r="O9" s="9">
        <f>IF(OR(Adatmátrix!O$8="",Adatmátrix!$A9=""),"",INDEX(Adat!$D$6:$D$6665,(Adatmátrix!O$8-1950)*111+Adatmátrix!$A9+1))</f>
        <v>6.5500000000000003E-3</v>
      </c>
      <c r="P9" s="9">
        <f>IF(OR(Adatmátrix!P$8="",Adatmátrix!$A9=""),"",INDEX(Adat!$D$6:$D$6665,(Adatmátrix!P$8-1950)*111+Adatmátrix!$A9+1))</f>
        <v>6.0000000000000001E-3</v>
      </c>
      <c r="Q9" s="9">
        <f>IF(OR(Adatmátrix!Q$8="",Adatmátrix!$A9=""),"",INDEX(Adat!$D$6:$D$6665,(Adatmátrix!Q$8-1950)*111+Adatmátrix!$A9+1))</f>
        <v>5.4400000000000004E-3</v>
      </c>
      <c r="R9" s="9">
        <f>IF(OR(Adatmátrix!R$8="",Adatmátrix!$A9=""),"",INDEX(Adat!$D$6:$D$6665,(Adatmátrix!R$8-1950)*111+Adatmátrix!$A9+1))</f>
        <v>5.1900000000000002E-3</v>
      </c>
      <c r="S9" s="9">
        <f>IF(OR(Adatmátrix!S$8="",Adatmátrix!$A9=""),"",INDEX(Adat!$D$6:$D$6665,(Adatmátrix!S$8-1950)*111+Adatmátrix!$A9+1))</f>
        <v>5.5700000000000003E-3</v>
      </c>
      <c r="T9" s="9">
        <f>IF(OR(Adatmátrix!T$8="",Adatmátrix!$A9=""),"",INDEX(Adat!$D$6:$D$6665,(Adatmátrix!T$8-1950)*111+Adatmátrix!$A9+1))</f>
        <v>5.0200000000000002E-3</v>
      </c>
      <c r="U9" s="9">
        <f>IF(OR(Adatmátrix!U$8="",Adatmátrix!$A9=""),"",INDEX(Adat!$D$6:$D$6665,(Adatmátrix!U$8-1950)*111+Adatmátrix!$A9+1))</f>
        <v>4.9399999999999999E-3</v>
      </c>
      <c r="V9" s="9" t="str">
        <f>IF(OR(Adatmátrix!V$8="",Adatmátrix!$A9=""),"",INDEX(Adat!$D$6:$D$6665,(Adatmátrix!V$8-1950)*111+Adatmátrix!$A9+1))</f>
        <v/>
      </c>
      <c r="W9" s="9" t="str">
        <f>IF(OR(Adatmátrix!W$8="",Adatmátrix!$A9=""),"",INDEX(Adat!$D$6:$D$6665,(Adatmátrix!W$8-1950)*111+Adatmátrix!$A9+1))</f>
        <v/>
      </c>
      <c r="X9" s="9" t="str">
        <f>IF(OR(Adatmátrix!X$8="",Adatmátrix!$A9=""),"",INDEX(Adat!$D$6:$D$6665,(Adatmátrix!X$8-1950)*111+Adatmátrix!$A9+1))</f>
        <v/>
      </c>
      <c r="Y9" s="9" t="str">
        <f>IF(OR(Adatmátrix!Y$8="",Adatmátrix!$A9=""),"",INDEX(Adat!$D$6:$D$6665,(Adatmátrix!Y$8-1950)*111+Adatmátrix!$A9+1))</f>
        <v/>
      </c>
      <c r="Z9" s="9" t="str">
        <f>IF(OR(Adatmátrix!Z$8="",Adatmátrix!$A9=""),"",INDEX(Adat!$D$6:$D$6665,(Adatmátrix!Z$8-1950)*111+Adatmátrix!$A9+1))</f>
        <v/>
      </c>
      <c r="AA9" s="9" t="str">
        <f>IF(OR(Adatmátrix!AA$8="",Adatmátrix!$A9=""),"",INDEX(Adat!$D$6:$D$6665,(Adatmátrix!AA$8-1950)*111+Adatmátrix!$A9+1))</f>
        <v/>
      </c>
      <c r="AB9" s="9" t="str">
        <f>IF(OR(Adatmátrix!AB$8="",Adatmátrix!$A9=""),"",INDEX(Adat!$D$6:$D$6665,(Adatmátrix!AB$8-1950)*111+Adatmátrix!$A9+1))</f>
        <v/>
      </c>
      <c r="AC9" s="9" t="str">
        <f>IF(OR(Adatmátrix!AC$8="",Adatmátrix!$A9=""),"",INDEX(Adat!$D$6:$D$6665,(Adatmátrix!AC$8-1950)*111+Adatmátrix!$A9+1))</f>
        <v/>
      </c>
      <c r="AD9" s="9" t="str">
        <f>IF(OR(Adatmátrix!AD$8="",Adatmátrix!$A9=""),"",INDEX(Adat!$D$6:$D$6665,(Adatmátrix!AD$8-1950)*111+Adatmátrix!$A9+1))</f>
        <v/>
      </c>
      <c r="AE9" s="9" t="str">
        <f>IF(OR(Adatmátrix!AE$8="",Adatmátrix!$A9=""),"",INDEX(Adat!$D$6:$D$6665,(Adatmátrix!AE$8-1950)*111+Adatmátrix!$A9+1))</f>
        <v/>
      </c>
      <c r="AF9" s="9" t="str">
        <f>IF(OR(Adatmátrix!AF$8="",Adatmátrix!$A9=""),"",INDEX(Adat!$D$6:$D$6665,(Adatmátrix!AF$8-1950)*111+Adatmátrix!$A9+1))</f>
        <v/>
      </c>
      <c r="AG9" s="9" t="str">
        <f>IF(OR(Adatmátrix!AG$8="",Adatmátrix!$A9=""),"",INDEX(Adat!$D$6:$D$6665,(Adatmátrix!AG$8-1950)*111+Adatmátrix!$A9+1))</f>
        <v/>
      </c>
      <c r="AH9" s="9" t="str">
        <f>IF(OR(Adatmátrix!AH$8="",Adatmátrix!$A9=""),"",INDEX(Adat!$D$6:$D$6665,(Adatmátrix!AH$8-1950)*111+Adatmátrix!$A9+1))</f>
        <v/>
      </c>
      <c r="AI9" s="9" t="str">
        <f>IF(OR(Adatmátrix!AI$8="",Adatmátrix!$A9=""),"",INDEX(Adat!$D$6:$D$6665,(Adatmátrix!AI$8-1950)*111+Adatmátrix!$A9+1))</f>
        <v/>
      </c>
      <c r="AJ9" s="9" t="str">
        <f>IF(OR(Adatmátrix!AJ$8="",Adatmátrix!$A9=""),"",INDEX(Adat!$D$6:$D$6665,(Adatmátrix!AJ$8-1950)*111+Adatmátrix!$A9+1))</f>
        <v/>
      </c>
      <c r="AK9" s="9" t="str">
        <f>IF(OR(Adatmátrix!AK$8="",Adatmátrix!$A9=""),"",INDEX(Adat!$D$6:$D$6665,(Adatmátrix!AK$8-1950)*111+Adatmátrix!$A9+1))</f>
        <v/>
      </c>
      <c r="AL9" s="9" t="str">
        <f>IF(OR(Adatmátrix!AL$8="",Adatmátrix!$A9=""),"",INDEX(Adat!$D$6:$D$6665,(Adatmátrix!AL$8-1950)*111+Adatmátrix!$A9+1))</f>
        <v/>
      </c>
      <c r="AM9" s="9" t="str">
        <f>IF(OR(Adatmátrix!AM$8="",Adatmátrix!$A9=""),"",INDEX(Adat!$D$6:$D$6665,(Adatmátrix!AM$8-1950)*111+Adatmátrix!$A9+1))</f>
        <v/>
      </c>
      <c r="AN9" s="9" t="str">
        <f>IF(OR(Adatmátrix!AN$8="",Adatmátrix!$A9=""),"",INDEX(Adat!$D$6:$D$6665,(Adatmátrix!AN$8-1950)*111+Adatmátrix!$A9+1))</f>
        <v/>
      </c>
      <c r="AO9" s="9" t="str">
        <f>IF(OR(Adatmátrix!AO$8="",Adatmátrix!$A9=""),"",INDEX(Adat!$D$6:$D$6665,(Adatmátrix!AO$8-1950)*111+Adatmátrix!$A9+1))</f>
        <v/>
      </c>
      <c r="AP9" s="9" t="str">
        <f>IF(OR(Adatmátrix!AP$8="",Adatmátrix!$A9=""),"",INDEX(Adat!$D$6:$D$6665,(Adatmátrix!AP$8-1950)*111+Adatmátrix!$A9+1))</f>
        <v/>
      </c>
      <c r="AQ9" s="9" t="str">
        <f>IF(OR(Adatmátrix!AQ$8="",Adatmátrix!$A9=""),"",INDEX(Adat!$D$6:$D$6665,(Adatmátrix!AQ$8-1950)*111+Adatmátrix!$A9+1))</f>
        <v/>
      </c>
      <c r="AR9" s="9" t="str">
        <f>IF(OR(Adatmátrix!AR$8="",Adatmátrix!$A9=""),"",INDEX(Adat!$D$6:$D$6665,(Adatmátrix!AR$8-1950)*111+Adatmátrix!$A9+1))</f>
        <v/>
      </c>
      <c r="AS9" s="9" t="str">
        <f>IF(OR(Adatmátrix!AS$8="",Adatmátrix!$A9=""),"",INDEX(Adat!$D$6:$D$6665,(Adatmátrix!AS$8-1950)*111+Adatmátrix!$A9+1))</f>
        <v/>
      </c>
      <c r="AT9" s="9" t="str">
        <f>IF(OR(Adatmátrix!AT$8="",Adatmátrix!$A9=""),"",INDEX(Adat!$D$6:$D$6665,(Adatmátrix!AT$8-1950)*111+Adatmátrix!$A9+1))</f>
        <v/>
      </c>
      <c r="AU9" s="9" t="str">
        <f>IF(OR(Adatmátrix!AU$8="",Adatmátrix!$A9=""),"",INDEX(Adat!$D$6:$D$6665,(Adatmátrix!AU$8-1950)*111+Adatmátrix!$A9+1))</f>
        <v/>
      </c>
      <c r="AV9" s="9" t="str">
        <f>IF(OR(Adatmátrix!AV$8="",Adatmátrix!$A9=""),"",INDEX(Adat!$D$6:$D$6665,(Adatmátrix!AV$8-1950)*111+Adatmátrix!$A9+1))</f>
        <v/>
      </c>
      <c r="AW9" s="9" t="str">
        <f>IF(OR(Adatmátrix!AW$8="",Adatmátrix!$A9=""),"",INDEX(Adat!$D$6:$D$6665,(Adatmátrix!AW$8-1950)*111+Adatmátrix!$A9+1))</f>
        <v/>
      </c>
      <c r="AX9" s="9" t="str">
        <f>IF(OR(Adatmátrix!AX$8="",Adatmátrix!$A9=""),"",INDEX(Adat!$D$6:$D$6665,(Adatmátrix!AX$8-1950)*111+Adatmátrix!$A9+1))</f>
        <v/>
      </c>
      <c r="AY9" s="9" t="str">
        <f>IF(OR(Adatmátrix!AY$8="",Adatmátrix!$A9=""),"",INDEX(Adat!$D$6:$D$6665,(Adatmátrix!AY$8-1950)*111+Adatmátrix!$A9+1))</f>
        <v/>
      </c>
      <c r="AZ9" s="9" t="str">
        <f>IF(OR(Adatmátrix!AZ$8="",Adatmátrix!$A9=""),"",INDEX(Adat!$D$6:$D$6665,(Adatmátrix!AZ$8-1950)*111+Adatmátrix!$A9+1))</f>
        <v/>
      </c>
      <c r="BA9" s="9" t="str">
        <f>IF(OR(Adatmátrix!BA$8="",Adatmátrix!$A9=""),"",INDEX(Adat!$D$6:$D$6665,(Adatmátrix!BA$8-1950)*111+Adatmátrix!$A9+1))</f>
        <v/>
      </c>
      <c r="BB9" s="9" t="str">
        <f>IF(OR(Adatmátrix!BB$8="",Adatmátrix!$A9=""),"",INDEX(Adat!$D$6:$D$6665,(Adatmátrix!BB$8-1950)*111+Adatmátrix!$A9+1))</f>
        <v/>
      </c>
      <c r="BC9" s="9" t="str">
        <f>IF(OR(Adatmátrix!BC$8="",Adatmátrix!$A9=""),"",INDEX(Adat!$D$6:$D$6665,(Adatmátrix!BC$8-1950)*111+Adatmátrix!$A9+1))</f>
        <v/>
      </c>
      <c r="BD9" s="9" t="str">
        <f>IF(OR(Adatmátrix!BD$8="",Adatmátrix!$A9=""),"",INDEX(Adat!$D$6:$D$6665,(Adatmátrix!BD$8-1950)*111+Adatmátrix!$A9+1))</f>
        <v/>
      </c>
      <c r="BE9" s="9" t="str">
        <f>IF(OR(Adatmátrix!BE$8="",Adatmátrix!$A9=""),"",INDEX(Adat!$D$6:$D$6665,(Adatmátrix!BE$8-1950)*111+Adatmátrix!$A9+1))</f>
        <v/>
      </c>
      <c r="BF9" s="9" t="str">
        <f>IF(OR(Adatmátrix!BF$8="",Adatmátrix!$A9=""),"",INDEX(Adat!$D$6:$D$6665,(Adatmátrix!BF$8-1950)*111+Adatmátrix!$A9+1))</f>
        <v/>
      </c>
      <c r="BG9" s="9" t="str">
        <f>IF(OR(Adatmátrix!BG$8="",Adatmátrix!$A9=""),"",INDEX(Adat!$D$6:$D$6665,(Adatmátrix!BG$8-1950)*111+Adatmátrix!$A9+1))</f>
        <v/>
      </c>
      <c r="BH9" s="9" t="str">
        <f>IF(OR(Adatmátrix!BH$8="",Adatmátrix!$A9=""),"",INDEX(Adat!$D$6:$D$6665,(Adatmátrix!BH$8-1950)*111+Adatmátrix!$A9+1))</f>
        <v/>
      </c>
      <c r="BI9" s="9" t="str">
        <f>IF(OR(Adatmátrix!BI$8="",Adatmátrix!$A9=""),"",INDEX(Adat!$D$6:$D$6665,(Adatmátrix!BI$8-1950)*111+Adatmátrix!$A9+1))</f>
        <v/>
      </c>
    </row>
    <row r="10" spans="1:61">
      <c r="A10" s="4">
        <f>IF(A9="","",IF(OR(A9+1&gt;109,A9+1&gt;$B$5),"",A9+1))</f>
        <v>1</v>
      </c>
      <c r="B10" s="9">
        <f>IF(OR(Adatmátrix!B$8="",Adatmátrix!$A10=""),"",INDEX(Adat!$D$6:$D$6665,(Adatmátrix!B$8-1950)*111+Adatmátrix!$A10+1))</f>
        <v>7.9000000000000001E-4</v>
      </c>
      <c r="C10" s="9">
        <f>IF(OR(Adatmátrix!C$8="",Adatmátrix!$A10=""),"",INDEX(Adat!$D$6:$D$6665,(Adatmátrix!C$8-1950)*111+Adatmátrix!$A10+1))</f>
        <v>6.3000000000000003E-4</v>
      </c>
      <c r="D10" s="9">
        <f>IF(OR(Adatmátrix!D$8="",Adatmátrix!$A10=""),"",INDEX(Adat!$D$6:$D$6665,(Adatmátrix!D$8-1950)*111+Adatmátrix!$A10+1))</f>
        <v>6.7000000000000002E-4</v>
      </c>
      <c r="E10" s="9">
        <f>IF(OR(Adatmátrix!E$8="",Adatmátrix!$A10=""),"",INDEX(Adat!$D$6:$D$6665,(Adatmátrix!E$8-1950)*111+Adatmátrix!$A10+1))</f>
        <v>6.8999999999999997E-4</v>
      </c>
      <c r="F10" s="9">
        <f>IF(OR(Adatmátrix!F$8="",Adatmátrix!$A10=""),"",INDEX(Adat!$D$6:$D$6665,(Adatmátrix!F$8-1950)*111+Adatmátrix!$A10+1))</f>
        <v>8.4999999999999995E-4</v>
      </c>
      <c r="G10" s="9">
        <f>IF(OR(Adatmátrix!G$8="",Adatmátrix!$A10=""),"",INDEX(Adat!$D$6:$D$6665,(Adatmátrix!G$8-1950)*111+Adatmátrix!$A10+1))</f>
        <v>6.8000000000000005E-4</v>
      </c>
      <c r="H10" s="9">
        <f>IF(OR(Adatmátrix!H$8="",Adatmátrix!$A10=""),"",INDEX(Adat!$D$6:$D$6665,(Adatmátrix!H$8-1950)*111+Adatmátrix!$A10+1))</f>
        <v>6.8999999999999997E-4</v>
      </c>
      <c r="I10" s="9">
        <f>IF(OR(Adatmátrix!I$8="",Adatmátrix!$A10=""),"",INDEX(Adat!$D$6:$D$6665,(Adatmátrix!I$8-1950)*111+Adatmátrix!$A10+1))</f>
        <v>5.1999999999999995E-4</v>
      </c>
      <c r="J10" s="9">
        <f>IF(OR(Adatmátrix!J$8="",Adatmátrix!$A10=""),"",INDEX(Adat!$D$6:$D$6665,(Adatmátrix!J$8-1950)*111+Adatmátrix!$A10+1))</f>
        <v>7.2999999999999996E-4</v>
      </c>
      <c r="K10" s="9">
        <f>IF(OR(Adatmátrix!K$8="",Adatmátrix!$A10=""),"",INDEX(Adat!$D$6:$D$6665,(Adatmátrix!K$8-1950)*111+Adatmátrix!$A10+1))</f>
        <v>4.4000000000000002E-4</v>
      </c>
      <c r="L10" s="9">
        <f>IF(OR(Adatmátrix!L$8="",Adatmátrix!$A10=""),"",INDEX(Adat!$D$6:$D$6665,(Adatmátrix!L$8-1950)*111+Adatmátrix!$A10+1))</f>
        <v>5.1999999999999995E-4</v>
      </c>
      <c r="M10" s="9">
        <f>IF(OR(Adatmátrix!M$8="",Adatmátrix!$A10=""),"",INDEX(Adat!$D$6:$D$6665,(Adatmátrix!M$8-1950)*111+Adatmátrix!$A10+1))</f>
        <v>4.0999999999999999E-4</v>
      </c>
      <c r="N10" s="9">
        <f>IF(OR(Adatmátrix!N$8="",Adatmátrix!$A10=""),"",INDEX(Adat!$D$6:$D$6665,(Adatmátrix!N$8-1950)*111+Adatmátrix!$A10+1))</f>
        <v>6.8000000000000005E-4</v>
      </c>
      <c r="O10" s="9">
        <f>IF(OR(Adatmátrix!O$8="",Adatmátrix!$A10=""),"",INDEX(Adat!$D$6:$D$6665,(Adatmátrix!O$8-1950)*111+Adatmátrix!$A10+1))</f>
        <v>4.0999999999999999E-4</v>
      </c>
      <c r="P10" s="9">
        <f>IF(OR(Adatmátrix!P$8="",Adatmátrix!$A10=""),"",INDEX(Adat!$D$6:$D$6665,(Adatmátrix!P$8-1950)*111+Adatmátrix!$A10+1))</f>
        <v>4.2999999999999999E-4</v>
      </c>
      <c r="Q10" s="9">
        <f>IF(OR(Adatmátrix!Q$8="",Adatmátrix!$A10=""),"",INDEX(Adat!$D$6:$D$6665,(Adatmátrix!Q$8-1950)*111+Adatmátrix!$A10+1))</f>
        <v>3.3E-4</v>
      </c>
      <c r="R10" s="9">
        <f>IF(OR(Adatmátrix!R$8="",Adatmátrix!$A10=""),"",INDEX(Adat!$D$6:$D$6665,(Adatmátrix!R$8-1950)*111+Adatmátrix!$A10+1))</f>
        <v>5.8E-4</v>
      </c>
      <c r="S10" s="9">
        <f>IF(OR(Adatmátrix!S$8="",Adatmátrix!$A10=""),"",INDEX(Adat!$D$6:$D$6665,(Adatmátrix!S$8-1950)*111+Adatmátrix!$A10+1))</f>
        <v>5.0000000000000001E-4</v>
      </c>
      <c r="T10" s="9">
        <f>IF(OR(Adatmátrix!T$8="",Adatmátrix!$A10=""),"",INDEX(Adat!$D$6:$D$6665,(Adatmátrix!T$8-1950)*111+Adatmátrix!$A10+1))</f>
        <v>2.1000000000000001E-4</v>
      </c>
      <c r="U10" s="9">
        <f>IF(OR(Adatmátrix!U$8="",Adatmátrix!$A10=""),"",INDEX(Adat!$D$6:$D$6665,(Adatmátrix!U$8-1950)*111+Adatmátrix!$A10+1))</f>
        <v>3.8000000000000002E-4</v>
      </c>
      <c r="V10" s="9" t="str">
        <f>IF(OR(Adatmátrix!V$8="",Adatmátrix!$A10=""),"",INDEX(Adat!$D$6:$D$6665,(Adatmátrix!V$8-1950)*111+Adatmátrix!$A10+1))</f>
        <v/>
      </c>
      <c r="W10" s="9" t="str">
        <f>IF(OR(Adatmátrix!W$8="",Adatmátrix!$A10=""),"",INDEX(Adat!$D$6:$D$6665,(Adatmátrix!W$8-1950)*111+Adatmátrix!$A10+1))</f>
        <v/>
      </c>
      <c r="X10" s="9" t="str">
        <f>IF(OR(Adatmátrix!X$8="",Adatmátrix!$A10=""),"",INDEX(Adat!$D$6:$D$6665,(Adatmátrix!X$8-1950)*111+Adatmátrix!$A10+1))</f>
        <v/>
      </c>
      <c r="Y10" s="9" t="str">
        <f>IF(OR(Adatmátrix!Y$8="",Adatmátrix!$A10=""),"",INDEX(Adat!$D$6:$D$6665,(Adatmátrix!Y$8-1950)*111+Adatmátrix!$A10+1))</f>
        <v/>
      </c>
      <c r="Z10" s="9" t="str">
        <f>IF(OR(Adatmátrix!Z$8="",Adatmátrix!$A10=""),"",INDEX(Adat!$D$6:$D$6665,(Adatmátrix!Z$8-1950)*111+Adatmátrix!$A10+1))</f>
        <v/>
      </c>
      <c r="AA10" s="9" t="str">
        <f>IF(OR(Adatmátrix!AA$8="",Adatmátrix!$A10=""),"",INDEX(Adat!$D$6:$D$6665,(Adatmátrix!AA$8-1950)*111+Adatmátrix!$A10+1))</f>
        <v/>
      </c>
      <c r="AB10" s="9" t="str">
        <f>IF(OR(Adatmátrix!AB$8="",Adatmátrix!$A10=""),"",INDEX(Adat!$D$6:$D$6665,(Adatmátrix!AB$8-1950)*111+Adatmátrix!$A10+1))</f>
        <v/>
      </c>
      <c r="AC10" s="9" t="str">
        <f>IF(OR(Adatmátrix!AC$8="",Adatmátrix!$A10=""),"",INDEX(Adat!$D$6:$D$6665,(Adatmátrix!AC$8-1950)*111+Adatmátrix!$A10+1))</f>
        <v/>
      </c>
      <c r="AD10" s="9" t="str">
        <f>IF(OR(Adatmátrix!AD$8="",Adatmátrix!$A10=""),"",INDEX(Adat!$D$6:$D$6665,(Adatmátrix!AD$8-1950)*111+Adatmátrix!$A10+1))</f>
        <v/>
      </c>
      <c r="AE10" s="9" t="str">
        <f>IF(OR(Adatmátrix!AE$8="",Adatmátrix!$A10=""),"",INDEX(Adat!$D$6:$D$6665,(Adatmátrix!AE$8-1950)*111+Adatmátrix!$A10+1))</f>
        <v/>
      </c>
      <c r="AF10" s="9" t="str">
        <f>IF(OR(Adatmátrix!AF$8="",Adatmátrix!$A10=""),"",INDEX(Adat!$D$6:$D$6665,(Adatmátrix!AF$8-1950)*111+Adatmátrix!$A10+1))</f>
        <v/>
      </c>
      <c r="AG10" s="9" t="str">
        <f>IF(OR(Adatmátrix!AG$8="",Adatmátrix!$A10=""),"",INDEX(Adat!$D$6:$D$6665,(Adatmátrix!AG$8-1950)*111+Adatmátrix!$A10+1))</f>
        <v/>
      </c>
      <c r="AH10" s="9" t="str">
        <f>IF(OR(Adatmátrix!AH$8="",Adatmátrix!$A10=""),"",INDEX(Adat!$D$6:$D$6665,(Adatmátrix!AH$8-1950)*111+Adatmátrix!$A10+1))</f>
        <v/>
      </c>
      <c r="AI10" s="9" t="str">
        <f>IF(OR(Adatmátrix!AI$8="",Adatmátrix!$A10=""),"",INDEX(Adat!$D$6:$D$6665,(Adatmátrix!AI$8-1950)*111+Adatmátrix!$A10+1))</f>
        <v/>
      </c>
      <c r="AJ10" s="9" t="str">
        <f>IF(OR(Adatmátrix!AJ$8="",Adatmátrix!$A10=""),"",INDEX(Adat!$D$6:$D$6665,(Adatmátrix!AJ$8-1950)*111+Adatmátrix!$A10+1))</f>
        <v/>
      </c>
      <c r="AK10" s="9" t="str">
        <f>IF(OR(Adatmátrix!AK$8="",Adatmátrix!$A10=""),"",INDEX(Adat!$D$6:$D$6665,(Adatmátrix!AK$8-1950)*111+Adatmátrix!$A10+1))</f>
        <v/>
      </c>
      <c r="AL10" s="9" t="str">
        <f>IF(OR(Adatmátrix!AL$8="",Adatmátrix!$A10=""),"",INDEX(Adat!$D$6:$D$6665,(Adatmátrix!AL$8-1950)*111+Adatmátrix!$A10+1))</f>
        <v/>
      </c>
      <c r="AM10" s="9" t="str">
        <f>IF(OR(Adatmátrix!AM$8="",Adatmátrix!$A10=""),"",INDEX(Adat!$D$6:$D$6665,(Adatmátrix!AM$8-1950)*111+Adatmátrix!$A10+1))</f>
        <v/>
      </c>
      <c r="AN10" s="9" t="str">
        <f>IF(OR(Adatmátrix!AN$8="",Adatmátrix!$A10=""),"",INDEX(Adat!$D$6:$D$6665,(Adatmátrix!AN$8-1950)*111+Adatmátrix!$A10+1))</f>
        <v/>
      </c>
      <c r="AO10" s="9" t="str">
        <f>IF(OR(Adatmátrix!AO$8="",Adatmátrix!$A10=""),"",INDEX(Adat!$D$6:$D$6665,(Adatmátrix!AO$8-1950)*111+Adatmátrix!$A10+1))</f>
        <v/>
      </c>
      <c r="AP10" s="9" t="str">
        <f>IF(OR(Adatmátrix!AP$8="",Adatmátrix!$A10=""),"",INDEX(Adat!$D$6:$D$6665,(Adatmátrix!AP$8-1950)*111+Adatmátrix!$A10+1))</f>
        <v/>
      </c>
      <c r="AQ10" s="9" t="str">
        <f>IF(OR(Adatmátrix!AQ$8="",Adatmátrix!$A10=""),"",INDEX(Adat!$D$6:$D$6665,(Adatmátrix!AQ$8-1950)*111+Adatmátrix!$A10+1))</f>
        <v/>
      </c>
      <c r="AR10" s="9" t="str">
        <f>IF(OR(Adatmátrix!AR$8="",Adatmátrix!$A10=""),"",INDEX(Adat!$D$6:$D$6665,(Adatmátrix!AR$8-1950)*111+Adatmátrix!$A10+1))</f>
        <v/>
      </c>
      <c r="AS10" s="9" t="str">
        <f>IF(OR(Adatmátrix!AS$8="",Adatmátrix!$A10=""),"",INDEX(Adat!$D$6:$D$6665,(Adatmátrix!AS$8-1950)*111+Adatmátrix!$A10+1))</f>
        <v/>
      </c>
      <c r="AT10" s="9" t="str">
        <f>IF(OR(Adatmátrix!AT$8="",Adatmátrix!$A10=""),"",INDEX(Adat!$D$6:$D$6665,(Adatmátrix!AT$8-1950)*111+Adatmátrix!$A10+1))</f>
        <v/>
      </c>
      <c r="AU10" s="9" t="str">
        <f>IF(OR(Adatmátrix!AU$8="",Adatmátrix!$A10=""),"",INDEX(Adat!$D$6:$D$6665,(Adatmátrix!AU$8-1950)*111+Adatmátrix!$A10+1))</f>
        <v/>
      </c>
      <c r="AV10" s="9" t="str">
        <f>IF(OR(Adatmátrix!AV$8="",Adatmátrix!$A10=""),"",INDEX(Adat!$D$6:$D$6665,(Adatmátrix!AV$8-1950)*111+Adatmátrix!$A10+1))</f>
        <v/>
      </c>
      <c r="AW10" s="9" t="str">
        <f>IF(OR(Adatmátrix!AW$8="",Adatmátrix!$A10=""),"",INDEX(Adat!$D$6:$D$6665,(Adatmátrix!AW$8-1950)*111+Adatmátrix!$A10+1))</f>
        <v/>
      </c>
      <c r="AX10" s="9" t="str">
        <f>IF(OR(Adatmátrix!AX$8="",Adatmátrix!$A10=""),"",INDEX(Adat!$D$6:$D$6665,(Adatmátrix!AX$8-1950)*111+Adatmátrix!$A10+1))</f>
        <v/>
      </c>
      <c r="AY10" s="9" t="str">
        <f>IF(OR(Adatmátrix!AY$8="",Adatmátrix!$A10=""),"",INDEX(Adat!$D$6:$D$6665,(Adatmátrix!AY$8-1950)*111+Adatmátrix!$A10+1))</f>
        <v/>
      </c>
      <c r="AZ10" s="9" t="str">
        <f>IF(OR(Adatmátrix!AZ$8="",Adatmátrix!$A10=""),"",INDEX(Adat!$D$6:$D$6665,(Adatmátrix!AZ$8-1950)*111+Adatmátrix!$A10+1))</f>
        <v/>
      </c>
      <c r="BA10" s="9" t="str">
        <f>IF(OR(Adatmátrix!BA$8="",Adatmátrix!$A10=""),"",INDEX(Adat!$D$6:$D$6665,(Adatmátrix!BA$8-1950)*111+Adatmátrix!$A10+1))</f>
        <v/>
      </c>
      <c r="BB10" s="9" t="str">
        <f>IF(OR(Adatmátrix!BB$8="",Adatmátrix!$A10=""),"",INDEX(Adat!$D$6:$D$6665,(Adatmátrix!BB$8-1950)*111+Adatmátrix!$A10+1))</f>
        <v/>
      </c>
      <c r="BC10" s="9" t="str">
        <f>IF(OR(Adatmátrix!BC$8="",Adatmátrix!$A10=""),"",INDEX(Adat!$D$6:$D$6665,(Adatmátrix!BC$8-1950)*111+Adatmátrix!$A10+1))</f>
        <v/>
      </c>
      <c r="BD10" s="9" t="str">
        <f>IF(OR(Adatmátrix!BD$8="",Adatmátrix!$A10=""),"",INDEX(Adat!$D$6:$D$6665,(Adatmátrix!BD$8-1950)*111+Adatmátrix!$A10+1))</f>
        <v/>
      </c>
      <c r="BE10" s="9" t="str">
        <f>IF(OR(Adatmátrix!BE$8="",Adatmátrix!$A10=""),"",INDEX(Adat!$D$6:$D$6665,(Adatmátrix!BE$8-1950)*111+Adatmátrix!$A10+1))</f>
        <v/>
      </c>
      <c r="BF10" s="9" t="str">
        <f>IF(OR(Adatmátrix!BF$8="",Adatmátrix!$A10=""),"",INDEX(Adat!$D$6:$D$6665,(Adatmátrix!BF$8-1950)*111+Adatmátrix!$A10+1))</f>
        <v/>
      </c>
      <c r="BG10" s="9" t="str">
        <f>IF(OR(Adatmátrix!BG$8="",Adatmátrix!$A10=""),"",INDEX(Adat!$D$6:$D$6665,(Adatmátrix!BG$8-1950)*111+Adatmátrix!$A10+1))</f>
        <v/>
      </c>
      <c r="BH10" s="9" t="str">
        <f>IF(OR(Adatmátrix!BH$8="",Adatmátrix!$A10=""),"",INDEX(Adat!$D$6:$D$6665,(Adatmátrix!BH$8-1950)*111+Adatmátrix!$A10+1))</f>
        <v/>
      </c>
      <c r="BI10" s="9" t="str">
        <f>IF(OR(Adatmátrix!BI$8="",Adatmátrix!$A10=""),"",INDEX(Adat!$D$6:$D$6665,(Adatmátrix!BI$8-1950)*111+Adatmátrix!$A10+1))</f>
        <v/>
      </c>
    </row>
    <row r="11" spans="1:61">
      <c r="A11" s="4">
        <f t="shared" ref="A11:A74" si="1">IF(A10="","",IF(OR(A10+1&gt;109,A10+1&gt;$B$5),"",A10+1))</f>
        <v>2</v>
      </c>
      <c r="B11" s="9">
        <f>IF(OR(Adatmátrix!B$8="",Adatmátrix!$A11=""),"",INDEX(Adat!$D$6:$D$6665,(Adatmátrix!B$8-1950)*111+Adatmátrix!$A11+1))</f>
        <v>4.0000000000000002E-4</v>
      </c>
      <c r="C11" s="9">
        <f>IF(OR(Adatmátrix!C$8="",Adatmátrix!$A11=""),"",INDEX(Adat!$D$6:$D$6665,(Adatmátrix!C$8-1950)*111+Adatmátrix!$A11+1))</f>
        <v>4.6000000000000001E-4</v>
      </c>
      <c r="D11" s="9">
        <f>IF(OR(Adatmátrix!D$8="",Adatmátrix!$A11=""),"",INDEX(Adat!$D$6:$D$6665,(Adatmátrix!D$8-1950)*111+Adatmátrix!$A11+1))</f>
        <v>5.1999999999999995E-4</v>
      </c>
      <c r="E11" s="9">
        <f>IF(OR(Adatmátrix!E$8="",Adatmátrix!$A11=""),"",INDEX(Adat!$D$6:$D$6665,(Adatmátrix!E$8-1950)*111+Adatmátrix!$A11+1))</f>
        <v>4.6000000000000001E-4</v>
      </c>
      <c r="F11" s="9">
        <f>IF(OR(Adatmátrix!F$8="",Adatmátrix!$A11=""),"",INDEX(Adat!$D$6:$D$6665,(Adatmátrix!F$8-1950)*111+Adatmátrix!$A11+1))</f>
        <v>3.8000000000000002E-4</v>
      </c>
      <c r="G11" s="9">
        <f>IF(OR(Adatmátrix!G$8="",Adatmátrix!$A11=""),"",INDEX(Adat!$D$6:$D$6665,(Adatmátrix!G$8-1950)*111+Adatmátrix!$A11+1))</f>
        <v>2.7999999999999998E-4</v>
      </c>
      <c r="H11" s="9">
        <f>IF(OR(Adatmátrix!H$8="",Adatmátrix!$A11=""),"",INDEX(Adat!$D$6:$D$6665,(Adatmátrix!H$8-1950)*111+Adatmátrix!$A11+1))</f>
        <v>4.8000000000000001E-4</v>
      </c>
      <c r="I11" s="9">
        <f>IF(OR(Adatmátrix!I$8="",Adatmátrix!$A11=""),"",INDEX(Adat!$D$6:$D$6665,(Adatmátrix!I$8-1950)*111+Adatmátrix!$A11+1))</f>
        <v>3.5E-4</v>
      </c>
      <c r="J11" s="9">
        <f>IF(OR(Adatmátrix!J$8="",Adatmátrix!$A11=""),"",INDEX(Adat!$D$6:$D$6665,(Adatmátrix!J$8-1950)*111+Adatmátrix!$A11+1))</f>
        <v>3.6000000000000002E-4</v>
      </c>
      <c r="K11" s="9">
        <f>IF(OR(Adatmátrix!K$8="",Adatmátrix!$A11=""),"",INDEX(Adat!$D$6:$D$6665,(Adatmátrix!K$8-1950)*111+Adatmátrix!$A11+1))</f>
        <v>2.9999999999999997E-4</v>
      </c>
      <c r="L11" s="9">
        <f>IF(OR(Adatmátrix!L$8="",Adatmátrix!$A11=""),"",INDEX(Adat!$D$6:$D$6665,(Adatmátrix!L$8-1950)*111+Adatmátrix!$A11+1))</f>
        <v>3.2000000000000003E-4</v>
      </c>
      <c r="M11" s="9">
        <f>IF(OR(Adatmátrix!M$8="",Adatmátrix!$A11=""),"",INDEX(Adat!$D$6:$D$6665,(Adatmátrix!M$8-1950)*111+Adatmátrix!$A11+1))</f>
        <v>2.4000000000000001E-4</v>
      </c>
      <c r="N11" s="9">
        <f>IF(OR(Adatmátrix!N$8="",Adatmátrix!$A11=""),"",INDEX(Adat!$D$6:$D$6665,(Adatmátrix!N$8-1950)*111+Adatmátrix!$A11+1))</f>
        <v>2.7999999999999998E-4</v>
      </c>
      <c r="O11" s="9">
        <f>IF(OR(Adatmátrix!O$8="",Adatmátrix!$A11=""),"",INDEX(Adat!$D$6:$D$6665,(Adatmátrix!O$8-1950)*111+Adatmátrix!$A11+1))</f>
        <v>3.4000000000000002E-4</v>
      </c>
      <c r="P11" s="9">
        <f>IF(OR(Adatmátrix!P$8="",Adatmátrix!$A11=""),"",INDEX(Adat!$D$6:$D$6665,(Adatmátrix!P$8-1950)*111+Adatmátrix!$A11+1))</f>
        <v>2.1000000000000001E-4</v>
      </c>
      <c r="Q11" s="9">
        <f>IF(OR(Adatmátrix!Q$8="",Adatmátrix!$A11=""),"",INDEX(Adat!$D$6:$D$6665,(Adatmátrix!Q$8-1950)*111+Adatmátrix!$A11+1))</f>
        <v>4.2999999999999999E-4</v>
      </c>
      <c r="R11" s="9">
        <f>IF(OR(Adatmátrix!R$8="",Adatmátrix!$A11=""),"",INDEX(Adat!$D$6:$D$6665,(Adatmátrix!R$8-1950)*111+Adatmátrix!$A11+1))</f>
        <v>2.4000000000000001E-4</v>
      </c>
      <c r="S11" s="9">
        <f>IF(OR(Adatmátrix!S$8="",Adatmátrix!$A11=""),"",INDEX(Adat!$D$6:$D$6665,(Adatmátrix!S$8-1950)*111+Adatmátrix!$A11+1))</f>
        <v>2.3000000000000001E-4</v>
      </c>
      <c r="T11" s="9">
        <f>IF(OR(Adatmátrix!T$8="",Adatmátrix!$A11=""),"",INDEX(Adat!$D$6:$D$6665,(Adatmátrix!T$8-1950)*111+Adatmátrix!$A11+1))</f>
        <v>2.7E-4</v>
      </c>
      <c r="U11" s="9">
        <f>IF(OR(Adatmátrix!U$8="",Adatmátrix!$A11=""),"",INDEX(Adat!$D$6:$D$6665,(Adatmátrix!U$8-1950)*111+Adatmátrix!$A11+1))</f>
        <v>1.7000000000000001E-4</v>
      </c>
      <c r="V11" s="9" t="str">
        <f>IF(OR(Adatmátrix!V$8="",Adatmátrix!$A11=""),"",INDEX(Adat!$D$6:$D$6665,(Adatmátrix!V$8-1950)*111+Adatmátrix!$A11+1))</f>
        <v/>
      </c>
      <c r="W11" s="9" t="str">
        <f>IF(OR(Adatmátrix!W$8="",Adatmátrix!$A11=""),"",INDEX(Adat!$D$6:$D$6665,(Adatmátrix!W$8-1950)*111+Adatmátrix!$A11+1))</f>
        <v/>
      </c>
      <c r="X11" s="9" t="str">
        <f>IF(OR(Adatmátrix!X$8="",Adatmátrix!$A11=""),"",INDEX(Adat!$D$6:$D$6665,(Adatmátrix!X$8-1950)*111+Adatmátrix!$A11+1))</f>
        <v/>
      </c>
      <c r="Y11" s="9" t="str">
        <f>IF(OR(Adatmátrix!Y$8="",Adatmátrix!$A11=""),"",INDEX(Adat!$D$6:$D$6665,(Adatmátrix!Y$8-1950)*111+Adatmátrix!$A11+1))</f>
        <v/>
      </c>
      <c r="Z11" s="9" t="str">
        <f>IF(OR(Adatmátrix!Z$8="",Adatmátrix!$A11=""),"",INDEX(Adat!$D$6:$D$6665,(Adatmátrix!Z$8-1950)*111+Adatmátrix!$A11+1))</f>
        <v/>
      </c>
      <c r="AA11" s="9" t="str">
        <f>IF(OR(Adatmátrix!AA$8="",Adatmátrix!$A11=""),"",INDEX(Adat!$D$6:$D$6665,(Adatmátrix!AA$8-1950)*111+Adatmátrix!$A11+1))</f>
        <v/>
      </c>
      <c r="AB11" s="9" t="str">
        <f>IF(OR(Adatmátrix!AB$8="",Adatmátrix!$A11=""),"",INDEX(Adat!$D$6:$D$6665,(Adatmátrix!AB$8-1950)*111+Adatmátrix!$A11+1))</f>
        <v/>
      </c>
      <c r="AC11" s="9" t="str">
        <f>IF(OR(Adatmátrix!AC$8="",Adatmátrix!$A11=""),"",INDEX(Adat!$D$6:$D$6665,(Adatmátrix!AC$8-1950)*111+Adatmátrix!$A11+1))</f>
        <v/>
      </c>
      <c r="AD11" s="9" t="str">
        <f>IF(OR(Adatmátrix!AD$8="",Adatmátrix!$A11=""),"",INDEX(Adat!$D$6:$D$6665,(Adatmátrix!AD$8-1950)*111+Adatmátrix!$A11+1))</f>
        <v/>
      </c>
      <c r="AE11" s="9" t="str">
        <f>IF(OR(Adatmátrix!AE$8="",Adatmátrix!$A11=""),"",INDEX(Adat!$D$6:$D$6665,(Adatmátrix!AE$8-1950)*111+Adatmátrix!$A11+1))</f>
        <v/>
      </c>
      <c r="AF11" s="9" t="str">
        <f>IF(OR(Adatmátrix!AF$8="",Adatmátrix!$A11=""),"",INDEX(Adat!$D$6:$D$6665,(Adatmátrix!AF$8-1950)*111+Adatmátrix!$A11+1))</f>
        <v/>
      </c>
      <c r="AG11" s="9" t="str">
        <f>IF(OR(Adatmátrix!AG$8="",Adatmátrix!$A11=""),"",INDEX(Adat!$D$6:$D$6665,(Adatmátrix!AG$8-1950)*111+Adatmátrix!$A11+1))</f>
        <v/>
      </c>
      <c r="AH11" s="9" t="str">
        <f>IF(OR(Adatmátrix!AH$8="",Adatmátrix!$A11=""),"",INDEX(Adat!$D$6:$D$6665,(Adatmátrix!AH$8-1950)*111+Adatmátrix!$A11+1))</f>
        <v/>
      </c>
      <c r="AI11" s="9" t="str">
        <f>IF(OR(Adatmátrix!AI$8="",Adatmátrix!$A11=""),"",INDEX(Adat!$D$6:$D$6665,(Adatmátrix!AI$8-1950)*111+Adatmátrix!$A11+1))</f>
        <v/>
      </c>
      <c r="AJ11" s="9" t="str">
        <f>IF(OR(Adatmátrix!AJ$8="",Adatmátrix!$A11=""),"",INDEX(Adat!$D$6:$D$6665,(Adatmátrix!AJ$8-1950)*111+Adatmátrix!$A11+1))</f>
        <v/>
      </c>
      <c r="AK11" s="9" t="str">
        <f>IF(OR(Adatmátrix!AK$8="",Adatmátrix!$A11=""),"",INDEX(Adat!$D$6:$D$6665,(Adatmátrix!AK$8-1950)*111+Adatmátrix!$A11+1))</f>
        <v/>
      </c>
      <c r="AL11" s="9" t="str">
        <f>IF(OR(Adatmátrix!AL$8="",Adatmátrix!$A11=""),"",INDEX(Adat!$D$6:$D$6665,(Adatmátrix!AL$8-1950)*111+Adatmátrix!$A11+1))</f>
        <v/>
      </c>
      <c r="AM11" s="9" t="str">
        <f>IF(OR(Adatmátrix!AM$8="",Adatmátrix!$A11=""),"",INDEX(Adat!$D$6:$D$6665,(Adatmátrix!AM$8-1950)*111+Adatmátrix!$A11+1))</f>
        <v/>
      </c>
      <c r="AN11" s="9" t="str">
        <f>IF(OR(Adatmátrix!AN$8="",Adatmátrix!$A11=""),"",INDEX(Adat!$D$6:$D$6665,(Adatmátrix!AN$8-1950)*111+Adatmátrix!$A11+1))</f>
        <v/>
      </c>
      <c r="AO11" s="9" t="str">
        <f>IF(OR(Adatmátrix!AO$8="",Adatmátrix!$A11=""),"",INDEX(Adat!$D$6:$D$6665,(Adatmátrix!AO$8-1950)*111+Adatmátrix!$A11+1))</f>
        <v/>
      </c>
      <c r="AP11" s="9" t="str">
        <f>IF(OR(Adatmátrix!AP$8="",Adatmátrix!$A11=""),"",INDEX(Adat!$D$6:$D$6665,(Adatmátrix!AP$8-1950)*111+Adatmátrix!$A11+1))</f>
        <v/>
      </c>
      <c r="AQ11" s="9" t="str">
        <f>IF(OR(Adatmátrix!AQ$8="",Adatmátrix!$A11=""),"",INDEX(Adat!$D$6:$D$6665,(Adatmátrix!AQ$8-1950)*111+Adatmátrix!$A11+1))</f>
        <v/>
      </c>
      <c r="AR11" s="9" t="str">
        <f>IF(OR(Adatmátrix!AR$8="",Adatmátrix!$A11=""),"",INDEX(Adat!$D$6:$D$6665,(Adatmátrix!AR$8-1950)*111+Adatmátrix!$A11+1))</f>
        <v/>
      </c>
      <c r="AS11" s="9" t="str">
        <f>IF(OR(Adatmátrix!AS$8="",Adatmátrix!$A11=""),"",INDEX(Adat!$D$6:$D$6665,(Adatmátrix!AS$8-1950)*111+Adatmátrix!$A11+1))</f>
        <v/>
      </c>
      <c r="AT11" s="9" t="str">
        <f>IF(OR(Adatmátrix!AT$8="",Adatmátrix!$A11=""),"",INDEX(Adat!$D$6:$D$6665,(Adatmátrix!AT$8-1950)*111+Adatmátrix!$A11+1))</f>
        <v/>
      </c>
      <c r="AU11" s="9" t="str">
        <f>IF(OR(Adatmátrix!AU$8="",Adatmátrix!$A11=""),"",INDEX(Adat!$D$6:$D$6665,(Adatmátrix!AU$8-1950)*111+Adatmátrix!$A11+1))</f>
        <v/>
      </c>
      <c r="AV11" s="9" t="str">
        <f>IF(OR(Adatmátrix!AV$8="",Adatmátrix!$A11=""),"",INDEX(Adat!$D$6:$D$6665,(Adatmátrix!AV$8-1950)*111+Adatmátrix!$A11+1))</f>
        <v/>
      </c>
      <c r="AW11" s="9" t="str">
        <f>IF(OR(Adatmátrix!AW$8="",Adatmátrix!$A11=""),"",INDEX(Adat!$D$6:$D$6665,(Adatmátrix!AW$8-1950)*111+Adatmátrix!$A11+1))</f>
        <v/>
      </c>
      <c r="AX11" s="9" t="str">
        <f>IF(OR(Adatmátrix!AX$8="",Adatmátrix!$A11=""),"",INDEX(Adat!$D$6:$D$6665,(Adatmátrix!AX$8-1950)*111+Adatmátrix!$A11+1))</f>
        <v/>
      </c>
      <c r="AY11" s="9" t="str">
        <f>IF(OR(Adatmátrix!AY$8="",Adatmátrix!$A11=""),"",INDEX(Adat!$D$6:$D$6665,(Adatmátrix!AY$8-1950)*111+Adatmátrix!$A11+1))</f>
        <v/>
      </c>
      <c r="AZ11" s="9" t="str">
        <f>IF(OR(Adatmátrix!AZ$8="",Adatmátrix!$A11=""),"",INDEX(Adat!$D$6:$D$6665,(Adatmátrix!AZ$8-1950)*111+Adatmátrix!$A11+1))</f>
        <v/>
      </c>
      <c r="BA11" s="9" t="str">
        <f>IF(OR(Adatmátrix!BA$8="",Adatmátrix!$A11=""),"",INDEX(Adat!$D$6:$D$6665,(Adatmátrix!BA$8-1950)*111+Adatmátrix!$A11+1))</f>
        <v/>
      </c>
      <c r="BB11" s="9" t="str">
        <f>IF(OR(Adatmátrix!BB$8="",Adatmátrix!$A11=""),"",INDEX(Adat!$D$6:$D$6665,(Adatmátrix!BB$8-1950)*111+Adatmátrix!$A11+1))</f>
        <v/>
      </c>
      <c r="BC11" s="9" t="str">
        <f>IF(OR(Adatmátrix!BC$8="",Adatmátrix!$A11=""),"",INDEX(Adat!$D$6:$D$6665,(Adatmátrix!BC$8-1950)*111+Adatmátrix!$A11+1))</f>
        <v/>
      </c>
      <c r="BD11" s="9" t="str">
        <f>IF(OR(Adatmátrix!BD$8="",Adatmátrix!$A11=""),"",INDEX(Adat!$D$6:$D$6665,(Adatmátrix!BD$8-1950)*111+Adatmátrix!$A11+1))</f>
        <v/>
      </c>
      <c r="BE11" s="9" t="str">
        <f>IF(OR(Adatmátrix!BE$8="",Adatmátrix!$A11=""),"",INDEX(Adat!$D$6:$D$6665,(Adatmátrix!BE$8-1950)*111+Adatmátrix!$A11+1))</f>
        <v/>
      </c>
      <c r="BF11" s="9" t="str">
        <f>IF(OR(Adatmátrix!BF$8="",Adatmátrix!$A11=""),"",INDEX(Adat!$D$6:$D$6665,(Adatmátrix!BF$8-1950)*111+Adatmátrix!$A11+1))</f>
        <v/>
      </c>
      <c r="BG11" s="9" t="str">
        <f>IF(OR(Adatmátrix!BG$8="",Adatmátrix!$A11=""),"",INDEX(Adat!$D$6:$D$6665,(Adatmátrix!BG$8-1950)*111+Adatmátrix!$A11+1))</f>
        <v/>
      </c>
      <c r="BH11" s="9" t="str">
        <f>IF(OR(Adatmátrix!BH$8="",Adatmátrix!$A11=""),"",INDEX(Adat!$D$6:$D$6665,(Adatmátrix!BH$8-1950)*111+Adatmátrix!$A11+1))</f>
        <v/>
      </c>
      <c r="BI11" s="9" t="str">
        <f>IF(OR(Adatmátrix!BI$8="",Adatmátrix!$A11=""),"",INDEX(Adat!$D$6:$D$6665,(Adatmátrix!BI$8-1950)*111+Adatmátrix!$A11+1))</f>
        <v/>
      </c>
    </row>
    <row r="12" spans="1:61">
      <c r="A12" s="4">
        <f t="shared" si="1"/>
        <v>3</v>
      </c>
      <c r="B12" s="9">
        <f>IF(OR(Adatmátrix!B$8="",Adatmátrix!$A12=""),"",INDEX(Adat!$D$6:$D$6665,(Adatmátrix!B$8-1950)*111+Adatmátrix!$A12+1))</f>
        <v>2.7999999999999998E-4</v>
      </c>
      <c r="C12" s="9">
        <f>IF(OR(Adatmátrix!C$8="",Adatmátrix!$A12=""),"",INDEX(Adat!$D$6:$D$6665,(Adatmátrix!C$8-1950)*111+Adatmátrix!$A12+1))</f>
        <v>2.9999999999999997E-4</v>
      </c>
      <c r="D12" s="9">
        <f>IF(OR(Adatmátrix!D$8="",Adatmátrix!$A12=""),"",INDEX(Adat!$D$6:$D$6665,(Adatmátrix!D$8-1950)*111+Adatmátrix!$A12+1))</f>
        <v>2.4000000000000001E-4</v>
      </c>
      <c r="E12" s="9">
        <f>IF(OR(Adatmátrix!E$8="",Adatmátrix!$A12=""),"",INDEX(Adat!$D$6:$D$6665,(Adatmátrix!E$8-1950)*111+Adatmátrix!$A12+1))</f>
        <v>4.4999999999999999E-4</v>
      </c>
      <c r="F12" s="9">
        <f>IF(OR(Adatmátrix!F$8="",Adatmátrix!$A12=""),"",INDEX(Adat!$D$6:$D$6665,(Adatmátrix!F$8-1950)*111+Adatmátrix!$A12+1))</f>
        <v>2.5000000000000001E-4</v>
      </c>
      <c r="G12" s="9">
        <f>IF(OR(Adatmátrix!G$8="",Adatmátrix!$A12=""),"",INDEX(Adat!$D$6:$D$6665,(Adatmátrix!G$8-1950)*111+Adatmátrix!$A12+1))</f>
        <v>2.5000000000000001E-4</v>
      </c>
      <c r="H12" s="9">
        <f>IF(OR(Adatmátrix!H$8="",Adatmátrix!$A12=""),"",INDEX(Adat!$D$6:$D$6665,(Adatmátrix!H$8-1950)*111+Adatmátrix!$A12+1))</f>
        <v>2.9999999999999997E-4</v>
      </c>
      <c r="I12" s="9">
        <f>IF(OR(Adatmátrix!I$8="",Adatmátrix!$A12=""),"",INDEX(Adat!$D$6:$D$6665,(Adatmátrix!I$8-1950)*111+Adatmátrix!$A12+1))</f>
        <v>4.0999999999999999E-4</v>
      </c>
      <c r="J12" s="9">
        <f>IF(OR(Adatmátrix!J$8="",Adatmátrix!$A12=""),"",INDEX(Adat!$D$6:$D$6665,(Adatmátrix!J$8-1950)*111+Adatmátrix!$A12+1))</f>
        <v>2.0000000000000001E-4</v>
      </c>
      <c r="K12" s="9">
        <f>IF(OR(Adatmátrix!K$8="",Adatmátrix!$A12=""),"",INDEX(Adat!$D$6:$D$6665,(Adatmátrix!K$8-1950)*111+Adatmátrix!$A12+1))</f>
        <v>2.5000000000000001E-4</v>
      </c>
      <c r="L12" s="9">
        <f>IF(OR(Adatmátrix!L$8="",Adatmátrix!$A12=""),"",INDEX(Adat!$D$6:$D$6665,(Adatmátrix!L$8-1950)*111+Adatmátrix!$A12+1))</f>
        <v>2.5999999999999998E-4</v>
      </c>
      <c r="M12" s="9">
        <f>IF(OR(Adatmátrix!M$8="",Adatmátrix!$A12=""),"",INDEX(Adat!$D$6:$D$6665,(Adatmátrix!M$8-1950)*111+Adatmátrix!$A12+1))</f>
        <v>1.9000000000000001E-4</v>
      </c>
      <c r="N12" s="9">
        <f>IF(OR(Adatmátrix!N$8="",Adatmátrix!$A12=""),"",INDEX(Adat!$D$6:$D$6665,(Adatmátrix!N$8-1950)*111+Adatmátrix!$A12+1))</f>
        <v>1.7000000000000001E-4</v>
      </c>
      <c r="O12" s="9">
        <f>IF(OR(Adatmátrix!O$8="",Adatmátrix!$A12=""),"",INDEX(Adat!$D$6:$D$6665,(Adatmátrix!O$8-1950)*111+Adatmátrix!$A12+1))</f>
        <v>2.5999999999999998E-4</v>
      </c>
      <c r="P12" s="9">
        <f>IF(OR(Adatmátrix!P$8="",Adatmátrix!$A12=""),"",INDEX(Adat!$D$6:$D$6665,(Adatmátrix!P$8-1950)*111+Adatmátrix!$A12+1))</f>
        <v>1.4999999999999999E-4</v>
      </c>
      <c r="Q12" s="9">
        <f>IF(OR(Adatmátrix!Q$8="",Adatmátrix!$A12=""),"",INDEX(Adat!$D$6:$D$6665,(Adatmátrix!Q$8-1950)*111+Adatmátrix!$A12+1))</f>
        <v>1.1E-4</v>
      </c>
      <c r="R12" s="9">
        <f>IF(OR(Adatmátrix!R$8="",Adatmátrix!$A12=""),"",INDEX(Adat!$D$6:$D$6665,(Adatmátrix!R$8-1950)*111+Adatmátrix!$A12+1))</f>
        <v>1.9000000000000001E-4</v>
      </c>
      <c r="S12" s="9">
        <f>IF(OR(Adatmátrix!S$8="",Adatmátrix!$A12=""),"",INDEX(Adat!$D$6:$D$6665,(Adatmátrix!S$8-1950)*111+Adatmátrix!$A12+1))</f>
        <v>1.1E-4</v>
      </c>
      <c r="T12" s="9">
        <f>IF(OR(Adatmátrix!T$8="",Adatmátrix!$A12=""),"",INDEX(Adat!$D$6:$D$6665,(Adatmátrix!T$8-1950)*111+Adatmátrix!$A12+1))</f>
        <v>2.3000000000000001E-4</v>
      </c>
      <c r="U12" s="9">
        <f>IF(OR(Adatmátrix!U$8="",Adatmátrix!$A12=""),"",INDEX(Adat!$D$6:$D$6665,(Adatmátrix!U$8-1950)*111+Adatmátrix!$A12+1))</f>
        <v>2.1000000000000001E-4</v>
      </c>
      <c r="V12" s="9" t="str">
        <f>IF(OR(Adatmátrix!V$8="",Adatmátrix!$A12=""),"",INDEX(Adat!$D$6:$D$6665,(Adatmátrix!V$8-1950)*111+Adatmátrix!$A12+1))</f>
        <v/>
      </c>
      <c r="W12" s="9" t="str">
        <f>IF(OR(Adatmátrix!W$8="",Adatmátrix!$A12=""),"",INDEX(Adat!$D$6:$D$6665,(Adatmátrix!W$8-1950)*111+Adatmátrix!$A12+1))</f>
        <v/>
      </c>
      <c r="X12" s="9" t="str">
        <f>IF(OR(Adatmátrix!X$8="",Adatmátrix!$A12=""),"",INDEX(Adat!$D$6:$D$6665,(Adatmátrix!X$8-1950)*111+Adatmátrix!$A12+1))</f>
        <v/>
      </c>
      <c r="Y12" s="9" t="str">
        <f>IF(OR(Adatmátrix!Y$8="",Adatmátrix!$A12=""),"",INDEX(Adat!$D$6:$D$6665,(Adatmátrix!Y$8-1950)*111+Adatmátrix!$A12+1))</f>
        <v/>
      </c>
      <c r="Z12" s="9" t="str">
        <f>IF(OR(Adatmátrix!Z$8="",Adatmátrix!$A12=""),"",INDEX(Adat!$D$6:$D$6665,(Adatmátrix!Z$8-1950)*111+Adatmátrix!$A12+1))</f>
        <v/>
      </c>
      <c r="AA12" s="9" t="str">
        <f>IF(OR(Adatmátrix!AA$8="",Adatmátrix!$A12=""),"",INDEX(Adat!$D$6:$D$6665,(Adatmátrix!AA$8-1950)*111+Adatmátrix!$A12+1))</f>
        <v/>
      </c>
      <c r="AB12" s="9" t="str">
        <f>IF(OR(Adatmátrix!AB$8="",Adatmátrix!$A12=""),"",INDEX(Adat!$D$6:$D$6665,(Adatmátrix!AB$8-1950)*111+Adatmátrix!$A12+1))</f>
        <v/>
      </c>
      <c r="AC12" s="9" t="str">
        <f>IF(OR(Adatmátrix!AC$8="",Adatmátrix!$A12=""),"",INDEX(Adat!$D$6:$D$6665,(Adatmátrix!AC$8-1950)*111+Adatmátrix!$A12+1))</f>
        <v/>
      </c>
      <c r="AD12" s="9" t="str">
        <f>IF(OR(Adatmátrix!AD$8="",Adatmátrix!$A12=""),"",INDEX(Adat!$D$6:$D$6665,(Adatmátrix!AD$8-1950)*111+Adatmátrix!$A12+1))</f>
        <v/>
      </c>
      <c r="AE12" s="9" t="str">
        <f>IF(OR(Adatmátrix!AE$8="",Adatmátrix!$A12=""),"",INDEX(Adat!$D$6:$D$6665,(Adatmátrix!AE$8-1950)*111+Adatmátrix!$A12+1))</f>
        <v/>
      </c>
      <c r="AF12" s="9" t="str">
        <f>IF(OR(Adatmátrix!AF$8="",Adatmátrix!$A12=""),"",INDEX(Adat!$D$6:$D$6665,(Adatmátrix!AF$8-1950)*111+Adatmátrix!$A12+1))</f>
        <v/>
      </c>
      <c r="AG12" s="9" t="str">
        <f>IF(OR(Adatmátrix!AG$8="",Adatmátrix!$A12=""),"",INDEX(Adat!$D$6:$D$6665,(Adatmátrix!AG$8-1950)*111+Adatmátrix!$A12+1))</f>
        <v/>
      </c>
      <c r="AH12" s="9" t="str">
        <f>IF(OR(Adatmátrix!AH$8="",Adatmátrix!$A12=""),"",INDEX(Adat!$D$6:$D$6665,(Adatmátrix!AH$8-1950)*111+Adatmátrix!$A12+1))</f>
        <v/>
      </c>
      <c r="AI12" s="9" t="str">
        <f>IF(OR(Adatmátrix!AI$8="",Adatmátrix!$A12=""),"",INDEX(Adat!$D$6:$D$6665,(Adatmátrix!AI$8-1950)*111+Adatmátrix!$A12+1))</f>
        <v/>
      </c>
      <c r="AJ12" s="9" t="str">
        <f>IF(OR(Adatmátrix!AJ$8="",Adatmátrix!$A12=""),"",INDEX(Adat!$D$6:$D$6665,(Adatmátrix!AJ$8-1950)*111+Adatmátrix!$A12+1))</f>
        <v/>
      </c>
      <c r="AK12" s="9" t="str">
        <f>IF(OR(Adatmátrix!AK$8="",Adatmátrix!$A12=""),"",INDEX(Adat!$D$6:$D$6665,(Adatmátrix!AK$8-1950)*111+Adatmátrix!$A12+1))</f>
        <v/>
      </c>
      <c r="AL12" s="9" t="str">
        <f>IF(OR(Adatmátrix!AL$8="",Adatmátrix!$A12=""),"",INDEX(Adat!$D$6:$D$6665,(Adatmátrix!AL$8-1950)*111+Adatmátrix!$A12+1))</f>
        <v/>
      </c>
      <c r="AM12" s="9" t="str">
        <f>IF(OR(Adatmátrix!AM$8="",Adatmátrix!$A12=""),"",INDEX(Adat!$D$6:$D$6665,(Adatmátrix!AM$8-1950)*111+Adatmátrix!$A12+1))</f>
        <v/>
      </c>
      <c r="AN12" s="9" t="str">
        <f>IF(OR(Adatmátrix!AN$8="",Adatmátrix!$A12=""),"",INDEX(Adat!$D$6:$D$6665,(Adatmátrix!AN$8-1950)*111+Adatmátrix!$A12+1))</f>
        <v/>
      </c>
      <c r="AO12" s="9" t="str">
        <f>IF(OR(Adatmátrix!AO$8="",Adatmátrix!$A12=""),"",INDEX(Adat!$D$6:$D$6665,(Adatmátrix!AO$8-1950)*111+Adatmátrix!$A12+1))</f>
        <v/>
      </c>
      <c r="AP12" s="9" t="str">
        <f>IF(OR(Adatmátrix!AP$8="",Adatmátrix!$A12=""),"",INDEX(Adat!$D$6:$D$6665,(Adatmátrix!AP$8-1950)*111+Adatmátrix!$A12+1))</f>
        <v/>
      </c>
      <c r="AQ12" s="9" t="str">
        <f>IF(OR(Adatmátrix!AQ$8="",Adatmátrix!$A12=""),"",INDEX(Adat!$D$6:$D$6665,(Adatmátrix!AQ$8-1950)*111+Adatmátrix!$A12+1))</f>
        <v/>
      </c>
      <c r="AR12" s="9" t="str">
        <f>IF(OR(Adatmátrix!AR$8="",Adatmátrix!$A12=""),"",INDEX(Adat!$D$6:$D$6665,(Adatmátrix!AR$8-1950)*111+Adatmátrix!$A12+1))</f>
        <v/>
      </c>
      <c r="AS12" s="9" t="str">
        <f>IF(OR(Adatmátrix!AS$8="",Adatmátrix!$A12=""),"",INDEX(Adat!$D$6:$D$6665,(Adatmátrix!AS$8-1950)*111+Adatmátrix!$A12+1))</f>
        <v/>
      </c>
      <c r="AT12" s="9" t="str">
        <f>IF(OR(Adatmátrix!AT$8="",Adatmátrix!$A12=""),"",INDEX(Adat!$D$6:$D$6665,(Adatmátrix!AT$8-1950)*111+Adatmátrix!$A12+1))</f>
        <v/>
      </c>
      <c r="AU12" s="9" t="str">
        <f>IF(OR(Adatmátrix!AU$8="",Adatmátrix!$A12=""),"",INDEX(Adat!$D$6:$D$6665,(Adatmátrix!AU$8-1950)*111+Adatmátrix!$A12+1))</f>
        <v/>
      </c>
      <c r="AV12" s="9" t="str">
        <f>IF(OR(Adatmátrix!AV$8="",Adatmátrix!$A12=""),"",INDEX(Adat!$D$6:$D$6665,(Adatmátrix!AV$8-1950)*111+Adatmátrix!$A12+1))</f>
        <v/>
      </c>
      <c r="AW12" s="9" t="str">
        <f>IF(OR(Adatmátrix!AW$8="",Adatmátrix!$A12=""),"",INDEX(Adat!$D$6:$D$6665,(Adatmátrix!AW$8-1950)*111+Adatmátrix!$A12+1))</f>
        <v/>
      </c>
      <c r="AX12" s="9" t="str">
        <f>IF(OR(Adatmátrix!AX$8="",Adatmátrix!$A12=""),"",INDEX(Adat!$D$6:$D$6665,(Adatmátrix!AX$8-1950)*111+Adatmátrix!$A12+1))</f>
        <v/>
      </c>
      <c r="AY12" s="9" t="str">
        <f>IF(OR(Adatmátrix!AY$8="",Adatmátrix!$A12=""),"",INDEX(Adat!$D$6:$D$6665,(Adatmátrix!AY$8-1950)*111+Adatmátrix!$A12+1))</f>
        <v/>
      </c>
      <c r="AZ12" s="9" t="str">
        <f>IF(OR(Adatmátrix!AZ$8="",Adatmátrix!$A12=""),"",INDEX(Adat!$D$6:$D$6665,(Adatmátrix!AZ$8-1950)*111+Adatmátrix!$A12+1))</f>
        <v/>
      </c>
      <c r="BA12" s="9" t="str">
        <f>IF(OR(Adatmátrix!BA$8="",Adatmátrix!$A12=""),"",INDEX(Adat!$D$6:$D$6665,(Adatmátrix!BA$8-1950)*111+Adatmátrix!$A12+1))</f>
        <v/>
      </c>
      <c r="BB12" s="9" t="str">
        <f>IF(OR(Adatmátrix!BB$8="",Adatmátrix!$A12=""),"",INDEX(Adat!$D$6:$D$6665,(Adatmátrix!BB$8-1950)*111+Adatmátrix!$A12+1))</f>
        <v/>
      </c>
      <c r="BC12" s="9" t="str">
        <f>IF(OR(Adatmátrix!BC$8="",Adatmátrix!$A12=""),"",INDEX(Adat!$D$6:$D$6665,(Adatmátrix!BC$8-1950)*111+Adatmátrix!$A12+1))</f>
        <v/>
      </c>
      <c r="BD12" s="9" t="str">
        <f>IF(OR(Adatmátrix!BD$8="",Adatmátrix!$A12=""),"",INDEX(Adat!$D$6:$D$6665,(Adatmátrix!BD$8-1950)*111+Adatmátrix!$A12+1))</f>
        <v/>
      </c>
      <c r="BE12" s="9" t="str">
        <f>IF(OR(Adatmátrix!BE$8="",Adatmátrix!$A12=""),"",INDEX(Adat!$D$6:$D$6665,(Adatmátrix!BE$8-1950)*111+Adatmátrix!$A12+1))</f>
        <v/>
      </c>
      <c r="BF12" s="9" t="str">
        <f>IF(OR(Adatmátrix!BF$8="",Adatmátrix!$A12=""),"",INDEX(Adat!$D$6:$D$6665,(Adatmátrix!BF$8-1950)*111+Adatmátrix!$A12+1))</f>
        <v/>
      </c>
      <c r="BG12" s="9" t="str">
        <f>IF(OR(Adatmátrix!BG$8="",Adatmátrix!$A12=""),"",INDEX(Adat!$D$6:$D$6665,(Adatmátrix!BG$8-1950)*111+Adatmátrix!$A12+1))</f>
        <v/>
      </c>
      <c r="BH12" s="9" t="str">
        <f>IF(OR(Adatmátrix!BH$8="",Adatmátrix!$A12=""),"",INDEX(Adat!$D$6:$D$6665,(Adatmátrix!BH$8-1950)*111+Adatmátrix!$A12+1))</f>
        <v/>
      </c>
      <c r="BI12" s="9" t="str">
        <f>IF(OR(Adatmátrix!BI$8="",Adatmátrix!$A12=""),"",INDEX(Adat!$D$6:$D$6665,(Adatmátrix!BI$8-1950)*111+Adatmátrix!$A12+1))</f>
        <v/>
      </c>
    </row>
    <row r="13" spans="1:61">
      <c r="A13" s="4">
        <f t="shared" si="1"/>
        <v>4</v>
      </c>
      <c r="B13" s="9">
        <f>IF(OR(Adatmátrix!B$8="",Adatmátrix!$A13=""),"",INDEX(Adat!$D$6:$D$6665,(Adatmátrix!B$8-1950)*111+Adatmátrix!$A13+1))</f>
        <v>2.7999999999999998E-4</v>
      </c>
      <c r="C13" s="9">
        <f>IF(OR(Adatmátrix!C$8="",Adatmátrix!$A13=""),"",INDEX(Adat!$D$6:$D$6665,(Adatmátrix!C$8-1950)*111+Adatmátrix!$A13+1))</f>
        <v>2.7999999999999998E-4</v>
      </c>
      <c r="D13" s="9">
        <f>IF(OR(Adatmátrix!D$8="",Adatmátrix!$A13=""),"",INDEX(Adat!$D$6:$D$6665,(Adatmátrix!D$8-1950)*111+Adatmátrix!$A13+1))</f>
        <v>2.3000000000000001E-4</v>
      </c>
      <c r="E13" s="9">
        <f>IF(OR(Adatmátrix!E$8="",Adatmátrix!$A13=""),"",INDEX(Adat!$D$6:$D$6665,(Adatmátrix!E$8-1950)*111+Adatmátrix!$A13+1))</f>
        <v>2.9E-4</v>
      </c>
      <c r="F13" s="9">
        <f>IF(OR(Adatmátrix!F$8="",Adatmátrix!$A13=""),"",INDEX(Adat!$D$6:$D$6665,(Adatmátrix!F$8-1950)*111+Adatmátrix!$A13+1))</f>
        <v>1.8000000000000001E-4</v>
      </c>
      <c r="G13" s="9">
        <f>IF(OR(Adatmátrix!G$8="",Adatmátrix!$A13=""),"",INDEX(Adat!$D$6:$D$6665,(Adatmátrix!G$8-1950)*111+Adatmátrix!$A13+1))</f>
        <v>3.1E-4</v>
      </c>
      <c r="H13" s="9">
        <f>IF(OR(Adatmátrix!H$8="",Adatmátrix!$A13=""),"",INDEX(Adat!$D$6:$D$6665,(Adatmátrix!H$8-1950)*111+Adatmátrix!$A13+1))</f>
        <v>1.7000000000000001E-4</v>
      </c>
      <c r="I13" s="9">
        <f>IF(OR(Adatmátrix!I$8="",Adatmátrix!$A13=""),"",INDEX(Adat!$D$6:$D$6665,(Adatmátrix!I$8-1950)*111+Adatmátrix!$A13+1))</f>
        <v>1.9000000000000001E-4</v>
      </c>
      <c r="J13" s="9">
        <f>IF(OR(Adatmátrix!J$8="",Adatmátrix!$A13=""),"",INDEX(Adat!$D$6:$D$6665,(Adatmátrix!J$8-1950)*111+Adatmátrix!$A13+1))</f>
        <v>2.9999999999999997E-4</v>
      </c>
      <c r="K13" s="9">
        <f>IF(OR(Adatmátrix!K$8="",Adatmátrix!$A13=""),"",INDEX(Adat!$D$6:$D$6665,(Adatmátrix!K$8-1950)*111+Adatmátrix!$A13+1))</f>
        <v>2.7999999999999998E-4</v>
      </c>
      <c r="L13" s="9">
        <f>IF(OR(Adatmátrix!L$8="",Adatmátrix!$A13=""),"",INDEX(Adat!$D$6:$D$6665,(Adatmátrix!L$8-1950)*111+Adatmátrix!$A13+1))</f>
        <v>2.3000000000000001E-4</v>
      </c>
      <c r="M13" s="9">
        <f>IF(OR(Adatmátrix!M$8="",Adatmátrix!$A13=""),"",INDEX(Adat!$D$6:$D$6665,(Adatmátrix!M$8-1950)*111+Adatmátrix!$A13+1))</f>
        <v>1.2E-4</v>
      </c>
      <c r="N13" s="9">
        <f>IF(OR(Adatmátrix!N$8="",Adatmátrix!$A13=""),"",INDEX(Adat!$D$6:$D$6665,(Adatmátrix!N$8-1950)*111+Adatmátrix!$A13+1))</f>
        <v>1.4999999999999999E-4</v>
      </c>
      <c r="O13" s="9">
        <f>IF(OR(Adatmátrix!O$8="",Adatmátrix!$A13=""),"",INDEX(Adat!$D$6:$D$6665,(Adatmátrix!O$8-1950)*111+Adatmátrix!$A13+1))</f>
        <v>1.2999999999999999E-4</v>
      </c>
      <c r="P13" s="9">
        <f>IF(OR(Adatmátrix!P$8="",Adatmátrix!$A13=""),"",INDEX(Adat!$D$6:$D$6665,(Adatmátrix!P$8-1950)*111+Adatmátrix!$A13+1))</f>
        <v>1.4999999999999999E-4</v>
      </c>
      <c r="Q13" s="9">
        <f>IF(OR(Adatmátrix!Q$8="",Adatmátrix!$A13=""),"",INDEX(Adat!$D$6:$D$6665,(Adatmátrix!Q$8-1950)*111+Adatmátrix!$A13+1))</f>
        <v>2.1000000000000001E-4</v>
      </c>
      <c r="R13" s="9">
        <f>IF(OR(Adatmátrix!R$8="",Adatmátrix!$A13=""),"",INDEX(Adat!$D$6:$D$6665,(Adatmátrix!R$8-1950)*111+Adatmátrix!$A13+1))</f>
        <v>2.3000000000000001E-4</v>
      </c>
      <c r="S13" s="9">
        <f>IF(OR(Adatmátrix!S$8="",Adatmátrix!$A13=""),"",INDEX(Adat!$D$6:$D$6665,(Adatmátrix!S$8-1950)*111+Adatmátrix!$A13+1))</f>
        <v>1.7000000000000001E-4</v>
      </c>
      <c r="T13" s="9">
        <f>IF(OR(Adatmátrix!T$8="",Adatmátrix!$A13=""),"",INDEX(Adat!$D$6:$D$6665,(Adatmátrix!T$8-1950)*111+Adatmátrix!$A13+1))</f>
        <v>1.4999999999999999E-4</v>
      </c>
      <c r="U13" s="9">
        <f>IF(OR(Adatmátrix!U$8="",Adatmátrix!$A13=""),"",INDEX(Adat!$D$6:$D$6665,(Adatmátrix!U$8-1950)*111+Adatmátrix!$A13+1))</f>
        <v>9.0000000000000006E-5</v>
      </c>
      <c r="V13" s="9" t="str">
        <f>IF(OR(Adatmátrix!V$8="",Adatmátrix!$A13=""),"",INDEX(Adat!$D$6:$D$6665,(Adatmátrix!V$8-1950)*111+Adatmátrix!$A13+1))</f>
        <v/>
      </c>
      <c r="W13" s="9" t="str">
        <f>IF(OR(Adatmátrix!W$8="",Adatmátrix!$A13=""),"",INDEX(Adat!$D$6:$D$6665,(Adatmátrix!W$8-1950)*111+Adatmátrix!$A13+1))</f>
        <v/>
      </c>
      <c r="X13" s="9" t="str">
        <f>IF(OR(Adatmátrix!X$8="",Adatmátrix!$A13=""),"",INDEX(Adat!$D$6:$D$6665,(Adatmátrix!X$8-1950)*111+Adatmátrix!$A13+1))</f>
        <v/>
      </c>
      <c r="Y13" s="9" t="str">
        <f>IF(OR(Adatmátrix!Y$8="",Adatmátrix!$A13=""),"",INDEX(Adat!$D$6:$D$6665,(Adatmátrix!Y$8-1950)*111+Adatmátrix!$A13+1))</f>
        <v/>
      </c>
      <c r="Z13" s="9" t="str">
        <f>IF(OR(Adatmátrix!Z$8="",Adatmátrix!$A13=""),"",INDEX(Adat!$D$6:$D$6665,(Adatmátrix!Z$8-1950)*111+Adatmátrix!$A13+1))</f>
        <v/>
      </c>
      <c r="AA13" s="9" t="str">
        <f>IF(OR(Adatmátrix!AA$8="",Adatmátrix!$A13=""),"",INDEX(Adat!$D$6:$D$6665,(Adatmátrix!AA$8-1950)*111+Adatmátrix!$A13+1))</f>
        <v/>
      </c>
      <c r="AB13" s="9" t="str">
        <f>IF(OR(Adatmátrix!AB$8="",Adatmátrix!$A13=""),"",INDEX(Adat!$D$6:$D$6665,(Adatmátrix!AB$8-1950)*111+Adatmátrix!$A13+1))</f>
        <v/>
      </c>
      <c r="AC13" s="9" t="str">
        <f>IF(OR(Adatmátrix!AC$8="",Adatmátrix!$A13=""),"",INDEX(Adat!$D$6:$D$6665,(Adatmátrix!AC$8-1950)*111+Adatmátrix!$A13+1))</f>
        <v/>
      </c>
      <c r="AD13" s="9" t="str">
        <f>IF(OR(Adatmátrix!AD$8="",Adatmátrix!$A13=""),"",INDEX(Adat!$D$6:$D$6665,(Adatmátrix!AD$8-1950)*111+Adatmátrix!$A13+1))</f>
        <v/>
      </c>
      <c r="AE13" s="9" t="str">
        <f>IF(OR(Adatmátrix!AE$8="",Adatmátrix!$A13=""),"",INDEX(Adat!$D$6:$D$6665,(Adatmátrix!AE$8-1950)*111+Adatmátrix!$A13+1))</f>
        <v/>
      </c>
      <c r="AF13" s="9" t="str">
        <f>IF(OR(Adatmátrix!AF$8="",Adatmátrix!$A13=""),"",INDEX(Adat!$D$6:$D$6665,(Adatmátrix!AF$8-1950)*111+Adatmátrix!$A13+1))</f>
        <v/>
      </c>
      <c r="AG13" s="9" t="str">
        <f>IF(OR(Adatmátrix!AG$8="",Adatmátrix!$A13=""),"",INDEX(Adat!$D$6:$D$6665,(Adatmátrix!AG$8-1950)*111+Adatmátrix!$A13+1))</f>
        <v/>
      </c>
      <c r="AH13" s="9" t="str">
        <f>IF(OR(Adatmátrix!AH$8="",Adatmátrix!$A13=""),"",INDEX(Adat!$D$6:$D$6665,(Adatmátrix!AH$8-1950)*111+Adatmátrix!$A13+1))</f>
        <v/>
      </c>
      <c r="AI13" s="9" t="str">
        <f>IF(OR(Adatmátrix!AI$8="",Adatmátrix!$A13=""),"",INDEX(Adat!$D$6:$D$6665,(Adatmátrix!AI$8-1950)*111+Adatmátrix!$A13+1))</f>
        <v/>
      </c>
      <c r="AJ13" s="9" t="str">
        <f>IF(OR(Adatmátrix!AJ$8="",Adatmátrix!$A13=""),"",INDEX(Adat!$D$6:$D$6665,(Adatmátrix!AJ$8-1950)*111+Adatmátrix!$A13+1))</f>
        <v/>
      </c>
      <c r="AK13" s="9" t="str">
        <f>IF(OR(Adatmátrix!AK$8="",Adatmátrix!$A13=""),"",INDEX(Adat!$D$6:$D$6665,(Adatmátrix!AK$8-1950)*111+Adatmátrix!$A13+1))</f>
        <v/>
      </c>
      <c r="AL13" s="9" t="str">
        <f>IF(OR(Adatmátrix!AL$8="",Adatmátrix!$A13=""),"",INDEX(Adat!$D$6:$D$6665,(Adatmátrix!AL$8-1950)*111+Adatmátrix!$A13+1))</f>
        <v/>
      </c>
      <c r="AM13" s="9" t="str">
        <f>IF(OR(Adatmátrix!AM$8="",Adatmátrix!$A13=""),"",INDEX(Adat!$D$6:$D$6665,(Adatmátrix!AM$8-1950)*111+Adatmátrix!$A13+1))</f>
        <v/>
      </c>
      <c r="AN13" s="9" t="str">
        <f>IF(OR(Adatmátrix!AN$8="",Adatmátrix!$A13=""),"",INDEX(Adat!$D$6:$D$6665,(Adatmátrix!AN$8-1950)*111+Adatmátrix!$A13+1))</f>
        <v/>
      </c>
      <c r="AO13" s="9" t="str">
        <f>IF(OR(Adatmátrix!AO$8="",Adatmátrix!$A13=""),"",INDEX(Adat!$D$6:$D$6665,(Adatmátrix!AO$8-1950)*111+Adatmátrix!$A13+1))</f>
        <v/>
      </c>
      <c r="AP13" s="9" t="str">
        <f>IF(OR(Adatmátrix!AP$8="",Adatmátrix!$A13=""),"",INDEX(Adat!$D$6:$D$6665,(Adatmátrix!AP$8-1950)*111+Adatmátrix!$A13+1))</f>
        <v/>
      </c>
      <c r="AQ13" s="9" t="str">
        <f>IF(OR(Adatmátrix!AQ$8="",Adatmátrix!$A13=""),"",INDEX(Adat!$D$6:$D$6665,(Adatmátrix!AQ$8-1950)*111+Adatmátrix!$A13+1))</f>
        <v/>
      </c>
      <c r="AR13" s="9" t="str">
        <f>IF(OR(Adatmátrix!AR$8="",Adatmátrix!$A13=""),"",INDEX(Adat!$D$6:$D$6665,(Adatmátrix!AR$8-1950)*111+Adatmátrix!$A13+1))</f>
        <v/>
      </c>
      <c r="AS13" s="9" t="str">
        <f>IF(OR(Adatmátrix!AS$8="",Adatmátrix!$A13=""),"",INDEX(Adat!$D$6:$D$6665,(Adatmátrix!AS$8-1950)*111+Adatmátrix!$A13+1))</f>
        <v/>
      </c>
      <c r="AT13" s="9" t="str">
        <f>IF(OR(Adatmátrix!AT$8="",Adatmátrix!$A13=""),"",INDEX(Adat!$D$6:$D$6665,(Adatmátrix!AT$8-1950)*111+Adatmátrix!$A13+1))</f>
        <v/>
      </c>
      <c r="AU13" s="9" t="str">
        <f>IF(OR(Adatmátrix!AU$8="",Adatmátrix!$A13=""),"",INDEX(Adat!$D$6:$D$6665,(Adatmátrix!AU$8-1950)*111+Adatmátrix!$A13+1))</f>
        <v/>
      </c>
      <c r="AV13" s="9" t="str">
        <f>IF(OR(Adatmátrix!AV$8="",Adatmátrix!$A13=""),"",INDEX(Adat!$D$6:$D$6665,(Adatmátrix!AV$8-1950)*111+Adatmátrix!$A13+1))</f>
        <v/>
      </c>
      <c r="AW13" s="9" t="str">
        <f>IF(OR(Adatmátrix!AW$8="",Adatmátrix!$A13=""),"",INDEX(Adat!$D$6:$D$6665,(Adatmátrix!AW$8-1950)*111+Adatmátrix!$A13+1))</f>
        <v/>
      </c>
      <c r="AX13" s="9" t="str">
        <f>IF(OR(Adatmátrix!AX$8="",Adatmátrix!$A13=""),"",INDEX(Adat!$D$6:$D$6665,(Adatmátrix!AX$8-1950)*111+Adatmátrix!$A13+1))</f>
        <v/>
      </c>
      <c r="AY13" s="9" t="str">
        <f>IF(OR(Adatmátrix!AY$8="",Adatmátrix!$A13=""),"",INDEX(Adat!$D$6:$D$6665,(Adatmátrix!AY$8-1950)*111+Adatmátrix!$A13+1))</f>
        <v/>
      </c>
      <c r="AZ13" s="9" t="str">
        <f>IF(OR(Adatmátrix!AZ$8="",Adatmátrix!$A13=""),"",INDEX(Adat!$D$6:$D$6665,(Adatmátrix!AZ$8-1950)*111+Adatmátrix!$A13+1))</f>
        <v/>
      </c>
      <c r="BA13" s="9" t="str">
        <f>IF(OR(Adatmátrix!BA$8="",Adatmátrix!$A13=""),"",INDEX(Adat!$D$6:$D$6665,(Adatmátrix!BA$8-1950)*111+Adatmátrix!$A13+1))</f>
        <v/>
      </c>
      <c r="BB13" s="9" t="str">
        <f>IF(OR(Adatmátrix!BB$8="",Adatmátrix!$A13=""),"",INDEX(Adat!$D$6:$D$6665,(Adatmátrix!BB$8-1950)*111+Adatmátrix!$A13+1))</f>
        <v/>
      </c>
      <c r="BC13" s="9" t="str">
        <f>IF(OR(Adatmátrix!BC$8="",Adatmátrix!$A13=""),"",INDEX(Adat!$D$6:$D$6665,(Adatmátrix!BC$8-1950)*111+Adatmátrix!$A13+1))</f>
        <v/>
      </c>
      <c r="BD13" s="9" t="str">
        <f>IF(OR(Adatmátrix!BD$8="",Adatmátrix!$A13=""),"",INDEX(Adat!$D$6:$D$6665,(Adatmátrix!BD$8-1950)*111+Adatmátrix!$A13+1))</f>
        <v/>
      </c>
      <c r="BE13" s="9" t="str">
        <f>IF(OR(Adatmátrix!BE$8="",Adatmátrix!$A13=""),"",INDEX(Adat!$D$6:$D$6665,(Adatmátrix!BE$8-1950)*111+Adatmátrix!$A13+1))</f>
        <v/>
      </c>
      <c r="BF13" s="9" t="str">
        <f>IF(OR(Adatmátrix!BF$8="",Adatmátrix!$A13=""),"",INDEX(Adat!$D$6:$D$6665,(Adatmátrix!BF$8-1950)*111+Adatmátrix!$A13+1))</f>
        <v/>
      </c>
      <c r="BG13" s="9" t="str">
        <f>IF(OR(Adatmátrix!BG$8="",Adatmátrix!$A13=""),"",INDEX(Adat!$D$6:$D$6665,(Adatmátrix!BG$8-1950)*111+Adatmátrix!$A13+1))</f>
        <v/>
      </c>
      <c r="BH13" s="9" t="str">
        <f>IF(OR(Adatmátrix!BH$8="",Adatmátrix!$A13=""),"",INDEX(Adat!$D$6:$D$6665,(Adatmátrix!BH$8-1950)*111+Adatmátrix!$A13+1))</f>
        <v/>
      </c>
      <c r="BI13" s="9" t="str">
        <f>IF(OR(Adatmátrix!BI$8="",Adatmátrix!$A13=""),"",INDEX(Adat!$D$6:$D$6665,(Adatmátrix!BI$8-1950)*111+Adatmátrix!$A13+1))</f>
        <v/>
      </c>
    </row>
    <row r="14" spans="1:61">
      <c r="A14" s="4">
        <f t="shared" si="1"/>
        <v>5</v>
      </c>
      <c r="B14" s="9">
        <f>IF(OR(Adatmátrix!B$8="",Adatmátrix!$A14=""),"",INDEX(Adat!$D$6:$D$6665,(Adatmátrix!B$8-1950)*111+Adatmátrix!$A14+1))</f>
        <v>2.3000000000000001E-4</v>
      </c>
      <c r="C14" s="9">
        <f>IF(OR(Adatmátrix!C$8="",Adatmátrix!$A14=""),"",INDEX(Adat!$D$6:$D$6665,(Adatmátrix!C$8-1950)*111+Adatmátrix!$A14+1))</f>
        <v>2.7999999999999998E-4</v>
      </c>
      <c r="D14" s="9">
        <f>IF(OR(Adatmátrix!D$8="",Adatmátrix!$A14=""),"",INDEX(Adat!$D$6:$D$6665,(Adatmátrix!D$8-1950)*111+Adatmátrix!$A14+1))</f>
        <v>1.4999999999999999E-4</v>
      </c>
      <c r="E14" s="9">
        <f>IF(OR(Adatmátrix!E$8="",Adatmátrix!$A14=""),"",INDEX(Adat!$D$6:$D$6665,(Adatmátrix!E$8-1950)*111+Adatmátrix!$A14+1))</f>
        <v>1.4999999999999999E-4</v>
      </c>
      <c r="F14" s="9">
        <f>IF(OR(Adatmátrix!F$8="",Adatmátrix!$A14=""),"",INDEX(Adat!$D$6:$D$6665,(Adatmátrix!F$8-1950)*111+Adatmátrix!$A14+1))</f>
        <v>1.4999999999999999E-4</v>
      </c>
      <c r="G14" s="9">
        <f>IF(OR(Adatmátrix!G$8="",Adatmátrix!$A14=""),"",INDEX(Adat!$D$6:$D$6665,(Adatmátrix!G$8-1950)*111+Adatmátrix!$A14+1))</f>
        <v>1.8000000000000001E-4</v>
      </c>
      <c r="H14" s="9">
        <f>IF(OR(Adatmátrix!H$8="",Adatmátrix!$A14=""),"",INDEX(Adat!$D$6:$D$6665,(Adatmátrix!H$8-1950)*111+Adatmátrix!$A14+1))</f>
        <v>2.7999999999999998E-4</v>
      </c>
      <c r="I14" s="9">
        <f>IF(OR(Adatmátrix!I$8="",Adatmátrix!$A14=""),"",INDEX(Adat!$D$6:$D$6665,(Adatmátrix!I$8-1950)*111+Adatmátrix!$A14+1))</f>
        <v>1.8000000000000001E-4</v>
      </c>
      <c r="J14" s="9">
        <f>IF(OR(Adatmátrix!J$8="",Adatmátrix!$A14=""),"",INDEX(Adat!$D$6:$D$6665,(Adatmátrix!J$8-1950)*111+Adatmátrix!$A14+1))</f>
        <v>1.3999999999999999E-4</v>
      </c>
      <c r="K14" s="9">
        <f>IF(OR(Adatmátrix!K$8="",Adatmátrix!$A14=""),"",INDEX(Adat!$D$6:$D$6665,(Adatmátrix!K$8-1950)*111+Adatmátrix!$A14+1))</f>
        <v>1.6000000000000001E-4</v>
      </c>
      <c r="L14" s="9">
        <f>IF(OR(Adatmátrix!L$8="",Adatmátrix!$A14=""),"",INDEX(Adat!$D$6:$D$6665,(Adatmátrix!L$8-1950)*111+Adatmátrix!$A14+1))</f>
        <v>1.7000000000000001E-4</v>
      </c>
      <c r="M14" s="9">
        <f>IF(OR(Adatmátrix!M$8="",Adatmátrix!$A14=""),"",INDEX(Adat!$D$6:$D$6665,(Adatmátrix!M$8-1950)*111+Adatmátrix!$A14+1))</f>
        <v>2.3000000000000001E-4</v>
      </c>
      <c r="N14" s="9">
        <f>IF(OR(Adatmátrix!N$8="",Adatmátrix!$A14=""),"",INDEX(Adat!$D$6:$D$6665,(Adatmátrix!N$8-1950)*111+Adatmátrix!$A14+1))</f>
        <v>2.2000000000000001E-4</v>
      </c>
      <c r="O14" s="9">
        <f>IF(OR(Adatmátrix!O$8="",Adatmátrix!$A14=""),"",INDEX(Adat!$D$6:$D$6665,(Adatmátrix!O$8-1950)*111+Adatmátrix!$A14+1))</f>
        <v>1.2999999999999999E-4</v>
      </c>
      <c r="P14" s="9">
        <f>IF(OR(Adatmátrix!P$8="",Adatmátrix!$A14=""),"",INDEX(Adat!$D$6:$D$6665,(Adatmátrix!P$8-1950)*111+Adatmátrix!$A14+1))</f>
        <v>1.2999999999999999E-4</v>
      </c>
      <c r="Q14" s="9">
        <f>IF(OR(Adatmátrix!Q$8="",Adatmátrix!$A14=""),"",INDEX(Adat!$D$6:$D$6665,(Adatmátrix!Q$8-1950)*111+Adatmátrix!$A14+1))</f>
        <v>6.0000000000000002E-5</v>
      </c>
      <c r="R14" s="9">
        <f>IF(OR(Adatmátrix!R$8="",Adatmátrix!$A14=""),"",INDEX(Adat!$D$6:$D$6665,(Adatmátrix!R$8-1950)*111+Adatmátrix!$A14+1))</f>
        <v>6.0000000000000002E-5</v>
      </c>
      <c r="S14" s="9">
        <f>IF(OR(Adatmátrix!S$8="",Adatmátrix!$A14=""),"",INDEX(Adat!$D$6:$D$6665,(Adatmátrix!S$8-1950)*111+Adatmátrix!$A14+1))</f>
        <v>1.1E-4</v>
      </c>
      <c r="T14" s="9">
        <f>IF(OR(Adatmátrix!T$8="",Adatmátrix!$A14=""),"",INDEX(Adat!$D$6:$D$6665,(Adatmátrix!T$8-1950)*111+Adatmátrix!$A14+1))</f>
        <v>1.2999999999999999E-4</v>
      </c>
      <c r="U14" s="9">
        <f>IF(OR(Adatmátrix!U$8="",Adatmátrix!$A14=""),"",INDEX(Adat!$D$6:$D$6665,(Adatmátrix!U$8-1950)*111+Adatmátrix!$A14+1))</f>
        <v>1.1E-4</v>
      </c>
      <c r="V14" s="9" t="str">
        <f>IF(OR(Adatmátrix!V$8="",Adatmátrix!$A14=""),"",INDEX(Adat!$D$6:$D$6665,(Adatmátrix!V$8-1950)*111+Adatmátrix!$A14+1))</f>
        <v/>
      </c>
      <c r="W14" s="9" t="str">
        <f>IF(OR(Adatmátrix!W$8="",Adatmátrix!$A14=""),"",INDEX(Adat!$D$6:$D$6665,(Adatmátrix!W$8-1950)*111+Adatmátrix!$A14+1))</f>
        <v/>
      </c>
      <c r="X14" s="9" t="str">
        <f>IF(OR(Adatmátrix!X$8="",Adatmátrix!$A14=""),"",INDEX(Adat!$D$6:$D$6665,(Adatmátrix!X$8-1950)*111+Adatmátrix!$A14+1))</f>
        <v/>
      </c>
      <c r="Y14" s="9" t="str">
        <f>IF(OR(Adatmátrix!Y$8="",Adatmátrix!$A14=""),"",INDEX(Adat!$D$6:$D$6665,(Adatmátrix!Y$8-1950)*111+Adatmátrix!$A14+1))</f>
        <v/>
      </c>
      <c r="Z14" s="9" t="str">
        <f>IF(OR(Adatmátrix!Z$8="",Adatmátrix!$A14=""),"",INDEX(Adat!$D$6:$D$6665,(Adatmátrix!Z$8-1950)*111+Adatmátrix!$A14+1))</f>
        <v/>
      </c>
      <c r="AA14" s="9" t="str">
        <f>IF(OR(Adatmátrix!AA$8="",Adatmátrix!$A14=""),"",INDEX(Adat!$D$6:$D$6665,(Adatmátrix!AA$8-1950)*111+Adatmátrix!$A14+1))</f>
        <v/>
      </c>
      <c r="AB14" s="9" t="str">
        <f>IF(OR(Adatmátrix!AB$8="",Adatmátrix!$A14=""),"",INDEX(Adat!$D$6:$D$6665,(Adatmátrix!AB$8-1950)*111+Adatmátrix!$A14+1))</f>
        <v/>
      </c>
      <c r="AC14" s="9" t="str">
        <f>IF(OR(Adatmátrix!AC$8="",Adatmátrix!$A14=""),"",INDEX(Adat!$D$6:$D$6665,(Adatmátrix!AC$8-1950)*111+Adatmátrix!$A14+1))</f>
        <v/>
      </c>
      <c r="AD14" s="9" t="str">
        <f>IF(OR(Adatmátrix!AD$8="",Adatmátrix!$A14=""),"",INDEX(Adat!$D$6:$D$6665,(Adatmátrix!AD$8-1950)*111+Adatmátrix!$A14+1))</f>
        <v/>
      </c>
      <c r="AE14" s="9" t="str">
        <f>IF(OR(Adatmátrix!AE$8="",Adatmátrix!$A14=""),"",INDEX(Adat!$D$6:$D$6665,(Adatmátrix!AE$8-1950)*111+Adatmátrix!$A14+1))</f>
        <v/>
      </c>
      <c r="AF14" s="9" t="str">
        <f>IF(OR(Adatmátrix!AF$8="",Adatmátrix!$A14=""),"",INDEX(Adat!$D$6:$D$6665,(Adatmátrix!AF$8-1950)*111+Adatmátrix!$A14+1))</f>
        <v/>
      </c>
      <c r="AG14" s="9" t="str">
        <f>IF(OR(Adatmátrix!AG$8="",Adatmátrix!$A14=""),"",INDEX(Adat!$D$6:$D$6665,(Adatmátrix!AG$8-1950)*111+Adatmátrix!$A14+1))</f>
        <v/>
      </c>
      <c r="AH14" s="9" t="str">
        <f>IF(OR(Adatmátrix!AH$8="",Adatmátrix!$A14=""),"",INDEX(Adat!$D$6:$D$6665,(Adatmátrix!AH$8-1950)*111+Adatmátrix!$A14+1))</f>
        <v/>
      </c>
      <c r="AI14" s="9" t="str">
        <f>IF(OR(Adatmátrix!AI$8="",Adatmátrix!$A14=""),"",INDEX(Adat!$D$6:$D$6665,(Adatmátrix!AI$8-1950)*111+Adatmátrix!$A14+1))</f>
        <v/>
      </c>
      <c r="AJ14" s="9" t="str">
        <f>IF(OR(Adatmátrix!AJ$8="",Adatmátrix!$A14=""),"",INDEX(Adat!$D$6:$D$6665,(Adatmátrix!AJ$8-1950)*111+Adatmátrix!$A14+1))</f>
        <v/>
      </c>
      <c r="AK14" s="9" t="str">
        <f>IF(OR(Adatmátrix!AK$8="",Adatmátrix!$A14=""),"",INDEX(Adat!$D$6:$D$6665,(Adatmátrix!AK$8-1950)*111+Adatmátrix!$A14+1))</f>
        <v/>
      </c>
      <c r="AL14" s="9" t="str">
        <f>IF(OR(Adatmátrix!AL$8="",Adatmátrix!$A14=""),"",INDEX(Adat!$D$6:$D$6665,(Adatmátrix!AL$8-1950)*111+Adatmátrix!$A14+1))</f>
        <v/>
      </c>
      <c r="AM14" s="9" t="str">
        <f>IF(OR(Adatmátrix!AM$8="",Adatmátrix!$A14=""),"",INDEX(Adat!$D$6:$D$6665,(Adatmátrix!AM$8-1950)*111+Adatmátrix!$A14+1))</f>
        <v/>
      </c>
      <c r="AN14" s="9" t="str">
        <f>IF(OR(Adatmátrix!AN$8="",Adatmátrix!$A14=""),"",INDEX(Adat!$D$6:$D$6665,(Adatmátrix!AN$8-1950)*111+Adatmátrix!$A14+1))</f>
        <v/>
      </c>
      <c r="AO14" s="9" t="str">
        <f>IF(OR(Adatmátrix!AO$8="",Adatmátrix!$A14=""),"",INDEX(Adat!$D$6:$D$6665,(Adatmátrix!AO$8-1950)*111+Adatmátrix!$A14+1))</f>
        <v/>
      </c>
      <c r="AP14" s="9" t="str">
        <f>IF(OR(Adatmátrix!AP$8="",Adatmátrix!$A14=""),"",INDEX(Adat!$D$6:$D$6665,(Adatmátrix!AP$8-1950)*111+Adatmátrix!$A14+1))</f>
        <v/>
      </c>
      <c r="AQ14" s="9" t="str">
        <f>IF(OR(Adatmátrix!AQ$8="",Adatmátrix!$A14=""),"",INDEX(Adat!$D$6:$D$6665,(Adatmátrix!AQ$8-1950)*111+Adatmátrix!$A14+1))</f>
        <v/>
      </c>
      <c r="AR14" s="9" t="str">
        <f>IF(OR(Adatmátrix!AR$8="",Adatmátrix!$A14=""),"",INDEX(Adat!$D$6:$D$6665,(Adatmátrix!AR$8-1950)*111+Adatmátrix!$A14+1))</f>
        <v/>
      </c>
      <c r="AS14" s="9" t="str">
        <f>IF(OR(Adatmátrix!AS$8="",Adatmátrix!$A14=""),"",INDEX(Adat!$D$6:$D$6665,(Adatmátrix!AS$8-1950)*111+Adatmátrix!$A14+1))</f>
        <v/>
      </c>
      <c r="AT14" s="9" t="str">
        <f>IF(OR(Adatmátrix!AT$8="",Adatmátrix!$A14=""),"",INDEX(Adat!$D$6:$D$6665,(Adatmátrix!AT$8-1950)*111+Adatmátrix!$A14+1))</f>
        <v/>
      </c>
      <c r="AU14" s="9" t="str">
        <f>IF(OR(Adatmátrix!AU$8="",Adatmátrix!$A14=""),"",INDEX(Adat!$D$6:$D$6665,(Adatmátrix!AU$8-1950)*111+Adatmátrix!$A14+1))</f>
        <v/>
      </c>
      <c r="AV14" s="9" t="str">
        <f>IF(OR(Adatmátrix!AV$8="",Adatmátrix!$A14=""),"",INDEX(Adat!$D$6:$D$6665,(Adatmátrix!AV$8-1950)*111+Adatmátrix!$A14+1))</f>
        <v/>
      </c>
      <c r="AW14" s="9" t="str">
        <f>IF(OR(Adatmátrix!AW$8="",Adatmátrix!$A14=""),"",INDEX(Adat!$D$6:$D$6665,(Adatmátrix!AW$8-1950)*111+Adatmátrix!$A14+1))</f>
        <v/>
      </c>
      <c r="AX14" s="9" t="str">
        <f>IF(OR(Adatmátrix!AX$8="",Adatmátrix!$A14=""),"",INDEX(Adat!$D$6:$D$6665,(Adatmátrix!AX$8-1950)*111+Adatmátrix!$A14+1))</f>
        <v/>
      </c>
      <c r="AY14" s="9" t="str">
        <f>IF(OR(Adatmátrix!AY$8="",Adatmátrix!$A14=""),"",INDEX(Adat!$D$6:$D$6665,(Adatmátrix!AY$8-1950)*111+Adatmátrix!$A14+1))</f>
        <v/>
      </c>
      <c r="AZ14" s="9" t="str">
        <f>IF(OR(Adatmátrix!AZ$8="",Adatmátrix!$A14=""),"",INDEX(Adat!$D$6:$D$6665,(Adatmátrix!AZ$8-1950)*111+Adatmátrix!$A14+1))</f>
        <v/>
      </c>
      <c r="BA14" s="9" t="str">
        <f>IF(OR(Adatmátrix!BA$8="",Adatmátrix!$A14=""),"",INDEX(Adat!$D$6:$D$6665,(Adatmátrix!BA$8-1950)*111+Adatmátrix!$A14+1))</f>
        <v/>
      </c>
      <c r="BB14" s="9" t="str">
        <f>IF(OR(Adatmátrix!BB$8="",Adatmátrix!$A14=""),"",INDEX(Adat!$D$6:$D$6665,(Adatmátrix!BB$8-1950)*111+Adatmátrix!$A14+1))</f>
        <v/>
      </c>
      <c r="BC14" s="9" t="str">
        <f>IF(OR(Adatmátrix!BC$8="",Adatmátrix!$A14=""),"",INDEX(Adat!$D$6:$D$6665,(Adatmátrix!BC$8-1950)*111+Adatmátrix!$A14+1))</f>
        <v/>
      </c>
      <c r="BD14" s="9" t="str">
        <f>IF(OR(Adatmátrix!BD$8="",Adatmátrix!$A14=""),"",INDEX(Adat!$D$6:$D$6665,(Adatmátrix!BD$8-1950)*111+Adatmátrix!$A14+1))</f>
        <v/>
      </c>
      <c r="BE14" s="9" t="str">
        <f>IF(OR(Adatmátrix!BE$8="",Adatmátrix!$A14=""),"",INDEX(Adat!$D$6:$D$6665,(Adatmátrix!BE$8-1950)*111+Adatmátrix!$A14+1))</f>
        <v/>
      </c>
      <c r="BF14" s="9" t="str">
        <f>IF(OR(Adatmátrix!BF$8="",Adatmátrix!$A14=""),"",INDEX(Adat!$D$6:$D$6665,(Adatmátrix!BF$8-1950)*111+Adatmátrix!$A14+1))</f>
        <v/>
      </c>
      <c r="BG14" s="9" t="str">
        <f>IF(OR(Adatmátrix!BG$8="",Adatmátrix!$A14=""),"",INDEX(Adat!$D$6:$D$6665,(Adatmátrix!BG$8-1950)*111+Adatmátrix!$A14+1))</f>
        <v/>
      </c>
      <c r="BH14" s="9" t="str">
        <f>IF(OR(Adatmátrix!BH$8="",Adatmátrix!$A14=""),"",INDEX(Adat!$D$6:$D$6665,(Adatmátrix!BH$8-1950)*111+Adatmátrix!$A14+1))</f>
        <v/>
      </c>
      <c r="BI14" s="9" t="str">
        <f>IF(OR(Adatmátrix!BI$8="",Adatmátrix!$A14=""),"",INDEX(Adat!$D$6:$D$6665,(Adatmátrix!BI$8-1950)*111+Adatmátrix!$A14+1))</f>
        <v/>
      </c>
    </row>
    <row r="15" spans="1:61">
      <c r="A15" s="4">
        <f t="shared" si="1"/>
        <v>6</v>
      </c>
      <c r="B15" s="9">
        <f>IF(OR(Adatmátrix!B$8="",Adatmátrix!$A15=""),"",INDEX(Adat!$D$6:$D$6665,(Adatmátrix!B$8-1950)*111+Adatmátrix!$A15+1))</f>
        <v>4.2999999999999999E-4</v>
      </c>
      <c r="C15" s="9">
        <f>IF(OR(Adatmátrix!C$8="",Adatmátrix!$A15=""),"",INDEX(Adat!$D$6:$D$6665,(Adatmátrix!C$8-1950)*111+Adatmátrix!$A15+1))</f>
        <v>2.3000000000000001E-4</v>
      </c>
      <c r="D15" s="9">
        <f>IF(OR(Adatmátrix!D$8="",Adatmátrix!$A15=""),"",INDEX(Adat!$D$6:$D$6665,(Adatmátrix!D$8-1950)*111+Adatmátrix!$A15+1))</f>
        <v>1.4999999999999999E-4</v>
      </c>
      <c r="E15" s="9">
        <f>IF(OR(Adatmátrix!E$8="",Adatmátrix!$A15=""),"",INDEX(Adat!$D$6:$D$6665,(Adatmátrix!E$8-1950)*111+Adatmátrix!$A15+1))</f>
        <v>1.4999999999999999E-4</v>
      </c>
      <c r="F15" s="9">
        <f>IF(OR(Adatmátrix!F$8="",Adatmátrix!$A15=""),"",INDEX(Adat!$D$6:$D$6665,(Adatmátrix!F$8-1950)*111+Adatmátrix!$A15+1))</f>
        <v>2.2000000000000001E-4</v>
      </c>
      <c r="G15" s="9">
        <f>IF(OR(Adatmátrix!G$8="",Adatmátrix!$A15=""),"",INDEX(Adat!$D$6:$D$6665,(Adatmátrix!G$8-1950)*111+Adatmátrix!$A15+1))</f>
        <v>1.7000000000000001E-4</v>
      </c>
      <c r="H15" s="9">
        <f>IF(OR(Adatmátrix!H$8="",Adatmátrix!$A15=""),"",INDEX(Adat!$D$6:$D$6665,(Adatmátrix!H$8-1950)*111+Adatmátrix!$A15+1))</f>
        <v>2.2000000000000001E-4</v>
      </c>
      <c r="I15" s="9">
        <f>IF(OR(Adatmátrix!I$8="",Adatmátrix!$A15=""),"",INDEX(Adat!$D$6:$D$6665,(Adatmátrix!I$8-1950)*111+Adatmátrix!$A15+1))</f>
        <v>6.9999999999999994E-5</v>
      </c>
      <c r="J15" s="9">
        <f>IF(OR(Adatmátrix!J$8="",Adatmátrix!$A15=""),"",INDEX(Adat!$D$6:$D$6665,(Adatmátrix!J$8-1950)*111+Adatmátrix!$A15+1))</f>
        <v>2.5000000000000001E-4</v>
      </c>
      <c r="K15" s="9">
        <f>IF(OR(Adatmátrix!K$8="",Adatmátrix!$A15=""),"",INDEX(Adat!$D$6:$D$6665,(Adatmátrix!K$8-1950)*111+Adatmátrix!$A15+1))</f>
        <v>1.6000000000000001E-4</v>
      </c>
      <c r="L15" s="9">
        <f>IF(OR(Adatmátrix!L$8="",Adatmátrix!$A15=""),"",INDEX(Adat!$D$6:$D$6665,(Adatmátrix!L$8-1950)*111+Adatmátrix!$A15+1))</f>
        <v>1.1E-4</v>
      </c>
      <c r="M15" s="9">
        <f>IF(OR(Adatmátrix!M$8="",Adatmátrix!$A15=""),"",INDEX(Adat!$D$6:$D$6665,(Adatmátrix!M$8-1950)*111+Adatmátrix!$A15+1))</f>
        <v>9.0000000000000006E-5</v>
      </c>
      <c r="N15" s="9">
        <f>IF(OR(Adatmátrix!N$8="",Adatmátrix!$A15=""),"",INDEX(Adat!$D$6:$D$6665,(Adatmátrix!N$8-1950)*111+Adatmátrix!$A15+1))</f>
        <v>1.7000000000000001E-4</v>
      </c>
      <c r="O15" s="9">
        <f>IF(OR(Adatmátrix!O$8="",Adatmátrix!$A15=""),"",INDEX(Adat!$D$6:$D$6665,(Adatmátrix!O$8-1950)*111+Adatmátrix!$A15+1))</f>
        <v>1.3999999999999999E-4</v>
      </c>
      <c r="P15" s="9">
        <f>IF(OR(Adatmátrix!P$8="",Adatmátrix!$A15=""),"",INDEX(Adat!$D$6:$D$6665,(Adatmátrix!P$8-1950)*111+Adatmátrix!$A15+1))</f>
        <v>2.1000000000000001E-4</v>
      </c>
      <c r="Q15" s="9">
        <f>IF(OR(Adatmátrix!Q$8="",Adatmátrix!$A15=""),"",INDEX(Adat!$D$6:$D$6665,(Adatmátrix!Q$8-1950)*111+Adatmátrix!$A15+1))</f>
        <v>2.2000000000000001E-4</v>
      </c>
      <c r="R15" s="9">
        <f>IF(OR(Adatmátrix!R$8="",Adatmátrix!$A15=""),"",INDEX(Adat!$D$6:$D$6665,(Adatmátrix!R$8-1950)*111+Adatmátrix!$A15+1))</f>
        <v>9.0000000000000006E-5</v>
      </c>
      <c r="S15" s="9">
        <f>IF(OR(Adatmátrix!S$8="",Adatmátrix!$A15=""),"",INDEX(Adat!$D$6:$D$6665,(Adatmátrix!S$8-1950)*111+Adatmátrix!$A15+1))</f>
        <v>1.1E-4</v>
      </c>
      <c r="T15" s="9">
        <f>IF(OR(Adatmátrix!T$8="",Adatmátrix!$A15=""),"",INDEX(Adat!$D$6:$D$6665,(Adatmátrix!T$8-1950)*111+Adatmátrix!$A15+1))</f>
        <v>1.2999999999999999E-4</v>
      </c>
      <c r="U15" s="9">
        <f>IF(OR(Adatmátrix!U$8="",Adatmátrix!$A15=""),"",INDEX(Adat!$D$6:$D$6665,(Adatmátrix!U$8-1950)*111+Adatmátrix!$A15+1))</f>
        <v>1.1E-4</v>
      </c>
      <c r="V15" s="9" t="str">
        <f>IF(OR(Adatmátrix!V$8="",Adatmátrix!$A15=""),"",INDEX(Adat!$D$6:$D$6665,(Adatmátrix!V$8-1950)*111+Adatmátrix!$A15+1))</f>
        <v/>
      </c>
      <c r="W15" s="9" t="str">
        <f>IF(OR(Adatmátrix!W$8="",Adatmátrix!$A15=""),"",INDEX(Adat!$D$6:$D$6665,(Adatmátrix!W$8-1950)*111+Adatmátrix!$A15+1))</f>
        <v/>
      </c>
      <c r="X15" s="9" t="str">
        <f>IF(OR(Adatmátrix!X$8="",Adatmátrix!$A15=""),"",INDEX(Adat!$D$6:$D$6665,(Adatmátrix!X$8-1950)*111+Adatmátrix!$A15+1))</f>
        <v/>
      </c>
      <c r="Y15" s="9" t="str">
        <f>IF(OR(Adatmátrix!Y$8="",Adatmátrix!$A15=""),"",INDEX(Adat!$D$6:$D$6665,(Adatmátrix!Y$8-1950)*111+Adatmátrix!$A15+1))</f>
        <v/>
      </c>
      <c r="Z15" s="9" t="str">
        <f>IF(OR(Adatmátrix!Z$8="",Adatmátrix!$A15=""),"",INDEX(Adat!$D$6:$D$6665,(Adatmátrix!Z$8-1950)*111+Adatmátrix!$A15+1))</f>
        <v/>
      </c>
      <c r="AA15" s="9" t="str">
        <f>IF(OR(Adatmátrix!AA$8="",Adatmátrix!$A15=""),"",INDEX(Adat!$D$6:$D$6665,(Adatmátrix!AA$8-1950)*111+Adatmátrix!$A15+1))</f>
        <v/>
      </c>
      <c r="AB15" s="9" t="str">
        <f>IF(OR(Adatmátrix!AB$8="",Adatmátrix!$A15=""),"",INDEX(Adat!$D$6:$D$6665,(Adatmátrix!AB$8-1950)*111+Adatmátrix!$A15+1))</f>
        <v/>
      </c>
      <c r="AC15" s="9" t="str">
        <f>IF(OR(Adatmátrix!AC$8="",Adatmátrix!$A15=""),"",INDEX(Adat!$D$6:$D$6665,(Adatmátrix!AC$8-1950)*111+Adatmátrix!$A15+1))</f>
        <v/>
      </c>
      <c r="AD15" s="9" t="str">
        <f>IF(OR(Adatmátrix!AD$8="",Adatmátrix!$A15=""),"",INDEX(Adat!$D$6:$D$6665,(Adatmátrix!AD$8-1950)*111+Adatmátrix!$A15+1))</f>
        <v/>
      </c>
      <c r="AE15" s="9" t="str">
        <f>IF(OR(Adatmátrix!AE$8="",Adatmátrix!$A15=""),"",INDEX(Adat!$D$6:$D$6665,(Adatmátrix!AE$8-1950)*111+Adatmátrix!$A15+1))</f>
        <v/>
      </c>
      <c r="AF15" s="9" t="str">
        <f>IF(OR(Adatmátrix!AF$8="",Adatmátrix!$A15=""),"",INDEX(Adat!$D$6:$D$6665,(Adatmátrix!AF$8-1950)*111+Adatmátrix!$A15+1))</f>
        <v/>
      </c>
      <c r="AG15" s="9" t="str">
        <f>IF(OR(Adatmátrix!AG$8="",Adatmátrix!$A15=""),"",INDEX(Adat!$D$6:$D$6665,(Adatmátrix!AG$8-1950)*111+Adatmátrix!$A15+1))</f>
        <v/>
      </c>
      <c r="AH15" s="9" t="str">
        <f>IF(OR(Adatmátrix!AH$8="",Adatmátrix!$A15=""),"",INDEX(Adat!$D$6:$D$6665,(Adatmátrix!AH$8-1950)*111+Adatmátrix!$A15+1))</f>
        <v/>
      </c>
      <c r="AI15" s="9" t="str">
        <f>IF(OR(Adatmátrix!AI$8="",Adatmátrix!$A15=""),"",INDEX(Adat!$D$6:$D$6665,(Adatmátrix!AI$8-1950)*111+Adatmátrix!$A15+1))</f>
        <v/>
      </c>
      <c r="AJ15" s="9" t="str">
        <f>IF(OR(Adatmátrix!AJ$8="",Adatmátrix!$A15=""),"",INDEX(Adat!$D$6:$D$6665,(Adatmátrix!AJ$8-1950)*111+Adatmátrix!$A15+1))</f>
        <v/>
      </c>
      <c r="AK15" s="9" t="str">
        <f>IF(OR(Adatmátrix!AK$8="",Adatmátrix!$A15=""),"",INDEX(Adat!$D$6:$D$6665,(Adatmátrix!AK$8-1950)*111+Adatmátrix!$A15+1))</f>
        <v/>
      </c>
      <c r="AL15" s="9" t="str">
        <f>IF(OR(Adatmátrix!AL$8="",Adatmátrix!$A15=""),"",INDEX(Adat!$D$6:$D$6665,(Adatmátrix!AL$8-1950)*111+Adatmátrix!$A15+1))</f>
        <v/>
      </c>
      <c r="AM15" s="9" t="str">
        <f>IF(OR(Adatmátrix!AM$8="",Adatmátrix!$A15=""),"",INDEX(Adat!$D$6:$D$6665,(Adatmátrix!AM$8-1950)*111+Adatmátrix!$A15+1))</f>
        <v/>
      </c>
      <c r="AN15" s="9" t="str">
        <f>IF(OR(Adatmátrix!AN$8="",Adatmátrix!$A15=""),"",INDEX(Adat!$D$6:$D$6665,(Adatmátrix!AN$8-1950)*111+Adatmátrix!$A15+1))</f>
        <v/>
      </c>
      <c r="AO15" s="9" t="str">
        <f>IF(OR(Adatmátrix!AO$8="",Adatmátrix!$A15=""),"",INDEX(Adat!$D$6:$D$6665,(Adatmátrix!AO$8-1950)*111+Adatmátrix!$A15+1))</f>
        <v/>
      </c>
      <c r="AP15" s="9" t="str">
        <f>IF(OR(Adatmátrix!AP$8="",Adatmátrix!$A15=""),"",INDEX(Adat!$D$6:$D$6665,(Adatmátrix!AP$8-1950)*111+Adatmátrix!$A15+1))</f>
        <v/>
      </c>
      <c r="AQ15" s="9" t="str">
        <f>IF(OR(Adatmátrix!AQ$8="",Adatmátrix!$A15=""),"",INDEX(Adat!$D$6:$D$6665,(Adatmátrix!AQ$8-1950)*111+Adatmátrix!$A15+1))</f>
        <v/>
      </c>
      <c r="AR15" s="9" t="str">
        <f>IF(OR(Adatmátrix!AR$8="",Adatmátrix!$A15=""),"",INDEX(Adat!$D$6:$D$6665,(Adatmátrix!AR$8-1950)*111+Adatmátrix!$A15+1))</f>
        <v/>
      </c>
      <c r="AS15" s="9" t="str">
        <f>IF(OR(Adatmátrix!AS$8="",Adatmátrix!$A15=""),"",INDEX(Adat!$D$6:$D$6665,(Adatmátrix!AS$8-1950)*111+Adatmátrix!$A15+1))</f>
        <v/>
      </c>
      <c r="AT15" s="9" t="str">
        <f>IF(OR(Adatmátrix!AT$8="",Adatmátrix!$A15=""),"",INDEX(Adat!$D$6:$D$6665,(Adatmátrix!AT$8-1950)*111+Adatmátrix!$A15+1))</f>
        <v/>
      </c>
      <c r="AU15" s="9" t="str">
        <f>IF(OR(Adatmátrix!AU$8="",Adatmátrix!$A15=""),"",INDEX(Adat!$D$6:$D$6665,(Adatmátrix!AU$8-1950)*111+Adatmátrix!$A15+1))</f>
        <v/>
      </c>
      <c r="AV15" s="9" t="str">
        <f>IF(OR(Adatmátrix!AV$8="",Adatmátrix!$A15=""),"",INDEX(Adat!$D$6:$D$6665,(Adatmátrix!AV$8-1950)*111+Adatmátrix!$A15+1))</f>
        <v/>
      </c>
      <c r="AW15" s="9" t="str">
        <f>IF(OR(Adatmátrix!AW$8="",Adatmátrix!$A15=""),"",INDEX(Adat!$D$6:$D$6665,(Adatmátrix!AW$8-1950)*111+Adatmátrix!$A15+1))</f>
        <v/>
      </c>
      <c r="AX15" s="9" t="str">
        <f>IF(OR(Adatmátrix!AX$8="",Adatmátrix!$A15=""),"",INDEX(Adat!$D$6:$D$6665,(Adatmátrix!AX$8-1950)*111+Adatmátrix!$A15+1))</f>
        <v/>
      </c>
      <c r="AY15" s="9" t="str">
        <f>IF(OR(Adatmátrix!AY$8="",Adatmátrix!$A15=""),"",INDEX(Adat!$D$6:$D$6665,(Adatmátrix!AY$8-1950)*111+Adatmátrix!$A15+1))</f>
        <v/>
      </c>
      <c r="AZ15" s="9" t="str">
        <f>IF(OR(Adatmátrix!AZ$8="",Adatmátrix!$A15=""),"",INDEX(Adat!$D$6:$D$6665,(Adatmátrix!AZ$8-1950)*111+Adatmátrix!$A15+1))</f>
        <v/>
      </c>
      <c r="BA15" s="9" t="str">
        <f>IF(OR(Adatmátrix!BA$8="",Adatmátrix!$A15=""),"",INDEX(Adat!$D$6:$D$6665,(Adatmátrix!BA$8-1950)*111+Adatmátrix!$A15+1))</f>
        <v/>
      </c>
      <c r="BB15" s="9" t="str">
        <f>IF(OR(Adatmátrix!BB$8="",Adatmátrix!$A15=""),"",INDEX(Adat!$D$6:$D$6665,(Adatmátrix!BB$8-1950)*111+Adatmátrix!$A15+1))</f>
        <v/>
      </c>
      <c r="BC15" s="9" t="str">
        <f>IF(OR(Adatmátrix!BC$8="",Adatmátrix!$A15=""),"",INDEX(Adat!$D$6:$D$6665,(Adatmátrix!BC$8-1950)*111+Adatmátrix!$A15+1))</f>
        <v/>
      </c>
      <c r="BD15" s="9" t="str">
        <f>IF(OR(Adatmátrix!BD$8="",Adatmátrix!$A15=""),"",INDEX(Adat!$D$6:$D$6665,(Adatmátrix!BD$8-1950)*111+Adatmátrix!$A15+1))</f>
        <v/>
      </c>
      <c r="BE15" s="9" t="str">
        <f>IF(OR(Adatmátrix!BE$8="",Adatmátrix!$A15=""),"",INDEX(Adat!$D$6:$D$6665,(Adatmátrix!BE$8-1950)*111+Adatmátrix!$A15+1))</f>
        <v/>
      </c>
      <c r="BF15" s="9" t="str">
        <f>IF(OR(Adatmátrix!BF$8="",Adatmátrix!$A15=""),"",INDEX(Adat!$D$6:$D$6665,(Adatmátrix!BF$8-1950)*111+Adatmátrix!$A15+1))</f>
        <v/>
      </c>
      <c r="BG15" s="9" t="str">
        <f>IF(OR(Adatmátrix!BG$8="",Adatmátrix!$A15=""),"",INDEX(Adat!$D$6:$D$6665,(Adatmátrix!BG$8-1950)*111+Adatmátrix!$A15+1))</f>
        <v/>
      </c>
      <c r="BH15" s="9" t="str">
        <f>IF(OR(Adatmátrix!BH$8="",Adatmátrix!$A15=""),"",INDEX(Adat!$D$6:$D$6665,(Adatmátrix!BH$8-1950)*111+Adatmátrix!$A15+1))</f>
        <v/>
      </c>
      <c r="BI15" s="9" t="str">
        <f>IF(OR(Adatmátrix!BI$8="",Adatmátrix!$A15=""),"",INDEX(Adat!$D$6:$D$6665,(Adatmátrix!BI$8-1950)*111+Adatmátrix!$A15+1))</f>
        <v/>
      </c>
    </row>
    <row r="16" spans="1:61">
      <c r="A16" s="4">
        <f t="shared" si="1"/>
        <v>7</v>
      </c>
      <c r="B16" s="9">
        <f>IF(OR(Adatmátrix!B$8="",Adatmátrix!$A16=""),"",INDEX(Adat!$D$6:$D$6665,(Adatmátrix!B$8-1950)*111+Adatmátrix!$A16+1))</f>
        <v>1.8000000000000001E-4</v>
      </c>
      <c r="C16" s="9">
        <f>IF(OR(Adatmátrix!C$8="",Adatmátrix!$A16=""),"",INDEX(Adat!$D$6:$D$6665,(Adatmátrix!C$8-1950)*111+Adatmátrix!$A16+1))</f>
        <v>1.7000000000000001E-4</v>
      </c>
      <c r="D16" s="9">
        <f>IF(OR(Adatmátrix!D$8="",Adatmátrix!$A16=""),"",INDEX(Adat!$D$6:$D$6665,(Adatmátrix!D$8-1950)*111+Adatmátrix!$A16+1))</f>
        <v>2.5999999999999998E-4</v>
      </c>
      <c r="E16" s="9">
        <f>IF(OR(Adatmátrix!E$8="",Adatmátrix!$A16=""),"",INDEX(Adat!$D$6:$D$6665,(Adatmátrix!E$8-1950)*111+Adatmátrix!$A16+1))</f>
        <v>1.1E-4</v>
      </c>
      <c r="F16" s="9">
        <f>IF(OR(Adatmátrix!F$8="",Adatmátrix!$A16=""),"",INDEX(Adat!$D$6:$D$6665,(Adatmátrix!F$8-1950)*111+Adatmátrix!$A16+1))</f>
        <v>2.0000000000000001E-4</v>
      </c>
      <c r="G16" s="9">
        <f>IF(OR(Adatmátrix!G$8="",Adatmátrix!$A16=""),"",INDEX(Adat!$D$6:$D$6665,(Adatmátrix!G$8-1950)*111+Adatmátrix!$A16+1))</f>
        <v>1.7000000000000001E-4</v>
      </c>
      <c r="H16" s="9">
        <f>IF(OR(Adatmátrix!H$8="",Adatmátrix!$A16=""),"",INDEX(Adat!$D$6:$D$6665,(Adatmátrix!H$8-1950)*111+Adatmátrix!$A16+1))</f>
        <v>1.8000000000000001E-4</v>
      </c>
      <c r="I16" s="9">
        <f>IF(OR(Adatmátrix!I$8="",Adatmátrix!$A16=""),"",INDEX(Adat!$D$6:$D$6665,(Adatmátrix!I$8-1950)*111+Adatmátrix!$A16+1))</f>
        <v>2.7999999999999998E-4</v>
      </c>
      <c r="J16" s="9">
        <f>IF(OR(Adatmátrix!J$8="",Adatmátrix!$A16=""),"",INDEX(Adat!$D$6:$D$6665,(Adatmátrix!J$8-1950)*111+Adatmátrix!$A16+1))</f>
        <v>1.8000000000000001E-4</v>
      </c>
      <c r="K16" s="9">
        <f>IF(OR(Adatmátrix!K$8="",Adatmátrix!$A16=""),"",INDEX(Adat!$D$6:$D$6665,(Adatmátrix!K$8-1950)*111+Adatmátrix!$A16+1))</f>
        <v>1.7000000000000001E-4</v>
      </c>
      <c r="L16" s="9">
        <f>IF(OR(Adatmátrix!L$8="",Adatmátrix!$A16=""),"",INDEX(Adat!$D$6:$D$6665,(Adatmátrix!L$8-1950)*111+Adatmátrix!$A16+1))</f>
        <v>1.7000000000000001E-4</v>
      </c>
      <c r="M16" s="9">
        <f>IF(OR(Adatmátrix!M$8="",Adatmátrix!$A16=""),"",INDEX(Adat!$D$6:$D$6665,(Adatmátrix!M$8-1950)*111+Adatmátrix!$A16+1))</f>
        <v>9.0000000000000006E-5</v>
      </c>
      <c r="N16" s="9">
        <f>IF(OR(Adatmátrix!N$8="",Adatmátrix!$A16=""),"",INDEX(Adat!$D$6:$D$6665,(Adatmátrix!N$8-1950)*111+Adatmátrix!$A16+1))</f>
        <v>1.4999999999999999E-4</v>
      </c>
      <c r="O16" s="9">
        <f>IF(OR(Adatmátrix!O$8="",Adatmátrix!$A16=""),"",INDEX(Adat!$D$6:$D$6665,(Adatmátrix!O$8-1950)*111+Adatmátrix!$A16+1))</f>
        <v>1.9000000000000001E-4</v>
      </c>
      <c r="P16" s="9">
        <f>IF(OR(Adatmátrix!P$8="",Adatmátrix!$A16=""),"",INDEX(Adat!$D$6:$D$6665,(Adatmátrix!P$8-1950)*111+Adatmátrix!$A16+1))</f>
        <v>8.0000000000000007E-5</v>
      </c>
      <c r="Q16" s="9">
        <f>IF(OR(Adatmátrix!Q$8="",Adatmátrix!$A16=""),"",INDEX(Adat!$D$6:$D$6665,(Adatmátrix!Q$8-1950)*111+Adatmátrix!$A16+1))</f>
        <v>1.4999999999999999E-4</v>
      </c>
      <c r="R16" s="9">
        <f>IF(OR(Adatmátrix!R$8="",Adatmátrix!$A16=""),"",INDEX(Adat!$D$6:$D$6665,(Adatmátrix!R$8-1950)*111+Adatmátrix!$A16+1))</f>
        <v>1.2999999999999999E-4</v>
      </c>
      <c r="S16" s="9">
        <f>IF(OR(Adatmátrix!S$8="",Adatmátrix!$A16=""),"",INDEX(Adat!$D$6:$D$6665,(Adatmátrix!S$8-1950)*111+Adatmátrix!$A16+1))</f>
        <v>1.1E-4</v>
      </c>
      <c r="T16" s="9">
        <f>IF(OR(Adatmátrix!T$8="",Adatmátrix!$A16=""),"",INDEX(Adat!$D$6:$D$6665,(Adatmátrix!T$8-1950)*111+Adatmátrix!$A16+1))</f>
        <v>1.2999999999999999E-4</v>
      </c>
      <c r="U16" s="9">
        <f>IF(OR(Adatmátrix!U$8="",Adatmátrix!$A16=""),"",INDEX(Adat!$D$6:$D$6665,(Adatmátrix!U$8-1950)*111+Adatmátrix!$A16+1))</f>
        <v>1.2999999999999999E-4</v>
      </c>
      <c r="V16" s="9" t="str">
        <f>IF(OR(Adatmátrix!V$8="",Adatmátrix!$A16=""),"",INDEX(Adat!$D$6:$D$6665,(Adatmátrix!V$8-1950)*111+Adatmátrix!$A16+1))</f>
        <v/>
      </c>
      <c r="W16" s="9" t="str">
        <f>IF(OR(Adatmátrix!W$8="",Adatmátrix!$A16=""),"",INDEX(Adat!$D$6:$D$6665,(Adatmátrix!W$8-1950)*111+Adatmátrix!$A16+1))</f>
        <v/>
      </c>
      <c r="X16" s="9" t="str">
        <f>IF(OR(Adatmátrix!X$8="",Adatmátrix!$A16=""),"",INDEX(Adat!$D$6:$D$6665,(Adatmátrix!X$8-1950)*111+Adatmátrix!$A16+1))</f>
        <v/>
      </c>
      <c r="Y16" s="9" t="str">
        <f>IF(OR(Adatmátrix!Y$8="",Adatmátrix!$A16=""),"",INDEX(Adat!$D$6:$D$6665,(Adatmátrix!Y$8-1950)*111+Adatmátrix!$A16+1))</f>
        <v/>
      </c>
      <c r="Z16" s="9" t="str">
        <f>IF(OR(Adatmátrix!Z$8="",Adatmátrix!$A16=""),"",INDEX(Adat!$D$6:$D$6665,(Adatmátrix!Z$8-1950)*111+Adatmátrix!$A16+1))</f>
        <v/>
      </c>
      <c r="AA16" s="9" t="str">
        <f>IF(OR(Adatmátrix!AA$8="",Adatmátrix!$A16=""),"",INDEX(Adat!$D$6:$D$6665,(Adatmátrix!AA$8-1950)*111+Adatmátrix!$A16+1))</f>
        <v/>
      </c>
      <c r="AB16" s="9" t="str">
        <f>IF(OR(Adatmátrix!AB$8="",Adatmátrix!$A16=""),"",INDEX(Adat!$D$6:$D$6665,(Adatmátrix!AB$8-1950)*111+Adatmátrix!$A16+1))</f>
        <v/>
      </c>
      <c r="AC16" s="9" t="str">
        <f>IF(OR(Adatmátrix!AC$8="",Adatmátrix!$A16=""),"",INDEX(Adat!$D$6:$D$6665,(Adatmátrix!AC$8-1950)*111+Adatmátrix!$A16+1))</f>
        <v/>
      </c>
      <c r="AD16" s="9" t="str">
        <f>IF(OR(Adatmátrix!AD$8="",Adatmátrix!$A16=""),"",INDEX(Adat!$D$6:$D$6665,(Adatmátrix!AD$8-1950)*111+Adatmátrix!$A16+1))</f>
        <v/>
      </c>
      <c r="AE16" s="9" t="str">
        <f>IF(OR(Adatmátrix!AE$8="",Adatmátrix!$A16=""),"",INDEX(Adat!$D$6:$D$6665,(Adatmátrix!AE$8-1950)*111+Adatmátrix!$A16+1))</f>
        <v/>
      </c>
      <c r="AF16" s="9" t="str">
        <f>IF(OR(Adatmátrix!AF$8="",Adatmátrix!$A16=""),"",INDEX(Adat!$D$6:$D$6665,(Adatmátrix!AF$8-1950)*111+Adatmátrix!$A16+1))</f>
        <v/>
      </c>
      <c r="AG16" s="9" t="str">
        <f>IF(OR(Adatmátrix!AG$8="",Adatmátrix!$A16=""),"",INDEX(Adat!$D$6:$D$6665,(Adatmátrix!AG$8-1950)*111+Adatmátrix!$A16+1))</f>
        <v/>
      </c>
      <c r="AH16" s="9" t="str">
        <f>IF(OR(Adatmátrix!AH$8="",Adatmátrix!$A16=""),"",INDEX(Adat!$D$6:$D$6665,(Adatmátrix!AH$8-1950)*111+Adatmátrix!$A16+1))</f>
        <v/>
      </c>
      <c r="AI16" s="9" t="str">
        <f>IF(OR(Adatmátrix!AI$8="",Adatmátrix!$A16=""),"",INDEX(Adat!$D$6:$D$6665,(Adatmátrix!AI$8-1950)*111+Adatmátrix!$A16+1))</f>
        <v/>
      </c>
      <c r="AJ16" s="9" t="str">
        <f>IF(OR(Adatmátrix!AJ$8="",Adatmátrix!$A16=""),"",INDEX(Adat!$D$6:$D$6665,(Adatmátrix!AJ$8-1950)*111+Adatmátrix!$A16+1))</f>
        <v/>
      </c>
      <c r="AK16" s="9" t="str">
        <f>IF(OR(Adatmátrix!AK$8="",Adatmátrix!$A16=""),"",INDEX(Adat!$D$6:$D$6665,(Adatmátrix!AK$8-1950)*111+Adatmátrix!$A16+1))</f>
        <v/>
      </c>
      <c r="AL16" s="9" t="str">
        <f>IF(OR(Adatmátrix!AL$8="",Adatmátrix!$A16=""),"",INDEX(Adat!$D$6:$D$6665,(Adatmátrix!AL$8-1950)*111+Adatmátrix!$A16+1))</f>
        <v/>
      </c>
      <c r="AM16" s="9" t="str">
        <f>IF(OR(Adatmátrix!AM$8="",Adatmátrix!$A16=""),"",INDEX(Adat!$D$6:$D$6665,(Adatmátrix!AM$8-1950)*111+Adatmátrix!$A16+1))</f>
        <v/>
      </c>
      <c r="AN16" s="9" t="str">
        <f>IF(OR(Adatmátrix!AN$8="",Adatmátrix!$A16=""),"",INDEX(Adat!$D$6:$D$6665,(Adatmátrix!AN$8-1950)*111+Adatmátrix!$A16+1))</f>
        <v/>
      </c>
      <c r="AO16" s="9" t="str">
        <f>IF(OR(Adatmátrix!AO$8="",Adatmátrix!$A16=""),"",INDEX(Adat!$D$6:$D$6665,(Adatmátrix!AO$8-1950)*111+Adatmátrix!$A16+1))</f>
        <v/>
      </c>
      <c r="AP16" s="9" t="str">
        <f>IF(OR(Adatmátrix!AP$8="",Adatmátrix!$A16=""),"",INDEX(Adat!$D$6:$D$6665,(Adatmátrix!AP$8-1950)*111+Adatmátrix!$A16+1))</f>
        <v/>
      </c>
      <c r="AQ16" s="9" t="str">
        <f>IF(OR(Adatmátrix!AQ$8="",Adatmátrix!$A16=""),"",INDEX(Adat!$D$6:$D$6665,(Adatmátrix!AQ$8-1950)*111+Adatmátrix!$A16+1))</f>
        <v/>
      </c>
      <c r="AR16" s="9" t="str">
        <f>IF(OR(Adatmátrix!AR$8="",Adatmátrix!$A16=""),"",INDEX(Adat!$D$6:$D$6665,(Adatmátrix!AR$8-1950)*111+Adatmátrix!$A16+1))</f>
        <v/>
      </c>
      <c r="AS16" s="9" t="str">
        <f>IF(OR(Adatmátrix!AS$8="",Adatmátrix!$A16=""),"",INDEX(Adat!$D$6:$D$6665,(Adatmátrix!AS$8-1950)*111+Adatmátrix!$A16+1))</f>
        <v/>
      </c>
      <c r="AT16" s="9" t="str">
        <f>IF(OR(Adatmátrix!AT$8="",Adatmátrix!$A16=""),"",INDEX(Adat!$D$6:$D$6665,(Adatmátrix!AT$8-1950)*111+Adatmátrix!$A16+1))</f>
        <v/>
      </c>
      <c r="AU16" s="9" t="str">
        <f>IF(OR(Adatmátrix!AU$8="",Adatmátrix!$A16=""),"",INDEX(Adat!$D$6:$D$6665,(Adatmátrix!AU$8-1950)*111+Adatmátrix!$A16+1))</f>
        <v/>
      </c>
      <c r="AV16" s="9" t="str">
        <f>IF(OR(Adatmátrix!AV$8="",Adatmátrix!$A16=""),"",INDEX(Adat!$D$6:$D$6665,(Adatmátrix!AV$8-1950)*111+Adatmátrix!$A16+1))</f>
        <v/>
      </c>
      <c r="AW16" s="9" t="str">
        <f>IF(OR(Adatmátrix!AW$8="",Adatmátrix!$A16=""),"",INDEX(Adat!$D$6:$D$6665,(Adatmátrix!AW$8-1950)*111+Adatmátrix!$A16+1))</f>
        <v/>
      </c>
      <c r="AX16" s="9" t="str">
        <f>IF(OR(Adatmátrix!AX$8="",Adatmátrix!$A16=""),"",INDEX(Adat!$D$6:$D$6665,(Adatmátrix!AX$8-1950)*111+Adatmátrix!$A16+1))</f>
        <v/>
      </c>
      <c r="AY16" s="9" t="str">
        <f>IF(OR(Adatmátrix!AY$8="",Adatmátrix!$A16=""),"",INDEX(Adat!$D$6:$D$6665,(Adatmátrix!AY$8-1950)*111+Adatmátrix!$A16+1))</f>
        <v/>
      </c>
      <c r="AZ16" s="9" t="str">
        <f>IF(OR(Adatmátrix!AZ$8="",Adatmátrix!$A16=""),"",INDEX(Adat!$D$6:$D$6665,(Adatmátrix!AZ$8-1950)*111+Adatmátrix!$A16+1))</f>
        <v/>
      </c>
      <c r="BA16" s="9" t="str">
        <f>IF(OR(Adatmátrix!BA$8="",Adatmátrix!$A16=""),"",INDEX(Adat!$D$6:$D$6665,(Adatmátrix!BA$8-1950)*111+Adatmátrix!$A16+1))</f>
        <v/>
      </c>
      <c r="BB16" s="9" t="str">
        <f>IF(OR(Adatmátrix!BB$8="",Adatmátrix!$A16=""),"",INDEX(Adat!$D$6:$D$6665,(Adatmátrix!BB$8-1950)*111+Adatmátrix!$A16+1))</f>
        <v/>
      </c>
      <c r="BC16" s="9" t="str">
        <f>IF(OR(Adatmátrix!BC$8="",Adatmátrix!$A16=""),"",INDEX(Adat!$D$6:$D$6665,(Adatmátrix!BC$8-1950)*111+Adatmátrix!$A16+1))</f>
        <v/>
      </c>
      <c r="BD16" s="9" t="str">
        <f>IF(OR(Adatmátrix!BD$8="",Adatmátrix!$A16=""),"",INDEX(Adat!$D$6:$D$6665,(Adatmátrix!BD$8-1950)*111+Adatmátrix!$A16+1))</f>
        <v/>
      </c>
      <c r="BE16" s="9" t="str">
        <f>IF(OR(Adatmátrix!BE$8="",Adatmátrix!$A16=""),"",INDEX(Adat!$D$6:$D$6665,(Adatmátrix!BE$8-1950)*111+Adatmátrix!$A16+1))</f>
        <v/>
      </c>
      <c r="BF16" s="9" t="str">
        <f>IF(OR(Adatmátrix!BF$8="",Adatmátrix!$A16=""),"",INDEX(Adat!$D$6:$D$6665,(Adatmátrix!BF$8-1950)*111+Adatmátrix!$A16+1))</f>
        <v/>
      </c>
      <c r="BG16" s="9" t="str">
        <f>IF(OR(Adatmátrix!BG$8="",Adatmátrix!$A16=""),"",INDEX(Adat!$D$6:$D$6665,(Adatmátrix!BG$8-1950)*111+Adatmátrix!$A16+1))</f>
        <v/>
      </c>
      <c r="BH16" s="9" t="str">
        <f>IF(OR(Adatmátrix!BH$8="",Adatmátrix!$A16=""),"",INDEX(Adat!$D$6:$D$6665,(Adatmátrix!BH$8-1950)*111+Adatmátrix!$A16+1))</f>
        <v/>
      </c>
      <c r="BI16" s="9" t="str">
        <f>IF(OR(Adatmátrix!BI$8="",Adatmátrix!$A16=""),"",INDEX(Adat!$D$6:$D$6665,(Adatmátrix!BI$8-1950)*111+Adatmátrix!$A16+1))</f>
        <v/>
      </c>
    </row>
    <row r="17" spans="1:61">
      <c r="A17" s="4">
        <f t="shared" si="1"/>
        <v>8</v>
      </c>
      <c r="B17" s="9">
        <f>IF(OR(Adatmátrix!B$8="",Adatmátrix!$A17=""),"",INDEX(Adat!$D$6:$D$6665,(Adatmátrix!B$8-1950)*111+Adatmátrix!$A17+1))</f>
        <v>2.7E-4</v>
      </c>
      <c r="C17" s="9">
        <f>IF(OR(Adatmátrix!C$8="",Adatmátrix!$A17=""),"",INDEX(Adat!$D$6:$D$6665,(Adatmátrix!C$8-1950)*111+Adatmátrix!$A17+1))</f>
        <v>1.6000000000000001E-4</v>
      </c>
      <c r="D17" s="9">
        <f>IF(OR(Adatmátrix!D$8="",Adatmátrix!$A17=""),"",INDEX(Adat!$D$6:$D$6665,(Adatmátrix!D$8-1950)*111+Adatmátrix!$A17+1))</f>
        <v>2.3000000000000001E-4</v>
      </c>
      <c r="E17" s="9">
        <f>IF(OR(Adatmátrix!E$8="",Adatmátrix!$A17=""),"",INDEX(Adat!$D$6:$D$6665,(Adatmátrix!E$8-1950)*111+Adatmátrix!$A17+1))</f>
        <v>2.1000000000000001E-4</v>
      </c>
      <c r="F17" s="9">
        <f>IF(OR(Adatmátrix!F$8="",Adatmátrix!$A17=""),"",INDEX(Adat!$D$6:$D$6665,(Adatmátrix!F$8-1950)*111+Adatmátrix!$A17+1))</f>
        <v>1.8000000000000001E-4</v>
      </c>
      <c r="G17" s="9">
        <f>IF(OR(Adatmátrix!G$8="",Adatmátrix!$A17=""),"",INDEX(Adat!$D$6:$D$6665,(Adatmátrix!G$8-1950)*111+Adatmátrix!$A17+1))</f>
        <v>1.4999999999999999E-4</v>
      </c>
      <c r="H17" s="9">
        <f>IF(OR(Adatmátrix!H$8="",Adatmátrix!$A17=""),"",INDEX(Adat!$D$6:$D$6665,(Adatmátrix!H$8-1950)*111+Adatmátrix!$A17+1))</f>
        <v>1E-4</v>
      </c>
      <c r="I17" s="9">
        <f>IF(OR(Adatmátrix!I$8="",Adatmátrix!$A17=""),"",INDEX(Adat!$D$6:$D$6665,(Adatmátrix!I$8-1950)*111+Adatmátrix!$A17+1))</f>
        <v>1.7000000000000001E-4</v>
      </c>
      <c r="J17" s="9">
        <f>IF(OR(Adatmátrix!J$8="",Adatmátrix!$A17=""),"",INDEX(Adat!$D$6:$D$6665,(Adatmátrix!J$8-1950)*111+Adatmátrix!$A17+1))</f>
        <v>1.7000000000000001E-4</v>
      </c>
      <c r="K17" s="9">
        <f>IF(OR(Adatmátrix!K$8="",Adatmátrix!$A17=""),"",INDEX(Adat!$D$6:$D$6665,(Adatmátrix!K$8-1950)*111+Adatmátrix!$A17+1))</f>
        <v>1.6000000000000001E-4</v>
      </c>
      <c r="L17" s="9">
        <f>IF(OR(Adatmátrix!L$8="",Adatmátrix!$A17=""),"",INDEX(Adat!$D$6:$D$6665,(Adatmátrix!L$8-1950)*111+Adatmátrix!$A17+1))</f>
        <v>1.7000000000000001E-4</v>
      </c>
      <c r="M17" s="9">
        <f>IF(OR(Adatmátrix!M$8="",Adatmátrix!$A17=""),"",INDEX(Adat!$D$6:$D$6665,(Adatmátrix!M$8-1950)*111+Adatmátrix!$A17+1))</f>
        <v>6.9999999999999994E-5</v>
      </c>
      <c r="N17" s="9">
        <f>IF(OR(Adatmátrix!N$8="",Adatmátrix!$A17=""),"",INDEX(Adat!$D$6:$D$6665,(Adatmátrix!N$8-1950)*111+Adatmátrix!$A17+1))</f>
        <v>9.0000000000000006E-5</v>
      </c>
      <c r="O17" s="9">
        <f>IF(OR(Adatmátrix!O$8="",Adatmátrix!$A17=""),"",INDEX(Adat!$D$6:$D$6665,(Adatmátrix!O$8-1950)*111+Adatmátrix!$A17+1))</f>
        <v>2.2000000000000001E-4</v>
      </c>
      <c r="P17" s="9">
        <f>IF(OR(Adatmátrix!P$8="",Adatmátrix!$A17=""),"",INDEX(Adat!$D$6:$D$6665,(Adatmátrix!P$8-1950)*111+Adatmátrix!$A17+1))</f>
        <v>1E-4</v>
      </c>
      <c r="Q17" s="9">
        <f>IF(OR(Adatmátrix!Q$8="",Adatmátrix!$A17=""),"",INDEX(Adat!$D$6:$D$6665,(Adatmátrix!Q$8-1950)*111+Adatmátrix!$A17+1))</f>
        <v>1.6000000000000001E-4</v>
      </c>
      <c r="R17" s="9">
        <f>IF(OR(Adatmátrix!R$8="",Adatmátrix!$A17=""),"",INDEX(Adat!$D$6:$D$6665,(Adatmátrix!R$8-1950)*111+Adatmátrix!$A17+1))</f>
        <v>2.0000000000000002E-5</v>
      </c>
      <c r="S17" s="9">
        <f>IF(OR(Adatmátrix!S$8="",Adatmátrix!$A17=""),"",INDEX(Adat!$D$6:$D$6665,(Adatmátrix!S$8-1950)*111+Adatmátrix!$A17+1))</f>
        <v>1.7000000000000001E-4</v>
      </c>
      <c r="T17" s="9">
        <f>IF(OR(Adatmátrix!T$8="",Adatmátrix!$A17=""),"",INDEX(Adat!$D$6:$D$6665,(Adatmátrix!T$8-1950)*111+Adatmátrix!$A17+1))</f>
        <v>6.0000000000000002E-5</v>
      </c>
      <c r="U17" s="9">
        <f>IF(OR(Adatmátrix!U$8="",Adatmátrix!$A17=""),"",INDEX(Adat!$D$6:$D$6665,(Adatmátrix!U$8-1950)*111+Adatmátrix!$A17+1))</f>
        <v>8.0000000000000007E-5</v>
      </c>
      <c r="V17" s="9" t="str">
        <f>IF(OR(Adatmátrix!V$8="",Adatmátrix!$A17=""),"",INDEX(Adat!$D$6:$D$6665,(Adatmátrix!V$8-1950)*111+Adatmátrix!$A17+1))</f>
        <v/>
      </c>
      <c r="W17" s="9" t="str">
        <f>IF(OR(Adatmátrix!W$8="",Adatmátrix!$A17=""),"",INDEX(Adat!$D$6:$D$6665,(Adatmátrix!W$8-1950)*111+Adatmátrix!$A17+1))</f>
        <v/>
      </c>
      <c r="X17" s="9" t="str">
        <f>IF(OR(Adatmátrix!X$8="",Adatmátrix!$A17=""),"",INDEX(Adat!$D$6:$D$6665,(Adatmátrix!X$8-1950)*111+Adatmátrix!$A17+1))</f>
        <v/>
      </c>
      <c r="Y17" s="9" t="str">
        <f>IF(OR(Adatmátrix!Y$8="",Adatmátrix!$A17=""),"",INDEX(Adat!$D$6:$D$6665,(Adatmátrix!Y$8-1950)*111+Adatmátrix!$A17+1))</f>
        <v/>
      </c>
      <c r="Z17" s="9" t="str">
        <f>IF(OR(Adatmátrix!Z$8="",Adatmátrix!$A17=""),"",INDEX(Adat!$D$6:$D$6665,(Adatmátrix!Z$8-1950)*111+Adatmátrix!$A17+1))</f>
        <v/>
      </c>
      <c r="AA17" s="9" t="str">
        <f>IF(OR(Adatmátrix!AA$8="",Adatmátrix!$A17=""),"",INDEX(Adat!$D$6:$D$6665,(Adatmátrix!AA$8-1950)*111+Adatmátrix!$A17+1))</f>
        <v/>
      </c>
      <c r="AB17" s="9" t="str">
        <f>IF(OR(Adatmátrix!AB$8="",Adatmátrix!$A17=""),"",INDEX(Adat!$D$6:$D$6665,(Adatmátrix!AB$8-1950)*111+Adatmátrix!$A17+1))</f>
        <v/>
      </c>
      <c r="AC17" s="9" t="str">
        <f>IF(OR(Adatmátrix!AC$8="",Adatmátrix!$A17=""),"",INDEX(Adat!$D$6:$D$6665,(Adatmátrix!AC$8-1950)*111+Adatmátrix!$A17+1))</f>
        <v/>
      </c>
      <c r="AD17" s="9" t="str">
        <f>IF(OR(Adatmátrix!AD$8="",Adatmátrix!$A17=""),"",INDEX(Adat!$D$6:$D$6665,(Adatmátrix!AD$8-1950)*111+Adatmátrix!$A17+1))</f>
        <v/>
      </c>
      <c r="AE17" s="9" t="str">
        <f>IF(OR(Adatmátrix!AE$8="",Adatmátrix!$A17=""),"",INDEX(Adat!$D$6:$D$6665,(Adatmátrix!AE$8-1950)*111+Adatmátrix!$A17+1))</f>
        <v/>
      </c>
      <c r="AF17" s="9" t="str">
        <f>IF(OR(Adatmátrix!AF$8="",Adatmátrix!$A17=""),"",INDEX(Adat!$D$6:$D$6665,(Adatmátrix!AF$8-1950)*111+Adatmátrix!$A17+1))</f>
        <v/>
      </c>
      <c r="AG17" s="9" t="str">
        <f>IF(OR(Adatmátrix!AG$8="",Adatmátrix!$A17=""),"",INDEX(Adat!$D$6:$D$6665,(Adatmátrix!AG$8-1950)*111+Adatmátrix!$A17+1))</f>
        <v/>
      </c>
      <c r="AH17" s="9" t="str">
        <f>IF(OR(Adatmátrix!AH$8="",Adatmátrix!$A17=""),"",INDEX(Adat!$D$6:$D$6665,(Adatmátrix!AH$8-1950)*111+Adatmátrix!$A17+1))</f>
        <v/>
      </c>
      <c r="AI17" s="9" t="str">
        <f>IF(OR(Adatmátrix!AI$8="",Adatmátrix!$A17=""),"",INDEX(Adat!$D$6:$D$6665,(Adatmátrix!AI$8-1950)*111+Adatmátrix!$A17+1))</f>
        <v/>
      </c>
      <c r="AJ17" s="9" t="str">
        <f>IF(OR(Adatmátrix!AJ$8="",Adatmátrix!$A17=""),"",INDEX(Adat!$D$6:$D$6665,(Adatmátrix!AJ$8-1950)*111+Adatmátrix!$A17+1))</f>
        <v/>
      </c>
      <c r="AK17" s="9" t="str">
        <f>IF(OR(Adatmátrix!AK$8="",Adatmátrix!$A17=""),"",INDEX(Adat!$D$6:$D$6665,(Adatmátrix!AK$8-1950)*111+Adatmátrix!$A17+1))</f>
        <v/>
      </c>
      <c r="AL17" s="9" t="str">
        <f>IF(OR(Adatmátrix!AL$8="",Adatmátrix!$A17=""),"",INDEX(Adat!$D$6:$D$6665,(Adatmátrix!AL$8-1950)*111+Adatmátrix!$A17+1))</f>
        <v/>
      </c>
      <c r="AM17" s="9" t="str">
        <f>IF(OR(Adatmátrix!AM$8="",Adatmátrix!$A17=""),"",INDEX(Adat!$D$6:$D$6665,(Adatmátrix!AM$8-1950)*111+Adatmátrix!$A17+1))</f>
        <v/>
      </c>
      <c r="AN17" s="9" t="str">
        <f>IF(OR(Adatmátrix!AN$8="",Adatmátrix!$A17=""),"",INDEX(Adat!$D$6:$D$6665,(Adatmátrix!AN$8-1950)*111+Adatmátrix!$A17+1))</f>
        <v/>
      </c>
      <c r="AO17" s="9" t="str">
        <f>IF(OR(Adatmátrix!AO$8="",Adatmátrix!$A17=""),"",INDEX(Adat!$D$6:$D$6665,(Adatmátrix!AO$8-1950)*111+Adatmátrix!$A17+1))</f>
        <v/>
      </c>
      <c r="AP17" s="9" t="str">
        <f>IF(OR(Adatmátrix!AP$8="",Adatmátrix!$A17=""),"",INDEX(Adat!$D$6:$D$6665,(Adatmátrix!AP$8-1950)*111+Adatmátrix!$A17+1))</f>
        <v/>
      </c>
      <c r="AQ17" s="9" t="str">
        <f>IF(OR(Adatmátrix!AQ$8="",Adatmátrix!$A17=""),"",INDEX(Adat!$D$6:$D$6665,(Adatmátrix!AQ$8-1950)*111+Adatmátrix!$A17+1))</f>
        <v/>
      </c>
      <c r="AR17" s="9" t="str">
        <f>IF(OR(Adatmátrix!AR$8="",Adatmátrix!$A17=""),"",INDEX(Adat!$D$6:$D$6665,(Adatmátrix!AR$8-1950)*111+Adatmátrix!$A17+1))</f>
        <v/>
      </c>
      <c r="AS17" s="9" t="str">
        <f>IF(OR(Adatmátrix!AS$8="",Adatmátrix!$A17=""),"",INDEX(Adat!$D$6:$D$6665,(Adatmátrix!AS$8-1950)*111+Adatmátrix!$A17+1))</f>
        <v/>
      </c>
      <c r="AT17" s="9" t="str">
        <f>IF(OR(Adatmátrix!AT$8="",Adatmátrix!$A17=""),"",INDEX(Adat!$D$6:$D$6665,(Adatmátrix!AT$8-1950)*111+Adatmátrix!$A17+1))</f>
        <v/>
      </c>
      <c r="AU17" s="9" t="str">
        <f>IF(OR(Adatmátrix!AU$8="",Adatmátrix!$A17=""),"",INDEX(Adat!$D$6:$D$6665,(Adatmátrix!AU$8-1950)*111+Adatmátrix!$A17+1))</f>
        <v/>
      </c>
      <c r="AV17" s="9" t="str">
        <f>IF(OR(Adatmátrix!AV$8="",Adatmátrix!$A17=""),"",INDEX(Adat!$D$6:$D$6665,(Adatmátrix!AV$8-1950)*111+Adatmátrix!$A17+1))</f>
        <v/>
      </c>
      <c r="AW17" s="9" t="str">
        <f>IF(OR(Adatmátrix!AW$8="",Adatmátrix!$A17=""),"",INDEX(Adat!$D$6:$D$6665,(Adatmátrix!AW$8-1950)*111+Adatmátrix!$A17+1))</f>
        <v/>
      </c>
      <c r="AX17" s="9" t="str">
        <f>IF(OR(Adatmátrix!AX$8="",Adatmátrix!$A17=""),"",INDEX(Adat!$D$6:$D$6665,(Adatmátrix!AX$8-1950)*111+Adatmátrix!$A17+1))</f>
        <v/>
      </c>
      <c r="AY17" s="9" t="str">
        <f>IF(OR(Adatmátrix!AY$8="",Adatmátrix!$A17=""),"",INDEX(Adat!$D$6:$D$6665,(Adatmátrix!AY$8-1950)*111+Adatmátrix!$A17+1))</f>
        <v/>
      </c>
      <c r="AZ17" s="9" t="str">
        <f>IF(OR(Adatmátrix!AZ$8="",Adatmátrix!$A17=""),"",INDEX(Adat!$D$6:$D$6665,(Adatmátrix!AZ$8-1950)*111+Adatmátrix!$A17+1))</f>
        <v/>
      </c>
      <c r="BA17" s="9" t="str">
        <f>IF(OR(Adatmátrix!BA$8="",Adatmátrix!$A17=""),"",INDEX(Adat!$D$6:$D$6665,(Adatmátrix!BA$8-1950)*111+Adatmátrix!$A17+1))</f>
        <v/>
      </c>
      <c r="BB17" s="9" t="str">
        <f>IF(OR(Adatmátrix!BB$8="",Adatmátrix!$A17=""),"",INDEX(Adat!$D$6:$D$6665,(Adatmátrix!BB$8-1950)*111+Adatmátrix!$A17+1))</f>
        <v/>
      </c>
      <c r="BC17" s="9" t="str">
        <f>IF(OR(Adatmátrix!BC$8="",Adatmátrix!$A17=""),"",INDEX(Adat!$D$6:$D$6665,(Adatmátrix!BC$8-1950)*111+Adatmátrix!$A17+1))</f>
        <v/>
      </c>
      <c r="BD17" s="9" t="str">
        <f>IF(OR(Adatmátrix!BD$8="",Adatmátrix!$A17=""),"",INDEX(Adat!$D$6:$D$6665,(Adatmátrix!BD$8-1950)*111+Adatmátrix!$A17+1))</f>
        <v/>
      </c>
      <c r="BE17" s="9" t="str">
        <f>IF(OR(Adatmátrix!BE$8="",Adatmátrix!$A17=""),"",INDEX(Adat!$D$6:$D$6665,(Adatmátrix!BE$8-1950)*111+Adatmátrix!$A17+1))</f>
        <v/>
      </c>
      <c r="BF17" s="9" t="str">
        <f>IF(OR(Adatmátrix!BF$8="",Adatmátrix!$A17=""),"",INDEX(Adat!$D$6:$D$6665,(Adatmátrix!BF$8-1950)*111+Adatmátrix!$A17+1))</f>
        <v/>
      </c>
      <c r="BG17" s="9" t="str">
        <f>IF(OR(Adatmátrix!BG$8="",Adatmátrix!$A17=""),"",INDEX(Adat!$D$6:$D$6665,(Adatmátrix!BG$8-1950)*111+Adatmátrix!$A17+1))</f>
        <v/>
      </c>
      <c r="BH17" s="9" t="str">
        <f>IF(OR(Adatmátrix!BH$8="",Adatmátrix!$A17=""),"",INDEX(Adat!$D$6:$D$6665,(Adatmátrix!BH$8-1950)*111+Adatmátrix!$A17+1))</f>
        <v/>
      </c>
      <c r="BI17" s="9" t="str">
        <f>IF(OR(Adatmátrix!BI$8="",Adatmátrix!$A17=""),"",INDEX(Adat!$D$6:$D$6665,(Adatmátrix!BI$8-1950)*111+Adatmátrix!$A17+1))</f>
        <v/>
      </c>
    </row>
    <row r="18" spans="1:61">
      <c r="A18" s="4">
        <f t="shared" si="1"/>
        <v>9</v>
      </c>
      <c r="B18" s="9">
        <f>IF(OR(Adatmátrix!B$8="",Adatmátrix!$A18=""),"",INDEX(Adat!$D$6:$D$6665,(Adatmátrix!B$8-1950)*111+Adatmátrix!$A18+1))</f>
        <v>2.5999999999999998E-4</v>
      </c>
      <c r="C18" s="9">
        <f>IF(OR(Adatmátrix!C$8="",Adatmátrix!$A18=""),"",INDEX(Adat!$D$6:$D$6665,(Adatmátrix!C$8-1950)*111+Adatmátrix!$A18+1))</f>
        <v>2.1000000000000001E-4</v>
      </c>
      <c r="D18" s="9">
        <f>IF(OR(Adatmátrix!D$8="",Adatmátrix!$A18=""),"",INDEX(Adat!$D$6:$D$6665,(Adatmátrix!D$8-1950)*111+Adatmátrix!$A18+1))</f>
        <v>2.2000000000000001E-4</v>
      </c>
      <c r="E18" s="9">
        <f>IF(OR(Adatmátrix!E$8="",Adatmátrix!$A18=""),"",INDEX(Adat!$D$6:$D$6665,(Adatmátrix!E$8-1950)*111+Adatmátrix!$A18+1))</f>
        <v>2.0000000000000001E-4</v>
      </c>
      <c r="F18" s="9">
        <f>IF(OR(Adatmátrix!F$8="",Adatmátrix!$A18=""),"",INDEX(Adat!$D$6:$D$6665,(Adatmátrix!F$8-1950)*111+Adatmátrix!$A18+1))</f>
        <v>1.1E-4</v>
      </c>
      <c r="G18" s="9">
        <f>IF(OR(Adatmátrix!G$8="",Adatmátrix!$A18=""),"",INDEX(Adat!$D$6:$D$6665,(Adatmátrix!G$8-1950)*111+Adatmátrix!$A18+1))</f>
        <v>2.2000000000000001E-4</v>
      </c>
      <c r="H18" s="9">
        <f>IF(OR(Adatmátrix!H$8="",Adatmátrix!$A18=""),"",INDEX(Adat!$D$6:$D$6665,(Adatmátrix!H$8-1950)*111+Adatmátrix!$A18+1))</f>
        <v>2.1000000000000001E-4</v>
      </c>
      <c r="I18" s="9">
        <f>IF(OR(Adatmátrix!I$8="",Adatmátrix!$A18=""),"",INDEX(Adat!$D$6:$D$6665,(Adatmátrix!I$8-1950)*111+Adatmátrix!$A18+1))</f>
        <v>1.2999999999999999E-4</v>
      </c>
      <c r="J18" s="9">
        <f>IF(OR(Adatmátrix!J$8="",Adatmátrix!$A18=""),"",INDEX(Adat!$D$6:$D$6665,(Adatmátrix!J$8-1950)*111+Adatmátrix!$A18+1))</f>
        <v>6.9999999999999994E-5</v>
      </c>
      <c r="K18" s="9">
        <f>IF(OR(Adatmátrix!K$8="",Adatmátrix!$A18=""),"",INDEX(Adat!$D$6:$D$6665,(Adatmátrix!K$8-1950)*111+Adatmátrix!$A18+1))</f>
        <v>1.4999999999999999E-4</v>
      </c>
      <c r="L18" s="9">
        <f>IF(OR(Adatmátrix!L$8="",Adatmátrix!$A18=""),"",INDEX(Adat!$D$6:$D$6665,(Adatmátrix!L$8-1950)*111+Adatmátrix!$A18+1))</f>
        <v>8.0000000000000007E-5</v>
      </c>
      <c r="M18" s="9">
        <f>IF(OR(Adatmátrix!M$8="",Adatmátrix!$A18=""),"",INDEX(Adat!$D$6:$D$6665,(Adatmátrix!M$8-1950)*111+Adatmátrix!$A18+1))</f>
        <v>1.7000000000000001E-4</v>
      </c>
      <c r="N18" s="9">
        <f>IF(OR(Adatmátrix!N$8="",Adatmátrix!$A18=""),"",INDEX(Adat!$D$6:$D$6665,(Adatmátrix!N$8-1950)*111+Adatmátrix!$A18+1))</f>
        <v>5.0000000000000002E-5</v>
      </c>
      <c r="O18" s="9">
        <f>IF(OR(Adatmátrix!O$8="",Adatmátrix!$A18=""),"",INDEX(Adat!$D$6:$D$6665,(Adatmátrix!O$8-1950)*111+Adatmátrix!$A18+1))</f>
        <v>1.8000000000000001E-4</v>
      </c>
      <c r="P18" s="9">
        <f>IF(OR(Adatmátrix!P$8="",Adatmátrix!$A18=""),"",INDEX(Adat!$D$6:$D$6665,(Adatmátrix!P$8-1950)*111+Adatmátrix!$A18+1))</f>
        <v>1.8000000000000001E-4</v>
      </c>
      <c r="Q18" s="9">
        <f>IF(OR(Adatmátrix!Q$8="",Adatmátrix!$A18=""),"",INDEX(Adat!$D$6:$D$6665,(Adatmátrix!Q$8-1950)*111+Adatmátrix!$A18+1))</f>
        <v>1E-4</v>
      </c>
      <c r="R18" s="9">
        <f>IF(OR(Adatmátrix!R$8="",Adatmátrix!$A18=""),"",INDEX(Adat!$D$6:$D$6665,(Adatmátrix!R$8-1950)*111+Adatmátrix!$A18+1))</f>
        <v>4.0000000000000003E-5</v>
      </c>
      <c r="S18" s="9">
        <f>IF(OR(Adatmátrix!S$8="",Adatmátrix!$A18=""),"",INDEX(Adat!$D$6:$D$6665,(Adatmátrix!S$8-1950)*111+Adatmátrix!$A18+1))</f>
        <v>1.4999999999999999E-4</v>
      </c>
      <c r="T18" s="9">
        <f>IF(OR(Adatmátrix!T$8="",Adatmátrix!$A18=""),"",INDEX(Adat!$D$6:$D$6665,(Adatmátrix!T$8-1950)*111+Adatmátrix!$A18+1))</f>
        <v>1.7000000000000001E-4</v>
      </c>
      <c r="U18" s="9">
        <f>IF(OR(Adatmátrix!U$8="",Adatmátrix!$A18=""),"",INDEX(Adat!$D$6:$D$6665,(Adatmátrix!U$8-1950)*111+Adatmátrix!$A18+1))</f>
        <v>1.2999999999999999E-4</v>
      </c>
      <c r="V18" s="9" t="str">
        <f>IF(OR(Adatmátrix!V$8="",Adatmátrix!$A18=""),"",INDEX(Adat!$D$6:$D$6665,(Adatmátrix!V$8-1950)*111+Adatmátrix!$A18+1))</f>
        <v/>
      </c>
      <c r="W18" s="9" t="str">
        <f>IF(OR(Adatmátrix!W$8="",Adatmátrix!$A18=""),"",INDEX(Adat!$D$6:$D$6665,(Adatmátrix!W$8-1950)*111+Adatmátrix!$A18+1))</f>
        <v/>
      </c>
      <c r="X18" s="9" t="str">
        <f>IF(OR(Adatmátrix!X$8="",Adatmátrix!$A18=""),"",INDEX(Adat!$D$6:$D$6665,(Adatmátrix!X$8-1950)*111+Adatmátrix!$A18+1))</f>
        <v/>
      </c>
      <c r="Y18" s="9" t="str">
        <f>IF(OR(Adatmátrix!Y$8="",Adatmátrix!$A18=""),"",INDEX(Adat!$D$6:$D$6665,(Adatmátrix!Y$8-1950)*111+Adatmátrix!$A18+1))</f>
        <v/>
      </c>
      <c r="Z18" s="9" t="str">
        <f>IF(OR(Adatmátrix!Z$8="",Adatmátrix!$A18=""),"",INDEX(Adat!$D$6:$D$6665,(Adatmátrix!Z$8-1950)*111+Adatmátrix!$A18+1))</f>
        <v/>
      </c>
      <c r="AA18" s="9" t="str">
        <f>IF(OR(Adatmátrix!AA$8="",Adatmátrix!$A18=""),"",INDEX(Adat!$D$6:$D$6665,(Adatmátrix!AA$8-1950)*111+Adatmátrix!$A18+1))</f>
        <v/>
      </c>
      <c r="AB18" s="9" t="str">
        <f>IF(OR(Adatmátrix!AB$8="",Adatmátrix!$A18=""),"",INDEX(Adat!$D$6:$D$6665,(Adatmátrix!AB$8-1950)*111+Adatmátrix!$A18+1))</f>
        <v/>
      </c>
      <c r="AC18" s="9" t="str">
        <f>IF(OR(Adatmátrix!AC$8="",Adatmátrix!$A18=""),"",INDEX(Adat!$D$6:$D$6665,(Adatmátrix!AC$8-1950)*111+Adatmátrix!$A18+1))</f>
        <v/>
      </c>
      <c r="AD18" s="9" t="str">
        <f>IF(OR(Adatmátrix!AD$8="",Adatmátrix!$A18=""),"",INDEX(Adat!$D$6:$D$6665,(Adatmátrix!AD$8-1950)*111+Adatmátrix!$A18+1))</f>
        <v/>
      </c>
      <c r="AE18" s="9" t="str">
        <f>IF(OR(Adatmátrix!AE$8="",Adatmátrix!$A18=""),"",INDEX(Adat!$D$6:$D$6665,(Adatmátrix!AE$8-1950)*111+Adatmátrix!$A18+1))</f>
        <v/>
      </c>
      <c r="AF18" s="9" t="str">
        <f>IF(OR(Adatmátrix!AF$8="",Adatmátrix!$A18=""),"",INDEX(Adat!$D$6:$D$6665,(Adatmátrix!AF$8-1950)*111+Adatmátrix!$A18+1))</f>
        <v/>
      </c>
      <c r="AG18" s="9" t="str">
        <f>IF(OR(Adatmátrix!AG$8="",Adatmátrix!$A18=""),"",INDEX(Adat!$D$6:$D$6665,(Adatmátrix!AG$8-1950)*111+Adatmátrix!$A18+1))</f>
        <v/>
      </c>
      <c r="AH18" s="9" t="str">
        <f>IF(OR(Adatmátrix!AH$8="",Adatmátrix!$A18=""),"",INDEX(Adat!$D$6:$D$6665,(Adatmátrix!AH$8-1950)*111+Adatmátrix!$A18+1))</f>
        <v/>
      </c>
      <c r="AI18" s="9" t="str">
        <f>IF(OR(Adatmátrix!AI$8="",Adatmátrix!$A18=""),"",INDEX(Adat!$D$6:$D$6665,(Adatmátrix!AI$8-1950)*111+Adatmátrix!$A18+1))</f>
        <v/>
      </c>
      <c r="AJ18" s="9" t="str">
        <f>IF(OR(Adatmátrix!AJ$8="",Adatmátrix!$A18=""),"",INDEX(Adat!$D$6:$D$6665,(Adatmátrix!AJ$8-1950)*111+Adatmátrix!$A18+1))</f>
        <v/>
      </c>
      <c r="AK18" s="9" t="str">
        <f>IF(OR(Adatmátrix!AK$8="",Adatmátrix!$A18=""),"",INDEX(Adat!$D$6:$D$6665,(Adatmátrix!AK$8-1950)*111+Adatmátrix!$A18+1))</f>
        <v/>
      </c>
      <c r="AL18" s="9" t="str">
        <f>IF(OR(Adatmátrix!AL$8="",Adatmátrix!$A18=""),"",INDEX(Adat!$D$6:$D$6665,(Adatmátrix!AL$8-1950)*111+Adatmátrix!$A18+1))</f>
        <v/>
      </c>
      <c r="AM18" s="9" t="str">
        <f>IF(OR(Adatmátrix!AM$8="",Adatmátrix!$A18=""),"",INDEX(Adat!$D$6:$D$6665,(Adatmátrix!AM$8-1950)*111+Adatmátrix!$A18+1))</f>
        <v/>
      </c>
      <c r="AN18" s="9" t="str">
        <f>IF(OR(Adatmátrix!AN$8="",Adatmátrix!$A18=""),"",INDEX(Adat!$D$6:$D$6665,(Adatmátrix!AN$8-1950)*111+Adatmátrix!$A18+1))</f>
        <v/>
      </c>
      <c r="AO18" s="9" t="str">
        <f>IF(OR(Adatmátrix!AO$8="",Adatmátrix!$A18=""),"",INDEX(Adat!$D$6:$D$6665,(Adatmátrix!AO$8-1950)*111+Adatmátrix!$A18+1))</f>
        <v/>
      </c>
      <c r="AP18" s="9" t="str">
        <f>IF(OR(Adatmátrix!AP$8="",Adatmátrix!$A18=""),"",INDEX(Adat!$D$6:$D$6665,(Adatmátrix!AP$8-1950)*111+Adatmátrix!$A18+1))</f>
        <v/>
      </c>
      <c r="AQ18" s="9" t="str">
        <f>IF(OR(Adatmátrix!AQ$8="",Adatmátrix!$A18=""),"",INDEX(Adat!$D$6:$D$6665,(Adatmátrix!AQ$8-1950)*111+Adatmátrix!$A18+1))</f>
        <v/>
      </c>
      <c r="AR18" s="9" t="str">
        <f>IF(OR(Adatmátrix!AR$8="",Adatmátrix!$A18=""),"",INDEX(Adat!$D$6:$D$6665,(Adatmátrix!AR$8-1950)*111+Adatmátrix!$A18+1))</f>
        <v/>
      </c>
      <c r="AS18" s="9" t="str">
        <f>IF(OR(Adatmátrix!AS$8="",Adatmátrix!$A18=""),"",INDEX(Adat!$D$6:$D$6665,(Adatmátrix!AS$8-1950)*111+Adatmátrix!$A18+1))</f>
        <v/>
      </c>
      <c r="AT18" s="9" t="str">
        <f>IF(OR(Adatmátrix!AT$8="",Adatmátrix!$A18=""),"",INDEX(Adat!$D$6:$D$6665,(Adatmátrix!AT$8-1950)*111+Adatmátrix!$A18+1))</f>
        <v/>
      </c>
      <c r="AU18" s="9" t="str">
        <f>IF(OR(Adatmátrix!AU$8="",Adatmátrix!$A18=""),"",INDEX(Adat!$D$6:$D$6665,(Adatmátrix!AU$8-1950)*111+Adatmátrix!$A18+1))</f>
        <v/>
      </c>
      <c r="AV18" s="9" t="str">
        <f>IF(OR(Adatmátrix!AV$8="",Adatmátrix!$A18=""),"",INDEX(Adat!$D$6:$D$6665,(Adatmátrix!AV$8-1950)*111+Adatmátrix!$A18+1))</f>
        <v/>
      </c>
      <c r="AW18" s="9" t="str">
        <f>IF(OR(Adatmátrix!AW$8="",Adatmátrix!$A18=""),"",INDEX(Adat!$D$6:$D$6665,(Adatmátrix!AW$8-1950)*111+Adatmátrix!$A18+1))</f>
        <v/>
      </c>
      <c r="AX18" s="9" t="str">
        <f>IF(OR(Adatmátrix!AX$8="",Adatmátrix!$A18=""),"",INDEX(Adat!$D$6:$D$6665,(Adatmátrix!AX$8-1950)*111+Adatmátrix!$A18+1))</f>
        <v/>
      </c>
      <c r="AY18" s="9" t="str">
        <f>IF(OR(Adatmátrix!AY$8="",Adatmátrix!$A18=""),"",INDEX(Adat!$D$6:$D$6665,(Adatmátrix!AY$8-1950)*111+Adatmátrix!$A18+1))</f>
        <v/>
      </c>
      <c r="AZ18" s="9" t="str">
        <f>IF(OR(Adatmátrix!AZ$8="",Adatmátrix!$A18=""),"",INDEX(Adat!$D$6:$D$6665,(Adatmátrix!AZ$8-1950)*111+Adatmátrix!$A18+1))</f>
        <v/>
      </c>
      <c r="BA18" s="9" t="str">
        <f>IF(OR(Adatmátrix!BA$8="",Adatmátrix!$A18=""),"",INDEX(Adat!$D$6:$D$6665,(Adatmátrix!BA$8-1950)*111+Adatmátrix!$A18+1))</f>
        <v/>
      </c>
      <c r="BB18" s="9" t="str">
        <f>IF(OR(Adatmátrix!BB$8="",Adatmátrix!$A18=""),"",INDEX(Adat!$D$6:$D$6665,(Adatmátrix!BB$8-1950)*111+Adatmátrix!$A18+1))</f>
        <v/>
      </c>
      <c r="BC18" s="9" t="str">
        <f>IF(OR(Adatmátrix!BC$8="",Adatmátrix!$A18=""),"",INDEX(Adat!$D$6:$D$6665,(Adatmátrix!BC$8-1950)*111+Adatmátrix!$A18+1))</f>
        <v/>
      </c>
      <c r="BD18" s="9" t="str">
        <f>IF(OR(Adatmátrix!BD$8="",Adatmátrix!$A18=""),"",INDEX(Adat!$D$6:$D$6665,(Adatmátrix!BD$8-1950)*111+Adatmátrix!$A18+1))</f>
        <v/>
      </c>
      <c r="BE18" s="9" t="str">
        <f>IF(OR(Adatmátrix!BE$8="",Adatmátrix!$A18=""),"",INDEX(Adat!$D$6:$D$6665,(Adatmátrix!BE$8-1950)*111+Adatmátrix!$A18+1))</f>
        <v/>
      </c>
      <c r="BF18" s="9" t="str">
        <f>IF(OR(Adatmátrix!BF$8="",Adatmátrix!$A18=""),"",INDEX(Adat!$D$6:$D$6665,(Adatmátrix!BF$8-1950)*111+Adatmátrix!$A18+1))</f>
        <v/>
      </c>
      <c r="BG18" s="9" t="str">
        <f>IF(OR(Adatmátrix!BG$8="",Adatmátrix!$A18=""),"",INDEX(Adat!$D$6:$D$6665,(Adatmátrix!BG$8-1950)*111+Adatmátrix!$A18+1))</f>
        <v/>
      </c>
      <c r="BH18" s="9" t="str">
        <f>IF(OR(Adatmátrix!BH$8="",Adatmátrix!$A18=""),"",INDEX(Adat!$D$6:$D$6665,(Adatmátrix!BH$8-1950)*111+Adatmátrix!$A18+1))</f>
        <v/>
      </c>
      <c r="BI18" s="9" t="str">
        <f>IF(OR(Adatmátrix!BI$8="",Adatmátrix!$A18=""),"",INDEX(Adat!$D$6:$D$6665,(Adatmátrix!BI$8-1950)*111+Adatmátrix!$A18+1))</f>
        <v/>
      </c>
    </row>
    <row r="19" spans="1:61">
      <c r="A19" s="4">
        <f t="shared" si="1"/>
        <v>10</v>
      </c>
      <c r="B19" s="9">
        <f>IF(OR(Adatmátrix!B$8="",Adatmátrix!$A19=""),"",INDEX(Adat!$D$6:$D$6665,(Adatmátrix!B$8-1950)*111+Adatmátrix!$A19+1))</f>
        <v>2.0000000000000001E-4</v>
      </c>
      <c r="C19" s="9">
        <f>IF(OR(Adatmátrix!C$8="",Adatmátrix!$A19=""),"",INDEX(Adat!$D$6:$D$6665,(Adatmátrix!C$8-1950)*111+Adatmátrix!$A19+1))</f>
        <v>2.4000000000000001E-4</v>
      </c>
      <c r="D19" s="9">
        <f>IF(OR(Adatmátrix!D$8="",Adatmátrix!$A19=""),"",INDEX(Adat!$D$6:$D$6665,(Adatmátrix!D$8-1950)*111+Adatmátrix!$A19+1))</f>
        <v>2.1000000000000001E-4</v>
      </c>
      <c r="E19" s="9">
        <f>IF(OR(Adatmátrix!E$8="",Adatmátrix!$A19=""),"",INDEX(Adat!$D$6:$D$6665,(Adatmátrix!E$8-1950)*111+Adatmátrix!$A19+1))</f>
        <v>1.6000000000000001E-4</v>
      </c>
      <c r="F19" s="9">
        <f>IF(OR(Adatmátrix!F$8="",Adatmátrix!$A19=""),"",INDEX(Adat!$D$6:$D$6665,(Adatmátrix!F$8-1950)*111+Adatmátrix!$A19+1))</f>
        <v>1.8000000000000001E-4</v>
      </c>
      <c r="G19" s="9">
        <f>IF(OR(Adatmátrix!G$8="",Adatmátrix!$A19=""),"",INDEX(Adat!$D$6:$D$6665,(Adatmátrix!G$8-1950)*111+Adatmátrix!$A19+1))</f>
        <v>1.3999999999999999E-4</v>
      </c>
      <c r="H19" s="9">
        <f>IF(OR(Adatmátrix!H$8="",Adatmátrix!$A19=""),"",INDEX(Adat!$D$6:$D$6665,(Adatmátrix!H$8-1950)*111+Adatmátrix!$A19+1))</f>
        <v>1.2999999999999999E-4</v>
      </c>
      <c r="I19" s="9">
        <f>IF(OR(Adatmátrix!I$8="",Adatmátrix!$A19=""),"",INDEX(Adat!$D$6:$D$6665,(Adatmátrix!I$8-1950)*111+Adatmátrix!$A19+1))</f>
        <v>5.0000000000000002E-5</v>
      </c>
      <c r="J19" s="9">
        <f>IF(OR(Adatmátrix!J$8="",Adatmátrix!$A19=""),"",INDEX(Adat!$D$6:$D$6665,(Adatmátrix!J$8-1950)*111+Adatmátrix!$A19+1))</f>
        <v>8.0000000000000007E-5</v>
      </c>
      <c r="K19" s="9">
        <f>IF(OR(Adatmátrix!K$8="",Adatmátrix!$A19=""),"",INDEX(Adat!$D$6:$D$6665,(Adatmátrix!K$8-1950)*111+Adatmátrix!$A19+1))</f>
        <v>8.0000000000000007E-5</v>
      </c>
      <c r="L19" s="9">
        <f>IF(OR(Adatmátrix!L$8="",Adatmátrix!$A19=""),"",INDEX(Adat!$D$6:$D$6665,(Adatmátrix!L$8-1950)*111+Adatmátrix!$A19+1))</f>
        <v>2.0000000000000001E-4</v>
      </c>
      <c r="M19" s="9">
        <f>IF(OR(Adatmátrix!M$8="",Adatmátrix!$A19=""),"",INDEX(Adat!$D$6:$D$6665,(Adatmátrix!M$8-1950)*111+Adatmátrix!$A19+1))</f>
        <v>1.2999999999999999E-4</v>
      </c>
      <c r="N19" s="9">
        <f>IF(OR(Adatmátrix!N$8="",Adatmátrix!$A19=""),"",INDEX(Adat!$D$6:$D$6665,(Adatmátrix!N$8-1950)*111+Adatmátrix!$A19+1))</f>
        <v>1E-4</v>
      </c>
      <c r="O19" s="9">
        <f>IF(OR(Adatmátrix!O$8="",Adatmátrix!$A19=""),"",INDEX(Adat!$D$6:$D$6665,(Adatmátrix!O$8-1950)*111+Adatmátrix!$A19+1))</f>
        <v>1.2E-4</v>
      </c>
      <c r="P19" s="9">
        <f>IF(OR(Adatmátrix!P$8="",Adatmátrix!$A19=""),"",INDEX(Adat!$D$6:$D$6665,(Adatmátrix!P$8-1950)*111+Adatmátrix!$A19+1))</f>
        <v>1.2999999999999999E-4</v>
      </c>
      <c r="Q19" s="9">
        <f>IF(OR(Adatmátrix!Q$8="",Adatmátrix!$A19=""),"",INDEX(Adat!$D$6:$D$6665,(Adatmátrix!Q$8-1950)*111+Adatmátrix!$A19+1))</f>
        <v>9.0000000000000006E-5</v>
      </c>
      <c r="R19" s="9">
        <f>IF(OR(Adatmátrix!R$8="",Adatmátrix!$A19=""),"",INDEX(Adat!$D$6:$D$6665,(Adatmátrix!R$8-1950)*111+Adatmátrix!$A19+1))</f>
        <v>1.2999999999999999E-4</v>
      </c>
      <c r="S19" s="9">
        <f>IF(OR(Adatmátrix!S$8="",Adatmátrix!$A19=""),"",INDEX(Adat!$D$6:$D$6665,(Adatmátrix!S$8-1950)*111+Adatmátrix!$A19+1))</f>
        <v>1.8000000000000001E-4</v>
      </c>
      <c r="T19" s="9">
        <f>IF(OR(Adatmátrix!T$8="",Adatmátrix!$A19=""),"",INDEX(Adat!$D$6:$D$6665,(Adatmátrix!T$8-1950)*111+Adatmátrix!$A19+1))</f>
        <v>4.0000000000000003E-5</v>
      </c>
      <c r="U19" s="9">
        <f>IF(OR(Adatmátrix!U$8="",Adatmátrix!$A19=""),"",INDEX(Adat!$D$6:$D$6665,(Adatmátrix!U$8-1950)*111+Adatmátrix!$A19+1))</f>
        <v>9.0000000000000006E-5</v>
      </c>
      <c r="V19" s="9" t="str">
        <f>IF(OR(Adatmátrix!V$8="",Adatmátrix!$A19=""),"",INDEX(Adat!$D$6:$D$6665,(Adatmátrix!V$8-1950)*111+Adatmátrix!$A19+1))</f>
        <v/>
      </c>
      <c r="W19" s="9" t="str">
        <f>IF(OR(Adatmátrix!W$8="",Adatmátrix!$A19=""),"",INDEX(Adat!$D$6:$D$6665,(Adatmátrix!W$8-1950)*111+Adatmátrix!$A19+1))</f>
        <v/>
      </c>
      <c r="X19" s="9" t="str">
        <f>IF(OR(Adatmátrix!X$8="",Adatmátrix!$A19=""),"",INDEX(Adat!$D$6:$D$6665,(Adatmátrix!X$8-1950)*111+Adatmátrix!$A19+1))</f>
        <v/>
      </c>
      <c r="Y19" s="9" t="str">
        <f>IF(OR(Adatmátrix!Y$8="",Adatmátrix!$A19=""),"",INDEX(Adat!$D$6:$D$6665,(Adatmátrix!Y$8-1950)*111+Adatmátrix!$A19+1))</f>
        <v/>
      </c>
      <c r="Z19" s="9" t="str">
        <f>IF(OR(Adatmátrix!Z$8="",Adatmátrix!$A19=""),"",INDEX(Adat!$D$6:$D$6665,(Adatmátrix!Z$8-1950)*111+Adatmátrix!$A19+1))</f>
        <v/>
      </c>
      <c r="AA19" s="9" t="str">
        <f>IF(OR(Adatmátrix!AA$8="",Adatmátrix!$A19=""),"",INDEX(Adat!$D$6:$D$6665,(Adatmátrix!AA$8-1950)*111+Adatmátrix!$A19+1))</f>
        <v/>
      </c>
      <c r="AB19" s="9" t="str">
        <f>IF(OR(Adatmátrix!AB$8="",Adatmátrix!$A19=""),"",INDEX(Adat!$D$6:$D$6665,(Adatmátrix!AB$8-1950)*111+Adatmátrix!$A19+1))</f>
        <v/>
      </c>
      <c r="AC19" s="9" t="str">
        <f>IF(OR(Adatmátrix!AC$8="",Adatmátrix!$A19=""),"",INDEX(Adat!$D$6:$D$6665,(Adatmátrix!AC$8-1950)*111+Adatmátrix!$A19+1))</f>
        <v/>
      </c>
      <c r="AD19" s="9" t="str">
        <f>IF(OR(Adatmátrix!AD$8="",Adatmátrix!$A19=""),"",INDEX(Adat!$D$6:$D$6665,(Adatmátrix!AD$8-1950)*111+Adatmátrix!$A19+1))</f>
        <v/>
      </c>
      <c r="AE19" s="9" t="str">
        <f>IF(OR(Adatmátrix!AE$8="",Adatmátrix!$A19=""),"",INDEX(Adat!$D$6:$D$6665,(Adatmátrix!AE$8-1950)*111+Adatmátrix!$A19+1))</f>
        <v/>
      </c>
      <c r="AF19" s="9" t="str">
        <f>IF(OR(Adatmátrix!AF$8="",Adatmátrix!$A19=""),"",INDEX(Adat!$D$6:$D$6665,(Adatmátrix!AF$8-1950)*111+Adatmátrix!$A19+1))</f>
        <v/>
      </c>
      <c r="AG19" s="9" t="str">
        <f>IF(OR(Adatmátrix!AG$8="",Adatmátrix!$A19=""),"",INDEX(Adat!$D$6:$D$6665,(Adatmátrix!AG$8-1950)*111+Adatmátrix!$A19+1))</f>
        <v/>
      </c>
      <c r="AH19" s="9" t="str">
        <f>IF(OR(Adatmátrix!AH$8="",Adatmátrix!$A19=""),"",INDEX(Adat!$D$6:$D$6665,(Adatmátrix!AH$8-1950)*111+Adatmátrix!$A19+1))</f>
        <v/>
      </c>
      <c r="AI19" s="9" t="str">
        <f>IF(OR(Adatmátrix!AI$8="",Adatmátrix!$A19=""),"",INDEX(Adat!$D$6:$D$6665,(Adatmátrix!AI$8-1950)*111+Adatmátrix!$A19+1))</f>
        <v/>
      </c>
      <c r="AJ19" s="9" t="str">
        <f>IF(OR(Adatmátrix!AJ$8="",Adatmátrix!$A19=""),"",INDEX(Adat!$D$6:$D$6665,(Adatmátrix!AJ$8-1950)*111+Adatmátrix!$A19+1))</f>
        <v/>
      </c>
      <c r="AK19" s="9" t="str">
        <f>IF(OR(Adatmátrix!AK$8="",Adatmátrix!$A19=""),"",INDEX(Adat!$D$6:$D$6665,(Adatmátrix!AK$8-1950)*111+Adatmátrix!$A19+1))</f>
        <v/>
      </c>
      <c r="AL19" s="9" t="str">
        <f>IF(OR(Adatmátrix!AL$8="",Adatmátrix!$A19=""),"",INDEX(Adat!$D$6:$D$6665,(Adatmátrix!AL$8-1950)*111+Adatmátrix!$A19+1))</f>
        <v/>
      </c>
      <c r="AM19" s="9" t="str">
        <f>IF(OR(Adatmátrix!AM$8="",Adatmátrix!$A19=""),"",INDEX(Adat!$D$6:$D$6665,(Adatmátrix!AM$8-1950)*111+Adatmátrix!$A19+1))</f>
        <v/>
      </c>
      <c r="AN19" s="9" t="str">
        <f>IF(OR(Adatmátrix!AN$8="",Adatmátrix!$A19=""),"",INDEX(Adat!$D$6:$D$6665,(Adatmátrix!AN$8-1950)*111+Adatmátrix!$A19+1))</f>
        <v/>
      </c>
      <c r="AO19" s="9" t="str">
        <f>IF(OR(Adatmátrix!AO$8="",Adatmátrix!$A19=""),"",INDEX(Adat!$D$6:$D$6665,(Adatmátrix!AO$8-1950)*111+Adatmátrix!$A19+1))</f>
        <v/>
      </c>
      <c r="AP19" s="9" t="str">
        <f>IF(OR(Adatmátrix!AP$8="",Adatmátrix!$A19=""),"",INDEX(Adat!$D$6:$D$6665,(Adatmátrix!AP$8-1950)*111+Adatmátrix!$A19+1))</f>
        <v/>
      </c>
      <c r="AQ19" s="9" t="str">
        <f>IF(OR(Adatmátrix!AQ$8="",Adatmátrix!$A19=""),"",INDEX(Adat!$D$6:$D$6665,(Adatmátrix!AQ$8-1950)*111+Adatmátrix!$A19+1))</f>
        <v/>
      </c>
      <c r="AR19" s="9" t="str">
        <f>IF(OR(Adatmátrix!AR$8="",Adatmátrix!$A19=""),"",INDEX(Adat!$D$6:$D$6665,(Adatmátrix!AR$8-1950)*111+Adatmátrix!$A19+1))</f>
        <v/>
      </c>
      <c r="AS19" s="9" t="str">
        <f>IF(OR(Adatmátrix!AS$8="",Adatmátrix!$A19=""),"",INDEX(Adat!$D$6:$D$6665,(Adatmátrix!AS$8-1950)*111+Adatmátrix!$A19+1))</f>
        <v/>
      </c>
      <c r="AT19" s="9" t="str">
        <f>IF(OR(Adatmátrix!AT$8="",Adatmátrix!$A19=""),"",INDEX(Adat!$D$6:$D$6665,(Adatmátrix!AT$8-1950)*111+Adatmátrix!$A19+1))</f>
        <v/>
      </c>
      <c r="AU19" s="9" t="str">
        <f>IF(OR(Adatmátrix!AU$8="",Adatmátrix!$A19=""),"",INDEX(Adat!$D$6:$D$6665,(Adatmátrix!AU$8-1950)*111+Adatmátrix!$A19+1))</f>
        <v/>
      </c>
      <c r="AV19" s="9" t="str">
        <f>IF(OR(Adatmátrix!AV$8="",Adatmátrix!$A19=""),"",INDEX(Adat!$D$6:$D$6665,(Adatmátrix!AV$8-1950)*111+Adatmátrix!$A19+1))</f>
        <v/>
      </c>
      <c r="AW19" s="9" t="str">
        <f>IF(OR(Adatmátrix!AW$8="",Adatmátrix!$A19=""),"",INDEX(Adat!$D$6:$D$6665,(Adatmátrix!AW$8-1950)*111+Adatmátrix!$A19+1))</f>
        <v/>
      </c>
      <c r="AX19" s="9" t="str">
        <f>IF(OR(Adatmátrix!AX$8="",Adatmátrix!$A19=""),"",INDEX(Adat!$D$6:$D$6665,(Adatmátrix!AX$8-1950)*111+Adatmátrix!$A19+1))</f>
        <v/>
      </c>
      <c r="AY19" s="9" t="str">
        <f>IF(OR(Adatmátrix!AY$8="",Adatmátrix!$A19=""),"",INDEX(Adat!$D$6:$D$6665,(Adatmátrix!AY$8-1950)*111+Adatmátrix!$A19+1))</f>
        <v/>
      </c>
      <c r="AZ19" s="9" t="str">
        <f>IF(OR(Adatmátrix!AZ$8="",Adatmátrix!$A19=""),"",INDEX(Adat!$D$6:$D$6665,(Adatmátrix!AZ$8-1950)*111+Adatmátrix!$A19+1))</f>
        <v/>
      </c>
      <c r="BA19" s="9" t="str">
        <f>IF(OR(Adatmátrix!BA$8="",Adatmátrix!$A19=""),"",INDEX(Adat!$D$6:$D$6665,(Adatmátrix!BA$8-1950)*111+Adatmátrix!$A19+1))</f>
        <v/>
      </c>
      <c r="BB19" s="9" t="str">
        <f>IF(OR(Adatmátrix!BB$8="",Adatmátrix!$A19=""),"",INDEX(Adat!$D$6:$D$6665,(Adatmátrix!BB$8-1950)*111+Adatmátrix!$A19+1))</f>
        <v/>
      </c>
      <c r="BC19" s="9" t="str">
        <f>IF(OR(Adatmátrix!BC$8="",Adatmátrix!$A19=""),"",INDEX(Adat!$D$6:$D$6665,(Adatmátrix!BC$8-1950)*111+Adatmátrix!$A19+1))</f>
        <v/>
      </c>
      <c r="BD19" s="9" t="str">
        <f>IF(OR(Adatmátrix!BD$8="",Adatmátrix!$A19=""),"",INDEX(Adat!$D$6:$D$6665,(Adatmátrix!BD$8-1950)*111+Adatmátrix!$A19+1))</f>
        <v/>
      </c>
      <c r="BE19" s="9" t="str">
        <f>IF(OR(Adatmátrix!BE$8="",Adatmátrix!$A19=""),"",INDEX(Adat!$D$6:$D$6665,(Adatmátrix!BE$8-1950)*111+Adatmátrix!$A19+1))</f>
        <v/>
      </c>
      <c r="BF19" s="9" t="str">
        <f>IF(OR(Adatmátrix!BF$8="",Adatmátrix!$A19=""),"",INDEX(Adat!$D$6:$D$6665,(Adatmátrix!BF$8-1950)*111+Adatmátrix!$A19+1))</f>
        <v/>
      </c>
      <c r="BG19" s="9" t="str">
        <f>IF(OR(Adatmátrix!BG$8="",Adatmátrix!$A19=""),"",INDEX(Adat!$D$6:$D$6665,(Adatmátrix!BG$8-1950)*111+Adatmátrix!$A19+1))</f>
        <v/>
      </c>
      <c r="BH19" s="9" t="str">
        <f>IF(OR(Adatmátrix!BH$8="",Adatmátrix!$A19=""),"",INDEX(Adat!$D$6:$D$6665,(Adatmátrix!BH$8-1950)*111+Adatmátrix!$A19+1))</f>
        <v/>
      </c>
      <c r="BI19" s="9" t="str">
        <f>IF(OR(Adatmátrix!BI$8="",Adatmátrix!$A19=""),"",INDEX(Adat!$D$6:$D$6665,(Adatmátrix!BI$8-1950)*111+Adatmátrix!$A19+1))</f>
        <v/>
      </c>
    </row>
    <row r="20" spans="1:61">
      <c r="A20" s="4">
        <f t="shared" si="1"/>
        <v>11</v>
      </c>
      <c r="B20" s="9">
        <f>IF(OR(Adatmátrix!B$8="",Adatmátrix!$A20=""),"",INDEX(Adat!$D$6:$D$6665,(Adatmátrix!B$8-1950)*111+Adatmátrix!$A20+1))</f>
        <v>1.8000000000000001E-4</v>
      </c>
      <c r="C20" s="9">
        <f>IF(OR(Adatmátrix!C$8="",Adatmátrix!$A20=""),"",INDEX(Adat!$D$6:$D$6665,(Adatmátrix!C$8-1950)*111+Adatmátrix!$A20+1))</f>
        <v>1.8000000000000001E-4</v>
      </c>
      <c r="D20" s="9">
        <f>IF(OR(Adatmátrix!D$8="",Adatmátrix!$A20=""),"",INDEX(Adat!$D$6:$D$6665,(Adatmátrix!D$8-1950)*111+Adatmátrix!$A20+1))</f>
        <v>1.1E-4</v>
      </c>
      <c r="E20" s="9">
        <f>IF(OR(Adatmátrix!E$8="",Adatmátrix!$A20=""),"",INDEX(Adat!$D$6:$D$6665,(Adatmátrix!E$8-1950)*111+Adatmátrix!$A20+1))</f>
        <v>1.7000000000000001E-4</v>
      </c>
      <c r="F20" s="9">
        <f>IF(OR(Adatmátrix!F$8="",Adatmátrix!$A20=""),"",INDEX(Adat!$D$6:$D$6665,(Adatmátrix!F$8-1950)*111+Adatmátrix!$A20+1))</f>
        <v>1.6000000000000001E-4</v>
      </c>
      <c r="G20" s="9">
        <f>IF(OR(Adatmátrix!G$8="",Adatmátrix!$A20=""),"",INDEX(Adat!$D$6:$D$6665,(Adatmátrix!G$8-1950)*111+Adatmátrix!$A20+1))</f>
        <v>1.1E-4</v>
      </c>
      <c r="H20" s="9">
        <f>IF(OR(Adatmátrix!H$8="",Adatmátrix!$A20=""),"",INDEX(Adat!$D$6:$D$6665,(Adatmátrix!H$8-1950)*111+Adatmátrix!$A20+1))</f>
        <v>2.7E-4</v>
      </c>
      <c r="I20" s="9">
        <f>IF(OR(Adatmátrix!I$8="",Adatmátrix!$A20=""),"",INDEX(Adat!$D$6:$D$6665,(Adatmátrix!I$8-1950)*111+Adatmátrix!$A20+1))</f>
        <v>3.0000000000000001E-5</v>
      </c>
      <c r="J20" s="9">
        <f>IF(OR(Adatmátrix!J$8="",Adatmátrix!$A20=""),"",INDEX(Adat!$D$6:$D$6665,(Adatmátrix!J$8-1950)*111+Adatmátrix!$A20+1))</f>
        <v>1.1E-4</v>
      </c>
      <c r="K20" s="9">
        <f>IF(OR(Adatmátrix!K$8="",Adatmátrix!$A20=""),"",INDEX(Adat!$D$6:$D$6665,(Adatmátrix!K$8-1950)*111+Adatmátrix!$A20+1))</f>
        <v>5.0000000000000002E-5</v>
      </c>
      <c r="L20" s="9">
        <f>IF(OR(Adatmátrix!L$8="",Adatmátrix!$A20=""),"",INDEX(Adat!$D$6:$D$6665,(Adatmátrix!L$8-1950)*111+Adatmátrix!$A20+1))</f>
        <v>1.2E-4</v>
      </c>
      <c r="M20" s="9">
        <f>IF(OR(Adatmátrix!M$8="",Adatmátrix!$A20=""),"",INDEX(Adat!$D$6:$D$6665,(Adatmátrix!M$8-1950)*111+Adatmátrix!$A20+1))</f>
        <v>1.6000000000000001E-4</v>
      </c>
      <c r="N20" s="9">
        <f>IF(OR(Adatmátrix!N$8="",Adatmátrix!$A20=""),"",INDEX(Adat!$D$6:$D$6665,(Adatmátrix!N$8-1950)*111+Adatmátrix!$A20+1))</f>
        <v>1.1E-4</v>
      </c>
      <c r="O20" s="9">
        <f>IF(OR(Adatmátrix!O$8="",Adatmátrix!$A20=""),"",INDEX(Adat!$D$6:$D$6665,(Adatmátrix!O$8-1950)*111+Adatmátrix!$A20+1))</f>
        <v>1E-4</v>
      </c>
      <c r="P20" s="9">
        <f>IF(OR(Adatmátrix!P$8="",Adatmátrix!$A20=""),"",INDEX(Adat!$D$6:$D$6665,(Adatmátrix!P$8-1950)*111+Adatmátrix!$A20+1))</f>
        <v>1E-4</v>
      </c>
      <c r="Q20" s="9">
        <f>IF(OR(Adatmátrix!Q$8="",Adatmátrix!$A20=""),"",INDEX(Adat!$D$6:$D$6665,(Adatmátrix!Q$8-1950)*111+Adatmátrix!$A20+1))</f>
        <v>1.2999999999999999E-4</v>
      </c>
      <c r="R20" s="9">
        <f>IF(OR(Adatmátrix!R$8="",Adatmátrix!$A20=""),"",INDEX(Adat!$D$6:$D$6665,(Adatmátrix!R$8-1950)*111+Adatmátrix!$A20+1))</f>
        <v>1.2999999999999999E-4</v>
      </c>
      <c r="S20" s="9">
        <f>IF(OR(Adatmátrix!S$8="",Adatmátrix!$A20=""),"",INDEX(Adat!$D$6:$D$6665,(Adatmátrix!S$8-1950)*111+Adatmátrix!$A20+1))</f>
        <v>1.2999999999999999E-4</v>
      </c>
      <c r="T20" s="9">
        <f>IF(OR(Adatmátrix!T$8="",Adatmátrix!$A20=""),"",INDEX(Adat!$D$6:$D$6665,(Adatmátrix!T$8-1950)*111+Adatmátrix!$A20+1))</f>
        <v>1.3999999999999999E-4</v>
      </c>
      <c r="U20" s="9">
        <f>IF(OR(Adatmátrix!U$8="",Adatmátrix!$A20=""),"",INDEX(Adat!$D$6:$D$6665,(Adatmátrix!U$8-1950)*111+Adatmátrix!$A20+1))</f>
        <v>1.2999999999999999E-4</v>
      </c>
      <c r="V20" s="9" t="str">
        <f>IF(OR(Adatmátrix!V$8="",Adatmátrix!$A20=""),"",INDEX(Adat!$D$6:$D$6665,(Adatmátrix!V$8-1950)*111+Adatmátrix!$A20+1))</f>
        <v/>
      </c>
      <c r="W20" s="9" t="str">
        <f>IF(OR(Adatmátrix!W$8="",Adatmátrix!$A20=""),"",INDEX(Adat!$D$6:$D$6665,(Adatmátrix!W$8-1950)*111+Adatmátrix!$A20+1))</f>
        <v/>
      </c>
      <c r="X20" s="9" t="str">
        <f>IF(OR(Adatmátrix!X$8="",Adatmátrix!$A20=""),"",INDEX(Adat!$D$6:$D$6665,(Adatmátrix!X$8-1950)*111+Adatmátrix!$A20+1))</f>
        <v/>
      </c>
      <c r="Y20" s="9" t="str">
        <f>IF(OR(Adatmátrix!Y$8="",Adatmátrix!$A20=""),"",INDEX(Adat!$D$6:$D$6665,(Adatmátrix!Y$8-1950)*111+Adatmátrix!$A20+1))</f>
        <v/>
      </c>
      <c r="Z20" s="9" t="str">
        <f>IF(OR(Adatmátrix!Z$8="",Adatmátrix!$A20=""),"",INDEX(Adat!$D$6:$D$6665,(Adatmátrix!Z$8-1950)*111+Adatmátrix!$A20+1))</f>
        <v/>
      </c>
      <c r="AA20" s="9" t="str">
        <f>IF(OR(Adatmátrix!AA$8="",Adatmátrix!$A20=""),"",INDEX(Adat!$D$6:$D$6665,(Adatmátrix!AA$8-1950)*111+Adatmátrix!$A20+1))</f>
        <v/>
      </c>
      <c r="AB20" s="9" t="str">
        <f>IF(OR(Adatmátrix!AB$8="",Adatmátrix!$A20=""),"",INDEX(Adat!$D$6:$D$6665,(Adatmátrix!AB$8-1950)*111+Adatmátrix!$A20+1))</f>
        <v/>
      </c>
      <c r="AC20" s="9" t="str">
        <f>IF(OR(Adatmátrix!AC$8="",Adatmátrix!$A20=""),"",INDEX(Adat!$D$6:$D$6665,(Adatmátrix!AC$8-1950)*111+Adatmátrix!$A20+1))</f>
        <v/>
      </c>
      <c r="AD20" s="9" t="str">
        <f>IF(OR(Adatmátrix!AD$8="",Adatmátrix!$A20=""),"",INDEX(Adat!$D$6:$D$6665,(Adatmátrix!AD$8-1950)*111+Adatmátrix!$A20+1))</f>
        <v/>
      </c>
      <c r="AE20" s="9" t="str">
        <f>IF(OR(Adatmátrix!AE$8="",Adatmátrix!$A20=""),"",INDEX(Adat!$D$6:$D$6665,(Adatmátrix!AE$8-1950)*111+Adatmátrix!$A20+1))</f>
        <v/>
      </c>
      <c r="AF20" s="9" t="str">
        <f>IF(OR(Adatmátrix!AF$8="",Adatmátrix!$A20=""),"",INDEX(Adat!$D$6:$D$6665,(Adatmátrix!AF$8-1950)*111+Adatmátrix!$A20+1))</f>
        <v/>
      </c>
      <c r="AG20" s="9" t="str">
        <f>IF(OR(Adatmátrix!AG$8="",Adatmátrix!$A20=""),"",INDEX(Adat!$D$6:$D$6665,(Adatmátrix!AG$8-1950)*111+Adatmátrix!$A20+1))</f>
        <v/>
      </c>
      <c r="AH20" s="9" t="str">
        <f>IF(OR(Adatmátrix!AH$8="",Adatmátrix!$A20=""),"",INDEX(Adat!$D$6:$D$6665,(Adatmátrix!AH$8-1950)*111+Adatmátrix!$A20+1))</f>
        <v/>
      </c>
      <c r="AI20" s="9" t="str">
        <f>IF(OR(Adatmátrix!AI$8="",Adatmátrix!$A20=""),"",INDEX(Adat!$D$6:$D$6665,(Adatmátrix!AI$8-1950)*111+Adatmátrix!$A20+1))</f>
        <v/>
      </c>
      <c r="AJ20" s="9" t="str">
        <f>IF(OR(Adatmátrix!AJ$8="",Adatmátrix!$A20=""),"",INDEX(Adat!$D$6:$D$6665,(Adatmátrix!AJ$8-1950)*111+Adatmátrix!$A20+1))</f>
        <v/>
      </c>
      <c r="AK20" s="9" t="str">
        <f>IF(OR(Adatmátrix!AK$8="",Adatmátrix!$A20=""),"",INDEX(Adat!$D$6:$D$6665,(Adatmátrix!AK$8-1950)*111+Adatmátrix!$A20+1))</f>
        <v/>
      </c>
      <c r="AL20" s="9" t="str">
        <f>IF(OR(Adatmátrix!AL$8="",Adatmátrix!$A20=""),"",INDEX(Adat!$D$6:$D$6665,(Adatmátrix!AL$8-1950)*111+Adatmátrix!$A20+1))</f>
        <v/>
      </c>
      <c r="AM20" s="9" t="str">
        <f>IF(OR(Adatmátrix!AM$8="",Adatmátrix!$A20=""),"",INDEX(Adat!$D$6:$D$6665,(Adatmátrix!AM$8-1950)*111+Adatmátrix!$A20+1))</f>
        <v/>
      </c>
      <c r="AN20" s="9" t="str">
        <f>IF(OR(Adatmátrix!AN$8="",Adatmátrix!$A20=""),"",INDEX(Adat!$D$6:$D$6665,(Adatmátrix!AN$8-1950)*111+Adatmátrix!$A20+1))</f>
        <v/>
      </c>
      <c r="AO20" s="9" t="str">
        <f>IF(OR(Adatmátrix!AO$8="",Adatmátrix!$A20=""),"",INDEX(Adat!$D$6:$D$6665,(Adatmátrix!AO$8-1950)*111+Adatmátrix!$A20+1))</f>
        <v/>
      </c>
      <c r="AP20" s="9" t="str">
        <f>IF(OR(Adatmátrix!AP$8="",Adatmátrix!$A20=""),"",INDEX(Adat!$D$6:$D$6665,(Adatmátrix!AP$8-1950)*111+Adatmátrix!$A20+1))</f>
        <v/>
      </c>
      <c r="AQ20" s="9" t="str">
        <f>IF(OR(Adatmátrix!AQ$8="",Adatmátrix!$A20=""),"",INDEX(Adat!$D$6:$D$6665,(Adatmátrix!AQ$8-1950)*111+Adatmátrix!$A20+1))</f>
        <v/>
      </c>
      <c r="AR20" s="9" t="str">
        <f>IF(OR(Adatmátrix!AR$8="",Adatmátrix!$A20=""),"",INDEX(Adat!$D$6:$D$6665,(Adatmátrix!AR$8-1950)*111+Adatmátrix!$A20+1))</f>
        <v/>
      </c>
      <c r="AS20" s="9" t="str">
        <f>IF(OR(Adatmátrix!AS$8="",Adatmátrix!$A20=""),"",INDEX(Adat!$D$6:$D$6665,(Adatmátrix!AS$8-1950)*111+Adatmátrix!$A20+1))</f>
        <v/>
      </c>
      <c r="AT20" s="9" t="str">
        <f>IF(OR(Adatmátrix!AT$8="",Adatmátrix!$A20=""),"",INDEX(Adat!$D$6:$D$6665,(Adatmátrix!AT$8-1950)*111+Adatmátrix!$A20+1))</f>
        <v/>
      </c>
      <c r="AU20" s="9" t="str">
        <f>IF(OR(Adatmátrix!AU$8="",Adatmátrix!$A20=""),"",INDEX(Adat!$D$6:$D$6665,(Adatmátrix!AU$8-1950)*111+Adatmátrix!$A20+1))</f>
        <v/>
      </c>
      <c r="AV20" s="9" t="str">
        <f>IF(OR(Adatmátrix!AV$8="",Adatmátrix!$A20=""),"",INDEX(Adat!$D$6:$D$6665,(Adatmátrix!AV$8-1950)*111+Adatmátrix!$A20+1))</f>
        <v/>
      </c>
      <c r="AW20" s="9" t="str">
        <f>IF(OR(Adatmátrix!AW$8="",Adatmátrix!$A20=""),"",INDEX(Adat!$D$6:$D$6665,(Adatmátrix!AW$8-1950)*111+Adatmátrix!$A20+1))</f>
        <v/>
      </c>
      <c r="AX20" s="9" t="str">
        <f>IF(OR(Adatmátrix!AX$8="",Adatmátrix!$A20=""),"",INDEX(Adat!$D$6:$D$6665,(Adatmátrix!AX$8-1950)*111+Adatmátrix!$A20+1))</f>
        <v/>
      </c>
      <c r="AY20" s="9" t="str">
        <f>IF(OR(Adatmátrix!AY$8="",Adatmátrix!$A20=""),"",INDEX(Adat!$D$6:$D$6665,(Adatmátrix!AY$8-1950)*111+Adatmátrix!$A20+1))</f>
        <v/>
      </c>
      <c r="AZ20" s="9" t="str">
        <f>IF(OR(Adatmátrix!AZ$8="",Adatmátrix!$A20=""),"",INDEX(Adat!$D$6:$D$6665,(Adatmátrix!AZ$8-1950)*111+Adatmátrix!$A20+1))</f>
        <v/>
      </c>
      <c r="BA20" s="9" t="str">
        <f>IF(OR(Adatmátrix!BA$8="",Adatmátrix!$A20=""),"",INDEX(Adat!$D$6:$D$6665,(Adatmátrix!BA$8-1950)*111+Adatmátrix!$A20+1))</f>
        <v/>
      </c>
      <c r="BB20" s="9" t="str">
        <f>IF(OR(Adatmátrix!BB$8="",Adatmátrix!$A20=""),"",INDEX(Adat!$D$6:$D$6665,(Adatmátrix!BB$8-1950)*111+Adatmátrix!$A20+1))</f>
        <v/>
      </c>
      <c r="BC20" s="9" t="str">
        <f>IF(OR(Adatmátrix!BC$8="",Adatmátrix!$A20=""),"",INDEX(Adat!$D$6:$D$6665,(Adatmátrix!BC$8-1950)*111+Adatmátrix!$A20+1))</f>
        <v/>
      </c>
      <c r="BD20" s="9" t="str">
        <f>IF(OR(Adatmátrix!BD$8="",Adatmátrix!$A20=""),"",INDEX(Adat!$D$6:$D$6665,(Adatmátrix!BD$8-1950)*111+Adatmátrix!$A20+1))</f>
        <v/>
      </c>
      <c r="BE20" s="9" t="str">
        <f>IF(OR(Adatmátrix!BE$8="",Adatmátrix!$A20=""),"",INDEX(Adat!$D$6:$D$6665,(Adatmátrix!BE$8-1950)*111+Adatmátrix!$A20+1))</f>
        <v/>
      </c>
      <c r="BF20" s="9" t="str">
        <f>IF(OR(Adatmátrix!BF$8="",Adatmátrix!$A20=""),"",INDEX(Adat!$D$6:$D$6665,(Adatmátrix!BF$8-1950)*111+Adatmátrix!$A20+1))</f>
        <v/>
      </c>
      <c r="BG20" s="9" t="str">
        <f>IF(OR(Adatmátrix!BG$8="",Adatmátrix!$A20=""),"",INDEX(Adat!$D$6:$D$6665,(Adatmátrix!BG$8-1950)*111+Adatmátrix!$A20+1))</f>
        <v/>
      </c>
      <c r="BH20" s="9" t="str">
        <f>IF(OR(Adatmátrix!BH$8="",Adatmátrix!$A20=""),"",INDEX(Adat!$D$6:$D$6665,(Adatmátrix!BH$8-1950)*111+Adatmátrix!$A20+1))</f>
        <v/>
      </c>
      <c r="BI20" s="9" t="str">
        <f>IF(OR(Adatmátrix!BI$8="",Adatmátrix!$A20=""),"",INDEX(Adat!$D$6:$D$6665,(Adatmátrix!BI$8-1950)*111+Adatmátrix!$A20+1))</f>
        <v/>
      </c>
    </row>
    <row r="21" spans="1:61">
      <c r="A21" s="4">
        <f t="shared" si="1"/>
        <v>12</v>
      </c>
      <c r="B21" s="9">
        <f>IF(OR(Adatmátrix!B$8="",Adatmátrix!$A21=""),"",INDEX(Adat!$D$6:$D$6665,(Adatmátrix!B$8-1950)*111+Adatmátrix!$A21+1))</f>
        <v>2.1000000000000001E-4</v>
      </c>
      <c r="C21" s="9">
        <f>IF(OR(Adatmátrix!C$8="",Adatmátrix!$A21=""),"",INDEX(Adat!$D$6:$D$6665,(Adatmátrix!C$8-1950)*111+Adatmátrix!$A21+1))</f>
        <v>1.2999999999999999E-4</v>
      </c>
      <c r="D21" s="9">
        <f>IF(OR(Adatmátrix!D$8="",Adatmátrix!$A21=""),"",INDEX(Adat!$D$6:$D$6665,(Adatmátrix!D$8-1950)*111+Adatmátrix!$A21+1))</f>
        <v>2.4000000000000001E-4</v>
      </c>
      <c r="E21" s="9">
        <f>IF(OR(Adatmátrix!E$8="",Adatmátrix!$A21=""),"",INDEX(Adat!$D$6:$D$6665,(Adatmátrix!E$8-1950)*111+Adatmátrix!$A21+1))</f>
        <v>1.3999999999999999E-4</v>
      </c>
      <c r="F21" s="9">
        <f>IF(OR(Adatmátrix!F$8="",Adatmátrix!$A21=""),"",INDEX(Adat!$D$6:$D$6665,(Adatmátrix!F$8-1950)*111+Adatmátrix!$A21+1))</f>
        <v>1.2E-4</v>
      </c>
      <c r="G21" s="9">
        <f>IF(OR(Adatmátrix!G$8="",Adatmátrix!$A21=""),"",INDEX(Adat!$D$6:$D$6665,(Adatmátrix!G$8-1950)*111+Adatmátrix!$A21+1))</f>
        <v>2.4000000000000001E-4</v>
      </c>
      <c r="H21" s="9">
        <f>IF(OR(Adatmátrix!H$8="",Adatmátrix!$A21=""),"",INDEX(Adat!$D$6:$D$6665,(Adatmátrix!H$8-1950)*111+Adatmátrix!$A21+1))</f>
        <v>1.8000000000000001E-4</v>
      </c>
      <c r="I21" s="9">
        <f>IF(OR(Adatmátrix!I$8="",Adatmátrix!$A21=""),"",INDEX(Adat!$D$6:$D$6665,(Adatmátrix!I$8-1950)*111+Adatmátrix!$A21+1))</f>
        <v>2.1000000000000001E-4</v>
      </c>
      <c r="J21" s="9">
        <f>IF(OR(Adatmátrix!J$8="",Adatmátrix!$A21=""),"",INDEX(Adat!$D$6:$D$6665,(Adatmátrix!J$8-1950)*111+Adatmátrix!$A21+1))</f>
        <v>2.4000000000000001E-4</v>
      </c>
      <c r="K21" s="9">
        <f>IF(OR(Adatmátrix!K$8="",Adatmátrix!$A21=""),"",INDEX(Adat!$D$6:$D$6665,(Adatmátrix!K$8-1950)*111+Adatmátrix!$A21+1))</f>
        <v>1.9000000000000001E-4</v>
      </c>
      <c r="L21" s="9">
        <f>IF(OR(Adatmátrix!L$8="",Adatmátrix!$A21=""),"",INDEX(Adat!$D$6:$D$6665,(Adatmátrix!L$8-1950)*111+Adatmátrix!$A21+1))</f>
        <v>2.5000000000000001E-4</v>
      </c>
      <c r="M21" s="9">
        <f>IF(OR(Adatmátrix!M$8="",Adatmátrix!$A21=""),"",INDEX(Adat!$D$6:$D$6665,(Adatmátrix!M$8-1950)*111+Adatmátrix!$A21+1))</f>
        <v>2.2000000000000001E-4</v>
      </c>
      <c r="N21" s="9">
        <f>IF(OR(Adatmátrix!N$8="",Adatmátrix!$A21=""),"",INDEX(Adat!$D$6:$D$6665,(Adatmátrix!N$8-1950)*111+Adatmátrix!$A21+1))</f>
        <v>1.2999999999999999E-4</v>
      </c>
      <c r="O21" s="9">
        <f>IF(OR(Adatmátrix!O$8="",Adatmátrix!$A21=""),"",INDEX(Adat!$D$6:$D$6665,(Adatmátrix!O$8-1950)*111+Adatmátrix!$A21+1))</f>
        <v>2.3000000000000001E-4</v>
      </c>
      <c r="P21" s="9">
        <f>IF(OR(Adatmátrix!P$8="",Adatmátrix!$A21=""),"",INDEX(Adat!$D$6:$D$6665,(Adatmátrix!P$8-1950)*111+Adatmátrix!$A21+1))</f>
        <v>1E-4</v>
      </c>
      <c r="Q21" s="9">
        <f>IF(OR(Adatmátrix!Q$8="",Adatmátrix!$A21=""),"",INDEX(Adat!$D$6:$D$6665,(Adatmátrix!Q$8-1950)*111+Adatmátrix!$A21+1))</f>
        <v>5.0000000000000002E-5</v>
      </c>
      <c r="R21" s="9">
        <f>IF(OR(Adatmátrix!R$8="",Adatmátrix!$A21=""),"",INDEX(Adat!$D$6:$D$6665,(Adatmátrix!R$8-1950)*111+Adatmátrix!$A21+1))</f>
        <v>1.3999999999999999E-4</v>
      </c>
      <c r="S21" s="9">
        <f>IF(OR(Adatmátrix!S$8="",Adatmátrix!$A21=""),"",INDEX(Adat!$D$6:$D$6665,(Adatmátrix!S$8-1950)*111+Adatmátrix!$A21+1))</f>
        <v>5.0000000000000002E-5</v>
      </c>
      <c r="T21" s="9">
        <f>IF(OR(Adatmátrix!T$8="",Adatmátrix!$A21=""),"",INDEX(Adat!$D$6:$D$6665,(Adatmátrix!T$8-1950)*111+Adatmátrix!$A21+1))</f>
        <v>1.7000000000000001E-4</v>
      </c>
      <c r="U21" s="9">
        <f>IF(OR(Adatmátrix!U$8="",Adatmátrix!$A21=""),"",INDEX(Adat!$D$6:$D$6665,(Adatmátrix!U$8-1950)*111+Adatmátrix!$A21+1))</f>
        <v>1.6000000000000001E-4</v>
      </c>
      <c r="V21" s="9" t="str">
        <f>IF(OR(Adatmátrix!V$8="",Adatmátrix!$A21=""),"",INDEX(Adat!$D$6:$D$6665,(Adatmátrix!V$8-1950)*111+Adatmátrix!$A21+1))</f>
        <v/>
      </c>
      <c r="W21" s="9" t="str">
        <f>IF(OR(Adatmátrix!W$8="",Adatmátrix!$A21=""),"",INDEX(Adat!$D$6:$D$6665,(Adatmátrix!W$8-1950)*111+Adatmátrix!$A21+1))</f>
        <v/>
      </c>
      <c r="X21" s="9" t="str">
        <f>IF(OR(Adatmátrix!X$8="",Adatmátrix!$A21=""),"",INDEX(Adat!$D$6:$D$6665,(Adatmátrix!X$8-1950)*111+Adatmátrix!$A21+1))</f>
        <v/>
      </c>
      <c r="Y21" s="9" t="str">
        <f>IF(OR(Adatmátrix!Y$8="",Adatmátrix!$A21=""),"",INDEX(Adat!$D$6:$D$6665,(Adatmátrix!Y$8-1950)*111+Adatmátrix!$A21+1))</f>
        <v/>
      </c>
      <c r="Z21" s="9" t="str">
        <f>IF(OR(Adatmátrix!Z$8="",Adatmátrix!$A21=""),"",INDEX(Adat!$D$6:$D$6665,(Adatmátrix!Z$8-1950)*111+Adatmátrix!$A21+1))</f>
        <v/>
      </c>
      <c r="AA21" s="9" t="str">
        <f>IF(OR(Adatmátrix!AA$8="",Adatmátrix!$A21=""),"",INDEX(Adat!$D$6:$D$6665,(Adatmátrix!AA$8-1950)*111+Adatmátrix!$A21+1))</f>
        <v/>
      </c>
      <c r="AB21" s="9" t="str">
        <f>IF(OR(Adatmátrix!AB$8="",Adatmátrix!$A21=""),"",INDEX(Adat!$D$6:$D$6665,(Adatmátrix!AB$8-1950)*111+Adatmátrix!$A21+1))</f>
        <v/>
      </c>
      <c r="AC21" s="9" t="str">
        <f>IF(OR(Adatmátrix!AC$8="",Adatmátrix!$A21=""),"",INDEX(Adat!$D$6:$D$6665,(Adatmátrix!AC$8-1950)*111+Adatmátrix!$A21+1))</f>
        <v/>
      </c>
      <c r="AD21" s="9" t="str">
        <f>IF(OR(Adatmátrix!AD$8="",Adatmátrix!$A21=""),"",INDEX(Adat!$D$6:$D$6665,(Adatmátrix!AD$8-1950)*111+Adatmátrix!$A21+1))</f>
        <v/>
      </c>
      <c r="AE21" s="9" t="str">
        <f>IF(OR(Adatmátrix!AE$8="",Adatmátrix!$A21=""),"",INDEX(Adat!$D$6:$D$6665,(Adatmátrix!AE$8-1950)*111+Adatmátrix!$A21+1))</f>
        <v/>
      </c>
      <c r="AF21" s="9" t="str">
        <f>IF(OR(Adatmátrix!AF$8="",Adatmátrix!$A21=""),"",INDEX(Adat!$D$6:$D$6665,(Adatmátrix!AF$8-1950)*111+Adatmátrix!$A21+1))</f>
        <v/>
      </c>
      <c r="AG21" s="9" t="str">
        <f>IF(OR(Adatmátrix!AG$8="",Adatmátrix!$A21=""),"",INDEX(Adat!$D$6:$D$6665,(Adatmátrix!AG$8-1950)*111+Adatmátrix!$A21+1))</f>
        <v/>
      </c>
      <c r="AH21" s="9" t="str">
        <f>IF(OR(Adatmátrix!AH$8="",Adatmátrix!$A21=""),"",INDEX(Adat!$D$6:$D$6665,(Adatmátrix!AH$8-1950)*111+Adatmátrix!$A21+1))</f>
        <v/>
      </c>
      <c r="AI21" s="9" t="str">
        <f>IF(OR(Adatmátrix!AI$8="",Adatmátrix!$A21=""),"",INDEX(Adat!$D$6:$D$6665,(Adatmátrix!AI$8-1950)*111+Adatmátrix!$A21+1))</f>
        <v/>
      </c>
      <c r="AJ21" s="9" t="str">
        <f>IF(OR(Adatmátrix!AJ$8="",Adatmátrix!$A21=""),"",INDEX(Adat!$D$6:$D$6665,(Adatmátrix!AJ$8-1950)*111+Adatmátrix!$A21+1))</f>
        <v/>
      </c>
      <c r="AK21" s="9" t="str">
        <f>IF(OR(Adatmátrix!AK$8="",Adatmátrix!$A21=""),"",INDEX(Adat!$D$6:$D$6665,(Adatmátrix!AK$8-1950)*111+Adatmátrix!$A21+1))</f>
        <v/>
      </c>
      <c r="AL21" s="9" t="str">
        <f>IF(OR(Adatmátrix!AL$8="",Adatmátrix!$A21=""),"",INDEX(Adat!$D$6:$D$6665,(Adatmátrix!AL$8-1950)*111+Adatmátrix!$A21+1))</f>
        <v/>
      </c>
      <c r="AM21" s="9" t="str">
        <f>IF(OR(Adatmátrix!AM$8="",Adatmátrix!$A21=""),"",INDEX(Adat!$D$6:$D$6665,(Adatmátrix!AM$8-1950)*111+Adatmátrix!$A21+1))</f>
        <v/>
      </c>
      <c r="AN21" s="9" t="str">
        <f>IF(OR(Adatmátrix!AN$8="",Adatmátrix!$A21=""),"",INDEX(Adat!$D$6:$D$6665,(Adatmátrix!AN$8-1950)*111+Adatmátrix!$A21+1))</f>
        <v/>
      </c>
      <c r="AO21" s="9" t="str">
        <f>IF(OR(Adatmátrix!AO$8="",Adatmátrix!$A21=""),"",INDEX(Adat!$D$6:$D$6665,(Adatmátrix!AO$8-1950)*111+Adatmátrix!$A21+1))</f>
        <v/>
      </c>
      <c r="AP21" s="9" t="str">
        <f>IF(OR(Adatmátrix!AP$8="",Adatmátrix!$A21=""),"",INDEX(Adat!$D$6:$D$6665,(Adatmátrix!AP$8-1950)*111+Adatmátrix!$A21+1))</f>
        <v/>
      </c>
      <c r="AQ21" s="9" t="str">
        <f>IF(OR(Adatmátrix!AQ$8="",Adatmátrix!$A21=""),"",INDEX(Adat!$D$6:$D$6665,(Adatmátrix!AQ$8-1950)*111+Adatmátrix!$A21+1))</f>
        <v/>
      </c>
      <c r="AR21" s="9" t="str">
        <f>IF(OR(Adatmátrix!AR$8="",Adatmátrix!$A21=""),"",INDEX(Adat!$D$6:$D$6665,(Adatmátrix!AR$8-1950)*111+Adatmátrix!$A21+1))</f>
        <v/>
      </c>
      <c r="AS21" s="9" t="str">
        <f>IF(OR(Adatmátrix!AS$8="",Adatmátrix!$A21=""),"",INDEX(Adat!$D$6:$D$6665,(Adatmátrix!AS$8-1950)*111+Adatmátrix!$A21+1))</f>
        <v/>
      </c>
      <c r="AT21" s="9" t="str">
        <f>IF(OR(Adatmátrix!AT$8="",Adatmátrix!$A21=""),"",INDEX(Adat!$D$6:$D$6665,(Adatmátrix!AT$8-1950)*111+Adatmátrix!$A21+1))</f>
        <v/>
      </c>
      <c r="AU21" s="9" t="str">
        <f>IF(OR(Adatmátrix!AU$8="",Adatmátrix!$A21=""),"",INDEX(Adat!$D$6:$D$6665,(Adatmátrix!AU$8-1950)*111+Adatmátrix!$A21+1))</f>
        <v/>
      </c>
      <c r="AV21" s="9" t="str">
        <f>IF(OR(Adatmátrix!AV$8="",Adatmátrix!$A21=""),"",INDEX(Adat!$D$6:$D$6665,(Adatmátrix!AV$8-1950)*111+Adatmátrix!$A21+1))</f>
        <v/>
      </c>
      <c r="AW21" s="9" t="str">
        <f>IF(OR(Adatmátrix!AW$8="",Adatmátrix!$A21=""),"",INDEX(Adat!$D$6:$D$6665,(Adatmátrix!AW$8-1950)*111+Adatmátrix!$A21+1))</f>
        <v/>
      </c>
      <c r="AX21" s="9" t="str">
        <f>IF(OR(Adatmátrix!AX$8="",Adatmátrix!$A21=""),"",INDEX(Adat!$D$6:$D$6665,(Adatmátrix!AX$8-1950)*111+Adatmátrix!$A21+1))</f>
        <v/>
      </c>
      <c r="AY21" s="9" t="str">
        <f>IF(OR(Adatmátrix!AY$8="",Adatmátrix!$A21=""),"",INDEX(Adat!$D$6:$D$6665,(Adatmátrix!AY$8-1950)*111+Adatmátrix!$A21+1))</f>
        <v/>
      </c>
      <c r="AZ21" s="9" t="str">
        <f>IF(OR(Adatmátrix!AZ$8="",Adatmátrix!$A21=""),"",INDEX(Adat!$D$6:$D$6665,(Adatmátrix!AZ$8-1950)*111+Adatmátrix!$A21+1))</f>
        <v/>
      </c>
      <c r="BA21" s="9" t="str">
        <f>IF(OR(Adatmátrix!BA$8="",Adatmátrix!$A21=""),"",INDEX(Adat!$D$6:$D$6665,(Adatmátrix!BA$8-1950)*111+Adatmátrix!$A21+1))</f>
        <v/>
      </c>
      <c r="BB21" s="9" t="str">
        <f>IF(OR(Adatmátrix!BB$8="",Adatmátrix!$A21=""),"",INDEX(Adat!$D$6:$D$6665,(Adatmátrix!BB$8-1950)*111+Adatmátrix!$A21+1))</f>
        <v/>
      </c>
      <c r="BC21" s="9" t="str">
        <f>IF(OR(Adatmátrix!BC$8="",Adatmátrix!$A21=""),"",INDEX(Adat!$D$6:$D$6665,(Adatmátrix!BC$8-1950)*111+Adatmátrix!$A21+1))</f>
        <v/>
      </c>
      <c r="BD21" s="9" t="str">
        <f>IF(OR(Adatmátrix!BD$8="",Adatmátrix!$A21=""),"",INDEX(Adat!$D$6:$D$6665,(Adatmátrix!BD$8-1950)*111+Adatmátrix!$A21+1))</f>
        <v/>
      </c>
      <c r="BE21" s="9" t="str">
        <f>IF(OR(Adatmátrix!BE$8="",Adatmátrix!$A21=""),"",INDEX(Adat!$D$6:$D$6665,(Adatmátrix!BE$8-1950)*111+Adatmátrix!$A21+1))</f>
        <v/>
      </c>
      <c r="BF21" s="9" t="str">
        <f>IF(OR(Adatmátrix!BF$8="",Adatmátrix!$A21=""),"",INDEX(Adat!$D$6:$D$6665,(Adatmátrix!BF$8-1950)*111+Adatmátrix!$A21+1))</f>
        <v/>
      </c>
      <c r="BG21" s="9" t="str">
        <f>IF(OR(Adatmátrix!BG$8="",Adatmátrix!$A21=""),"",INDEX(Adat!$D$6:$D$6665,(Adatmátrix!BG$8-1950)*111+Adatmátrix!$A21+1))</f>
        <v/>
      </c>
      <c r="BH21" s="9" t="str">
        <f>IF(OR(Adatmátrix!BH$8="",Adatmátrix!$A21=""),"",INDEX(Adat!$D$6:$D$6665,(Adatmátrix!BH$8-1950)*111+Adatmátrix!$A21+1))</f>
        <v/>
      </c>
      <c r="BI21" s="9" t="str">
        <f>IF(OR(Adatmátrix!BI$8="",Adatmátrix!$A21=""),"",INDEX(Adat!$D$6:$D$6665,(Adatmátrix!BI$8-1950)*111+Adatmátrix!$A21+1))</f>
        <v/>
      </c>
    </row>
    <row r="22" spans="1:61">
      <c r="A22" s="4">
        <f t="shared" si="1"/>
        <v>13</v>
      </c>
      <c r="B22" s="9">
        <f>IF(OR(Adatmátrix!B$8="",Adatmátrix!$A22=""),"",INDEX(Adat!$D$6:$D$6665,(Adatmátrix!B$8-1950)*111+Adatmátrix!$A22+1))</f>
        <v>2.3000000000000001E-4</v>
      </c>
      <c r="C22" s="9">
        <f>IF(OR(Adatmátrix!C$8="",Adatmátrix!$A22=""),"",INDEX(Adat!$D$6:$D$6665,(Adatmátrix!C$8-1950)*111+Adatmátrix!$A22+1))</f>
        <v>1.4999999999999999E-4</v>
      </c>
      <c r="D22" s="9">
        <f>IF(OR(Adatmátrix!D$8="",Adatmátrix!$A22=""),"",INDEX(Adat!$D$6:$D$6665,(Adatmátrix!D$8-1950)*111+Adatmátrix!$A22+1))</f>
        <v>2.2000000000000001E-4</v>
      </c>
      <c r="E22" s="9">
        <f>IF(OR(Adatmátrix!E$8="",Adatmátrix!$A22=""),"",INDEX(Adat!$D$6:$D$6665,(Adatmátrix!E$8-1950)*111+Adatmátrix!$A22+1))</f>
        <v>2.4000000000000001E-4</v>
      </c>
      <c r="F22" s="9">
        <f>IF(OR(Adatmátrix!F$8="",Adatmátrix!$A22=""),"",INDEX(Adat!$D$6:$D$6665,(Adatmátrix!F$8-1950)*111+Adatmátrix!$A22+1))</f>
        <v>1.3999999999999999E-4</v>
      </c>
      <c r="G22" s="9">
        <f>IF(OR(Adatmátrix!G$8="",Adatmátrix!$A22=""),"",INDEX(Adat!$D$6:$D$6665,(Adatmátrix!G$8-1950)*111+Adatmátrix!$A22+1))</f>
        <v>1.4999999999999999E-4</v>
      </c>
      <c r="H22" s="9">
        <f>IF(OR(Adatmátrix!H$8="",Adatmátrix!$A22=""),"",INDEX(Adat!$D$6:$D$6665,(Adatmátrix!H$8-1950)*111+Adatmátrix!$A22+1))</f>
        <v>1.7000000000000001E-4</v>
      </c>
      <c r="I22" s="9">
        <f>IF(OR(Adatmátrix!I$8="",Adatmátrix!$A22=""),"",INDEX(Adat!$D$6:$D$6665,(Adatmátrix!I$8-1950)*111+Adatmátrix!$A22+1))</f>
        <v>2.9E-4</v>
      </c>
      <c r="J22" s="9">
        <f>IF(OR(Adatmátrix!J$8="",Adatmátrix!$A22=""),"",INDEX(Adat!$D$6:$D$6665,(Adatmátrix!J$8-1950)*111+Adatmátrix!$A22+1))</f>
        <v>1.6000000000000001E-4</v>
      </c>
      <c r="K22" s="9">
        <f>IF(OR(Adatmátrix!K$8="",Adatmátrix!$A22=""),"",INDEX(Adat!$D$6:$D$6665,(Adatmátrix!K$8-1950)*111+Adatmátrix!$A22+1))</f>
        <v>1.9000000000000001E-4</v>
      </c>
      <c r="L22" s="9">
        <f>IF(OR(Adatmátrix!L$8="",Adatmátrix!$A22=""),"",INDEX(Adat!$D$6:$D$6665,(Adatmátrix!L$8-1950)*111+Adatmátrix!$A22+1))</f>
        <v>1.3999999999999999E-4</v>
      </c>
      <c r="M22" s="9">
        <f>IF(OR(Adatmátrix!M$8="",Adatmátrix!$A22=""),"",INDEX(Adat!$D$6:$D$6665,(Adatmátrix!M$8-1950)*111+Adatmátrix!$A22+1))</f>
        <v>1.4999999999999999E-4</v>
      </c>
      <c r="N22" s="9">
        <f>IF(OR(Adatmátrix!N$8="",Adatmátrix!$A22=""),"",INDEX(Adat!$D$6:$D$6665,(Adatmátrix!N$8-1950)*111+Adatmátrix!$A22+1))</f>
        <v>1.4999999999999999E-4</v>
      </c>
      <c r="O22" s="9">
        <f>IF(OR(Adatmátrix!O$8="",Adatmátrix!$A22=""),"",INDEX(Adat!$D$6:$D$6665,(Adatmátrix!O$8-1950)*111+Adatmátrix!$A22+1))</f>
        <v>1.8000000000000001E-4</v>
      </c>
      <c r="P22" s="9">
        <f>IF(OR(Adatmátrix!P$8="",Adatmátrix!$A22=""),"",INDEX(Adat!$D$6:$D$6665,(Adatmátrix!P$8-1950)*111+Adatmátrix!$A22+1))</f>
        <v>1.1E-4</v>
      </c>
      <c r="Q22" s="9">
        <f>IF(OR(Adatmátrix!Q$8="",Adatmátrix!$A22=""),"",INDEX(Adat!$D$6:$D$6665,(Adatmátrix!Q$8-1950)*111+Adatmátrix!$A22+1))</f>
        <v>1.2999999999999999E-4</v>
      </c>
      <c r="R22" s="9">
        <f>IF(OR(Adatmátrix!R$8="",Adatmátrix!$A22=""),"",INDEX(Adat!$D$6:$D$6665,(Adatmátrix!R$8-1950)*111+Adatmátrix!$A22+1))</f>
        <v>1.6000000000000001E-4</v>
      </c>
      <c r="S22" s="9">
        <f>IF(OR(Adatmátrix!S$8="",Adatmátrix!$A22=""),"",INDEX(Adat!$D$6:$D$6665,(Adatmátrix!S$8-1950)*111+Adatmátrix!$A22+1))</f>
        <v>2.1000000000000001E-4</v>
      </c>
      <c r="T22" s="9">
        <f>IF(OR(Adatmátrix!T$8="",Adatmátrix!$A22=""),"",INDEX(Adat!$D$6:$D$6665,(Adatmátrix!T$8-1950)*111+Adatmátrix!$A22+1))</f>
        <v>1.1E-4</v>
      </c>
      <c r="U22" s="9">
        <f>IF(OR(Adatmátrix!U$8="",Adatmátrix!$A22=""),"",INDEX(Adat!$D$6:$D$6665,(Adatmátrix!U$8-1950)*111+Adatmátrix!$A22+1))</f>
        <v>1.7000000000000001E-4</v>
      </c>
      <c r="V22" s="9" t="str">
        <f>IF(OR(Adatmátrix!V$8="",Adatmátrix!$A22=""),"",INDEX(Adat!$D$6:$D$6665,(Adatmátrix!V$8-1950)*111+Adatmátrix!$A22+1))</f>
        <v/>
      </c>
      <c r="W22" s="9" t="str">
        <f>IF(OR(Adatmátrix!W$8="",Adatmátrix!$A22=""),"",INDEX(Adat!$D$6:$D$6665,(Adatmátrix!W$8-1950)*111+Adatmátrix!$A22+1))</f>
        <v/>
      </c>
      <c r="X22" s="9" t="str">
        <f>IF(OR(Adatmátrix!X$8="",Adatmátrix!$A22=""),"",INDEX(Adat!$D$6:$D$6665,(Adatmátrix!X$8-1950)*111+Adatmátrix!$A22+1))</f>
        <v/>
      </c>
      <c r="Y22" s="9" t="str">
        <f>IF(OR(Adatmátrix!Y$8="",Adatmátrix!$A22=""),"",INDEX(Adat!$D$6:$D$6665,(Adatmátrix!Y$8-1950)*111+Adatmátrix!$A22+1))</f>
        <v/>
      </c>
      <c r="Z22" s="9" t="str">
        <f>IF(OR(Adatmátrix!Z$8="",Adatmátrix!$A22=""),"",INDEX(Adat!$D$6:$D$6665,(Adatmátrix!Z$8-1950)*111+Adatmátrix!$A22+1))</f>
        <v/>
      </c>
      <c r="AA22" s="9" t="str">
        <f>IF(OR(Adatmátrix!AA$8="",Adatmátrix!$A22=""),"",INDEX(Adat!$D$6:$D$6665,(Adatmátrix!AA$8-1950)*111+Adatmátrix!$A22+1))</f>
        <v/>
      </c>
      <c r="AB22" s="9" t="str">
        <f>IF(OR(Adatmátrix!AB$8="",Adatmátrix!$A22=""),"",INDEX(Adat!$D$6:$D$6665,(Adatmátrix!AB$8-1950)*111+Adatmátrix!$A22+1))</f>
        <v/>
      </c>
      <c r="AC22" s="9" t="str">
        <f>IF(OR(Adatmátrix!AC$8="",Adatmátrix!$A22=""),"",INDEX(Adat!$D$6:$D$6665,(Adatmátrix!AC$8-1950)*111+Adatmátrix!$A22+1))</f>
        <v/>
      </c>
      <c r="AD22" s="9" t="str">
        <f>IF(OR(Adatmátrix!AD$8="",Adatmátrix!$A22=""),"",INDEX(Adat!$D$6:$D$6665,(Adatmátrix!AD$8-1950)*111+Adatmátrix!$A22+1))</f>
        <v/>
      </c>
      <c r="AE22" s="9" t="str">
        <f>IF(OR(Adatmátrix!AE$8="",Adatmátrix!$A22=""),"",INDEX(Adat!$D$6:$D$6665,(Adatmátrix!AE$8-1950)*111+Adatmátrix!$A22+1))</f>
        <v/>
      </c>
      <c r="AF22" s="9" t="str">
        <f>IF(OR(Adatmátrix!AF$8="",Adatmátrix!$A22=""),"",INDEX(Adat!$D$6:$D$6665,(Adatmátrix!AF$8-1950)*111+Adatmátrix!$A22+1))</f>
        <v/>
      </c>
      <c r="AG22" s="9" t="str">
        <f>IF(OR(Adatmátrix!AG$8="",Adatmátrix!$A22=""),"",INDEX(Adat!$D$6:$D$6665,(Adatmátrix!AG$8-1950)*111+Adatmátrix!$A22+1))</f>
        <v/>
      </c>
      <c r="AH22" s="9" t="str">
        <f>IF(OR(Adatmátrix!AH$8="",Adatmátrix!$A22=""),"",INDEX(Adat!$D$6:$D$6665,(Adatmátrix!AH$8-1950)*111+Adatmátrix!$A22+1))</f>
        <v/>
      </c>
      <c r="AI22" s="9" t="str">
        <f>IF(OR(Adatmátrix!AI$8="",Adatmátrix!$A22=""),"",INDEX(Adat!$D$6:$D$6665,(Adatmátrix!AI$8-1950)*111+Adatmátrix!$A22+1))</f>
        <v/>
      </c>
      <c r="AJ22" s="9" t="str">
        <f>IF(OR(Adatmátrix!AJ$8="",Adatmátrix!$A22=""),"",INDEX(Adat!$D$6:$D$6665,(Adatmátrix!AJ$8-1950)*111+Adatmátrix!$A22+1))</f>
        <v/>
      </c>
      <c r="AK22" s="9" t="str">
        <f>IF(OR(Adatmátrix!AK$8="",Adatmátrix!$A22=""),"",INDEX(Adat!$D$6:$D$6665,(Adatmátrix!AK$8-1950)*111+Adatmátrix!$A22+1))</f>
        <v/>
      </c>
      <c r="AL22" s="9" t="str">
        <f>IF(OR(Adatmátrix!AL$8="",Adatmátrix!$A22=""),"",INDEX(Adat!$D$6:$D$6665,(Adatmátrix!AL$8-1950)*111+Adatmátrix!$A22+1))</f>
        <v/>
      </c>
      <c r="AM22" s="9" t="str">
        <f>IF(OR(Adatmátrix!AM$8="",Adatmátrix!$A22=""),"",INDEX(Adat!$D$6:$D$6665,(Adatmátrix!AM$8-1950)*111+Adatmátrix!$A22+1))</f>
        <v/>
      </c>
      <c r="AN22" s="9" t="str">
        <f>IF(OR(Adatmátrix!AN$8="",Adatmátrix!$A22=""),"",INDEX(Adat!$D$6:$D$6665,(Adatmátrix!AN$8-1950)*111+Adatmátrix!$A22+1))</f>
        <v/>
      </c>
      <c r="AO22" s="9" t="str">
        <f>IF(OR(Adatmátrix!AO$8="",Adatmátrix!$A22=""),"",INDEX(Adat!$D$6:$D$6665,(Adatmátrix!AO$8-1950)*111+Adatmátrix!$A22+1))</f>
        <v/>
      </c>
      <c r="AP22" s="9" t="str">
        <f>IF(OR(Adatmátrix!AP$8="",Adatmátrix!$A22=""),"",INDEX(Adat!$D$6:$D$6665,(Adatmátrix!AP$8-1950)*111+Adatmátrix!$A22+1))</f>
        <v/>
      </c>
      <c r="AQ22" s="9" t="str">
        <f>IF(OR(Adatmátrix!AQ$8="",Adatmátrix!$A22=""),"",INDEX(Adat!$D$6:$D$6665,(Adatmátrix!AQ$8-1950)*111+Adatmátrix!$A22+1))</f>
        <v/>
      </c>
      <c r="AR22" s="9" t="str">
        <f>IF(OR(Adatmátrix!AR$8="",Adatmátrix!$A22=""),"",INDEX(Adat!$D$6:$D$6665,(Adatmátrix!AR$8-1950)*111+Adatmátrix!$A22+1))</f>
        <v/>
      </c>
      <c r="AS22" s="9" t="str">
        <f>IF(OR(Adatmátrix!AS$8="",Adatmátrix!$A22=""),"",INDEX(Adat!$D$6:$D$6665,(Adatmátrix!AS$8-1950)*111+Adatmátrix!$A22+1))</f>
        <v/>
      </c>
      <c r="AT22" s="9" t="str">
        <f>IF(OR(Adatmátrix!AT$8="",Adatmátrix!$A22=""),"",INDEX(Adat!$D$6:$D$6665,(Adatmátrix!AT$8-1950)*111+Adatmátrix!$A22+1))</f>
        <v/>
      </c>
      <c r="AU22" s="9" t="str">
        <f>IF(OR(Adatmátrix!AU$8="",Adatmátrix!$A22=""),"",INDEX(Adat!$D$6:$D$6665,(Adatmátrix!AU$8-1950)*111+Adatmátrix!$A22+1))</f>
        <v/>
      </c>
      <c r="AV22" s="9" t="str">
        <f>IF(OR(Adatmátrix!AV$8="",Adatmátrix!$A22=""),"",INDEX(Adat!$D$6:$D$6665,(Adatmátrix!AV$8-1950)*111+Adatmátrix!$A22+1))</f>
        <v/>
      </c>
      <c r="AW22" s="9" t="str">
        <f>IF(OR(Adatmátrix!AW$8="",Adatmátrix!$A22=""),"",INDEX(Adat!$D$6:$D$6665,(Adatmátrix!AW$8-1950)*111+Adatmátrix!$A22+1))</f>
        <v/>
      </c>
      <c r="AX22" s="9" t="str">
        <f>IF(OR(Adatmátrix!AX$8="",Adatmátrix!$A22=""),"",INDEX(Adat!$D$6:$D$6665,(Adatmátrix!AX$8-1950)*111+Adatmátrix!$A22+1))</f>
        <v/>
      </c>
      <c r="AY22" s="9" t="str">
        <f>IF(OR(Adatmátrix!AY$8="",Adatmátrix!$A22=""),"",INDEX(Adat!$D$6:$D$6665,(Adatmátrix!AY$8-1950)*111+Adatmátrix!$A22+1))</f>
        <v/>
      </c>
      <c r="AZ22" s="9" t="str">
        <f>IF(OR(Adatmátrix!AZ$8="",Adatmátrix!$A22=""),"",INDEX(Adat!$D$6:$D$6665,(Adatmátrix!AZ$8-1950)*111+Adatmátrix!$A22+1))</f>
        <v/>
      </c>
      <c r="BA22" s="9" t="str">
        <f>IF(OR(Adatmátrix!BA$8="",Adatmátrix!$A22=""),"",INDEX(Adat!$D$6:$D$6665,(Adatmátrix!BA$8-1950)*111+Adatmátrix!$A22+1))</f>
        <v/>
      </c>
      <c r="BB22" s="9" t="str">
        <f>IF(OR(Adatmátrix!BB$8="",Adatmátrix!$A22=""),"",INDEX(Adat!$D$6:$D$6665,(Adatmátrix!BB$8-1950)*111+Adatmátrix!$A22+1))</f>
        <v/>
      </c>
      <c r="BC22" s="9" t="str">
        <f>IF(OR(Adatmátrix!BC$8="",Adatmátrix!$A22=""),"",INDEX(Adat!$D$6:$D$6665,(Adatmátrix!BC$8-1950)*111+Adatmátrix!$A22+1))</f>
        <v/>
      </c>
      <c r="BD22" s="9" t="str">
        <f>IF(OR(Adatmátrix!BD$8="",Adatmátrix!$A22=""),"",INDEX(Adat!$D$6:$D$6665,(Adatmátrix!BD$8-1950)*111+Adatmátrix!$A22+1))</f>
        <v/>
      </c>
      <c r="BE22" s="9" t="str">
        <f>IF(OR(Adatmátrix!BE$8="",Adatmátrix!$A22=""),"",INDEX(Adat!$D$6:$D$6665,(Adatmátrix!BE$8-1950)*111+Adatmátrix!$A22+1))</f>
        <v/>
      </c>
      <c r="BF22" s="9" t="str">
        <f>IF(OR(Adatmátrix!BF$8="",Adatmátrix!$A22=""),"",INDEX(Adat!$D$6:$D$6665,(Adatmátrix!BF$8-1950)*111+Adatmátrix!$A22+1))</f>
        <v/>
      </c>
      <c r="BG22" s="9" t="str">
        <f>IF(OR(Adatmátrix!BG$8="",Adatmátrix!$A22=""),"",INDEX(Adat!$D$6:$D$6665,(Adatmátrix!BG$8-1950)*111+Adatmátrix!$A22+1))</f>
        <v/>
      </c>
      <c r="BH22" s="9" t="str">
        <f>IF(OR(Adatmátrix!BH$8="",Adatmátrix!$A22=""),"",INDEX(Adat!$D$6:$D$6665,(Adatmátrix!BH$8-1950)*111+Adatmátrix!$A22+1))</f>
        <v/>
      </c>
      <c r="BI22" s="9" t="str">
        <f>IF(OR(Adatmátrix!BI$8="",Adatmátrix!$A22=""),"",INDEX(Adat!$D$6:$D$6665,(Adatmátrix!BI$8-1950)*111+Adatmátrix!$A22+1))</f>
        <v/>
      </c>
    </row>
    <row r="23" spans="1:61">
      <c r="A23" s="4">
        <f t="shared" si="1"/>
        <v>14</v>
      </c>
      <c r="B23" s="9">
        <f>IF(OR(Adatmátrix!B$8="",Adatmátrix!$A23=""),"",INDEX(Adat!$D$6:$D$6665,(Adatmátrix!B$8-1950)*111+Adatmátrix!$A23+1))</f>
        <v>2.0000000000000001E-4</v>
      </c>
      <c r="C23" s="9">
        <f>IF(OR(Adatmátrix!C$8="",Adatmátrix!$A23=""),"",INDEX(Adat!$D$6:$D$6665,(Adatmátrix!C$8-1950)*111+Adatmátrix!$A23+1))</f>
        <v>2.5000000000000001E-4</v>
      </c>
      <c r="D23" s="9">
        <f>IF(OR(Adatmátrix!D$8="",Adatmátrix!$A23=""),"",INDEX(Adat!$D$6:$D$6665,(Adatmátrix!D$8-1950)*111+Adatmátrix!$A23+1))</f>
        <v>2.7E-4</v>
      </c>
      <c r="E23" s="9">
        <f>IF(OR(Adatmátrix!E$8="",Adatmátrix!$A23=""),"",INDEX(Adat!$D$6:$D$6665,(Adatmátrix!E$8-1950)*111+Adatmátrix!$A23+1))</f>
        <v>3.6999999999999999E-4</v>
      </c>
      <c r="F23" s="9">
        <f>IF(OR(Adatmátrix!F$8="",Adatmátrix!$A23=""),"",INDEX(Adat!$D$6:$D$6665,(Adatmátrix!F$8-1950)*111+Adatmátrix!$A23+1))</f>
        <v>1.3999999999999999E-4</v>
      </c>
      <c r="G23" s="9">
        <f>IF(OR(Adatmátrix!G$8="",Adatmátrix!$A23=""),"",INDEX(Adat!$D$6:$D$6665,(Adatmátrix!G$8-1950)*111+Adatmátrix!$A23+1))</f>
        <v>3.3E-4</v>
      </c>
      <c r="H23" s="9">
        <f>IF(OR(Adatmátrix!H$8="",Adatmátrix!$A23=""),"",INDEX(Adat!$D$6:$D$6665,(Adatmátrix!H$8-1950)*111+Adatmátrix!$A23+1))</f>
        <v>2.5000000000000001E-4</v>
      </c>
      <c r="I23" s="9">
        <f>IF(OR(Adatmátrix!I$8="",Adatmátrix!$A23=""),"",INDEX(Adat!$D$6:$D$6665,(Adatmátrix!I$8-1950)*111+Adatmátrix!$A23+1))</f>
        <v>1.1E-4</v>
      </c>
      <c r="J23" s="9">
        <f>IF(OR(Adatmátrix!J$8="",Adatmátrix!$A23=""),"",INDEX(Adat!$D$6:$D$6665,(Adatmátrix!J$8-1950)*111+Adatmátrix!$A23+1))</f>
        <v>1.6000000000000001E-4</v>
      </c>
      <c r="K23" s="9">
        <f>IF(OR(Adatmátrix!K$8="",Adatmátrix!$A23=""),"",INDEX(Adat!$D$6:$D$6665,(Adatmátrix!K$8-1950)*111+Adatmátrix!$A23+1))</f>
        <v>2.7E-4</v>
      </c>
      <c r="L23" s="9">
        <f>IF(OR(Adatmátrix!L$8="",Adatmátrix!$A23=""),"",INDEX(Adat!$D$6:$D$6665,(Adatmátrix!L$8-1950)*111+Adatmátrix!$A23+1))</f>
        <v>1.7000000000000001E-4</v>
      </c>
      <c r="M23" s="9">
        <f>IF(OR(Adatmátrix!M$8="",Adatmátrix!$A23=""),"",INDEX(Adat!$D$6:$D$6665,(Adatmátrix!M$8-1950)*111+Adatmátrix!$A23+1))</f>
        <v>1E-4</v>
      </c>
      <c r="N23" s="9">
        <f>IF(OR(Adatmátrix!N$8="",Adatmátrix!$A23=""),"",INDEX(Adat!$D$6:$D$6665,(Adatmátrix!N$8-1950)*111+Adatmátrix!$A23+1))</f>
        <v>2.3000000000000001E-4</v>
      </c>
      <c r="O23" s="9">
        <f>IF(OR(Adatmátrix!O$8="",Adatmátrix!$A23=""),"",INDEX(Adat!$D$6:$D$6665,(Adatmátrix!O$8-1950)*111+Adatmátrix!$A23+1))</f>
        <v>1.2999999999999999E-4</v>
      </c>
      <c r="P23" s="9">
        <f>IF(OR(Adatmátrix!P$8="",Adatmátrix!$A23=""),"",INDEX(Adat!$D$6:$D$6665,(Adatmátrix!P$8-1950)*111+Adatmátrix!$A23+1))</f>
        <v>1.2999999999999999E-4</v>
      </c>
      <c r="Q23" s="9">
        <f>IF(OR(Adatmátrix!Q$8="",Adatmátrix!$A23=""),"",INDEX(Adat!$D$6:$D$6665,(Adatmátrix!Q$8-1950)*111+Adatmátrix!$A23+1))</f>
        <v>1.6000000000000001E-4</v>
      </c>
      <c r="R23" s="9">
        <f>IF(OR(Adatmátrix!R$8="",Adatmátrix!$A23=""),"",INDEX(Adat!$D$6:$D$6665,(Adatmátrix!R$8-1950)*111+Adatmátrix!$A23+1))</f>
        <v>1.8000000000000001E-4</v>
      </c>
      <c r="S23" s="9">
        <f>IF(OR(Adatmátrix!S$8="",Adatmátrix!$A23=""),"",INDEX(Adat!$D$6:$D$6665,(Adatmátrix!S$8-1950)*111+Adatmátrix!$A23+1))</f>
        <v>2.3000000000000001E-4</v>
      </c>
      <c r="T23" s="9">
        <f>IF(OR(Adatmátrix!T$8="",Adatmátrix!$A23=""),"",INDEX(Adat!$D$6:$D$6665,(Adatmátrix!T$8-1950)*111+Adatmátrix!$A23+1))</f>
        <v>2.0000000000000001E-4</v>
      </c>
      <c r="U23" s="9">
        <f>IF(OR(Adatmátrix!U$8="",Adatmátrix!$A23=""),"",INDEX(Adat!$D$6:$D$6665,(Adatmátrix!U$8-1950)*111+Adatmátrix!$A23+1))</f>
        <v>1.6000000000000001E-4</v>
      </c>
      <c r="V23" s="9" t="str">
        <f>IF(OR(Adatmátrix!V$8="",Adatmátrix!$A23=""),"",INDEX(Adat!$D$6:$D$6665,(Adatmátrix!V$8-1950)*111+Adatmátrix!$A23+1))</f>
        <v/>
      </c>
      <c r="W23" s="9" t="str">
        <f>IF(OR(Adatmátrix!W$8="",Adatmátrix!$A23=""),"",INDEX(Adat!$D$6:$D$6665,(Adatmátrix!W$8-1950)*111+Adatmátrix!$A23+1))</f>
        <v/>
      </c>
      <c r="X23" s="9" t="str">
        <f>IF(OR(Adatmátrix!X$8="",Adatmátrix!$A23=""),"",INDEX(Adat!$D$6:$D$6665,(Adatmátrix!X$8-1950)*111+Adatmátrix!$A23+1))</f>
        <v/>
      </c>
      <c r="Y23" s="9" t="str">
        <f>IF(OR(Adatmátrix!Y$8="",Adatmátrix!$A23=""),"",INDEX(Adat!$D$6:$D$6665,(Adatmátrix!Y$8-1950)*111+Adatmátrix!$A23+1))</f>
        <v/>
      </c>
      <c r="Z23" s="9" t="str">
        <f>IF(OR(Adatmátrix!Z$8="",Adatmátrix!$A23=""),"",INDEX(Adat!$D$6:$D$6665,(Adatmátrix!Z$8-1950)*111+Adatmátrix!$A23+1))</f>
        <v/>
      </c>
      <c r="AA23" s="9" t="str">
        <f>IF(OR(Adatmátrix!AA$8="",Adatmátrix!$A23=""),"",INDEX(Adat!$D$6:$D$6665,(Adatmátrix!AA$8-1950)*111+Adatmátrix!$A23+1))</f>
        <v/>
      </c>
      <c r="AB23" s="9" t="str">
        <f>IF(OR(Adatmátrix!AB$8="",Adatmátrix!$A23=""),"",INDEX(Adat!$D$6:$D$6665,(Adatmátrix!AB$8-1950)*111+Adatmátrix!$A23+1))</f>
        <v/>
      </c>
      <c r="AC23" s="9" t="str">
        <f>IF(OR(Adatmátrix!AC$8="",Adatmátrix!$A23=""),"",INDEX(Adat!$D$6:$D$6665,(Adatmátrix!AC$8-1950)*111+Adatmátrix!$A23+1))</f>
        <v/>
      </c>
      <c r="AD23" s="9" t="str">
        <f>IF(OR(Adatmátrix!AD$8="",Adatmátrix!$A23=""),"",INDEX(Adat!$D$6:$D$6665,(Adatmátrix!AD$8-1950)*111+Adatmátrix!$A23+1))</f>
        <v/>
      </c>
      <c r="AE23" s="9" t="str">
        <f>IF(OR(Adatmátrix!AE$8="",Adatmátrix!$A23=""),"",INDEX(Adat!$D$6:$D$6665,(Adatmátrix!AE$8-1950)*111+Adatmátrix!$A23+1))</f>
        <v/>
      </c>
      <c r="AF23" s="9" t="str">
        <f>IF(OR(Adatmátrix!AF$8="",Adatmátrix!$A23=""),"",INDEX(Adat!$D$6:$D$6665,(Adatmátrix!AF$8-1950)*111+Adatmátrix!$A23+1))</f>
        <v/>
      </c>
      <c r="AG23" s="9" t="str">
        <f>IF(OR(Adatmátrix!AG$8="",Adatmátrix!$A23=""),"",INDEX(Adat!$D$6:$D$6665,(Adatmátrix!AG$8-1950)*111+Adatmátrix!$A23+1))</f>
        <v/>
      </c>
      <c r="AH23" s="9" t="str">
        <f>IF(OR(Adatmátrix!AH$8="",Adatmátrix!$A23=""),"",INDEX(Adat!$D$6:$D$6665,(Adatmátrix!AH$8-1950)*111+Adatmátrix!$A23+1))</f>
        <v/>
      </c>
      <c r="AI23" s="9" t="str">
        <f>IF(OR(Adatmátrix!AI$8="",Adatmátrix!$A23=""),"",INDEX(Adat!$D$6:$D$6665,(Adatmátrix!AI$8-1950)*111+Adatmátrix!$A23+1))</f>
        <v/>
      </c>
      <c r="AJ23" s="9" t="str">
        <f>IF(OR(Adatmátrix!AJ$8="",Adatmátrix!$A23=""),"",INDEX(Adat!$D$6:$D$6665,(Adatmátrix!AJ$8-1950)*111+Adatmátrix!$A23+1))</f>
        <v/>
      </c>
      <c r="AK23" s="9" t="str">
        <f>IF(OR(Adatmátrix!AK$8="",Adatmátrix!$A23=""),"",INDEX(Adat!$D$6:$D$6665,(Adatmátrix!AK$8-1950)*111+Adatmátrix!$A23+1))</f>
        <v/>
      </c>
      <c r="AL23" s="9" t="str">
        <f>IF(OR(Adatmátrix!AL$8="",Adatmátrix!$A23=""),"",INDEX(Adat!$D$6:$D$6665,(Adatmátrix!AL$8-1950)*111+Adatmátrix!$A23+1))</f>
        <v/>
      </c>
      <c r="AM23" s="9" t="str">
        <f>IF(OR(Adatmátrix!AM$8="",Adatmátrix!$A23=""),"",INDEX(Adat!$D$6:$D$6665,(Adatmátrix!AM$8-1950)*111+Adatmátrix!$A23+1))</f>
        <v/>
      </c>
      <c r="AN23" s="9" t="str">
        <f>IF(OR(Adatmátrix!AN$8="",Adatmátrix!$A23=""),"",INDEX(Adat!$D$6:$D$6665,(Adatmátrix!AN$8-1950)*111+Adatmátrix!$A23+1))</f>
        <v/>
      </c>
      <c r="AO23" s="9" t="str">
        <f>IF(OR(Adatmátrix!AO$8="",Adatmátrix!$A23=""),"",INDEX(Adat!$D$6:$D$6665,(Adatmátrix!AO$8-1950)*111+Adatmátrix!$A23+1))</f>
        <v/>
      </c>
      <c r="AP23" s="9" t="str">
        <f>IF(OR(Adatmátrix!AP$8="",Adatmátrix!$A23=""),"",INDEX(Adat!$D$6:$D$6665,(Adatmátrix!AP$8-1950)*111+Adatmátrix!$A23+1))</f>
        <v/>
      </c>
      <c r="AQ23" s="9" t="str">
        <f>IF(OR(Adatmátrix!AQ$8="",Adatmátrix!$A23=""),"",INDEX(Adat!$D$6:$D$6665,(Adatmátrix!AQ$8-1950)*111+Adatmátrix!$A23+1))</f>
        <v/>
      </c>
      <c r="AR23" s="9" t="str">
        <f>IF(OR(Adatmátrix!AR$8="",Adatmátrix!$A23=""),"",INDEX(Adat!$D$6:$D$6665,(Adatmátrix!AR$8-1950)*111+Adatmátrix!$A23+1))</f>
        <v/>
      </c>
      <c r="AS23" s="9" t="str">
        <f>IF(OR(Adatmátrix!AS$8="",Adatmátrix!$A23=""),"",INDEX(Adat!$D$6:$D$6665,(Adatmátrix!AS$8-1950)*111+Adatmátrix!$A23+1))</f>
        <v/>
      </c>
      <c r="AT23" s="9" t="str">
        <f>IF(OR(Adatmátrix!AT$8="",Adatmátrix!$A23=""),"",INDEX(Adat!$D$6:$D$6665,(Adatmátrix!AT$8-1950)*111+Adatmátrix!$A23+1))</f>
        <v/>
      </c>
      <c r="AU23" s="9" t="str">
        <f>IF(OR(Adatmátrix!AU$8="",Adatmátrix!$A23=""),"",INDEX(Adat!$D$6:$D$6665,(Adatmátrix!AU$8-1950)*111+Adatmátrix!$A23+1))</f>
        <v/>
      </c>
      <c r="AV23" s="9" t="str">
        <f>IF(OR(Adatmátrix!AV$8="",Adatmátrix!$A23=""),"",INDEX(Adat!$D$6:$D$6665,(Adatmátrix!AV$8-1950)*111+Adatmátrix!$A23+1))</f>
        <v/>
      </c>
      <c r="AW23" s="9" t="str">
        <f>IF(OR(Adatmátrix!AW$8="",Adatmátrix!$A23=""),"",INDEX(Adat!$D$6:$D$6665,(Adatmátrix!AW$8-1950)*111+Adatmátrix!$A23+1))</f>
        <v/>
      </c>
      <c r="AX23" s="9" t="str">
        <f>IF(OR(Adatmátrix!AX$8="",Adatmátrix!$A23=""),"",INDEX(Adat!$D$6:$D$6665,(Adatmátrix!AX$8-1950)*111+Adatmátrix!$A23+1))</f>
        <v/>
      </c>
      <c r="AY23" s="9" t="str">
        <f>IF(OR(Adatmátrix!AY$8="",Adatmátrix!$A23=""),"",INDEX(Adat!$D$6:$D$6665,(Adatmátrix!AY$8-1950)*111+Adatmátrix!$A23+1))</f>
        <v/>
      </c>
      <c r="AZ23" s="9" t="str">
        <f>IF(OR(Adatmátrix!AZ$8="",Adatmátrix!$A23=""),"",INDEX(Adat!$D$6:$D$6665,(Adatmátrix!AZ$8-1950)*111+Adatmátrix!$A23+1))</f>
        <v/>
      </c>
      <c r="BA23" s="9" t="str">
        <f>IF(OR(Adatmátrix!BA$8="",Adatmátrix!$A23=""),"",INDEX(Adat!$D$6:$D$6665,(Adatmátrix!BA$8-1950)*111+Adatmátrix!$A23+1))</f>
        <v/>
      </c>
      <c r="BB23" s="9" t="str">
        <f>IF(OR(Adatmátrix!BB$8="",Adatmátrix!$A23=""),"",INDEX(Adat!$D$6:$D$6665,(Adatmátrix!BB$8-1950)*111+Adatmátrix!$A23+1))</f>
        <v/>
      </c>
      <c r="BC23" s="9" t="str">
        <f>IF(OR(Adatmátrix!BC$8="",Adatmátrix!$A23=""),"",INDEX(Adat!$D$6:$D$6665,(Adatmátrix!BC$8-1950)*111+Adatmátrix!$A23+1))</f>
        <v/>
      </c>
      <c r="BD23" s="9" t="str">
        <f>IF(OR(Adatmátrix!BD$8="",Adatmátrix!$A23=""),"",INDEX(Adat!$D$6:$D$6665,(Adatmátrix!BD$8-1950)*111+Adatmátrix!$A23+1))</f>
        <v/>
      </c>
      <c r="BE23" s="9" t="str">
        <f>IF(OR(Adatmátrix!BE$8="",Adatmátrix!$A23=""),"",INDEX(Adat!$D$6:$D$6665,(Adatmátrix!BE$8-1950)*111+Adatmátrix!$A23+1))</f>
        <v/>
      </c>
      <c r="BF23" s="9" t="str">
        <f>IF(OR(Adatmátrix!BF$8="",Adatmátrix!$A23=""),"",INDEX(Adat!$D$6:$D$6665,(Adatmátrix!BF$8-1950)*111+Adatmátrix!$A23+1))</f>
        <v/>
      </c>
      <c r="BG23" s="9" t="str">
        <f>IF(OR(Adatmátrix!BG$8="",Adatmátrix!$A23=""),"",INDEX(Adat!$D$6:$D$6665,(Adatmátrix!BG$8-1950)*111+Adatmátrix!$A23+1))</f>
        <v/>
      </c>
      <c r="BH23" s="9" t="str">
        <f>IF(OR(Adatmátrix!BH$8="",Adatmátrix!$A23=""),"",INDEX(Adat!$D$6:$D$6665,(Adatmátrix!BH$8-1950)*111+Adatmátrix!$A23+1))</f>
        <v/>
      </c>
      <c r="BI23" s="9" t="str">
        <f>IF(OR(Adatmátrix!BI$8="",Adatmátrix!$A23=""),"",INDEX(Adat!$D$6:$D$6665,(Adatmátrix!BI$8-1950)*111+Adatmátrix!$A23+1))</f>
        <v/>
      </c>
    </row>
    <row r="24" spans="1:61">
      <c r="A24" s="4">
        <f t="shared" si="1"/>
        <v>15</v>
      </c>
      <c r="B24" s="9">
        <f>IF(OR(Adatmátrix!B$8="",Adatmátrix!$A24=""),"",INDEX(Adat!$D$6:$D$6665,(Adatmátrix!B$8-1950)*111+Adatmátrix!$A24+1))</f>
        <v>3.5E-4</v>
      </c>
      <c r="C24" s="9">
        <f>IF(OR(Adatmátrix!C$8="",Adatmátrix!$A24=""),"",INDEX(Adat!$D$6:$D$6665,(Adatmátrix!C$8-1950)*111+Adatmátrix!$A24+1))</f>
        <v>3.6999999999999999E-4</v>
      </c>
      <c r="D24" s="9">
        <f>IF(OR(Adatmátrix!D$8="",Adatmátrix!$A24=""),"",INDEX(Adat!$D$6:$D$6665,(Adatmátrix!D$8-1950)*111+Adatmátrix!$A24+1))</f>
        <v>3.1E-4</v>
      </c>
      <c r="E24" s="9">
        <f>IF(OR(Adatmátrix!E$8="",Adatmátrix!$A24=""),"",INDEX(Adat!$D$6:$D$6665,(Adatmátrix!E$8-1950)*111+Adatmátrix!$A24+1))</f>
        <v>3.2000000000000003E-4</v>
      </c>
      <c r="F24" s="9">
        <f>IF(OR(Adatmátrix!F$8="",Adatmátrix!$A24=""),"",INDEX(Adat!$D$6:$D$6665,(Adatmátrix!F$8-1950)*111+Adatmátrix!$A24+1))</f>
        <v>2.1000000000000001E-4</v>
      </c>
      <c r="G24" s="9">
        <f>IF(OR(Adatmátrix!G$8="",Adatmátrix!$A24=""),"",INDEX(Adat!$D$6:$D$6665,(Adatmátrix!G$8-1950)*111+Adatmátrix!$A24+1))</f>
        <v>1.3999999999999999E-4</v>
      </c>
      <c r="H24" s="9">
        <f>IF(OR(Adatmátrix!H$8="",Adatmátrix!$A24=""),"",INDEX(Adat!$D$6:$D$6665,(Adatmátrix!H$8-1950)*111+Adatmátrix!$A24+1))</f>
        <v>2.0000000000000001E-4</v>
      </c>
      <c r="I24" s="9">
        <f>IF(OR(Adatmátrix!I$8="",Adatmátrix!$A24=""),"",INDEX(Adat!$D$6:$D$6665,(Adatmátrix!I$8-1950)*111+Adatmátrix!$A24+1))</f>
        <v>2.2000000000000001E-4</v>
      </c>
      <c r="J24" s="9">
        <f>IF(OR(Adatmátrix!J$8="",Adatmátrix!$A24=""),"",INDEX(Adat!$D$6:$D$6665,(Adatmátrix!J$8-1950)*111+Adatmátrix!$A24+1))</f>
        <v>1.9000000000000001E-4</v>
      </c>
      <c r="K24" s="9">
        <f>IF(OR(Adatmátrix!K$8="",Adatmátrix!$A24=""),"",INDEX(Adat!$D$6:$D$6665,(Adatmátrix!K$8-1950)*111+Adatmátrix!$A24+1))</f>
        <v>2.5000000000000001E-4</v>
      </c>
      <c r="L24" s="9">
        <f>IF(OR(Adatmátrix!L$8="",Adatmátrix!$A24=""),"",INDEX(Adat!$D$6:$D$6665,(Adatmátrix!L$8-1950)*111+Adatmátrix!$A24+1))</f>
        <v>2.0000000000000001E-4</v>
      </c>
      <c r="M24" s="9">
        <f>IF(OR(Adatmátrix!M$8="",Adatmátrix!$A24=""),"",INDEX(Adat!$D$6:$D$6665,(Adatmátrix!M$8-1950)*111+Adatmátrix!$A24+1))</f>
        <v>1.4999999999999999E-4</v>
      </c>
      <c r="N24" s="9">
        <f>IF(OR(Adatmátrix!N$8="",Adatmátrix!$A24=""),"",INDEX(Adat!$D$6:$D$6665,(Adatmátrix!N$8-1950)*111+Adatmátrix!$A24+1))</f>
        <v>1.6000000000000001E-4</v>
      </c>
      <c r="O24" s="9">
        <f>IF(OR(Adatmátrix!O$8="",Adatmátrix!$A24=""),"",INDEX(Adat!$D$6:$D$6665,(Adatmátrix!O$8-1950)*111+Adatmátrix!$A24+1))</f>
        <v>1.2999999999999999E-4</v>
      </c>
      <c r="P24" s="9">
        <f>IF(OR(Adatmátrix!P$8="",Adatmátrix!$A24=""),"",INDEX(Adat!$D$6:$D$6665,(Adatmátrix!P$8-1950)*111+Adatmátrix!$A24+1))</f>
        <v>2.2000000000000001E-4</v>
      </c>
      <c r="Q24" s="9">
        <f>IF(OR(Adatmátrix!Q$8="",Adatmátrix!$A24=""),"",INDEX(Adat!$D$6:$D$6665,(Adatmátrix!Q$8-1950)*111+Adatmátrix!$A24+1))</f>
        <v>2.1000000000000001E-4</v>
      </c>
      <c r="R24" s="9">
        <f>IF(OR(Adatmátrix!R$8="",Adatmátrix!$A24=""),"",INDEX(Adat!$D$6:$D$6665,(Adatmátrix!R$8-1950)*111+Adatmátrix!$A24+1))</f>
        <v>2.3000000000000001E-4</v>
      </c>
      <c r="S24" s="9">
        <f>IF(OR(Adatmátrix!S$8="",Adatmátrix!$A24=""),"",INDEX(Adat!$D$6:$D$6665,(Adatmátrix!S$8-1950)*111+Adatmátrix!$A24+1))</f>
        <v>1.7000000000000001E-4</v>
      </c>
      <c r="T24" s="9">
        <f>IF(OR(Adatmátrix!T$8="",Adatmátrix!$A24=""),"",INDEX(Adat!$D$6:$D$6665,(Adatmátrix!T$8-1950)*111+Adatmátrix!$A24+1))</f>
        <v>2.5999999999999998E-4</v>
      </c>
      <c r="U24" s="9">
        <f>IF(OR(Adatmátrix!U$8="",Adatmátrix!$A24=""),"",INDEX(Adat!$D$6:$D$6665,(Adatmátrix!U$8-1950)*111+Adatmátrix!$A24+1))</f>
        <v>1.2999999999999999E-4</v>
      </c>
      <c r="V24" s="9" t="str">
        <f>IF(OR(Adatmátrix!V$8="",Adatmátrix!$A24=""),"",INDEX(Adat!$D$6:$D$6665,(Adatmátrix!V$8-1950)*111+Adatmátrix!$A24+1))</f>
        <v/>
      </c>
      <c r="W24" s="9" t="str">
        <f>IF(OR(Adatmátrix!W$8="",Adatmátrix!$A24=""),"",INDEX(Adat!$D$6:$D$6665,(Adatmátrix!W$8-1950)*111+Adatmátrix!$A24+1))</f>
        <v/>
      </c>
      <c r="X24" s="9" t="str">
        <f>IF(OR(Adatmátrix!X$8="",Adatmátrix!$A24=""),"",INDEX(Adat!$D$6:$D$6665,(Adatmátrix!X$8-1950)*111+Adatmátrix!$A24+1))</f>
        <v/>
      </c>
      <c r="Y24" s="9" t="str">
        <f>IF(OR(Adatmátrix!Y$8="",Adatmátrix!$A24=""),"",INDEX(Adat!$D$6:$D$6665,(Adatmátrix!Y$8-1950)*111+Adatmátrix!$A24+1))</f>
        <v/>
      </c>
      <c r="Z24" s="9" t="str">
        <f>IF(OR(Adatmátrix!Z$8="",Adatmátrix!$A24=""),"",INDEX(Adat!$D$6:$D$6665,(Adatmátrix!Z$8-1950)*111+Adatmátrix!$A24+1))</f>
        <v/>
      </c>
      <c r="AA24" s="9" t="str">
        <f>IF(OR(Adatmátrix!AA$8="",Adatmátrix!$A24=""),"",INDEX(Adat!$D$6:$D$6665,(Adatmátrix!AA$8-1950)*111+Adatmátrix!$A24+1))</f>
        <v/>
      </c>
      <c r="AB24" s="9" t="str">
        <f>IF(OR(Adatmátrix!AB$8="",Adatmátrix!$A24=""),"",INDEX(Adat!$D$6:$D$6665,(Adatmátrix!AB$8-1950)*111+Adatmátrix!$A24+1))</f>
        <v/>
      </c>
      <c r="AC24" s="9" t="str">
        <f>IF(OR(Adatmátrix!AC$8="",Adatmátrix!$A24=""),"",INDEX(Adat!$D$6:$D$6665,(Adatmátrix!AC$8-1950)*111+Adatmátrix!$A24+1))</f>
        <v/>
      </c>
      <c r="AD24" s="9" t="str">
        <f>IF(OR(Adatmátrix!AD$8="",Adatmátrix!$A24=""),"",INDEX(Adat!$D$6:$D$6665,(Adatmátrix!AD$8-1950)*111+Adatmátrix!$A24+1))</f>
        <v/>
      </c>
      <c r="AE24" s="9" t="str">
        <f>IF(OR(Adatmátrix!AE$8="",Adatmátrix!$A24=""),"",INDEX(Adat!$D$6:$D$6665,(Adatmátrix!AE$8-1950)*111+Adatmátrix!$A24+1))</f>
        <v/>
      </c>
      <c r="AF24" s="9" t="str">
        <f>IF(OR(Adatmátrix!AF$8="",Adatmátrix!$A24=""),"",INDEX(Adat!$D$6:$D$6665,(Adatmátrix!AF$8-1950)*111+Adatmátrix!$A24+1))</f>
        <v/>
      </c>
      <c r="AG24" s="9" t="str">
        <f>IF(OR(Adatmátrix!AG$8="",Adatmátrix!$A24=""),"",INDEX(Adat!$D$6:$D$6665,(Adatmátrix!AG$8-1950)*111+Adatmátrix!$A24+1))</f>
        <v/>
      </c>
      <c r="AH24" s="9" t="str">
        <f>IF(OR(Adatmátrix!AH$8="",Adatmátrix!$A24=""),"",INDEX(Adat!$D$6:$D$6665,(Adatmátrix!AH$8-1950)*111+Adatmátrix!$A24+1))</f>
        <v/>
      </c>
      <c r="AI24" s="9" t="str">
        <f>IF(OR(Adatmátrix!AI$8="",Adatmátrix!$A24=""),"",INDEX(Adat!$D$6:$D$6665,(Adatmátrix!AI$8-1950)*111+Adatmátrix!$A24+1))</f>
        <v/>
      </c>
      <c r="AJ24" s="9" t="str">
        <f>IF(OR(Adatmátrix!AJ$8="",Adatmátrix!$A24=""),"",INDEX(Adat!$D$6:$D$6665,(Adatmátrix!AJ$8-1950)*111+Adatmátrix!$A24+1))</f>
        <v/>
      </c>
      <c r="AK24" s="9" t="str">
        <f>IF(OR(Adatmátrix!AK$8="",Adatmátrix!$A24=""),"",INDEX(Adat!$D$6:$D$6665,(Adatmátrix!AK$8-1950)*111+Adatmátrix!$A24+1))</f>
        <v/>
      </c>
      <c r="AL24" s="9" t="str">
        <f>IF(OR(Adatmátrix!AL$8="",Adatmátrix!$A24=""),"",INDEX(Adat!$D$6:$D$6665,(Adatmátrix!AL$8-1950)*111+Adatmátrix!$A24+1))</f>
        <v/>
      </c>
      <c r="AM24" s="9" t="str">
        <f>IF(OR(Adatmátrix!AM$8="",Adatmátrix!$A24=""),"",INDEX(Adat!$D$6:$D$6665,(Adatmátrix!AM$8-1950)*111+Adatmátrix!$A24+1))</f>
        <v/>
      </c>
      <c r="AN24" s="9" t="str">
        <f>IF(OR(Adatmátrix!AN$8="",Adatmátrix!$A24=""),"",INDEX(Adat!$D$6:$D$6665,(Adatmátrix!AN$8-1950)*111+Adatmátrix!$A24+1))</f>
        <v/>
      </c>
      <c r="AO24" s="9" t="str">
        <f>IF(OR(Adatmátrix!AO$8="",Adatmátrix!$A24=""),"",INDEX(Adat!$D$6:$D$6665,(Adatmátrix!AO$8-1950)*111+Adatmátrix!$A24+1))</f>
        <v/>
      </c>
      <c r="AP24" s="9" t="str">
        <f>IF(OR(Adatmátrix!AP$8="",Adatmátrix!$A24=""),"",INDEX(Adat!$D$6:$D$6665,(Adatmátrix!AP$8-1950)*111+Adatmátrix!$A24+1))</f>
        <v/>
      </c>
      <c r="AQ24" s="9" t="str">
        <f>IF(OR(Adatmátrix!AQ$8="",Adatmátrix!$A24=""),"",INDEX(Adat!$D$6:$D$6665,(Adatmátrix!AQ$8-1950)*111+Adatmátrix!$A24+1))</f>
        <v/>
      </c>
      <c r="AR24" s="9" t="str">
        <f>IF(OR(Adatmátrix!AR$8="",Adatmátrix!$A24=""),"",INDEX(Adat!$D$6:$D$6665,(Adatmátrix!AR$8-1950)*111+Adatmátrix!$A24+1))</f>
        <v/>
      </c>
      <c r="AS24" s="9" t="str">
        <f>IF(OR(Adatmátrix!AS$8="",Adatmátrix!$A24=""),"",INDEX(Adat!$D$6:$D$6665,(Adatmátrix!AS$8-1950)*111+Adatmátrix!$A24+1))</f>
        <v/>
      </c>
      <c r="AT24" s="9" t="str">
        <f>IF(OR(Adatmátrix!AT$8="",Adatmátrix!$A24=""),"",INDEX(Adat!$D$6:$D$6665,(Adatmátrix!AT$8-1950)*111+Adatmátrix!$A24+1))</f>
        <v/>
      </c>
      <c r="AU24" s="9" t="str">
        <f>IF(OR(Adatmátrix!AU$8="",Adatmátrix!$A24=""),"",INDEX(Adat!$D$6:$D$6665,(Adatmátrix!AU$8-1950)*111+Adatmátrix!$A24+1))</f>
        <v/>
      </c>
      <c r="AV24" s="9" t="str">
        <f>IF(OR(Adatmátrix!AV$8="",Adatmátrix!$A24=""),"",INDEX(Adat!$D$6:$D$6665,(Adatmátrix!AV$8-1950)*111+Adatmátrix!$A24+1))</f>
        <v/>
      </c>
      <c r="AW24" s="9" t="str">
        <f>IF(OR(Adatmátrix!AW$8="",Adatmátrix!$A24=""),"",INDEX(Adat!$D$6:$D$6665,(Adatmátrix!AW$8-1950)*111+Adatmátrix!$A24+1))</f>
        <v/>
      </c>
      <c r="AX24" s="9" t="str">
        <f>IF(OR(Adatmátrix!AX$8="",Adatmátrix!$A24=""),"",INDEX(Adat!$D$6:$D$6665,(Adatmátrix!AX$8-1950)*111+Adatmátrix!$A24+1))</f>
        <v/>
      </c>
      <c r="AY24" s="9" t="str">
        <f>IF(OR(Adatmátrix!AY$8="",Adatmátrix!$A24=""),"",INDEX(Adat!$D$6:$D$6665,(Adatmátrix!AY$8-1950)*111+Adatmátrix!$A24+1))</f>
        <v/>
      </c>
      <c r="AZ24" s="9" t="str">
        <f>IF(OR(Adatmátrix!AZ$8="",Adatmátrix!$A24=""),"",INDEX(Adat!$D$6:$D$6665,(Adatmátrix!AZ$8-1950)*111+Adatmátrix!$A24+1))</f>
        <v/>
      </c>
      <c r="BA24" s="9" t="str">
        <f>IF(OR(Adatmátrix!BA$8="",Adatmátrix!$A24=""),"",INDEX(Adat!$D$6:$D$6665,(Adatmátrix!BA$8-1950)*111+Adatmátrix!$A24+1))</f>
        <v/>
      </c>
      <c r="BB24" s="9" t="str">
        <f>IF(OR(Adatmátrix!BB$8="",Adatmátrix!$A24=""),"",INDEX(Adat!$D$6:$D$6665,(Adatmátrix!BB$8-1950)*111+Adatmátrix!$A24+1))</f>
        <v/>
      </c>
      <c r="BC24" s="9" t="str">
        <f>IF(OR(Adatmátrix!BC$8="",Adatmátrix!$A24=""),"",INDEX(Adat!$D$6:$D$6665,(Adatmátrix!BC$8-1950)*111+Adatmátrix!$A24+1))</f>
        <v/>
      </c>
      <c r="BD24" s="9" t="str">
        <f>IF(OR(Adatmátrix!BD$8="",Adatmátrix!$A24=""),"",INDEX(Adat!$D$6:$D$6665,(Adatmátrix!BD$8-1950)*111+Adatmátrix!$A24+1))</f>
        <v/>
      </c>
      <c r="BE24" s="9" t="str">
        <f>IF(OR(Adatmátrix!BE$8="",Adatmátrix!$A24=""),"",INDEX(Adat!$D$6:$D$6665,(Adatmátrix!BE$8-1950)*111+Adatmátrix!$A24+1))</f>
        <v/>
      </c>
      <c r="BF24" s="9" t="str">
        <f>IF(OR(Adatmátrix!BF$8="",Adatmátrix!$A24=""),"",INDEX(Adat!$D$6:$D$6665,(Adatmátrix!BF$8-1950)*111+Adatmátrix!$A24+1))</f>
        <v/>
      </c>
      <c r="BG24" s="9" t="str">
        <f>IF(OR(Adatmátrix!BG$8="",Adatmátrix!$A24=""),"",INDEX(Adat!$D$6:$D$6665,(Adatmátrix!BG$8-1950)*111+Adatmátrix!$A24+1))</f>
        <v/>
      </c>
      <c r="BH24" s="9" t="str">
        <f>IF(OR(Adatmátrix!BH$8="",Adatmátrix!$A24=""),"",INDEX(Adat!$D$6:$D$6665,(Adatmátrix!BH$8-1950)*111+Adatmátrix!$A24+1))</f>
        <v/>
      </c>
      <c r="BI24" s="9" t="str">
        <f>IF(OR(Adatmátrix!BI$8="",Adatmátrix!$A24=""),"",INDEX(Adat!$D$6:$D$6665,(Adatmátrix!BI$8-1950)*111+Adatmátrix!$A24+1))</f>
        <v/>
      </c>
    </row>
    <row r="25" spans="1:61">
      <c r="A25" s="4">
        <f t="shared" si="1"/>
        <v>16</v>
      </c>
      <c r="B25" s="9">
        <f>IF(OR(Adatmátrix!B$8="",Adatmátrix!$A25=""),"",INDEX(Adat!$D$6:$D$6665,(Adatmátrix!B$8-1950)*111+Adatmátrix!$A25+1))</f>
        <v>4.4000000000000002E-4</v>
      </c>
      <c r="C25" s="9">
        <f>IF(OR(Adatmátrix!C$8="",Adatmátrix!$A25=""),"",INDEX(Adat!$D$6:$D$6665,(Adatmátrix!C$8-1950)*111+Adatmátrix!$A25+1))</f>
        <v>3.3E-4</v>
      </c>
      <c r="D25" s="9">
        <f>IF(OR(Adatmátrix!D$8="",Adatmátrix!$A25=""),"",INDEX(Adat!$D$6:$D$6665,(Adatmátrix!D$8-1950)*111+Adatmátrix!$A25+1))</f>
        <v>3.6000000000000002E-4</v>
      </c>
      <c r="E25" s="9">
        <f>IF(OR(Adatmátrix!E$8="",Adatmátrix!$A25=""),"",INDEX(Adat!$D$6:$D$6665,(Adatmátrix!E$8-1950)*111+Adatmátrix!$A25+1))</f>
        <v>2.7999999999999998E-4</v>
      </c>
      <c r="F25" s="9">
        <f>IF(OR(Adatmátrix!F$8="",Adatmátrix!$A25=""),"",INDEX(Adat!$D$6:$D$6665,(Adatmátrix!F$8-1950)*111+Adatmátrix!$A25+1))</f>
        <v>3.1E-4</v>
      </c>
      <c r="G25" s="9">
        <f>IF(OR(Adatmátrix!G$8="",Adatmátrix!$A25=""),"",INDEX(Adat!$D$6:$D$6665,(Adatmátrix!G$8-1950)*111+Adatmátrix!$A25+1))</f>
        <v>3.2000000000000003E-4</v>
      </c>
      <c r="H25" s="9">
        <f>IF(OR(Adatmátrix!H$8="",Adatmátrix!$A25=""),"",INDEX(Adat!$D$6:$D$6665,(Adatmátrix!H$8-1950)*111+Adatmátrix!$A25+1))</f>
        <v>2.5999999999999998E-4</v>
      </c>
      <c r="I25" s="9">
        <f>IF(OR(Adatmátrix!I$8="",Adatmátrix!$A25=""),"",INDEX(Adat!$D$6:$D$6665,(Adatmátrix!I$8-1950)*111+Adatmátrix!$A25+1))</f>
        <v>2.3000000000000001E-4</v>
      </c>
      <c r="J25" s="9">
        <f>IF(OR(Adatmátrix!J$8="",Adatmátrix!$A25=""),"",INDEX(Adat!$D$6:$D$6665,(Adatmátrix!J$8-1950)*111+Adatmátrix!$A25+1))</f>
        <v>3.1E-4</v>
      </c>
      <c r="K25" s="9">
        <f>IF(OR(Adatmátrix!K$8="",Adatmátrix!$A25=""),"",INDEX(Adat!$D$6:$D$6665,(Adatmátrix!K$8-1950)*111+Adatmátrix!$A25+1))</f>
        <v>3.1E-4</v>
      </c>
      <c r="L25" s="9">
        <f>IF(OR(Adatmátrix!L$8="",Adatmátrix!$A25=""),"",INDEX(Adat!$D$6:$D$6665,(Adatmátrix!L$8-1950)*111+Adatmátrix!$A25+1))</f>
        <v>1.7000000000000001E-4</v>
      </c>
      <c r="M25" s="9">
        <f>IF(OR(Adatmátrix!M$8="",Adatmátrix!$A25=""),"",INDEX(Adat!$D$6:$D$6665,(Adatmátrix!M$8-1950)*111+Adatmátrix!$A25+1))</f>
        <v>2.5000000000000001E-4</v>
      </c>
      <c r="N25" s="9">
        <f>IF(OR(Adatmátrix!N$8="",Adatmátrix!$A25=""),"",INDEX(Adat!$D$6:$D$6665,(Adatmátrix!N$8-1950)*111+Adatmátrix!$A25+1))</f>
        <v>2.5000000000000001E-4</v>
      </c>
      <c r="O25" s="9">
        <f>IF(OR(Adatmátrix!O$8="",Adatmátrix!$A25=""),"",INDEX(Adat!$D$6:$D$6665,(Adatmátrix!O$8-1950)*111+Adatmátrix!$A25+1))</f>
        <v>3.4000000000000002E-4</v>
      </c>
      <c r="P25" s="9">
        <f>IF(OR(Adatmátrix!P$8="",Adatmátrix!$A25=""),"",INDEX(Adat!$D$6:$D$6665,(Adatmátrix!P$8-1950)*111+Adatmátrix!$A25+1))</f>
        <v>2.0000000000000001E-4</v>
      </c>
      <c r="Q25" s="9">
        <f>IF(OR(Adatmátrix!Q$8="",Adatmátrix!$A25=""),"",INDEX(Adat!$D$6:$D$6665,(Adatmátrix!Q$8-1950)*111+Adatmátrix!$A25+1))</f>
        <v>2.5000000000000001E-4</v>
      </c>
      <c r="R25" s="9">
        <f>IF(OR(Adatmátrix!R$8="",Adatmátrix!$A25=""),"",INDEX(Adat!$D$6:$D$6665,(Adatmátrix!R$8-1950)*111+Adatmátrix!$A25+1))</f>
        <v>2.0000000000000001E-4</v>
      </c>
      <c r="S25" s="9">
        <f>IF(OR(Adatmátrix!S$8="",Adatmátrix!$A25=""),"",INDEX(Adat!$D$6:$D$6665,(Adatmátrix!S$8-1950)*111+Adatmátrix!$A25+1))</f>
        <v>1.8000000000000001E-4</v>
      </c>
      <c r="T25" s="9">
        <f>IF(OR(Adatmátrix!T$8="",Adatmátrix!$A25=""),"",INDEX(Adat!$D$6:$D$6665,(Adatmátrix!T$8-1950)*111+Adatmátrix!$A25+1))</f>
        <v>2.0000000000000001E-4</v>
      </c>
      <c r="U25" s="9">
        <f>IF(OR(Adatmátrix!U$8="",Adatmátrix!$A25=""),"",INDEX(Adat!$D$6:$D$6665,(Adatmátrix!U$8-1950)*111+Adatmátrix!$A25+1))</f>
        <v>3.8000000000000002E-4</v>
      </c>
      <c r="V25" s="9" t="str">
        <f>IF(OR(Adatmátrix!V$8="",Adatmátrix!$A25=""),"",INDEX(Adat!$D$6:$D$6665,(Adatmátrix!V$8-1950)*111+Adatmátrix!$A25+1))</f>
        <v/>
      </c>
      <c r="W25" s="9" t="str">
        <f>IF(OR(Adatmátrix!W$8="",Adatmátrix!$A25=""),"",INDEX(Adat!$D$6:$D$6665,(Adatmátrix!W$8-1950)*111+Adatmátrix!$A25+1))</f>
        <v/>
      </c>
      <c r="X25" s="9" t="str">
        <f>IF(OR(Adatmátrix!X$8="",Adatmátrix!$A25=""),"",INDEX(Adat!$D$6:$D$6665,(Adatmátrix!X$8-1950)*111+Adatmátrix!$A25+1))</f>
        <v/>
      </c>
      <c r="Y25" s="9" t="str">
        <f>IF(OR(Adatmátrix!Y$8="",Adatmátrix!$A25=""),"",INDEX(Adat!$D$6:$D$6665,(Adatmátrix!Y$8-1950)*111+Adatmátrix!$A25+1))</f>
        <v/>
      </c>
      <c r="Z25" s="9" t="str">
        <f>IF(OR(Adatmátrix!Z$8="",Adatmátrix!$A25=""),"",INDEX(Adat!$D$6:$D$6665,(Adatmátrix!Z$8-1950)*111+Adatmátrix!$A25+1))</f>
        <v/>
      </c>
      <c r="AA25" s="9" t="str">
        <f>IF(OR(Adatmátrix!AA$8="",Adatmátrix!$A25=""),"",INDEX(Adat!$D$6:$D$6665,(Adatmátrix!AA$8-1950)*111+Adatmátrix!$A25+1))</f>
        <v/>
      </c>
      <c r="AB25" s="9" t="str">
        <f>IF(OR(Adatmátrix!AB$8="",Adatmátrix!$A25=""),"",INDEX(Adat!$D$6:$D$6665,(Adatmátrix!AB$8-1950)*111+Adatmátrix!$A25+1))</f>
        <v/>
      </c>
      <c r="AC25" s="9" t="str">
        <f>IF(OR(Adatmátrix!AC$8="",Adatmátrix!$A25=""),"",INDEX(Adat!$D$6:$D$6665,(Adatmátrix!AC$8-1950)*111+Adatmátrix!$A25+1))</f>
        <v/>
      </c>
      <c r="AD25" s="9" t="str">
        <f>IF(OR(Adatmátrix!AD$8="",Adatmátrix!$A25=""),"",INDEX(Adat!$D$6:$D$6665,(Adatmátrix!AD$8-1950)*111+Adatmátrix!$A25+1))</f>
        <v/>
      </c>
      <c r="AE25" s="9" t="str">
        <f>IF(OR(Adatmátrix!AE$8="",Adatmátrix!$A25=""),"",INDEX(Adat!$D$6:$D$6665,(Adatmátrix!AE$8-1950)*111+Adatmátrix!$A25+1))</f>
        <v/>
      </c>
      <c r="AF25" s="9" t="str">
        <f>IF(OR(Adatmátrix!AF$8="",Adatmátrix!$A25=""),"",INDEX(Adat!$D$6:$D$6665,(Adatmátrix!AF$8-1950)*111+Adatmátrix!$A25+1))</f>
        <v/>
      </c>
      <c r="AG25" s="9" t="str">
        <f>IF(OR(Adatmátrix!AG$8="",Adatmátrix!$A25=""),"",INDEX(Adat!$D$6:$D$6665,(Adatmátrix!AG$8-1950)*111+Adatmátrix!$A25+1))</f>
        <v/>
      </c>
      <c r="AH25" s="9" t="str">
        <f>IF(OR(Adatmátrix!AH$8="",Adatmátrix!$A25=""),"",INDEX(Adat!$D$6:$D$6665,(Adatmátrix!AH$8-1950)*111+Adatmátrix!$A25+1))</f>
        <v/>
      </c>
      <c r="AI25" s="9" t="str">
        <f>IF(OR(Adatmátrix!AI$8="",Adatmátrix!$A25=""),"",INDEX(Adat!$D$6:$D$6665,(Adatmátrix!AI$8-1950)*111+Adatmátrix!$A25+1))</f>
        <v/>
      </c>
      <c r="AJ25" s="9" t="str">
        <f>IF(OR(Adatmátrix!AJ$8="",Adatmátrix!$A25=""),"",INDEX(Adat!$D$6:$D$6665,(Adatmátrix!AJ$8-1950)*111+Adatmátrix!$A25+1))</f>
        <v/>
      </c>
      <c r="AK25" s="9" t="str">
        <f>IF(OR(Adatmátrix!AK$8="",Adatmátrix!$A25=""),"",INDEX(Adat!$D$6:$D$6665,(Adatmátrix!AK$8-1950)*111+Adatmátrix!$A25+1))</f>
        <v/>
      </c>
      <c r="AL25" s="9" t="str">
        <f>IF(OR(Adatmátrix!AL$8="",Adatmátrix!$A25=""),"",INDEX(Adat!$D$6:$D$6665,(Adatmátrix!AL$8-1950)*111+Adatmátrix!$A25+1))</f>
        <v/>
      </c>
      <c r="AM25" s="9" t="str">
        <f>IF(OR(Adatmátrix!AM$8="",Adatmátrix!$A25=""),"",INDEX(Adat!$D$6:$D$6665,(Adatmátrix!AM$8-1950)*111+Adatmátrix!$A25+1))</f>
        <v/>
      </c>
      <c r="AN25" s="9" t="str">
        <f>IF(OR(Adatmátrix!AN$8="",Adatmátrix!$A25=""),"",INDEX(Adat!$D$6:$D$6665,(Adatmátrix!AN$8-1950)*111+Adatmátrix!$A25+1))</f>
        <v/>
      </c>
      <c r="AO25" s="9" t="str">
        <f>IF(OR(Adatmátrix!AO$8="",Adatmátrix!$A25=""),"",INDEX(Adat!$D$6:$D$6665,(Adatmátrix!AO$8-1950)*111+Adatmátrix!$A25+1))</f>
        <v/>
      </c>
      <c r="AP25" s="9" t="str">
        <f>IF(OR(Adatmátrix!AP$8="",Adatmátrix!$A25=""),"",INDEX(Adat!$D$6:$D$6665,(Adatmátrix!AP$8-1950)*111+Adatmátrix!$A25+1))</f>
        <v/>
      </c>
      <c r="AQ25" s="9" t="str">
        <f>IF(OR(Adatmátrix!AQ$8="",Adatmátrix!$A25=""),"",INDEX(Adat!$D$6:$D$6665,(Adatmátrix!AQ$8-1950)*111+Adatmátrix!$A25+1))</f>
        <v/>
      </c>
      <c r="AR25" s="9" t="str">
        <f>IF(OR(Adatmátrix!AR$8="",Adatmátrix!$A25=""),"",INDEX(Adat!$D$6:$D$6665,(Adatmátrix!AR$8-1950)*111+Adatmátrix!$A25+1))</f>
        <v/>
      </c>
      <c r="AS25" s="9" t="str">
        <f>IF(OR(Adatmátrix!AS$8="",Adatmátrix!$A25=""),"",INDEX(Adat!$D$6:$D$6665,(Adatmátrix!AS$8-1950)*111+Adatmátrix!$A25+1))</f>
        <v/>
      </c>
      <c r="AT25" s="9" t="str">
        <f>IF(OR(Adatmátrix!AT$8="",Adatmátrix!$A25=""),"",INDEX(Adat!$D$6:$D$6665,(Adatmátrix!AT$8-1950)*111+Adatmátrix!$A25+1))</f>
        <v/>
      </c>
      <c r="AU25" s="9" t="str">
        <f>IF(OR(Adatmátrix!AU$8="",Adatmátrix!$A25=""),"",INDEX(Adat!$D$6:$D$6665,(Adatmátrix!AU$8-1950)*111+Adatmátrix!$A25+1))</f>
        <v/>
      </c>
      <c r="AV25" s="9" t="str">
        <f>IF(OR(Adatmátrix!AV$8="",Adatmátrix!$A25=""),"",INDEX(Adat!$D$6:$D$6665,(Adatmátrix!AV$8-1950)*111+Adatmátrix!$A25+1))</f>
        <v/>
      </c>
      <c r="AW25" s="9" t="str">
        <f>IF(OR(Adatmátrix!AW$8="",Adatmátrix!$A25=""),"",INDEX(Adat!$D$6:$D$6665,(Adatmátrix!AW$8-1950)*111+Adatmátrix!$A25+1))</f>
        <v/>
      </c>
      <c r="AX25" s="9" t="str">
        <f>IF(OR(Adatmátrix!AX$8="",Adatmátrix!$A25=""),"",INDEX(Adat!$D$6:$D$6665,(Adatmátrix!AX$8-1950)*111+Adatmátrix!$A25+1))</f>
        <v/>
      </c>
      <c r="AY25" s="9" t="str">
        <f>IF(OR(Adatmátrix!AY$8="",Adatmátrix!$A25=""),"",INDEX(Adat!$D$6:$D$6665,(Adatmátrix!AY$8-1950)*111+Adatmátrix!$A25+1))</f>
        <v/>
      </c>
      <c r="AZ25" s="9" t="str">
        <f>IF(OR(Adatmátrix!AZ$8="",Adatmátrix!$A25=""),"",INDEX(Adat!$D$6:$D$6665,(Adatmátrix!AZ$8-1950)*111+Adatmátrix!$A25+1))</f>
        <v/>
      </c>
      <c r="BA25" s="9" t="str">
        <f>IF(OR(Adatmátrix!BA$8="",Adatmátrix!$A25=""),"",INDEX(Adat!$D$6:$D$6665,(Adatmátrix!BA$8-1950)*111+Adatmátrix!$A25+1))</f>
        <v/>
      </c>
      <c r="BB25" s="9" t="str">
        <f>IF(OR(Adatmátrix!BB$8="",Adatmátrix!$A25=""),"",INDEX(Adat!$D$6:$D$6665,(Adatmátrix!BB$8-1950)*111+Adatmátrix!$A25+1))</f>
        <v/>
      </c>
      <c r="BC25" s="9" t="str">
        <f>IF(OR(Adatmátrix!BC$8="",Adatmátrix!$A25=""),"",INDEX(Adat!$D$6:$D$6665,(Adatmátrix!BC$8-1950)*111+Adatmátrix!$A25+1))</f>
        <v/>
      </c>
      <c r="BD25" s="9" t="str">
        <f>IF(OR(Adatmátrix!BD$8="",Adatmátrix!$A25=""),"",INDEX(Adat!$D$6:$D$6665,(Adatmátrix!BD$8-1950)*111+Adatmátrix!$A25+1))</f>
        <v/>
      </c>
      <c r="BE25" s="9" t="str">
        <f>IF(OR(Adatmátrix!BE$8="",Adatmátrix!$A25=""),"",INDEX(Adat!$D$6:$D$6665,(Adatmátrix!BE$8-1950)*111+Adatmátrix!$A25+1))</f>
        <v/>
      </c>
      <c r="BF25" s="9" t="str">
        <f>IF(OR(Adatmátrix!BF$8="",Adatmátrix!$A25=""),"",INDEX(Adat!$D$6:$D$6665,(Adatmátrix!BF$8-1950)*111+Adatmátrix!$A25+1))</f>
        <v/>
      </c>
      <c r="BG25" s="9" t="str">
        <f>IF(OR(Adatmátrix!BG$8="",Adatmátrix!$A25=""),"",INDEX(Adat!$D$6:$D$6665,(Adatmátrix!BG$8-1950)*111+Adatmátrix!$A25+1))</f>
        <v/>
      </c>
      <c r="BH25" s="9" t="str">
        <f>IF(OR(Adatmátrix!BH$8="",Adatmátrix!$A25=""),"",INDEX(Adat!$D$6:$D$6665,(Adatmátrix!BH$8-1950)*111+Adatmátrix!$A25+1))</f>
        <v/>
      </c>
      <c r="BI25" s="9" t="str">
        <f>IF(OR(Adatmátrix!BI$8="",Adatmátrix!$A25=""),"",INDEX(Adat!$D$6:$D$6665,(Adatmátrix!BI$8-1950)*111+Adatmátrix!$A25+1))</f>
        <v/>
      </c>
    </row>
    <row r="26" spans="1:61">
      <c r="A26" s="4">
        <f t="shared" si="1"/>
        <v>17</v>
      </c>
      <c r="B26" s="9">
        <f>IF(OR(Adatmátrix!B$8="",Adatmátrix!$A26=""),"",INDEX(Adat!$D$6:$D$6665,(Adatmátrix!B$8-1950)*111+Adatmátrix!$A26+1))</f>
        <v>6.0999999999999997E-4</v>
      </c>
      <c r="C26" s="9">
        <f>IF(OR(Adatmátrix!C$8="",Adatmátrix!$A26=""),"",INDEX(Adat!$D$6:$D$6665,(Adatmátrix!C$8-1950)*111+Adatmátrix!$A26+1))</f>
        <v>3.6000000000000002E-4</v>
      </c>
      <c r="D26" s="9">
        <f>IF(OR(Adatmátrix!D$8="",Adatmátrix!$A26=""),"",INDEX(Adat!$D$6:$D$6665,(Adatmátrix!D$8-1950)*111+Adatmátrix!$A26+1))</f>
        <v>4.4000000000000002E-4</v>
      </c>
      <c r="E26" s="9">
        <f>IF(OR(Adatmátrix!E$8="",Adatmátrix!$A26=""),"",INDEX(Adat!$D$6:$D$6665,(Adatmátrix!E$8-1950)*111+Adatmátrix!$A26+1))</f>
        <v>4.0999999999999999E-4</v>
      </c>
      <c r="F26" s="9">
        <f>IF(OR(Adatmátrix!F$8="",Adatmátrix!$A26=""),"",INDEX(Adat!$D$6:$D$6665,(Adatmátrix!F$8-1950)*111+Adatmátrix!$A26+1))</f>
        <v>3.5E-4</v>
      </c>
      <c r="G26" s="9">
        <f>IF(OR(Adatmátrix!G$8="",Adatmátrix!$A26=""),"",INDEX(Adat!$D$6:$D$6665,(Adatmátrix!G$8-1950)*111+Adatmátrix!$A26+1))</f>
        <v>3.2000000000000003E-4</v>
      </c>
      <c r="H26" s="9">
        <f>IF(OR(Adatmátrix!H$8="",Adatmátrix!$A26=""),"",INDEX(Adat!$D$6:$D$6665,(Adatmátrix!H$8-1950)*111+Adatmátrix!$A26+1))</f>
        <v>2.3000000000000001E-4</v>
      </c>
      <c r="I26" s="9">
        <f>IF(OR(Adatmátrix!I$8="",Adatmátrix!$A26=""),"",INDEX(Adat!$D$6:$D$6665,(Adatmátrix!I$8-1950)*111+Adatmátrix!$A26+1))</f>
        <v>3.4000000000000002E-4</v>
      </c>
      <c r="J26" s="9">
        <f>IF(OR(Adatmátrix!J$8="",Adatmátrix!$A26=""),"",INDEX(Adat!$D$6:$D$6665,(Adatmátrix!J$8-1950)*111+Adatmátrix!$A26+1))</f>
        <v>3.2000000000000003E-4</v>
      </c>
      <c r="K26" s="9">
        <f>IF(OR(Adatmátrix!K$8="",Adatmátrix!$A26=""),"",INDEX(Adat!$D$6:$D$6665,(Adatmátrix!K$8-1950)*111+Adatmátrix!$A26+1))</f>
        <v>3.4000000000000002E-4</v>
      </c>
      <c r="L26" s="9">
        <f>IF(OR(Adatmátrix!L$8="",Adatmátrix!$A26=""),"",INDEX(Adat!$D$6:$D$6665,(Adatmátrix!L$8-1950)*111+Adatmátrix!$A26+1))</f>
        <v>2.3000000000000001E-4</v>
      </c>
      <c r="M26" s="9">
        <f>IF(OR(Adatmátrix!M$8="",Adatmátrix!$A26=""),"",INDEX(Adat!$D$6:$D$6665,(Adatmátrix!M$8-1950)*111+Adatmátrix!$A26+1))</f>
        <v>2.7E-4</v>
      </c>
      <c r="N26" s="9">
        <f>IF(OR(Adatmátrix!N$8="",Adatmátrix!$A26=""),"",INDEX(Adat!$D$6:$D$6665,(Adatmátrix!N$8-1950)*111+Adatmátrix!$A26+1))</f>
        <v>2.3000000000000001E-4</v>
      </c>
      <c r="O26" s="9">
        <f>IF(OR(Adatmátrix!O$8="",Adatmátrix!$A26=""),"",INDEX(Adat!$D$6:$D$6665,(Adatmátrix!O$8-1950)*111+Adatmátrix!$A26+1))</f>
        <v>2.2000000000000001E-4</v>
      </c>
      <c r="P26" s="9">
        <f>IF(OR(Adatmátrix!P$8="",Adatmátrix!$A26=""),"",INDEX(Adat!$D$6:$D$6665,(Adatmátrix!P$8-1950)*111+Adatmátrix!$A26+1))</f>
        <v>2.9E-4</v>
      </c>
      <c r="Q26" s="9">
        <f>IF(OR(Adatmátrix!Q$8="",Adatmátrix!$A26=""),"",INDEX(Adat!$D$6:$D$6665,(Adatmátrix!Q$8-1950)*111+Adatmátrix!$A26+1))</f>
        <v>2.1000000000000001E-4</v>
      </c>
      <c r="R26" s="9">
        <f>IF(OR(Adatmátrix!R$8="",Adatmátrix!$A26=""),"",INDEX(Adat!$D$6:$D$6665,(Adatmátrix!R$8-1950)*111+Adatmátrix!$A26+1))</f>
        <v>2.0000000000000001E-4</v>
      </c>
      <c r="S26" s="9">
        <f>IF(OR(Adatmátrix!S$8="",Adatmátrix!$A26=""),"",INDEX(Adat!$D$6:$D$6665,(Adatmátrix!S$8-1950)*111+Adatmátrix!$A26+1))</f>
        <v>2.5000000000000001E-4</v>
      </c>
      <c r="T26" s="9">
        <f>IF(OR(Adatmátrix!T$8="",Adatmátrix!$A26=""),"",INDEX(Adat!$D$6:$D$6665,(Adatmátrix!T$8-1950)*111+Adatmátrix!$A26+1))</f>
        <v>2.7999999999999998E-4</v>
      </c>
      <c r="U26" s="9">
        <f>IF(OR(Adatmátrix!U$8="",Adatmátrix!$A26=""),"",INDEX(Adat!$D$6:$D$6665,(Adatmátrix!U$8-1950)*111+Adatmátrix!$A26+1))</f>
        <v>1.8000000000000001E-4</v>
      </c>
      <c r="V26" s="9" t="str">
        <f>IF(OR(Adatmátrix!V$8="",Adatmátrix!$A26=""),"",INDEX(Adat!$D$6:$D$6665,(Adatmátrix!V$8-1950)*111+Adatmátrix!$A26+1))</f>
        <v/>
      </c>
      <c r="W26" s="9" t="str">
        <f>IF(OR(Adatmátrix!W$8="",Adatmátrix!$A26=""),"",INDEX(Adat!$D$6:$D$6665,(Adatmátrix!W$8-1950)*111+Adatmátrix!$A26+1))</f>
        <v/>
      </c>
      <c r="X26" s="9" t="str">
        <f>IF(OR(Adatmátrix!X$8="",Adatmátrix!$A26=""),"",INDEX(Adat!$D$6:$D$6665,(Adatmátrix!X$8-1950)*111+Adatmátrix!$A26+1))</f>
        <v/>
      </c>
      <c r="Y26" s="9" t="str">
        <f>IF(OR(Adatmátrix!Y$8="",Adatmátrix!$A26=""),"",INDEX(Adat!$D$6:$D$6665,(Adatmátrix!Y$8-1950)*111+Adatmátrix!$A26+1))</f>
        <v/>
      </c>
      <c r="Z26" s="9" t="str">
        <f>IF(OR(Adatmátrix!Z$8="",Adatmátrix!$A26=""),"",INDEX(Adat!$D$6:$D$6665,(Adatmátrix!Z$8-1950)*111+Adatmátrix!$A26+1))</f>
        <v/>
      </c>
      <c r="AA26" s="9" t="str">
        <f>IF(OR(Adatmátrix!AA$8="",Adatmátrix!$A26=""),"",INDEX(Adat!$D$6:$D$6665,(Adatmátrix!AA$8-1950)*111+Adatmátrix!$A26+1))</f>
        <v/>
      </c>
      <c r="AB26" s="9" t="str">
        <f>IF(OR(Adatmátrix!AB$8="",Adatmátrix!$A26=""),"",INDEX(Adat!$D$6:$D$6665,(Adatmátrix!AB$8-1950)*111+Adatmátrix!$A26+1))</f>
        <v/>
      </c>
      <c r="AC26" s="9" t="str">
        <f>IF(OR(Adatmátrix!AC$8="",Adatmátrix!$A26=""),"",INDEX(Adat!$D$6:$D$6665,(Adatmátrix!AC$8-1950)*111+Adatmátrix!$A26+1))</f>
        <v/>
      </c>
      <c r="AD26" s="9" t="str">
        <f>IF(OR(Adatmátrix!AD$8="",Adatmátrix!$A26=""),"",INDEX(Adat!$D$6:$D$6665,(Adatmátrix!AD$8-1950)*111+Adatmátrix!$A26+1))</f>
        <v/>
      </c>
      <c r="AE26" s="9" t="str">
        <f>IF(OR(Adatmátrix!AE$8="",Adatmátrix!$A26=""),"",INDEX(Adat!$D$6:$D$6665,(Adatmátrix!AE$8-1950)*111+Adatmátrix!$A26+1))</f>
        <v/>
      </c>
      <c r="AF26" s="9" t="str">
        <f>IF(OR(Adatmátrix!AF$8="",Adatmátrix!$A26=""),"",INDEX(Adat!$D$6:$D$6665,(Adatmátrix!AF$8-1950)*111+Adatmátrix!$A26+1))</f>
        <v/>
      </c>
      <c r="AG26" s="9" t="str">
        <f>IF(OR(Adatmátrix!AG$8="",Adatmátrix!$A26=""),"",INDEX(Adat!$D$6:$D$6665,(Adatmátrix!AG$8-1950)*111+Adatmátrix!$A26+1))</f>
        <v/>
      </c>
      <c r="AH26" s="9" t="str">
        <f>IF(OR(Adatmátrix!AH$8="",Adatmátrix!$A26=""),"",INDEX(Adat!$D$6:$D$6665,(Adatmátrix!AH$8-1950)*111+Adatmátrix!$A26+1))</f>
        <v/>
      </c>
      <c r="AI26" s="9" t="str">
        <f>IF(OR(Adatmátrix!AI$8="",Adatmátrix!$A26=""),"",INDEX(Adat!$D$6:$D$6665,(Adatmátrix!AI$8-1950)*111+Adatmátrix!$A26+1))</f>
        <v/>
      </c>
      <c r="AJ26" s="9" t="str">
        <f>IF(OR(Adatmátrix!AJ$8="",Adatmátrix!$A26=""),"",INDEX(Adat!$D$6:$D$6665,(Adatmátrix!AJ$8-1950)*111+Adatmátrix!$A26+1))</f>
        <v/>
      </c>
      <c r="AK26" s="9" t="str">
        <f>IF(OR(Adatmátrix!AK$8="",Adatmátrix!$A26=""),"",INDEX(Adat!$D$6:$D$6665,(Adatmátrix!AK$8-1950)*111+Adatmátrix!$A26+1))</f>
        <v/>
      </c>
      <c r="AL26" s="9" t="str">
        <f>IF(OR(Adatmátrix!AL$8="",Adatmátrix!$A26=""),"",INDEX(Adat!$D$6:$D$6665,(Adatmátrix!AL$8-1950)*111+Adatmátrix!$A26+1))</f>
        <v/>
      </c>
      <c r="AM26" s="9" t="str">
        <f>IF(OR(Adatmátrix!AM$8="",Adatmátrix!$A26=""),"",INDEX(Adat!$D$6:$D$6665,(Adatmátrix!AM$8-1950)*111+Adatmátrix!$A26+1))</f>
        <v/>
      </c>
      <c r="AN26" s="9" t="str">
        <f>IF(OR(Adatmátrix!AN$8="",Adatmátrix!$A26=""),"",INDEX(Adat!$D$6:$D$6665,(Adatmátrix!AN$8-1950)*111+Adatmátrix!$A26+1))</f>
        <v/>
      </c>
      <c r="AO26" s="9" t="str">
        <f>IF(OR(Adatmátrix!AO$8="",Adatmátrix!$A26=""),"",INDEX(Adat!$D$6:$D$6665,(Adatmátrix!AO$8-1950)*111+Adatmátrix!$A26+1))</f>
        <v/>
      </c>
      <c r="AP26" s="9" t="str">
        <f>IF(OR(Adatmátrix!AP$8="",Adatmátrix!$A26=""),"",INDEX(Adat!$D$6:$D$6665,(Adatmátrix!AP$8-1950)*111+Adatmátrix!$A26+1))</f>
        <v/>
      </c>
      <c r="AQ26" s="9" t="str">
        <f>IF(OR(Adatmátrix!AQ$8="",Adatmátrix!$A26=""),"",INDEX(Adat!$D$6:$D$6665,(Adatmátrix!AQ$8-1950)*111+Adatmátrix!$A26+1))</f>
        <v/>
      </c>
      <c r="AR26" s="9" t="str">
        <f>IF(OR(Adatmátrix!AR$8="",Adatmátrix!$A26=""),"",INDEX(Adat!$D$6:$D$6665,(Adatmátrix!AR$8-1950)*111+Adatmátrix!$A26+1))</f>
        <v/>
      </c>
      <c r="AS26" s="9" t="str">
        <f>IF(OR(Adatmátrix!AS$8="",Adatmátrix!$A26=""),"",INDEX(Adat!$D$6:$D$6665,(Adatmátrix!AS$8-1950)*111+Adatmátrix!$A26+1))</f>
        <v/>
      </c>
      <c r="AT26" s="9" t="str">
        <f>IF(OR(Adatmátrix!AT$8="",Adatmátrix!$A26=""),"",INDEX(Adat!$D$6:$D$6665,(Adatmátrix!AT$8-1950)*111+Adatmátrix!$A26+1))</f>
        <v/>
      </c>
      <c r="AU26" s="9" t="str">
        <f>IF(OR(Adatmátrix!AU$8="",Adatmátrix!$A26=""),"",INDEX(Adat!$D$6:$D$6665,(Adatmátrix!AU$8-1950)*111+Adatmátrix!$A26+1))</f>
        <v/>
      </c>
      <c r="AV26" s="9" t="str">
        <f>IF(OR(Adatmátrix!AV$8="",Adatmátrix!$A26=""),"",INDEX(Adat!$D$6:$D$6665,(Adatmátrix!AV$8-1950)*111+Adatmátrix!$A26+1))</f>
        <v/>
      </c>
      <c r="AW26" s="9" t="str">
        <f>IF(OR(Adatmátrix!AW$8="",Adatmátrix!$A26=""),"",INDEX(Adat!$D$6:$D$6665,(Adatmátrix!AW$8-1950)*111+Adatmátrix!$A26+1))</f>
        <v/>
      </c>
      <c r="AX26" s="9" t="str">
        <f>IF(OR(Adatmátrix!AX$8="",Adatmátrix!$A26=""),"",INDEX(Adat!$D$6:$D$6665,(Adatmátrix!AX$8-1950)*111+Adatmátrix!$A26+1))</f>
        <v/>
      </c>
      <c r="AY26" s="9" t="str">
        <f>IF(OR(Adatmátrix!AY$8="",Adatmátrix!$A26=""),"",INDEX(Adat!$D$6:$D$6665,(Adatmátrix!AY$8-1950)*111+Adatmátrix!$A26+1))</f>
        <v/>
      </c>
      <c r="AZ26" s="9" t="str">
        <f>IF(OR(Adatmátrix!AZ$8="",Adatmátrix!$A26=""),"",INDEX(Adat!$D$6:$D$6665,(Adatmátrix!AZ$8-1950)*111+Adatmátrix!$A26+1))</f>
        <v/>
      </c>
      <c r="BA26" s="9" t="str">
        <f>IF(OR(Adatmátrix!BA$8="",Adatmátrix!$A26=""),"",INDEX(Adat!$D$6:$D$6665,(Adatmátrix!BA$8-1950)*111+Adatmátrix!$A26+1))</f>
        <v/>
      </c>
      <c r="BB26" s="9" t="str">
        <f>IF(OR(Adatmátrix!BB$8="",Adatmátrix!$A26=""),"",INDEX(Adat!$D$6:$D$6665,(Adatmátrix!BB$8-1950)*111+Adatmátrix!$A26+1))</f>
        <v/>
      </c>
      <c r="BC26" s="9" t="str">
        <f>IF(OR(Adatmátrix!BC$8="",Adatmátrix!$A26=""),"",INDEX(Adat!$D$6:$D$6665,(Adatmátrix!BC$8-1950)*111+Adatmátrix!$A26+1))</f>
        <v/>
      </c>
      <c r="BD26" s="9" t="str">
        <f>IF(OR(Adatmátrix!BD$8="",Adatmátrix!$A26=""),"",INDEX(Adat!$D$6:$D$6665,(Adatmátrix!BD$8-1950)*111+Adatmátrix!$A26+1))</f>
        <v/>
      </c>
      <c r="BE26" s="9" t="str">
        <f>IF(OR(Adatmátrix!BE$8="",Adatmátrix!$A26=""),"",INDEX(Adat!$D$6:$D$6665,(Adatmátrix!BE$8-1950)*111+Adatmátrix!$A26+1))</f>
        <v/>
      </c>
      <c r="BF26" s="9" t="str">
        <f>IF(OR(Adatmátrix!BF$8="",Adatmátrix!$A26=""),"",INDEX(Adat!$D$6:$D$6665,(Adatmátrix!BF$8-1950)*111+Adatmátrix!$A26+1))</f>
        <v/>
      </c>
      <c r="BG26" s="9" t="str">
        <f>IF(OR(Adatmátrix!BG$8="",Adatmátrix!$A26=""),"",INDEX(Adat!$D$6:$D$6665,(Adatmátrix!BG$8-1950)*111+Adatmátrix!$A26+1))</f>
        <v/>
      </c>
      <c r="BH26" s="9" t="str">
        <f>IF(OR(Adatmátrix!BH$8="",Adatmátrix!$A26=""),"",INDEX(Adat!$D$6:$D$6665,(Adatmátrix!BH$8-1950)*111+Adatmátrix!$A26+1))</f>
        <v/>
      </c>
      <c r="BI26" s="9" t="str">
        <f>IF(OR(Adatmátrix!BI$8="",Adatmátrix!$A26=""),"",INDEX(Adat!$D$6:$D$6665,(Adatmátrix!BI$8-1950)*111+Adatmátrix!$A26+1))</f>
        <v/>
      </c>
    </row>
    <row r="27" spans="1:61">
      <c r="A27" s="4">
        <f t="shared" si="1"/>
        <v>18</v>
      </c>
      <c r="B27" s="9">
        <f>IF(OR(Adatmátrix!B$8="",Adatmátrix!$A27=""),"",INDEX(Adat!$D$6:$D$6665,(Adatmátrix!B$8-1950)*111+Adatmátrix!$A27+1))</f>
        <v>2.7E-4</v>
      </c>
      <c r="C27" s="9">
        <f>IF(OR(Adatmátrix!C$8="",Adatmátrix!$A27=""),"",INDEX(Adat!$D$6:$D$6665,(Adatmátrix!C$8-1950)*111+Adatmátrix!$A27+1))</f>
        <v>3.6999999999999999E-4</v>
      </c>
      <c r="D27" s="9">
        <f>IF(OR(Adatmátrix!D$8="",Adatmátrix!$A27=""),"",INDEX(Adat!$D$6:$D$6665,(Adatmátrix!D$8-1950)*111+Adatmátrix!$A27+1))</f>
        <v>4.0999999999999999E-4</v>
      </c>
      <c r="E27" s="9">
        <f>IF(OR(Adatmátrix!E$8="",Adatmátrix!$A27=""),"",INDEX(Adat!$D$6:$D$6665,(Adatmátrix!E$8-1950)*111+Adatmátrix!$A27+1))</f>
        <v>4.2999999999999999E-4</v>
      </c>
      <c r="F27" s="9">
        <f>IF(OR(Adatmátrix!F$8="",Adatmátrix!$A27=""),"",INDEX(Adat!$D$6:$D$6665,(Adatmátrix!F$8-1950)*111+Adatmátrix!$A27+1))</f>
        <v>2.5999999999999998E-4</v>
      </c>
      <c r="G27" s="9">
        <f>IF(OR(Adatmátrix!G$8="",Adatmátrix!$A27=""),"",INDEX(Adat!$D$6:$D$6665,(Adatmátrix!G$8-1950)*111+Adatmátrix!$A27+1))</f>
        <v>4.0000000000000002E-4</v>
      </c>
      <c r="H27" s="9">
        <f>IF(OR(Adatmátrix!H$8="",Adatmátrix!$A27=""),"",INDEX(Adat!$D$6:$D$6665,(Adatmátrix!H$8-1950)*111+Adatmátrix!$A27+1))</f>
        <v>2.2000000000000001E-4</v>
      </c>
      <c r="I27" s="9">
        <f>IF(OR(Adatmátrix!I$8="",Adatmátrix!$A27=""),"",INDEX(Adat!$D$6:$D$6665,(Adatmátrix!I$8-1950)*111+Adatmátrix!$A27+1))</f>
        <v>3.1E-4</v>
      </c>
      <c r="J27" s="9">
        <f>IF(OR(Adatmátrix!J$8="",Adatmátrix!$A27=""),"",INDEX(Adat!$D$6:$D$6665,(Adatmátrix!J$8-1950)*111+Adatmátrix!$A27+1))</f>
        <v>2.1000000000000001E-4</v>
      </c>
      <c r="K27" s="9">
        <f>IF(OR(Adatmátrix!K$8="",Adatmátrix!$A27=""),"",INDEX(Adat!$D$6:$D$6665,(Adatmátrix!K$8-1950)*111+Adatmátrix!$A27+1))</f>
        <v>2.5000000000000001E-4</v>
      </c>
      <c r="L27" s="9">
        <f>IF(OR(Adatmátrix!L$8="",Adatmátrix!$A27=""),"",INDEX(Adat!$D$6:$D$6665,(Adatmátrix!L$8-1950)*111+Adatmátrix!$A27+1))</f>
        <v>3.3E-4</v>
      </c>
      <c r="M27" s="9">
        <f>IF(OR(Adatmátrix!M$8="",Adatmátrix!$A27=""),"",INDEX(Adat!$D$6:$D$6665,(Adatmátrix!M$8-1950)*111+Adatmátrix!$A27+1))</f>
        <v>2.7999999999999998E-4</v>
      </c>
      <c r="N27" s="9">
        <f>IF(OR(Adatmátrix!N$8="",Adatmátrix!$A27=""),"",INDEX(Adat!$D$6:$D$6665,(Adatmátrix!N$8-1950)*111+Adatmátrix!$A27+1))</f>
        <v>2.7999999999999998E-4</v>
      </c>
      <c r="O27" s="9">
        <f>IF(OR(Adatmátrix!O$8="",Adatmátrix!$A27=""),"",INDEX(Adat!$D$6:$D$6665,(Adatmátrix!O$8-1950)*111+Adatmátrix!$A27+1))</f>
        <v>2.5999999999999998E-4</v>
      </c>
      <c r="P27" s="9">
        <f>IF(OR(Adatmátrix!P$8="",Adatmátrix!$A27=""),"",INDEX(Adat!$D$6:$D$6665,(Adatmátrix!P$8-1950)*111+Adatmátrix!$A27+1))</f>
        <v>3.2000000000000003E-4</v>
      </c>
      <c r="Q27" s="9">
        <f>IF(OR(Adatmátrix!Q$8="",Adatmátrix!$A27=""),"",INDEX(Adat!$D$6:$D$6665,(Adatmátrix!Q$8-1950)*111+Adatmátrix!$A27+1))</f>
        <v>3.8000000000000002E-4</v>
      </c>
      <c r="R27" s="9">
        <f>IF(OR(Adatmátrix!R$8="",Adatmátrix!$A27=""),"",INDEX(Adat!$D$6:$D$6665,(Adatmátrix!R$8-1950)*111+Adatmátrix!$A27+1))</f>
        <v>3.1E-4</v>
      </c>
      <c r="S27" s="9">
        <f>IF(OR(Adatmátrix!S$8="",Adatmátrix!$A27=""),"",INDEX(Adat!$D$6:$D$6665,(Adatmátrix!S$8-1950)*111+Adatmátrix!$A27+1))</f>
        <v>3.3E-4</v>
      </c>
      <c r="T27" s="9">
        <f>IF(OR(Adatmátrix!T$8="",Adatmátrix!$A27=""),"",INDEX(Adat!$D$6:$D$6665,(Adatmátrix!T$8-1950)*111+Adatmátrix!$A27+1))</f>
        <v>2.5000000000000001E-4</v>
      </c>
      <c r="U27" s="9">
        <f>IF(OR(Adatmátrix!U$8="",Adatmátrix!$A27=""),"",INDEX(Adat!$D$6:$D$6665,(Adatmátrix!U$8-1950)*111+Adatmátrix!$A27+1))</f>
        <v>2.1000000000000001E-4</v>
      </c>
      <c r="V27" s="9" t="str">
        <f>IF(OR(Adatmátrix!V$8="",Adatmátrix!$A27=""),"",INDEX(Adat!$D$6:$D$6665,(Adatmátrix!V$8-1950)*111+Adatmátrix!$A27+1))</f>
        <v/>
      </c>
      <c r="W27" s="9" t="str">
        <f>IF(OR(Adatmátrix!W$8="",Adatmátrix!$A27=""),"",INDEX(Adat!$D$6:$D$6665,(Adatmátrix!W$8-1950)*111+Adatmátrix!$A27+1))</f>
        <v/>
      </c>
      <c r="X27" s="9" t="str">
        <f>IF(OR(Adatmátrix!X$8="",Adatmátrix!$A27=""),"",INDEX(Adat!$D$6:$D$6665,(Adatmátrix!X$8-1950)*111+Adatmátrix!$A27+1))</f>
        <v/>
      </c>
      <c r="Y27" s="9" t="str">
        <f>IF(OR(Adatmátrix!Y$8="",Adatmátrix!$A27=""),"",INDEX(Adat!$D$6:$D$6665,(Adatmátrix!Y$8-1950)*111+Adatmátrix!$A27+1))</f>
        <v/>
      </c>
      <c r="Z27" s="9" t="str">
        <f>IF(OR(Adatmátrix!Z$8="",Adatmátrix!$A27=""),"",INDEX(Adat!$D$6:$D$6665,(Adatmátrix!Z$8-1950)*111+Adatmátrix!$A27+1))</f>
        <v/>
      </c>
      <c r="AA27" s="9" t="str">
        <f>IF(OR(Adatmátrix!AA$8="",Adatmátrix!$A27=""),"",INDEX(Adat!$D$6:$D$6665,(Adatmátrix!AA$8-1950)*111+Adatmátrix!$A27+1))</f>
        <v/>
      </c>
      <c r="AB27" s="9" t="str">
        <f>IF(OR(Adatmátrix!AB$8="",Adatmátrix!$A27=""),"",INDEX(Adat!$D$6:$D$6665,(Adatmátrix!AB$8-1950)*111+Adatmátrix!$A27+1))</f>
        <v/>
      </c>
      <c r="AC27" s="9" t="str">
        <f>IF(OR(Adatmátrix!AC$8="",Adatmátrix!$A27=""),"",INDEX(Adat!$D$6:$D$6665,(Adatmátrix!AC$8-1950)*111+Adatmátrix!$A27+1))</f>
        <v/>
      </c>
      <c r="AD27" s="9" t="str">
        <f>IF(OR(Adatmátrix!AD$8="",Adatmátrix!$A27=""),"",INDEX(Adat!$D$6:$D$6665,(Adatmátrix!AD$8-1950)*111+Adatmátrix!$A27+1))</f>
        <v/>
      </c>
      <c r="AE27" s="9" t="str">
        <f>IF(OR(Adatmátrix!AE$8="",Adatmátrix!$A27=""),"",INDEX(Adat!$D$6:$D$6665,(Adatmátrix!AE$8-1950)*111+Adatmátrix!$A27+1))</f>
        <v/>
      </c>
      <c r="AF27" s="9" t="str">
        <f>IF(OR(Adatmátrix!AF$8="",Adatmátrix!$A27=""),"",INDEX(Adat!$D$6:$D$6665,(Adatmátrix!AF$8-1950)*111+Adatmátrix!$A27+1))</f>
        <v/>
      </c>
      <c r="AG27" s="9" t="str">
        <f>IF(OR(Adatmátrix!AG$8="",Adatmátrix!$A27=""),"",INDEX(Adat!$D$6:$D$6665,(Adatmátrix!AG$8-1950)*111+Adatmátrix!$A27+1))</f>
        <v/>
      </c>
      <c r="AH27" s="9" t="str">
        <f>IF(OR(Adatmátrix!AH$8="",Adatmátrix!$A27=""),"",INDEX(Adat!$D$6:$D$6665,(Adatmátrix!AH$8-1950)*111+Adatmátrix!$A27+1))</f>
        <v/>
      </c>
      <c r="AI27" s="9" t="str">
        <f>IF(OR(Adatmátrix!AI$8="",Adatmátrix!$A27=""),"",INDEX(Adat!$D$6:$D$6665,(Adatmátrix!AI$8-1950)*111+Adatmátrix!$A27+1))</f>
        <v/>
      </c>
      <c r="AJ27" s="9" t="str">
        <f>IF(OR(Adatmátrix!AJ$8="",Adatmátrix!$A27=""),"",INDEX(Adat!$D$6:$D$6665,(Adatmátrix!AJ$8-1950)*111+Adatmátrix!$A27+1))</f>
        <v/>
      </c>
      <c r="AK27" s="9" t="str">
        <f>IF(OR(Adatmátrix!AK$8="",Adatmátrix!$A27=""),"",INDEX(Adat!$D$6:$D$6665,(Adatmátrix!AK$8-1950)*111+Adatmátrix!$A27+1))</f>
        <v/>
      </c>
      <c r="AL27" s="9" t="str">
        <f>IF(OR(Adatmátrix!AL$8="",Adatmátrix!$A27=""),"",INDEX(Adat!$D$6:$D$6665,(Adatmátrix!AL$8-1950)*111+Adatmátrix!$A27+1))</f>
        <v/>
      </c>
      <c r="AM27" s="9" t="str">
        <f>IF(OR(Adatmátrix!AM$8="",Adatmátrix!$A27=""),"",INDEX(Adat!$D$6:$D$6665,(Adatmátrix!AM$8-1950)*111+Adatmátrix!$A27+1))</f>
        <v/>
      </c>
      <c r="AN27" s="9" t="str">
        <f>IF(OR(Adatmátrix!AN$8="",Adatmátrix!$A27=""),"",INDEX(Adat!$D$6:$D$6665,(Adatmátrix!AN$8-1950)*111+Adatmátrix!$A27+1))</f>
        <v/>
      </c>
      <c r="AO27" s="9" t="str">
        <f>IF(OR(Adatmátrix!AO$8="",Adatmátrix!$A27=""),"",INDEX(Adat!$D$6:$D$6665,(Adatmátrix!AO$8-1950)*111+Adatmátrix!$A27+1))</f>
        <v/>
      </c>
      <c r="AP27" s="9" t="str">
        <f>IF(OR(Adatmátrix!AP$8="",Adatmátrix!$A27=""),"",INDEX(Adat!$D$6:$D$6665,(Adatmátrix!AP$8-1950)*111+Adatmátrix!$A27+1))</f>
        <v/>
      </c>
      <c r="AQ27" s="9" t="str">
        <f>IF(OR(Adatmátrix!AQ$8="",Adatmátrix!$A27=""),"",INDEX(Adat!$D$6:$D$6665,(Adatmátrix!AQ$8-1950)*111+Adatmátrix!$A27+1))</f>
        <v/>
      </c>
      <c r="AR27" s="9" t="str">
        <f>IF(OR(Adatmátrix!AR$8="",Adatmátrix!$A27=""),"",INDEX(Adat!$D$6:$D$6665,(Adatmátrix!AR$8-1950)*111+Adatmátrix!$A27+1))</f>
        <v/>
      </c>
      <c r="AS27" s="9" t="str">
        <f>IF(OR(Adatmátrix!AS$8="",Adatmátrix!$A27=""),"",INDEX(Adat!$D$6:$D$6665,(Adatmátrix!AS$8-1950)*111+Adatmátrix!$A27+1))</f>
        <v/>
      </c>
      <c r="AT27" s="9" t="str">
        <f>IF(OR(Adatmátrix!AT$8="",Adatmátrix!$A27=""),"",INDEX(Adat!$D$6:$D$6665,(Adatmátrix!AT$8-1950)*111+Adatmátrix!$A27+1))</f>
        <v/>
      </c>
      <c r="AU27" s="9" t="str">
        <f>IF(OR(Adatmátrix!AU$8="",Adatmátrix!$A27=""),"",INDEX(Adat!$D$6:$D$6665,(Adatmátrix!AU$8-1950)*111+Adatmátrix!$A27+1))</f>
        <v/>
      </c>
      <c r="AV27" s="9" t="str">
        <f>IF(OR(Adatmátrix!AV$8="",Adatmátrix!$A27=""),"",INDEX(Adat!$D$6:$D$6665,(Adatmátrix!AV$8-1950)*111+Adatmátrix!$A27+1))</f>
        <v/>
      </c>
      <c r="AW27" s="9" t="str">
        <f>IF(OR(Adatmátrix!AW$8="",Adatmátrix!$A27=""),"",INDEX(Adat!$D$6:$D$6665,(Adatmátrix!AW$8-1950)*111+Adatmátrix!$A27+1))</f>
        <v/>
      </c>
      <c r="AX27" s="9" t="str">
        <f>IF(OR(Adatmátrix!AX$8="",Adatmátrix!$A27=""),"",INDEX(Adat!$D$6:$D$6665,(Adatmátrix!AX$8-1950)*111+Adatmátrix!$A27+1))</f>
        <v/>
      </c>
      <c r="AY27" s="9" t="str">
        <f>IF(OR(Adatmátrix!AY$8="",Adatmátrix!$A27=""),"",INDEX(Adat!$D$6:$D$6665,(Adatmátrix!AY$8-1950)*111+Adatmátrix!$A27+1))</f>
        <v/>
      </c>
      <c r="AZ27" s="9" t="str">
        <f>IF(OR(Adatmátrix!AZ$8="",Adatmátrix!$A27=""),"",INDEX(Adat!$D$6:$D$6665,(Adatmátrix!AZ$8-1950)*111+Adatmátrix!$A27+1))</f>
        <v/>
      </c>
      <c r="BA27" s="9" t="str">
        <f>IF(OR(Adatmátrix!BA$8="",Adatmátrix!$A27=""),"",INDEX(Adat!$D$6:$D$6665,(Adatmátrix!BA$8-1950)*111+Adatmátrix!$A27+1))</f>
        <v/>
      </c>
      <c r="BB27" s="9" t="str">
        <f>IF(OR(Adatmátrix!BB$8="",Adatmátrix!$A27=""),"",INDEX(Adat!$D$6:$D$6665,(Adatmátrix!BB$8-1950)*111+Adatmátrix!$A27+1))</f>
        <v/>
      </c>
      <c r="BC27" s="9" t="str">
        <f>IF(OR(Adatmátrix!BC$8="",Adatmátrix!$A27=""),"",INDEX(Adat!$D$6:$D$6665,(Adatmátrix!BC$8-1950)*111+Adatmátrix!$A27+1))</f>
        <v/>
      </c>
      <c r="BD27" s="9" t="str">
        <f>IF(OR(Adatmátrix!BD$8="",Adatmátrix!$A27=""),"",INDEX(Adat!$D$6:$D$6665,(Adatmátrix!BD$8-1950)*111+Adatmátrix!$A27+1))</f>
        <v/>
      </c>
      <c r="BE27" s="9" t="str">
        <f>IF(OR(Adatmátrix!BE$8="",Adatmátrix!$A27=""),"",INDEX(Adat!$D$6:$D$6665,(Adatmátrix!BE$8-1950)*111+Adatmátrix!$A27+1))</f>
        <v/>
      </c>
      <c r="BF27" s="9" t="str">
        <f>IF(OR(Adatmátrix!BF$8="",Adatmátrix!$A27=""),"",INDEX(Adat!$D$6:$D$6665,(Adatmátrix!BF$8-1950)*111+Adatmátrix!$A27+1))</f>
        <v/>
      </c>
      <c r="BG27" s="9" t="str">
        <f>IF(OR(Adatmátrix!BG$8="",Adatmátrix!$A27=""),"",INDEX(Adat!$D$6:$D$6665,(Adatmátrix!BG$8-1950)*111+Adatmátrix!$A27+1))</f>
        <v/>
      </c>
      <c r="BH27" s="9" t="str">
        <f>IF(OR(Adatmátrix!BH$8="",Adatmátrix!$A27=""),"",INDEX(Adat!$D$6:$D$6665,(Adatmátrix!BH$8-1950)*111+Adatmátrix!$A27+1))</f>
        <v/>
      </c>
      <c r="BI27" s="9" t="str">
        <f>IF(OR(Adatmátrix!BI$8="",Adatmátrix!$A27=""),"",INDEX(Adat!$D$6:$D$6665,(Adatmátrix!BI$8-1950)*111+Adatmátrix!$A27+1))</f>
        <v/>
      </c>
    </row>
    <row r="28" spans="1:61">
      <c r="A28" s="4">
        <f t="shared" si="1"/>
        <v>19</v>
      </c>
      <c r="B28" s="9">
        <f>IF(OR(Adatmátrix!B$8="",Adatmátrix!$A28=""),"",INDEX(Adat!$D$6:$D$6665,(Adatmátrix!B$8-1950)*111+Adatmátrix!$A28+1))</f>
        <v>5.5999999999999995E-4</v>
      </c>
      <c r="C28" s="9">
        <f>IF(OR(Adatmátrix!C$8="",Adatmátrix!$A28=""),"",INDEX(Adat!$D$6:$D$6665,(Adatmátrix!C$8-1950)*111+Adatmátrix!$A28+1))</f>
        <v>5.2999999999999998E-4</v>
      </c>
      <c r="D28" s="9">
        <f>IF(OR(Adatmátrix!D$8="",Adatmátrix!$A28=""),"",INDEX(Adat!$D$6:$D$6665,(Adatmátrix!D$8-1950)*111+Adatmátrix!$A28+1))</f>
        <v>3.5E-4</v>
      </c>
      <c r="E28" s="9">
        <f>IF(OR(Adatmátrix!E$8="",Adatmátrix!$A28=""),"",INDEX(Adat!$D$6:$D$6665,(Adatmátrix!E$8-1950)*111+Adatmátrix!$A28+1))</f>
        <v>3.1E-4</v>
      </c>
      <c r="F28" s="9">
        <f>IF(OR(Adatmátrix!F$8="",Adatmátrix!$A28=""),"",INDEX(Adat!$D$6:$D$6665,(Adatmátrix!F$8-1950)*111+Adatmátrix!$A28+1))</f>
        <v>4.2999999999999999E-4</v>
      </c>
      <c r="G28" s="9">
        <f>IF(OR(Adatmátrix!G$8="",Adatmátrix!$A28=""),"",INDEX(Adat!$D$6:$D$6665,(Adatmátrix!G$8-1950)*111+Adatmátrix!$A28+1))</f>
        <v>3.3E-4</v>
      </c>
      <c r="H28" s="9">
        <f>IF(OR(Adatmátrix!H$8="",Adatmátrix!$A28=""),"",INDEX(Adat!$D$6:$D$6665,(Adatmátrix!H$8-1950)*111+Adatmátrix!$A28+1))</f>
        <v>3.6999999999999999E-4</v>
      </c>
      <c r="I28" s="9">
        <f>IF(OR(Adatmátrix!I$8="",Adatmátrix!$A28=""),"",INDEX(Adat!$D$6:$D$6665,(Adatmátrix!I$8-1950)*111+Adatmátrix!$A28+1))</f>
        <v>4.0999999999999999E-4</v>
      </c>
      <c r="J28" s="9">
        <f>IF(OR(Adatmátrix!J$8="",Adatmátrix!$A28=""),"",INDEX(Adat!$D$6:$D$6665,(Adatmátrix!J$8-1950)*111+Adatmátrix!$A28+1))</f>
        <v>2.7E-4</v>
      </c>
      <c r="K28" s="9">
        <f>IF(OR(Adatmátrix!K$8="",Adatmátrix!$A28=""),"",INDEX(Adat!$D$6:$D$6665,(Adatmátrix!K$8-1950)*111+Adatmátrix!$A28+1))</f>
        <v>2.7E-4</v>
      </c>
      <c r="L28" s="9">
        <f>IF(OR(Adatmátrix!L$8="",Adatmátrix!$A28=""),"",INDEX(Adat!$D$6:$D$6665,(Adatmátrix!L$8-1950)*111+Adatmátrix!$A28+1))</f>
        <v>3.8000000000000002E-4</v>
      </c>
      <c r="M28" s="9">
        <f>IF(OR(Adatmátrix!M$8="",Adatmátrix!$A28=""),"",INDEX(Adat!$D$6:$D$6665,(Adatmátrix!M$8-1950)*111+Adatmátrix!$A28+1))</f>
        <v>2.7999999999999998E-4</v>
      </c>
      <c r="N28" s="9">
        <f>IF(OR(Adatmátrix!N$8="",Adatmátrix!$A28=""),"",INDEX(Adat!$D$6:$D$6665,(Adatmátrix!N$8-1950)*111+Adatmátrix!$A28+1))</f>
        <v>3.4000000000000002E-4</v>
      </c>
      <c r="O28" s="9">
        <f>IF(OR(Adatmátrix!O$8="",Adatmátrix!$A28=""),"",INDEX(Adat!$D$6:$D$6665,(Adatmátrix!O$8-1950)*111+Adatmátrix!$A28+1))</f>
        <v>2.5000000000000001E-4</v>
      </c>
      <c r="P28" s="9">
        <f>IF(OR(Adatmátrix!P$8="",Adatmátrix!$A28=""),"",INDEX(Adat!$D$6:$D$6665,(Adatmátrix!P$8-1950)*111+Adatmátrix!$A28+1))</f>
        <v>2.0000000000000001E-4</v>
      </c>
      <c r="Q28" s="9">
        <f>IF(OR(Adatmátrix!Q$8="",Adatmátrix!$A28=""),"",INDEX(Adat!$D$6:$D$6665,(Adatmátrix!Q$8-1950)*111+Adatmátrix!$A28+1))</f>
        <v>3.1E-4</v>
      </c>
      <c r="R28" s="9">
        <f>IF(OR(Adatmátrix!R$8="",Adatmátrix!$A28=""),"",INDEX(Adat!$D$6:$D$6665,(Adatmátrix!R$8-1950)*111+Adatmátrix!$A28+1))</f>
        <v>2.2000000000000001E-4</v>
      </c>
      <c r="S28" s="9">
        <f>IF(OR(Adatmátrix!S$8="",Adatmátrix!$A28=""),"",INDEX(Adat!$D$6:$D$6665,(Adatmátrix!S$8-1950)*111+Adatmátrix!$A28+1))</f>
        <v>2.0000000000000001E-4</v>
      </c>
      <c r="T28" s="9">
        <f>IF(OR(Adatmátrix!T$8="",Adatmátrix!$A28=""),"",INDEX(Adat!$D$6:$D$6665,(Adatmátrix!T$8-1950)*111+Adatmátrix!$A28+1))</f>
        <v>2.5999999999999998E-4</v>
      </c>
      <c r="U28" s="9">
        <f>IF(OR(Adatmátrix!U$8="",Adatmátrix!$A28=""),"",INDEX(Adat!$D$6:$D$6665,(Adatmátrix!U$8-1950)*111+Adatmátrix!$A28+1))</f>
        <v>2.7999999999999998E-4</v>
      </c>
      <c r="V28" s="9" t="str">
        <f>IF(OR(Adatmátrix!V$8="",Adatmátrix!$A28=""),"",INDEX(Adat!$D$6:$D$6665,(Adatmátrix!V$8-1950)*111+Adatmátrix!$A28+1))</f>
        <v/>
      </c>
      <c r="W28" s="9" t="str">
        <f>IF(OR(Adatmátrix!W$8="",Adatmátrix!$A28=""),"",INDEX(Adat!$D$6:$D$6665,(Adatmátrix!W$8-1950)*111+Adatmátrix!$A28+1))</f>
        <v/>
      </c>
      <c r="X28" s="9" t="str">
        <f>IF(OR(Adatmátrix!X$8="",Adatmátrix!$A28=""),"",INDEX(Adat!$D$6:$D$6665,(Adatmátrix!X$8-1950)*111+Adatmátrix!$A28+1))</f>
        <v/>
      </c>
      <c r="Y28" s="9" t="str">
        <f>IF(OR(Adatmátrix!Y$8="",Adatmátrix!$A28=""),"",INDEX(Adat!$D$6:$D$6665,(Adatmátrix!Y$8-1950)*111+Adatmátrix!$A28+1))</f>
        <v/>
      </c>
      <c r="Z28" s="9" t="str">
        <f>IF(OR(Adatmátrix!Z$8="",Adatmátrix!$A28=""),"",INDEX(Adat!$D$6:$D$6665,(Adatmátrix!Z$8-1950)*111+Adatmátrix!$A28+1))</f>
        <v/>
      </c>
      <c r="AA28" s="9" t="str">
        <f>IF(OR(Adatmátrix!AA$8="",Adatmátrix!$A28=""),"",INDEX(Adat!$D$6:$D$6665,(Adatmátrix!AA$8-1950)*111+Adatmátrix!$A28+1))</f>
        <v/>
      </c>
      <c r="AB28" s="9" t="str">
        <f>IF(OR(Adatmátrix!AB$8="",Adatmátrix!$A28=""),"",INDEX(Adat!$D$6:$D$6665,(Adatmátrix!AB$8-1950)*111+Adatmátrix!$A28+1))</f>
        <v/>
      </c>
      <c r="AC28" s="9" t="str">
        <f>IF(OR(Adatmátrix!AC$8="",Adatmátrix!$A28=""),"",INDEX(Adat!$D$6:$D$6665,(Adatmátrix!AC$8-1950)*111+Adatmátrix!$A28+1))</f>
        <v/>
      </c>
      <c r="AD28" s="9" t="str">
        <f>IF(OR(Adatmátrix!AD$8="",Adatmátrix!$A28=""),"",INDEX(Adat!$D$6:$D$6665,(Adatmátrix!AD$8-1950)*111+Adatmátrix!$A28+1))</f>
        <v/>
      </c>
      <c r="AE28" s="9" t="str">
        <f>IF(OR(Adatmátrix!AE$8="",Adatmátrix!$A28=""),"",INDEX(Adat!$D$6:$D$6665,(Adatmátrix!AE$8-1950)*111+Adatmátrix!$A28+1))</f>
        <v/>
      </c>
      <c r="AF28" s="9" t="str">
        <f>IF(OR(Adatmátrix!AF$8="",Adatmátrix!$A28=""),"",INDEX(Adat!$D$6:$D$6665,(Adatmátrix!AF$8-1950)*111+Adatmátrix!$A28+1))</f>
        <v/>
      </c>
      <c r="AG28" s="9" t="str">
        <f>IF(OR(Adatmátrix!AG$8="",Adatmátrix!$A28=""),"",INDEX(Adat!$D$6:$D$6665,(Adatmátrix!AG$8-1950)*111+Adatmátrix!$A28+1))</f>
        <v/>
      </c>
      <c r="AH28" s="9" t="str">
        <f>IF(OR(Adatmátrix!AH$8="",Adatmátrix!$A28=""),"",INDEX(Adat!$D$6:$D$6665,(Adatmátrix!AH$8-1950)*111+Adatmátrix!$A28+1))</f>
        <v/>
      </c>
      <c r="AI28" s="9" t="str">
        <f>IF(OR(Adatmátrix!AI$8="",Adatmátrix!$A28=""),"",INDEX(Adat!$D$6:$D$6665,(Adatmátrix!AI$8-1950)*111+Adatmátrix!$A28+1))</f>
        <v/>
      </c>
      <c r="AJ28" s="9" t="str">
        <f>IF(OR(Adatmátrix!AJ$8="",Adatmátrix!$A28=""),"",INDEX(Adat!$D$6:$D$6665,(Adatmátrix!AJ$8-1950)*111+Adatmátrix!$A28+1))</f>
        <v/>
      </c>
      <c r="AK28" s="9" t="str">
        <f>IF(OR(Adatmátrix!AK$8="",Adatmátrix!$A28=""),"",INDEX(Adat!$D$6:$D$6665,(Adatmátrix!AK$8-1950)*111+Adatmátrix!$A28+1))</f>
        <v/>
      </c>
      <c r="AL28" s="9" t="str">
        <f>IF(OR(Adatmátrix!AL$8="",Adatmátrix!$A28=""),"",INDEX(Adat!$D$6:$D$6665,(Adatmátrix!AL$8-1950)*111+Adatmátrix!$A28+1))</f>
        <v/>
      </c>
      <c r="AM28" s="9" t="str">
        <f>IF(OR(Adatmátrix!AM$8="",Adatmátrix!$A28=""),"",INDEX(Adat!$D$6:$D$6665,(Adatmátrix!AM$8-1950)*111+Adatmátrix!$A28+1))</f>
        <v/>
      </c>
      <c r="AN28" s="9" t="str">
        <f>IF(OR(Adatmátrix!AN$8="",Adatmátrix!$A28=""),"",INDEX(Adat!$D$6:$D$6665,(Adatmátrix!AN$8-1950)*111+Adatmátrix!$A28+1))</f>
        <v/>
      </c>
      <c r="AO28" s="9" t="str">
        <f>IF(OR(Adatmátrix!AO$8="",Adatmátrix!$A28=""),"",INDEX(Adat!$D$6:$D$6665,(Adatmátrix!AO$8-1950)*111+Adatmátrix!$A28+1))</f>
        <v/>
      </c>
      <c r="AP28" s="9" t="str">
        <f>IF(OR(Adatmátrix!AP$8="",Adatmátrix!$A28=""),"",INDEX(Adat!$D$6:$D$6665,(Adatmátrix!AP$8-1950)*111+Adatmátrix!$A28+1))</f>
        <v/>
      </c>
      <c r="AQ28" s="9" t="str">
        <f>IF(OR(Adatmátrix!AQ$8="",Adatmátrix!$A28=""),"",INDEX(Adat!$D$6:$D$6665,(Adatmátrix!AQ$8-1950)*111+Adatmátrix!$A28+1))</f>
        <v/>
      </c>
      <c r="AR28" s="9" t="str">
        <f>IF(OR(Adatmátrix!AR$8="",Adatmátrix!$A28=""),"",INDEX(Adat!$D$6:$D$6665,(Adatmátrix!AR$8-1950)*111+Adatmátrix!$A28+1))</f>
        <v/>
      </c>
      <c r="AS28" s="9" t="str">
        <f>IF(OR(Adatmátrix!AS$8="",Adatmátrix!$A28=""),"",INDEX(Adat!$D$6:$D$6665,(Adatmátrix!AS$8-1950)*111+Adatmátrix!$A28+1))</f>
        <v/>
      </c>
      <c r="AT28" s="9" t="str">
        <f>IF(OR(Adatmátrix!AT$8="",Adatmátrix!$A28=""),"",INDEX(Adat!$D$6:$D$6665,(Adatmátrix!AT$8-1950)*111+Adatmátrix!$A28+1))</f>
        <v/>
      </c>
      <c r="AU28" s="9" t="str">
        <f>IF(OR(Adatmátrix!AU$8="",Adatmátrix!$A28=""),"",INDEX(Adat!$D$6:$D$6665,(Adatmátrix!AU$8-1950)*111+Adatmátrix!$A28+1))</f>
        <v/>
      </c>
      <c r="AV28" s="9" t="str">
        <f>IF(OR(Adatmátrix!AV$8="",Adatmátrix!$A28=""),"",INDEX(Adat!$D$6:$D$6665,(Adatmátrix!AV$8-1950)*111+Adatmátrix!$A28+1))</f>
        <v/>
      </c>
      <c r="AW28" s="9" t="str">
        <f>IF(OR(Adatmátrix!AW$8="",Adatmátrix!$A28=""),"",INDEX(Adat!$D$6:$D$6665,(Adatmátrix!AW$8-1950)*111+Adatmátrix!$A28+1))</f>
        <v/>
      </c>
      <c r="AX28" s="9" t="str">
        <f>IF(OR(Adatmátrix!AX$8="",Adatmátrix!$A28=""),"",INDEX(Adat!$D$6:$D$6665,(Adatmátrix!AX$8-1950)*111+Adatmátrix!$A28+1))</f>
        <v/>
      </c>
      <c r="AY28" s="9" t="str">
        <f>IF(OR(Adatmátrix!AY$8="",Adatmátrix!$A28=""),"",INDEX(Adat!$D$6:$D$6665,(Adatmátrix!AY$8-1950)*111+Adatmátrix!$A28+1))</f>
        <v/>
      </c>
      <c r="AZ28" s="9" t="str">
        <f>IF(OR(Adatmátrix!AZ$8="",Adatmátrix!$A28=""),"",INDEX(Adat!$D$6:$D$6665,(Adatmátrix!AZ$8-1950)*111+Adatmátrix!$A28+1))</f>
        <v/>
      </c>
      <c r="BA28" s="9" t="str">
        <f>IF(OR(Adatmátrix!BA$8="",Adatmátrix!$A28=""),"",INDEX(Adat!$D$6:$D$6665,(Adatmátrix!BA$8-1950)*111+Adatmátrix!$A28+1))</f>
        <v/>
      </c>
      <c r="BB28" s="9" t="str">
        <f>IF(OR(Adatmátrix!BB$8="",Adatmátrix!$A28=""),"",INDEX(Adat!$D$6:$D$6665,(Adatmátrix!BB$8-1950)*111+Adatmátrix!$A28+1))</f>
        <v/>
      </c>
      <c r="BC28" s="9" t="str">
        <f>IF(OR(Adatmátrix!BC$8="",Adatmátrix!$A28=""),"",INDEX(Adat!$D$6:$D$6665,(Adatmátrix!BC$8-1950)*111+Adatmátrix!$A28+1))</f>
        <v/>
      </c>
      <c r="BD28" s="9" t="str">
        <f>IF(OR(Adatmátrix!BD$8="",Adatmátrix!$A28=""),"",INDEX(Adat!$D$6:$D$6665,(Adatmátrix!BD$8-1950)*111+Adatmátrix!$A28+1))</f>
        <v/>
      </c>
      <c r="BE28" s="9" t="str">
        <f>IF(OR(Adatmátrix!BE$8="",Adatmátrix!$A28=""),"",INDEX(Adat!$D$6:$D$6665,(Adatmátrix!BE$8-1950)*111+Adatmátrix!$A28+1))</f>
        <v/>
      </c>
      <c r="BF28" s="9" t="str">
        <f>IF(OR(Adatmátrix!BF$8="",Adatmátrix!$A28=""),"",INDEX(Adat!$D$6:$D$6665,(Adatmátrix!BF$8-1950)*111+Adatmátrix!$A28+1))</f>
        <v/>
      </c>
      <c r="BG28" s="9" t="str">
        <f>IF(OR(Adatmátrix!BG$8="",Adatmátrix!$A28=""),"",INDEX(Adat!$D$6:$D$6665,(Adatmátrix!BG$8-1950)*111+Adatmátrix!$A28+1))</f>
        <v/>
      </c>
      <c r="BH28" s="9" t="str">
        <f>IF(OR(Adatmátrix!BH$8="",Adatmátrix!$A28=""),"",INDEX(Adat!$D$6:$D$6665,(Adatmátrix!BH$8-1950)*111+Adatmátrix!$A28+1))</f>
        <v/>
      </c>
      <c r="BI28" s="9" t="str">
        <f>IF(OR(Adatmátrix!BI$8="",Adatmátrix!$A28=""),"",INDEX(Adat!$D$6:$D$6665,(Adatmátrix!BI$8-1950)*111+Adatmátrix!$A28+1))</f>
        <v/>
      </c>
    </row>
    <row r="29" spans="1:61">
      <c r="A29" s="4">
        <f t="shared" si="1"/>
        <v>20</v>
      </c>
      <c r="B29" s="9">
        <f>IF(OR(Adatmátrix!B$8="",Adatmátrix!$A29=""),"",INDEX(Adat!$D$6:$D$6665,(Adatmátrix!B$8-1950)*111+Adatmátrix!$A29+1))</f>
        <v>6.8000000000000005E-4</v>
      </c>
      <c r="C29" s="9">
        <f>IF(OR(Adatmátrix!C$8="",Adatmátrix!$A29=""),"",INDEX(Adat!$D$6:$D$6665,(Adatmátrix!C$8-1950)*111+Adatmátrix!$A29+1))</f>
        <v>6.2E-4</v>
      </c>
      <c r="D29" s="9">
        <f>IF(OR(Adatmátrix!D$8="",Adatmátrix!$A29=""),"",INDEX(Adat!$D$6:$D$6665,(Adatmátrix!D$8-1950)*111+Adatmátrix!$A29+1))</f>
        <v>4.0000000000000002E-4</v>
      </c>
      <c r="E29" s="9">
        <f>IF(OR(Adatmátrix!E$8="",Adatmátrix!$A29=""),"",INDEX(Adat!$D$6:$D$6665,(Adatmátrix!E$8-1950)*111+Adatmátrix!$A29+1))</f>
        <v>4.6999999999999999E-4</v>
      </c>
      <c r="F29" s="9">
        <f>IF(OR(Adatmátrix!F$8="",Adatmátrix!$A29=""),"",INDEX(Adat!$D$6:$D$6665,(Adatmátrix!F$8-1950)*111+Adatmátrix!$A29+1))</f>
        <v>5.5999999999999995E-4</v>
      </c>
      <c r="G29" s="9">
        <f>IF(OR(Adatmátrix!G$8="",Adatmátrix!$A29=""),"",INDEX(Adat!$D$6:$D$6665,(Adatmátrix!G$8-1950)*111+Adatmátrix!$A29+1))</f>
        <v>2.7E-4</v>
      </c>
      <c r="H29" s="9">
        <f>IF(OR(Adatmátrix!H$8="",Adatmátrix!$A29=""),"",INDEX(Adat!$D$6:$D$6665,(Adatmátrix!H$8-1950)*111+Adatmátrix!$A29+1))</f>
        <v>3.6000000000000002E-4</v>
      </c>
      <c r="I29" s="9">
        <f>IF(OR(Adatmátrix!I$8="",Adatmátrix!$A29=""),"",INDEX(Adat!$D$6:$D$6665,(Adatmátrix!I$8-1950)*111+Adatmátrix!$A29+1))</f>
        <v>3.4000000000000002E-4</v>
      </c>
      <c r="J29" s="9">
        <f>IF(OR(Adatmátrix!J$8="",Adatmátrix!$A29=""),"",INDEX(Adat!$D$6:$D$6665,(Adatmátrix!J$8-1950)*111+Adatmátrix!$A29+1))</f>
        <v>3.5E-4</v>
      </c>
      <c r="K29" s="9">
        <f>IF(OR(Adatmátrix!K$8="",Adatmátrix!$A29=""),"",INDEX(Adat!$D$6:$D$6665,(Adatmátrix!K$8-1950)*111+Adatmátrix!$A29+1))</f>
        <v>2.9999999999999997E-4</v>
      </c>
      <c r="L29" s="9">
        <f>IF(OR(Adatmátrix!L$8="",Adatmátrix!$A29=""),"",INDEX(Adat!$D$6:$D$6665,(Adatmátrix!L$8-1950)*111+Adatmátrix!$A29+1))</f>
        <v>2.7999999999999998E-4</v>
      </c>
      <c r="M29" s="9">
        <f>IF(OR(Adatmátrix!M$8="",Adatmátrix!$A29=""),"",INDEX(Adat!$D$6:$D$6665,(Adatmátrix!M$8-1950)*111+Adatmátrix!$A29+1))</f>
        <v>2.9E-4</v>
      </c>
      <c r="N29" s="9">
        <f>IF(OR(Adatmátrix!N$8="",Adatmátrix!$A29=""),"",INDEX(Adat!$D$6:$D$6665,(Adatmátrix!N$8-1950)*111+Adatmátrix!$A29+1))</f>
        <v>3.4000000000000002E-4</v>
      </c>
      <c r="O29" s="9">
        <f>IF(OR(Adatmátrix!O$8="",Adatmátrix!$A29=""),"",INDEX(Adat!$D$6:$D$6665,(Adatmátrix!O$8-1950)*111+Adatmátrix!$A29+1))</f>
        <v>3.2000000000000003E-4</v>
      </c>
      <c r="P29" s="9">
        <f>IF(OR(Adatmátrix!P$8="",Adatmátrix!$A29=""),"",INDEX(Adat!$D$6:$D$6665,(Adatmátrix!P$8-1950)*111+Adatmátrix!$A29+1))</f>
        <v>2.2000000000000001E-4</v>
      </c>
      <c r="Q29" s="9">
        <f>IF(OR(Adatmátrix!Q$8="",Adatmátrix!$A29=""),"",INDEX(Adat!$D$6:$D$6665,(Adatmátrix!Q$8-1950)*111+Adatmátrix!$A29+1))</f>
        <v>2.9E-4</v>
      </c>
      <c r="R29" s="9">
        <f>IF(OR(Adatmátrix!R$8="",Adatmátrix!$A29=""),"",INDEX(Adat!$D$6:$D$6665,(Adatmátrix!R$8-1950)*111+Adatmátrix!$A29+1))</f>
        <v>2.4000000000000001E-4</v>
      </c>
      <c r="S29" s="9">
        <f>IF(OR(Adatmátrix!S$8="",Adatmátrix!$A29=""),"",INDEX(Adat!$D$6:$D$6665,(Adatmátrix!S$8-1950)*111+Adatmátrix!$A29+1))</f>
        <v>2.7E-4</v>
      </c>
      <c r="T29" s="9">
        <f>IF(OR(Adatmátrix!T$8="",Adatmátrix!$A29=""),"",INDEX(Adat!$D$6:$D$6665,(Adatmátrix!T$8-1950)*111+Adatmátrix!$A29+1))</f>
        <v>2.3000000000000001E-4</v>
      </c>
      <c r="U29" s="9">
        <f>IF(OR(Adatmátrix!U$8="",Adatmátrix!$A29=""),"",INDEX(Adat!$D$6:$D$6665,(Adatmátrix!U$8-1950)*111+Adatmátrix!$A29+1))</f>
        <v>2.5999999999999998E-4</v>
      </c>
      <c r="V29" s="9" t="str">
        <f>IF(OR(Adatmátrix!V$8="",Adatmátrix!$A29=""),"",INDEX(Adat!$D$6:$D$6665,(Adatmátrix!V$8-1950)*111+Adatmátrix!$A29+1))</f>
        <v/>
      </c>
      <c r="W29" s="9" t="str">
        <f>IF(OR(Adatmátrix!W$8="",Adatmátrix!$A29=""),"",INDEX(Adat!$D$6:$D$6665,(Adatmátrix!W$8-1950)*111+Adatmátrix!$A29+1))</f>
        <v/>
      </c>
      <c r="X29" s="9" t="str">
        <f>IF(OR(Adatmátrix!X$8="",Adatmátrix!$A29=""),"",INDEX(Adat!$D$6:$D$6665,(Adatmátrix!X$8-1950)*111+Adatmátrix!$A29+1))</f>
        <v/>
      </c>
      <c r="Y29" s="9" t="str">
        <f>IF(OR(Adatmátrix!Y$8="",Adatmátrix!$A29=""),"",INDEX(Adat!$D$6:$D$6665,(Adatmátrix!Y$8-1950)*111+Adatmátrix!$A29+1))</f>
        <v/>
      </c>
      <c r="Z29" s="9" t="str">
        <f>IF(OR(Adatmátrix!Z$8="",Adatmátrix!$A29=""),"",INDEX(Adat!$D$6:$D$6665,(Adatmátrix!Z$8-1950)*111+Adatmátrix!$A29+1))</f>
        <v/>
      </c>
      <c r="AA29" s="9" t="str">
        <f>IF(OR(Adatmátrix!AA$8="",Adatmátrix!$A29=""),"",INDEX(Adat!$D$6:$D$6665,(Adatmátrix!AA$8-1950)*111+Adatmátrix!$A29+1))</f>
        <v/>
      </c>
      <c r="AB29" s="9" t="str">
        <f>IF(OR(Adatmátrix!AB$8="",Adatmátrix!$A29=""),"",INDEX(Adat!$D$6:$D$6665,(Adatmátrix!AB$8-1950)*111+Adatmátrix!$A29+1))</f>
        <v/>
      </c>
      <c r="AC29" s="9" t="str">
        <f>IF(OR(Adatmátrix!AC$8="",Adatmátrix!$A29=""),"",INDEX(Adat!$D$6:$D$6665,(Adatmátrix!AC$8-1950)*111+Adatmátrix!$A29+1))</f>
        <v/>
      </c>
      <c r="AD29" s="9" t="str">
        <f>IF(OR(Adatmátrix!AD$8="",Adatmátrix!$A29=""),"",INDEX(Adat!$D$6:$D$6665,(Adatmátrix!AD$8-1950)*111+Adatmátrix!$A29+1))</f>
        <v/>
      </c>
      <c r="AE29" s="9" t="str">
        <f>IF(OR(Adatmátrix!AE$8="",Adatmátrix!$A29=""),"",INDEX(Adat!$D$6:$D$6665,(Adatmátrix!AE$8-1950)*111+Adatmátrix!$A29+1))</f>
        <v/>
      </c>
      <c r="AF29" s="9" t="str">
        <f>IF(OR(Adatmátrix!AF$8="",Adatmátrix!$A29=""),"",INDEX(Adat!$D$6:$D$6665,(Adatmátrix!AF$8-1950)*111+Adatmátrix!$A29+1))</f>
        <v/>
      </c>
      <c r="AG29" s="9" t="str">
        <f>IF(OR(Adatmátrix!AG$8="",Adatmátrix!$A29=""),"",INDEX(Adat!$D$6:$D$6665,(Adatmátrix!AG$8-1950)*111+Adatmátrix!$A29+1))</f>
        <v/>
      </c>
      <c r="AH29" s="9" t="str">
        <f>IF(OR(Adatmátrix!AH$8="",Adatmátrix!$A29=""),"",INDEX(Adat!$D$6:$D$6665,(Adatmátrix!AH$8-1950)*111+Adatmátrix!$A29+1))</f>
        <v/>
      </c>
      <c r="AI29" s="9" t="str">
        <f>IF(OR(Adatmátrix!AI$8="",Adatmátrix!$A29=""),"",INDEX(Adat!$D$6:$D$6665,(Adatmátrix!AI$8-1950)*111+Adatmátrix!$A29+1))</f>
        <v/>
      </c>
      <c r="AJ29" s="9" t="str">
        <f>IF(OR(Adatmátrix!AJ$8="",Adatmátrix!$A29=""),"",INDEX(Adat!$D$6:$D$6665,(Adatmátrix!AJ$8-1950)*111+Adatmátrix!$A29+1))</f>
        <v/>
      </c>
      <c r="AK29" s="9" t="str">
        <f>IF(OR(Adatmátrix!AK$8="",Adatmátrix!$A29=""),"",INDEX(Adat!$D$6:$D$6665,(Adatmátrix!AK$8-1950)*111+Adatmátrix!$A29+1))</f>
        <v/>
      </c>
      <c r="AL29" s="9" t="str">
        <f>IF(OR(Adatmátrix!AL$8="",Adatmátrix!$A29=""),"",INDEX(Adat!$D$6:$D$6665,(Adatmátrix!AL$8-1950)*111+Adatmátrix!$A29+1))</f>
        <v/>
      </c>
      <c r="AM29" s="9" t="str">
        <f>IF(OR(Adatmátrix!AM$8="",Adatmátrix!$A29=""),"",INDEX(Adat!$D$6:$D$6665,(Adatmátrix!AM$8-1950)*111+Adatmátrix!$A29+1))</f>
        <v/>
      </c>
      <c r="AN29" s="9" t="str">
        <f>IF(OR(Adatmátrix!AN$8="",Adatmátrix!$A29=""),"",INDEX(Adat!$D$6:$D$6665,(Adatmátrix!AN$8-1950)*111+Adatmátrix!$A29+1))</f>
        <v/>
      </c>
      <c r="AO29" s="9" t="str">
        <f>IF(OR(Adatmátrix!AO$8="",Adatmátrix!$A29=""),"",INDEX(Adat!$D$6:$D$6665,(Adatmátrix!AO$8-1950)*111+Adatmátrix!$A29+1))</f>
        <v/>
      </c>
      <c r="AP29" s="9" t="str">
        <f>IF(OR(Adatmátrix!AP$8="",Adatmátrix!$A29=""),"",INDEX(Adat!$D$6:$D$6665,(Adatmátrix!AP$8-1950)*111+Adatmátrix!$A29+1))</f>
        <v/>
      </c>
      <c r="AQ29" s="9" t="str">
        <f>IF(OR(Adatmátrix!AQ$8="",Adatmátrix!$A29=""),"",INDEX(Adat!$D$6:$D$6665,(Adatmátrix!AQ$8-1950)*111+Adatmátrix!$A29+1))</f>
        <v/>
      </c>
      <c r="AR29" s="9" t="str">
        <f>IF(OR(Adatmátrix!AR$8="",Adatmátrix!$A29=""),"",INDEX(Adat!$D$6:$D$6665,(Adatmátrix!AR$8-1950)*111+Adatmátrix!$A29+1))</f>
        <v/>
      </c>
      <c r="AS29" s="9" t="str">
        <f>IF(OR(Adatmátrix!AS$8="",Adatmátrix!$A29=""),"",INDEX(Adat!$D$6:$D$6665,(Adatmátrix!AS$8-1950)*111+Adatmátrix!$A29+1))</f>
        <v/>
      </c>
      <c r="AT29" s="9" t="str">
        <f>IF(OR(Adatmátrix!AT$8="",Adatmátrix!$A29=""),"",INDEX(Adat!$D$6:$D$6665,(Adatmátrix!AT$8-1950)*111+Adatmátrix!$A29+1))</f>
        <v/>
      </c>
      <c r="AU29" s="9" t="str">
        <f>IF(OR(Adatmátrix!AU$8="",Adatmátrix!$A29=""),"",INDEX(Adat!$D$6:$D$6665,(Adatmátrix!AU$8-1950)*111+Adatmátrix!$A29+1))</f>
        <v/>
      </c>
      <c r="AV29" s="9" t="str">
        <f>IF(OR(Adatmátrix!AV$8="",Adatmátrix!$A29=""),"",INDEX(Adat!$D$6:$D$6665,(Adatmátrix!AV$8-1950)*111+Adatmátrix!$A29+1))</f>
        <v/>
      </c>
      <c r="AW29" s="9" t="str">
        <f>IF(OR(Adatmátrix!AW$8="",Adatmátrix!$A29=""),"",INDEX(Adat!$D$6:$D$6665,(Adatmátrix!AW$8-1950)*111+Adatmátrix!$A29+1))</f>
        <v/>
      </c>
      <c r="AX29" s="9" t="str">
        <f>IF(OR(Adatmátrix!AX$8="",Adatmátrix!$A29=""),"",INDEX(Adat!$D$6:$D$6665,(Adatmátrix!AX$8-1950)*111+Adatmátrix!$A29+1))</f>
        <v/>
      </c>
      <c r="AY29" s="9" t="str">
        <f>IF(OR(Adatmátrix!AY$8="",Adatmátrix!$A29=""),"",INDEX(Adat!$D$6:$D$6665,(Adatmátrix!AY$8-1950)*111+Adatmátrix!$A29+1))</f>
        <v/>
      </c>
      <c r="AZ29" s="9" t="str">
        <f>IF(OR(Adatmátrix!AZ$8="",Adatmátrix!$A29=""),"",INDEX(Adat!$D$6:$D$6665,(Adatmátrix!AZ$8-1950)*111+Adatmátrix!$A29+1))</f>
        <v/>
      </c>
      <c r="BA29" s="9" t="str">
        <f>IF(OR(Adatmátrix!BA$8="",Adatmátrix!$A29=""),"",INDEX(Adat!$D$6:$D$6665,(Adatmátrix!BA$8-1950)*111+Adatmátrix!$A29+1))</f>
        <v/>
      </c>
      <c r="BB29" s="9" t="str">
        <f>IF(OR(Adatmátrix!BB$8="",Adatmátrix!$A29=""),"",INDEX(Adat!$D$6:$D$6665,(Adatmátrix!BB$8-1950)*111+Adatmátrix!$A29+1))</f>
        <v/>
      </c>
      <c r="BC29" s="9" t="str">
        <f>IF(OR(Adatmátrix!BC$8="",Adatmátrix!$A29=""),"",INDEX(Adat!$D$6:$D$6665,(Adatmátrix!BC$8-1950)*111+Adatmátrix!$A29+1))</f>
        <v/>
      </c>
      <c r="BD29" s="9" t="str">
        <f>IF(OR(Adatmátrix!BD$8="",Adatmátrix!$A29=""),"",INDEX(Adat!$D$6:$D$6665,(Adatmátrix!BD$8-1950)*111+Adatmátrix!$A29+1))</f>
        <v/>
      </c>
      <c r="BE29" s="9" t="str">
        <f>IF(OR(Adatmátrix!BE$8="",Adatmátrix!$A29=""),"",INDEX(Adat!$D$6:$D$6665,(Adatmátrix!BE$8-1950)*111+Adatmátrix!$A29+1))</f>
        <v/>
      </c>
      <c r="BF29" s="9" t="str">
        <f>IF(OR(Adatmátrix!BF$8="",Adatmátrix!$A29=""),"",INDEX(Adat!$D$6:$D$6665,(Adatmátrix!BF$8-1950)*111+Adatmátrix!$A29+1))</f>
        <v/>
      </c>
      <c r="BG29" s="9" t="str">
        <f>IF(OR(Adatmátrix!BG$8="",Adatmátrix!$A29=""),"",INDEX(Adat!$D$6:$D$6665,(Adatmátrix!BG$8-1950)*111+Adatmátrix!$A29+1))</f>
        <v/>
      </c>
      <c r="BH29" s="9" t="str">
        <f>IF(OR(Adatmátrix!BH$8="",Adatmátrix!$A29=""),"",INDEX(Adat!$D$6:$D$6665,(Adatmátrix!BH$8-1950)*111+Adatmátrix!$A29+1))</f>
        <v/>
      </c>
      <c r="BI29" s="9" t="str">
        <f>IF(OR(Adatmátrix!BI$8="",Adatmátrix!$A29=""),"",INDEX(Adat!$D$6:$D$6665,(Adatmátrix!BI$8-1950)*111+Adatmátrix!$A29+1))</f>
        <v/>
      </c>
    </row>
    <row r="30" spans="1:61">
      <c r="A30" s="4">
        <f t="shared" si="1"/>
        <v>21</v>
      </c>
      <c r="B30" s="9">
        <f>IF(OR(Adatmátrix!B$8="",Adatmátrix!$A30=""),"",INDEX(Adat!$D$6:$D$6665,(Adatmátrix!B$8-1950)*111+Adatmátrix!$A30+1))</f>
        <v>4.4000000000000002E-4</v>
      </c>
      <c r="C30" s="9">
        <f>IF(OR(Adatmátrix!C$8="",Adatmátrix!$A30=""),"",INDEX(Adat!$D$6:$D$6665,(Adatmátrix!C$8-1950)*111+Adatmátrix!$A30+1))</f>
        <v>5.0000000000000001E-4</v>
      </c>
      <c r="D30" s="9">
        <f>IF(OR(Adatmátrix!D$8="",Adatmátrix!$A30=""),"",INDEX(Adat!$D$6:$D$6665,(Adatmátrix!D$8-1950)*111+Adatmátrix!$A30+1))</f>
        <v>5.9000000000000003E-4</v>
      </c>
      <c r="E30" s="9">
        <f>IF(OR(Adatmátrix!E$8="",Adatmátrix!$A30=""),"",INDEX(Adat!$D$6:$D$6665,(Adatmátrix!E$8-1950)*111+Adatmátrix!$A30+1))</f>
        <v>3.6999999999999999E-4</v>
      </c>
      <c r="F30" s="9">
        <f>IF(OR(Adatmátrix!F$8="",Adatmátrix!$A30=""),"",INDEX(Adat!$D$6:$D$6665,(Adatmátrix!F$8-1950)*111+Adatmátrix!$A30+1))</f>
        <v>3.5E-4</v>
      </c>
      <c r="G30" s="9">
        <f>IF(OR(Adatmátrix!G$8="",Adatmátrix!$A30=""),"",INDEX(Adat!$D$6:$D$6665,(Adatmátrix!G$8-1950)*111+Adatmátrix!$A30+1))</f>
        <v>2.9E-4</v>
      </c>
      <c r="H30" s="9">
        <f>IF(OR(Adatmátrix!H$8="",Adatmátrix!$A30=""),"",INDEX(Adat!$D$6:$D$6665,(Adatmátrix!H$8-1950)*111+Adatmátrix!$A30+1))</f>
        <v>3.8999999999999999E-4</v>
      </c>
      <c r="I30" s="9">
        <f>IF(OR(Adatmátrix!I$8="",Adatmátrix!$A30=""),"",INDEX(Adat!$D$6:$D$6665,(Adatmátrix!I$8-1950)*111+Adatmátrix!$A30+1))</f>
        <v>3.4000000000000002E-4</v>
      </c>
      <c r="J30" s="9">
        <f>IF(OR(Adatmátrix!J$8="",Adatmátrix!$A30=""),"",INDEX(Adat!$D$6:$D$6665,(Adatmátrix!J$8-1950)*111+Adatmátrix!$A30+1))</f>
        <v>3.6000000000000002E-4</v>
      </c>
      <c r="K30" s="9">
        <f>IF(OR(Adatmátrix!K$8="",Adatmátrix!$A30=""),"",INDEX(Adat!$D$6:$D$6665,(Adatmátrix!K$8-1950)*111+Adatmátrix!$A30+1))</f>
        <v>2.5999999999999998E-4</v>
      </c>
      <c r="L30" s="9">
        <f>IF(OR(Adatmátrix!L$8="",Adatmátrix!$A30=""),"",INDEX(Adat!$D$6:$D$6665,(Adatmátrix!L$8-1950)*111+Adatmátrix!$A30+1))</f>
        <v>2.4000000000000001E-4</v>
      </c>
      <c r="M30" s="9">
        <f>IF(OR(Adatmátrix!M$8="",Adatmátrix!$A30=""),"",INDEX(Adat!$D$6:$D$6665,(Adatmátrix!M$8-1950)*111+Adatmátrix!$A30+1))</f>
        <v>1.7000000000000001E-4</v>
      </c>
      <c r="N30" s="9">
        <f>IF(OR(Adatmátrix!N$8="",Adatmátrix!$A30=""),"",INDEX(Adat!$D$6:$D$6665,(Adatmátrix!N$8-1950)*111+Adatmátrix!$A30+1))</f>
        <v>3.1E-4</v>
      </c>
      <c r="O30" s="9">
        <f>IF(OR(Adatmátrix!O$8="",Adatmátrix!$A30=""),"",INDEX(Adat!$D$6:$D$6665,(Adatmátrix!O$8-1950)*111+Adatmátrix!$A30+1))</f>
        <v>2.1000000000000001E-4</v>
      </c>
      <c r="P30" s="9">
        <f>IF(OR(Adatmátrix!P$8="",Adatmátrix!$A30=""),"",INDEX(Adat!$D$6:$D$6665,(Adatmátrix!P$8-1950)*111+Adatmátrix!$A30+1))</f>
        <v>1.9000000000000001E-4</v>
      </c>
      <c r="Q30" s="9">
        <f>IF(OR(Adatmátrix!Q$8="",Adatmátrix!$A30=""),"",INDEX(Adat!$D$6:$D$6665,(Adatmátrix!Q$8-1950)*111+Adatmátrix!$A30+1))</f>
        <v>2.3000000000000001E-4</v>
      </c>
      <c r="R30" s="9">
        <f>IF(OR(Adatmátrix!R$8="",Adatmátrix!$A30=""),"",INDEX(Adat!$D$6:$D$6665,(Adatmátrix!R$8-1950)*111+Adatmátrix!$A30+1))</f>
        <v>2.3000000000000001E-4</v>
      </c>
      <c r="S30" s="9">
        <f>IF(OR(Adatmátrix!S$8="",Adatmátrix!$A30=""),"",INDEX(Adat!$D$6:$D$6665,(Adatmátrix!S$8-1950)*111+Adatmátrix!$A30+1))</f>
        <v>2.7E-4</v>
      </c>
      <c r="T30" s="9">
        <f>IF(OR(Adatmátrix!T$8="",Adatmátrix!$A30=""),"",INDEX(Adat!$D$6:$D$6665,(Adatmátrix!T$8-1950)*111+Adatmátrix!$A30+1))</f>
        <v>2.7E-4</v>
      </c>
      <c r="U30" s="9">
        <f>IF(OR(Adatmátrix!U$8="",Adatmátrix!$A30=""),"",INDEX(Adat!$D$6:$D$6665,(Adatmátrix!U$8-1950)*111+Adatmátrix!$A30+1))</f>
        <v>2.7999999999999998E-4</v>
      </c>
      <c r="V30" s="9" t="str">
        <f>IF(OR(Adatmátrix!V$8="",Adatmátrix!$A30=""),"",INDEX(Adat!$D$6:$D$6665,(Adatmátrix!V$8-1950)*111+Adatmátrix!$A30+1))</f>
        <v/>
      </c>
      <c r="W30" s="9" t="str">
        <f>IF(OR(Adatmátrix!W$8="",Adatmátrix!$A30=""),"",INDEX(Adat!$D$6:$D$6665,(Adatmátrix!W$8-1950)*111+Adatmátrix!$A30+1))</f>
        <v/>
      </c>
      <c r="X30" s="9" t="str">
        <f>IF(OR(Adatmátrix!X$8="",Adatmátrix!$A30=""),"",INDEX(Adat!$D$6:$D$6665,(Adatmátrix!X$8-1950)*111+Adatmátrix!$A30+1))</f>
        <v/>
      </c>
      <c r="Y30" s="9" t="str">
        <f>IF(OR(Adatmátrix!Y$8="",Adatmátrix!$A30=""),"",INDEX(Adat!$D$6:$D$6665,(Adatmátrix!Y$8-1950)*111+Adatmátrix!$A30+1))</f>
        <v/>
      </c>
      <c r="Z30" s="9" t="str">
        <f>IF(OR(Adatmátrix!Z$8="",Adatmátrix!$A30=""),"",INDEX(Adat!$D$6:$D$6665,(Adatmátrix!Z$8-1950)*111+Adatmátrix!$A30+1))</f>
        <v/>
      </c>
      <c r="AA30" s="9" t="str">
        <f>IF(OR(Adatmátrix!AA$8="",Adatmátrix!$A30=""),"",INDEX(Adat!$D$6:$D$6665,(Adatmátrix!AA$8-1950)*111+Adatmátrix!$A30+1))</f>
        <v/>
      </c>
      <c r="AB30" s="9" t="str">
        <f>IF(OR(Adatmátrix!AB$8="",Adatmátrix!$A30=""),"",INDEX(Adat!$D$6:$D$6665,(Adatmátrix!AB$8-1950)*111+Adatmátrix!$A30+1))</f>
        <v/>
      </c>
      <c r="AC30" s="9" t="str">
        <f>IF(OR(Adatmátrix!AC$8="",Adatmátrix!$A30=""),"",INDEX(Adat!$D$6:$D$6665,(Adatmátrix!AC$8-1950)*111+Adatmátrix!$A30+1))</f>
        <v/>
      </c>
      <c r="AD30" s="9" t="str">
        <f>IF(OR(Adatmátrix!AD$8="",Adatmátrix!$A30=""),"",INDEX(Adat!$D$6:$D$6665,(Adatmátrix!AD$8-1950)*111+Adatmátrix!$A30+1))</f>
        <v/>
      </c>
      <c r="AE30" s="9" t="str">
        <f>IF(OR(Adatmátrix!AE$8="",Adatmátrix!$A30=""),"",INDEX(Adat!$D$6:$D$6665,(Adatmátrix!AE$8-1950)*111+Adatmátrix!$A30+1))</f>
        <v/>
      </c>
      <c r="AF30" s="9" t="str">
        <f>IF(OR(Adatmátrix!AF$8="",Adatmátrix!$A30=""),"",INDEX(Adat!$D$6:$D$6665,(Adatmátrix!AF$8-1950)*111+Adatmátrix!$A30+1))</f>
        <v/>
      </c>
      <c r="AG30" s="9" t="str">
        <f>IF(OR(Adatmátrix!AG$8="",Adatmátrix!$A30=""),"",INDEX(Adat!$D$6:$D$6665,(Adatmátrix!AG$8-1950)*111+Adatmátrix!$A30+1))</f>
        <v/>
      </c>
      <c r="AH30" s="9" t="str">
        <f>IF(OR(Adatmátrix!AH$8="",Adatmátrix!$A30=""),"",INDEX(Adat!$D$6:$D$6665,(Adatmátrix!AH$8-1950)*111+Adatmátrix!$A30+1))</f>
        <v/>
      </c>
      <c r="AI30" s="9" t="str">
        <f>IF(OR(Adatmátrix!AI$8="",Adatmátrix!$A30=""),"",INDEX(Adat!$D$6:$D$6665,(Adatmátrix!AI$8-1950)*111+Adatmátrix!$A30+1))</f>
        <v/>
      </c>
      <c r="AJ30" s="9" t="str">
        <f>IF(OR(Adatmátrix!AJ$8="",Adatmátrix!$A30=""),"",INDEX(Adat!$D$6:$D$6665,(Adatmátrix!AJ$8-1950)*111+Adatmátrix!$A30+1))</f>
        <v/>
      </c>
      <c r="AK30" s="9" t="str">
        <f>IF(OR(Adatmátrix!AK$8="",Adatmátrix!$A30=""),"",INDEX(Adat!$D$6:$D$6665,(Adatmátrix!AK$8-1950)*111+Adatmátrix!$A30+1))</f>
        <v/>
      </c>
      <c r="AL30" s="9" t="str">
        <f>IF(OR(Adatmátrix!AL$8="",Adatmátrix!$A30=""),"",INDEX(Adat!$D$6:$D$6665,(Adatmátrix!AL$8-1950)*111+Adatmátrix!$A30+1))</f>
        <v/>
      </c>
      <c r="AM30" s="9" t="str">
        <f>IF(OR(Adatmátrix!AM$8="",Adatmátrix!$A30=""),"",INDEX(Adat!$D$6:$D$6665,(Adatmátrix!AM$8-1950)*111+Adatmátrix!$A30+1))</f>
        <v/>
      </c>
      <c r="AN30" s="9" t="str">
        <f>IF(OR(Adatmátrix!AN$8="",Adatmátrix!$A30=""),"",INDEX(Adat!$D$6:$D$6665,(Adatmátrix!AN$8-1950)*111+Adatmátrix!$A30+1))</f>
        <v/>
      </c>
      <c r="AO30" s="9" t="str">
        <f>IF(OR(Adatmátrix!AO$8="",Adatmátrix!$A30=""),"",INDEX(Adat!$D$6:$D$6665,(Adatmátrix!AO$8-1950)*111+Adatmátrix!$A30+1))</f>
        <v/>
      </c>
      <c r="AP30" s="9" t="str">
        <f>IF(OR(Adatmátrix!AP$8="",Adatmátrix!$A30=""),"",INDEX(Adat!$D$6:$D$6665,(Adatmátrix!AP$8-1950)*111+Adatmátrix!$A30+1))</f>
        <v/>
      </c>
      <c r="AQ30" s="9" t="str">
        <f>IF(OR(Adatmátrix!AQ$8="",Adatmátrix!$A30=""),"",INDEX(Adat!$D$6:$D$6665,(Adatmátrix!AQ$8-1950)*111+Adatmátrix!$A30+1))</f>
        <v/>
      </c>
      <c r="AR30" s="9" t="str">
        <f>IF(OR(Adatmátrix!AR$8="",Adatmátrix!$A30=""),"",INDEX(Adat!$D$6:$D$6665,(Adatmátrix!AR$8-1950)*111+Adatmátrix!$A30+1))</f>
        <v/>
      </c>
      <c r="AS30" s="9" t="str">
        <f>IF(OR(Adatmátrix!AS$8="",Adatmátrix!$A30=""),"",INDEX(Adat!$D$6:$D$6665,(Adatmátrix!AS$8-1950)*111+Adatmátrix!$A30+1))</f>
        <v/>
      </c>
      <c r="AT30" s="9" t="str">
        <f>IF(OR(Adatmátrix!AT$8="",Adatmátrix!$A30=""),"",INDEX(Adat!$D$6:$D$6665,(Adatmátrix!AT$8-1950)*111+Adatmátrix!$A30+1))</f>
        <v/>
      </c>
      <c r="AU30" s="9" t="str">
        <f>IF(OR(Adatmátrix!AU$8="",Adatmátrix!$A30=""),"",INDEX(Adat!$D$6:$D$6665,(Adatmátrix!AU$8-1950)*111+Adatmátrix!$A30+1))</f>
        <v/>
      </c>
      <c r="AV30" s="9" t="str">
        <f>IF(OR(Adatmátrix!AV$8="",Adatmátrix!$A30=""),"",INDEX(Adat!$D$6:$D$6665,(Adatmátrix!AV$8-1950)*111+Adatmátrix!$A30+1))</f>
        <v/>
      </c>
      <c r="AW30" s="9" t="str">
        <f>IF(OR(Adatmátrix!AW$8="",Adatmátrix!$A30=""),"",INDEX(Adat!$D$6:$D$6665,(Adatmátrix!AW$8-1950)*111+Adatmátrix!$A30+1))</f>
        <v/>
      </c>
      <c r="AX30" s="9" t="str">
        <f>IF(OR(Adatmátrix!AX$8="",Adatmátrix!$A30=""),"",INDEX(Adat!$D$6:$D$6665,(Adatmátrix!AX$8-1950)*111+Adatmátrix!$A30+1))</f>
        <v/>
      </c>
      <c r="AY30" s="9" t="str">
        <f>IF(OR(Adatmátrix!AY$8="",Adatmátrix!$A30=""),"",INDEX(Adat!$D$6:$D$6665,(Adatmátrix!AY$8-1950)*111+Adatmátrix!$A30+1))</f>
        <v/>
      </c>
      <c r="AZ30" s="9" t="str">
        <f>IF(OR(Adatmátrix!AZ$8="",Adatmátrix!$A30=""),"",INDEX(Adat!$D$6:$D$6665,(Adatmátrix!AZ$8-1950)*111+Adatmátrix!$A30+1))</f>
        <v/>
      </c>
      <c r="BA30" s="9" t="str">
        <f>IF(OR(Adatmátrix!BA$8="",Adatmátrix!$A30=""),"",INDEX(Adat!$D$6:$D$6665,(Adatmátrix!BA$8-1950)*111+Adatmátrix!$A30+1))</f>
        <v/>
      </c>
      <c r="BB30" s="9" t="str">
        <f>IF(OR(Adatmátrix!BB$8="",Adatmátrix!$A30=""),"",INDEX(Adat!$D$6:$D$6665,(Adatmátrix!BB$8-1950)*111+Adatmátrix!$A30+1))</f>
        <v/>
      </c>
      <c r="BC30" s="9" t="str">
        <f>IF(OR(Adatmátrix!BC$8="",Adatmátrix!$A30=""),"",INDEX(Adat!$D$6:$D$6665,(Adatmátrix!BC$8-1950)*111+Adatmátrix!$A30+1))</f>
        <v/>
      </c>
      <c r="BD30" s="9" t="str">
        <f>IF(OR(Adatmátrix!BD$8="",Adatmátrix!$A30=""),"",INDEX(Adat!$D$6:$D$6665,(Adatmátrix!BD$8-1950)*111+Adatmátrix!$A30+1))</f>
        <v/>
      </c>
      <c r="BE30" s="9" t="str">
        <f>IF(OR(Adatmátrix!BE$8="",Adatmátrix!$A30=""),"",INDEX(Adat!$D$6:$D$6665,(Adatmátrix!BE$8-1950)*111+Adatmátrix!$A30+1))</f>
        <v/>
      </c>
      <c r="BF30" s="9" t="str">
        <f>IF(OR(Adatmátrix!BF$8="",Adatmátrix!$A30=""),"",INDEX(Adat!$D$6:$D$6665,(Adatmátrix!BF$8-1950)*111+Adatmátrix!$A30+1))</f>
        <v/>
      </c>
      <c r="BG30" s="9" t="str">
        <f>IF(OR(Adatmátrix!BG$8="",Adatmátrix!$A30=""),"",INDEX(Adat!$D$6:$D$6665,(Adatmátrix!BG$8-1950)*111+Adatmátrix!$A30+1))</f>
        <v/>
      </c>
      <c r="BH30" s="9" t="str">
        <f>IF(OR(Adatmátrix!BH$8="",Adatmátrix!$A30=""),"",INDEX(Adat!$D$6:$D$6665,(Adatmátrix!BH$8-1950)*111+Adatmátrix!$A30+1))</f>
        <v/>
      </c>
      <c r="BI30" s="9" t="str">
        <f>IF(OR(Adatmátrix!BI$8="",Adatmátrix!$A30=""),"",INDEX(Adat!$D$6:$D$6665,(Adatmátrix!BI$8-1950)*111+Adatmátrix!$A30+1))</f>
        <v/>
      </c>
    </row>
    <row r="31" spans="1:61">
      <c r="A31" s="4">
        <f t="shared" si="1"/>
        <v>22</v>
      </c>
      <c r="B31" s="9">
        <f>IF(OR(Adatmátrix!B$8="",Adatmátrix!$A31=""),"",INDEX(Adat!$D$6:$D$6665,(Adatmátrix!B$8-1950)*111+Adatmátrix!$A31+1))</f>
        <v>4.2000000000000002E-4</v>
      </c>
      <c r="C31" s="9">
        <f>IF(OR(Adatmátrix!C$8="",Adatmátrix!$A31=""),"",INDEX(Adat!$D$6:$D$6665,(Adatmátrix!C$8-1950)*111+Adatmátrix!$A31+1))</f>
        <v>6.2E-4</v>
      </c>
      <c r="D31" s="9">
        <f>IF(OR(Adatmátrix!D$8="",Adatmátrix!$A31=""),"",INDEX(Adat!$D$6:$D$6665,(Adatmátrix!D$8-1950)*111+Adatmátrix!$A31+1))</f>
        <v>4.0999999999999999E-4</v>
      </c>
      <c r="E31" s="9">
        <f>IF(OR(Adatmátrix!E$8="",Adatmátrix!$A31=""),"",INDEX(Adat!$D$6:$D$6665,(Adatmátrix!E$8-1950)*111+Adatmátrix!$A31+1))</f>
        <v>3.3E-4</v>
      </c>
      <c r="F31" s="9">
        <f>IF(OR(Adatmátrix!F$8="",Adatmátrix!$A31=""),"",INDEX(Adat!$D$6:$D$6665,(Adatmátrix!F$8-1950)*111+Adatmátrix!$A31+1))</f>
        <v>5.4000000000000001E-4</v>
      </c>
      <c r="G31" s="9">
        <f>IF(OR(Adatmátrix!G$8="",Adatmátrix!$A31=""),"",INDEX(Adat!$D$6:$D$6665,(Adatmátrix!G$8-1950)*111+Adatmátrix!$A31+1))</f>
        <v>4.6000000000000001E-4</v>
      </c>
      <c r="H31" s="9">
        <f>IF(OR(Adatmátrix!H$8="",Adatmátrix!$A31=""),"",INDEX(Adat!$D$6:$D$6665,(Adatmátrix!H$8-1950)*111+Adatmátrix!$A31+1))</f>
        <v>3.3E-4</v>
      </c>
      <c r="I31" s="9">
        <f>IF(OR(Adatmátrix!I$8="",Adatmátrix!$A31=""),"",INDEX(Adat!$D$6:$D$6665,(Adatmátrix!I$8-1950)*111+Adatmátrix!$A31+1))</f>
        <v>3.6000000000000002E-4</v>
      </c>
      <c r="J31" s="9">
        <f>IF(OR(Adatmátrix!J$8="",Adatmátrix!$A31=""),"",INDEX(Adat!$D$6:$D$6665,(Adatmátrix!J$8-1950)*111+Adatmátrix!$A31+1))</f>
        <v>3.8000000000000002E-4</v>
      </c>
      <c r="K31" s="9">
        <f>IF(OR(Adatmátrix!K$8="",Adatmátrix!$A31=""),"",INDEX(Adat!$D$6:$D$6665,(Adatmátrix!K$8-1950)*111+Adatmátrix!$A31+1))</f>
        <v>3.5E-4</v>
      </c>
      <c r="L31" s="9">
        <f>IF(OR(Adatmátrix!L$8="",Adatmátrix!$A31=""),"",INDEX(Adat!$D$6:$D$6665,(Adatmátrix!L$8-1950)*111+Adatmátrix!$A31+1))</f>
        <v>4.2999999999999999E-4</v>
      </c>
      <c r="M31" s="9">
        <f>IF(OR(Adatmátrix!M$8="",Adatmátrix!$A31=""),"",INDEX(Adat!$D$6:$D$6665,(Adatmátrix!M$8-1950)*111+Adatmátrix!$A31+1))</f>
        <v>2.1000000000000001E-4</v>
      </c>
      <c r="N31" s="9">
        <f>IF(OR(Adatmátrix!N$8="",Adatmátrix!$A31=""),"",INDEX(Adat!$D$6:$D$6665,(Adatmátrix!N$8-1950)*111+Adatmátrix!$A31+1))</f>
        <v>2.4000000000000001E-4</v>
      </c>
      <c r="O31" s="9">
        <f>IF(OR(Adatmátrix!O$8="",Adatmátrix!$A31=""),"",INDEX(Adat!$D$6:$D$6665,(Adatmátrix!O$8-1950)*111+Adatmátrix!$A31+1))</f>
        <v>3.2000000000000003E-4</v>
      </c>
      <c r="P31" s="9">
        <f>IF(OR(Adatmátrix!P$8="",Adatmátrix!$A31=""),"",INDEX(Adat!$D$6:$D$6665,(Adatmátrix!P$8-1950)*111+Adatmátrix!$A31+1))</f>
        <v>3.4000000000000002E-4</v>
      </c>
      <c r="Q31" s="9">
        <f>IF(OR(Adatmátrix!Q$8="",Adatmátrix!$A31=""),"",INDEX(Adat!$D$6:$D$6665,(Adatmátrix!Q$8-1950)*111+Adatmátrix!$A31+1))</f>
        <v>2.9E-4</v>
      </c>
      <c r="R31" s="9">
        <f>IF(OR(Adatmátrix!R$8="",Adatmátrix!$A31=""),"",INDEX(Adat!$D$6:$D$6665,(Adatmátrix!R$8-1950)*111+Adatmátrix!$A31+1))</f>
        <v>2.2000000000000001E-4</v>
      </c>
      <c r="S31" s="9">
        <f>IF(OR(Adatmátrix!S$8="",Adatmátrix!$A31=""),"",INDEX(Adat!$D$6:$D$6665,(Adatmátrix!S$8-1950)*111+Adatmátrix!$A31+1))</f>
        <v>3.1E-4</v>
      </c>
      <c r="T31" s="9">
        <f>IF(OR(Adatmátrix!T$8="",Adatmátrix!$A31=""),"",INDEX(Adat!$D$6:$D$6665,(Adatmátrix!T$8-1950)*111+Adatmátrix!$A31+1))</f>
        <v>1.8000000000000001E-4</v>
      </c>
      <c r="U31" s="9">
        <f>IF(OR(Adatmátrix!U$8="",Adatmátrix!$A31=""),"",INDEX(Adat!$D$6:$D$6665,(Adatmátrix!U$8-1950)*111+Adatmátrix!$A31+1))</f>
        <v>2.9999999999999997E-4</v>
      </c>
      <c r="V31" s="9" t="str">
        <f>IF(OR(Adatmátrix!V$8="",Adatmátrix!$A31=""),"",INDEX(Adat!$D$6:$D$6665,(Adatmátrix!V$8-1950)*111+Adatmátrix!$A31+1))</f>
        <v/>
      </c>
      <c r="W31" s="9" t="str">
        <f>IF(OR(Adatmátrix!W$8="",Adatmátrix!$A31=""),"",INDEX(Adat!$D$6:$D$6665,(Adatmátrix!W$8-1950)*111+Adatmátrix!$A31+1))</f>
        <v/>
      </c>
      <c r="X31" s="9" t="str">
        <f>IF(OR(Adatmátrix!X$8="",Adatmátrix!$A31=""),"",INDEX(Adat!$D$6:$D$6665,(Adatmátrix!X$8-1950)*111+Adatmátrix!$A31+1))</f>
        <v/>
      </c>
      <c r="Y31" s="9" t="str">
        <f>IF(OR(Adatmátrix!Y$8="",Adatmátrix!$A31=""),"",INDEX(Adat!$D$6:$D$6665,(Adatmátrix!Y$8-1950)*111+Adatmátrix!$A31+1))</f>
        <v/>
      </c>
      <c r="Z31" s="9" t="str">
        <f>IF(OR(Adatmátrix!Z$8="",Adatmátrix!$A31=""),"",INDEX(Adat!$D$6:$D$6665,(Adatmátrix!Z$8-1950)*111+Adatmátrix!$A31+1))</f>
        <v/>
      </c>
      <c r="AA31" s="9" t="str">
        <f>IF(OR(Adatmátrix!AA$8="",Adatmátrix!$A31=""),"",INDEX(Adat!$D$6:$D$6665,(Adatmátrix!AA$8-1950)*111+Adatmátrix!$A31+1))</f>
        <v/>
      </c>
      <c r="AB31" s="9" t="str">
        <f>IF(OR(Adatmátrix!AB$8="",Adatmátrix!$A31=""),"",INDEX(Adat!$D$6:$D$6665,(Adatmátrix!AB$8-1950)*111+Adatmátrix!$A31+1))</f>
        <v/>
      </c>
      <c r="AC31" s="9" t="str">
        <f>IF(OR(Adatmátrix!AC$8="",Adatmátrix!$A31=""),"",INDEX(Adat!$D$6:$D$6665,(Adatmátrix!AC$8-1950)*111+Adatmátrix!$A31+1))</f>
        <v/>
      </c>
      <c r="AD31" s="9" t="str">
        <f>IF(OR(Adatmátrix!AD$8="",Adatmátrix!$A31=""),"",INDEX(Adat!$D$6:$D$6665,(Adatmátrix!AD$8-1950)*111+Adatmátrix!$A31+1))</f>
        <v/>
      </c>
      <c r="AE31" s="9" t="str">
        <f>IF(OR(Adatmátrix!AE$8="",Adatmátrix!$A31=""),"",INDEX(Adat!$D$6:$D$6665,(Adatmátrix!AE$8-1950)*111+Adatmátrix!$A31+1))</f>
        <v/>
      </c>
      <c r="AF31" s="9" t="str">
        <f>IF(OR(Adatmátrix!AF$8="",Adatmátrix!$A31=""),"",INDEX(Adat!$D$6:$D$6665,(Adatmátrix!AF$8-1950)*111+Adatmátrix!$A31+1))</f>
        <v/>
      </c>
      <c r="AG31" s="9" t="str">
        <f>IF(OR(Adatmátrix!AG$8="",Adatmátrix!$A31=""),"",INDEX(Adat!$D$6:$D$6665,(Adatmátrix!AG$8-1950)*111+Adatmátrix!$A31+1))</f>
        <v/>
      </c>
      <c r="AH31" s="9" t="str">
        <f>IF(OR(Adatmátrix!AH$8="",Adatmátrix!$A31=""),"",INDEX(Adat!$D$6:$D$6665,(Adatmátrix!AH$8-1950)*111+Adatmátrix!$A31+1))</f>
        <v/>
      </c>
      <c r="AI31" s="9" t="str">
        <f>IF(OR(Adatmátrix!AI$8="",Adatmátrix!$A31=""),"",INDEX(Adat!$D$6:$D$6665,(Adatmátrix!AI$8-1950)*111+Adatmátrix!$A31+1))</f>
        <v/>
      </c>
      <c r="AJ31" s="9" t="str">
        <f>IF(OR(Adatmátrix!AJ$8="",Adatmátrix!$A31=""),"",INDEX(Adat!$D$6:$D$6665,(Adatmátrix!AJ$8-1950)*111+Adatmátrix!$A31+1))</f>
        <v/>
      </c>
      <c r="AK31" s="9" t="str">
        <f>IF(OR(Adatmátrix!AK$8="",Adatmátrix!$A31=""),"",INDEX(Adat!$D$6:$D$6665,(Adatmátrix!AK$8-1950)*111+Adatmátrix!$A31+1))</f>
        <v/>
      </c>
      <c r="AL31" s="9" t="str">
        <f>IF(OR(Adatmátrix!AL$8="",Adatmátrix!$A31=""),"",INDEX(Adat!$D$6:$D$6665,(Adatmátrix!AL$8-1950)*111+Adatmátrix!$A31+1))</f>
        <v/>
      </c>
      <c r="AM31" s="9" t="str">
        <f>IF(OR(Adatmátrix!AM$8="",Adatmátrix!$A31=""),"",INDEX(Adat!$D$6:$D$6665,(Adatmátrix!AM$8-1950)*111+Adatmátrix!$A31+1))</f>
        <v/>
      </c>
      <c r="AN31" s="9" t="str">
        <f>IF(OR(Adatmátrix!AN$8="",Adatmátrix!$A31=""),"",INDEX(Adat!$D$6:$D$6665,(Adatmátrix!AN$8-1950)*111+Adatmátrix!$A31+1))</f>
        <v/>
      </c>
      <c r="AO31" s="9" t="str">
        <f>IF(OR(Adatmátrix!AO$8="",Adatmátrix!$A31=""),"",INDEX(Adat!$D$6:$D$6665,(Adatmátrix!AO$8-1950)*111+Adatmátrix!$A31+1))</f>
        <v/>
      </c>
      <c r="AP31" s="9" t="str">
        <f>IF(OR(Adatmátrix!AP$8="",Adatmátrix!$A31=""),"",INDEX(Adat!$D$6:$D$6665,(Adatmátrix!AP$8-1950)*111+Adatmátrix!$A31+1))</f>
        <v/>
      </c>
      <c r="AQ31" s="9" t="str">
        <f>IF(OR(Adatmátrix!AQ$8="",Adatmátrix!$A31=""),"",INDEX(Adat!$D$6:$D$6665,(Adatmátrix!AQ$8-1950)*111+Adatmátrix!$A31+1))</f>
        <v/>
      </c>
      <c r="AR31" s="9" t="str">
        <f>IF(OR(Adatmátrix!AR$8="",Adatmátrix!$A31=""),"",INDEX(Adat!$D$6:$D$6665,(Adatmátrix!AR$8-1950)*111+Adatmátrix!$A31+1))</f>
        <v/>
      </c>
      <c r="AS31" s="9" t="str">
        <f>IF(OR(Adatmátrix!AS$8="",Adatmátrix!$A31=""),"",INDEX(Adat!$D$6:$D$6665,(Adatmátrix!AS$8-1950)*111+Adatmátrix!$A31+1))</f>
        <v/>
      </c>
      <c r="AT31" s="9" t="str">
        <f>IF(OR(Adatmátrix!AT$8="",Adatmátrix!$A31=""),"",INDEX(Adat!$D$6:$D$6665,(Adatmátrix!AT$8-1950)*111+Adatmátrix!$A31+1))</f>
        <v/>
      </c>
      <c r="AU31" s="9" t="str">
        <f>IF(OR(Adatmátrix!AU$8="",Adatmátrix!$A31=""),"",INDEX(Adat!$D$6:$D$6665,(Adatmátrix!AU$8-1950)*111+Adatmátrix!$A31+1))</f>
        <v/>
      </c>
      <c r="AV31" s="9" t="str">
        <f>IF(OR(Adatmátrix!AV$8="",Adatmátrix!$A31=""),"",INDEX(Adat!$D$6:$D$6665,(Adatmátrix!AV$8-1950)*111+Adatmátrix!$A31+1))</f>
        <v/>
      </c>
      <c r="AW31" s="9" t="str">
        <f>IF(OR(Adatmátrix!AW$8="",Adatmátrix!$A31=""),"",INDEX(Adat!$D$6:$D$6665,(Adatmátrix!AW$8-1950)*111+Adatmátrix!$A31+1))</f>
        <v/>
      </c>
      <c r="AX31" s="9" t="str">
        <f>IF(OR(Adatmátrix!AX$8="",Adatmátrix!$A31=""),"",INDEX(Adat!$D$6:$D$6665,(Adatmátrix!AX$8-1950)*111+Adatmátrix!$A31+1))</f>
        <v/>
      </c>
      <c r="AY31" s="9" t="str">
        <f>IF(OR(Adatmátrix!AY$8="",Adatmátrix!$A31=""),"",INDEX(Adat!$D$6:$D$6665,(Adatmátrix!AY$8-1950)*111+Adatmátrix!$A31+1))</f>
        <v/>
      </c>
      <c r="AZ31" s="9" t="str">
        <f>IF(OR(Adatmátrix!AZ$8="",Adatmátrix!$A31=""),"",INDEX(Adat!$D$6:$D$6665,(Adatmátrix!AZ$8-1950)*111+Adatmátrix!$A31+1))</f>
        <v/>
      </c>
      <c r="BA31" s="9" t="str">
        <f>IF(OR(Adatmátrix!BA$8="",Adatmátrix!$A31=""),"",INDEX(Adat!$D$6:$D$6665,(Adatmátrix!BA$8-1950)*111+Adatmátrix!$A31+1))</f>
        <v/>
      </c>
      <c r="BB31" s="9" t="str">
        <f>IF(OR(Adatmátrix!BB$8="",Adatmátrix!$A31=""),"",INDEX(Adat!$D$6:$D$6665,(Adatmátrix!BB$8-1950)*111+Adatmátrix!$A31+1))</f>
        <v/>
      </c>
      <c r="BC31" s="9" t="str">
        <f>IF(OR(Adatmátrix!BC$8="",Adatmátrix!$A31=""),"",INDEX(Adat!$D$6:$D$6665,(Adatmátrix!BC$8-1950)*111+Adatmátrix!$A31+1))</f>
        <v/>
      </c>
      <c r="BD31" s="9" t="str">
        <f>IF(OR(Adatmátrix!BD$8="",Adatmátrix!$A31=""),"",INDEX(Adat!$D$6:$D$6665,(Adatmátrix!BD$8-1950)*111+Adatmátrix!$A31+1))</f>
        <v/>
      </c>
      <c r="BE31" s="9" t="str">
        <f>IF(OR(Adatmátrix!BE$8="",Adatmátrix!$A31=""),"",INDEX(Adat!$D$6:$D$6665,(Adatmátrix!BE$8-1950)*111+Adatmátrix!$A31+1))</f>
        <v/>
      </c>
      <c r="BF31" s="9" t="str">
        <f>IF(OR(Adatmátrix!BF$8="",Adatmátrix!$A31=""),"",INDEX(Adat!$D$6:$D$6665,(Adatmátrix!BF$8-1950)*111+Adatmátrix!$A31+1))</f>
        <v/>
      </c>
      <c r="BG31" s="9" t="str">
        <f>IF(OR(Adatmátrix!BG$8="",Adatmátrix!$A31=""),"",INDEX(Adat!$D$6:$D$6665,(Adatmátrix!BG$8-1950)*111+Adatmátrix!$A31+1))</f>
        <v/>
      </c>
      <c r="BH31" s="9" t="str">
        <f>IF(OR(Adatmátrix!BH$8="",Adatmátrix!$A31=""),"",INDEX(Adat!$D$6:$D$6665,(Adatmátrix!BH$8-1950)*111+Adatmátrix!$A31+1))</f>
        <v/>
      </c>
      <c r="BI31" s="9" t="str">
        <f>IF(OR(Adatmátrix!BI$8="",Adatmátrix!$A31=""),"",INDEX(Adat!$D$6:$D$6665,(Adatmátrix!BI$8-1950)*111+Adatmátrix!$A31+1))</f>
        <v/>
      </c>
    </row>
    <row r="32" spans="1:61">
      <c r="A32" s="4">
        <f t="shared" si="1"/>
        <v>23</v>
      </c>
      <c r="B32" s="9">
        <f>IF(OR(Adatmátrix!B$8="",Adatmátrix!$A32=""),"",INDEX(Adat!$D$6:$D$6665,(Adatmátrix!B$8-1950)*111+Adatmátrix!$A32+1))</f>
        <v>5.8E-4</v>
      </c>
      <c r="C32" s="9">
        <f>IF(OR(Adatmátrix!C$8="",Adatmátrix!$A32=""),"",INDEX(Adat!$D$6:$D$6665,(Adatmátrix!C$8-1950)*111+Adatmátrix!$A32+1))</f>
        <v>3.8999999999999999E-4</v>
      </c>
      <c r="D32" s="9">
        <f>IF(OR(Adatmátrix!D$8="",Adatmátrix!$A32=""),"",INDEX(Adat!$D$6:$D$6665,(Adatmátrix!D$8-1950)*111+Adatmátrix!$A32+1))</f>
        <v>4.6999999999999999E-4</v>
      </c>
      <c r="E32" s="9">
        <f>IF(OR(Adatmátrix!E$8="",Adatmátrix!$A32=""),"",INDEX(Adat!$D$6:$D$6665,(Adatmátrix!E$8-1950)*111+Adatmátrix!$A32+1))</f>
        <v>4.4999999999999999E-4</v>
      </c>
      <c r="F32" s="9">
        <f>IF(OR(Adatmátrix!F$8="",Adatmátrix!$A32=""),"",INDEX(Adat!$D$6:$D$6665,(Adatmátrix!F$8-1950)*111+Adatmátrix!$A32+1))</f>
        <v>4.0999999999999999E-4</v>
      </c>
      <c r="G32" s="9">
        <f>IF(OR(Adatmátrix!G$8="",Adatmátrix!$A32=""),"",INDEX(Adat!$D$6:$D$6665,(Adatmátrix!G$8-1950)*111+Adatmátrix!$A32+1))</f>
        <v>5.0000000000000001E-4</v>
      </c>
      <c r="H32" s="9">
        <f>IF(OR(Adatmátrix!H$8="",Adatmátrix!$A32=""),"",INDEX(Adat!$D$6:$D$6665,(Adatmátrix!H$8-1950)*111+Adatmátrix!$A32+1))</f>
        <v>3.5E-4</v>
      </c>
      <c r="I32" s="9">
        <f>IF(OR(Adatmátrix!I$8="",Adatmátrix!$A32=""),"",INDEX(Adat!$D$6:$D$6665,(Adatmátrix!I$8-1950)*111+Adatmátrix!$A32+1))</f>
        <v>3.8000000000000002E-4</v>
      </c>
      <c r="J32" s="9">
        <f>IF(OR(Adatmátrix!J$8="",Adatmátrix!$A32=""),"",INDEX(Adat!$D$6:$D$6665,(Adatmátrix!J$8-1950)*111+Adatmátrix!$A32+1))</f>
        <v>2.5000000000000001E-4</v>
      </c>
      <c r="K32" s="9">
        <f>IF(OR(Adatmátrix!K$8="",Adatmátrix!$A32=""),"",INDEX(Adat!$D$6:$D$6665,(Adatmátrix!K$8-1950)*111+Adatmátrix!$A32+1))</f>
        <v>3.6999999999999999E-4</v>
      </c>
      <c r="L32" s="9">
        <f>IF(OR(Adatmátrix!L$8="",Adatmátrix!$A32=""),"",INDEX(Adat!$D$6:$D$6665,(Adatmátrix!L$8-1950)*111+Adatmátrix!$A32+1))</f>
        <v>4.0999999999999999E-4</v>
      </c>
      <c r="M32" s="9">
        <f>IF(OR(Adatmátrix!M$8="",Adatmátrix!$A32=""),"",INDEX(Adat!$D$6:$D$6665,(Adatmátrix!M$8-1950)*111+Adatmátrix!$A32+1))</f>
        <v>2.7999999999999998E-4</v>
      </c>
      <c r="N32" s="9">
        <f>IF(OR(Adatmátrix!N$8="",Adatmátrix!$A32=""),"",INDEX(Adat!$D$6:$D$6665,(Adatmátrix!N$8-1950)*111+Adatmátrix!$A32+1))</f>
        <v>2.3000000000000001E-4</v>
      </c>
      <c r="O32" s="9">
        <f>IF(OR(Adatmátrix!O$8="",Adatmátrix!$A32=""),"",INDEX(Adat!$D$6:$D$6665,(Adatmátrix!O$8-1950)*111+Adatmátrix!$A32+1))</f>
        <v>2.7E-4</v>
      </c>
      <c r="P32" s="9">
        <f>IF(OR(Adatmátrix!P$8="",Adatmátrix!$A32=""),"",INDEX(Adat!$D$6:$D$6665,(Adatmátrix!P$8-1950)*111+Adatmátrix!$A32+1))</f>
        <v>1.9000000000000001E-4</v>
      </c>
      <c r="Q32" s="9">
        <f>IF(OR(Adatmátrix!Q$8="",Adatmátrix!$A32=""),"",INDEX(Adat!$D$6:$D$6665,(Adatmátrix!Q$8-1950)*111+Adatmátrix!$A32+1))</f>
        <v>2.9E-4</v>
      </c>
      <c r="R32" s="9">
        <f>IF(OR(Adatmátrix!R$8="",Adatmátrix!$A32=""),"",INDEX(Adat!$D$6:$D$6665,(Adatmátrix!R$8-1950)*111+Adatmátrix!$A32+1))</f>
        <v>2.0000000000000001E-4</v>
      </c>
      <c r="S32" s="9">
        <f>IF(OR(Adatmátrix!S$8="",Adatmátrix!$A32=""),"",INDEX(Adat!$D$6:$D$6665,(Adatmátrix!S$8-1950)*111+Adatmátrix!$A32+1))</f>
        <v>3.6999999999999999E-4</v>
      </c>
      <c r="T32" s="9">
        <f>IF(OR(Adatmátrix!T$8="",Adatmátrix!$A32=""),"",INDEX(Adat!$D$6:$D$6665,(Adatmátrix!T$8-1950)*111+Adatmátrix!$A32+1))</f>
        <v>2.5999999999999998E-4</v>
      </c>
      <c r="U32" s="9">
        <f>IF(OR(Adatmátrix!U$8="",Adatmátrix!$A32=""),"",INDEX(Adat!$D$6:$D$6665,(Adatmátrix!U$8-1950)*111+Adatmátrix!$A32+1))</f>
        <v>2.1000000000000001E-4</v>
      </c>
      <c r="V32" s="9" t="str">
        <f>IF(OR(Adatmátrix!V$8="",Adatmátrix!$A32=""),"",INDEX(Adat!$D$6:$D$6665,(Adatmátrix!V$8-1950)*111+Adatmátrix!$A32+1))</f>
        <v/>
      </c>
      <c r="W32" s="9" t="str">
        <f>IF(OR(Adatmátrix!W$8="",Adatmátrix!$A32=""),"",INDEX(Adat!$D$6:$D$6665,(Adatmátrix!W$8-1950)*111+Adatmátrix!$A32+1))</f>
        <v/>
      </c>
      <c r="X32" s="9" t="str">
        <f>IF(OR(Adatmátrix!X$8="",Adatmátrix!$A32=""),"",INDEX(Adat!$D$6:$D$6665,(Adatmátrix!X$8-1950)*111+Adatmátrix!$A32+1))</f>
        <v/>
      </c>
      <c r="Y32" s="9" t="str">
        <f>IF(OR(Adatmátrix!Y$8="",Adatmátrix!$A32=""),"",INDEX(Adat!$D$6:$D$6665,(Adatmátrix!Y$8-1950)*111+Adatmátrix!$A32+1))</f>
        <v/>
      </c>
      <c r="Z32" s="9" t="str">
        <f>IF(OR(Adatmátrix!Z$8="",Adatmátrix!$A32=""),"",INDEX(Adat!$D$6:$D$6665,(Adatmátrix!Z$8-1950)*111+Adatmátrix!$A32+1))</f>
        <v/>
      </c>
      <c r="AA32" s="9" t="str">
        <f>IF(OR(Adatmátrix!AA$8="",Adatmátrix!$A32=""),"",INDEX(Adat!$D$6:$D$6665,(Adatmátrix!AA$8-1950)*111+Adatmátrix!$A32+1))</f>
        <v/>
      </c>
      <c r="AB32" s="9" t="str">
        <f>IF(OR(Adatmátrix!AB$8="",Adatmátrix!$A32=""),"",INDEX(Adat!$D$6:$D$6665,(Adatmátrix!AB$8-1950)*111+Adatmátrix!$A32+1))</f>
        <v/>
      </c>
      <c r="AC32" s="9" t="str">
        <f>IF(OR(Adatmátrix!AC$8="",Adatmátrix!$A32=""),"",INDEX(Adat!$D$6:$D$6665,(Adatmátrix!AC$8-1950)*111+Adatmátrix!$A32+1))</f>
        <v/>
      </c>
      <c r="AD32" s="9" t="str">
        <f>IF(OR(Adatmátrix!AD$8="",Adatmátrix!$A32=""),"",INDEX(Adat!$D$6:$D$6665,(Adatmátrix!AD$8-1950)*111+Adatmátrix!$A32+1))</f>
        <v/>
      </c>
      <c r="AE32" s="9" t="str">
        <f>IF(OR(Adatmátrix!AE$8="",Adatmátrix!$A32=""),"",INDEX(Adat!$D$6:$D$6665,(Adatmátrix!AE$8-1950)*111+Adatmátrix!$A32+1))</f>
        <v/>
      </c>
      <c r="AF32" s="9" t="str">
        <f>IF(OR(Adatmátrix!AF$8="",Adatmátrix!$A32=""),"",INDEX(Adat!$D$6:$D$6665,(Adatmátrix!AF$8-1950)*111+Adatmátrix!$A32+1))</f>
        <v/>
      </c>
      <c r="AG32" s="9" t="str">
        <f>IF(OR(Adatmátrix!AG$8="",Adatmátrix!$A32=""),"",INDEX(Adat!$D$6:$D$6665,(Adatmátrix!AG$8-1950)*111+Adatmátrix!$A32+1))</f>
        <v/>
      </c>
      <c r="AH32" s="9" t="str">
        <f>IF(OR(Adatmátrix!AH$8="",Adatmátrix!$A32=""),"",INDEX(Adat!$D$6:$D$6665,(Adatmátrix!AH$8-1950)*111+Adatmátrix!$A32+1))</f>
        <v/>
      </c>
      <c r="AI32" s="9" t="str">
        <f>IF(OR(Adatmátrix!AI$8="",Adatmátrix!$A32=""),"",INDEX(Adat!$D$6:$D$6665,(Adatmátrix!AI$8-1950)*111+Adatmátrix!$A32+1))</f>
        <v/>
      </c>
      <c r="AJ32" s="9" t="str">
        <f>IF(OR(Adatmátrix!AJ$8="",Adatmátrix!$A32=""),"",INDEX(Adat!$D$6:$D$6665,(Adatmátrix!AJ$8-1950)*111+Adatmátrix!$A32+1))</f>
        <v/>
      </c>
      <c r="AK32" s="9" t="str">
        <f>IF(OR(Adatmátrix!AK$8="",Adatmátrix!$A32=""),"",INDEX(Adat!$D$6:$D$6665,(Adatmátrix!AK$8-1950)*111+Adatmátrix!$A32+1))</f>
        <v/>
      </c>
      <c r="AL32" s="9" t="str">
        <f>IF(OR(Adatmátrix!AL$8="",Adatmátrix!$A32=""),"",INDEX(Adat!$D$6:$D$6665,(Adatmátrix!AL$8-1950)*111+Adatmátrix!$A32+1))</f>
        <v/>
      </c>
      <c r="AM32" s="9" t="str">
        <f>IF(OR(Adatmátrix!AM$8="",Adatmátrix!$A32=""),"",INDEX(Adat!$D$6:$D$6665,(Adatmátrix!AM$8-1950)*111+Adatmátrix!$A32+1))</f>
        <v/>
      </c>
      <c r="AN32" s="9" t="str">
        <f>IF(OR(Adatmátrix!AN$8="",Adatmátrix!$A32=""),"",INDEX(Adat!$D$6:$D$6665,(Adatmátrix!AN$8-1950)*111+Adatmátrix!$A32+1))</f>
        <v/>
      </c>
      <c r="AO32" s="9" t="str">
        <f>IF(OR(Adatmátrix!AO$8="",Adatmátrix!$A32=""),"",INDEX(Adat!$D$6:$D$6665,(Adatmátrix!AO$8-1950)*111+Adatmátrix!$A32+1))</f>
        <v/>
      </c>
      <c r="AP32" s="9" t="str">
        <f>IF(OR(Adatmátrix!AP$8="",Adatmátrix!$A32=""),"",INDEX(Adat!$D$6:$D$6665,(Adatmátrix!AP$8-1950)*111+Adatmátrix!$A32+1))</f>
        <v/>
      </c>
      <c r="AQ32" s="9" t="str">
        <f>IF(OR(Adatmátrix!AQ$8="",Adatmátrix!$A32=""),"",INDEX(Adat!$D$6:$D$6665,(Adatmátrix!AQ$8-1950)*111+Adatmátrix!$A32+1))</f>
        <v/>
      </c>
      <c r="AR32" s="9" t="str">
        <f>IF(OR(Adatmátrix!AR$8="",Adatmátrix!$A32=""),"",INDEX(Adat!$D$6:$D$6665,(Adatmátrix!AR$8-1950)*111+Adatmátrix!$A32+1))</f>
        <v/>
      </c>
      <c r="AS32" s="9" t="str">
        <f>IF(OR(Adatmátrix!AS$8="",Adatmátrix!$A32=""),"",INDEX(Adat!$D$6:$D$6665,(Adatmátrix!AS$8-1950)*111+Adatmátrix!$A32+1))</f>
        <v/>
      </c>
      <c r="AT32" s="9" t="str">
        <f>IF(OR(Adatmátrix!AT$8="",Adatmátrix!$A32=""),"",INDEX(Adat!$D$6:$D$6665,(Adatmátrix!AT$8-1950)*111+Adatmátrix!$A32+1))</f>
        <v/>
      </c>
      <c r="AU32" s="9" t="str">
        <f>IF(OR(Adatmátrix!AU$8="",Adatmátrix!$A32=""),"",INDEX(Adat!$D$6:$D$6665,(Adatmátrix!AU$8-1950)*111+Adatmátrix!$A32+1))</f>
        <v/>
      </c>
      <c r="AV32" s="9" t="str">
        <f>IF(OR(Adatmátrix!AV$8="",Adatmátrix!$A32=""),"",INDEX(Adat!$D$6:$D$6665,(Adatmátrix!AV$8-1950)*111+Adatmátrix!$A32+1))</f>
        <v/>
      </c>
      <c r="AW32" s="9" t="str">
        <f>IF(OR(Adatmátrix!AW$8="",Adatmátrix!$A32=""),"",INDEX(Adat!$D$6:$D$6665,(Adatmátrix!AW$8-1950)*111+Adatmátrix!$A32+1))</f>
        <v/>
      </c>
      <c r="AX32" s="9" t="str">
        <f>IF(OR(Adatmátrix!AX$8="",Adatmátrix!$A32=""),"",INDEX(Adat!$D$6:$D$6665,(Adatmátrix!AX$8-1950)*111+Adatmátrix!$A32+1))</f>
        <v/>
      </c>
      <c r="AY32" s="9" t="str">
        <f>IF(OR(Adatmátrix!AY$8="",Adatmátrix!$A32=""),"",INDEX(Adat!$D$6:$D$6665,(Adatmátrix!AY$8-1950)*111+Adatmátrix!$A32+1))</f>
        <v/>
      </c>
      <c r="AZ32" s="9" t="str">
        <f>IF(OR(Adatmátrix!AZ$8="",Adatmátrix!$A32=""),"",INDEX(Adat!$D$6:$D$6665,(Adatmátrix!AZ$8-1950)*111+Adatmátrix!$A32+1))</f>
        <v/>
      </c>
      <c r="BA32" s="9" t="str">
        <f>IF(OR(Adatmátrix!BA$8="",Adatmátrix!$A32=""),"",INDEX(Adat!$D$6:$D$6665,(Adatmátrix!BA$8-1950)*111+Adatmátrix!$A32+1))</f>
        <v/>
      </c>
      <c r="BB32" s="9" t="str">
        <f>IF(OR(Adatmátrix!BB$8="",Adatmátrix!$A32=""),"",INDEX(Adat!$D$6:$D$6665,(Adatmátrix!BB$8-1950)*111+Adatmátrix!$A32+1))</f>
        <v/>
      </c>
      <c r="BC32" s="9" t="str">
        <f>IF(OR(Adatmátrix!BC$8="",Adatmátrix!$A32=""),"",INDEX(Adat!$D$6:$D$6665,(Adatmátrix!BC$8-1950)*111+Adatmátrix!$A32+1))</f>
        <v/>
      </c>
      <c r="BD32" s="9" t="str">
        <f>IF(OR(Adatmátrix!BD$8="",Adatmátrix!$A32=""),"",INDEX(Adat!$D$6:$D$6665,(Adatmátrix!BD$8-1950)*111+Adatmátrix!$A32+1))</f>
        <v/>
      </c>
      <c r="BE32" s="9" t="str">
        <f>IF(OR(Adatmátrix!BE$8="",Adatmátrix!$A32=""),"",INDEX(Adat!$D$6:$D$6665,(Adatmátrix!BE$8-1950)*111+Adatmátrix!$A32+1))</f>
        <v/>
      </c>
      <c r="BF32" s="9" t="str">
        <f>IF(OR(Adatmátrix!BF$8="",Adatmátrix!$A32=""),"",INDEX(Adat!$D$6:$D$6665,(Adatmátrix!BF$8-1950)*111+Adatmátrix!$A32+1))</f>
        <v/>
      </c>
      <c r="BG32" s="9" t="str">
        <f>IF(OR(Adatmátrix!BG$8="",Adatmátrix!$A32=""),"",INDEX(Adat!$D$6:$D$6665,(Adatmátrix!BG$8-1950)*111+Adatmátrix!$A32+1))</f>
        <v/>
      </c>
      <c r="BH32" s="9" t="str">
        <f>IF(OR(Adatmátrix!BH$8="",Adatmátrix!$A32=""),"",INDEX(Adat!$D$6:$D$6665,(Adatmátrix!BH$8-1950)*111+Adatmátrix!$A32+1))</f>
        <v/>
      </c>
      <c r="BI32" s="9" t="str">
        <f>IF(OR(Adatmátrix!BI$8="",Adatmátrix!$A32=""),"",INDEX(Adat!$D$6:$D$6665,(Adatmátrix!BI$8-1950)*111+Adatmátrix!$A32+1))</f>
        <v/>
      </c>
    </row>
    <row r="33" spans="1:61">
      <c r="A33" s="4">
        <f t="shared" si="1"/>
        <v>24</v>
      </c>
      <c r="B33" s="9">
        <f>IF(OR(Adatmátrix!B$8="",Adatmátrix!$A33=""),"",INDEX(Adat!$D$6:$D$6665,(Adatmátrix!B$8-1950)*111+Adatmátrix!$A33+1))</f>
        <v>7.2999999999999996E-4</v>
      </c>
      <c r="C33" s="9">
        <f>IF(OR(Adatmátrix!C$8="",Adatmátrix!$A33=""),"",INDEX(Adat!$D$6:$D$6665,(Adatmátrix!C$8-1950)*111+Adatmátrix!$A33+1))</f>
        <v>5.1000000000000004E-4</v>
      </c>
      <c r="D33" s="9">
        <f>IF(OR(Adatmátrix!D$8="",Adatmátrix!$A33=""),"",INDEX(Adat!$D$6:$D$6665,(Adatmátrix!D$8-1950)*111+Adatmátrix!$A33+1))</f>
        <v>4.6000000000000001E-4</v>
      </c>
      <c r="E33" s="9">
        <f>IF(OR(Adatmátrix!E$8="",Adatmátrix!$A33=""),"",INDEX(Adat!$D$6:$D$6665,(Adatmátrix!E$8-1950)*111+Adatmátrix!$A33+1))</f>
        <v>4.2000000000000002E-4</v>
      </c>
      <c r="F33" s="9">
        <f>IF(OR(Adatmátrix!F$8="",Adatmátrix!$A33=""),"",INDEX(Adat!$D$6:$D$6665,(Adatmátrix!F$8-1950)*111+Adatmátrix!$A33+1))</f>
        <v>4.0999999999999999E-4</v>
      </c>
      <c r="G33" s="9">
        <f>IF(OR(Adatmátrix!G$8="",Adatmátrix!$A33=""),"",INDEX(Adat!$D$6:$D$6665,(Adatmátrix!G$8-1950)*111+Adatmátrix!$A33+1))</f>
        <v>3.8999999999999999E-4</v>
      </c>
      <c r="H33" s="9">
        <f>IF(OR(Adatmátrix!H$8="",Adatmátrix!$A33=""),"",INDEX(Adat!$D$6:$D$6665,(Adatmátrix!H$8-1950)*111+Adatmátrix!$A33+1))</f>
        <v>4.0999999999999999E-4</v>
      </c>
      <c r="I33" s="9">
        <f>IF(OR(Adatmátrix!I$8="",Adatmátrix!$A33=""),"",INDEX(Adat!$D$6:$D$6665,(Adatmátrix!I$8-1950)*111+Adatmátrix!$A33+1))</f>
        <v>4.4999999999999999E-4</v>
      </c>
      <c r="J33" s="9">
        <f>IF(OR(Adatmátrix!J$8="",Adatmátrix!$A33=""),"",INDEX(Adat!$D$6:$D$6665,(Adatmátrix!J$8-1950)*111+Adatmátrix!$A33+1))</f>
        <v>3.3E-4</v>
      </c>
      <c r="K33" s="9">
        <f>IF(OR(Adatmátrix!K$8="",Adatmátrix!$A33=""),"",INDEX(Adat!$D$6:$D$6665,(Adatmátrix!K$8-1950)*111+Adatmátrix!$A33+1))</f>
        <v>3.3E-4</v>
      </c>
      <c r="L33" s="9">
        <f>IF(OR(Adatmátrix!L$8="",Adatmátrix!$A33=""),"",INDEX(Adat!$D$6:$D$6665,(Adatmátrix!L$8-1950)*111+Adatmátrix!$A33+1))</f>
        <v>3.5E-4</v>
      </c>
      <c r="M33" s="9">
        <f>IF(OR(Adatmátrix!M$8="",Adatmátrix!$A33=""),"",INDEX(Adat!$D$6:$D$6665,(Adatmátrix!M$8-1950)*111+Adatmátrix!$A33+1))</f>
        <v>4.2000000000000002E-4</v>
      </c>
      <c r="N33" s="9">
        <f>IF(OR(Adatmátrix!N$8="",Adatmátrix!$A33=""),"",INDEX(Adat!$D$6:$D$6665,(Adatmátrix!N$8-1950)*111+Adatmátrix!$A33+1))</f>
        <v>3.3E-4</v>
      </c>
      <c r="O33" s="9">
        <f>IF(OR(Adatmátrix!O$8="",Adatmátrix!$A33=""),"",INDEX(Adat!$D$6:$D$6665,(Adatmátrix!O$8-1950)*111+Adatmátrix!$A33+1))</f>
        <v>3.3E-4</v>
      </c>
      <c r="P33" s="9">
        <f>IF(OR(Adatmátrix!P$8="",Adatmátrix!$A33=""),"",INDEX(Adat!$D$6:$D$6665,(Adatmátrix!P$8-1950)*111+Adatmátrix!$A33+1))</f>
        <v>3.1E-4</v>
      </c>
      <c r="Q33" s="9">
        <f>IF(OR(Adatmátrix!Q$8="",Adatmátrix!$A33=""),"",INDEX(Adat!$D$6:$D$6665,(Adatmátrix!Q$8-1950)*111+Adatmátrix!$A33+1))</f>
        <v>2.5000000000000001E-4</v>
      </c>
      <c r="R33" s="9">
        <f>IF(OR(Adatmátrix!R$8="",Adatmátrix!$A33=""),"",INDEX(Adat!$D$6:$D$6665,(Adatmátrix!R$8-1950)*111+Adatmátrix!$A33+1))</f>
        <v>3.2000000000000003E-4</v>
      </c>
      <c r="S33" s="9">
        <f>IF(OR(Adatmátrix!S$8="",Adatmátrix!$A33=""),"",INDEX(Adat!$D$6:$D$6665,(Adatmátrix!S$8-1950)*111+Adatmátrix!$A33+1))</f>
        <v>1.8000000000000001E-4</v>
      </c>
      <c r="T33" s="9">
        <f>IF(OR(Adatmátrix!T$8="",Adatmátrix!$A33=""),"",INDEX(Adat!$D$6:$D$6665,(Adatmátrix!T$8-1950)*111+Adatmátrix!$A33+1))</f>
        <v>2.3000000000000001E-4</v>
      </c>
      <c r="U33" s="9">
        <f>IF(OR(Adatmátrix!U$8="",Adatmátrix!$A33=""),"",INDEX(Adat!$D$6:$D$6665,(Adatmátrix!U$8-1950)*111+Adatmátrix!$A33+1))</f>
        <v>1.8000000000000001E-4</v>
      </c>
      <c r="V33" s="9" t="str">
        <f>IF(OR(Adatmátrix!V$8="",Adatmátrix!$A33=""),"",INDEX(Adat!$D$6:$D$6665,(Adatmátrix!V$8-1950)*111+Adatmátrix!$A33+1))</f>
        <v/>
      </c>
      <c r="W33" s="9" t="str">
        <f>IF(OR(Adatmátrix!W$8="",Adatmátrix!$A33=""),"",INDEX(Adat!$D$6:$D$6665,(Adatmátrix!W$8-1950)*111+Adatmátrix!$A33+1))</f>
        <v/>
      </c>
      <c r="X33" s="9" t="str">
        <f>IF(OR(Adatmátrix!X$8="",Adatmátrix!$A33=""),"",INDEX(Adat!$D$6:$D$6665,(Adatmátrix!X$8-1950)*111+Adatmátrix!$A33+1))</f>
        <v/>
      </c>
      <c r="Y33" s="9" t="str">
        <f>IF(OR(Adatmátrix!Y$8="",Adatmátrix!$A33=""),"",INDEX(Adat!$D$6:$D$6665,(Adatmátrix!Y$8-1950)*111+Adatmátrix!$A33+1))</f>
        <v/>
      </c>
      <c r="Z33" s="9" t="str">
        <f>IF(OR(Adatmátrix!Z$8="",Adatmátrix!$A33=""),"",INDEX(Adat!$D$6:$D$6665,(Adatmátrix!Z$8-1950)*111+Adatmátrix!$A33+1))</f>
        <v/>
      </c>
      <c r="AA33" s="9" t="str">
        <f>IF(OR(Adatmátrix!AA$8="",Adatmátrix!$A33=""),"",INDEX(Adat!$D$6:$D$6665,(Adatmátrix!AA$8-1950)*111+Adatmátrix!$A33+1))</f>
        <v/>
      </c>
      <c r="AB33" s="9" t="str">
        <f>IF(OR(Adatmátrix!AB$8="",Adatmátrix!$A33=""),"",INDEX(Adat!$D$6:$D$6665,(Adatmátrix!AB$8-1950)*111+Adatmátrix!$A33+1))</f>
        <v/>
      </c>
      <c r="AC33" s="9" t="str">
        <f>IF(OR(Adatmátrix!AC$8="",Adatmátrix!$A33=""),"",INDEX(Adat!$D$6:$D$6665,(Adatmátrix!AC$8-1950)*111+Adatmátrix!$A33+1))</f>
        <v/>
      </c>
      <c r="AD33" s="9" t="str">
        <f>IF(OR(Adatmátrix!AD$8="",Adatmátrix!$A33=""),"",INDEX(Adat!$D$6:$D$6665,(Adatmátrix!AD$8-1950)*111+Adatmátrix!$A33+1))</f>
        <v/>
      </c>
      <c r="AE33" s="9" t="str">
        <f>IF(OR(Adatmátrix!AE$8="",Adatmátrix!$A33=""),"",INDEX(Adat!$D$6:$D$6665,(Adatmátrix!AE$8-1950)*111+Adatmátrix!$A33+1))</f>
        <v/>
      </c>
      <c r="AF33" s="9" t="str">
        <f>IF(OR(Adatmátrix!AF$8="",Adatmátrix!$A33=""),"",INDEX(Adat!$D$6:$D$6665,(Adatmátrix!AF$8-1950)*111+Adatmátrix!$A33+1))</f>
        <v/>
      </c>
      <c r="AG33" s="9" t="str">
        <f>IF(OR(Adatmátrix!AG$8="",Adatmátrix!$A33=""),"",INDEX(Adat!$D$6:$D$6665,(Adatmátrix!AG$8-1950)*111+Adatmátrix!$A33+1))</f>
        <v/>
      </c>
      <c r="AH33" s="9" t="str">
        <f>IF(OR(Adatmátrix!AH$8="",Adatmátrix!$A33=""),"",INDEX(Adat!$D$6:$D$6665,(Adatmátrix!AH$8-1950)*111+Adatmátrix!$A33+1))</f>
        <v/>
      </c>
      <c r="AI33" s="9" t="str">
        <f>IF(OR(Adatmátrix!AI$8="",Adatmátrix!$A33=""),"",INDEX(Adat!$D$6:$D$6665,(Adatmátrix!AI$8-1950)*111+Adatmátrix!$A33+1))</f>
        <v/>
      </c>
      <c r="AJ33" s="9" t="str">
        <f>IF(OR(Adatmátrix!AJ$8="",Adatmátrix!$A33=""),"",INDEX(Adat!$D$6:$D$6665,(Adatmátrix!AJ$8-1950)*111+Adatmátrix!$A33+1))</f>
        <v/>
      </c>
      <c r="AK33" s="9" t="str">
        <f>IF(OR(Adatmátrix!AK$8="",Adatmátrix!$A33=""),"",INDEX(Adat!$D$6:$D$6665,(Adatmátrix!AK$8-1950)*111+Adatmátrix!$A33+1))</f>
        <v/>
      </c>
      <c r="AL33" s="9" t="str">
        <f>IF(OR(Adatmátrix!AL$8="",Adatmátrix!$A33=""),"",INDEX(Adat!$D$6:$D$6665,(Adatmátrix!AL$8-1950)*111+Adatmátrix!$A33+1))</f>
        <v/>
      </c>
      <c r="AM33" s="9" t="str">
        <f>IF(OR(Adatmátrix!AM$8="",Adatmátrix!$A33=""),"",INDEX(Adat!$D$6:$D$6665,(Adatmátrix!AM$8-1950)*111+Adatmátrix!$A33+1))</f>
        <v/>
      </c>
      <c r="AN33" s="9" t="str">
        <f>IF(OR(Adatmátrix!AN$8="",Adatmátrix!$A33=""),"",INDEX(Adat!$D$6:$D$6665,(Adatmátrix!AN$8-1950)*111+Adatmátrix!$A33+1))</f>
        <v/>
      </c>
      <c r="AO33" s="9" t="str">
        <f>IF(OR(Adatmátrix!AO$8="",Adatmátrix!$A33=""),"",INDEX(Adat!$D$6:$D$6665,(Adatmátrix!AO$8-1950)*111+Adatmátrix!$A33+1))</f>
        <v/>
      </c>
      <c r="AP33" s="9" t="str">
        <f>IF(OR(Adatmátrix!AP$8="",Adatmátrix!$A33=""),"",INDEX(Adat!$D$6:$D$6665,(Adatmátrix!AP$8-1950)*111+Adatmátrix!$A33+1))</f>
        <v/>
      </c>
      <c r="AQ33" s="9" t="str">
        <f>IF(OR(Adatmátrix!AQ$8="",Adatmátrix!$A33=""),"",INDEX(Adat!$D$6:$D$6665,(Adatmátrix!AQ$8-1950)*111+Adatmátrix!$A33+1))</f>
        <v/>
      </c>
      <c r="AR33" s="9" t="str">
        <f>IF(OR(Adatmátrix!AR$8="",Adatmátrix!$A33=""),"",INDEX(Adat!$D$6:$D$6665,(Adatmátrix!AR$8-1950)*111+Adatmátrix!$A33+1))</f>
        <v/>
      </c>
      <c r="AS33" s="9" t="str">
        <f>IF(OR(Adatmátrix!AS$8="",Adatmátrix!$A33=""),"",INDEX(Adat!$D$6:$D$6665,(Adatmátrix!AS$8-1950)*111+Adatmátrix!$A33+1))</f>
        <v/>
      </c>
      <c r="AT33" s="9" t="str">
        <f>IF(OR(Adatmátrix!AT$8="",Adatmátrix!$A33=""),"",INDEX(Adat!$D$6:$D$6665,(Adatmátrix!AT$8-1950)*111+Adatmátrix!$A33+1))</f>
        <v/>
      </c>
      <c r="AU33" s="9" t="str">
        <f>IF(OR(Adatmátrix!AU$8="",Adatmátrix!$A33=""),"",INDEX(Adat!$D$6:$D$6665,(Adatmátrix!AU$8-1950)*111+Adatmátrix!$A33+1))</f>
        <v/>
      </c>
      <c r="AV33" s="9" t="str">
        <f>IF(OR(Adatmátrix!AV$8="",Adatmátrix!$A33=""),"",INDEX(Adat!$D$6:$D$6665,(Adatmátrix!AV$8-1950)*111+Adatmátrix!$A33+1))</f>
        <v/>
      </c>
      <c r="AW33" s="9" t="str">
        <f>IF(OR(Adatmátrix!AW$8="",Adatmátrix!$A33=""),"",INDEX(Adat!$D$6:$D$6665,(Adatmátrix!AW$8-1950)*111+Adatmátrix!$A33+1))</f>
        <v/>
      </c>
      <c r="AX33" s="9" t="str">
        <f>IF(OR(Adatmátrix!AX$8="",Adatmátrix!$A33=""),"",INDEX(Adat!$D$6:$D$6665,(Adatmátrix!AX$8-1950)*111+Adatmátrix!$A33+1))</f>
        <v/>
      </c>
      <c r="AY33" s="9" t="str">
        <f>IF(OR(Adatmátrix!AY$8="",Adatmátrix!$A33=""),"",INDEX(Adat!$D$6:$D$6665,(Adatmátrix!AY$8-1950)*111+Adatmátrix!$A33+1))</f>
        <v/>
      </c>
      <c r="AZ33" s="9" t="str">
        <f>IF(OR(Adatmátrix!AZ$8="",Adatmátrix!$A33=""),"",INDEX(Adat!$D$6:$D$6665,(Adatmátrix!AZ$8-1950)*111+Adatmátrix!$A33+1))</f>
        <v/>
      </c>
      <c r="BA33" s="9" t="str">
        <f>IF(OR(Adatmátrix!BA$8="",Adatmátrix!$A33=""),"",INDEX(Adat!$D$6:$D$6665,(Adatmátrix!BA$8-1950)*111+Adatmátrix!$A33+1))</f>
        <v/>
      </c>
      <c r="BB33" s="9" t="str">
        <f>IF(OR(Adatmátrix!BB$8="",Adatmátrix!$A33=""),"",INDEX(Adat!$D$6:$D$6665,(Adatmátrix!BB$8-1950)*111+Adatmátrix!$A33+1))</f>
        <v/>
      </c>
      <c r="BC33" s="9" t="str">
        <f>IF(OR(Adatmátrix!BC$8="",Adatmátrix!$A33=""),"",INDEX(Adat!$D$6:$D$6665,(Adatmátrix!BC$8-1950)*111+Adatmátrix!$A33+1))</f>
        <v/>
      </c>
      <c r="BD33" s="9" t="str">
        <f>IF(OR(Adatmátrix!BD$8="",Adatmátrix!$A33=""),"",INDEX(Adat!$D$6:$D$6665,(Adatmátrix!BD$8-1950)*111+Adatmátrix!$A33+1))</f>
        <v/>
      </c>
      <c r="BE33" s="9" t="str">
        <f>IF(OR(Adatmátrix!BE$8="",Adatmátrix!$A33=""),"",INDEX(Adat!$D$6:$D$6665,(Adatmátrix!BE$8-1950)*111+Adatmátrix!$A33+1))</f>
        <v/>
      </c>
      <c r="BF33" s="9" t="str">
        <f>IF(OR(Adatmátrix!BF$8="",Adatmátrix!$A33=""),"",INDEX(Adat!$D$6:$D$6665,(Adatmátrix!BF$8-1950)*111+Adatmátrix!$A33+1))</f>
        <v/>
      </c>
      <c r="BG33" s="9" t="str">
        <f>IF(OR(Adatmátrix!BG$8="",Adatmátrix!$A33=""),"",INDEX(Adat!$D$6:$D$6665,(Adatmátrix!BG$8-1950)*111+Adatmátrix!$A33+1))</f>
        <v/>
      </c>
      <c r="BH33" s="9" t="str">
        <f>IF(OR(Adatmátrix!BH$8="",Adatmátrix!$A33=""),"",INDEX(Adat!$D$6:$D$6665,(Adatmátrix!BH$8-1950)*111+Adatmátrix!$A33+1))</f>
        <v/>
      </c>
      <c r="BI33" s="9" t="str">
        <f>IF(OR(Adatmátrix!BI$8="",Adatmátrix!$A33=""),"",INDEX(Adat!$D$6:$D$6665,(Adatmátrix!BI$8-1950)*111+Adatmátrix!$A33+1))</f>
        <v/>
      </c>
    </row>
    <row r="34" spans="1:61">
      <c r="A34" s="4">
        <f t="shared" si="1"/>
        <v>25</v>
      </c>
      <c r="B34" s="9">
        <f>IF(OR(Adatmátrix!B$8="",Adatmátrix!$A34=""),"",INDEX(Adat!$D$6:$D$6665,(Adatmátrix!B$8-1950)*111+Adatmátrix!$A34+1))</f>
        <v>6.3000000000000003E-4</v>
      </c>
      <c r="C34" s="9">
        <f>IF(OR(Adatmátrix!C$8="",Adatmátrix!$A34=""),"",INDEX(Adat!$D$6:$D$6665,(Adatmátrix!C$8-1950)*111+Adatmátrix!$A34+1))</f>
        <v>4.4000000000000002E-4</v>
      </c>
      <c r="D34" s="9">
        <f>IF(OR(Adatmátrix!D$8="",Adatmátrix!$A34=""),"",INDEX(Adat!$D$6:$D$6665,(Adatmátrix!D$8-1950)*111+Adatmátrix!$A34+1))</f>
        <v>6.0999999999999997E-4</v>
      </c>
      <c r="E34" s="9">
        <f>IF(OR(Adatmátrix!E$8="",Adatmátrix!$A34=""),"",INDEX(Adat!$D$6:$D$6665,(Adatmátrix!E$8-1950)*111+Adatmátrix!$A34+1))</f>
        <v>4.8999999999999998E-4</v>
      </c>
      <c r="F34" s="9">
        <f>IF(OR(Adatmátrix!F$8="",Adatmátrix!$A34=""),"",INDEX(Adat!$D$6:$D$6665,(Adatmátrix!F$8-1950)*111+Adatmátrix!$A34+1))</f>
        <v>2.7E-4</v>
      </c>
      <c r="G34" s="9">
        <f>IF(OR(Adatmátrix!G$8="",Adatmátrix!$A34=""),"",INDEX(Adat!$D$6:$D$6665,(Adatmátrix!G$8-1950)*111+Adatmátrix!$A34+1))</f>
        <v>4.0000000000000002E-4</v>
      </c>
      <c r="H34" s="9">
        <f>IF(OR(Adatmátrix!H$8="",Adatmátrix!$A34=""),"",INDEX(Adat!$D$6:$D$6665,(Adatmátrix!H$8-1950)*111+Adatmátrix!$A34+1))</f>
        <v>5.0000000000000001E-4</v>
      </c>
      <c r="I34" s="9">
        <f>IF(OR(Adatmátrix!I$8="",Adatmátrix!$A34=""),"",INDEX(Adat!$D$6:$D$6665,(Adatmátrix!I$8-1950)*111+Adatmátrix!$A34+1))</f>
        <v>3.1E-4</v>
      </c>
      <c r="J34" s="9">
        <f>IF(OR(Adatmátrix!J$8="",Adatmátrix!$A34=""),"",INDEX(Adat!$D$6:$D$6665,(Adatmátrix!J$8-1950)*111+Adatmátrix!$A34+1))</f>
        <v>4.4999999999999999E-4</v>
      </c>
      <c r="K34" s="9">
        <f>IF(OR(Adatmátrix!K$8="",Adatmátrix!$A34=""),"",INDEX(Adat!$D$6:$D$6665,(Adatmátrix!K$8-1950)*111+Adatmátrix!$A34+1))</f>
        <v>3.8999999999999999E-4</v>
      </c>
      <c r="L34" s="9">
        <f>IF(OR(Adatmátrix!L$8="",Adatmátrix!$A34=""),"",INDEX(Adat!$D$6:$D$6665,(Adatmátrix!L$8-1950)*111+Adatmátrix!$A34+1))</f>
        <v>2.9999999999999997E-4</v>
      </c>
      <c r="M34" s="9">
        <f>IF(OR(Adatmátrix!M$8="",Adatmátrix!$A34=""),"",INDEX(Adat!$D$6:$D$6665,(Adatmátrix!M$8-1950)*111+Adatmátrix!$A34+1))</f>
        <v>4.2999999999999999E-4</v>
      </c>
      <c r="N34" s="9">
        <f>IF(OR(Adatmátrix!N$8="",Adatmátrix!$A34=""),"",INDEX(Adat!$D$6:$D$6665,(Adatmátrix!N$8-1950)*111+Adatmátrix!$A34+1))</f>
        <v>3.8999999999999999E-4</v>
      </c>
      <c r="O34" s="9">
        <f>IF(OR(Adatmátrix!O$8="",Adatmátrix!$A34=""),"",INDEX(Adat!$D$6:$D$6665,(Adatmátrix!O$8-1950)*111+Adatmátrix!$A34+1))</f>
        <v>3.5E-4</v>
      </c>
      <c r="P34" s="9">
        <f>IF(OR(Adatmátrix!P$8="",Adatmátrix!$A34=""),"",INDEX(Adat!$D$6:$D$6665,(Adatmátrix!P$8-1950)*111+Adatmátrix!$A34+1))</f>
        <v>2.7999999999999998E-4</v>
      </c>
      <c r="Q34" s="9">
        <f>IF(OR(Adatmátrix!Q$8="",Adatmátrix!$A34=""),"",INDEX(Adat!$D$6:$D$6665,(Adatmátrix!Q$8-1950)*111+Adatmátrix!$A34+1))</f>
        <v>3.5E-4</v>
      </c>
      <c r="R34" s="9">
        <f>IF(OR(Adatmátrix!R$8="",Adatmátrix!$A34=""),"",INDEX(Adat!$D$6:$D$6665,(Adatmátrix!R$8-1950)*111+Adatmátrix!$A34+1))</f>
        <v>3.2000000000000003E-4</v>
      </c>
      <c r="S34" s="9">
        <f>IF(OR(Adatmátrix!S$8="",Adatmátrix!$A34=""),"",INDEX(Adat!$D$6:$D$6665,(Adatmátrix!S$8-1950)*111+Adatmátrix!$A34+1))</f>
        <v>2.3000000000000001E-4</v>
      </c>
      <c r="T34" s="9">
        <f>IF(OR(Adatmátrix!T$8="",Adatmátrix!$A34=""),"",INDEX(Adat!$D$6:$D$6665,(Adatmátrix!T$8-1950)*111+Adatmátrix!$A34+1))</f>
        <v>4.4000000000000002E-4</v>
      </c>
      <c r="U34" s="9">
        <f>IF(OR(Adatmátrix!U$8="",Adatmátrix!$A34=""),"",INDEX(Adat!$D$6:$D$6665,(Adatmátrix!U$8-1950)*111+Adatmátrix!$A34+1))</f>
        <v>1.8000000000000001E-4</v>
      </c>
      <c r="V34" s="9" t="str">
        <f>IF(OR(Adatmátrix!V$8="",Adatmátrix!$A34=""),"",INDEX(Adat!$D$6:$D$6665,(Adatmátrix!V$8-1950)*111+Adatmátrix!$A34+1))</f>
        <v/>
      </c>
      <c r="W34" s="9" t="str">
        <f>IF(OR(Adatmátrix!W$8="",Adatmátrix!$A34=""),"",INDEX(Adat!$D$6:$D$6665,(Adatmátrix!W$8-1950)*111+Adatmátrix!$A34+1))</f>
        <v/>
      </c>
      <c r="X34" s="9" t="str">
        <f>IF(OR(Adatmátrix!X$8="",Adatmátrix!$A34=""),"",INDEX(Adat!$D$6:$D$6665,(Adatmátrix!X$8-1950)*111+Adatmátrix!$A34+1))</f>
        <v/>
      </c>
      <c r="Y34" s="9" t="str">
        <f>IF(OR(Adatmátrix!Y$8="",Adatmátrix!$A34=""),"",INDEX(Adat!$D$6:$D$6665,(Adatmátrix!Y$8-1950)*111+Adatmátrix!$A34+1))</f>
        <v/>
      </c>
      <c r="Z34" s="9" t="str">
        <f>IF(OR(Adatmátrix!Z$8="",Adatmátrix!$A34=""),"",INDEX(Adat!$D$6:$D$6665,(Adatmátrix!Z$8-1950)*111+Adatmátrix!$A34+1))</f>
        <v/>
      </c>
      <c r="AA34" s="9" t="str">
        <f>IF(OR(Adatmátrix!AA$8="",Adatmátrix!$A34=""),"",INDEX(Adat!$D$6:$D$6665,(Adatmátrix!AA$8-1950)*111+Adatmátrix!$A34+1))</f>
        <v/>
      </c>
      <c r="AB34" s="9" t="str">
        <f>IF(OR(Adatmátrix!AB$8="",Adatmátrix!$A34=""),"",INDEX(Adat!$D$6:$D$6665,(Adatmátrix!AB$8-1950)*111+Adatmátrix!$A34+1))</f>
        <v/>
      </c>
      <c r="AC34" s="9" t="str">
        <f>IF(OR(Adatmátrix!AC$8="",Adatmátrix!$A34=""),"",INDEX(Adat!$D$6:$D$6665,(Adatmátrix!AC$8-1950)*111+Adatmátrix!$A34+1))</f>
        <v/>
      </c>
      <c r="AD34" s="9" t="str">
        <f>IF(OR(Adatmátrix!AD$8="",Adatmátrix!$A34=""),"",INDEX(Adat!$D$6:$D$6665,(Adatmátrix!AD$8-1950)*111+Adatmátrix!$A34+1))</f>
        <v/>
      </c>
      <c r="AE34" s="9" t="str">
        <f>IF(OR(Adatmátrix!AE$8="",Adatmátrix!$A34=""),"",INDEX(Adat!$D$6:$D$6665,(Adatmátrix!AE$8-1950)*111+Adatmátrix!$A34+1))</f>
        <v/>
      </c>
      <c r="AF34" s="9" t="str">
        <f>IF(OR(Adatmátrix!AF$8="",Adatmátrix!$A34=""),"",INDEX(Adat!$D$6:$D$6665,(Adatmátrix!AF$8-1950)*111+Adatmátrix!$A34+1))</f>
        <v/>
      </c>
      <c r="AG34" s="9" t="str">
        <f>IF(OR(Adatmátrix!AG$8="",Adatmátrix!$A34=""),"",INDEX(Adat!$D$6:$D$6665,(Adatmátrix!AG$8-1950)*111+Adatmátrix!$A34+1))</f>
        <v/>
      </c>
      <c r="AH34" s="9" t="str">
        <f>IF(OR(Adatmátrix!AH$8="",Adatmátrix!$A34=""),"",INDEX(Adat!$D$6:$D$6665,(Adatmátrix!AH$8-1950)*111+Adatmátrix!$A34+1))</f>
        <v/>
      </c>
      <c r="AI34" s="9" t="str">
        <f>IF(OR(Adatmátrix!AI$8="",Adatmátrix!$A34=""),"",INDEX(Adat!$D$6:$D$6665,(Adatmátrix!AI$8-1950)*111+Adatmátrix!$A34+1))</f>
        <v/>
      </c>
      <c r="AJ34" s="9" t="str">
        <f>IF(OR(Adatmátrix!AJ$8="",Adatmátrix!$A34=""),"",INDEX(Adat!$D$6:$D$6665,(Adatmátrix!AJ$8-1950)*111+Adatmátrix!$A34+1))</f>
        <v/>
      </c>
      <c r="AK34" s="9" t="str">
        <f>IF(OR(Adatmátrix!AK$8="",Adatmátrix!$A34=""),"",INDEX(Adat!$D$6:$D$6665,(Adatmátrix!AK$8-1950)*111+Adatmátrix!$A34+1))</f>
        <v/>
      </c>
      <c r="AL34" s="9" t="str">
        <f>IF(OR(Adatmátrix!AL$8="",Adatmátrix!$A34=""),"",INDEX(Adat!$D$6:$D$6665,(Adatmátrix!AL$8-1950)*111+Adatmátrix!$A34+1))</f>
        <v/>
      </c>
      <c r="AM34" s="9" t="str">
        <f>IF(OR(Adatmátrix!AM$8="",Adatmátrix!$A34=""),"",INDEX(Adat!$D$6:$D$6665,(Adatmátrix!AM$8-1950)*111+Adatmátrix!$A34+1))</f>
        <v/>
      </c>
      <c r="AN34" s="9" t="str">
        <f>IF(OR(Adatmátrix!AN$8="",Adatmátrix!$A34=""),"",INDEX(Adat!$D$6:$D$6665,(Adatmátrix!AN$8-1950)*111+Adatmátrix!$A34+1))</f>
        <v/>
      </c>
      <c r="AO34" s="9" t="str">
        <f>IF(OR(Adatmátrix!AO$8="",Adatmátrix!$A34=""),"",INDEX(Adat!$D$6:$D$6665,(Adatmátrix!AO$8-1950)*111+Adatmátrix!$A34+1))</f>
        <v/>
      </c>
      <c r="AP34" s="9" t="str">
        <f>IF(OR(Adatmátrix!AP$8="",Adatmátrix!$A34=""),"",INDEX(Adat!$D$6:$D$6665,(Adatmátrix!AP$8-1950)*111+Adatmátrix!$A34+1))</f>
        <v/>
      </c>
      <c r="AQ34" s="9" t="str">
        <f>IF(OR(Adatmátrix!AQ$8="",Adatmátrix!$A34=""),"",INDEX(Adat!$D$6:$D$6665,(Adatmátrix!AQ$8-1950)*111+Adatmátrix!$A34+1))</f>
        <v/>
      </c>
      <c r="AR34" s="9" t="str">
        <f>IF(OR(Adatmátrix!AR$8="",Adatmátrix!$A34=""),"",INDEX(Adat!$D$6:$D$6665,(Adatmátrix!AR$8-1950)*111+Adatmátrix!$A34+1))</f>
        <v/>
      </c>
      <c r="AS34" s="9" t="str">
        <f>IF(OR(Adatmátrix!AS$8="",Adatmátrix!$A34=""),"",INDEX(Adat!$D$6:$D$6665,(Adatmátrix!AS$8-1950)*111+Adatmátrix!$A34+1))</f>
        <v/>
      </c>
      <c r="AT34" s="9" t="str">
        <f>IF(OR(Adatmátrix!AT$8="",Adatmátrix!$A34=""),"",INDEX(Adat!$D$6:$D$6665,(Adatmátrix!AT$8-1950)*111+Adatmátrix!$A34+1))</f>
        <v/>
      </c>
      <c r="AU34" s="9" t="str">
        <f>IF(OR(Adatmátrix!AU$8="",Adatmátrix!$A34=""),"",INDEX(Adat!$D$6:$D$6665,(Adatmátrix!AU$8-1950)*111+Adatmátrix!$A34+1))</f>
        <v/>
      </c>
      <c r="AV34" s="9" t="str">
        <f>IF(OR(Adatmátrix!AV$8="",Adatmátrix!$A34=""),"",INDEX(Adat!$D$6:$D$6665,(Adatmátrix!AV$8-1950)*111+Adatmátrix!$A34+1))</f>
        <v/>
      </c>
      <c r="AW34" s="9" t="str">
        <f>IF(OR(Adatmátrix!AW$8="",Adatmátrix!$A34=""),"",INDEX(Adat!$D$6:$D$6665,(Adatmátrix!AW$8-1950)*111+Adatmátrix!$A34+1))</f>
        <v/>
      </c>
      <c r="AX34" s="9" t="str">
        <f>IF(OR(Adatmátrix!AX$8="",Adatmátrix!$A34=""),"",INDEX(Adat!$D$6:$D$6665,(Adatmátrix!AX$8-1950)*111+Adatmátrix!$A34+1))</f>
        <v/>
      </c>
      <c r="AY34" s="9" t="str">
        <f>IF(OR(Adatmátrix!AY$8="",Adatmátrix!$A34=""),"",INDEX(Adat!$D$6:$D$6665,(Adatmátrix!AY$8-1950)*111+Adatmátrix!$A34+1))</f>
        <v/>
      </c>
      <c r="AZ34" s="9" t="str">
        <f>IF(OR(Adatmátrix!AZ$8="",Adatmátrix!$A34=""),"",INDEX(Adat!$D$6:$D$6665,(Adatmátrix!AZ$8-1950)*111+Adatmátrix!$A34+1))</f>
        <v/>
      </c>
      <c r="BA34" s="9" t="str">
        <f>IF(OR(Adatmátrix!BA$8="",Adatmátrix!$A34=""),"",INDEX(Adat!$D$6:$D$6665,(Adatmátrix!BA$8-1950)*111+Adatmátrix!$A34+1))</f>
        <v/>
      </c>
      <c r="BB34" s="9" t="str">
        <f>IF(OR(Adatmátrix!BB$8="",Adatmátrix!$A34=""),"",INDEX(Adat!$D$6:$D$6665,(Adatmátrix!BB$8-1950)*111+Adatmátrix!$A34+1))</f>
        <v/>
      </c>
      <c r="BC34" s="9" t="str">
        <f>IF(OR(Adatmátrix!BC$8="",Adatmátrix!$A34=""),"",INDEX(Adat!$D$6:$D$6665,(Adatmátrix!BC$8-1950)*111+Adatmátrix!$A34+1))</f>
        <v/>
      </c>
      <c r="BD34" s="9" t="str">
        <f>IF(OR(Adatmátrix!BD$8="",Adatmátrix!$A34=""),"",INDEX(Adat!$D$6:$D$6665,(Adatmátrix!BD$8-1950)*111+Adatmátrix!$A34+1))</f>
        <v/>
      </c>
      <c r="BE34" s="9" t="str">
        <f>IF(OR(Adatmátrix!BE$8="",Adatmátrix!$A34=""),"",INDEX(Adat!$D$6:$D$6665,(Adatmátrix!BE$8-1950)*111+Adatmátrix!$A34+1))</f>
        <v/>
      </c>
      <c r="BF34" s="9" t="str">
        <f>IF(OR(Adatmátrix!BF$8="",Adatmátrix!$A34=""),"",INDEX(Adat!$D$6:$D$6665,(Adatmátrix!BF$8-1950)*111+Adatmátrix!$A34+1))</f>
        <v/>
      </c>
      <c r="BG34" s="9" t="str">
        <f>IF(OR(Adatmátrix!BG$8="",Adatmátrix!$A34=""),"",INDEX(Adat!$D$6:$D$6665,(Adatmátrix!BG$8-1950)*111+Adatmátrix!$A34+1))</f>
        <v/>
      </c>
      <c r="BH34" s="9" t="str">
        <f>IF(OR(Adatmátrix!BH$8="",Adatmátrix!$A34=""),"",INDEX(Adat!$D$6:$D$6665,(Adatmátrix!BH$8-1950)*111+Adatmátrix!$A34+1))</f>
        <v/>
      </c>
      <c r="BI34" s="9" t="str">
        <f>IF(OR(Adatmátrix!BI$8="",Adatmátrix!$A34=""),"",INDEX(Adat!$D$6:$D$6665,(Adatmátrix!BI$8-1950)*111+Adatmátrix!$A34+1))</f>
        <v/>
      </c>
    </row>
    <row r="35" spans="1:61">
      <c r="A35" s="4">
        <f t="shared" si="1"/>
        <v>26</v>
      </c>
      <c r="B35" s="9">
        <f>IF(OR(Adatmátrix!B$8="",Adatmátrix!$A35=""),"",INDEX(Adat!$D$6:$D$6665,(Adatmátrix!B$8-1950)*111+Adatmátrix!$A35+1))</f>
        <v>5.1999999999999995E-4</v>
      </c>
      <c r="C35" s="9">
        <f>IF(OR(Adatmátrix!C$8="",Adatmátrix!$A35=""),"",INDEX(Adat!$D$6:$D$6665,(Adatmátrix!C$8-1950)*111+Adatmátrix!$A35+1))</f>
        <v>5.1999999999999995E-4</v>
      </c>
      <c r="D35" s="9">
        <f>IF(OR(Adatmátrix!D$8="",Adatmátrix!$A35=""),"",INDEX(Adat!$D$6:$D$6665,(Adatmátrix!D$8-1950)*111+Adatmátrix!$A35+1))</f>
        <v>5.4000000000000001E-4</v>
      </c>
      <c r="E35" s="9">
        <f>IF(OR(Adatmátrix!E$8="",Adatmátrix!$A35=""),"",INDEX(Adat!$D$6:$D$6665,(Adatmátrix!E$8-1950)*111+Adatmátrix!$A35+1))</f>
        <v>5.1999999999999995E-4</v>
      </c>
      <c r="F35" s="9">
        <f>IF(OR(Adatmátrix!F$8="",Adatmátrix!$A35=""),"",INDEX(Adat!$D$6:$D$6665,(Adatmátrix!F$8-1950)*111+Adatmátrix!$A35+1))</f>
        <v>5.9000000000000003E-4</v>
      </c>
      <c r="G35" s="9">
        <f>IF(OR(Adatmátrix!G$8="",Adatmátrix!$A35=""),"",INDEX(Adat!$D$6:$D$6665,(Adatmátrix!G$8-1950)*111+Adatmátrix!$A35+1))</f>
        <v>4.8000000000000001E-4</v>
      </c>
      <c r="H35" s="9">
        <f>IF(OR(Adatmátrix!H$8="",Adatmátrix!$A35=""),"",INDEX(Adat!$D$6:$D$6665,(Adatmátrix!H$8-1950)*111+Adatmátrix!$A35+1))</f>
        <v>4.8000000000000001E-4</v>
      </c>
      <c r="I35" s="9">
        <f>IF(OR(Adatmátrix!I$8="",Adatmátrix!$A35=""),"",INDEX(Adat!$D$6:$D$6665,(Adatmátrix!I$8-1950)*111+Adatmátrix!$A35+1))</f>
        <v>4.4000000000000002E-4</v>
      </c>
      <c r="J35" s="9">
        <f>IF(OR(Adatmátrix!J$8="",Adatmátrix!$A35=""),"",INDEX(Adat!$D$6:$D$6665,(Adatmátrix!J$8-1950)*111+Adatmátrix!$A35+1))</f>
        <v>5.1000000000000004E-4</v>
      </c>
      <c r="K35" s="9">
        <f>IF(OR(Adatmátrix!K$8="",Adatmátrix!$A35=""),"",INDEX(Adat!$D$6:$D$6665,(Adatmátrix!K$8-1950)*111+Adatmátrix!$A35+1))</f>
        <v>4.8000000000000001E-4</v>
      </c>
      <c r="L35" s="9">
        <f>IF(OR(Adatmátrix!L$8="",Adatmátrix!$A35=""),"",INDEX(Adat!$D$6:$D$6665,(Adatmátrix!L$8-1950)*111+Adatmátrix!$A35+1))</f>
        <v>2.5000000000000001E-4</v>
      </c>
      <c r="M35" s="9">
        <f>IF(OR(Adatmátrix!M$8="",Adatmátrix!$A35=""),"",INDEX(Adat!$D$6:$D$6665,(Adatmátrix!M$8-1950)*111+Adatmátrix!$A35+1))</f>
        <v>4.0999999999999999E-4</v>
      </c>
      <c r="N35" s="9">
        <f>IF(OR(Adatmátrix!N$8="",Adatmátrix!$A35=""),"",INDEX(Adat!$D$6:$D$6665,(Adatmátrix!N$8-1950)*111+Adatmátrix!$A35+1))</f>
        <v>3.8000000000000002E-4</v>
      </c>
      <c r="O35" s="9">
        <f>IF(OR(Adatmátrix!O$8="",Adatmátrix!$A35=""),"",INDEX(Adat!$D$6:$D$6665,(Adatmátrix!O$8-1950)*111+Adatmátrix!$A35+1))</f>
        <v>2.5000000000000001E-4</v>
      </c>
      <c r="P35" s="9">
        <f>IF(OR(Adatmátrix!P$8="",Adatmátrix!$A35=""),"",INDEX(Adat!$D$6:$D$6665,(Adatmátrix!P$8-1950)*111+Adatmátrix!$A35+1))</f>
        <v>3.8000000000000002E-4</v>
      </c>
      <c r="Q35" s="9">
        <f>IF(OR(Adatmátrix!Q$8="",Adatmátrix!$A35=""),"",INDEX(Adat!$D$6:$D$6665,(Adatmátrix!Q$8-1950)*111+Adatmátrix!$A35+1))</f>
        <v>3.1E-4</v>
      </c>
      <c r="R35" s="9">
        <f>IF(OR(Adatmátrix!R$8="",Adatmátrix!$A35=""),"",INDEX(Adat!$D$6:$D$6665,(Adatmátrix!R$8-1950)*111+Adatmátrix!$A35+1))</f>
        <v>3.3E-4</v>
      </c>
      <c r="S35" s="9">
        <f>IF(OR(Adatmátrix!S$8="",Adatmátrix!$A35=""),"",INDEX(Adat!$D$6:$D$6665,(Adatmátrix!S$8-1950)*111+Adatmátrix!$A35+1))</f>
        <v>3.4000000000000002E-4</v>
      </c>
      <c r="T35" s="9">
        <f>IF(OR(Adatmátrix!T$8="",Adatmátrix!$A35=""),"",INDEX(Adat!$D$6:$D$6665,(Adatmátrix!T$8-1950)*111+Adatmátrix!$A35+1))</f>
        <v>1.9000000000000001E-4</v>
      </c>
      <c r="U35" s="9">
        <f>IF(OR(Adatmátrix!U$8="",Adatmátrix!$A35=""),"",INDEX(Adat!$D$6:$D$6665,(Adatmátrix!U$8-1950)*111+Adatmátrix!$A35+1))</f>
        <v>1.7000000000000001E-4</v>
      </c>
      <c r="V35" s="9" t="str">
        <f>IF(OR(Adatmátrix!V$8="",Adatmátrix!$A35=""),"",INDEX(Adat!$D$6:$D$6665,(Adatmátrix!V$8-1950)*111+Adatmátrix!$A35+1))</f>
        <v/>
      </c>
      <c r="W35" s="9" t="str">
        <f>IF(OR(Adatmátrix!W$8="",Adatmátrix!$A35=""),"",INDEX(Adat!$D$6:$D$6665,(Adatmátrix!W$8-1950)*111+Adatmátrix!$A35+1))</f>
        <v/>
      </c>
      <c r="X35" s="9" t="str">
        <f>IF(OR(Adatmátrix!X$8="",Adatmátrix!$A35=""),"",INDEX(Adat!$D$6:$D$6665,(Adatmátrix!X$8-1950)*111+Adatmátrix!$A35+1))</f>
        <v/>
      </c>
      <c r="Y35" s="9" t="str">
        <f>IF(OR(Adatmátrix!Y$8="",Adatmátrix!$A35=""),"",INDEX(Adat!$D$6:$D$6665,(Adatmátrix!Y$8-1950)*111+Adatmátrix!$A35+1))</f>
        <v/>
      </c>
      <c r="Z35" s="9" t="str">
        <f>IF(OR(Adatmátrix!Z$8="",Adatmátrix!$A35=""),"",INDEX(Adat!$D$6:$D$6665,(Adatmátrix!Z$8-1950)*111+Adatmátrix!$A35+1))</f>
        <v/>
      </c>
      <c r="AA35" s="9" t="str">
        <f>IF(OR(Adatmátrix!AA$8="",Adatmátrix!$A35=""),"",INDEX(Adat!$D$6:$D$6665,(Adatmátrix!AA$8-1950)*111+Adatmátrix!$A35+1))</f>
        <v/>
      </c>
      <c r="AB35" s="9" t="str">
        <f>IF(OR(Adatmátrix!AB$8="",Adatmátrix!$A35=""),"",INDEX(Adat!$D$6:$D$6665,(Adatmátrix!AB$8-1950)*111+Adatmátrix!$A35+1))</f>
        <v/>
      </c>
      <c r="AC35" s="9" t="str">
        <f>IF(OR(Adatmátrix!AC$8="",Adatmátrix!$A35=""),"",INDEX(Adat!$D$6:$D$6665,(Adatmátrix!AC$8-1950)*111+Adatmátrix!$A35+1))</f>
        <v/>
      </c>
      <c r="AD35" s="9" t="str">
        <f>IF(OR(Adatmátrix!AD$8="",Adatmátrix!$A35=""),"",INDEX(Adat!$D$6:$D$6665,(Adatmátrix!AD$8-1950)*111+Adatmátrix!$A35+1))</f>
        <v/>
      </c>
      <c r="AE35" s="9" t="str">
        <f>IF(OR(Adatmátrix!AE$8="",Adatmátrix!$A35=""),"",INDEX(Adat!$D$6:$D$6665,(Adatmátrix!AE$8-1950)*111+Adatmátrix!$A35+1))</f>
        <v/>
      </c>
      <c r="AF35" s="9" t="str">
        <f>IF(OR(Adatmátrix!AF$8="",Adatmátrix!$A35=""),"",INDEX(Adat!$D$6:$D$6665,(Adatmátrix!AF$8-1950)*111+Adatmátrix!$A35+1))</f>
        <v/>
      </c>
      <c r="AG35" s="9" t="str">
        <f>IF(OR(Adatmátrix!AG$8="",Adatmátrix!$A35=""),"",INDEX(Adat!$D$6:$D$6665,(Adatmátrix!AG$8-1950)*111+Adatmátrix!$A35+1))</f>
        <v/>
      </c>
      <c r="AH35" s="9" t="str">
        <f>IF(OR(Adatmátrix!AH$8="",Adatmátrix!$A35=""),"",INDEX(Adat!$D$6:$D$6665,(Adatmátrix!AH$8-1950)*111+Adatmátrix!$A35+1))</f>
        <v/>
      </c>
      <c r="AI35" s="9" t="str">
        <f>IF(OR(Adatmátrix!AI$8="",Adatmátrix!$A35=""),"",INDEX(Adat!$D$6:$D$6665,(Adatmátrix!AI$8-1950)*111+Adatmátrix!$A35+1))</f>
        <v/>
      </c>
      <c r="AJ35" s="9" t="str">
        <f>IF(OR(Adatmátrix!AJ$8="",Adatmátrix!$A35=""),"",INDEX(Adat!$D$6:$D$6665,(Adatmátrix!AJ$8-1950)*111+Adatmátrix!$A35+1))</f>
        <v/>
      </c>
      <c r="AK35" s="9" t="str">
        <f>IF(OR(Adatmátrix!AK$8="",Adatmátrix!$A35=""),"",INDEX(Adat!$D$6:$D$6665,(Adatmátrix!AK$8-1950)*111+Adatmátrix!$A35+1))</f>
        <v/>
      </c>
      <c r="AL35" s="9" t="str">
        <f>IF(OR(Adatmátrix!AL$8="",Adatmátrix!$A35=""),"",INDEX(Adat!$D$6:$D$6665,(Adatmátrix!AL$8-1950)*111+Adatmátrix!$A35+1))</f>
        <v/>
      </c>
      <c r="AM35" s="9" t="str">
        <f>IF(OR(Adatmátrix!AM$8="",Adatmátrix!$A35=""),"",INDEX(Adat!$D$6:$D$6665,(Adatmátrix!AM$8-1950)*111+Adatmátrix!$A35+1))</f>
        <v/>
      </c>
      <c r="AN35" s="9" t="str">
        <f>IF(OR(Adatmátrix!AN$8="",Adatmátrix!$A35=""),"",INDEX(Adat!$D$6:$D$6665,(Adatmátrix!AN$8-1950)*111+Adatmátrix!$A35+1))</f>
        <v/>
      </c>
      <c r="AO35" s="9" t="str">
        <f>IF(OR(Adatmátrix!AO$8="",Adatmátrix!$A35=""),"",INDEX(Adat!$D$6:$D$6665,(Adatmátrix!AO$8-1950)*111+Adatmátrix!$A35+1))</f>
        <v/>
      </c>
      <c r="AP35" s="9" t="str">
        <f>IF(OR(Adatmátrix!AP$8="",Adatmátrix!$A35=""),"",INDEX(Adat!$D$6:$D$6665,(Adatmátrix!AP$8-1950)*111+Adatmátrix!$A35+1))</f>
        <v/>
      </c>
      <c r="AQ35" s="9" t="str">
        <f>IF(OR(Adatmátrix!AQ$8="",Adatmátrix!$A35=""),"",INDEX(Adat!$D$6:$D$6665,(Adatmátrix!AQ$8-1950)*111+Adatmátrix!$A35+1))</f>
        <v/>
      </c>
      <c r="AR35" s="9" t="str">
        <f>IF(OR(Adatmátrix!AR$8="",Adatmátrix!$A35=""),"",INDEX(Adat!$D$6:$D$6665,(Adatmátrix!AR$8-1950)*111+Adatmátrix!$A35+1))</f>
        <v/>
      </c>
      <c r="AS35" s="9" t="str">
        <f>IF(OR(Adatmátrix!AS$8="",Adatmátrix!$A35=""),"",INDEX(Adat!$D$6:$D$6665,(Adatmátrix!AS$8-1950)*111+Adatmátrix!$A35+1))</f>
        <v/>
      </c>
      <c r="AT35" s="9" t="str">
        <f>IF(OR(Adatmátrix!AT$8="",Adatmátrix!$A35=""),"",INDEX(Adat!$D$6:$D$6665,(Adatmátrix!AT$8-1950)*111+Adatmátrix!$A35+1))</f>
        <v/>
      </c>
      <c r="AU35" s="9" t="str">
        <f>IF(OR(Adatmátrix!AU$8="",Adatmátrix!$A35=""),"",INDEX(Adat!$D$6:$D$6665,(Adatmátrix!AU$8-1950)*111+Adatmátrix!$A35+1))</f>
        <v/>
      </c>
      <c r="AV35" s="9" t="str">
        <f>IF(OR(Adatmátrix!AV$8="",Adatmátrix!$A35=""),"",INDEX(Adat!$D$6:$D$6665,(Adatmátrix!AV$8-1950)*111+Adatmátrix!$A35+1))</f>
        <v/>
      </c>
      <c r="AW35" s="9" t="str">
        <f>IF(OR(Adatmátrix!AW$8="",Adatmátrix!$A35=""),"",INDEX(Adat!$D$6:$D$6665,(Adatmátrix!AW$8-1950)*111+Adatmátrix!$A35+1))</f>
        <v/>
      </c>
      <c r="AX35" s="9" t="str">
        <f>IF(OR(Adatmátrix!AX$8="",Adatmátrix!$A35=""),"",INDEX(Adat!$D$6:$D$6665,(Adatmátrix!AX$8-1950)*111+Adatmátrix!$A35+1))</f>
        <v/>
      </c>
      <c r="AY35" s="9" t="str">
        <f>IF(OR(Adatmátrix!AY$8="",Adatmátrix!$A35=""),"",INDEX(Adat!$D$6:$D$6665,(Adatmátrix!AY$8-1950)*111+Adatmátrix!$A35+1))</f>
        <v/>
      </c>
      <c r="AZ35" s="9" t="str">
        <f>IF(OR(Adatmátrix!AZ$8="",Adatmátrix!$A35=""),"",INDEX(Adat!$D$6:$D$6665,(Adatmátrix!AZ$8-1950)*111+Adatmátrix!$A35+1))</f>
        <v/>
      </c>
      <c r="BA35" s="9" t="str">
        <f>IF(OR(Adatmátrix!BA$8="",Adatmátrix!$A35=""),"",INDEX(Adat!$D$6:$D$6665,(Adatmátrix!BA$8-1950)*111+Adatmátrix!$A35+1))</f>
        <v/>
      </c>
      <c r="BB35" s="9" t="str">
        <f>IF(OR(Adatmátrix!BB$8="",Adatmátrix!$A35=""),"",INDEX(Adat!$D$6:$D$6665,(Adatmátrix!BB$8-1950)*111+Adatmátrix!$A35+1))</f>
        <v/>
      </c>
      <c r="BC35" s="9" t="str">
        <f>IF(OR(Adatmátrix!BC$8="",Adatmátrix!$A35=""),"",INDEX(Adat!$D$6:$D$6665,(Adatmátrix!BC$8-1950)*111+Adatmátrix!$A35+1))</f>
        <v/>
      </c>
      <c r="BD35" s="9" t="str">
        <f>IF(OR(Adatmátrix!BD$8="",Adatmátrix!$A35=""),"",INDEX(Adat!$D$6:$D$6665,(Adatmátrix!BD$8-1950)*111+Adatmátrix!$A35+1))</f>
        <v/>
      </c>
      <c r="BE35" s="9" t="str">
        <f>IF(OR(Adatmátrix!BE$8="",Adatmátrix!$A35=""),"",INDEX(Adat!$D$6:$D$6665,(Adatmátrix!BE$8-1950)*111+Adatmátrix!$A35+1))</f>
        <v/>
      </c>
      <c r="BF35" s="9" t="str">
        <f>IF(OR(Adatmátrix!BF$8="",Adatmátrix!$A35=""),"",INDEX(Adat!$D$6:$D$6665,(Adatmátrix!BF$8-1950)*111+Adatmátrix!$A35+1))</f>
        <v/>
      </c>
      <c r="BG35" s="9" t="str">
        <f>IF(OR(Adatmátrix!BG$8="",Adatmátrix!$A35=""),"",INDEX(Adat!$D$6:$D$6665,(Adatmátrix!BG$8-1950)*111+Adatmátrix!$A35+1))</f>
        <v/>
      </c>
      <c r="BH35" s="9" t="str">
        <f>IF(OR(Adatmátrix!BH$8="",Adatmátrix!$A35=""),"",INDEX(Adat!$D$6:$D$6665,(Adatmátrix!BH$8-1950)*111+Adatmátrix!$A35+1))</f>
        <v/>
      </c>
      <c r="BI35" s="9" t="str">
        <f>IF(OR(Adatmátrix!BI$8="",Adatmátrix!$A35=""),"",INDEX(Adat!$D$6:$D$6665,(Adatmátrix!BI$8-1950)*111+Adatmátrix!$A35+1))</f>
        <v/>
      </c>
    </row>
    <row r="36" spans="1:61">
      <c r="A36" s="4">
        <f t="shared" si="1"/>
        <v>27</v>
      </c>
      <c r="B36" s="9">
        <f>IF(OR(Adatmátrix!B$8="",Adatmátrix!$A36=""),"",INDEX(Adat!$D$6:$D$6665,(Adatmátrix!B$8-1950)*111+Adatmátrix!$A36+1))</f>
        <v>6.8000000000000005E-4</v>
      </c>
      <c r="C36" s="9">
        <f>IF(OR(Adatmátrix!C$8="",Adatmátrix!$A36=""),"",INDEX(Adat!$D$6:$D$6665,(Adatmátrix!C$8-1950)*111+Adatmátrix!$A36+1))</f>
        <v>6.2E-4</v>
      </c>
      <c r="D36" s="9">
        <f>IF(OR(Adatmátrix!D$8="",Adatmátrix!$A36=""),"",INDEX(Adat!$D$6:$D$6665,(Adatmátrix!D$8-1950)*111+Adatmátrix!$A36+1))</f>
        <v>7.5000000000000002E-4</v>
      </c>
      <c r="E36" s="9">
        <f>IF(OR(Adatmátrix!E$8="",Adatmátrix!$A36=""),"",INDEX(Adat!$D$6:$D$6665,(Adatmátrix!E$8-1950)*111+Adatmátrix!$A36+1))</f>
        <v>6.6E-4</v>
      </c>
      <c r="F36" s="9">
        <f>IF(OR(Adatmátrix!F$8="",Adatmátrix!$A36=""),"",INDEX(Adat!$D$6:$D$6665,(Adatmátrix!F$8-1950)*111+Adatmátrix!$A36+1))</f>
        <v>4.6999999999999999E-4</v>
      </c>
      <c r="G36" s="9">
        <f>IF(OR(Adatmátrix!G$8="",Adatmátrix!$A36=""),"",INDEX(Adat!$D$6:$D$6665,(Adatmátrix!G$8-1950)*111+Adatmátrix!$A36+1))</f>
        <v>6.2E-4</v>
      </c>
      <c r="H36" s="9">
        <f>IF(OR(Adatmátrix!H$8="",Adatmátrix!$A36=""),"",INDEX(Adat!$D$6:$D$6665,(Adatmátrix!H$8-1950)*111+Adatmátrix!$A36+1))</f>
        <v>5.1999999999999995E-4</v>
      </c>
      <c r="I36" s="9">
        <f>IF(OR(Adatmátrix!I$8="",Adatmátrix!$A36=""),"",INDEX(Adat!$D$6:$D$6665,(Adatmátrix!I$8-1950)*111+Adatmátrix!$A36+1))</f>
        <v>2.7E-4</v>
      </c>
      <c r="J36" s="9">
        <f>IF(OR(Adatmátrix!J$8="",Adatmátrix!$A36=""),"",INDEX(Adat!$D$6:$D$6665,(Adatmátrix!J$8-1950)*111+Adatmátrix!$A36+1))</f>
        <v>2.9E-4</v>
      </c>
      <c r="K36" s="9">
        <f>IF(OR(Adatmátrix!K$8="",Adatmátrix!$A36=""),"",INDEX(Adat!$D$6:$D$6665,(Adatmátrix!K$8-1950)*111+Adatmátrix!$A36+1))</f>
        <v>3.8000000000000002E-4</v>
      </c>
      <c r="L36" s="9">
        <f>IF(OR(Adatmátrix!L$8="",Adatmátrix!$A36=""),"",INDEX(Adat!$D$6:$D$6665,(Adatmátrix!L$8-1950)*111+Adatmátrix!$A36+1))</f>
        <v>3.2000000000000003E-4</v>
      </c>
      <c r="M36" s="9">
        <f>IF(OR(Adatmátrix!M$8="",Adatmátrix!$A36=""),"",INDEX(Adat!$D$6:$D$6665,(Adatmátrix!M$8-1950)*111+Adatmátrix!$A36+1))</f>
        <v>4.6000000000000001E-4</v>
      </c>
      <c r="N36" s="9">
        <f>IF(OR(Adatmátrix!N$8="",Adatmátrix!$A36=""),"",INDEX(Adat!$D$6:$D$6665,(Adatmátrix!N$8-1950)*111+Adatmátrix!$A36+1))</f>
        <v>3.4000000000000002E-4</v>
      </c>
      <c r="O36" s="9">
        <f>IF(OR(Adatmátrix!O$8="",Adatmátrix!$A36=""),"",INDEX(Adat!$D$6:$D$6665,(Adatmátrix!O$8-1950)*111+Adatmátrix!$A36+1))</f>
        <v>3.2000000000000003E-4</v>
      </c>
      <c r="P36" s="9">
        <f>IF(OR(Adatmátrix!P$8="",Adatmátrix!$A36=""),"",INDEX(Adat!$D$6:$D$6665,(Adatmátrix!P$8-1950)*111+Adatmátrix!$A36+1))</f>
        <v>2.9999999999999997E-4</v>
      </c>
      <c r="Q36" s="9">
        <f>IF(OR(Adatmátrix!Q$8="",Adatmátrix!$A36=""),"",INDEX(Adat!$D$6:$D$6665,(Adatmátrix!Q$8-1950)*111+Adatmátrix!$A36+1))</f>
        <v>2.7999999999999998E-4</v>
      </c>
      <c r="R36" s="9">
        <f>IF(OR(Adatmátrix!R$8="",Adatmátrix!$A36=""),"",INDEX(Adat!$D$6:$D$6665,(Adatmátrix!R$8-1950)*111+Adatmátrix!$A36+1))</f>
        <v>3.3E-4</v>
      </c>
      <c r="S36" s="9">
        <f>IF(OR(Adatmátrix!S$8="",Adatmátrix!$A36=""),"",INDEX(Adat!$D$6:$D$6665,(Adatmátrix!S$8-1950)*111+Adatmátrix!$A36+1))</f>
        <v>3.6000000000000002E-4</v>
      </c>
      <c r="T36" s="9">
        <f>IF(OR(Adatmátrix!T$8="",Adatmátrix!$A36=""),"",INDEX(Adat!$D$6:$D$6665,(Adatmátrix!T$8-1950)*111+Adatmátrix!$A36+1))</f>
        <v>3.3E-4</v>
      </c>
      <c r="U36" s="9">
        <f>IF(OR(Adatmátrix!U$8="",Adatmátrix!$A36=""),"",INDEX(Adat!$D$6:$D$6665,(Adatmátrix!U$8-1950)*111+Adatmátrix!$A36+1))</f>
        <v>3.6000000000000002E-4</v>
      </c>
      <c r="V36" s="9" t="str">
        <f>IF(OR(Adatmátrix!V$8="",Adatmátrix!$A36=""),"",INDEX(Adat!$D$6:$D$6665,(Adatmátrix!V$8-1950)*111+Adatmátrix!$A36+1))</f>
        <v/>
      </c>
      <c r="W36" s="9" t="str">
        <f>IF(OR(Adatmátrix!W$8="",Adatmátrix!$A36=""),"",INDEX(Adat!$D$6:$D$6665,(Adatmátrix!W$8-1950)*111+Adatmátrix!$A36+1))</f>
        <v/>
      </c>
      <c r="X36" s="9" t="str">
        <f>IF(OR(Adatmátrix!X$8="",Adatmátrix!$A36=""),"",INDEX(Adat!$D$6:$D$6665,(Adatmátrix!X$8-1950)*111+Adatmátrix!$A36+1))</f>
        <v/>
      </c>
      <c r="Y36" s="9" t="str">
        <f>IF(OR(Adatmátrix!Y$8="",Adatmátrix!$A36=""),"",INDEX(Adat!$D$6:$D$6665,(Adatmátrix!Y$8-1950)*111+Adatmátrix!$A36+1))</f>
        <v/>
      </c>
      <c r="Z36" s="9" t="str">
        <f>IF(OR(Adatmátrix!Z$8="",Adatmátrix!$A36=""),"",INDEX(Adat!$D$6:$D$6665,(Adatmátrix!Z$8-1950)*111+Adatmátrix!$A36+1))</f>
        <v/>
      </c>
      <c r="AA36" s="9" t="str">
        <f>IF(OR(Adatmátrix!AA$8="",Adatmátrix!$A36=""),"",INDEX(Adat!$D$6:$D$6665,(Adatmátrix!AA$8-1950)*111+Adatmátrix!$A36+1))</f>
        <v/>
      </c>
      <c r="AB36" s="9" t="str">
        <f>IF(OR(Adatmátrix!AB$8="",Adatmátrix!$A36=""),"",INDEX(Adat!$D$6:$D$6665,(Adatmátrix!AB$8-1950)*111+Adatmátrix!$A36+1))</f>
        <v/>
      </c>
      <c r="AC36" s="9" t="str">
        <f>IF(OR(Adatmátrix!AC$8="",Adatmátrix!$A36=""),"",INDEX(Adat!$D$6:$D$6665,(Adatmátrix!AC$8-1950)*111+Adatmátrix!$A36+1))</f>
        <v/>
      </c>
      <c r="AD36" s="9" t="str">
        <f>IF(OR(Adatmátrix!AD$8="",Adatmátrix!$A36=""),"",INDEX(Adat!$D$6:$D$6665,(Adatmátrix!AD$8-1950)*111+Adatmátrix!$A36+1))</f>
        <v/>
      </c>
      <c r="AE36" s="9" t="str">
        <f>IF(OR(Adatmátrix!AE$8="",Adatmátrix!$A36=""),"",INDEX(Adat!$D$6:$D$6665,(Adatmátrix!AE$8-1950)*111+Adatmátrix!$A36+1))</f>
        <v/>
      </c>
      <c r="AF36" s="9" t="str">
        <f>IF(OR(Adatmátrix!AF$8="",Adatmátrix!$A36=""),"",INDEX(Adat!$D$6:$D$6665,(Adatmátrix!AF$8-1950)*111+Adatmátrix!$A36+1))</f>
        <v/>
      </c>
      <c r="AG36" s="9" t="str">
        <f>IF(OR(Adatmátrix!AG$8="",Adatmátrix!$A36=""),"",INDEX(Adat!$D$6:$D$6665,(Adatmátrix!AG$8-1950)*111+Adatmátrix!$A36+1))</f>
        <v/>
      </c>
      <c r="AH36" s="9" t="str">
        <f>IF(OR(Adatmátrix!AH$8="",Adatmátrix!$A36=""),"",INDEX(Adat!$D$6:$D$6665,(Adatmátrix!AH$8-1950)*111+Adatmátrix!$A36+1))</f>
        <v/>
      </c>
      <c r="AI36" s="9" t="str">
        <f>IF(OR(Adatmátrix!AI$8="",Adatmátrix!$A36=""),"",INDEX(Adat!$D$6:$D$6665,(Adatmátrix!AI$8-1950)*111+Adatmátrix!$A36+1))</f>
        <v/>
      </c>
      <c r="AJ36" s="9" t="str">
        <f>IF(OR(Adatmátrix!AJ$8="",Adatmátrix!$A36=""),"",INDEX(Adat!$D$6:$D$6665,(Adatmátrix!AJ$8-1950)*111+Adatmátrix!$A36+1))</f>
        <v/>
      </c>
      <c r="AK36" s="9" t="str">
        <f>IF(OR(Adatmátrix!AK$8="",Adatmátrix!$A36=""),"",INDEX(Adat!$D$6:$D$6665,(Adatmátrix!AK$8-1950)*111+Adatmátrix!$A36+1))</f>
        <v/>
      </c>
      <c r="AL36" s="9" t="str">
        <f>IF(OR(Adatmátrix!AL$8="",Adatmátrix!$A36=""),"",INDEX(Adat!$D$6:$D$6665,(Adatmátrix!AL$8-1950)*111+Adatmátrix!$A36+1))</f>
        <v/>
      </c>
      <c r="AM36" s="9" t="str">
        <f>IF(OR(Adatmátrix!AM$8="",Adatmátrix!$A36=""),"",INDEX(Adat!$D$6:$D$6665,(Adatmátrix!AM$8-1950)*111+Adatmátrix!$A36+1))</f>
        <v/>
      </c>
      <c r="AN36" s="9" t="str">
        <f>IF(OR(Adatmátrix!AN$8="",Adatmátrix!$A36=""),"",INDEX(Adat!$D$6:$D$6665,(Adatmátrix!AN$8-1950)*111+Adatmátrix!$A36+1))</f>
        <v/>
      </c>
      <c r="AO36" s="9" t="str">
        <f>IF(OR(Adatmátrix!AO$8="",Adatmátrix!$A36=""),"",INDEX(Adat!$D$6:$D$6665,(Adatmátrix!AO$8-1950)*111+Adatmátrix!$A36+1))</f>
        <v/>
      </c>
      <c r="AP36" s="9" t="str">
        <f>IF(OR(Adatmátrix!AP$8="",Adatmátrix!$A36=""),"",INDEX(Adat!$D$6:$D$6665,(Adatmátrix!AP$8-1950)*111+Adatmátrix!$A36+1))</f>
        <v/>
      </c>
      <c r="AQ36" s="9" t="str">
        <f>IF(OR(Adatmátrix!AQ$8="",Adatmátrix!$A36=""),"",INDEX(Adat!$D$6:$D$6665,(Adatmátrix!AQ$8-1950)*111+Adatmátrix!$A36+1))</f>
        <v/>
      </c>
      <c r="AR36" s="9" t="str">
        <f>IF(OR(Adatmátrix!AR$8="",Adatmátrix!$A36=""),"",INDEX(Adat!$D$6:$D$6665,(Adatmátrix!AR$8-1950)*111+Adatmátrix!$A36+1))</f>
        <v/>
      </c>
      <c r="AS36" s="9" t="str">
        <f>IF(OR(Adatmátrix!AS$8="",Adatmátrix!$A36=""),"",INDEX(Adat!$D$6:$D$6665,(Adatmátrix!AS$8-1950)*111+Adatmátrix!$A36+1))</f>
        <v/>
      </c>
      <c r="AT36" s="9" t="str">
        <f>IF(OR(Adatmátrix!AT$8="",Adatmátrix!$A36=""),"",INDEX(Adat!$D$6:$D$6665,(Adatmátrix!AT$8-1950)*111+Adatmátrix!$A36+1))</f>
        <v/>
      </c>
      <c r="AU36" s="9" t="str">
        <f>IF(OR(Adatmátrix!AU$8="",Adatmátrix!$A36=""),"",INDEX(Adat!$D$6:$D$6665,(Adatmátrix!AU$8-1950)*111+Adatmátrix!$A36+1))</f>
        <v/>
      </c>
      <c r="AV36" s="9" t="str">
        <f>IF(OR(Adatmátrix!AV$8="",Adatmátrix!$A36=""),"",INDEX(Adat!$D$6:$D$6665,(Adatmátrix!AV$8-1950)*111+Adatmátrix!$A36+1))</f>
        <v/>
      </c>
      <c r="AW36" s="9" t="str">
        <f>IF(OR(Adatmátrix!AW$8="",Adatmátrix!$A36=""),"",INDEX(Adat!$D$6:$D$6665,(Adatmátrix!AW$8-1950)*111+Adatmátrix!$A36+1))</f>
        <v/>
      </c>
      <c r="AX36" s="9" t="str">
        <f>IF(OR(Adatmátrix!AX$8="",Adatmátrix!$A36=""),"",INDEX(Adat!$D$6:$D$6665,(Adatmátrix!AX$8-1950)*111+Adatmátrix!$A36+1))</f>
        <v/>
      </c>
      <c r="AY36" s="9" t="str">
        <f>IF(OR(Adatmátrix!AY$8="",Adatmátrix!$A36=""),"",INDEX(Adat!$D$6:$D$6665,(Adatmátrix!AY$8-1950)*111+Adatmátrix!$A36+1))</f>
        <v/>
      </c>
      <c r="AZ36" s="9" t="str">
        <f>IF(OR(Adatmátrix!AZ$8="",Adatmátrix!$A36=""),"",INDEX(Adat!$D$6:$D$6665,(Adatmátrix!AZ$8-1950)*111+Adatmátrix!$A36+1))</f>
        <v/>
      </c>
      <c r="BA36" s="9" t="str">
        <f>IF(OR(Adatmátrix!BA$8="",Adatmátrix!$A36=""),"",INDEX(Adat!$D$6:$D$6665,(Adatmátrix!BA$8-1950)*111+Adatmátrix!$A36+1))</f>
        <v/>
      </c>
      <c r="BB36" s="9" t="str">
        <f>IF(OR(Adatmátrix!BB$8="",Adatmátrix!$A36=""),"",INDEX(Adat!$D$6:$D$6665,(Adatmátrix!BB$8-1950)*111+Adatmátrix!$A36+1))</f>
        <v/>
      </c>
      <c r="BC36" s="9" t="str">
        <f>IF(OR(Adatmátrix!BC$8="",Adatmátrix!$A36=""),"",INDEX(Adat!$D$6:$D$6665,(Adatmátrix!BC$8-1950)*111+Adatmátrix!$A36+1))</f>
        <v/>
      </c>
      <c r="BD36" s="9" t="str">
        <f>IF(OR(Adatmátrix!BD$8="",Adatmátrix!$A36=""),"",INDEX(Adat!$D$6:$D$6665,(Adatmátrix!BD$8-1950)*111+Adatmátrix!$A36+1))</f>
        <v/>
      </c>
      <c r="BE36" s="9" t="str">
        <f>IF(OR(Adatmátrix!BE$8="",Adatmátrix!$A36=""),"",INDEX(Adat!$D$6:$D$6665,(Adatmátrix!BE$8-1950)*111+Adatmátrix!$A36+1))</f>
        <v/>
      </c>
      <c r="BF36" s="9" t="str">
        <f>IF(OR(Adatmátrix!BF$8="",Adatmátrix!$A36=""),"",INDEX(Adat!$D$6:$D$6665,(Adatmátrix!BF$8-1950)*111+Adatmátrix!$A36+1))</f>
        <v/>
      </c>
      <c r="BG36" s="9" t="str">
        <f>IF(OR(Adatmátrix!BG$8="",Adatmátrix!$A36=""),"",INDEX(Adat!$D$6:$D$6665,(Adatmátrix!BG$8-1950)*111+Adatmátrix!$A36+1))</f>
        <v/>
      </c>
      <c r="BH36" s="9" t="str">
        <f>IF(OR(Adatmátrix!BH$8="",Adatmátrix!$A36=""),"",INDEX(Adat!$D$6:$D$6665,(Adatmátrix!BH$8-1950)*111+Adatmátrix!$A36+1))</f>
        <v/>
      </c>
      <c r="BI36" s="9" t="str">
        <f>IF(OR(Adatmátrix!BI$8="",Adatmátrix!$A36=""),"",INDEX(Adat!$D$6:$D$6665,(Adatmátrix!BI$8-1950)*111+Adatmátrix!$A36+1))</f>
        <v/>
      </c>
    </row>
    <row r="37" spans="1:61">
      <c r="A37" s="4">
        <f t="shared" si="1"/>
        <v>28</v>
      </c>
      <c r="B37" s="9">
        <f>IF(OR(Adatmátrix!B$8="",Adatmátrix!$A37=""),"",INDEX(Adat!$D$6:$D$6665,(Adatmátrix!B$8-1950)*111+Adatmátrix!$A37+1))</f>
        <v>5.9000000000000003E-4</v>
      </c>
      <c r="C37" s="9">
        <f>IF(OR(Adatmátrix!C$8="",Adatmátrix!$A37=""),"",INDEX(Adat!$D$6:$D$6665,(Adatmátrix!C$8-1950)*111+Adatmátrix!$A37+1))</f>
        <v>7.7999999999999999E-4</v>
      </c>
      <c r="D37" s="9">
        <f>IF(OR(Adatmátrix!D$8="",Adatmátrix!$A37=""),"",INDEX(Adat!$D$6:$D$6665,(Adatmátrix!D$8-1950)*111+Adatmátrix!$A37+1))</f>
        <v>5.0000000000000001E-4</v>
      </c>
      <c r="E37" s="9">
        <f>IF(OR(Adatmátrix!E$8="",Adatmátrix!$A37=""),"",INDEX(Adat!$D$6:$D$6665,(Adatmátrix!E$8-1950)*111+Adatmátrix!$A37+1))</f>
        <v>6.3000000000000003E-4</v>
      </c>
      <c r="F37" s="9">
        <f>IF(OR(Adatmátrix!F$8="",Adatmátrix!$A37=""),"",INDEX(Adat!$D$6:$D$6665,(Adatmátrix!F$8-1950)*111+Adatmátrix!$A37+1))</f>
        <v>5.8E-4</v>
      </c>
      <c r="G37" s="9">
        <f>IF(OR(Adatmátrix!G$8="",Adatmátrix!$A37=""),"",INDEX(Adat!$D$6:$D$6665,(Adatmátrix!G$8-1950)*111+Adatmátrix!$A37+1))</f>
        <v>5.5000000000000003E-4</v>
      </c>
      <c r="H37" s="9">
        <f>IF(OR(Adatmátrix!H$8="",Adatmátrix!$A37=""),"",INDEX(Adat!$D$6:$D$6665,(Adatmátrix!H$8-1950)*111+Adatmátrix!$A37+1))</f>
        <v>7.2999999999999996E-4</v>
      </c>
      <c r="I37" s="9">
        <f>IF(OR(Adatmátrix!I$8="",Adatmátrix!$A37=""),"",INDEX(Adat!$D$6:$D$6665,(Adatmátrix!I$8-1950)*111+Adatmátrix!$A37+1))</f>
        <v>5.8E-4</v>
      </c>
      <c r="J37" s="9">
        <f>IF(OR(Adatmátrix!J$8="",Adatmátrix!$A37=""),"",INDEX(Adat!$D$6:$D$6665,(Adatmátrix!J$8-1950)*111+Adatmátrix!$A37+1))</f>
        <v>5.1999999999999995E-4</v>
      </c>
      <c r="K37" s="9">
        <f>IF(OR(Adatmátrix!K$8="",Adatmátrix!$A37=""),"",INDEX(Adat!$D$6:$D$6665,(Adatmátrix!K$8-1950)*111+Adatmátrix!$A37+1))</f>
        <v>3.6000000000000002E-4</v>
      </c>
      <c r="L37" s="9">
        <f>IF(OR(Adatmátrix!L$8="",Adatmátrix!$A37=""),"",INDEX(Adat!$D$6:$D$6665,(Adatmátrix!L$8-1950)*111+Adatmátrix!$A37+1))</f>
        <v>3.4000000000000002E-4</v>
      </c>
      <c r="M37" s="9">
        <f>IF(OR(Adatmátrix!M$8="",Adatmátrix!$A37=""),"",INDEX(Adat!$D$6:$D$6665,(Adatmátrix!M$8-1950)*111+Adatmátrix!$A37+1))</f>
        <v>4.2000000000000002E-4</v>
      </c>
      <c r="N37" s="9">
        <f>IF(OR(Adatmátrix!N$8="",Adatmátrix!$A37=""),"",INDEX(Adat!$D$6:$D$6665,(Adatmátrix!N$8-1950)*111+Adatmátrix!$A37+1))</f>
        <v>4.8000000000000001E-4</v>
      </c>
      <c r="O37" s="9">
        <f>IF(OR(Adatmátrix!O$8="",Adatmátrix!$A37=""),"",INDEX(Adat!$D$6:$D$6665,(Adatmátrix!O$8-1950)*111+Adatmátrix!$A37+1))</f>
        <v>4.0999999999999999E-4</v>
      </c>
      <c r="P37" s="9">
        <f>IF(OR(Adatmátrix!P$8="",Adatmátrix!$A37=""),"",INDEX(Adat!$D$6:$D$6665,(Adatmátrix!P$8-1950)*111+Adatmátrix!$A37+1))</f>
        <v>3.6999999999999999E-4</v>
      </c>
      <c r="Q37" s="9">
        <f>IF(OR(Adatmátrix!Q$8="",Adatmátrix!$A37=""),"",INDEX(Adat!$D$6:$D$6665,(Adatmátrix!Q$8-1950)*111+Adatmátrix!$A37+1))</f>
        <v>4.0999999999999999E-4</v>
      </c>
      <c r="R37" s="9">
        <f>IF(OR(Adatmátrix!R$8="",Adatmátrix!$A37=""),"",INDEX(Adat!$D$6:$D$6665,(Adatmátrix!R$8-1950)*111+Adatmátrix!$A37+1))</f>
        <v>4.2000000000000002E-4</v>
      </c>
      <c r="S37" s="9">
        <f>IF(OR(Adatmátrix!S$8="",Adatmátrix!$A37=""),"",INDEX(Adat!$D$6:$D$6665,(Adatmátrix!S$8-1950)*111+Adatmátrix!$A37+1))</f>
        <v>2.9999999999999997E-4</v>
      </c>
      <c r="T37" s="9">
        <f>IF(OR(Adatmátrix!T$8="",Adatmátrix!$A37=""),"",INDEX(Adat!$D$6:$D$6665,(Adatmátrix!T$8-1950)*111+Adatmátrix!$A37+1))</f>
        <v>3.6000000000000002E-4</v>
      </c>
      <c r="U37" s="9">
        <f>IF(OR(Adatmátrix!U$8="",Adatmátrix!$A37=""),"",INDEX(Adat!$D$6:$D$6665,(Adatmátrix!U$8-1950)*111+Adatmátrix!$A37+1))</f>
        <v>2.9E-4</v>
      </c>
      <c r="V37" s="9" t="str">
        <f>IF(OR(Adatmátrix!V$8="",Adatmátrix!$A37=""),"",INDEX(Adat!$D$6:$D$6665,(Adatmátrix!V$8-1950)*111+Adatmátrix!$A37+1))</f>
        <v/>
      </c>
      <c r="W37" s="9" t="str">
        <f>IF(OR(Adatmátrix!W$8="",Adatmátrix!$A37=""),"",INDEX(Adat!$D$6:$D$6665,(Adatmátrix!W$8-1950)*111+Adatmátrix!$A37+1))</f>
        <v/>
      </c>
      <c r="X37" s="9" t="str">
        <f>IF(OR(Adatmátrix!X$8="",Adatmátrix!$A37=""),"",INDEX(Adat!$D$6:$D$6665,(Adatmátrix!X$8-1950)*111+Adatmátrix!$A37+1))</f>
        <v/>
      </c>
      <c r="Y37" s="9" t="str">
        <f>IF(OR(Adatmátrix!Y$8="",Adatmátrix!$A37=""),"",INDEX(Adat!$D$6:$D$6665,(Adatmátrix!Y$8-1950)*111+Adatmátrix!$A37+1))</f>
        <v/>
      </c>
      <c r="Z37" s="9" t="str">
        <f>IF(OR(Adatmátrix!Z$8="",Adatmátrix!$A37=""),"",INDEX(Adat!$D$6:$D$6665,(Adatmátrix!Z$8-1950)*111+Adatmátrix!$A37+1))</f>
        <v/>
      </c>
      <c r="AA37" s="9" t="str">
        <f>IF(OR(Adatmátrix!AA$8="",Adatmátrix!$A37=""),"",INDEX(Adat!$D$6:$D$6665,(Adatmátrix!AA$8-1950)*111+Adatmátrix!$A37+1))</f>
        <v/>
      </c>
      <c r="AB37" s="9" t="str">
        <f>IF(OR(Adatmátrix!AB$8="",Adatmátrix!$A37=""),"",INDEX(Adat!$D$6:$D$6665,(Adatmátrix!AB$8-1950)*111+Adatmátrix!$A37+1))</f>
        <v/>
      </c>
      <c r="AC37" s="9" t="str">
        <f>IF(OR(Adatmátrix!AC$8="",Adatmátrix!$A37=""),"",INDEX(Adat!$D$6:$D$6665,(Adatmátrix!AC$8-1950)*111+Adatmátrix!$A37+1))</f>
        <v/>
      </c>
      <c r="AD37" s="9" t="str">
        <f>IF(OR(Adatmátrix!AD$8="",Adatmátrix!$A37=""),"",INDEX(Adat!$D$6:$D$6665,(Adatmátrix!AD$8-1950)*111+Adatmátrix!$A37+1))</f>
        <v/>
      </c>
      <c r="AE37" s="9" t="str">
        <f>IF(OR(Adatmátrix!AE$8="",Adatmátrix!$A37=""),"",INDEX(Adat!$D$6:$D$6665,(Adatmátrix!AE$8-1950)*111+Adatmátrix!$A37+1))</f>
        <v/>
      </c>
      <c r="AF37" s="9" t="str">
        <f>IF(OR(Adatmátrix!AF$8="",Adatmátrix!$A37=""),"",INDEX(Adat!$D$6:$D$6665,(Adatmátrix!AF$8-1950)*111+Adatmátrix!$A37+1))</f>
        <v/>
      </c>
      <c r="AG37" s="9" t="str">
        <f>IF(OR(Adatmátrix!AG$8="",Adatmátrix!$A37=""),"",INDEX(Adat!$D$6:$D$6665,(Adatmátrix!AG$8-1950)*111+Adatmátrix!$A37+1))</f>
        <v/>
      </c>
      <c r="AH37" s="9" t="str">
        <f>IF(OR(Adatmátrix!AH$8="",Adatmátrix!$A37=""),"",INDEX(Adat!$D$6:$D$6665,(Adatmátrix!AH$8-1950)*111+Adatmátrix!$A37+1))</f>
        <v/>
      </c>
      <c r="AI37" s="9" t="str">
        <f>IF(OR(Adatmátrix!AI$8="",Adatmátrix!$A37=""),"",INDEX(Adat!$D$6:$D$6665,(Adatmátrix!AI$8-1950)*111+Adatmátrix!$A37+1))</f>
        <v/>
      </c>
      <c r="AJ37" s="9" t="str">
        <f>IF(OR(Adatmátrix!AJ$8="",Adatmátrix!$A37=""),"",INDEX(Adat!$D$6:$D$6665,(Adatmátrix!AJ$8-1950)*111+Adatmátrix!$A37+1))</f>
        <v/>
      </c>
      <c r="AK37" s="9" t="str">
        <f>IF(OR(Adatmátrix!AK$8="",Adatmátrix!$A37=""),"",INDEX(Adat!$D$6:$D$6665,(Adatmátrix!AK$8-1950)*111+Adatmátrix!$A37+1))</f>
        <v/>
      </c>
      <c r="AL37" s="9" t="str">
        <f>IF(OR(Adatmátrix!AL$8="",Adatmátrix!$A37=""),"",INDEX(Adat!$D$6:$D$6665,(Adatmátrix!AL$8-1950)*111+Adatmátrix!$A37+1))</f>
        <v/>
      </c>
      <c r="AM37" s="9" t="str">
        <f>IF(OR(Adatmátrix!AM$8="",Adatmátrix!$A37=""),"",INDEX(Adat!$D$6:$D$6665,(Adatmátrix!AM$8-1950)*111+Adatmátrix!$A37+1))</f>
        <v/>
      </c>
      <c r="AN37" s="9" t="str">
        <f>IF(OR(Adatmátrix!AN$8="",Adatmátrix!$A37=""),"",INDEX(Adat!$D$6:$D$6665,(Adatmátrix!AN$8-1950)*111+Adatmátrix!$A37+1))</f>
        <v/>
      </c>
      <c r="AO37" s="9" t="str">
        <f>IF(OR(Adatmátrix!AO$8="",Adatmátrix!$A37=""),"",INDEX(Adat!$D$6:$D$6665,(Adatmátrix!AO$8-1950)*111+Adatmátrix!$A37+1))</f>
        <v/>
      </c>
      <c r="AP37" s="9" t="str">
        <f>IF(OR(Adatmátrix!AP$8="",Adatmátrix!$A37=""),"",INDEX(Adat!$D$6:$D$6665,(Adatmátrix!AP$8-1950)*111+Adatmátrix!$A37+1))</f>
        <v/>
      </c>
      <c r="AQ37" s="9" t="str">
        <f>IF(OR(Adatmátrix!AQ$8="",Adatmátrix!$A37=""),"",INDEX(Adat!$D$6:$D$6665,(Adatmátrix!AQ$8-1950)*111+Adatmátrix!$A37+1))</f>
        <v/>
      </c>
      <c r="AR37" s="9" t="str">
        <f>IF(OR(Adatmátrix!AR$8="",Adatmátrix!$A37=""),"",INDEX(Adat!$D$6:$D$6665,(Adatmátrix!AR$8-1950)*111+Adatmátrix!$A37+1))</f>
        <v/>
      </c>
      <c r="AS37" s="9" t="str">
        <f>IF(OR(Adatmátrix!AS$8="",Adatmátrix!$A37=""),"",INDEX(Adat!$D$6:$D$6665,(Adatmátrix!AS$8-1950)*111+Adatmátrix!$A37+1))</f>
        <v/>
      </c>
      <c r="AT37" s="9" t="str">
        <f>IF(OR(Adatmátrix!AT$8="",Adatmátrix!$A37=""),"",INDEX(Adat!$D$6:$D$6665,(Adatmátrix!AT$8-1950)*111+Adatmátrix!$A37+1))</f>
        <v/>
      </c>
      <c r="AU37" s="9" t="str">
        <f>IF(OR(Adatmátrix!AU$8="",Adatmátrix!$A37=""),"",INDEX(Adat!$D$6:$D$6665,(Adatmátrix!AU$8-1950)*111+Adatmátrix!$A37+1))</f>
        <v/>
      </c>
      <c r="AV37" s="9" t="str">
        <f>IF(OR(Adatmátrix!AV$8="",Adatmátrix!$A37=""),"",INDEX(Adat!$D$6:$D$6665,(Adatmátrix!AV$8-1950)*111+Adatmátrix!$A37+1))</f>
        <v/>
      </c>
      <c r="AW37" s="9" t="str">
        <f>IF(OR(Adatmátrix!AW$8="",Adatmátrix!$A37=""),"",INDEX(Adat!$D$6:$D$6665,(Adatmátrix!AW$8-1950)*111+Adatmátrix!$A37+1))</f>
        <v/>
      </c>
      <c r="AX37" s="9" t="str">
        <f>IF(OR(Adatmátrix!AX$8="",Adatmátrix!$A37=""),"",INDEX(Adat!$D$6:$D$6665,(Adatmátrix!AX$8-1950)*111+Adatmátrix!$A37+1))</f>
        <v/>
      </c>
      <c r="AY37" s="9" t="str">
        <f>IF(OR(Adatmátrix!AY$8="",Adatmátrix!$A37=""),"",INDEX(Adat!$D$6:$D$6665,(Adatmátrix!AY$8-1950)*111+Adatmátrix!$A37+1))</f>
        <v/>
      </c>
      <c r="AZ37" s="9" t="str">
        <f>IF(OR(Adatmátrix!AZ$8="",Adatmátrix!$A37=""),"",INDEX(Adat!$D$6:$D$6665,(Adatmátrix!AZ$8-1950)*111+Adatmátrix!$A37+1))</f>
        <v/>
      </c>
      <c r="BA37" s="9" t="str">
        <f>IF(OR(Adatmátrix!BA$8="",Adatmátrix!$A37=""),"",INDEX(Adat!$D$6:$D$6665,(Adatmátrix!BA$8-1950)*111+Adatmátrix!$A37+1))</f>
        <v/>
      </c>
      <c r="BB37" s="9" t="str">
        <f>IF(OR(Adatmátrix!BB$8="",Adatmátrix!$A37=""),"",INDEX(Adat!$D$6:$D$6665,(Adatmátrix!BB$8-1950)*111+Adatmátrix!$A37+1))</f>
        <v/>
      </c>
      <c r="BC37" s="9" t="str">
        <f>IF(OR(Adatmátrix!BC$8="",Adatmátrix!$A37=""),"",INDEX(Adat!$D$6:$D$6665,(Adatmátrix!BC$8-1950)*111+Adatmátrix!$A37+1))</f>
        <v/>
      </c>
      <c r="BD37" s="9" t="str">
        <f>IF(OR(Adatmátrix!BD$8="",Adatmátrix!$A37=""),"",INDEX(Adat!$D$6:$D$6665,(Adatmátrix!BD$8-1950)*111+Adatmátrix!$A37+1))</f>
        <v/>
      </c>
      <c r="BE37" s="9" t="str">
        <f>IF(OR(Adatmátrix!BE$8="",Adatmátrix!$A37=""),"",INDEX(Adat!$D$6:$D$6665,(Adatmátrix!BE$8-1950)*111+Adatmátrix!$A37+1))</f>
        <v/>
      </c>
      <c r="BF37" s="9" t="str">
        <f>IF(OR(Adatmátrix!BF$8="",Adatmátrix!$A37=""),"",INDEX(Adat!$D$6:$D$6665,(Adatmátrix!BF$8-1950)*111+Adatmátrix!$A37+1))</f>
        <v/>
      </c>
      <c r="BG37" s="9" t="str">
        <f>IF(OR(Adatmátrix!BG$8="",Adatmátrix!$A37=""),"",INDEX(Adat!$D$6:$D$6665,(Adatmátrix!BG$8-1950)*111+Adatmátrix!$A37+1))</f>
        <v/>
      </c>
      <c r="BH37" s="9" t="str">
        <f>IF(OR(Adatmátrix!BH$8="",Adatmátrix!$A37=""),"",INDEX(Adat!$D$6:$D$6665,(Adatmátrix!BH$8-1950)*111+Adatmátrix!$A37+1))</f>
        <v/>
      </c>
      <c r="BI37" s="9" t="str">
        <f>IF(OR(Adatmátrix!BI$8="",Adatmátrix!$A37=""),"",INDEX(Adat!$D$6:$D$6665,(Adatmátrix!BI$8-1950)*111+Adatmátrix!$A37+1))</f>
        <v/>
      </c>
    </row>
    <row r="38" spans="1:61">
      <c r="A38" s="4">
        <f t="shared" si="1"/>
        <v>29</v>
      </c>
      <c r="B38" s="9">
        <f>IF(OR(Adatmátrix!B$8="",Adatmátrix!$A38=""),"",INDEX(Adat!$D$6:$D$6665,(Adatmátrix!B$8-1950)*111+Adatmátrix!$A38+1))</f>
        <v>8.4000000000000003E-4</v>
      </c>
      <c r="C38" s="9">
        <f>IF(OR(Adatmátrix!C$8="",Adatmátrix!$A38=""),"",INDEX(Adat!$D$6:$D$6665,(Adatmátrix!C$8-1950)*111+Adatmátrix!$A38+1))</f>
        <v>8.4000000000000003E-4</v>
      </c>
      <c r="D38" s="9">
        <f>IF(OR(Adatmátrix!D$8="",Adatmátrix!$A38=""),"",INDEX(Adat!$D$6:$D$6665,(Adatmátrix!D$8-1950)*111+Adatmátrix!$A38+1))</f>
        <v>8.3000000000000001E-4</v>
      </c>
      <c r="E38" s="9">
        <f>IF(OR(Adatmátrix!E$8="",Adatmátrix!$A38=""),"",INDEX(Adat!$D$6:$D$6665,(Adatmátrix!E$8-1950)*111+Adatmátrix!$A38+1))</f>
        <v>8.4999999999999995E-4</v>
      </c>
      <c r="F38" s="9">
        <f>IF(OR(Adatmátrix!F$8="",Adatmátrix!$A38=""),"",INDEX(Adat!$D$6:$D$6665,(Adatmátrix!F$8-1950)*111+Adatmátrix!$A38+1))</f>
        <v>6.8000000000000005E-4</v>
      </c>
      <c r="G38" s="9">
        <f>IF(OR(Adatmátrix!G$8="",Adatmátrix!$A38=""),"",INDEX(Adat!$D$6:$D$6665,(Adatmátrix!G$8-1950)*111+Adatmátrix!$A38+1))</f>
        <v>6.6E-4</v>
      </c>
      <c r="H38" s="9">
        <f>IF(OR(Adatmátrix!H$8="",Adatmátrix!$A38=""),"",INDEX(Adat!$D$6:$D$6665,(Adatmátrix!H$8-1950)*111+Adatmátrix!$A38+1))</f>
        <v>7.2000000000000005E-4</v>
      </c>
      <c r="I38" s="9">
        <f>IF(OR(Adatmátrix!I$8="",Adatmátrix!$A38=""),"",INDEX(Adat!$D$6:$D$6665,(Adatmátrix!I$8-1950)*111+Adatmátrix!$A38+1))</f>
        <v>5.2999999999999998E-4</v>
      </c>
      <c r="J38" s="9">
        <f>IF(OR(Adatmátrix!J$8="",Adatmátrix!$A38=""),"",INDEX(Adat!$D$6:$D$6665,(Adatmátrix!J$8-1950)*111+Adatmátrix!$A38+1))</f>
        <v>6.4999999999999997E-4</v>
      </c>
      <c r="K38" s="9">
        <f>IF(OR(Adatmátrix!K$8="",Adatmátrix!$A38=""),"",INDEX(Adat!$D$6:$D$6665,(Adatmátrix!K$8-1950)*111+Adatmátrix!$A38+1))</f>
        <v>5.4000000000000001E-4</v>
      </c>
      <c r="L38" s="9">
        <f>IF(OR(Adatmátrix!L$8="",Adatmátrix!$A38=""),"",INDEX(Adat!$D$6:$D$6665,(Adatmátrix!L$8-1950)*111+Adatmátrix!$A38+1))</f>
        <v>5.1000000000000004E-4</v>
      </c>
      <c r="M38" s="9">
        <f>IF(OR(Adatmátrix!M$8="",Adatmátrix!$A38=""),"",INDEX(Adat!$D$6:$D$6665,(Adatmátrix!M$8-1950)*111+Adatmátrix!$A38+1))</f>
        <v>5.2999999999999998E-4</v>
      </c>
      <c r="N38" s="9">
        <f>IF(OR(Adatmátrix!N$8="",Adatmátrix!$A38=""),"",INDEX(Adat!$D$6:$D$6665,(Adatmátrix!N$8-1950)*111+Adatmátrix!$A38+1))</f>
        <v>5.6999999999999998E-4</v>
      </c>
      <c r="O38" s="9">
        <f>IF(OR(Adatmátrix!O$8="",Adatmátrix!$A38=""),"",INDEX(Adat!$D$6:$D$6665,(Adatmátrix!O$8-1950)*111+Adatmátrix!$A38+1))</f>
        <v>4.2000000000000002E-4</v>
      </c>
      <c r="P38" s="9">
        <f>IF(OR(Adatmátrix!P$8="",Adatmátrix!$A38=""),"",INDEX(Adat!$D$6:$D$6665,(Adatmátrix!P$8-1950)*111+Adatmátrix!$A38+1))</f>
        <v>3.4000000000000002E-4</v>
      </c>
      <c r="Q38" s="9">
        <f>IF(OR(Adatmátrix!Q$8="",Adatmátrix!$A38=""),"",INDEX(Adat!$D$6:$D$6665,(Adatmátrix!Q$8-1950)*111+Adatmátrix!$A38+1))</f>
        <v>6.0999999999999997E-4</v>
      </c>
      <c r="R38" s="9">
        <f>IF(OR(Adatmátrix!R$8="",Adatmátrix!$A38=""),"",INDEX(Adat!$D$6:$D$6665,(Adatmátrix!R$8-1950)*111+Adatmátrix!$A38+1))</f>
        <v>3.4000000000000002E-4</v>
      </c>
      <c r="S38" s="9">
        <f>IF(OR(Adatmátrix!S$8="",Adatmátrix!$A38=""),"",INDEX(Adat!$D$6:$D$6665,(Adatmátrix!S$8-1950)*111+Adatmátrix!$A38+1))</f>
        <v>3.5E-4</v>
      </c>
      <c r="T38" s="9">
        <f>IF(OR(Adatmátrix!T$8="",Adatmátrix!$A38=""),"",INDEX(Adat!$D$6:$D$6665,(Adatmátrix!T$8-1950)*111+Adatmátrix!$A38+1))</f>
        <v>3.2000000000000003E-4</v>
      </c>
      <c r="U38" s="9">
        <f>IF(OR(Adatmátrix!U$8="",Adatmátrix!$A38=""),"",INDEX(Adat!$D$6:$D$6665,(Adatmátrix!U$8-1950)*111+Adatmátrix!$A38+1))</f>
        <v>3.2000000000000003E-4</v>
      </c>
      <c r="V38" s="9" t="str">
        <f>IF(OR(Adatmátrix!V$8="",Adatmátrix!$A38=""),"",INDEX(Adat!$D$6:$D$6665,(Adatmátrix!V$8-1950)*111+Adatmátrix!$A38+1))</f>
        <v/>
      </c>
      <c r="W38" s="9" t="str">
        <f>IF(OR(Adatmátrix!W$8="",Adatmátrix!$A38=""),"",INDEX(Adat!$D$6:$D$6665,(Adatmátrix!W$8-1950)*111+Adatmátrix!$A38+1))</f>
        <v/>
      </c>
      <c r="X38" s="9" t="str">
        <f>IF(OR(Adatmátrix!X$8="",Adatmátrix!$A38=""),"",INDEX(Adat!$D$6:$D$6665,(Adatmátrix!X$8-1950)*111+Adatmátrix!$A38+1))</f>
        <v/>
      </c>
      <c r="Y38" s="9" t="str">
        <f>IF(OR(Adatmátrix!Y$8="",Adatmátrix!$A38=""),"",INDEX(Adat!$D$6:$D$6665,(Adatmátrix!Y$8-1950)*111+Adatmátrix!$A38+1))</f>
        <v/>
      </c>
      <c r="Z38" s="9" t="str">
        <f>IF(OR(Adatmátrix!Z$8="",Adatmátrix!$A38=""),"",INDEX(Adat!$D$6:$D$6665,(Adatmátrix!Z$8-1950)*111+Adatmátrix!$A38+1))</f>
        <v/>
      </c>
      <c r="AA38" s="9" t="str">
        <f>IF(OR(Adatmátrix!AA$8="",Adatmátrix!$A38=""),"",INDEX(Adat!$D$6:$D$6665,(Adatmátrix!AA$8-1950)*111+Adatmátrix!$A38+1))</f>
        <v/>
      </c>
      <c r="AB38" s="9" t="str">
        <f>IF(OR(Adatmátrix!AB$8="",Adatmátrix!$A38=""),"",INDEX(Adat!$D$6:$D$6665,(Adatmátrix!AB$8-1950)*111+Adatmátrix!$A38+1))</f>
        <v/>
      </c>
      <c r="AC38" s="9" t="str">
        <f>IF(OR(Adatmátrix!AC$8="",Adatmátrix!$A38=""),"",INDEX(Adat!$D$6:$D$6665,(Adatmátrix!AC$8-1950)*111+Adatmátrix!$A38+1))</f>
        <v/>
      </c>
      <c r="AD38" s="9" t="str">
        <f>IF(OR(Adatmátrix!AD$8="",Adatmátrix!$A38=""),"",INDEX(Adat!$D$6:$D$6665,(Adatmátrix!AD$8-1950)*111+Adatmátrix!$A38+1))</f>
        <v/>
      </c>
      <c r="AE38" s="9" t="str">
        <f>IF(OR(Adatmátrix!AE$8="",Adatmátrix!$A38=""),"",INDEX(Adat!$D$6:$D$6665,(Adatmátrix!AE$8-1950)*111+Adatmátrix!$A38+1))</f>
        <v/>
      </c>
      <c r="AF38" s="9" t="str">
        <f>IF(OR(Adatmátrix!AF$8="",Adatmátrix!$A38=""),"",INDEX(Adat!$D$6:$D$6665,(Adatmátrix!AF$8-1950)*111+Adatmátrix!$A38+1))</f>
        <v/>
      </c>
      <c r="AG38" s="9" t="str">
        <f>IF(OR(Adatmátrix!AG$8="",Adatmátrix!$A38=""),"",INDEX(Adat!$D$6:$D$6665,(Adatmátrix!AG$8-1950)*111+Adatmátrix!$A38+1))</f>
        <v/>
      </c>
      <c r="AH38" s="9" t="str">
        <f>IF(OR(Adatmátrix!AH$8="",Adatmátrix!$A38=""),"",INDEX(Adat!$D$6:$D$6665,(Adatmátrix!AH$8-1950)*111+Adatmátrix!$A38+1))</f>
        <v/>
      </c>
      <c r="AI38" s="9" t="str">
        <f>IF(OR(Adatmátrix!AI$8="",Adatmátrix!$A38=""),"",INDEX(Adat!$D$6:$D$6665,(Adatmátrix!AI$8-1950)*111+Adatmátrix!$A38+1))</f>
        <v/>
      </c>
      <c r="AJ38" s="9" t="str">
        <f>IF(OR(Adatmátrix!AJ$8="",Adatmátrix!$A38=""),"",INDEX(Adat!$D$6:$D$6665,(Adatmátrix!AJ$8-1950)*111+Adatmátrix!$A38+1))</f>
        <v/>
      </c>
      <c r="AK38" s="9" t="str">
        <f>IF(OR(Adatmátrix!AK$8="",Adatmátrix!$A38=""),"",INDEX(Adat!$D$6:$D$6665,(Adatmátrix!AK$8-1950)*111+Adatmátrix!$A38+1))</f>
        <v/>
      </c>
      <c r="AL38" s="9" t="str">
        <f>IF(OR(Adatmátrix!AL$8="",Adatmátrix!$A38=""),"",INDEX(Adat!$D$6:$D$6665,(Adatmátrix!AL$8-1950)*111+Adatmátrix!$A38+1))</f>
        <v/>
      </c>
      <c r="AM38" s="9" t="str">
        <f>IF(OR(Adatmátrix!AM$8="",Adatmátrix!$A38=""),"",INDEX(Adat!$D$6:$D$6665,(Adatmátrix!AM$8-1950)*111+Adatmátrix!$A38+1))</f>
        <v/>
      </c>
      <c r="AN38" s="9" t="str">
        <f>IF(OR(Adatmátrix!AN$8="",Adatmátrix!$A38=""),"",INDEX(Adat!$D$6:$D$6665,(Adatmátrix!AN$8-1950)*111+Adatmátrix!$A38+1))</f>
        <v/>
      </c>
      <c r="AO38" s="9" t="str">
        <f>IF(OR(Adatmátrix!AO$8="",Adatmátrix!$A38=""),"",INDEX(Adat!$D$6:$D$6665,(Adatmátrix!AO$8-1950)*111+Adatmátrix!$A38+1))</f>
        <v/>
      </c>
      <c r="AP38" s="9" t="str">
        <f>IF(OR(Adatmátrix!AP$8="",Adatmátrix!$A38=""),"",INDEX(Adat!$D$6:$D$6665,(Adatmátrix!AP$8-1950)*111+Adatmátrix!$A38+1))</f>
        <v/>
      </c>
      <c r="AQ38" s="9" t="str">
        <f>IF(OR(Adatmátrix!AQ$8="",Adatmátrix!$A38=""),"",INDEX(Adat!$D$6:$D$6665,(Adatmátrix!AQ$8-1950)*111+Adatmátrix!$A38+1))</f>
        <v/>
      </c>
      <c r="AR38" s="9" t="str">
        <f>IF(OR(Adatmátrix!AR$8="",Adatmátrix!$A38=""),"",INDEX(Adat!$D$6:$D$6665,(Adatmátrix!AR$8-1950)*111+Adatmátrix!$A38+1))</f>
        <v/>
      </c>
      <c r="AS38" s="9" t="str">
        <f>IF(OR(Adatmátrix!AS$8="",Adatmátrix!$A38=""),"",INDEX(Adat!$D$6:$D$6665,(Adatmátrix!AS$8-1950)*111+Adatmátrix!$A38+1))</f>
        <v/>
      </c>
      <c r="AT38" s="9" t="str">
        <f>IF(OR(Adatmátrix!AT$8="",Adatmátrix!$A38=""),"",INDEX(Adat!$D$6:$D$6665,(Adatmátrix!AT$8-1950)*111+Adatmátrix!$A38+1))</f>
        <v/>
      </c>
      <c r="AU38" s="9" t="str">
        <f>IF(OR(Adatmátrix!AU$8="",Adatmátrix!$A38=""),"",INDEX(Adat!$D$6:$D$6665,(Adatmátrix!AU$8-1950)*111+Adatmátrix!$A38+1))</f>
        <v/>
      </c>
      <c r="AV38" s="9" t="str">
        <f>IF(OR(Adatmátrix!AV$8="",Adatmátrix!$A38=""),"",INDEX(Adat!$D$6:$D$6665,(Adatmátrix!AV$8-1950)*111+Adatmátrix!$A38+1))</f>
        <v/>
      </c>
      <c r="AW38" s="9" t="str">
        <f>IF(OR(Adatmátrix!AW$8="",Adatmátrix!$A38=""),"",INDEX(Adat!$D$6:$D$6665,(Adatmátrix!AW$8-1950)*111+Adatmátrix!$A38+1))</f>
        <v/>
      </c>
      <c r="AX38" s="9" t="str">
        <f>IF(OR(Adatmátrix!AX$8="",Adatmátrix!$A38=""),"",INDEX(Adat!$D$6:$D$6665,(Adatmátrix!AX$8-1950)*111+Adatmátrix!$A38+1))</f>
        <v/>
      </c>
      <c r="AY38" s="9" t="str">
        <f>IF(OR(Adatmátrix!AY$8="",Adatmátrix!$A38=""),"",INDEX(Adat!$D$6:$D$6665,(Adatmátrix!AY$8-1950)*111+Adatmátrix!$A38+1))</f>
        <v/>
      </c>
      <c r="AZ38" s="9" t="str">
        <f>IF(OR(Adatmátrix!AZ$8="",Adatmátrix!$A38=""),"",INDEX(Adat!$D$6:$D$6665,(Adatmátrix!AZ$8-1950)*111+Adatmátrix!$A38+1))</f>
        <v/>
      </c>
      <c r="BA38" s="9" t="str">
        <f>IF(OR(Adatmátrix!BA$8="",Adatmátrix!$A38=""),"",INDEX(Adat!$D$6:$D$6665,(Adatmátrix!BA$8-1950)*111+Adatmátrix!$A38+1))</f>
        <v/>
      </c>
      <c r="BB38" s="9" t="str">
        <f>IF(OR(Adatmátrix!BB$8="",Adatmátrix!$A38=""),"",INDEX(Adat!$D$6:$D$6665,(Adatmátrix!BB$8-1950)*111+Adatmátrix!$A38+1))</f>
        <v/>
      </c>
      <c r="BC38" s="9" t="str">
        <f>IF(OR(Adatmátrix!BC$8="",Adatmátrix!$A38=""),"",INDEX(Adat!$D$6:$D$6665,(Adatmátrix!BC$8-1950)*111+Adatmátrix!$A38+1))</f>
        <v/>
      </c>
      <c r="BD38" s="9" t="str">
        <f>IF(OR(Adatmátrix!BD$8="",Adatmátrix!$A38=""),"",INDEX(Adat!$D$6:$D$6665,(Adatmátrix!BD$8-1950)*111+Adatmátrix!$A38+1))</f>
        <v/>
      </c>
      <c r="BE38" s="9" t="str">
        <f>IF(OR(Adatmátrix!BE$8="",Adatmátrix!$A38=""),"",INDEX(Adat!$D$6:$D$6665,(Adatmátrix!BE$8-1950)*111+Adatmátrix!$A38+1))</f>
        <v/>
      </c>
      <c r="BF38" s="9" t="str">
        <f>IF(OR(Adatmátrix!BF$8="",Adatmátrix!$A38=""),"",INDEX(Adat!$D$6:$D$6665,(Adatmátrix!BF$8-1950)*111+Adatmátrix!$A38+1))</f>
        <v/>
      </c>
      <c r="BG38" s="9" t="str">
        <f>IF(OR(Adatmátrix!BG$8="",Adatmátrix!$A38=""),"",INDEX(Adat!$D$6:$D$6665,(Adatmátrix!BG$8-1950)*111+Adatmátrix!$A38+1))</f>
        <v/>
      </c>
      <c r="BH38" s="9" t="str">
        <f>IF(OR(Adatmátrix!BH$8="",Adatmátrix!$A38=""),"",INDEX(Adat!$D$6:$D$6665,(Adatmátrix!BH$8-1950)*111+Adatmátrix!$A38+1))</f>
        <v/>
      </c>
      <c r="BI38" s="9" t="str">
        <f>IF(OR(Adatmátrix!BI$8="",Adatmátrix!$A38=""),"",INDEX(Adat!$D$6:$D$6665,(Adatmátrix!BI$8-1950)*111+Adatmátrix!$A38+1))</f>
        <v/>
      </c>
    </row>
    <row r="39" spans="1:61">
      <c r="A39" s="4">
        <f t="shared" si="1"/>
        <v>30</v>
      </c>
      <c r="B39" s="9">
        <f>IF(OR(Adatmátrix!B$8="",Adatmátrix!$A39=""),"",INDEX(Adat!$D$6:$D$6665,(Adatmátrix!B$8-1950)*111+Adatmátrix!$A39+1))</f>
        <v>1.0200000000000001E-3</v>
      </c>
      <c r="C39" s="9">
        <f>IF(OR(Adatmátrix!C$8="",Adatmátrix!$A39=""),"",INDEX(Adat!$D$6:$D$6665,(Adatmátrix!C$8-1950)*111+Adatmátrix!$A39+1))</f>
        <v>8.8000000000000003E-4</v>
      </c>
      <c r="D39" s="9">
        <f>IF(OR(Adatmátrix!D$8="",Adatmátrix!$A39=""),"",INDEX(Adat!$D$6:$D$6665,(Adatmátrix!D$8-1950)*111+Adatmátrix!$A39+1))</f>
        <v>7.9000000000000001E-4</v>
      </c>
      <c r="E39" s="9">
        <f>IF(OR(Adatmátrix!E$8="",Adatmátrix!$A39=""),"",INDEX(Adat!$D$6:$D$6665,(Adatmátrix!E$8-1950)*111+Adatmátrix!$A39+1))</f>
        <v>1.08E-3</v>
      </c>
      <c r="F39" s="9">
        <f>IF(OR(Adatmátrix!F$8="",Adatmátrix!$A39=""),"",INDEX(Adat!$D$6:$D$6665,(Adatmátrix!F$8-1950)*111+Adatmátrix!$A39+1))</f>
        <v>7.7999999999999999E-4</v>
      </c>
      <c r="G39" s="9">
        <f>IF(OR(Adatmátrix!G$8="",Adatmátrix!$A39=""),"",INDEX(Adat!$D$6:$D$6665,(Adatmátrix!G$8-1950)*111+Adatmátrix!$A39+1))</f>
        <v>8.3000000000000001E-4</v>
      </c>
      <c r="H39" s="9">
        <f>IF(OR(Adatmátrix!H$8="",Adatmátrix!$A39=""),"",INDEX(Adat!$D$6:$D$6665,(Adatmátrix!H$8-1950)*111+Adatmátrix!$A39+1))</f>
        <v>5.5000000000000003E-4</v>
      </c>
      <c r="I39" s="9">
        <f>IF(OR(Adatmátrix!I$8="",Adatmátrix!$A39=""),"",INDEX(Adat!$D$6:$D$6665,(Adatmátrix!I$8-1950)*111+Adatmátrix!$A39+1))</f>
        <v>6.4000000000000005E-4</v>
      </c>
      <c r="J39" s="9">
        <f>IF(OR(Adatmátrix!J$8="",Adatmátrix!$A39=""),"",INDEX(Adat!$D$6:$D$6665,(Adatmátrix!J$8-1950)*111+Adatmátrix!$A39+1))</f>
        <v>7.6999999999999996E-4</v>
      </c>
      <c r="K39" s="9">
        <f>IF(OR(Adatmátrix!K$8="",Adatmátrix!$A39=""),"",INDEX(Adat!$D$6:$D$6665,(Adatmátrix!K$8-1950)*111+Adatmátrix!$A39+1))</f>
        <v>4.8000000000000001E-4</v>
      </c>
      <c r="L39" s="9">
        <f>IF(OR(Adatmátrix!L$8="",Adatmátrix!$A39=""),"",INDEX(Adat!$D$6:$D$6665,(Adatmátrix!L$8-1950)*111+Adatmátrix!$A39+1))</f>
        <v>5.1000000000000004E-4</v>
      </c>
      <c r="M39" s="9">
        <f>IF(OR(Adatmátrix!M$8="",Adatmátrix!$A39=""),"",INDEX(Adat!$D$6:$D$6665,(Adatmátrix!M$8-1950)*111+Adatmátrix!$A39+1))</f>
        <v>5.2999999999999998E-4</v>
      </c>
      <c r="N39" s="9">
        <f>IF(OR(Adatmátrix!N$8="",Adatmátrix!$A39=""),"",INDEX(Adat!$D$6:$D$6665,(Adatmátrix!N$8-1950)*111+Adatmátrix!$A39+1))</f>
        <v>4.8000000000000001E-4</v>
      </c>
      <c r="O39" s="9">
        <f>IF(OR(Adatmátrix!O$8="",Adatmátrix!$A39=""),"",INDEX(Adat!$D$6:$D$6665,(Adatmátrix!O$8-1950)*111+Adatmátrix!$A39+1))</f>
        <v>5.9000000000000003E-4</v>
      </c>
      <c r="P39" s="9">
        <f>IF(OR(Adatmátrix!P$8="",Adatmátrix!$A39=""),"",INDEX(Adat!$D$6:$D$6665,(Adatmátrix!P$8-1950)*111+Adatmátrix!$A39+1))</f>
        <v>4.0999999999999999E-4</v>
      </c>
      <c r="Q39" s="9">
        <f>IF(OR(Adatmátrix!Q$8="",Adatmátrix!$A39=""),"",INDEX(Adat!$D$6:$D$6665,(Adatmátrix!Q$8-1950)*111+Adatmátrix!$A39+1))</f>
        <v>5.0000000000000001E-4</v>
      </c>
      <c r="R39" s="9">
        <f>IF(OR(Adatmátrix!R$8="",Adatmátrix!$A39=""),"",INDEX(Adat!$D$6:$D$6665,(Adatmátrix!R$8-1950)*111+Adatmátrix!$A39+1))</f>
        <v>5.4000000000000001E-4</v>
      </c>
      <c r="S39" s="9">
        <f>IF(OR(Adatmátrix!S$8="",Adatmátrix!$A39=""),"",INDEX(Adat!$D$6:$D$6665,(Adatmátrix!S$8-1950)*111+Adatmátrix!$A39+1))</f>
        <v>3.1E-4</v>
      </c>
      <c r="T39" s="9">
        <f>IF(OR(Adatmátrix!T$8="",Adatmátrix!$A39=""),"",INDEX(Adat!$D$6:$D$6665,(Adatmátrix!T$8-1950)*111+Adatmátrix!$A39+1))</f>
        <v>3.8999999999999999E-4</v>
      </c>
      <c r="U39" s="9">
        <f>IF(OR(Adatmátrix!U$8="",Adatmátrix!$A39=""),"",INDEX(Adat!$D$6:$D$6665,(Adatmátrix!U$8-1950)*111+Adatmátrix!$A39+1))</f>
        <v>3.3E-4</v>
      </c>
      <c r="V39" s="9" t="str">
        <f>IF(OR(Adatmátrix!V$8="",Adatmátrix!$A39=""),"",INDEX(Adat!$D$6:$D$6665,(Adatmátrix!V$8-1950)*111+Adatmátrix!$A39+1))</f>
        <v/>
      </c>
      <c r="W39" s="9" t="str">
        <f>IF(OR(Adatmátrix!W$8="",Adatmátrix!$A39=""),"",INDEX(Adat!$D$6:$D$6665,(Adatmátrix!W$8-1950)*111+Adatmátrix!$A39+1))</f>
        <v/>
      </c>
      <c r="X39" s="9" t="str">
        <f>IF(OR(Adatmátrix!X$8="",Adatmátrix!$A39=""),"",INDEX(Adat!$D$6:$D$6665,(Adatmátrix!X$8-1950)*111+Adatmátrix!$A39+1))</f>
        <v/>
      </c>
      <c r="Y39" s="9" t="str">
        <f>IF(OR(Adatmátrix!Y$8="",Adatmátrix!$A39=""),"",INDEX(Adat!$D$6:$D$6665,(Adatmátrix!Y$8-1950)*111+Adatmátrix!$A39+1))</f>
        <v/>
      </c>
      <c r="Z39" s="9" t="str">
        <f>IF(OR(Adatmátrix!Z$8="",Adatmátrix!$A39=""),"",INDEX(Adat!$D$6:$D$6665,(Adatmátrix!Z$8-1950)*111+Adatmátrix!$A39+1))</f>
        <v/>
      </c>
      <c r="AA39" s="9" t="str">
        <f>IF(OR(Adatmátrix!AA$8="",Adatmátrix!$A39=""),"",INDEX(Adat!$D$6:$D$6665,(Adatmátrix!AA$8-1950)*111+Adatmátrix!$A39+1))</f>
        <v/>
      </c>
      <c r="AB39" s="9" t="str">
        <f>IF(OR(Adatmátrix!AB$8="",Adatmátrix!$A39=""),"",INDEX(Adat!$D$6:$D$6665,(Adatmátrix!AB$8-1950)*111+Adatmátrix!$A39+1))</f>
        <v/>
      </c>
      <c r="AC39" s="9" t="str">
        <f>IF(OR(Adatmátrix!AC$8="",Adatmátrix!$A39=""),"",INDEX(Adat!$D$6:$D$6665,(Adatmátrix!AC$8-1950)*111+Adatmátrix!$A39+1))</f>
        <v/>
      </c>
      <c r="AD39" s="9" t="str">
        <f>IF(OR(Adatmátrix!AD$8="",Adatmátrix!$A39=""),"",INDEX(Adat!$D$6:$D$6665,(Adatmátrix!AD$8-1950)*111+Adatmátrix!$A39+1))</f>
        <v/>
      </c>
      <c r="AE39" s="9" t="str">
        <f>IF(OR(Adatmátrix!AE$8="",Adatmátrix!$A39=""),"",INDEX(Adat!$D$6:$D$6665,(Adatmátrix!AE$8-1950)*111+Adatmátrix!$A39+1))</f>
        <v/>
      </c>
      <c r="AF39" s="9" t="str">
        <f>IF(OR(Adatmátrix!AF$8="",Adatmátrix!$A39=""),"",INDEX(Adat!$D$6:$D$6665,(Adatmátrix!AF$8-1950)*111+Adatmátrix!$A39+1))</f>
        <v/>
      </c>
      <c r="AG39" s="9" t="str">
        <f>IF(OR(Adatmátrix!AG$8="",Adatmátrix!$A39=""),"",INDEX(Adat!$D$6:$D$6665,(Adatmátrix!AG$8-1950)*111+Adatmátrix!$A39+1))</f>
        <v/>
      </c>
      <c r="AH39" s="9" t="str">
        <f>IF(OR(Adatmátrix!AH$8="",Adatmátrix!$A39=""),"",INDEX(Adat!$D$6:$D$6665,(Adatmátrix!AH$8-1950)*111+Adatmátrix!$A39+1))</f>
        <v/>
      </c>
      <c r="AI39" s="9" t="str">
        <f>IF(OR(Adatmátrix!AI$8="",Adatmátrix!$A39=""),"",INDEX(Adat!$D$6:$D$6665,(Adatmátrix!AI$8-1950)*111+Adatmátrix!$A39+1))</f>
        <v/>
      </c>
      <c r="AJ39" s="9" t="str">
        <f>IF(OR(Adatmátrix!AJ$8="",Adatmátrix!$A39=""),"",INDEX(Adat!$D$6:$D$6665,(Adatmátrix!AJ$8-1950)*111+Adatmátrix!$A39+1))</f>
        <v/>
      </c>
      <c r="AK39" s="9" t="str">
        <f>IF(OR(Adatmátrix!AK$8="",Adatmátrix!$A39=""),"",INDEX(Adat!$D$6:$D$6665,(Adatmátrix!AK$8-1950)*111+Adatmátrix!$A39+1))</f>
        <v/>
      </c>
      <c r="AL39" s="9" t="str">
        <f>IF(OR(Adatmátrix!AL$8="",Adatmátrix!$A39=""),"",INDEX(Adat!$D$6:$D$6665,(Adatmátrix!AL$8-1950)*111+Adatmátrix!$A39+1))</f>
        <v/>
      </c>
      <c r="AM39" s="9" t="str">
        <f>IF(OR(Adatmátrix!AM$8="",Adatmátrix!$A39=""),"",INDEX(Adat!$D$6:$D$6665,(Adatmátrix!AM$8-1950)*111+Adatmátrix!$A39+1))</f>
        <v/>
      </c>
      <c r="AN39" s="9" t="str">
        <f>IF(OR(Adatmátrix!AN$8="",Adatmátrix!$A39=""),"",INDEX(Adat!$D$6:$D$6665,(Adatmátrix!AN$8-1950)*111+Adatmátrix!$A39+1))</f>
        <v/>
      </c>
      <c r="AO39" s="9" t="str">
        <f>IF(OR(Adatmátrix!AO$8="",Adatmátrix!$A39=""),"",INDEX(Adat!$D$6:$D$6665,(Adatmátrix!AO$8-1950)*111+Adatmátrix!$A39+1))</f>
        <v/>
      </c>
      <c r="AP39" s="9" t="str">
        <f>IF(OR(Adatmátrix!AP$8="",Adatmátrix!$A39=""),"",INDEX(Adat!$D$6:$D$6665,(Adatmátrix!AP$8-1950)*111+Adatmátrix!$A39+1))</f>
        <v/>
      </c>
      <c r="AQ39" s="9" t="str">
        <f>IF(OR(Adatmátrix!AQ$8="",Adatmátrix!$A39=""),"",INDEX(Adat!$D$6:$D$6665,(Adatmátrix!AQ$8-1950)*111+Adatmátrix!$A39+1))</f>
        <v/>
      </c>
      <c r="AR39" s="9" t="str">
        <f>IF(OR(Adatmátrix!AR$8="",Adatmátrix!$A39=""),"",INDEX(Adat!$D$6:$D$6665,(Adatmátrix!AR$8-1950)*111+Adatmátrix!$A39+1))</f>
        <v/>
      </c>
      <c r="AS39" s="9" t="str">
        <f>IF(OR(Adatmátrix!AS$8="",Adatmátrix!$A39=""),"",INDEX(Adat!$D$6:$D$6665,(Adatmátrix!AS$8-1950)*111+Adatmátrix!$A39+1))</f>
        <v/>
      </c>
      <c r="AT39" s="9" t="str">
        <f>IF(OR(Adatmátrix!AT$8="",Adatmátrix!$A39=""),"",INDEX(Adat!$D$6:$D$6665,(Adatmátrix!AT$8-1950)*111+Adatmátrix!$A39+1))</f>
        <v/>
      </c>
      <c r="AU39" s="9" t="str">
        <f>IF(OR(Adatmátrix!AU$8="",Adatmátrix!$A39=""),"",INDEX(Adat!$D$6:$D$6665,(Adatmátrix!AU$8-1950)*111+Adatmátrix!$A39+1))</f>
        <v/>
      </c>
      <c r="AV39" s="9" t="str">
        <f>IF(OR(Adatmátrix!AV$8="",Adatmátrix!$A39=""),"",INDEX(Adat!$D$6:$D$6665,(Adatmátrix!AV$8-1950)*111+Adatmátrix!$A39+1))</f>
        <v/>
      </c>
      <c r="AW39" s="9" t="str">
        <f>IF(OR(Adatmátrix!AW$8="",Adatmátrix!$A39=""),"",INDEX(Adat!$D$6:$D$6665,(Adatmátrix!AW$8-1950)*111+Adatmátrix!$A39+1))</f>
        <v/>
      </c>
      <c r="AX39" s="9" t="str">
        <f>IF(OR(Adatmátrix!AX$8="",Adatmátrix!$A39=""),"",INDEX(Adat!$D$6:$D$6665,(Adatmátrix!AX$8-1950)*111+Adatmátrix!$A39+1))</f>
        <v/>
      </c>
      <c r="AY39" s="9" t="str">
        <f>IF(OR(Adatmátrix!AY$8="",Adatmátrix!$A39=""),"",INDEX(Adat!$D$6:$D$6665,(Adatmátrix!AY$8-1950)*111+Adatmátrix!$A39+1))</f>
        <v/>
      </c>
      <c r="AZ39" s="9" t="str">
        <f>IF(OR(Adatmátrix!AZ$8="",Adatmátrix!$A39=""),"",INDEX(Adat!$D$6:$D$6665,(Adatmátrix!AZ$8-1950)*111+Adatmátrix!$A39+1))</f>
        <v/>
      </c>
      <c r="BA39" s="9" t="str">
        <f>IF(OR(Adatmátrix!BA$8="",Adatmátrix!$A39=""),"",INDEX(Adat!$D$6:$D$6665,(Adatmátrix!BA$8-1950)*111+Adatmátrix!$A39+1))</f>
        <v/>
      </c>
      <c r="BB39" s="9" t="str">
        <f>IF(OR(Adatmátrix!BB$8="",Adatmátrix!$A39=""),"",INDEX(Adat!$D$6:$D$6665,(Adatmátrix!BB$8-1950)*111+Adatmátrix!$A39+1))</f>
        <v/>
      </c>
      <c r="BC39" s="9" t="str">
        <f>IF(OR(Adatmátrix!BC$8="",Adatmátrix!$A39=""),"",INDEX(Adat!$D$6:$D$6665,(Adatmátrix!BC$8-1950)*111+Adatmátrix!$A39+1))</f>
        <v/>
      </c>
      <c r="BD39" s="9" t="str">
        <f>IF(OR(Adatmátrix!BD$8="",Adatmátrix!$A39=""),"",INDEX(Adat!$D$6:$D$6665,(Adatmátrix!BD$8-1950)*111+Adatmátrix!$A39+1))</f>
        <v/>
      </c>
      <c r="BE39" s="9" t="str">
        <f>IF(OR(Adatmátrix!BE$8="",Adatmátrix!$A39=""),"",INDEX(Adat!$D$6:$D$6665,(Adatmátrix!BE$8-1950)*111+Adatmátrix!$A39+1))</f>
        <v/>
      </c>
      <c r="BF39" s="9" t="str">
        <f>IF(OR(Adatmátrix!BF$8="",Adatmátrix!$A39=""),"",INDEX(Adat!$D$6:$D$6665,(Adatmátrix!BF$8-1950)*111+Adatmátrix!$A39+1))</f>
        <v/>
      </c>
      <c r="BG39" s="9" t="str">
        <f>IF(OR(Adatmátrix!BG$8="",Adatmátrix!$A39=""),"",INDEX(Adat!$D$6:$D$6665,(Adatmátrix!BG$8-1950)*111+Adatmátrix!$A39+1))</f>
        <v/>
      </c>
      <c r="BH39" s="9" t="str">
        <f>IF(OR(Adatmátrix!BH$8="",Adatmátrix!$A39=""),"",INDEX(Adat!$D$6:$D$6665,(Adatmátrix!BH$8-1950)*111+Adatmátrix!$A39+1))</f>
        <v/>
      </c>
      <c r="BI39" s="9" t="str">
        <f>IF(OR(Adatmátrix!BI$8="",Adatmátrix!$A39=""),"",INDEX(Adat!$D$6:$D$6665,(Adatmátrix!BI$8-1950)*111+Adatmátrix!$A39+1))</f>
        <v/>
      </c>
    </row>
    <row r="40" spans="1:61">
      <c r="A40" s="4">
        <f t="shared" si="1"/>
        <v>31</v>
      </c>
      <c r="B40" s="9">
        <f>IF(OR(Adatmátrix!B$8="",Adatmátrix!$A40=""),"",INDEX(Adat!$D$6:$D$6665,(Adatmátrix!B$8-1950)*111+Adatmátrix!$A40+1))</f>
        <v>1.16E-3</v>
      </c>
      <c r="C40" s="9">
        <f>IF(OR(Adatmátrix!C$8="",Adatmátrix!$A40=""),"",INDEX(Adat!$D$6:$D$6665,(Adatmátrix!C$8-1950)*111+Adatmátrix!$A40+1))</f>
        <v>1.09E-3</v>
      </c>
      <c r="D40" s="9">
        <f>IF(OR(Adatmátrix!D$8="",Adatmátrix!$A40=""),"",INDEX(Adat!$D$6:$D$6665,(Adatmátrix!D$8-1950)*111+Adatmátrix!$A40+1))</f>
        <v>1.0300000000000001E-3</v>
      </c>
      <c r="E40" s="9">
        <f>IF(OR(Adatmátrix!E$8="",Adatmátrix!$A40=""),"",INDEX(Adat!$D$6:$D$6665,(Adatmátrix!E$8-1950)*111+Adatmátrix!$A40+1))</f>
        <v>1.2999999999999999E-3</v>
      </c>
      <c r="F40" s="9">
        <f>IF(OR(Adatmátrix!F$8="",Adatmátrix!$A40=""),"",INDEX(Adat!$D$6:$D$6665,(Adatmátrix!F$8-1950)*111+Adatmátrix!$A40+1))</f>
        <v>8.4000000000000003E-4</v>
      </c>
      <c r="G40" s="9">
        <f>IF(OR(Adatmátrix!G$8="",Adatmátrix!$A40=""),"",INDEX(Adat!$D$6:$D$6665,(Adatmátrix!G$8-1950)*111+Adatmátrix!$A40+1))</f>
        <v>9.6000000000000002E-4</v>
      </c>
      <c r="H40" s="9">
        <f>IF(OR(Adatmátrix!H$8="",Adatmátrix!$A40=""),"",INDEX(Adat!$D$6:$D$6665,(Adatmátrix!H$8-1950)*111+Adatmátrix!$A40+1))</f>
        <v>9.3999999999999997E-4</v>
      </c>
      <c r="I40" s="9">
        <f>IF(OR(Adatmátrix!I$8="",Adatmátrix!$A40=""),"",INDEX(Adat!$D$6:$D$6665,(Adatmátrix!I$8-1950)*111+Adatmátrix!$A40+1))</f>
        <v>7.1000000000000002E-4</v>
      </c>
      <c r="J40" s="9">
        <f>IF(OR(Adatmátrix!J$8="",Adatmátrix!$A40=""),"",INDEX(Adat!$D$6:$D$6665,(Adatmátrix!J$8-1950)*111+Adatmátrix!$A40+1))</f>
        <v>8.4000000000000003E-4</v>
      </c>
      <c r="K40" s="9">
        <f>IF(OR(Adatmátrix!K$8="",Adatmátrix!$A40=""),"",INDEX(Adat!$D$6:$D$6665,(Adatmátrix!K$8-1950)*111+Adatmátrix!$A40+1))</f>
        <v>7.6999999999999996E-4</v>
      </c>
      <c r="L40" s="9">
        <f>IF(OR(Adatmátrix!L$8="",Adatmátrix!$A40=""),"",INDEX(Adat!$D$6:$D$6665,(Adatmátrix!L$8-1950)*111+Adatmátrix!$A40+1))</f>
        <v>6.8000000000000005E-4</v>
      </c>
      <c r="M40" s="9">
        <f>IF(OR(Adatmátrix!M$8="",Adatmátrix!$A40=""),"",INDEX(Adat!$D$6:$D$6665,(Adatmátrix!M$8-1950)*111+Adatmátrix!$A40+1))</f>
        <v>4.4999999999999999E-4</v>
      </c>
      <c r="N40" s="9">
        <f>IF(OR(Adatmátrix!N$8="",Adatmátrix!$A40=""),"",INDEX(Adat!$D$6:$D$6665,(Adatmátrix!N$8-1950)*111+Adatmátrix!$A40+1))</f>
        <v>4.6999999999999999E-4</v>
      </c>
      <c r="O40" s="9">
        <f>IF(OR(Adatmátrix!O$8="",Adatmátrix!$A40=""),"",INDEX(Adat!$D$6:$D$6665,(Adatmátrix!O$8-1950)*111+Adatmátrix!$A40+1))</f>
        <v>4.6999999999999999E-4</v>
      </c>
      <c r="P40" s="9">
        <f>IF(OR(Adatmátrix!P$8="",Adatmátrix!$A40=""),"",INDEX(Adat!$D$6:$D$6665,(Adatmátrix!P$8-1950)*111+Adatmátrix!$A40+1))</f>
        <v>5.0000000000000001E-4</v>
      </c>
      <c r="Q40" s="9">
        <f>IF(OR(Adatmátrix!Q$8="",Adatmátrix!$A40=""),"",INDEX(Adat!$D$6:$D$6665,(Adatmátrix!Q$8-1950)*111+Adatmátrix!$A40+1))</f>
        <v>4.0999999999999999E-4</v>
      </c>
      <c r="R40" s="9">
        <f>IF(OR(Adatmátrix!R$8="",Adatmátrix!$A40=""),"",INDEX(Adat!$D$6:$D$6665,(Adatmátrix!R$8-1950)*111+Adatmátrix!$A40+1))</f>
        <v>4.0999999999999999E-4</v>
      </c>
      <c r="S40" s="9">
        <f>IF(OR(Adatmátrix!S$8="",Adatmátrix!$A40=""),"",INDEX(Adat!$D$6:$D$6665,(Adatmátrix!S$8-1950)*111+Adatmátrix!$A40+1))</f>
        <v>5.5000000000000003E-4</v>
      </c>
      <c r="T40" s="9">
        <f>IF(OR(Adatmátrix!T$8="",Adatmátrix!$A40=""),"",INDEX(Adat!$D$6:$D$6665,(Adatmátrix!T$8-1950)*111+Adatmátrix!$A40+1))</f>
        <v>3.5E-4</v>
      </c>
      <c r="U40" s="9">
        <f>IF(OR(Adatmátrix!U$8="",Adatmátrix!$A40=""),"",INDEX(Adat!$D$6:$D$6665,(Adatmátrix!U$8-1950)*111+Adatmátrix!$A40+1))</f>
        <v>4.8000000000000001E-4</v>
      </c>
      <c r="V40" s="9" t="str">
        <f>IF(OR(Adatmátrix!V$8="",Adatmátrix!$A40=""),"",INDEX(Adat!$D$6:$D$6665,(Adatmátrix!V$8-1950)*111+Adatmátrix!$A40+1))</f>
        <v/>
      </c>
      <c r="W40" s="9" t="str">
        <f>IF(OR(Adatmátrix!W$8="",Adatmátrix!$A40=""),"",INDEX(Adat!$D$6:$D$6665,(Adatmátrix!W$8-1950)*111+Adatmátrix!$A40+1))</f>
        <v/>
      </c>
      <c r="X40" s="9" t="str">
        <f>IF(OR(Adatmátrix!X$8="",Adatmátrix!$A40=""),"",INDEX(Adat!$D$6:$D$6665,(Adatmátrix!X$8-1950)*111+Adatmátrix!$A40+1))</f>
        <v/>
      </c>
      <c r="Y40" s="9" t="str">
        <f>IF(OR(Adatmátrix!Y$8="",Adatmátrix!$A40=""),"",INDEX(Adat!$D$6:$D$6665,(Adatmátrix!Y$8-1950)*111+Adatmátrix!$A40+1))</f>
        <v/>
      </c>
      <c r="Z40" s="9" t="str">
        <f>IF(OR(Adatmátrix!Z$8="",Adatmátrix!$A40=""),"",INDEX(Adat!$D$6:$D$6665,(Adatmátrix!Z$8-1950)*111+Adatmátrix!$A40+1))</f>
        <v/>
      </c>
      <c r="AA40" s="9" t="str">
        <f>IF(OR(Adatmátrix!AA$8="",Adatmátrix!$A40=""),"",INDEX(Adat!$D$6:$D$6665,(Adatmátrix!AA$8-1950)*111+Adatmátrix!$A40+1))</f>
        <v/>
      </c>
      <c r="AB40" s="9" t="str">
        <f>IF(OR(Adatmátrix!AB$8="",Adatmátrix!$A40=""),"",INDEX(Adat!$D$6:$D$6665,(Adatmátrix!AB$8-1950)*111+Adatmátrix!$A40+1))</f>
        <v/>
      </c>
      <c r="AC40" s="9" t="str">
        <f>IF(OR(Adatmátrix!AC$8="",Adatmátrix!$A40=""),"",INDEX(Adat!$D$6:$D$6665,(Adatmátrix!AC$8-1950)*111+Adatmátrix!$A40+1))</f>
        <v/>
      </c>
      <c r="AD40" s="9" t="str">
        <f>IF(OR(Adatmátrix!AD$8="",Adatmátrix!$A40=""),"",INDEX(Adat!$D$6:$D$6665,(Adatmátrix!AD$8-1950)*111+Adatmátrix!$A40+1))</f>
        <v/>
      </c>
      <c r="AE40" s="9" t="str">
        <f>IF(OR(Adatmátrix!AE$8="",Adatmátrix!$A40=""),"",INDEX(Adat!$D$6:$D$6665,(Adatmátrix!AE$8-1950)*111+Adatmátrix!$A40+1))</f>
        <v/>
      </c>
      <c r="AF40" s="9" t="str">
        <f>IF(OR(Adatmátrix!AF$8="",Adatmátrix!$A40=""),"",INDEX(Adat!$D$6:$D$6665,(Adatmátrix!AF$8-1950)*111+Adatmátrix!$A40+1))</f>
        <v/>
      </c>
      <c r="AG40" s="9" t="str">
        <f>IF(OR(Adatmátrix!AG$8="",Adatmátrix!$A40=""),"",INDEX(Adat!$D$6:$D$6665,(Adatmátrix!AG$8-1950)*111+Adatmátrix!$A40+1))</f>
        <v/>
      </c>
      <c r="AH40" s="9" t="str">
        <f>IF(OR(Adatmátrix!AH$8="",Adatmátrix!$A40=""),"",INDEX(Adat!$D$6:$D$6665,(Adatmátrix!AH$8-1950)*111+Adatmátrix!$A40+1))</f>
        <v/>
      </c>
      <c r="AI40" s="9" t="str">
        <f>IF(OR(Adatmátrix!AI$8="",Adatmátrix!$A40=""),"",INDEX(Adat!$D$6:$D$6665,(Adatmátrix!AI$8-1950)*111+Adatmátrix!$A40+1))</f>
        <v/>
      </c>
      <c r="AJ40" s="9" t="str">
        <f>IF(OR(Adatmátrix!AJ$8="",Adatmátrix!$A40=""),"",INDEX(Adat!$D$6:$D$6665,(Adatmátrix!AJ$8-1950)*111+Adatmátrix!$A40+1))</f>
        <v/>
      </c>
      <c r="AK40" s="9" t="str">
        <f>IF(OR(Adatmátrix!AK$8="",Adatmátrix!$A40=""),"",INDEX(Adat!$D$6:$D$6665,(Adatmátrix!AK$8-1950)*111+Adatmátrix!$A40+1))</f>
        <v/>
      </c>
      <c r="AL40" s="9" t="str">
        <f>IF(OR(Adatmátrix!AL$8="",Adatmátrix!$A40=""),"",INDEX(Adat!$D$6:$D$6665,(Adatmátrix!AL$8-1950)*111+Adatmátrix!$A40+1))</f>
        <v/>
      </c>
      <c r="AM40" s="9" t="str">
        <f>IF(OR(Adatmátrix!AM$8="",Adatmátrix!$A40=""),"",INDEX(Adat!$D$6:$D$6665,(Adatmátrix!AM$8-1950)*111+Adatmátrix!$A40+1))</f>
        <v/>
      </c>
      <c r="AN40" s="9" t="str">
        <f>IF(OR(Adatmátrix!AN$8="",Adatmátrix!$A40=""),"",INDEX(Adat!$D$6:$D$6665,(Adatmátrix!AN$8-1950)*111+Adatmátrix!$A40+1))</f>
        <v/>
      </c>
      <c r="AO40" s="9" t="str">
        <f>IF(OR(Adatmátrix!AO$8="",Adatmátrix!$A40=""),"",INDEX(Adat!$D$6:$D$6665,(Adatmátrix!AO$8-1950)*111+Adatmátrix!$A40+1))</f>
        <v/>
      </c>
      <c r="AP40" s="9" t="str">
        <f>IF(OR(Adatmátrix!AP$8="",Adatmátrix!$A40=""),"",INDEX(Adat!$D$6:$D$6665,(Adatmátrix!AP$8-1950)*111+Adatmátrix!$A40+1))</f>
        <v/>
      </c>
      <c r="AQ40" s="9" t="str">
        <f>IF(OR(Adatmátrix!AQ$8="",Adatmátrix!$A40=""),"",INDEX(Adat!$D$6:$D$6665,(Adatmátrix!AQ$8-1950)*111+Adatmátrix!$A40+1))</f>
        <v/>
      </c>
      <c r="AR40" s="9" t="str">
        <f>IF(OR(Adatmátrix!AR$8="",Adatmátrix!$A40=""),"",INDEX(Adat!$D$6:$D$6665,(Adatmátrix!AR$8-1950)*111+Adatmátrix!$A40+1))</f>
        <v/>
      </c>
      <c r="AS40" s="9" t="str">
        <f>IF(OR(Adatmátrix!AS$8="",Adatmátrix!$A40=""),"",INDEX(Adat!$D$6:$D$6665,(Adatmátrix!AS$8-1950)*111+Adatmátrix!$A40+1))</f>
        <v/>
      </c>
      <c r="AT40" s="9" t="str">
        <f>IF(OR(Adatmátrix!AT$8="",Adatmátrix!$A40=""),"",INDEX(Adat!$D$6:$D$6665,(Adatmátrix!AT$8-1950)*111+Adatmátrix!$A40+1))</f>
        <v/>
      </c>
      <c r="AU40" s="9" t="str">
        <f>IF(OR(Adatmátrix!AU$8="",Adatmátrix!$A40=""),"",INDEX(Adat!$D$6:$D$6665,(Adatmátrix!AU$8-1950)*111+Adatmátrix!$A40+1))</f>
        <v/>
      </c>
      <c r="AV40" s="9" t="str">
        <f>IF(OR(Adatmátrix!AV$8="",Adatmátrix!$A40=""),"",INDEX(Adat!$D$6:$D$6665,(Adatmátrix!AV$8-1950)*111+Adatmátrix!$A40+1))</f>
        <v/>
      </c>
      <c r="AW40" s="9" t="str">
        <f>IF(OR(Adatmátrix!AW$8="",Adatmátrix!$A40=""),"",INDEX(Adat!$D$6:$D$6665,(Adatmátrix!AW$8-1950)*111+Adatmátrix!$A40+1))</f>
        <v/>
      </c>
      <c r="AX40" s="9" t="str">
        <f>IF(OR(Adatmátrix!AX$8="",Adatmátrix!$A40=""),"",INDEX(Adat!$D$6:$D$6665,(Adatmátrix!AX$8-1950)*111+Adatmátrix!$A40+1))</f>
        <v/>
      </c>
      <c r="AY40" s="9" t="str">
        <f>IF(OR(Adatmátrix!AY$8="",Adatmátrix!$A40=""),"",INDEX(Adat!$D$6:$D$6665,(Adatmátrix!AY$8-1950)*111+Adatmátrix!$A40+1))</f>
        <v/>
      </c>
      <c r="AZ40" s="9" t="str">
        <f>IF(OR(Adatmátrix!AZ$8="",Adatmátrix!$A40=""),"",INDEX(Adat!$D$6:$D$6665,(Adatmátrix!AZ$8-1950)*111+Adatmátrix!$A40+1))</f>
        <v/>
      </c>
      <c r="BA40" s="9" t="str">
        <f>IF(OR(Adatmátrix!BA$8="",Adatmátrix!$A40=""),"",INDEX(Adat!$D$6:$D$6665,(Adatmátrix!BA$8-1950)*111+Adatmátrix!$A40+1))</f>
        <v/>
      </c>
      <c r="BB40" s="9" t="str">
        <f>IF(OR(Adatmátrix!BB$8="",Adatmátrix!$A40=""),"",INDEX(Adat!$D$6:$D$6665,(Adatmátrix!BB$8-1950)*111+Adatmátrix!$A40+1))</f>
        <v/>
      </c>
      <c r="BC40" s="9" t="str">
        <f>IF(OR(Adatmátrix!BC$8="",Adatmátrix!$A40=""),"",INDEX(Adat!$D$6:$D$6665,(Adatmátrix!BC$8-1950)*111+Adatmátrix!$A40+1))</f>
        <v/>
      </c>
      <c r="BD40" s="9" t="str">
        <f>IF(OR(Adatmátrix!BD$8="",Adatmátrix!$A40=""),"",INDEX(Adat!$D$6:$D$6665,(Adatmátrix!BD$8-1950)*111+Adatmátrix!$A40+1))</f>
        <v/>
      </c>
      <c r="BE40" s="9" t="str">
        <f>IF(OR(Adatmátrix!BE$8="",Adatmátrix!$A40=""),"",INDEX(Adat!$D$6:$D$6665,(Adatmátrix!BE$8-1950)*111+Adatmátrix!$A40+1))</f>
        <v/>
      </c>
      <c r="BF40" s="9" t="str">
        <f>IF(OR(Adatmátrix!BF$8="",Adatmátrix!$A40=""),"",INDEX(Adat!$D$6:$D$6665,(Adatmátrix!BF$8-1950)*111+Adatmátrix!$A40+1))</f>
        <v/>
      </c>
      <c r="BG40" s="9" t="str">
        <f>IF(OR(Adatmátrix!BG$8="",Adatmátrix!$A40=""),"",INDEX(Adat!$D$6:$D$6665,(Adatmátrix!BG$8-1950)*111+Adatmátrix!$A40+1))</f>
        <v/>
      </c>
      <c r="BH40" s="9" t="str">
        <f>IF(OR(Adatmátrix!BH$8="",Adatmátrix!$A40=""),"",INDEX(Adat!$D$6:$D$6665,(Adatmátrix!BH$8-1950)*111+Adatmátrix!$A40+1))</f>
        <v/>
      </c>
      <c r="BI40" s="9" t="str">
        <f>IF(OR(Adatmátrix!BI$8="",Adatmátrix!$A40=""),"",INDEX(Adat!$D$6:$D$6665,(Adatmátrix!BI$8-1950)*111+Adatmátrix!$A40+1))</f>
        <v/>
      </c>
    </row>
    <row r="41" spans="1:61">
      <c r="A41" s="4">
        <f t="shared" si="1"/>
        <v>32</v>
      </c>
      <c r="B41" s="9">
        <f>IF(OR(Adatmátrix!B$8="",Adatmátrix!$A41=""),"",INDEX(Adat!$D$6:$D$6665,(Adatmátrix!B$8-1950)*111+Adatmátrix!$A41+1))</f>
        <v>1.2600000000000001E-3</v>
      </c>
      <c r="C41" s="9">
        <f>IF(OR(Adatmátrix!C$8="",Adatmátrix!$A41=""),"",INDEX(Adat!$D$6:$D$6665,(Adatmátrix!C$8-1950)*111+Adatmátrix!$A41+1))</f>
        <v>1.1000000000000001E-3</v>
      </c>
      <c r="D41" s="9">
        <f>IF(OR(Adatmátrix!D$8="",Adatmátrix!$A41=""),"",INDEX(Adat!$D$6:$D$6665,(Adatmátrix!D$8-1950)*111+Adatmátrix!$A41+1))</f>
        <v>1.2700000000000001E-3</v>
      </c>
      <c r="E41" s="9">
        <f>IF(OR(Adatmátrix!E$8="",Adatmátrix!$A41=""),"",INDEX(Adat!$D$6:$D$6665,(Adatmátrix!E$8-1950)*111+Adatmátrix!$A41+1))</f>
        <v>1.1100000000000001E-3</v>
      </c>
      <c r="F41" s="9">
        <f>IF(OR(Adatmátrix!F$8="",Adatmátrix!$A41=""),"",INDEX(Adat!$D$6:$D$6665,(Adatmátrix!F$8-1950)*111+Adatmátrix!$A41+1))</f>
        <v>1.1000000000000001E-3</v>
      </c>
      <c r="G41" s="9">
        <f>IF(OR(Adatmátrix!G$8="",Adatmátrix!$A41=""),"",INDEX(Adat!$D$6:$D$6665,(Adatmátrix!G$8-1950)*111+Adatmátrix!$A41+1))</f>
        <v>8.4000000000000003E-4</v>
      </c>
      <c r="H41" s="9">
        <f>IF(OR(Adatmátrix!H$8="",Adatmátrix!$A41=""),"",INDEX(Adat!$D$6:$D$6665,(Adatmátrix!H$8-1950)*111+Adatmátrix!$A41+1))</f>
        <v>8.8000000000000003E-4</v>
      </c>
      <c r="I41" s="9">
        <f>IF(OR(Adatmátrix!I$8="",Adatmátrix!$A41=""),"",INDEX(Adat!$D$6:$D$6665,(Adatmátrix!I$8-1950)*111+Adatmátrix!$A41+1))</f>
        <v>6.3000000000000003E-4</v>
      </c>
      <c r="J41" s="9">
        <f>IF(OR(Adatmátrix!J$8="",Adatmátrix!$A41=""),"",INDEX(Adat!$D$6:$D$6665,(Adatmátrix!J$8-1950)*111+Adatmátrix!$A41+1))</f>
        <v>7.2000000000000005E-4</v>
      </c>
      <c r="K41" s="9">
        <f>IF(OR(Adatmátrix!K$8="",Adatmátrix!$A41=""),"",INDEX(Adat!$D$6:$D$6665,(Adatmátrix!K$8-1950)*111+Adatmátrix!$A41+1))</f>
        <v>6.4000000000000005E-4</v>
      </c>
      <c r="L41" s="9">
        <f>IF(OR(Adatmátrix!L$8="",Adatmátrix!$A41=""),"",INDEX(Adat!$D$6:$D$6665,(Adatmátrix!L$8-1950)*111+Adatmátrix!$A41+1))</f>
        <v>8.7000000000000001E-4</v>
      </c>
      <c r="M41" s="9">
        <f>IF(OR(Adatmátrix!M$8="",Adatmátrix!$A41=""),"",INDEX(Adat!$D$6:$D$6665,(Adatmátrix!M$8-1950)*111+Adatmátrix!$A41+1))</f>
        <v>5.9999999999999995E-4</v>
      </c>
      <c r="N41" s="9">
        <f>IF(OR(Adatmátrix!N$8="",Adatmátrix!$A41=""),"",INDEX(Adat!$D$6:$D$6665,(Adatmátrix!N$8-1950)*111+Adatmátrix!$A41+1))</f>
        <v>5.9999999999999995E-4</v>
      </c>
      <c r="O41" s="9">
        <f>IF(OR(Adatmátrix!O$8="",Adatmátrix!$A41=""),"",INDEX(Adat!$D$6:$D$6665,(Adatmátrix!O$8-1950)*111+Adatmátrix!$A41+1))</f>
        <v>7.6000000000000004E-4</v>
      </c>
      <c r="P41" s="9">
        <f>IF(OR(Adatmátrix!P$8="",Adatmátrix!$A41=""),"",INDEX(Adat!$D$6:$D$6665,(Adatmátrix!P$8-1950)*111+Adatmátrix!$A41+1))</f>
        <v>5.8E-4</v>
      </c>
      <c r="Q41" s="9">
        <f>IF(OR(Adatmátrix!Q$8="",Adatmátrix!$A41=""),"",INDEX(Adat!$D$6:$D$6665,(Adatmátrix!Q$8-1950)*111+Adatmátrix!$A41+1))</f>
        <v>6.0999999999999997E-4</v>
      </c>
      <c r="R41" s="9">
        <f>IF(OR(Adatmátrix!R$8="",Adatmátrix!$A41=""),"",INDEX(Adat!$D$6:$D$6665,(Adatmátrix!R$8-1950)*111+Adatmátrix!$A41+1))</f>
        <v>6.3000000000000003E-4</v>
      </c>
      <c r="S41" s="9">
        <f>IF(OR(Adatmátrix!S$8="",Adatmátrix!$A41=""),"",INDEX(Adat!$D$6:$D$6665,(Adatmátrix!S$8-1950)*111+Adatmátrix!$A41+1))</f>
        <v>4.8999999999999998E-4</v>
      </c>
      <c r="T41" s="9">
        <f>IF(OR(Adatmátrix!T$8="",Adatmátrix!$A41=""),"",INDEX(Adat!$D$6:$D$6665,(Adatmátrix!T$8-1950)*111+Adatmátrix!$A41+1))</f>
        <v>5.1999999999999995E-4</v>
      </c>
      <c r="U41" s="9">
        <f>IF(OR(Adatmátrix!U$8="",Adatmátrix!$A41=""),"",INDEX(Adat!$D$6:$D$6665,(Adatmátrix!U$8-1950)*111+Adatmátrix!$A41+1))</f>
        <v>4.4000000000000002E-4</v>
      </c>
      <c r="V41" s="9" t="str">
        <f>IF(OR(Adatmátrix!V$8="",Adatmátrix!$A41=""),"",INDEX(Adat!$D$6:$D$6665,(Adatmátrix!V$8-1950)*111+Adatmátrix!$A41+1))</f>
        <v/>
      </c>
      <c r="W41" s="9" t="str">
        <f>IF(OR(Adatmátrix!W$8="",Adatmátrix!$A41=""),"",INDEX(Adat!$D$6:$D$6665,(Adatmátrix!W$8-1950)*111+Adatmátrix!$A41+1))</f>
        <v/>
      </c>
      <c r="X41" s="9" t="str">
        <f>IF(OR(Adatmátrix!X$8="",Adatmátrix!$A41=""),"",INDEX(Adat!$D$6:$D$6665,(Adatmátrix!X$8-1950)*111+Adatmátrix!$A41+1))</f>
        <v/>
      </c>
      <c r="Y41" s="9" t="str">
        <f>IF(OR(Adatmátrix!Y$8="",Adatmátrix!$A41=""),"",INDEX(Adat!$D$6:$D$6665,(Adatmátrix!Y$8-1950)*111+Adatmátrix!$A41+1))</f>
        <v/>
      </c>
      <c r="Z41" s="9" t="str">
        <f>IF(OR(Adatmátrix!Z$8="",Adatmátrix!$A41=""),"",INDEX(Adat!$D$6:$D$6665,(Adatmátrix!Z$8-1950)*111+Adatmátrix!$A41+1))</f>
        <v/>
      </c>
      <c r="AA41" s="9" t="str">
        <f>IF(OR(Adatmátrix!AA$8="",Adatmátrix!$A41=""),"",INDEX(Adat!$D$6:$D$6665,(Adatmátrix!AA$8-1950)*111+Adatmátrix!$A41+1))</f>
        <v/>
      </c>
      <c r="AB41" s="9" t="str">
        <f>IF(OR(Adatmátrix!AB$8="",Adatmátrix!$A41=""),"",INDEX(Adat!$D$6:$D$6665,(Adatmátrix!AB$8-1950)*111+Adatmátrix!$A41+1))</f>
        <v/>
      </c>
      <c r="AC41" s="9" t="str">
        <f>IF(OR(Adatmátrix!AC$8="",Adatmátrix!$A41=""),"",INDEX(Adat!$D$6:$D$6665,(Adatmátrix!AC$8-1950)*111+Adatmátrix!$A41+1))</f>
        <v/>
      </c>
      <c r="AD41" s="9" t="str">
        <f>IF(OR(Adatmátrix!AD$8="",Adatmátrix!$A41=""),"",INDEX(Adat!$D$6:$D$6665,(Adatmátrix!AD$8-1950)*111+Adatmátrix!$A41+1))</f>
        <v/>
      </c>
      <c r="AE41" s="9" t="str">
        <f>IF(OR(Adatmátrix!AE$8="",Adatmátrix!$A41=""),"",INDEX(Adat!$D$6:$D$6665,(Adatmátrix!AE$8-1950)*111+Adatmátrix!$A41+1))</f>
        <v/>
      </c>
      <c r="AF41" s="9" t="str">
        <f>IF(OR(Adatmátrix!AF$8="",Adatmátrix!$A41=""),"",INDEX(Adat!$D$6:$D$6665,(Adatmátrix!AF$8-1950)*111+Adatmátrix!$A41+1))</f>
        <v/>
      </c>
      <c r="AG41" s="9" t="str">
        <f>IF(OR(Adatmátrix!AG$8="",Adatmátrix!$A41=""),"",INDEX(Adat!$D$6:$D$6665,(Adatmátrix!AG$8-1950)*111+Adatmátrix!$A41+1))</f>
        <v/>
      </c>
      <c r="AH41" s="9" t="str">
        <f>IF(OR(Adatmátrix!AH$8="",Adatmátrix!$A41=""),"",INDEX(Adat!$D$6:$D$6665,(Adatmátrix!AH$8-1950)*111+Adatmátrix!$A41+1))</f>
        <v/>
      </c>
      <c r="AI41" s="9" t="str">
        <f>IF(OR(Adatmátrix!AI$8="",Adatmátrix!$A41=""),"",INDEX(Adat!$D$6:$D$6665,(Adatmátrix!AI$8-1950)*111+Adatmátrix!$A41+1))</f>
        <v/>
      </c>
      <c r="AJ41" s="9" t="str">
        <f>IF(OR(Adatmátrix!AJ$8="",Adatmátrix!$A41=""),"",INDEX(Adat!$D$6:$D$6665,(Adatmátrix!AJ$8-1950)*111+Adatmátrix!$A41+1))</f>
        <v/>
      </c>
      <c r="AK41" s="9" t="str">
        <f>IF(OR(Adatmátrix!AK$8="",Adatmátrix!$A41=""),"",INDEX(Adat!$D$6:$D$6665,(Adatmátrix!AK$8-1950)*111+Adatmátrix!$A41+1))</f>
        <v/>
      </c>
      <c r="AL41" s="9" t="str">
        <f>IF(OR(Adatmátrix!AL$8="",Adatmátrix!$A41=""),"",INDEX(Adat!$D$6:$D$6665,(Adatmátrix!AL$8-1950)*111+Adatmátrix!$A41+1))</f>
        <v/>
      </c>
      <c r="AM41" s="9" t="str">
        <f>IF(OR(Adatmátrix!AM$8="",Adatmátrix!$A41=""),"",INDEX(Adat!$D$6:$D$6665,(Adatmátrix!AM$8-1950)*111+Adatmátrix!$A41+1))</f>
        <v/>
      </c>
      <c r="AN41" s="9" t="str">
        <f>IF(OR(Adatmátrix!AN$8="",Adatmátrix!$A41=""),"",INDEX(Adat!$D$6:$D$6665,(Adatmátrix!AN$8-1950)*111+Adatmátrix!$A41+1))</f>
        <v/>
      </c>
      <c r="AO41" s="9" t="str">
        <f>IF(OR(Adatmátrix!AO$8="",Adatmátrix!$A41=""),"",INDEX(Adat!$D$6:$D$6665,(Adatmátrix!AO$8-1950)*111+Adatmátrix!$A41+1))</f>
        <v/>
      </c>
      <c r="AP41" s="9" t="str">
        <f>IF(OR(Adatmátrix!AP$8="",Adatmátrix!$A41=""),"",INDEX(Adat!$D$6:$D$6665,(Adatmátrix!AP$8-1950)*111+Adatmátrix!$A41+1))</f>
        <v/>
      </c>
      <c r="AQ41" s="9" t="str">
        <f>IF(OR(Adatmátrix!AQ$8="",Adatmátrix!$A41=""),"",INDEX(Adat!$D$6:$D$6665,(Adatmátrix!AQ$8-1950)*111+Adatmátrix!$A41+1))</f>
        <v/>
      </c>
      <c r="AR41" s="9" t="str">
        <f>IF(OR(Adatmátrix!AR$8="",Adatmátrix!$A41=""),"",INDEX(Adat!$D$6:$D$6665,(Adatmátrix!AR$8-1950)*111+Adatmátrix!$A41+1))</f>
        <v/>
      </c>
      <c r="AS41" s="9" t="str">
        <f>IF(OR(Adatmátrix!AS$8="",Adatmátrix!$A41=""),"",INDEX(Adat!$D$6:$D$6665,(Adatmátrix!AS$8-1950)*111+Adatmátrix!$A41+1))</f>
        <v/>
      </c>
      <c r="AT41" s="9" t="str">
        <f>IF(OR(Adatmátrix!AT$8="",Adatmátrix!$A41=""),"",INDEX(Adat!$D$6:$D$6665,(Adatmátrix!AT$8-1950)*111+Adatmátrix!$A41+1))</f>
        <v/>
      </c>
      <c r="AU41" s="9" t="str">
        <f>IF(OR(Adatmátrix!AU$8="",Adatmátrix!$A41=""),"",INDEX(Adat!$D$6:$D$6665,(Adatmátrix!AU$8-1950)*111+Adatmátrix!$A41+1))</f>
        <v/>
      </c>
      <c r="AV41" s="9" t="str">
        <f>IF(OR(Adatmátrix!AV$8="",Adatmátrix!$A41=""),"",INDEX(Adat!$D$6:$D$6665,(Adatmátrix!AV$8-1950)*111+Adatmátrix!$A41+1))</f>
        <v/>
      </c>
      <c r="AW41" s="9" t="str">
        <f>IF(OR(Adatmátrix!AW$8="",Adatmátrix!$A41=""),"",INDEX(Adat!$D$6:$D$6665,(Adatmátrix!AW$8-1950)*111+Adatmátrix!$A41+1))</f>
        <v/>
      </c>
      <c r="AX41" s="9" t="str">
        <f>IF(OR(Adatmátrix!AX$8="",Adatmátrix!$A41=""),"",INDEX(Adat!$D$6:$D$6665,(Adatmátrix!AX$8-1950)*111+Adatmátrix!$A41+1))</f>
        <v/>
      </c>
      <c r="AY41" s="9" t="str">
        <f>IF(OR(Adatmátrix!AY$8="",Adatmátrix!$A41=""),"",INDEX(Adat!$D$6:$D$6665,(Adatmátrix!AY$8-1950)*111+Adatmátrix!$A41+1))</f>
        <v/>
      </c>
      <c r="AZ41" s="9" t="str">
        <f>IF(OR(Adatmátrix!AZ$8="",Adatmátrix!$A41=""),"",INDEX(Adat!$D$6:$D$6665,(Adatmátrix!AZ$8-1950)*111+Adatmátrix!$A41+1))</f>
        <v/>
      </c>
      <c r="BA41" s="9" t="str">
        <f>IF(OR(Adatmátrix!BA$8="",Adatmátrix!$A41=""),"",INDEX(Adat!$D$6:$D$6665,(Adatmátrix!BA$8-1950)*111+Adatmátrix!$A41+1))</f>
        <v/>
      </c>
      <c r="BB41" s="9" t="str">
        <f>IF(OR(Adatmátrix!BB$8="",Adatmátrix!$A41=""),"",INDEX(Adat!$D$6:$D$6665,(Adatmátrix!BB$8-1950)*111+Adatmátrix!$A41+1))</f>
        <v/>
      </c>
      <c r="BC41" s="9" t="str">
        <f>IF(OR(Adatmátrix!BC$8="",Adatmátrix!$A41=""),"",INDEX(Adat!$D$6:$D$6665,(Adatmátrix!BC$8-1950)*111+Adatmátrix!$A41+1))</f>
        <v/>
      </c>
      <c r="BD41" s="9" t="str">
        <f>IF(OR(Adatmátrix!BD$8="",Adatmátrix!$A41=""),"",INDEX(Adat!$D$6:$D$6665,(Adatmátrix!BD$8-1950)*111+Adatmátrix!$A41+1))</f>
        <v/>
      </c>
      <c r="BE41" s="9" t="str">
        <f>IF(OR(Adatmátrix!BE$8="",Adatmátrix!$A41=""),"",INDEX(Adat!$D$6:$D$6665,(Adatmátrix!BE$8-1950)*111+Adatmátrix!$A41+1))</f>
        <v/>
      </c>
      <c r="BF41" s="9" t="str">
        <f>IF(OR(Adatmátrix!BF$8="",Adatmátrix!$A41=""),"",INDEX(Adat!$D$6:$D$6665,(Adatmátrix!BF$8-1950)*111+Adatmátrix!$A41+1))</f>
        <v/>
      </c>
      <c r="BG41" s="9" t="str">
        <f>IF(OR(Adatmátrix!BG$8="",Adatmátrix!$A41=""),"",INDEX(Adat!$D$6:$D$6665,(Adatmátrix!BG$8-1950)*111+Adatmátrix!$A41+1))</f>
        <v/>
      </c>
      <c r="BH41" s="9" t="str">
        <f>IF(OR(Adatmátrix!BH$8="",Adatmátrix!$A41=""),"",INDEX(Adat!$D$6:$D$6665,(Adatmátrix!BH$8-1950)*111+Adatmátrix!$A41+1))</f>
        <v/>
      </c>
      <c r="BI41" s="9" t="str">
        <f>IF(OR(Adatmátrix!BI$8="",Adatmátrix!$A41=""),"",INDEX(Adat!$D$6:$D$6665,(Adatmátrix!BI$8-1950)*111+Adatmátrix!$A41+1))</f>
        <v/>
      </c>
    </row>
    <row r="42" spans="1:61">
      <c r="A42" s="4">
        <f t="shared" si="1"/>
        <v>33</v>
      </c>
      <c r="B42" s="9">
        <f>IF(OR(Adatmátrix!B$8="",Adatmátrix!$A42=""),"",INDEX(Adat!$D$6:$D$6665,(Adatmátrix!B$8-1950)*111+Adatmátrix!$A42+1))</f>
        <v>1.32E-3</v>
      </c>
      <c r="C42" s="9">
        <f>IF(OR(Adatmátrix!C$8="",Adatmátrix!$A42=""),"",INDEX(Adat!$D$6:$D$6665,(Adatmátrix!C$8-1950)*111+Adatmátrix!$A42+1))</f>
        <v>1.4E-3</v>
      </c>
      <c r="D42" s="9">
        <f>IF(OR(Adatmátrix!D$8="",Adatmátrix!$A42=""),"",INDEX(Adat!$D$6:$D$6665,(Adatmátrix!D$8-1950)*111+Adatmátrix!$A42+1))</f>
        <v>1.57E-3</v>
      </c>
      <c r="E42" s="9">
        <f>IF(OR(Adatmátrix!E$8="",Adatmátrix!$A42=""),"",INDEX(Adat!$D$6:$D$6665,(Adatmátrix!E$8-1950)*111+Adatmátrix!$A42+1))</f>
        <v>1.34E-3</v>
      </c>
      <c r="F42" s="9">
        <f>IF(OR(Adatmátrix!F$8="",Adatmátrix!$A42=""),"",INDEX(Adat!$D$6:$D$6665,(Adatmátrix!F$8-1950)*111+Adatmátrix!$A42+1))</f>
        <v>1.39E-3</v>
      </c>
      <c r="G42" s="9">
        <f>IF(OR(Adatmátrix!G$8="",Adatmátrix!$A42=""),"",INDEX(Adat!$D$6:$D$6665,(Adatmátrix!G$8-1950)*111+Adatmátrix!$A42+1))</f>
        <v>1.16E-3</v>
      </c>
      <c r="H42" s="9">
        <f>IF(OR(Adatmátrix!H$8="",Adatmátrix!$A42=""),"",INDEX(Adat!$D$6:$D$6665,(Adatmátrix!H$8-1950)*111+Adatmátrix!$A42+1))</f>
        <v>9.2000000000000003E-4</v>
      </c>
      <c r="I42" s="9">
        <f>IF(OR(Adatmátrix!I$8="",Adatmátrix!$A42=""),"",INDEX(Adat!$D$6:$D$6665,(Adatmátrix!I$8-1950)*111+Adatmátrix!$A42+1))</f>
        <v>1.01E-3</v>
      </c>
      <c r="J42" s="9">
        <f>IF(OR(Adatmátrix!J$8="",Adatmátrix!$A42=""),"",INDEX(Adat!$D$6:$D$6665,(Adatmátrix!J$8-1950)*111+Adatmátrix!$A42+1))</f>
        <v>8.4000000000000003E-4</v>
      </c>
      <c r="K42" s="9">
        <f>IF(OR(Adatmátrix!K$8="",Adatmátrix!$A42=""),"",INDEX(Adat!$D$6:$D$6665,(Adatmátrix!K$8-1950)*111+Adatmátrix!$A42+1))</f>
        <v>8.4999999999999995E-4</v>
      </c>
      <c r="L42" s="9">
        <f>IF(OR(Adatmátrix!L$8="",Adatmátrix!$A42=""),"",INDEX(Adat!$D$6:$D$6665,(Adatmátrix!L$8-1950)*111+Adatmátrix!$A42+1))</f>
        <v>7.1000000000000002E-4</v>
      </c>
      <c r="M42" s="9">
        <f>IF(OR(Adatmátrix!M$8="",Adatmátrix!$A42=""),"",INDEX(Adat!$D$6:$D$6665,(Adatmátrix!M$8-1950)*111+Adatmátrix!$A42+1))</f>
        <v>7.6999999999999996E-4</v>
      </c>
      <c r="N42" s="9">
        <f>IF(OR(Adatmátrix!N$8="",Adatmátrix!$A42=""),"",INDEX(Adat!$D$6:$D$6665,(Adatmátrix!N$8-1950)*111+Adatmátrix!$A42+1))</f>
        <v>6.2E-4</v>
      </c>
      <c r="O42" s="9">
        <f>IF(OR(Adatmátrix!O$8="",Adatmátrix!$A42=""),"",INDEX(Adat!$D$6:$D$6665,(Adatmátrix!O$8-1950)*111+Adatmátrix!$A42+1))</f>
        <v>6.6E-4</v>
      </c>
      <c r="P42" s="9">
        <f>IF(OR(Adatmátrix!P$8="",Adatmátrix!$A42=""),"",INDEX(Adat!$D$6:$D$6665,(Adatmátrix!P$8-1950)*111+Adatmátrix!$A42+1))</f>
        <v>6.8000000000000005E-4</v>
      </c>
      <c r="Q42" s="9">
        <f>IF(OR(Adatmátrix!Q$8="",Adatmátrix!$A42=""),"",INDEX(Adat!$D$6:$D$6665,(Adatmátrix!Q$8-1950)*111+Adatmátrix!$A42+1))</f>
        <v>5.8E-4</v>
      </c>
      <c r="R42" s="9">
        <f>IF(OR(Adatmátrix!R$8="",Adatmátrix!$A42=""),"",INDEX(Adat!$D$6:$D$6665,(Adatmátrix!R$8-1950)*111+Adatmátrix!$A42+1))</f>
        <v>7.3999999999999999E-4</v>
      </c>
      <c r="S42" s="9">
        <f>IF(OR(Adatmátrix!S$8="",Adatmátrix!$A42=""),"",INDEX(Adat!$D$6:$D$6665,(Adatmátrix!S$8-1950)*111+Adatmátrix!$A42+1))</f>
        <v>6.3000000000000003E-4</v>
      </c>
      <c r="T42" s="9">
        <f>IF(OR(Adatmátrix!T$8="",Adatmátrix!$A42=""),"",INDEX(Adat!$D$6:$D$6665,(Adatmátrix!T$8-1950)*111+Adatmátrix!$A42+1))</f>
        <v>5.9000000000000003E-4</v>
      </c>
      <c r="U42" s="9">
        <f>IF(OR(Adatmátrix!U$8="",Adatmátrix!$A42=""),"",INDEX(Adat!$D$6:$D$6665,(Adatmátrix!U$8-1950)*111+Adatmátrix!$A42+1))</f>
        <v>4.6999999999999999E-4</v>
      </c>
      <c r="V42" s="9" t="str">
        <f>IF(OR(Adatmátrix!V$8="",Adatmátrix!$A42=""),"",INDEX(Adat!$D$6:$D$6665,(Adatmátrix!V$8-1950)*111+Adatmátrix!$A42+1))</f>
        <v/>
      </c>
      <c r="W42" s="9" t="str">
        <f>IF(OR(Adatmátrix!W$8="",Adatmátrix!$A42=""),"",INDEX(Adat!$D$6:$D$6665,(Adatmátrix!W$8-1950)*111+Adatmátrix!$A42+1))</f>
        <v/>
      </c>
      <c r="X42" s="9" t="str">
        <f>IF(OR(Adatmátrix!X$8="",Adatmátrix!$A42=""),"",INDEX(Adat!$D$6:$D$6665,(Adatmátrix!X$8-1950)*111+Adatmátrix!$A42+1))</f>
        <v/>
      </c>
      <c r="Y42" s="9" t="str">
        <f>IF(OR(Adatmátrix!Y$8="",Adatmátrix!$A42=""),"",INDEX(Adat!$D$6:$D$6665,(Adatmátrix!Y$8-1950)*111+Adatmátrix!$A42+1))</f>
        <v/>
      </c>
      <c r="Z42" s="9" t="str">
        <f>IF(OR(Adatmátrix!Z$8="",Adatmátrix!$A42=""),"",INDEX(Adat!$D$6:$D$6665,(Adatmátrix!Z$8-1950)*111+Adatmátrix!$A42+1))</f>
        <v/>
      </c>
      <c r="AA42" s="9" t="str">
        <f>IF(OR(Adatmátrix!AA$8="",Adatmátrix!$A42=""),"",INDEX(Adat!$D$6:$D$6665,(Adatmátrix!AA$8-1950)*111+Adatmátrix!$A42+1))</f>
        <v/>
      </c>
      <c r="AB42" s="9" t="str">
        <f>IF(OR(Adatmátrix!AB$8="",Adatmátrix!$A42=""),"",INDEX(Adat!$D$6:$D$6665,(Adatmátrix!AB$8-1950)*111+Adatmátrix!$A42+1))</f>
        <v/>
      </c>
      <c r="AC42" s="9" t="str">
        <f>IF(OR(Adatmátrix!AC$8="",Adatmátrix!$A42=""),"",INDEX(Adat!$D$6:$D$6665,(Adatmátrix!AC$8-1950)*111+Adatmátrix!$A42+1))</f>
        <v/>
      </c>
      <c r="AD42" s="9" t="str">
        <f>IF(OR(Adatmátrix!AD$8="",Adatmátrix!$A42=""),"",INDEX(Adat!$D$6:$D$6665,(Adatmátrix!AD$8-1950)*111+Adatmátrix!$A42+1))</f>
        <v/>
      </c>
      <c r="AE42" s="9" t="str">
        <f>IF(OR(Adatmátrix!AE$8="",Adatmátrix!$A42=""),"",INDEX(Adat!$D$6:$D$6665,(Adatmátrix!AE$8-1950)*111+Adatmátrix!$A42+1))</f>
        <v/>
      </c>
      <c r="AF42" s="9" t="str">
        <f>IF(OR(Adatmátrix!AF$8="",Adatmátrix!$A42=""),"",INDEX(Adat!$D$6:$D$6665,(Adatmátrix!AF$8-1950)*111+Adatmátrix!$A42+1))</f>
        <v/>
      </c>
      <c r="AG42" s="9" t="str">
        <f>IF(OR(Adatmátrix!AG$8="",Adatmátrix!$A42=""),"",INDEX(Adat!$D$6:$D$6665,(Adatmátrix!AG$8-1950)*111+Adatmátrix!$A42+1))</f>
        <v/>
      </c>
      <c r="AH42" s="9" t="str">
        <f>IF(OR(Adatmátrix!AH$8="",Adatmátrix!$A42=""),"",INDEX(Adat!$D$6:$D$6665,(Adatmátrix!AH$8-1950)*111+Adatmátrix!$A42+1))</f>
        <v/>
      </c>
      <c r="AI42" s="9" t="str">
        <f>IF(OR(Adatmátrix!AI$8="",Adatmátrix!$A42=""),"",INDEX(Adat!$D$6:$D$6665,(Adatmátrix!AI$8-1950)*111+Adatmátrix!$A42+1))</f>
        <v/>
      </c>
      <c r="AJ42" s="9" t="str">
        <f>IF(OR(Adatmátrix!AJ$8="",Adatmátrix!$A42=""),"",INDEX(Adat!$D$6:$D$6665,(Adatmátrix!AJ$8-1950)*111+Adatmátrix!$A42+1))</f>
        <v/>
      </c>
      <c r="AK42" s="9" t="str">
        <f>IF(OR(Adatmátrix!AK$8="",Adatmátrix!$A42=""),"",INDEX(Adat!$D$6:$D$6665,(Adatmátrix!AK$8-1950)*111+Adatmátrix!$A42+1))</f>
        <v/>
      </c>
      <c r="AL42" s="9" t="str">
        <f>IF(OR(Adatmátrix!AL$8="",Adatmátrix!$A42=""),"",INDEX(Adat!$D$6:$D$6665,(Adatmátrix!AL$8-1950)*111+Adatmátrix!$A42+1))</f>
        <v/>
      </c>
      <c r="AM42" s="9" t="str">
        <f>IF(OR(Adatmátrix!AM$8="",Adatmátrix!$A42=""),"",INDEX(Adat!$D$6:$D$6665,(Adatmátrix!AM$8-1950)*111+Adatmátrix!$A42+1))</f>
        <v/>
      </c>
      <c r="AN42" s="9" t="str">
        <f>IF(OR(Adatmátrix!AN$8="",Adatmátrix!$A42=""),"",INDEX(Adat!$D$6:$D$6665,(Adatmátrix!AN$8-1950)*111+Adatmátrix!$A42+1))</f>
        <v/>
      </c>
      <c r="AO42" s="9" t="str">
        <f>IF(OR(Adatmátrix!AO$8="",Adatmátrix!$A42=""),"",INDEX(Adat!$D$6:$D$6665,(Adatmátrix!AO$8-1950)*111+Adatmátrix!$A42+1))</f>
        <v/>
      </c>
      <c r="AP42" s="9" t="str">
        <f>IF(OR(Adatmátrix!AP$8="",Adatmátrix!$A42=""),"",INDEX(Adat!$D$6:$D$6665,(Adatmátrix!AP$8-1950)*111+Adatmátrix!$A42+1))</f>
        <v/>
      </c>
      <c r="AQ42" s="9" t="str">
        <f>IF(OR(Adatmátrix!AQ$8="",Adatmátrix!$A42=""),"",INDEX(Adat!$D$6:$D$6665,(Adatmátrix!AQ$8-1950)*111+Adatmátrix!$A42+1))</f>
        <v/>
      </c>
      <c r="AR42" s="9" t="str">
        <f>IF(OR(Adatmátrix!AR$8="",Adatmátrix!$A42=""),"",INDEX(Adat!$D$6:$D$6665,(Adatmátrix!AR$8-1950)*111+Adatmátrix!$A42+1))</f>
        <v/>
      </c>
      <c r="AS42" s="9" t="str">
        <f>IF(OR(Adatmátrix!AS$8="",Adatmátrix!$A42=""),"",INDEX(Adat!$D$6:$D$6665,(Adatmátrix!AS$8-1950)*111+Adatmátrix!$A42+1))</f>
        <v/>
      </c>
      <c r="AT42" s="9" t="str">
        <f>IF(OR(Adatmátrix!AT$8="",Adatmátrix!$A42=""),"",INDEX(Adat!$D$6:$D$6665,(Adatmátrix!AT$8-1950)*111+Adatmátrix!$A42+1))</f>
        <v/>
      </c>
      <c r="AU42" s="9" t="str">
        <f>IF(OR(Adatmátrix!AU$8="",Adatmátrix!$A42=""),"",INDEX(Adat!$D$6:$D$6665,(Adatmátrix!AU$8-1950)*111+Adatmátrix!$A42+1))</f>
        <v/>
      </c>
      <c r="AV42" s="9" t="str">
        <f>IF(OR(Adatmátrix!AV$8="",Adatmátrix!$A42=""),"",INDEX(Adat!$D$6:$D$6665,(Adatmátrix!AV$8-1950)*111+Adatmátrix!$A42+1))</f>
        <v/>
      </c>
      <c r="AW42" s="9" t="str">
        <f>IF(OR(Adatmátrix!AW$8="",Adatmátrix!$A42=""),"",INDEX(Adat!$D$6:$D$6665,(Adatmátrix!AW$8-1950)*111+Adatmátrix!$A42+1))</f>
        <v/>
      </c>
      <c r="AX42" s="9" t="str">
        <f>IF(OR(Adatmátrix!AX$8="",Adatmátrix!$A42=""),"",INDEX(Adat!$D$6:$D$6665,(Adatmátrix!AX$8-1950)*111+Adatmátrix!$A42+1))</f>
        <v/>
      </c>
      <c r="AY42" s="9" t="str">
        <f>IF(OR(Adatmátrix!AY$8="",Adatmátrix!$A42=""),"",INDEX(Adat!$D$6:$D$6665,(Adatmátrix!AY$8-1950)*111+Adatmátrix!$A42+1))</f>
        <v/>
      </c>
      <c r="AZ42" s="9" t="str">
        <f>IF(OR(Adatmátrix!AZ$8="",Adatmátrix!$A42=""),"",INDEX(Adat!$D$6:$D$6665,(Adatmátrix!AZ$8-1950)*111+Adatmátrix!$A42+1))</f>
        <v/>
      </c>
      <c r="BA42" s="9" t="str">
        <f>IF(OR(Adatmátrix!BA$8="",Adatmátrix!$A42=""),"",INDEX(Adat!$D$6:$D$6665,(Adatmátrix!BA$8-1950)*111+Adatmátrix!$A42+1))</f>
        <v/>
      </c>
      <c r="BB42" s="9" t="str">
        <f>IF(OR(Adatmátrix!BB$8="",Adatmátrix!$A42=""),"",INDEX(Adat!$D$6:$D$6665,(Adatmátrix!BB$8-1950)*111+Adatmátrix!$A42+1))</f>
        <v/>
      </c>
      <c r="BC42" s="9" t="str">
        <f>IF(OR(Adatmátrix!BC$8="",Adatmátrix!$A42=""),"",INDEX(Adat!$D$6:$D$6665,(Adatmátrix!BC$8-1950)*111+Adatmátrix!$A42+1))</f>
        <v/>
      </c>
      <c r="BD42" s="9" t="str">
        <f>IF(OR(Adatmátrix!BD$8="",Adatmátrix!$A42=""),"",INDEX(Adat!$D$6:$D$6665,(Adatmátrix!BD$8-1950)*111+Adatmátrix!$A42+1))</f>
        <v/>
      </c>
      <c r="BE42" s="9" t="str">
        <f>IF(OR(Adatmátrix!BE$8="",Adatmátrix!$A42=""),"",INDEX(Adat!$D$6:$D$6665,(Adatmátrix!BE$8-1950)*111+Adatmátrix!$A42+1))</f>
        <v/>
      </c>
      <c r="BF42" s="9" t="str">
        <f>IF(OR(Adatmátrix!BF$8="",Adatmátrix!$A42=""),"",INDEX(Adat!$D$6:$D$6665,(Adatmátrix!BF$8-1950)*111+Adatmátrix!$A42+1))</f>
        <v/>
      </c>
      <c r="BG42" s="9" t="str">
        <f>IF(OR(Adatmátrix!BG$8="",Adatmátrix!$A42=""),"",INDEX(Adat!$D$6:$D$6665,(Adatmátrix!BG$8-1950)*111+Adatmátrix!$A42+1))</f>
        <v/>
      </c>
      <c r="BH42" s="9" t="str">
        <f>IF(OR(Adatmátrix!BH$8="",Adatmátrix!$A42=""),"",INDEX(Adat!$D$6:$D$6665,(Adatmátrix!BH$8-1950)*111+Adatmátrix!$A42+1))</f>
        <v/>
      </c>
      <c r="BI42" s="9" t="str">
        <f>IF(OR(Adatmátrix!BI$8="",Adatmátrix!$A42=""),"",INDEX(Adat!$D$6:$D$6665,(Adatmátrix!BI$8-1950)*111+Adatmátrix!$A42+1))</f>
        <v/>
      </c>
    </row>
    <row r="43" spans="1:61">
      <c r="A43" s="4">
        <f t="shared" si="1"/>
        <v>34</v>
      </c>
      <c r="B43" s="9">
        <f>IF(OR(Adatmátrix!B$8="",Adatmátrix!$A43=""),"",INDEX(Adat!$D$6:$D$6665,(Adatmátrix!B$8-1950)*111+Adatmátrix!$A43+1))</f>
        <v>1.47E-3</v>
      </c>
      <c r="C43" s="9">
        <f>IF(OR(Adatmátrix!C$8="",Adatmátrix!$A43=""),"",INDEX(Adat!$D$6:$D$6665,(Adatmátrix!C$8-1950)*111+Adatmátrix!$A43+1))</f>
        <v>1.5299999999999999E-3</v>
      </c>
      <c r="D43" s="9">
        <f>IF(OR(Adatmátrix!D$8="",Adatmátrix!$A43=""),"",INDEX(Adat!$D$6:$D$6665,(Adatmátrix!D$8-1950)*111+Adatmátrix!$A43+1))</f>
        <v>1.6900000000000001E-3</v>
      </c>
      <c r="E43" s="9">
        <f>IF(OR(Adatmátrix!E$8="",Adatmátrix!$A43=""),"",INDEX(Adat!$D$6:$D$6665,(Adatmátrix!E$8-1950)*111+Adatmátrix!$A43+1))</f>
        <v>1.39E-3</v>
      </c>
      <c r="F43" s="9">
        <f>IF(OR(Adatmátrix!F$8="",Adatmátrix!$A43=""),"",INDEX(Adat!$D$6:$D$6665,(Adatmátrix!F$8-1950)*111+Adatmátrix!$A43+1))</f>
        <v>1.25E-3</v>
      </c>
      <c r="G43" s="9">
        <f>IF(OR(Adatmátrix!G$8="",Adatmátrix!$A43=""),"",INDEX(Adat!$D$6:$D$6665,(Adatmátrix!G$8-1950)*111+Adatmátrix!$A43+1))</f>
        <v>1.39E-3</v>
      </c>
      <c r="H43" s="9">
        <f>IF(OR(Adatmátrix!H$8="",Adatmátrix!$A43=""),"",INDEX(Adat!$D$6:$D$6665,(Adatmátrix!H$8-1950)*111+Adatmátrix!$A43+1))</f>
        <v>1.1299999999999999E-3</v>
      </c>
      <c r="I43" s="9">
        <f>IF(OR(Adatmátrix!I$8="",Adatmátrix!$A43=""),"",INDEX(Adat!$D$6:$D$6665,(Adatmátrix!I$8-1950)*111+Adatmátrix!$A43+1))</f>
        <v>1.07E-3</v>
      </c>
      <c r="J43" s="9">
        <f>IF(OR(Adatmátrix!J$8="",Adatmátrix!$A43=""),"",INDEX(Adat!$D$6:$D$6665,(Adatmátrix!J$8-1950)*111+Adatmátrix!$A43+1))</f>
        <v>9.7999999999999997E-4</v>
      </c>
      <c r="K43" s="9">
        <f>IF(OR(Adatmátrix!K$8="",Adatmátrix!$A43=""),"",INDEX(Adat!$D$6:$D$6665,(Adatmátrix!K$8-1950)*111+Adatmátrix!$A43+1))</f>
        <v>8.9999999999999998E-4</v>
      </c>
      <c r="L43" s="9">
        <f>IF(OR(Adatmátrix!L$8="",Adatmátrix!$A43=""),"",INDEX(Adat!$D$6:$D$6665,(Adatmátrix!L$8-1950)*111+Adatmátrix!$A43+1))</f>
        <v>7.2000000000000005E-4</v>
      </c>
      <c r="M43" s="9">
        <f>IF(OR(Adatmátrix!M$8="",Adatmátrix!$A43=""),"",INDEX(Adat!$D$6:$D$6665,(Adatmátrix!M$8-1950)*111+Adatmátrix!$A43+1))</f>
        <v>8.5999999999999998E-4</v>
      </c>
      <c r="N43" s="9">
        <f>IF(OR(Adatmátrix!N$8="",Adatmátrix!$A43=""),"",INDEX(Adat!$D$6:$D$6665,(Adatmátrix!N$8-1950)*111+Adatmátrix!$A43+1))</f>
        <v>7.5000000000000002E-4</v>
      </c>
      <c r="O43" s="9">
        <f>IF(OR(Adatmátrix!O$8="",Adatmátrix!$A43=""),"",INDEX(Adat!$D$6:$D$6665,(Adatmátrix!O$8-1950)*111+Adatmátrix!$A43+1))</f>
        <v>8.0999999999999996E-4</v>
      </c>
      <c r="P43" s="9">
        <f>IF(OR(Adatmátrix!P$8="",Adatmátrix!$A43=""),"",INDEX(Adat!$D$6:$D$6665,(Adatmátrix!P$8-1950)*111+Adatmátrix!$A43+1))</f>
        <v>8.3000000000000001E-4</v>
      </c>
      <c r="Q43" s="9">
        <f>IF(OR(Adatmátrix!Q$8="",Adatmátrix!$A43=""),"",INDEX(Adat!$D$6:$D$6665,(Adatmátrix!Q$8-1950)*111+Adatmátrix!$A43+1))</f>
        <v>6.8000000000000005E-4</v>
      </c>
      <c r="R43" s="9">
        <f>IF(OR(Adatmátrix!R$8="",Adatmátrix!$A43=""),"",INDEX(Adat!$D$6:$D$6665,(Adatmátrix!R$8-1950)*111+Adatmátrix!$A43+1))</f>
        <v>5.8E-4</v>
      </c>
      <c r="S43" s="9">
        <f>IF(OR(Adatmátrix!S$8="",Adatmátrix!$A43=""),"",INDEX(Adat!$D$6:$D$6665,(Adatmátrix!S$8-1950)*111+Adatmátrix!$A43+1))</f>
        <v>5.5999999999999995E-4</v>
      </c>
      <c r="T43" s="9">
        <f>IF(OR(Adatmátrix!T$8="",Adatmátrix!$A43=""),"",INDEX(Adat!$D$6:$D$6665,(Adatmátrix!T$8-1950)*111+Adatmátrix!$A43+1))</f>
        <v>6.8000000000000005E-4</v>
      </c>
      <c r="U43" s="9">
        <f>IF(OR(Adatmátrix!U$8="",Adatmátrix!$A43=""),"",INDEX(Adat!$D$6:$D$6665,(Adatmátrix!U$8-1950)*111+Adatmátrix!$A43+1))</f>
        <v>6.4000000000000005E-4</v>
      </c>
      <c r="V43" s="9" t="str">
        <f>IF(OR(Adatmátrix!V$8="",Adatmátrix!$A43=""),"",INDEX(Adat!$D$6:$D$6665,(Adatmátrix!V$8-1950)*111+Adatmátrix!$A43+1))</f>
        <v/>
      </c>
      <c r="W43" s="9" t="str">
        <f>IF(OR(Adatmátrix!W$8="",Adatmátrix!$A43=""),"",INDEX(Adat!$D$6:$D$6665,(Adatmátrix!W$8-1950)*111+Adatmátrix!$A43+1))</f>
        <v/>
      </c>
      <c r="X43" s="9" t="str">
        <f>IF(OR(Adatmátrix!X$8="",Adatmátrix!$A43=""),"",INDEX(Adat!$D$6:$D$6665,(Adatmátrix!X$8-1950)*111+Adatmátrix!$A43+1))</f>
        <v/>
      </c>
      <c r="Y43" s="9" t="str">
        <f>IF(OR(Adatmátrix!Y$8="",Adatmátrix!$A43=""),"",INDEX(Adat!$D$6:$D$6665,(Adatmátrix!Y$8-1950)*111+Adatmátrix!$A43+1))</f>
        <v/>
      </c>
      <c r="Z43" s="9" t="str">
        <f>IF(OR(Adatmátrix!Z$8="",Adatmátrix!$A43=""),"",INDEX(Adat!$D$6:$D$6665,(Adatmátrix!Z$8-1950)*111+Adatmátrix!$A43+1))</f>
        <v/>
      </c>
      <c r="AA43" s="9" t="str">
        <f>IF(OR(Adatmátrix!AA$8="",Adatmátrix!$A43=""),"",INDEX(Adat!$D$6:$D$6665,(Adatmátrix!AA$8-1950)*111+Adatmátrix!$A43+1))</f>
        <v/>
      </c>
      <c r="AB43" s="9" t="str">
        <f>IF(OR(Adatmátrix!AB$8="",Adatmátrix!$A43=""),"",INDEX(Adat!$D$6:$D$6665,(Adatmátrix!AB$8-1950)*111+Adatmátrix!$A43+1))</f>
        <v/>
      </c>
      <c r="AC43" s="9" t="str">
        <f>IF(OR(Adatmátrix!AC$8="",Adatmátrix!$A43=""),"",INDEX(Adat!$D$6:$D$6665,(Adatmátrix!AC$8-1950)*111+Adatmátrix!$A43+1))</f>
        <v/>
      </c>
      <c r="AD43" s="9" t="str">
        <f>IF(OR(Adatmátrix!AD$8="",Adatmátrix!$A43=""),"",INDEX(Adat!$D$6:$D$6665,(Adatmátrix!AD$8-1950)*111+Adatmátrix!$A43+1))</f>
        <v/>
      </c>
      <c r="AE43" s="9" t="str">
        <f>IF(OR(Adatmátrix!AE$8="",Adatmátrix!$A43=""),"",INDEX(Adat!$D$6:$D$6665,(Adatmátrix!AE$8-1950)*111+Adatmátrix!$A43+1))</f>
        <v/>
      </c>
      <c r="AF43" s="9" t="str">
        <f>IF(OR(Adatmátrix!AF$8="",Adatmátrix!$A43=""),"",INDEX(Adat!$D$6:$D$6665,(Adatmátrix!AF$8-1950)*111+Adatmátrix!$A43+1))</f>
        <v/>
      </c>
      <c r="AG43" s="9" t="str">
        <f>IF(OR(Adatmátrix!AG$8="",Adatmátrix!$A43=""),"",INDEX(Adat!$D$6:$D$6665,(Adatmátrix!AG$8-1950)*111+Adatmátrix!$A43+1))</f>
        <v/>
      </c>
      <c r="AH43" s="9" t="str">
        <f>IF(OR(Adatmátrix!AH$8="",Adatmátrix!$A43=""),"",INDEX(Adat!$D$6:$D$6665,(Adatmátrix!AH$8-1950)*111+Adatmátrix!$A43+1))</f>
        <v/>
      </c>
      <c r="AI43" s="9" t="str">
        <f>IF(OR(Adatmátrix!AI$8="",Adatmátrix!$A43=""),"",INDEX(Adat!$D$6:$D$6665,(Adatmátrix!AI$8-1950)*111+Adatmátrix!$A43+1))</f>
        <v/>
      </c>
      <c r="AJ43" s="9" t="str">
        <f>IF(OR(Adatmátrix!AJ$8="",Adatmátrix!$A43=""),"",INDEX(Adat!$D$6:$D$6665,(Adatmátrix!AJ$8-1950)*111+Adatmátrix!$A43+1))</f>
        <v/>
      </c>
      <c r="AK43" s="9" t="str">
        <f>IF(OR(Adatmátrix!AK$8="",Adatmátrix!$A43=""),"",INDEX(Adat!$D$6:$D$6665,(Adatmátrix!AK$8-1950)*111+Adatmátrix!$A43+1))</f>
        <v/>
      </c>
      <c r="AL43" s="9" t="str">
        <f>IF(OR(Adatmátrix!AL$8="",Adatmátrix!$A43=""),"",INDEX(Adat!$D$6:$D$6665,(Adatmátrix!AL$8-1950)*111+Adatmátrix!$A43+1))</f>
        <v/>
      </c>
      <c r="AM43" s="9" t="str">
        <f>IF(OR(Adatmátrix!AM$8="",Adatmátrix!$A43=""),"",INDEX(Adat!$D$6:$D$6665,(Adatmátrix!AM$8-1950)*111+Adatmátrix!$A43+1))</f>
        <v/>
      </c>
      <c r="AN43" s="9" t="str">
        <f>IF(OR(Adatmátrix!AN$8="",Adatmátrix!$A43=""),"",INDEX(Adat!$D$6:$D$6665,(Adatmátrix!AN$8-1950)*111+Adatmátrix!$A43+1))</f>
        <v/>
      </c>
      <c r="AO43" s="9" t="str">
        <f>IF(OR(Adatmátrix!AO$8="",Adatmátrix!$A43=""),"",INDEX(Adat!$D$6:$D$6665,(Adatmátrix!AO$8-1950)*111+Adatmátrix!$A43+1))</f>
        <v/>
      </c>
      <c r="AP43" s="9" t="str">
        <f>IF(OR(Adatmátrix!AP$8="",Adatmátrix!$A43=""),"",INDEX(Adat!$D$6:$D$6665,(Adatmátrix!AP$8-1950)*111+Adatmátrix!$A43+1))</f>
        <v/>
      </c>
      <c r="AQ43" s="9" t="str">
        <f>IF(OR(Adatmátrix!AQ$8="",Adatmátrix!$A43=""),"",INDEX(Adat!$D$6:$D$6665,(Adatmátrix!AQ$8-1950)*111+Adatmátrix!$A43+1))</f>
        <v/>
      </c>
      <c r="AR43" s="9" t="str">
        <f>IF(OR(Adatmátrix!AR$8="",Adatmátrix!$A43=""),"",INDEX(Adat!$D$6:$D$6665,(Adatmátrix!AR$8-1950)*111+Adatmátrix!$A43+1))</f>
        <v/>
      </c>
      <c r="AS43" s="9" t="str">
        <f>IF(OR(Adatmátrix!AS$8="",Adatmátrix!$A43=""),"",INDEX(Adat!$D$6:$D$6665,(Adatmátrix!AS$8-1950)*111+Adatmátrix!$A43+1))</f>
        <v/>
      </c>
      <c r="AT43" s="9" t="str">
        <f>IF(OR(Adatmátrix!AT$8="",Adatmátrix!$A43=""),"",INDEX(Adat!$D$6:$D$6665,(Adatmátrix!AT$8-1950)*111+Adatmátrix!$A43+1))</f>
        <v/>
      </c>
      <c r="AU43" s="9" t="str">
        <f>IF(OR(Adatmátrix!AU$8="",Adatmátrix!$A43=""),"",INDEX(Adat!$D$6:$D$6665,(Adatmátrix!AU$8-1950)*111+Adatmátrix!$A43+1))</f>
        <v/>
      </c>
      <c r="AV43" s="9" t="str">
        <f>IF(OR(Adatmátrix!AV$8="",Adatmátrix!$A43=""),"",INDEX(Adat!$D$6:$D$6665,(Adatmátrix!AV$8-1950)*111+Adatmátrix!$A43+1))</f>
        <v/>
      </c>
      <c r="AW43" s="9" t="str">
        <f>IF(OR(Adatmátrix!AW$8="",Adatmátrix!$A43=""),"",INDEX(Adat!$D$6:$D$6665,(Adatmátrix!AW$8-1950)*111+Adatmátrix!$A43+1))</f>
        <v/>
      </c>
      <c r="AX43" s="9" t="str">
        <f>IF(OR(Adatmátrix!AX$8="",Adatmátrix!$A43=""),"",INDEX(Adat!$D$6:$D$6665,(Adatmátrix!AX$8-1950)*111+Adatmátrix!$A43+1))</f>
        <v/>
      </c>
      <c r="AY43" s="9" t="str">
        <f>IF(OR(Adatmátrix!AY$8="",Adatmátrix!$A43=""),"",INDEX(Adat!$D$6:$D$6665,(Adatmátrix!AY$8-1950)*111+Adatmátrix!$A43+1))</f>
        <v/>
      </c>
      <c r="AZ43" s="9" t="str">
        <f>IF(OR(Adatmátrix!AZ$8="",Adatmátrix!$A43=""),"",INDEX(Adat!$D$6:$D$6665,(Adatmátrix!AZ$8-1950)*111+Adatmátrix!$A43+1))</f>
        <v/>
      </c>
      <c r="BA43" s="9" t="str">
        <f>IF(OR(Adatmátrix!BA$8="",Adatmátrix!$A43=""),"",INDEX(Adat!$D$6:$D$6665,(Adatmátrix!BA$8-1950)*111+Adatmátrix!$A43+1))</f>
        <v/>
      </c>
      <c r="BB43" s="9" t="str">
        <f>IF(OR(Adatmátrix!BB$8="",Adatmátrix!$A43=""),"",INDEX(Adat!$D$6:$D$6665,(Adatmátrix!BB$8-1950)*111+Adatmátrix!$A43+1))</f>
        <v/>
      </c>
      <c r="BC43" s="9" t="str">
        <f>IF(OR(Adatmátrix!BC$8="",Adatmátrix!$A43=""),"",INDEX(Adat!$D$6:$D$6665,(Adatmátrix!BC$8-1950)*111+Adatmátrix!$A43+1))</f>
        <v/>
      </c>
      <c r="BD43" s="9" t="str">
        <f>IF(OR(Adatmátrix!BD$8="",Adatmátrix!$A43=""),"",INDEX(Adat!$D$6:$D$6665,(Adatmátrix!BD$8-1950)*111+Adatmátrix!$A43+1))</f>
        <v/>
      </c>
      <c r="BE43" s="9" t="str">
        <f>IF(OR(Adatmátrix!BE$8="",Adatmátrix!$A43=""),"",INDEX(Adat!$D$6:$D$6665,(Adatmátrix!BE$8-1950)*111+Adatmátrix!$A43+1))</f>
        <v/>
      </c>
      <c r="BF43" s="9" t="str">
        <f>IF(OR(Adatmátrix!BF$8="",Adatmátrix!$A43=""),"",INDEX(Adat!$D$6:$D$6665,(Adatmátrix!BF$8-1950)*111+Adatmátrix!$A43+1))</f>
        <v/>
      </c>
      <c r="BG43" s="9" t="str">
        <f>IF(OR(Adatmátrix!BG$8="",Adatmátrix!$A43=""),"",INDEX(Adat!$D$6:$D$6665,(Adatmátrix!BG$8-1950)*111+Adatmátrix!$A43+1))</f>
        <v/>
      </c>
      <c r="BH43" s="9" t="str">
        <f>IF(OR(Adatmátrix!BH$8="",Adatmátrix!$A43=""),"",INDEX(Adat!$D$6:$D$6665,(Adatmátrix!BH$8-1950)*111+Adatmátrix!$A43+1))</f>
        <v/>
      </c>
      <c r="BI43" s="9" t="str">
        <f>IF(OR(Adatmátrix!BI$8="",Adatmátrix!$A43=""),"",INDEX(Adat!$D$6:$D$6665,(Adatmátrix!BI$8-1950)*111+Adatmátrix!$A43+1))</f>
        <v/>
      </c>
    </row>
    <row r="44" spans="1:61">
      <c r="A44" s="4">
        <f t="shared" si="1"/>
        <v>35</v>
      </c>
      <c r="B44" s="9">
        <f>IF(OR(Adatmátrix!B$8="",Adatmátrix!$A44=""),"",INDEX(Adat!$D$6:$D$6665,(Adatmátrix!B$8-1950)*111+Adatmátrix!$A44+1))</f>
        <v>1.48E-3</v>
      </c>
      <c r="C44" s="9">
        <f>IF(OR(Adatmátrix!C$8="",Adatmátrix!$A44=""),"",INDEX(Adat!$D$6:$D$6665,(Adatmátrix!C$8-1950)*111+Adatmátrix!$A44+1))</f>
        <v>1.83E-3</v>
      </c>
      <c r="D44" s="9">
        <f>IF(OR(Adatmátrix!D$8="",Adatmátrix!$A44=""),"",INDEX(Adat!$D$6:$D$6665,(Adatmátrix!D$8-1950)*111+Adatmátrix!$A44+1))</f>
        <v>1.81E-3</v>
      </c>
      <c r="E44" s="9">
        <f>IF(OR(Adatmátrix!E$8="",Adatmátrix!$A44=""),"",INDEX(Adat!$D$6:$D$6665,(Adatmátrix!E$8-1950)*111+Adatmátrix!$A44+1))</f>
        <v>2.0200000000000001E-3</v>
      </c>
      <c r="F44" s="9">
        <f>IF(OR(Adatmátrix!F$8="",Adatmátrix!$A44=""),"",INDEX(Adat!$D$6:$D$6665,(Adatmátrix!F$8-1950)*111+Adatmátrix!$A44+1))</f>
        <v>1.56E-3</v>
      </c>
      <c r="G44" s="9">
        <f>IF(OR(Adatmátrix!G$8="",Adatmátrix!$A44=""),"",INDEX(Adat!$D$6:$D$6665,(Adatmátrix!G$8-1950)*111+Adatmátrix!$A44+1))</f>
        <v>1.56E-3</v>
      </c>
      <c r="H44" s="9">
        <f>IF(OR(Adatmátrix!H$8="",Adatmátrix!$A44=""),"",INDEX(Adat!$D$6:$D$6665,(Adatmátrix!H$8-1950)*111+Adatmátrix!$A44+1))</f>
        <v>1.08E-3</v>
      </c>
      <c r="I44" s="9">
        <f>IF(OR(Adatmátrix!I$8="",Adatmátrix!$A44=""),"",INDEX(Adat!$D$6:$D$6665,(Adatmátrix!I$8-1950)*111+Adatmátrix!$A44+1))</f>
        <v>9.5E-4</v>
      </c>
      <c r="J44" s="9">
        <f>IF(OR(Adatmátrix!J$8="",Adatmátrix!$A44=""),"",INDEX(Adat!$D$6:$D$6665,(Adatmátrix!J$8-1950)*111+Adatmátrix!$A44+1))</f>
        <v>1.15E-3</v>
      </c>
      <c r="K44" s="9">
        <f>IF(OR(Adatmátrix!K$8="",Adatmátrix!$A44=""),"",INDEX(Adat!$D$6:$D$6665,(Adatmátrix!K$8-1950)*111+Adatmátrix!$A44+1))</f>
        <v>1.3500000000000001E-3</v>
      </c>
      <c r="L44" s="9">
        <f>IF(OR(Adatmátrix!L$8="",Adatmátrix!$A44=""),"",INDEX(Adat!$D$6:$D$6665,(Adatmátrix!L$8-1950)*111+Adatmátrix!$A44+1))</f>
        <v>1.4E-3</v>
      </c>
      <c r="M44" s="9">
        <f>IF(OR(Adatmátrix!M$8="",Adatmátrix!$A44=""),"",INDEX(Adat!$D$6:$D$6665,(Adatmátrix!M$8-1950)*111+Adatmátrix!$A44+1))</f>
        <v>9.5E-4</v>
      </c>
      <c r="N44" s="9">
        <f>IF(OR(Adatmátrix!N$8="",Adatmátrix!$A44=""),"",INDEX(Adat!$D$6:$D$6665,(Adatmátrix!N$8-1950)*111+Adatmátrix!$A44+1))</f>
        <v>1.0300000000000001E-3</v>
      </c>
      <c r="O44" s="9">
        <f>IF(OR(Adatmátrix!O$8="",Adatmátrix!$A44=""),"",INDEX(Adat!$D$6:$D$6665,(Adatmátrix!O$8-1950)*111+Adatmátrix!$A44+1))</f>
        <v>8.8000000000000003E-4</v>
      </c>
      <c r="P44" s="9">
        <f>IF(OR(Adatmátrix!P$8="",Adatmátrix!$A44=""),"",INDEX(Adat!$D$6:$D$6665,(Adatmátrix!P$8-1950)*111+Adatmátrix!$A44+1))</f>
        <v>5.9999999999999995E-4</v>
      </c>
      <c r="Q44" s="9">
        <f>IF(OR(Adatmátrix!Q$8="",Adatmátrix!$A44=""),"",INDEX(Adat!$D$6:$D$6665,(Adatmátrix!Q$8-1950)*111+Adatmátrix!$A44+1))</f>
        <v>8.8000000000000003E-4</v>
      </c>
      <c r="R44" s="9">
        <f>IF(OR(Adatmátrix!R$8="",Adatmátrix!$A44=""),"",INDEX(Adat!$D$6:$D$6665,(Adatmátrix!R$8-1950)*111+Adatmátrix!$A44+1))</f>
        <v>7.6000000000000004E-4</v>
      </c>
      <c r="S44" s="9">
        <f>IF(OR(Adatmátrix!S$8="",Adatmátrix!$A44=""),"",INDEX(Adat!$D$6:$D$6665,(Adatmátrix!S$8-1950)*111+Adatmátrix!$A44+1))</f>
        <v>7.5000000000000002E-4</v>
      </c>
      <c r="T44" s="9">
        <f>IF(OR(Adatmátrix!T$8="",Adatmátrix!$A44=""),"",INDEX(Adat!$D$6:$D$6665,(Adatmátrix!T$8-1950)*111+Adatmátrix!$A44+1))</f>
        <v>6.8000000000000005E-4</v>
      </c>
      <c r="U44" s="9">
        <f>IF(OR(Adatmátrix!U$8="",Adatmátrix!$A44=""),"",INDEX(Adat!$D$6:$D$6665,(Adatmátrix!U$8-1950)*111+Adatmátrix!$A44+1))</f>
        <v>7.9000000000000001E-4</v>
      </c>
      <c r="V44" s="9" t="str">
        <f>IF(OR(Adatmátrix!V$8="",Adatmátrix!$A44=""),"",INDEX(Adat!$D$6:$D$6665,(Adatmátrix!V$8-1950)*111+Adatmátrix!$A44+1))</f>
        <v/>
      </c>
      <c r="W44" s="9" t="str">
        <f>IF(OR(Adatmátrix!W$8="",Adatmátrix!$A44=""),"",INDEX(Adat!$D$6:$D$6665,(Adatmátrix!W$8-1950)*111+Adatmátrix!$A44+1))</f>
        <v/>
      </c>
      <c r="X44" s="9" t="str">
        <f>IF(OR(Adatmátrix!X$8="",Adatmátrix!$A44=""),"",INDEX(Adat!$D$6:$D$6665,(Adatmátrix!X$8-1950)*111+Adatmátrix!$A44+1))</f>
        <v/>
      </c>
      <c r="Y44" s="9" t="str">
        <f>IF(OR(Adatmátrix!Y$8="",Adatmátrix!$A44=""),"",INDEX(Adat!$D$6:$D$6665,(Adatmátrix!Y$8-1950)*111+Adatmátrix!$A44+1))</f>
        <v/>
      </c>
      <c r="Z44" s="9" t="str">
        <f>IF(OR(Adatmátrix!Z$8="",Adatmátrix!$A44=""),"",INDEX(Adat!$D$6:$D$6665,(Adatmátrix!Z$8-1950)*111+Adatmátrix!$A44+1))</f>
        <v/>
      </c>
      <c r="AA44" s="9" t="str">
        <f>IF(OR(Adatmátrix!AA$8="",Adatmátrix!$A44=""),"",INDEX(Adat!$D$6:$D$6665,(Adatmátrix!AA$8-1950)*111+Adatmátrix!$A44+1))</f>
        <v/>
      </c>
      <c r="AB44" s="9" t="str">
        <f>IF(OR(Adatmátrix!AB$8="",Adatmátrix!$A44=""),"",INDEX(Adat!$D$6:$D$6665,(Adatmátrix!AB$8-1950)*111+Adatmátrix!$A44+1))</f>
        <v/>
      </c>
      <c r="AC44" s="9" t="str">
        <f>IF(OR(Adatmátrix!AC$8="",Adatmátrix!$A44=""),"",INDEX(Adat!$D$6:$D$6665,(Adatmátrix!AC$8-1950)*111+Adatmátrix!$A44+1))</f>
        <v/>
      </c>
      <c r="AD44" s="9" t="str">
        <f>IF(OR(Adatmátrix!AD$8="",Adatmátrix!$A44=""),"",INDEX(Adat!$D$6:$D$6665,(Adatmátrix!AD$8-1950)*111+Adatmátrix!$A44+1))</f>
        <v/>
      </c>
      <c r="AE44" s="9" t="str">
        <f>IF(OR(Adatmátrix!AE$8="",Adatmátrix!$A44=""),"",INDEX(Adat!$D$6:$D$6665,(Adatmátrix!AE$8-1950)*111+Adatmátrix!$A44+1))</f>
        <v/>
      </c>
      <c r="AF44" s="9" t="str">
        <f>IF(OR(Adatmátrix!AF$8="",Adatmátrix!$A44=""),"",INDEX(Adat!$D$6:$D$6665,(Adatmátrix!AF$8-1950)*111+Adatmátrix!$A44+1))</f>
        <v/>
      </c>
      <c r="AG44" s="9" t="str">
        <f>IF(OR(Adatmátrix!AG$8="",Adatmátrix!$A44=""),"",INDEX(Adat!$D$6:$D$6665,(Adatmátrix!AG$8-1950)*111+Adatmátrix!$A44+1))</f>
        <v/>
      </c>
      <c r="AH44" s="9" t="str">
        <f>IF(OR(Adatmátrix!AH$8="",Adatmátrix!$A44=""),"",INDEX(Adat!$D$6:$D$6665,(Adatmátrix!AH$8-1950)*111+Adatmátrix!$A44+1))</f>
        <v/>
      </c>
      <c r="AI44" s="9" t="str">
        <f>IF(OR(Adatmátrix!AI$8="",Adatmátrix!$A44=""),"",INDEX(Adat!$D$6:$D$6665,(Adatmátrix!AI$8-1950)*111+Adatmátrix!$A44+1))</f>
        <v/>
      </c>
      <c r="AJ44" s="9" t="str">
        <f>IF(OR(Adatmátrix!AJ$8="",Adatmátrix!$A44=""),"",INDEX(Adat!$D$6:$D$6665,(Adatmátrix!AJ$8-1950)*111+Adatmátrix!$A44+1))</f>
        <v/>
      </c>
      <c r="AK44" s="9" t="str">
        <f>IF(OR(Adatmátrix!AK$8="",Adatmátrix!$A44=""),"",INDEX(Adat!$D$6:$D$6665,(Adatmátrix!AK$8-1950)*111+Adatmátrix!$A44+1))</f>
        <v/>
      </c>
      <c r="AL44" s="9" t="str">
        <f>IF(OR(Adatmátrix!AL$8="",Adatmátrix!$A44=""),"",INDEX(Adat!$D$6:$D$6665,(Adatmátrix!AL$8-1950)*111+Adatmátrix!$A44+1))</f>
        <v/>
      </c>
      <c r="AM44" s="9" t="str">
        <f>IF(OR(Adatmátrix!AM$8="",Adatmátrix!$A44=""),"",INDEX(Adat!$D$6:$D$6665,(Adatmátrix!AM$8-1950)*111+Adatmátrix!$A44+1))</f>
        <v/>
      </c>
      <c r="AN44" s="9" t="str">
        <f>IF(OR(Adatmátrix!AN$8="",Adatmátrix!$A44=""),"",INDEX(Adat!$D$6:$D$6665,(Adatmátrix!AN$8-1950)*111+Adatmátrix!$A44+1))</f>
        <v/>
      </c>
      <c r="AO44" s="9" t="str">
        <f>IF(OR(Adatmátrix!AO$8="",Adatmátrix!$A44=""),"",INDEX(Adat!$D$6:$D$6665,(Adatmátrix!AO$8-1950)*111+Adatmátrix!$A44+1))</f>
        <v/>
      </c>
      <c r="AP44" s="9" t="str">
        <f>IF(OR(Adatmátrix!AP$8="",Adatmátrix!$A44=""),"",INDEX(Adat!$D$6:$D$6665,(Adatmátrix!AP$8-1950)*111+Adatmátrix!$A44+1))</f>
        <v/>
      </c>
      <c r="AQ44" s="9" t="str">
        <f>IF(OR(Adatmátrix!AQ$8="",Adatmátrix!$A44=""),"",INDEX(Adat!$D$6:$D$6665,(Adatmátrix!AQ$8-1950)*111+Adatmátrix!$A44+1))</f>
        <v/>
      </c>
      <c r="AR44" s="9" t="str">
        <f>IF(OR(Adatmátrix!AR$8="",Adatmátrix!$A44=""),"",INDEX(Adat!$D$6:$D$6665,(Adatmátrix!AR$8-1950)*111+Adatmátrix!$A44+1))</f>
        <v/>
      </c>
      <c r="AS44" s="9" t="str">
        <f>IF(OR(Adatmátrix!AS$8="",Adatmátrix!$A44=""),"",INDEX(Adat!$D$6:$D$6665,(Adatmátrix!AS$8-1950)*111+Adatmátrix!$A44+1))</f>
        <v/>
      </c>
      <c r="AT44" s="9" t="str">
        <f>IF(OR(Adatmátrix!AT$8="",Adatmátrix!$A44=""),"",INDEX(Adat!$D$6:$D$6665,(Adatmátrix!AT$8-1950)*111+Adatmátrix!$A44+1))</f>
        <v/>
      </c>
      <c r="AU44" s="9" t="str">
        <f>IF(OR(Adatmátrix!AU$8="",Adatmátrix!$A44=""),"",INDEX(Adat!$D$6:$D$6665,(Adatmátrix!AU$8-1950)*111+Adatmátrix!$A44+1))</f>
        <v/>
      </c>
      <c r="AV44" s="9" t="str">
        <f>IF(OR(Adatmátrix!AV$8="",Adatmátrix!$A44=""),"",INDEX(Adat!$D$6:$D$6665,(Adatmátrix!AV$8-1950)*111+Adatmátrix!$A44+1))</f>
        <v/>
      </c>
      <c r="AW44" s="9" t="str">
        <f>IF(OR(Adatmátrix!AW$8="",Adatmátrix!$A44=""),"",INDEX(Adat!$D$6:$D$6665,(Adatmátrix!AW$8-1950)*111+Adatmátrix!$A44+1))</f>
        <v/>
      </c>
      <c r="AX44" s="9" t="str">
        <f>IF(OR(Adatmátrix!AX$8="",Adatmátrix!$A44=""),"",INDEX(Adat!$D$6:$D$6665,(Adatmátrix!AX$8-1950)*111+Adatmátrix!$A44+1))</f>
        <v/>
      </c>
      <c r="AY44" s="9" t="str">
        <f>IF(OR(Adatmátrix!AY$8="",Adatmátrix!$A44=""),"",INDEX(Adat!$D$6:$D$6665,(Adatmátrix!AY$8-1950)*111+Adatmátrix!$A44+1))</f>
        <v/>
      </c>
      <c r="AZ44" s="9" t="str">
        <f>IF(OR(Adatmátrix!AZ$8="",Adatmátrix!$A44=""),"",INDEX(Adat!$D$6:$D$6665,(Adatmátrix!AZ$8-1950)*111+Adatmátrix!$A44+1))</f>
        <v/>
      </c>
      <c r="BA44" s="9" t="str">
        <f>IF(OR(Adatmátrix!BA$8="",Adatmátrix!$A44=""),"",INDEX(Adat!$D$6:$D$6665,(Adatmátrix!BA$8-1950)*111+Adatmátrix!$A44+1))</f>
        <v/>
      </c>
      <c r="BB44" s="9" t="str">
        <f>IF(OR(Adatmátrix!BB$8="",Adatmátrix!$A44=""),"",INDEX(Adat!$D$6:$D$6665,(Adatmátrix!BB$8-1950)*111+Adatmátrix!$A44+1))</f>
        <v/>
      </c>
      <c r="BC44" s="9" t="str">
        <f>IF(OR(Adatmátrix!BC$8="",Adatmátrix!$A44=""),"",INDEX(Adat!$D$6:$D$6665,(Adatmátrix!BC$8-1950)*111+Adatmátrix!$A44+1))</f>
        <v/>
      </c>
      <c r="BD44" s="9" t="str">
        <f>IF(OR(Adatmátrix!BD$8="",Adatmátrix!$A44=""),"",INDEX(Adat!$D$6:$D$6665,(Adatmátrix!BD$8-1950)*111+Adatmátrix!$A44+1))</f>
        <v/>
      </c>
      <c r="BE44" s="9" t="str">
        <f>IF(OR(Adatmátrix!BE$8="",Adatmátrix!$A44=""),"",INDEX(Adat!$D$6:$D$6665,(Adatmátrix!BE$8-1950)*111+Adatmátrix!$A44+1))</f>
        <v/>
      </c>
      <c r="BF44" s="9" t="str">
        <f>IF(OR(Adatmátrix!BF$8="",Adatmátrix!$A44=""),"",INDEX(Adat!$D$6:$D$6665,(Adatmátrix!BF$8-1950)*111+Adatmátrix!$A44+1))</f>
        <v/>
      </c>
      <c r="BG44" s="9" t="str">
        <f>IF(OR(Adatmátrix!BG$8="",Adatmátrix!$A44=""),"",INDEX(Adat!$D$6:$D$6665,(Adatmátrix!BG$8-1950)*111+Adatmátrix!$A44+1))</f>
        <v/>
      </c>
      <c r="BH44" s="9" t="str">
        <f>IF(OR(Adatmátrix!BH$8="",Adatmátrix!$A44=""),"",INDEX(Adat!$D$6:$D$6665,(Adatmátrix!BH$8-1950)*111+Adatmátrix!$A44+1))</f>
        <v/>
      </c>
      <c r="BI44" s="9" t="str">
        <f>IF(OR(Adatmátrix!BI$8="",Adatmátrix!$A44=""),"",INDEX(Adat!$D$6:$D$6665,(Adatmátrix!BI$8-1950)*111+Adatmátrix!$A44+1))</f>
        <v/>
      </c>
    </row>
    <row r="45" spans="1:61">
      <c r="A45" s="4">
        <f t="shared" si="1"/>
        <v>36</v>
      </c>
      <c r="B45" s="9">
        <f>IF(OR(Adatmátrix!B$8="",Adatmátrix!$A45=""),"",INDEX(Adat!$D$6:$D$6665,(Adatmátrix!B$8-1950)*111+Adatmátrix!$A45+1))</f>
        <v>1.92E-3</v>
      </c>
      <c r="C45" s="9">
        <f>IF(OR(Adatmátrix!C$8="",Adatmátrix!$A45=""),"",INDEX(Adat!$D$6:$D$6665,(Adatmátrix!C$8-1950)*111+Adatmátrix!$A45+1))</f>
        <v>1.82E-3</v>
      </c>
      <c r="D45" s="9">
        <f>IF(OR(Adatmátrix!D$8="",Adatmátrix!$A45=""),"",INDEX(Adat!$D$6:$D$6665,(Adatmátrix!D$8-1950)*111+Adatmátrix!$A45+1))</f>
        <v>1.82E-3</v>
      </c>
      <c r="E45" s="9">
        <f>IF(OR(Adatmátrix!E$8="",Adatmátrix!$A45=""),"",INDEX(Adat!$D$6:$D$6665,(Adatmátrix!E$8-1950)*111+Adatmátrix!$A45+1))</f>
        <v>2.3600000000000001E-3</v>
      </c>
      <c r="F45" s="9">
        <f>IF(OR(Adatmátrix!F$8="",Adatmátrix!$A45=""),"",INDEX(Adat!$D$6:$D$6665,(Adatmátrix!F$8-1950)*111+Adatmátrix!$A45+1))</f>
        <v>2.0300000000000001E-3</v>
      </c>
      <c r="G45" s="9">
        <f>IF(OR(Adatmátrix!G$8="",Adatmátrix!$A45=""),"",INDEX(Adat!$D$6:$D$6665,(Adatmátrix!G$8-1950)*111+Adatmátrix!$A45+1))</f>
        <v>1.8500000000000001E-3</v>
      </c>
      <c r="H45" s="9">
        <f>IF(OR(Adatmátrix!H$8="",Adatmátrix!$A45=""),"",INDEX(Adat!$D$6:$D$6665,(Adatmátrix!H$8-1950)*111+Adatmátrix!$A45+1))</f>
        <v>2.0200000000000001E-3</v>
      </c>
      <c r="I45" s="9">
        <f>IF(OR(Adatmátrix!I$8="",Adatmátrix!$A45=""),"",INDEX(Adat!$D$6:$D$6665,(Adatmátrix!I$8-1950)*111+Adatmátrix!$A45+1))</f>
        <v>1.4599999999999999E-3</v>
      </c>
      <c r="J45" s="9">
        <f>IF(OR(Adatmátrix!J$8="",Adatmátrix!$A45=""),"",INDEX(Adat!$D$6:$D$6665,(Adatmátrix!J$8-1950)*111+Adatmátrix!$A45+1))</f>
        <v>1.4499999999999999E-3</v>
      </c>
      <c r="K45" s="9">
        <f>IF(OR(Adatmátrix!K$8="",Adatmátrix!$A45=""),"",INDEX(Adat!$D$6:$D$6665,(Adatmátrix!K$8-1950)*111+Adatmátrix!$A45+1))</f>
        <v>1.4E-3</v>
      </c>
      <c r="L45" s="9">
        <f>IF(OR(Adatmátrix!L$8="",Adatmátrix!$A45=""),"",INDEX(Adat!$D$6:$D$6665,(Adatmátrix!L$8-1950)*111+Adatmátrix!$A45+1))</f>
        <v>1.25E-3</v>
      </c>
      <c r="M45" s="9">
        <f>IF(OR(Adatmátrix!M$8="",Adatmátrix!$A45=""),"",INDEX(Adat!$D$6:$D$6665,(Adatmátrix!M$8-1950)*111+Adatmátrix!$A45+1))</f>
        <v>1.07E-3</v>
      </c>
      <c r="N45" s="9">
        <f>IF(OR(Adatmátrix!N$8="",Adatmátrix!$A45=""),"",INDEX(Adat!$D$6:$D$6665,(Adatmátrix!N$8-1950)*111+Adatmátrix!$A45+1))</f>
        <v>1.08E-3</v>
      </c>
      <c r="O45" s="9">
        <f>IF(OR(Adatmátrix!O$8="",Adatmátrix!$A45=""),"",INDEX(Adat!$D$6:$D$6665,(Adatmátrix!O$8-1950)*111+Adatmátrix!$A45+1))</f>
        <v>8.1999999999999998E-4</v>
      </c>
      <c r="P45" s="9">
        <f>IF(OR(Adatmátrix!P$8="",Adatmátrix!$A45=""),"",INDEX(Adat!$D$6:$D$6665,(Adatmátrix!P$8-1950)*111+Adatmátrix!$A45+1))</f>
        <v>8.8999999999999995E-4</v>
      </c>
      <c r="Q45" s="9">
        <f>IF(OR(Adatmátrix!Q$8="",Adatmátrix!$A45=""),"",INDEX(Adat!$D$6:$D$6665,(Adatmátrix!Q$8-1950)*111+Adatmátrix!$A45+1))</f>
        <v>9.7999999999999997E-4</v>
      </c>
      <c r="R45" s="9">
        <f>IF(OR(Adatmátrix!R$8="",Adatmátrix!$A45=""),"",INDEX(Adat!$D$6:$D$6665,(Adatmátrix!R$8-1950)*111+Adatmátrix!$A45+1))</f>
        <v>7.5000000000000002E-4</v>
      </c>
      <c r="S45" s="9">
        <f>IF(OR(Adatmátrix!S$8="",Adatmátrix!$A45=""),"",INDEX(Adat!$D$6:$D$6665,(Adatmátrix!S$8-1950)*111+Adatmátrix!$A45+1))</f>
        <v>8.8999999999999995E-4</v>
      </c>
      <c r="T45" s="9">
        <f>IF(OR(Adatmátrix!T$8="",Adatmátrix!$A45=""),"",INDEX(Adat!$D$6:$D$6665,(Adatmátrix!T$8-1950)*111+Adatmátrix!$A45+1))</f>
        <v>7.5000000000000002E-4</v>
      </c>
      <c r="U45" s="9">
        <f>IF(OR(Adatmátrix!U$8="",Adatmátrix!$A45=""),"",INDEX(Adat!$D$6:$D$6665,(Adatmátrix!U$8-1950)*111+Adatmátrix!$A45+1))</f>
        <v>7.9000000000000001E-4</v>
      </c>
      <c r="V45" s="9" t="str">
        <f>IF(OR(Adatmátrix!V$8="",Adatmátrix!$A45=""),"",INDEX(Adat!$D$6:$D$6665,(Adatmátrix!V$8-1950)*111+Adatmátrix!$A45+1))</f>
        <v/>
      </c>
      <c r="W45" s="9" t="str">
        <f>IF(OR(Adatmátrix!W$8="",Adatmátrix!$A45=""),"",INDEX(Adat!$D$6:$D$6665,(Adatmátrix!W$8-1950)*111+Adatmátrix!$A45+1))</f>
        <v/>
      </c>
      <c r="X45" s="9" t="str">
        <f>IF(OR(Adatmátrix!X$8="",Adatmátrix!$A45=""),"",INDEX(Adat!$D$6:$D$6665,(Adatmátrix!X$8-1950)*111+Adatmátrix!$A45+1))</f>
        <v/>
      </c>
      <c r="Y45" s="9" t="str">
        <f>IF(OR(Adatmátrix!Y$8="",Adatmátrix!$A45=""),"",INDEX(Adat!$D$6:$D$6665,(Adatmátrix!Y$8-1950)*111+Adatmátrix!$A45+1))</f>
        <v/>
      </c>
      <c r="Z45" s="9" t="str">
        <f>IF(OR(Adatmátrix!Z$8="",Adatmátrix!$A45=""),"",INDEX(Adat!$D$6:$D$6665,(Adatmátrix!Z$8-1950)*111+Adatmátrix!$A45+1))</f>
        <v/>
      </c>
      <c r="AA45" s="9" t="str">
        <f>IF(OR(Adatmátrix!AA$8="",Adatmátrix!$A45=""),"",INDEX(Adat!$D$6:$D$6665,(Adatmátrix!AA$8-1950)*111+Adatmátrix!$A45+1))</f>
        <v/>
      </c>
      <c r="AB45" s="9" t="str">
        <f>IF(OR(Adatmátrix!AB$8="",Adatmátrix!$A45=""),"",INDEX(Adat!$D$6:$D$6665,(Adatmátrix!AB$8-1950)*111+Adatmátrix!$A45+1))</f>
        <v/>
      </c>
      <c r="AC45" s="9" t="str">
        <f>IF(OR(Adatmátrix!AC$8="",Adatmátrix!$A45=""),"",INDEX(Adat!$D$6:$D$6665,(Adatmátrix!AC$8-1950)*111+Adatmátrix!$A45+1))</f>
        <v/>
      </c>
      <c r="AD45" s="9" t="str">
        <f>IF(OR(Adatmátrix!AD$8="",Adatmátrix!$A45=""),"",INDEX(Adat!$D$6:$D$6665,(Adatmátrix!AD$8-1950)*111+Adatmátrix!$A45+1))</f>
        <v/>
      </c>
      <c r="AE45" s="9" t="str">
        <f>IF(OR(Adatmátrix!AE$8="",Adatmátrix!$A45=""),"",INDEX(Adat!$D$6:$D$6665,(Adatmátrix!AE$8-1950)*111+Adatmátrix!$A45+1))</f>
        <v/>
      </c>
      <c r="AF45" s="9" t="str">
        <f>IF(OR(Adatmátrix!AF$8="",Adatmátrix!$A45=""),"",INDEX(Adat!$D$6:$D$6665,(Adatmátrix!AF$8-1950)*111+Adatmátrix!$A45+1))</f>
        <v/>
      </c>
      <c r="AG45" s="9" t="str">
        <f>IF(OR(Adatmátrix!AG$8="",Adatmátrix!$A45=""),"",INDEX(Adat!$D$6:$D$6665,(Adatmátrix!AG$8-1950)*111+Adatmátrix!$A45+1))</f>
        <v/>
      </c>
      <c r="AH45" s="9" t="str">
        <f>IF(OR(Adatmátrix!AH$8="",Adatmátrix!$A45=""),"",INDEX(Adat!$D$6:$D$6665,(Adatmátrix!AH$8-1950)*111+Adatmátrix!$A45+1))</f>
        <v/>
      </c>
      <c r="AI45" s="9" t="str">
        <f>IF(OR(Adatmátrix!AI$8="",Adatmátrix!$A45=""),"",INDEX(Adat!$D$6:$D$6665,(Adatmátrix!AI$8-1950)*111+Adatmátrix!$A45+1))</f>
        <v/>
      </c>
      <c r="AJ45" s="9" t="str">
        <f>IF(OR(Adatmátrix!AJ$8="",Adatmátrix!$A45=""),"",INDEX(Adat!$D$6:$D$6665,(Adatmátrix!AJ$8-1950)*111+Adatmátrix!$A45+1))</f>
        <v/>
      </c>
      <c r="AK45" s="9" t="str">
        <f>IF(OR(Adatmátrix!AK$8="",Adatmátrix!$A45=""),"",INDEX(Adat!$D$6:$D$6665,(Adatmátrix!AK$8-1950)*111+Adatmátrix!$A45+1))</f>
        <v/>
      </c>
      <c r="AL45" s="9" t="str">
        <f>IF(OR(Adatmátrix!AL$8="",Adatmátrix!$A45=""),"",INDEX(Adat!$D$6:$D$6665,(Adatmátrix!AL$8-1950)*111+Adatmátrix!$A45+1))</f>
        <v/>
      </c>
      <c r="AM45" s="9" t="str">
        <f>IF(OR(Adatmátrix!AM$8="",Adatmátrix!$A45=""),"",INDEX(Adat!$D$6:$D$6665,(Adatmátrix!AM$8-1950)*111+Adatmátrix!$A45+1))</f>
        <v/>
      </c>
      <c r="AN45" s="9" t="str">
        <f>IF(OR(Adatmátrix!AN$8="",Adatmátrix!$A45=""),"",INDEX(Adat!$D$6:$D$6665,(Adatmátrix!AN$8-1950)*111+Adatmátrix!$A45+1))</f>
        <v/>
      </c>
      <c r="AO45" s="9" t="str">
        <f>IF(OR(Adatmátrix!AO$8="",Adatmátrix!$A45=""),"",INDEX(Adat!$D$6:$D$6665,(Adatmátrix!AO$8-1950)*111+Adatmátrix!$A45+1))</f>
        <v/>
      </c>
      <c r="AP45" s="9" t="str">
        <f>IF(OR(Adatmátrix!AP$8="",Adatmátrix!$A45=""),"",INDEX(Adat!$D$6:$D$6665,(Adatmátrix!AP$8-1950)*111+Adatmátrix!$A45+1))</f>
        <v/>
      </c>
      <c r="AQ45" s="9" t="str">
        <f>IF(OR(Adatmátrix!AQ$8="",Adatmátrix!$A45=""),"",INDEX(Adat!$D$6:$D$6665,(Adatmátrix!AQ$8-1950)*111+Adatmátrix!$A45+1))</f>
        <v/>
      </c>
      <c r="AR45" s="9" t="str">
        <f>IF(OR(Adatmátrix!AR$8="",Adatmátrix!$A45=""),"",INDEX(Adat!$D$6:$D$6665,(Adatmátrix!AR$8-1950)*111+Adatmátrix!$A45+1))</f>
        <v/>
      </c>
      <c r="AS45" s="9" t="str">
        <f>IF(OR(Adatmátrix!AS$8="",Adatmátrix!$A45=""),"",INDEX(Adat!$D$6:$D$6665,(Adatmátrix!AS$8-1950)*111+Adatmátrix!$A45+1))</f>
        <v/>
      </c>
      <c r="AT45" s="9" t="str">
        <f>IF(OR(Adatmátrix!AT$8="",Adatmátrix!$A45=""),"",INDEX(Adat!$D$6:$D$6665,(Adatmátrix!AT$8-1950)*111+Adatmátrix!$A45+1))</f>
        <v/>
      </c>
      <c r="AU45" s="9" t="str">
        <f>IF(OR(Adatmátrix!AU$8="",Adatmátrix!$A45=""),"",INDEX(Adat!$D$6:$D$6665,(Adatmátrix!AU$8-1950)*111+Adatmátrix!$A45+1))</f>
        <v/>
      </c>
      <c r="AV45" s="9" t="str">
        <f>IF(OR(Adatmátrix!AV$8="",Adatmátrix!$A45=""),"",INDEX(Adat!$D$6:$D$6665,(Adatmátrix!AV$8-1950)*111+Adatmátrix!$A45+1))</f>
        <v/>
      </c>
      <c r="AW45" s="9" t="str">
        <f>IF(OR(Adatmátrix!AW$8="",Adatmátrix!$A45=""),"",INDEX(Adat!$D$6:$D$6665,(Adatmátrix!AW$8-1950)*111+Adatmátrix!$A45+1))</f>
        <v/>
      </c>
      <c r="AX45" s="9" t="str">
        <f>IF(OR(Adatmátrix!AX$8="",Adatmátrix!$A45=""),"",INDEX(Adat!$D$6:$D$6665,(Adatmátrix!AX$8-1950)*111+Adatmátrix!$A45+1))</f>
        <v/>
      </c>
      <c r="AY45" s="9" t="str">
        <f>IF(OR(Adatmátrix!AY$8="",Adatmátrix!$A45=""),"",INDEX(Adat!$D$6:$D$6665,(Adatmátrix!AY$8-1950)*111+Adatmátrix!$A45+1))</f>
        <v/>
      </c>
      <c r="AZ45" s="9" t="str">
        <f>IF(OR(Adatmátrix!AZ$8="",Adatmátrix!$A45=""),"",INDEX(Adat!$D$6:$D$6665,(Adatmátrix!AZ$8-1950)*111+Adatmátrix!$A45+1))</f>
        <v/>
      </c>
      <c r="BA45" s="9" t="str">
        <f>IF(OR(Adatmátrix!BA$8="",Adatmátrix!$A45=""),"",INDEX(Adat!$D$6:$D$6665,(Adatmátrix!BA$8-1950)*111+Adatmátrix!$A45+1))</f>
        <v/>
      </c>
      <c r="BB45" s="9" t="str">
        <f>IF(OR(Adatmátrix!BB$8="",Adatmátrix!$A45=""),"",INDEX(Adat!$D$6:$D$6665,(Adatmátrix!BB$8-1950)*111+Adatmátrix!$A45+1))</f>
        <v/>
      </c>
      <c r="BC45" s="9" t="str">
        <f>IF(OR(Adatmátrix!BC$8="",Adatmátrix!$A45=""),"",INDEX(Adat!$D$6:$D$6665,(Adatmátrix!BC$8-1950)*111+Adatmátrix!$A45+1))</f>
        <v/>
      </c>
      <c r="BD45" s="9" t="str">
        <f>IF(OR(Adatmátrix!BD$8="",Adatmátrix!$A45=""),"",INDEX(Adat!$D$6:$D$6665,(Adatmátrix!BD$8-1950)*111+Adatmátrix!$A45+1))</f>
        <v/>
      </c>
      <c r="BE45" s="9" t="str">
        <f>IF(OR(Adatmátrix!BE$8="",Adatmátrix!$A45=""),"",INDEX(Adat!$D$6:$D$6665,(Adatmátrix!BE$8-1950)*111+Adatmátrix!$A45+1))</f>
        <v/>
      </c>
      <c r="BF45" s="9" t="str">
        <f>IF(OR(Adatmátrix!BF$8="",Adatmátrix!$A45=""),"",INDEX(Adat!$D$6:$D$6665,(Adatmátrix!BF$8-1950)*111+Adatmátrix!$A45+1))</f>
        <v/>
      </c>
      <c r="BG45" s="9" t="str">
        <f>IF(OR(Adatmátrix!BG$8="",Adatmátrix!$A45=""),"",INDEX(Adat!$D$6:$D$6665,(Adatmátrix!BG$8-1950)*111+Adatmátrix!$A45+1))</f>
        <v/>
      </c>
      <c r="BH45" s="9" t="str">
        <f>IF(OR(Adatmátrix!BH$8="",Adatmátrix!$A45=""),"",INDEX(Adat!$D$6:$D$6665,(Adatmátrix!BH$8-1950)*111+Adatmátrix!$A45+1))</f>
        <v/>
      </c>
      <c r="BI45" s="9" t="str">
        <f>IF(OR(Adatmátrix!BI$8="",Adatmátrix!$A45=""),"",INDEX(Adat!$D$6:$D$6665,(Adatmátrix!BI$8-1950)*111+Adatmátrix!$A45+1))</f>
        <v/>
      </c>
    </row>
    <row r="46" spans="1:61">
      <c r="A46" s="4">
        <f t="shared" si="1"/>
        <v>37</v>
      </c>
      <c r="B46" s="9">
        <f>IF(OR(Adatmátrix!B$8="",Adatmátrix!$A46=""),"",INDEX(Adat!$D$6:$D$6665,(Adatmátrix!B$8-1950)*111+Adatmátrix!$A46+1))</f>
        <v>2.0600000000000002E-3</v>
      </c>
      <c r="C46" s="9">
        <f>IF(OR(Adatmátrix!C$8="",Adatmátrix!$A46=""),"",INDEX(Adat!$D$6:$D$6665,(Adatmátrix!C$8-1950)*111+Adatmátrix!$A46+1))</f>
        <v>2.1199999999999999E-3</v>
      </c>
      <c r="D46" s="9">
        <f>IF(OR(Adatmátrix!D$8="",Adatmátrix!$A46=""),"",INDEX(Adat!$D$6:$D$6665,(Adatmátrix!D$8-1950)*111+Adatmátrix!$A46+1))</f>
        <v>2.14E-3</v>
      </c>
      <c r="E46" s="9">
        <f>IF(OR(Adatmátrix!E$8="",Adatmátrix!$A46=""),"",INDEX(Adat!$D$6:$D$6665,(Adatmátrix!E$8-1950)*111+Adatmátrix!$A46+1))</f>
        <v>2.1800000000000001E-3</v>
      </c>
      <c r="F46" s="9">
        <f>IF(OR(Adatmátrix!F$8="",Adatmátrix!$A46=""),"",INDEX(Adat!$D$6:$D$6665,(Adatmátrix!F$8-1950)*111+Adatmátrix!$A46+1))</f>
        <v>2.0999999999999999E-3</v>
      </c>
      <c r="G46" s="9">
        <f>IF(OR(Adatmátrix!G$8="",Adatmátrix!$A46=""),"",INDEX(Adat!$D$6:$D$6665,(Adatmátrix!G$8-1950)*111+Adatmátrix!$A46+1))</f>
        <v>1.8E-3</v>
      </c>
      <c r="H46" s="9">
        <f>IF(OR(Adatmátrix!H$8="",Adatmátrix!$A46=""),"",INDEX(Adat!$D$6:$D$6665,(Adatmátrix!H$8-1950)*111+Adatmátrix!$A46+1))</f>
        <v>1.72E-3</v>
      </c>
      <c r="I46" s="9">
        <f>IF(OR(Adatmátrix!I$8="",Adatmátrix!$A46=""),"",INDEX(Adat!$D$6:$D$6665,(Adatmátrix!I$8-1950)*111+Adatmátrix!$A46+1))</f>
        <v>1.75E-3</v>
      </c>
      <c r="J46" s="9">
        <f>IF(OR(Adatmátrix!J$8="",Adatmátrix!$A46=""),"",INDEX(Adat!$D$6:$D$6665,(Adatmátrix!J$8-1950)*111+Adatmátrix!$A46+1))</f>
        <v>1.9499999999999999E-3</v>
      </c>
      <c r="K46" s="9">
        <f>IF(OR(Adatmátrix!K$8="",Adatmátrix!$A46=""),"",INDEX(Adat!$D$6:$D$6665,(Adatmátrix!K$8-1950)*111+Adatmátrix!$A46+1))</f>
        <v>1.48E-3</v>
      </c>
      <c r="L46" s="9">
        <f>IF(OR(Adatmátrix!L$8="",Adatmátrix!$A46=""),"",INDEX(Adat!$D$6:$D$6665,(Adatmátrix!L$8-1950)*111+Adatmátrix!$A46+1))</f>
        <v>1.4E-3</v>
      </c>
      <c r="M46" s="9">
        <f>IF(OR(Adatmátrix!M$8="",Adatmátrix!$A46=""),"",INDEX(Adat!$D$6:$D$6665,(Adatmátrix!M$8-1950)*111+Adatmátrix!$A46+1))</f>
        <v>1.3799999999999999E-3</v>
      </c>
      <c r="N46" s="9">
        <f>IF(OR(Adatmátrix!N$8="",Adatmátrix!$A46=""),"",INDEX(Adat!$D$6:$D$6665,(Adatmátrix!N$8-1950)*111+Adatmátrix!$A46+1))</f>
        <v>1.5399999999999999E-3</v>
      </c>
      <c r="O46" s="9">
        <f>IF(OR(Adatmátrix!O$8="",Adatmátrix!$A46=""),"",INDEX(Adat!$D$6:$D$6665,(Adatmátrix!O$8-1950)*111+Adatmátrix!$A46+1))</f>
        <v>1.08E-3</v>
      </c>
      <c r="P46" s="9">
        <f>IF(OR(Adatmátrix!P$8="",Adatmátrix!$A46=""),"",INDEX(Adat!$D$6:$D$6665,(Adatmátrix!P$8-1950)*111+Adatmátrix!$A46+1))</f>
        <v>1.1199999999999999E-3</v>
      </c>
      <c r="Q46" s="9">
        <f>IF(OR(Adatmátrix!Q$8="",Adatmátrix!$A46=""),"",INDEX(Adat!$D$6:$D$6665,(Adatmátrix!Q$8-1950)*111+Adatmátrix!$A46+1))</f>
        <v>1.0499999999999999E-3</v>
      </c>
      <c r="R46" s="9">
        <f>IF(OR(Adatmátrix!R$8="",Adatmátrix!$A46=""),"",INDEX(Adat!$D$6:$D$6665,(Adatmátrix!R$8-1950)*111+Adatmátrix!$A46+1))</f>
        <v>8.8000000000000003E-4</v>
      </c>
      <c r="S46" s="9">
        <f>IF(OR(Adatmátrix!S$8="",Adatmátrix!$A46=""),"",INDEX(Adat!$D$6:$D$6665,(Adatmátrix!S$8-1950)*111+Adatmátrix!$A46+1))</f>
        <v>1.09E-3</v>
      </c>
      <c r="T46" s="9">
        <f>IF(OR(Adatmátrix!T$8="",Adatmátrix!$A46=""),"",INDEX(Adat!$D$6:$D$6665,(Adatmátrix!T$8-1950)*111+Adatmátrix!$A46+1))</f>
        <v>1.17E-3</v>
      </c>
      <c r="U46" s="9">
        <f>IF(OR(Adatmátrix!U$8="",Adatmátrix!$A46=""),"",INDEX(Adat!$D$6:$D$6665,(Adatmátrix!U$8-1950)*111+Adatmátrix!$A46+1))</f>
        <v>9.6000000000000002E-4</v>
      </c>
      <c r="V46" s="9" t="str">
        <f>IF(OR(Adatmátrix!V$8="",Adatmátrix!$A46=""),"",INDEX(Adat!$D$6:$D$6665,(Adatmátrix!V$8-1950)*111+Adatmátrix!$A46+1))</f>
        <v/>
      </c>
      <c r="W46" s="9" t="str">
        <f>IF(OR(Adatmátrix!W$8="",Adatmátrix!$A46=""),"",INDEX(Adat!$D$6:$D$6665,(Adatmátrix!W$8-1950)*111+Adatmátrix!$A46+1))</f>
        <v/>
      </c>
      <c r="X46" s="9" t="str">
        <f>IF(OR(Adatmátrix!X$8="",Adatmátrix!$A46=""),"",INDEX(Adat!$D$6:$D$6665,(Adatmátrix!X$8-1950)*111+Adatmátrix!$A46+1))</f>
        <v/>
      </c>
      <c r="Y46" s="9" t="str">
        <f>IF(OR(Adatmátrix!Y$8="",Adatmátrix!$A46=""),"",INDEX(Adat!$D$6:$D$6665,(Adatmátrix!Y$8-1950)*111+Adatmátrix!$A46+1))</f>
        <v/>
      </c>
      <c r="Z46" s="9" t="str">
        <f>IF(OR(Adatmátrix!Z$8="",Adatmátrix!$A46=""),"",INDEX(Adat!$D$6:$D$6665,(Adatmátrix!Z$8-1950)*111+Adatmátrix!$A46+1))</f>
        <v/>
      </c>
      <c r="AA46" s="9" t="str">
        <f>IF(OR(Adatmátrix!AA$8="",Adatmátrix!$A46=""),"",INDEX(Adat!$D$6:$D$6665,(Adatmátrix!AA$8-1950)*111+Adatmátrix!$A46+1))</f>
        <v/>
      </c>
      <c r="AB46" s="9" t="str">
        <f>IF(OR(Adatmátrix!AB$8="",Adatmátrix!$A46=""),"",INDEX(Adat!$D$6:$D$6665,(Adatmátrix!AB$8-1950)*111+Adatmátrix!$A46+1))</f>
        <v/>
      </c>
      <c r="AC46" s="9" t="str">
        <f>IF(OR(Adatmátrix!AC$8="",Adatmátrix!$A46=""),"",INDEX(Adat!$D$6:$D$6665,(Adatmátrix!AC$8-1950)*111+Adatmátrix!$A46+1))</f>
        <v/>
      </c>
      <c r="AD46" s="9" t="str">
        <f>IF(OR(Adatmátrix!AD$8="",Adatmátrix!$A46=""),"",INDEX(Adat!$D$6:$D$6665,(Adatmátrix!AD$8-1950)*111+Adatmátrix!$A46+1))</f>
        <v/>
      </c>
      <c r="AE46" s="9" t="str">
        <f>IF(OR(Adatmátrix!AE$8="",Adatmátrix!$A46=""),"",INDEX(Adat!$D$6:$D$6665,(Adatmátrix!AE$8-1950)*111+Adatmátrix!$A46+1))</f>
        <v/>
      </c>
      <c r="AF46" s="9" t="str">
        <f>IF(OR(Adatmátrix!AF$8="",Adatmátrix!$A46=""),"",INDEX(Adat!$D$6:$D$6665,(Adatmátrix!AF$8-1950)*111+Adatmátrix!$A46+1))</f>
        <v/>
      </c>
      <c r="AG46" s="9" t="str">
        <f>IF(OR(Adatmátrix!AG$8="",Adatmátrix!$A46=""),"",INDEX(Adat!$D$6:$D$6665,(Adatmátrix!AG$8-1950)*111+Adatmátrix!$A46+1))</f>
        <v/>
      </c>
      <c r="AH46" s="9" t="str">
        <f>IF(OR(Adatmátrix!AH$8="",Adatmátrix!$A46=""),"",INDEX(Adat!$D$6:$D$6665,(Adatmátrix!AH$8-1950)*111+Adatmátrix!$A46+1))</f>
        <v/>
      </c>
      <c r="AI46" s="9" t="str">
        <f>IF(OR(Adatmátrix!AI$8="",Adatmátrix!$A46=""),"",INDEX(Adat!$D$6:$D$6665,(Adatmátrix!AI$8-1950)*111+Adatmátrix!$A46+1))</f>
        <v/>
      </c>
      <c r="AJ46" s="9" t="str">
        <f>IF(OR(Adatmátrix!AJ$8="",Adatmátrix!$A46=""),"",INDEX(Adat!$D$6:$D$6665,(Adatmátrix!AJ$8-1950)*111+Adatmátrix!$A46+1))</f>
        <v/>
      </c>
      <c r="AK46" s="9" t="str">
        <f>IF(OR(Adatmátrix!AK$8="",Adatmátrix!$A46=""),"",INDEX(Adat!$D$6:$D$6665,(Adatmátrix!AK$8-1950)*111+Adatmátrix!$A46+1))</f>
        <v/>
      </c>
      <c r="AL46" s="9" t="str">
        <f>IF(OR(Adatmátrix!AL$8="",Adatmátrix!$A46=""),"",INDEX(Adat!$D$6:$D$6665,(Adatmátrix!AL$8-1950)*111+Adatmátrix!$A46+1))</f>
        <v/>
      </c>
      <c r="AM46" s="9" t="str">
        <f>IF(OR(Adatmátrix!AM$8="",Adatmátrix!$A46=""),"",INDEX(Adat!$D$6:$D$6665,(Adatmátrix!AM$8-1950)*111+Adatmátrix!$A46+1))</f>
        <v/>
      </c>
      <c r="AN46" s="9" t="str">
        <f>IF(OR(Adatmátrix!AN$8="",Adatmátrix!$A46=""),"",INDEX(Adat!$D$6:$D$6665,(Adatmátrix!AN$8-1950)*111+Adatmátrix!$A46+1))</f>
        <v/>
      </c>
      <c r="AO46" s="9" t="str">
        <f>IF(OR(Adatmátrix!AO$8="",Adatmátrix!$A46=""),"",INDEX(Adat!$D$6:$D$6665,(Adatmátrix!AO$8-1950)*111+Adatmátrix!$A46+1))</f>
        <v/>
      </c>
      <c r="AP46" s="9" t="str">
        <f>IF(OR(Adatmátrix!AP$8="",Adatmátrix!$A46=""),"",INDEX(Adat!$D$6:$D$6665,(Adatmátrix!AP$8-1950)*111+Adatmátrix!$A46+1))</f>
        <v/>
      </c>
      <c r="AQ46" s="9" t="str">
        <f>IF(OR(Adatmátrix!AQ$8="",Adatmátrix!$A46=""),"",INDEX(Adat!$D$6:$D$6665,(Adatmátrix!AQ$8-1950)*111+Adatmátrix!$A46+1))</f>
        <v/>
      </c>
      <c r="AR46" s="9" t="str">
        <f>IF(OR(Adatmátrix!AR$8="",Adatmátrix!$A46=""),"",INDEX(Adat!$D$6:$D$6665,(Adatmátrix!AR$8-1950)*111+Adatmátrix!$A46+1))</f>
        <v/>
      </c>
      <c r="AS46" s="9" t="str">
        <f>IF(OR(Adatmátrix!AS$8="",Adatmátrix!$A46=""),"",INDEX(Adat!$D$6:$D$6665,(Adatmátrix!AS$8-1950)*111+Adatmátrix!$A46+1))</f>
        <v/>
      </c>
      <c r="AT46" s="9" t="str">
        <f>IF(OR(Adatmátrix!AT$8="",Adatmátrix!$A46=""),"",INDEX(Adat!$D$6:$D$6665,(Adatmátrix!AT$8-1950)*111+Adatmátrix!$A46+1))</f>
        <v/>
      </c>
      <c r="AU46" s="9" t="str">
        <f>IF(OR(Adatmátrix!AU$8="",Adatmátrix!$A46=""),"",INDEX(Adat!$D$6:$D$6665,(Adatmátrix!AU$8-1950)*111+Adatmátrix!$A46+1))</f>
        <v/>
      </c>
      <c r="AV46" s="9" t="str">
        <f>IF(OR(Adatmátrix!AV$8="",Adatmátrix!$A46=""),"",INDEX(Adat!$D$6:$D$6665,(Adatmátrix!AV$8-1950)*111+Adatmátrix!$A46+1))</f>
        <v/>
      </c>
      <c r="AW46" s="9" t="str">
        <f>IF(OR(Adatmátrix!AW$8="",Adatmátrix!$A46=""),"",INDEX(Adat!$D$6:$D$6665,(Adatmátrix!AW$8-1950)*111+Adatmátrix!$A46+1))</f>
        <v/>
      </c>
      <c r="AX46" s="9" t="str">
        <f>IF(OR(Adatmátrix!AX$8="",Adatmátrix!$A46=""),"",INDEX(Adat!$D$6:$D$6665,(Adatmátrix!AX$8-1950)*111+Adatmátrix!$A46+1))</f>
        <v/>
      </c>
      <c r="AY46" s="9" t="str">
        <f>IF(OR(Adatmátrix!AY$8="",Adatmátrix!$A46=""),"",INDEX(Adat!$D$6:$D$6665,(Adatmátrix!AY$8-1950)*111+Adatmátrix!$A46+1))</f>
        <v/>
      </c>
      <c r="AZ46" s="9" t="str">
        <f>IF(OR(Adatmátrix!AZ$8="",Adatmátrix!$A46=""),"",INDEX(Adat!$D$6:$D$6665,(Adatmátrix!AZ$8-1950)*111+Adatmátrix!$A46+1))</f>
        <v/>
      </c>
      <c r="BA46" s="9" t="str">
        <f>IF(OR(Adatmátrix!BA$8="",Adatmátrix!$A46=""),"",INDEX(Adat!$D$6:$D$6665,(Adatmátrix!BA$8-1950)*111+Adatmátrix!$A46+1))</f>
        <v/>
      </c>
      <c r="BB46" s="9" t="str">
        <f>IF(OR(Adatmátrix!BB$8="",Adatmátrix!$A46=""),"",INDEX(Adat!$D$6:$D$6665,(Adatmátrix!BB$8-1950)*111+Adatmátrix!$A46+1))</f>
        <v/>
      </c>
      <c r="BC46" s="9" t="str">
        <f>IF(OR(Adatmátrix!BC$8="",Adatmátrix!$A46=""),"",INDEX(Adat!$D$6:$D$6665,(Adatmátrix!BC$8-1950)*111+Adatmátrix!$A46+1))</f>
        <v/>
      </c>
      <c r="BD46" s="9" t="str">
        <f>IF(OR(Adatmátrix!BD$8="",Adatmátrix!$A46=""),"",INDEX(Adat!$D$6:$D$6665,(Adatmátrix!BD$8-1950)*111+Adatmátrix!$A46+1))</f>
        <v/>
      </c>
      <c r="BE46" s="9" t="str">
        <f>IF(OR(Adatmátrix!BE$8="",Adatmátrix!$A46=""),"",INDEX(Adat!$D$6:$D$6665,(Adatmátrix!BE$8-1950)*111+Adatmátrix!$A46+1))</f>
        <v/>
      </c>
      <c r="BF46" s="9" t="str">
        <f>IF(OR(Adatmátrix!BF$8="",Adatmátrix!$A46=""),"",INDEX(Adat!$D$6:$D$6665,(Adatmátrix!BF$8-1950)*111+Adatmátrix!$A46+1))</f>
        <v/>
      </c>
      <c r="BG46" s="9" t="str">
        <f>IF(OR(Adatmátrix!BG$8="",Adatmátrix!$A46=""),"",INDEX(Adat!$D$6:$D$6665,(Adatmátrix!BG$8-1950)*111+Adatmátrix!$A46+1))</f>
        <v/>
      </c>
      <c r="BH46" s="9" t="str">
        <f>IF(OR(Adatmátrix!BH$8="",Adatmátrix!$A46=""),"",INDEX(Adat!$D$6:$D$6665,(Adatmátrix!BH$8-1950)*111+Adatmátrix!$A46+1))</f>
        <v/>
      </c>
      <c r="BI46" s="9" t="str">
        <f>IF(OR(Adatmátrix!BI$8="",Adatmátrix!$A46=""),"",INDEX(Adat!$D$6:$D$6665,(Adatmátrix!BI$8-1950)*111+Adatmátrix!$A46+1))</f>
        <v/>
      </c>
    </row>
    <row r="47" spans="1:61">
      <c r="A47" s="4">
        <f t="shared" si="1"/>
        <v>38</v>
      </c>
      <c r="B47" s="9">
        <f>IF(OR(Adatmátrix!B$8="",Adatmátrix!$A47=""),"",INDEX(Adat!$D$6:$D$6665,(Adatmátrix!B$8-1950)*111+Adatmátrix!$A47+1))</f>
        <v>2.1900000000000001E-3</v>
      </c>
      <c r="C47" s="9">
        <f>IF(OR(Adatmátrix!C$8="",Adatmátrix!$A47=""),"",INDEX(Adat!$D$6:$D$6665,(Adatmátrix!C$8-1950)*111+Adatmátrix!$A47+1))</f>
        <v>2.3600000000000001E-3</v>
      </c>
      <c r="D47" s="9">
        <f>IF(OR(Adatmátrix!D$8="",Adatmátrix!$A47=""),"",INDEX(Adat!$D$6:$D$6665,(Adatmátrix!D$8-1950)*111+Adatmátrix!$A47+1))</f>
        <v>2.31E-3</v>
      </c>
      <c r="E47" s="9">
        <f>IF(OR(Adatmátrix!E$8="",Adatmátrix!$A47=""),"",INDEX(Adat!$D$6:$D$6665,(Adatmátrix!E$8-1950)*111+Adatmátrix!$A47+1))</f>
        <v>2.66E-3</v>
      </c>
      <c r="F47" s="9">
        <f>IF(OR(Adatmátrix!F$8="",Adatmátrix!$A47=""),"",INDEX(Adat!$D$6:$D$6665,(Adatmátrix!F$8-1950)*111+Adatmátrix!$A47+1))</f>
        <v>2.5000000000000001E-3</v>
      </c>
      <c r="G47" s="9">
        <f>IF(OR(Adatmátrix!G$8="",Adatmátrix!$A47=""),"",INDEX(Adat!$D$6:$D$6665,(Adatmátrix!G$8-1950)*111+Adatmátrix!$A47+1))</f>
        <v>2.2699999999999999E-3</v>
      </c>
      <c r="H47" s="9">
        <f>IF(OR(Adatmátrix!H$8="",Adatmátrix!$A47=""),"",INDEX(Adat!$D$6:$D$6665,(Adatmátrix!H$8-1950)*111+Adatmátrix!$A47+1))</f>
        <v>1.92E-3</v>
      </c>
      <c r="I47" s="9">
        <f>IF(OR(Adatmátrix!I$8="",Adatmátrix!$A47=""),"",INDEX(Adat!$D$6:$D$6665,(Adatmátrix!I$8-1950)*111+Adatmátrix!$A47+1))</f>
        <v>2.0999999999999999E-3</v>
      </c>
      <c r="J47" s="9">
        <f>IF(OR(Adatmátrix!J$8="",Adatmátrix!$A47=""),"",INDEX(Adat!$D$6:$D$6665,(Adatmátrix!J$8-1950)*111+Adatmátrix!$A47+1))</f>
        <v>1.74E-3</v>
      </c>
      <c r="K47" s="9">
        <f>IF(OR(Adatmátrix!K$8="",Adatmátrix!$A47=""),"",INDEX(Adat!$D$6:$D$6665,(Adatmátrix!K$8-1950)*111+Adatmátrix!$A47+1))</f>
        <v>1.9E-3</v>
      </c>
      <c r="L47" s="9">
        <f>IF(OR(Adatmátrix!L$8="",Adatmátrix!$A47=""),"",INDEX(Adat!$D$6:$D$6665,(Adatmátrix!L$8-1950)*111+Adatmátrix!$A47+1))</f>
        <v>1.7600000000000001E-3</v>
      </c>
      <c r="M47" s="9">
        <f>IF(OR(Adatmátrix!M$8="",Adatmátrix!$A47=""),"",INDEX(Adat!$D$6:$D$6665,(Adatmátrix!M$8-1950)*111+Adatmátrix!$A47+1))</f>
        <v>1.5E-3</v>
      </c>
      <c r="N47" s="9">
        <f>IF(OR(Adatmátrix!N$8="",Adatmátrix!$A47=""),"",INDEX(Adat!$D$6:$D$6665,(Adatmátrix!N$8-1950)*111+Adatmátrix!$A47+1))</f>
        <v>1.4499999999999999E-3</v>
      </c>
      <c r="O47" s="9">
        <f>IF(OR(Adatmátrix!O$8="",Adatmátrix!$A47=""),"",INDEX(Adat!$D$6:$D$6665,(Adatmátrix!O$8-1950)*111+Adatmátrix!$A47+1))</f>
        <v>1.1999999999999999E-3</v>
      </c>
      <c r="P47" s="9">
        <f>IF(OR(Adatmátrix!P$8="",Adatmátrix!$A47=""),"",INDEX(Adat!$D$6:$D$6665,(Adatmátrix!P$8-1950)*111+Adatmátrix!$A47+1))</f>
        <v>1.3799999999999999E-3</v>
      </c>
      <c r="Q47" s="9">
        <f>IF(OR(Adatmátrix!Q$8="",Adatmátrix!$A47=""),"",INDEX(Adat!$D$6:$D$6665,(Adatmátrix!Q$8-1950)*111+Adatmátrix!$A47+1))</f>
        <v>1.48E-3</v>
      </c>
      <c r="R47" s="9">
        <f>IF(OR(Adatmátrix!R$8="",Adatmátrix!$A47=""),"",INDEX(Adat!$D$6:$D$6665,(Adatmátrix!R$8-1950)*111+Adatmátrix!$A47+1))</f>
        <v>1.2600000000000001E-3</v>
      </c>
      <c r="S47" s="9">
        <f>IF(OR(Adatmátrix!S$8="",Adatmátrix!$A47=""),"",INDEX(Adat!$D$6:$D$6665,(Adatmátrix!S$8-1950)*111+Adatmátrix!$A47+1))</f>
        <v>8.7000000000000001E-4</v>
      </c>
      <c r="T47" s="9">
        <f>IF(OR(Adatmátrix!T$8="",Adatmátrix!$A47=""),"",INDEX(Adat!$D$6:$D$6665,(Adatmátrix!T$8-1950)*111+Adatmátrix!$A47+1))</f>
        <v>7.5000000000000002E-4</v>
      </c>
      <c r="U47" s="9">
        <f>IF(OR(Adatmátrix!U$8="",Adatmátrix!$A47=""),"",INDEX(Adat!$D$6:$D$6665,(Adatmátrix!U$8-1950)*111+Adatmátrix!$A47+1))</f>
        <v>9.8999999999999999E-4</v>
      </c>
      <c r="V47" s="9" t="str">
        <f>IF(OR(Adatmátrix!V$8="",Adatmátrix!$A47=""),"",INDEX(Adat!$D$6:$D$6665,(Adatmátrix!V$8-1950)*111+Adatmátrix!$A47+1))</f>
        <v/>
      </c>
      <c r="W47" s="9" t="str">
        <f>IF(OR(Adatmátrix!W$8="",Adatmátrix!$A47=""),"",INDEX(Adat!$D$6:$D$6665,(Adatmátrix!W$8-1950)*111+Adatmátrix!$A47+1))</f>
        <v/>
      </c>
      <c r="X47" s="9" t="str">
        <f>IF(OR(Adatmátrix!X$8="",Adatmátrix!$A47=""),"",INDEX(Adat!$D$6:$D$6665,(Adatmátrix!X$8-1950)*111+Adatmátrix!$A47+1))</f>
        <v/>
      </c>
      <c r="Y47" s="9" t="str">
        <f>IF(OR(Adatmátrix!Y$8="",Adatmátrix!$A47=""),"",INDEX(Adat!$D$6:$D$6665,(Adatmátrix!Y$8-1950)*111+Adatmátrix!$A47+1))</f>
        <v/>
      </c>
      <c r="Z47" s="9" t="str">
        <f>IF(OR(Adatmátrix!Z$8="",Adatmátrix!$A47=""),"",INDEX(Adat!$D$6:$D$6665,(Adatmátrix!Z$8-1950)*111+Adatmátrix!$A47+1))</f>
        <v/>
      </c>
      <c r="AA47" s="9" t="str">
        <f>IF(OR(Adatmátrix!AA$8="",Adatmátrix!$A47=""),"",INDEX(Adat!$D$6:$D$6665,(Adatmátrix!AA$8-1950)*111+Adatmátrix!$A47+1))</f>
        <v/>
      </c>
      <c r="AB47" s="9" t="str">
        <f>IF(OR(Adatmátrix!AB$8="",Adatmátrix!$A47=""),"",INDEX(Adat!$D$6:$D$6665,(Adatmátrix!AB$8-1950)*111+Adatmátrix!$A47+1))</f>
        <v/>
      </c>
      <c r="AC47" s="9" t="str">
        <f>IF(OR(Adatmátrix!AC$8="",Adatmátrix!$A47=""),"",INDEX(Adat!$D$6:$D$6665,(Adatmátrix!AC$8-1950)*111+Adatmátrix!$A47+1))</f>
        <v/>
      </c>
      <c r="AD47" s="9" t="str">
        <f>IF(OR(Adatmátrix!AD$8="",Adatmátrix!$A47=""),"",INDEX(Adat!$D$6:$D$6665,(Adatmátrix!AD$8-1950)*111+Adatmátrix!$A47+1))</f>
        <v/>
      </c>
      <c r="AE47" s="9" t="str">
        <f>IF(OR(Adatmátrix!AE$8="",Adatmátrix!$A47=""),"",INDEX(Adat!$D$6:$D$6665,(Adatmátrix!AE$8-1950)*111+Adatmátrix!$A47+1))</f>
        <v/>
      </c>
      <c r="AF47" s="9" t="str">
        <f>IF(OR(Adatmátrix!AF$8="",Adatmátrix!$A47=""),"",INDEX(Adat!$D$6:$D$6665,(Adatmátrix!AF$8-1950)*111+Adatmátrix!$A47+1))</f>
        <v/>
      </c>
      <c r="AG47" s="9" t="str">
        <f>IF(OR(Adatmátrix!AG$8="",Adatmátrix!$A47=""),"",INDEX(Adat!$D$6:$D$6665,(Adatmátrix!AG$8-1950)*111+Adatmátrix!$A47+1))</f>
        <v/>
      </c>
      <c r="AH47" s="9" t="str">
        <f>IF(OR(Adatmátrix!AH$8="",Adatmátrix!$A47=""),"",INDEX(Adat!$D$6:$D$6665,(Adatmátrix!AH$8-1950)*111+Adatmátrix!$A47+1))</f>
        <v/>
      </c>
      <c r="AI47" s="9" t="str">
        <f>IF(OR(Adatmátrix!AI$8="",Adatmátrix!$A47=""),"",INDEX(Adat!$D$6:$D$6665,(Adatmátrix!AI$8-1950)*111+Adatmátrix!$A47+1))</f>
        <v/>
      </c>
      <c r="AJ47" s="9" t="str">
        <f>IF(OR(Adatmátrix!AJ$8="",Adatmátrix!$A47=""),"",INDEX(Adat!$D$6:$D$6665,(Adatmátrix!AJ$8-1950)*111+Adatmátrix!$A47+1))</f>
        <v/>
      </c>
      <c r="AK47" s="9" t="str">
        <f>IF(OR(Adatmátrix!AK$8="",Adatmátrix!$A47=""),"",INDEX(Adat!$D$6:$D$6665,(Adatmátrix!AK$8-1950)*111+Adatmátrix!$A47+1))</f>
        <v/>
      </c>
      <c r="AL47" s="9" t="str">
        <f>IF(OR(Adatmátrix!AL$8="",Adatmátrix!$A47=""),"",INDEX(Adat!$D$6:$D$6665,(Adatmátrix!AL$8-1950)*111+Adatmátrix!$A47+1))</f>
        <v/>
      </c>
      <c r="AM47" s="9" t="str">
        <f>IF(OR(Adatmátrix!AM$8="",Adatmátrix!$A47=""),"",INDEX(Adat!$D$6:$D$6665,(Adatmátrix!AM$8-1950)*111+Adatmátrix!$A47+1))</f>
        <v/>
      </c>
      <c r="AN47" s="9" t="str">
        <f>IF(OR(Adatmátrix!AN$8="",Adatmátrix!$A47=""),"",INDEX(Adat!$D$6:$D$6665,(Adatmátrix!AN$8-1950)*111+Adatmátrix!$A47+1))</f>
        <v/>
      </c>
      <c r="AO47" s="9" t="str">
        <f>IF(OR(Adatmátrix!AO$8="",Adatmátrix!$A47=""),"",INDEX(Adat!$D$6:$D$6665,(Adatmátrix!AO$8-1950)*111+Adatmátrix!$A47+1))</f>
        <v/>
      </c>
      <c r="AP47" s="9" t="str">
        <f>IF(OR(Adatmátrix!AP$8="",Adatmátrix!$A47=""),"",INDEX(Adat!$D$6:$D$6665,(Adatmátrix!AP$8-1950)*111+Adatmátrix!$A47+1))</f>
        <v/>
      </c>
      <c r="AQ47" s="9" t="str">
        <f>IF(OR(Adatmátrix!AQ$8="",Adatmátrix!$A47=""),"",INDEX(Adat!$D$6:$D$6665,(Adatmátrix!AQ$8-1950)*111+Adatmátrix!$A47+1))</f>
        <v/>
      </c>
      <c r="AR47" s="9" t="str">
        <f>IF(OR(Adatmátrix!AR$8="",Adatmátrix!$A47=""),"",INDEX(Adat!$D$6:$D$6665,(Adatmátrix!AR$8-1950)*111+Adatmátrix!$A47+1))</f>
        <v/>
      </c>
      <c r="AS47" s="9" t="str">
        <f>IF(OR(Adatmátrix!AS$8="",Adatmátrix!$A47=""),"",INDEX(Adat!$D$6:$D$6665,(Adatmátrix!AS$8-1950)*111+Adatmátrix!$A47+1))</f>
        <v/>
      </c>
      <c r="AT47" s="9" t="str">
        <f>IF(OR(Adatmátrix!AT$8="",Adatmátrix!$A47=""),"",INDEX(Adat!$D$6:$D$6665,(Adatmátrix!AT$8-1950)*111+Adatmátrix!$A47+1))</f>
        <v/>
      </c>
      <c r="AU47" s="9" t="str">
        <f>IF(OR(Adatmátrix!AU$8="",Adatmátrix!$A47=""),"",INDEX(Adat!$D$6:$D$6665,(Adatmátrix!AU$8-1950)*111+Adatmátrix!$A47+1))</f>
        <v/>
      </c>
      <c r="AV47" s="9" t="str">
        <f>IF(OR(Adatmátrix!AV$8="",Adatmátrix!$A47=""),"",INDEX(Adat!$D$6:$D$6665,(Adatmátrix!AV$8-1950)*111+Adatmátrix!$A47+1))</f>
        <v/>
      </c>
      <c r="AW47" s="9" t="str">
        <f>IF(OR(Adatmátrix!AW$8="",Adatmátrix!$A47=""),"",INDEX(Adat!$D$6:$D$6665,(Adatmátrix!AW$8-1950)*111+Adatmátrix!$A47+1))</f>
        <v/>
      </c>
      <c r="AX47" s="9" t="str">
        <f>IF(OR(Adatmátrix!AX$8="",Adatmátrix!$A47=""),"",INDEX(Adat!$D$6:$D$6665,(Adatmátrix!AX$8-1950)*111+Adatmátrix!$A47+1))</f>
        <v/>
      </c>
      <c r="AY47" s="9" t="str">
        <f>IF(OR(Adatmátrix!AY$8="",Adatmátrix!$A47=""),"",INDEX(Adat!$D$6:$D$6665,(Adatmátrix!AY$8-1950)*111+Adatmátrix!$A47+1))</f>
        <v/>
      </c>
      <c r="AZ47" s="9" t="str">
        <f>IF(OR(Adatmátrix!AZ$8="",Adatmátrix!$A47=""),"",INDEX(Adat!$D$6:$D$6665,(Adatmátrix!AZ$8-1950)*111+Adatmátrix!$A47+1))</f>
        <v/>
      </c>
      <c r="BA47" s="9" t="str">
        <f>IF(OR(Adatmátrix!BA$8="",Adatmátrix!$A47=""),"",INDEX(Adat!$D$6:$D$6665,(Adatmátrix!BA$8-1950)*111+Adatmátrix!$A47+1))</f>
        <v/>
      </c>
      <c r="BB47" s="9" t="str">
        <f>IF(OR(Adatmátrix!BB$8="",Adatmátrix!$A47=""),"",INDEX(Adat!$D$6:$D$6665,(Adatmátrix!BB$8-1950)*111+Adatmátrix!$A47+1))</f>
        <v/>
      </c>
      <c r="BC47" s="9" t="str">
        <f>IF(OR(Adatmátrix!BC$8="",Adatmátrix!$A47=""),"",INDEX(Adat!$D$6:$D$6665,(Adatmátrix!BC$8-1950)*111+Adatmátrix!$A47+1))</f>
        <v/>
      </c>
      <c r="BD47" s="9" t="str">
        <f>IF(OR(Adatmátrix!BD$8="",Adatmátrix!$A47=""),"",INDEX(Adat!$D$6:$D$6665,(Adatmátrix!BD$8-1950)*111+Adatmátrix!$A47+1))</f>
        <v/>
      </c>
      <c r="BE47" s="9" t="str">
        <f>IF(OR(Adatmátrix!BE$8="",Adatmátrix!$A47=""),"",INDEX(Adat!$D$6:$D$6665,(Adatmátrix!BE$8-1950)*111+Adatmátrix!$A47+1))</f>
        <v/>
      </c>
      <c r="BF47" s="9" t="str">
        <f>IF(OR(Adatmátrix!BF$8="",Adatmátrix!$A47=""),"",INDEX(Adat!$D$6:$D$6665,(Adatmátrix!BF$8-1950)*111+Adatmátrix!$A47+1))</f>
        <v/>
      </c>
      <c r="BG47" s="9" t="str">
        <f>IF(OR(Adatmátrix!BG$8="",Adatmátrix!$A47=""),"",INDEX(Adat!$D$6:$D$6665,(Adatmátrix!BG$8-1950)*111+Adatmátrix!$A47+1))</f>
        <v/>
      </c>
      <c r="BH47" s="9" t="str">
        <f>IF(OR(Adatmátrix!BH$8="",Adatmátrix!$A47=""),"",INDEX(Adat!$D$6:$D$6665,(Adatmátrix!BH$8-1950)*111+Adatmátrix!$A47+1))</f>
        <v/>
      </c>
      <c r="BI47" s="9" t="str">
        <f>IF(OR(Adatmátrix!BI$8="",Adatmátrix!$A47=""),"",INDEX(Adat!$D$6:$D$6665,(Adatmátrix!BI$8-1950)*111+Adatmátrix!$A47+1))</f>
        <v/>
      </c>
    </row>
    <row r="48" spans="1:61">
      <c r="A48" s="4">
        <f t="shared" si="1"/>
        <v>39</v>
      </c>
      <c r="B48" s="9">
        <f>IF(OR(Adatmátrix!B$8="",Adatmátrix!$A48=""),"",INDEX(Adat!$D$6:$D$6665,(Adatmátrix!B$8-1950)*111+Adatmátrix!$A48+1))</f>
        <v>2.1099999999999999E-3</v>
      </c>
      <c r="C48" s="9">
        <f>IF(OR(Adatmátrix!C$8="",Adatmátrix!$A48=""),"",INDEX(Adat!$D$6:$D$6665,(Adatmátrix!C$8-1950)*111+Adatmátrix!$A48+1))</f>
        <v>2.2399999999999998E-3</v>
      </c>
      <c r="D48" s="9">
        <f>IF(OR(Adatmátrix!D$8="",Adatmátrix!$A48=""),"",INDEX(Adat!$D$6:$D$6665,(Adatmátrix!D$8-1950)*111+Adatmátrix!$A48+1))</f>
        <v>2.6099999999999999E-3</v>
      </c>
      <c r="E48" s="9">
        <f>IF(OR(Adatmátrix!E$8="",Adatmátrix!$A48=""),"",INDEX(Adat!$D$6:$D$6665,(Adatmátrix!E$8-1950)*111+Adatmátrix!$A48+1))</f>
        <v>2.6199999999999999E-3</v>
      </c>
      <c r="F48" s="9">
        <f>IF(OR(Adatmátrix!F$8="",Adatmátrix!$A48=""),"",INDEX(Adat!$D$6:$D$6665,(Adatmátrix!F$8-1950)*111+Adatmátrix!$A48+1))</f>
        <v>2.5100000000000001E-3</v>
      </c>
      <c r="G48" s="9">
        <f>IF(OR(Adatmátrix!G$8="",Adatmátrix!$A48=""),"",INDEX(Adat!$D$6:$D$6665,(Adatmátrix!G$8-1950)*111+Adatmátrix!$A48+1))</f>
        <v>2.3600000000000001E-3</v>
      </c>
      <c r="H48" s="9">
        <f>IF(OR(Adatmátrix!H$8="",Adatmátrix!$A48=""),"",INDEX(Adat!$D$6:$D$6665,(Adatmátrix!H$8-1950)*111+Adatmátrix!$A48+1))</f>
        <v>2.33E-3</v>
      </c>
      <c r="I48" s="9">
        <f>IF(OR(Adatmátrix!I$8="",Adatmátrix!$A48=""),"",INDEX(Adat!$D$6:$D$6665,(Adatmátrix!I$8-1950)*111+Adatmátrix!$A48+1))</f>
        <v>2.2799999999999999E-3</v>
      </c>
      <c r="J48" s="9">
        <f>IF(OR(Adatmátrix!J$8="",Adatmátrix!$A48=""),"",INDEX(Adat!$D$6:$D$6665,(Adatmátrix!J$8-1950)*111+Adatmátrix!$A48+1))</f>
        <v>2.0300000000000001E-3</v>
      </c>
      <c r="K48" s="9">
        <f>IF(OR(Adatmátrix!K$8="",Adatmátrix!$A48=""),"",INDEX(Adat!$D$6:$D$6665,(Adatmátrix!K$8-1950)*111+Adatmátrix!$A48+1))</f>
        <v>2.0300000000000001E-3</v>
      </c>
      <c r="L48" s="9">
        <f>IF(OR(Adatmátrix!L$8="",Adatmátrix!$A48=""),"",INDEX(Adat!$D$6:$D$6665,(Adatmátrix!L$8-1950)*111+Adatmátrix!$A48+1))</f>
        <v>1.9300000000000001E-3</v>
      </c>
      <c r="M48" s="9">
        <f>IF(OR(Adatmátrix!M$8="",Adatmátrix!$A48=""),"",INDEX(Adat!$D$6:$D$6665,(Adatmátrix!M$8-1950)*111+Adatmátrix!$A48+1))</f>
        <v>1.5E-3</v>
      </c>
      <c r="N48" s="9">
        <f>IF(OR(Adatmátrix!N$8="",Adatmátrix!$A48=""),"",INDEX(Adat!$D$6:$D$6665,(Adatmátrix!N$8-1950)*111+Adatmátrix!$A48+1))</f>
        <v>1.6299999999999999E-3</v>
      </c>
      <c r="O48" s="9">
        <f>IF(OR(Adatmátrix!O$8="",Adatmátrix!$A48=""),"",INDEX(Adat!$D$6:$D$6665,(Adatmátrix!O$8-1950)*111+Adatmátrix!$A48+1))</f>
        <v>1.8E-3</v>
      </c>
      <c r="P48" s="9">
        <f>IF(OR(Adatmátrix!P$8="",Adatmátrix!$A48=""),"",INDEX(Adat!$D$6:$D$6665,(Adatmátrix!P$8-1950)*111+Adatmátrix!$A48+1))</f>
        <v>1.5900000000000001E-3</v>
      </c>
      <c r="Q48" s="9">
        <f>IF(OR(Adatmátrix!Q$8="",Adatmátrix!$A48=""),"",INDEX(Adat!$D$6:$D$6665,(Adatmátrix!Q$8-1950)*111+Adatmátrix!$A48+1))</f>
        <v>1.6199999999999999E-3</v>
      </c>
      <c r="R48" s="9">
        <f>IF(OR(Adatmátrix!R$8="",Adatmátrix!$A48=""),"",INDEX(Adat!$D$6:$D$6665,(Adatmátrix!R$8-1950)*111+Adatmátrix!$A48+1))</f>
        <v>1.32E-3</v>
      </c>
      <c r="S48" s="9">
        <f>IF(OR(Adatmátrix!S$8="",Adatmátrix!$A48=""),"",INDEX(Adat!$D$6:$D$6665,(Adatmátrix!S$8-1950)*111+Adatmátrix!$A48+1))</f>
        <v>1.56E-3</v>
      </c>
      <c r="T48" s="9">
        <f>IF(OR(Adatmátrix!T$8="",Adatmátrix!$A48=""),"",INDEX(Adat!$D$6:$D$6665,(Adatmátrix!T$8-1950)*111+Adatmátrix!$A48+1))</f>
        <v>1.16E-3</v>
      </c>
      <c r="U48" s="9">
        <f>IF(OR(Adatmátrix!U$8="",Adatmátrix!$A48=""),"",INDEX(Adat!$D$6:$D$6665,(Adatmátrix!U$8-1950)*111+Adatmátrix!$A48+1))</f>
        <v>1.2700000000000001E-3</v>
      </c>
      <c r="V48" s="9" t="str">
        <f>IF(OR(Adatmátrix!V$8="",Adatmátrix!$A48=""),"",INDEX(Adat!$D$6:$D$6665,(Adatmátrix!V$8-1950)*111+Adatmátrix!$A48+1))</f>
        <v/>
      </c>
      <c r="W48" s="9" t="str">
        <f>IF(OR(Adatmátrix!W$8="",Adatmátrix!$A48=""),"",INDEX(Adat!$D$6:$D$6665,(Adatmátrix!W$8-1950)*111+Adatmátrix!$A48+1))</f>
        <v/>
      </c>
      <c r="X48" s="9" t="str">
        <f>IF(OR(Adatmátrix!X$8="",Adatmátrix!$A48=""),"",INDEX(Adat!$D$6:$D$6665,(Adatmátrix!X$8-1950)*111+Adatmátrix!$A48+1))</f>
        <v/>
      </c>
      <c r="Y48" s="9" t="str">
        <f>IF(OR(Adatmátrix!Y$8="",Adatmátrix!$A48=""),"",INDEX(Adat!$D$6:$D$6665,(Adatmátrix!Y$8-1950)*111+Adatmátrix!$A48+1))</f>
        <v/>
      </c>
      <c r="Z48" s="9" t="str">
        <f>IF(OR(Adatmátrix!Z$8="",Adatmátrix!$A48=""),"",INDEX(Adat!$D$6:$D$6665,(Adatmátrix!Z$8-1950)*111+Adatmátrix!$A48+1))</f>
        <v/>
      </c>
      <c r="AA48" s="9" t="str">
        <f>IF(OR(Adatmátrix!AA$8="",Adatmátrix!$A48=""),"",INDEX(Adat!$D$6:$D$6665,(Adatmátrix!AA$8-1950)*111+Adatmátrix!$A48+1))</f>
        <v/>
      </c>
      <c r="AB48" s="9" t="str">
        <f>IF(OR(Adatmátrix!AB$8="",Adatmátrix!$A48=""),"",INDEX(Adat!$D$6:$D$6665,(Adatmátrix!AB$8-1950)*111+Adatmátrix!$A48+1))</f>
        <v/>
      </c>
      <c r="AC48" s="9" t="str">
        <f>IF(OR(Adatmátrix!AC$8="",Adatmátrix!$A48=""),"",INDEX(Adat!$D$6:$D$6665,(Adatmátrix!AC$8-1950)*111+Adatmátrix!$A48+1))</f>
        <v/>
      </c>
      <c r="AD48" s="9" t="str">
        <f>IF(OR(Adatmátrix!AD$8="",Adatmátrix!$A48=""),"",INDEX(Adat!$D$6:$D$6665,(Adatmátrix!AD$8-1950)*111+Adatmátrix!$A48+1))</f>
        <v/>
      </c>
      <c r="AE48" s="9" t="str">
        <f>IF(OR(Adatmátrix!AE$8="",Adatmátrix!$A48=""),"",INDEX(Adat!$D$6:$D$6665,(Adatmátrix!AE$8-1950)*111+Adatmátrix!$A48+1))</f>
        <v/>
      </c>
      <c r="AF48" s="9" t="str">
        <f>IF(OR(Adatmátrix!AF$8="",Adatmátrix!$A48=""),"",INDEX(Adat!$D$6:$D$6665,(Adatmátrix!AF$8-1950)*111+Adatmátrix!$A48+1))</f>
        <v/>
      </c>
      <c r="AG48" s="9" t="str">
        <f>IF(OR(Adatmátrix!AG$8="",Adatmátrix!$A48=""),"",INDEX(Adat!$D$6:$D$6665,(Adatmátrix!AG$8-1950)*111+Adatmátrix!$A48+1))</f>
        <v/>
      </c>
      <c r="AH48" s="9" t="str">
        <f>IF(OR(Adatmátrix!AH$8="",Adatmátrix!$A48=""),"",INDEX(Adat!$D$6:$D$6665,(Adatmátrix!AH$8-1950)*111+Adatmátrix!$A48+1))</f>
        <v/>
      </c>
      <c r="AI48" s="9" t="str">
        <f>IF(OR(Adatmátrix!AI$8="",Adatmátrix!$A48=""),"",INDEX(Adat!$D$6:$D$6665,(Adatmátrix!AI$8-1950)*111+Adatmátrix!$A48+1))</f>
        <v/>
      </c>
      <c r="AJ48" s="9" t="str">
        <f>IF(OR(Adatmátrix!AJ$8="",Adatmátrix!$A48=""),"",INDEX(Adat!$D$6:$D$6665,(Adatmátrix!AJ$8-1950)*111+Adatmátrix!$A48+1))</f>
        <v/>
      </c>
      <c r="AK48" s="9" t="str">
        <f>IF(OR(Adatmátrix!AK$8="",Adatmátrix!$A48=""),"",INDEX(Adat!$D$6:$D$6665,(Adatmátrix!AK$8-1950)*111+Adatmátrix!$A48+1))</f>
        <v/>
      </c>
      <c r="AL48" s="9" t="str">
        <f>IF(OR(Adatmátrix!AL$8="",Adatmátrix!$A48=""),"",INDEX(Adat!$D$6:$D$6665,(Adatmátrix!AL$8-1950)*111+Adatmátrix!$A48+1))</f>
        <v/>
      </c>
      <c r="AM48" s="9" t="str">
        <f>IF(OR(Adatmátrix!AM$8="",Adatmátrix!$A48=""),"",INDEX(Adat!$D$6:$D$6665,(Adatmátrix!AM$8-1950)*111+Adatmátrix!$A48+1))</f>
        <v/>
      </c>
      <c r="AN48" s="9" t="str">
        <f>IF(OR(Adatmátrix!AN$8="",Adatmátrix!$A48=""),"",INDEX(Adat!$D$6:$D$6665,(Adatmátrix!AN$8-1950)*111+Adatmátrix!$A48+1))</f>
        <v/>
      </c>
      <c r="AO48" s="9" t="str">
        <f>IF(OR(Adatmátrix!AO$8="",Adatmátrix!$A48=""),"",INDEX(Adat!$D$6:$D$6665,(Adatmátrix!AO$8-1950)*111+Adatmátrix!$A48+1))</f>
        <v/>
      </c>
      <c r="AP48" s="9" t="str">
        <f>IF(OR(Adatmátrix!AP$8="",Adatmátrix!$A48=""),"",INDEX(Adat!$D$6:$D$6665,(Adatmátrix!AP$8-1950)*111+Adatmátrix!$A48+1))</f>
        <v/>
      </c>
      <c r="AQ48" s="9" t="str">
        <f>IF(OR(Adatmátrix!AQ$8="",Adatmátrix!$A48=""),"",INDEX(Adat!$D$6:$D$6665,(Adatmátrix!AQ$8-1950)*111+Adatmátrix!$A48+1))</f>
        <v/>
      </c>
      <c r="AR48" s="9" t="str">
        <f>IF(OR(Adatmátrix!AR$8="",Adatmátrix!$A48=""),"",INDEX(Adat!$D$6:$D$6665,(Adatmátrix!AR$8-1950)*111+Adatmátrix!$A48+1))</f>
        <v/>
      </c>
      <c r="AS48" s="9" t="str">
        <f>IF(OR(Adatmátrix!AS$8="",Adatmátrix!$A48=""),"",INDEX(Adat!$D$6:$D$6665,(Adatmátrix!AS$8-1950)*111+Adatmátrix!$A48+1))</f>
        <v/>
      </c>
      <c r="AT48" s="9" t="str">
        <f>IF(OR(Adatmátrix!AT$8="",Adatmátrix!$A48=""),"",INDEX(Adat!$D$6:$D$6665,(Adatmátrix!AT$8-1950)*111+Adatmátrix!$A48+1))</f>
        <v/>
      </c>
      <c r="AU48" s="9" t="str">
        <f>IF(OR(Adatmátrix!AU$8="",Adatmátrix!$A48=""),"",INDEX(Adat!$D$6:$D$6665,(Adatmátrix!AU$8-1950)*111+Adatmátrix!$A48+1))</f>
        <v/>
      </c>
      <c r="AV48" s="9" t="str">
        <f>IF(OR(Adatmátrix!AV$8="",Adatmátrix!$A48=""),"",INDEX(Adat!$D$6:$D$6665,(Adatmátrix!AV$8-1950)*111+Adatmátrix!$A48+1))</f>
        <v/>
      </c>
      <c r="AW48" s="9" t="str">
        <f>IF(OR(Adatmátrix!AW$8="",Adatmátrix!$A48=""),"",INDEX(Adat!$D$6:$D$6665,(Adatmátrix!AW$8-1950)*111+Adatmátrix!$A48+1))</f>
        <v/>
      </c>
      <c r="AX48" s="9" t="str">
        <f>IF(OR(Adatmátrix!AX$8="",Adatmátrix!$A48=""),"",INDEX(Adat!$D$6:$D$6665,(Adatmátrix!AX$8-1950)*111+Adatmátrix!$A48+1))</f>
        <v/>
      </c>
      <c r="AY48" s="9" t="str">
        <f>IF(OR(Adatmátrix!AY$8="",Adatmátrix!$A48=""),"",INDEX(Adat!$D$6:$D$6665,(Adatmátrix!AY$8-1950)*111+Adatmátrix!$A48+1))</f>
        <v/>
      </c>
      <c r="AZ48" s="9" t="str">
        <f>IF(OR(Adatmátrix!AZ$8="",Adatmátrix!$A48=""),"",INDEX(Adat!$D$6:$D$6665,(Adatmátrix!AZ$8-1950)*111+Adatmátrix!$A48+1))</f>
        <v/>
      </c>
      <c r="BA48" s="9" t="str">
        <f>IF(OR(Adatmátrix!BA$8="",Adatmátrix!$A48=""),"",INDEX(Adat!$D$6:$D$6665,(Adatmátrix!BA$8-1950)*111+Adatmátrix!$A48+1))</f>
        <v/>
      </c>
      <c r="BB48" s="9" t="str">
        <f>IF(OR(Adatmátrix!BB$8="",Adatmátrix!$A48=""),"",INDEX(Adat!$D$6:$D$6665,(Adatmátrix!BB$8-1950)*111+Adatmátrix!$A48+1))</f>
        <v/>
      </c>
      <c r="BC48" s="9" t="str">
        <f>IF(OR(Adatmátrix!BC$8="",Adatmátrix!$A48=""),"",INDEX(Adat!$D$6:$D$6665,(Adatmátrix!BC$8-1950)*111+Adatmátrix!$A48+1))</f>
        <v/>
      </c>
      <c r="BD48" s="9" t="str">
        <f>IF(OR(Adatmátrix!BD$8="",Adatmátrix!$A48=""),"",INDEX(Adat!$D$6:$D$6665,(Adatmátrix!BD$8-1950)*111+Adatmátrix!$A48+1))</f>
        <v/>
      </c>
      <c r="BE48" s="9" t="str">
        <f>IF(OR(Adatmátrix!BE$8="",Adatmátrix!$A48=""),"",INDEX(Adat!$D$6:$D$6665,(Adatmátrix!BE$8-1950)*111+Adatmátrix!$A48+1))</f>
        <v/>
      </c>
      <c r="BF48" s="9" t="str">
        <f>IF(OR(Adatmátrix!BF$8="",Adatmátrix!$A48=""),"",INDEX(Adat!$D$6:$D$6665,(Adatmátrix!BF$8-1950)*111+Adatmátrix!$A48+1))</f>
        <v/>
      </c>
      <c r="BG48" s="9" t="str">
        <f>IF(OR(Adatmátrix!BG$8="",Adatmátrix!$A48=""),"",INDEX(Adat!$D$6:$D$6665,(Adatmátrix!BG$8-1950)*111+Adatmátrix!$A48+1))</f>
        <v/>
      </c>
      <c r="BH48" s="9" t="str">
        <f>IF(OR(Adatmátrix!BH$8="",Adatmátrix!$A48=""),"",INDEX(Adat!$D$6:$D$6665,(Adatmátrix!BH$8-1950)*111+Adatmátrix!$A48+1))</f>
        <v/>
      </c>
      <c r="BI48" s="9" t="str">
        <f>IF(OR(Adatmátrix!BI$8="",Adatmátrix!$A48=""),"",INDEX(Adat!$D$6:$D$6665,(Adatmátrix!BI$8-1950)*111+Adatmátrix!$A48+1))</f>
        <v/>
      </c>
    </row>
    <row r="49" spans="1:61">
      <c r="A49" s="4">
        <f t="shared" si="1"/>
        <v>40</v>
      </c>
      <c r="B49" s="9">
        <f>IF(OR(Adatmátrix!B$8="",Adatmátrix!$A49=""),"",INDEX(Adat!$D$6:$D$6665,(Adatmátrix!B$8-1950)*111+Adatmátrix!$A49+1))</f>
        <v>2.6800000000000001E-3</v>
      </c>
      <c r="C49" s="9">
        <f>IF(OR(Adatmátrix!C$8="",Adatmátrix!$A49=""),"",INDEX(Adat!$D$6:$D$6665,(Adatmátrix!C$8-1950)*111+Adatmátrix!$A49+1))</f>
        <v>2.7100000000000002E-3</v>
      </c>
      <c r="D49" s="9">
        <f>IF(OR(Adatmátrix!D$8="",Adatmátrix!$A49=""),"",INDEX(Adat!$D$6:$D$6665,(Adatmátrix!D$8-1950)*111+Adatmátrix!$A49+1))</f>
        <v>2.5400000000000002E-3</v>
      </c>
      <c r="E49" s="9">
        <f>IF(OR(Adatmátrix!E$8="",Adatmátrix!$A49=""),"",INDEX(Adat!$D$6:$D$6665,(Adatmátrix!E$8-1950)*111+Adatmátrix!$A49+1))</f>
        <v>3.1099999999999999E-3</v>
      </c>
      <c r="F49" s="9">
        <f>IF(OR(Adatmátrix!F$8="",Adatmátrix!$A49=""),"",INDEX(Adat!$D$6:$D$6665,(Adatmátrix!F$8-1950)*111+Adatmátrix!$A49+1))</f>
        <v>2.66E-3</v>
      </c>
      <c r="G49" s="9">
        <f>IF(OR(Adatmátrix!G$8="",Adatmátrix!$A49=""),"",INDEX(Adat!$D$6:$D$6665,(Adatmátrix!G$8-1950)*111+Adatmátrix!$A49+1))</f>
        <v>2.6700000000000001E-3</v>
      </c>
      <c r="H49" s="9">
        <f>IF(OR(Adatmátrix!H$8="",Adatmátrix!$A49=""),"",INDEX(Adat!$D$6:$D$6665,(Adatmátrix!H$8-1950)*111+Adatmátrix!$A49+1))</f>
        <v>2.1700000000000001E-3</v>
      </c>
      <c r="I49" s="9">
        <f>IF(OR(Adatmátrix!I$8="",Adatmátrix!$A49=""),"",INDEX(Adat!$D$6:$D$6665,(Adatmátrix!I$8-1950)*111+Adatmátrix!$A49+1))</f>
        <v>2.5400000000000002E-3</v>
      </c>
      <c r="J49" s="9">
        <f>IF(OR(Adatmátrix!J$8="",Adatmátrix!$A49=""),"",INDEX(Adat!$D$6:$D$6665,(Adatmátrix!J$8-1950)*111+Adatmátrix!$A49+1))</f>
        <v>2.4299999999999999E-3</v>
      </c>
      <c r="K49" s="9">
        <f>IF(OR(Adatmátrix!K$8="",Adatmátrix!$A49=""),"",INDEX(Adat!$D$6:$D$6665,(Adatmátrix!K$8-1950)*111+Adatmátrix!$A49+1))</f>
        <v>2.7100000000000002E-3</v>
      </c>
      <c r="L49" s="9">
        <f>IF(OR(Adatmátrix!L$8="",Adatmátrix!$A49=""),"",INDEX(Adat!$D$6:$D$6665,(Adatmátrix!L$8-1950)*111+Adatmátrix!$A49+1))</f>
        <v>2.1800000000000001E-3</v>
      </c>
      <c r="M49" s="9">
        <f>IF(OR(Adatmátrix!M$8="",Adatmátrix!$A49=""),"",INDEX(Adat!$D$6:$D$6665,(Adatmátrix!M$8-1950)*111+Adatmátrix!$A49+1))</f>
        <v>1.73E-3</v>
      </c>
      <c r="N49" s="9">
        <f>IF(OR(Adatmátrix!N$8="",Adatmátrix!$A49=""),"",INDEX(Adat!$D$6:$D$6665,(Adatmátrix!N$8-1950)*111+Adatmátrix!$A49+1))</f>
        <v>2.1199999999999999E-3</v>
      </c>
      <c r="O49" s="9">
        <f>IF(OR(Adatmátrix!O$8="",Adatmátrix!$A49=""),"",INDEX(Adat!$D$6:$D$6665,(Adatmátrix!O$8-1950)*111+Adatmátrix!$A49+1))</f>
        <v>1.7799999999999999E-3</v>
      </c>
      <c r="P49" s="9">
        <f>IF(OR(Adatmátrix!P$8="",Adatmátrix!$A49=""),"",INDEX(Adat!$D$6:$D$6665,(Adatmátrix!P$8-1950)*111+Adatmátrix!$A49+1))</f>
        <v>1.58E-3</v>
      </c>
      <c r="Q49" s="9">
        <f>IF(OR(Adatmátrix!Q$8="",Adatmátrix!$A49=""),"",INDEX(Adat!$D$6:$D$6665,(Adatmátrix!Q$8-1950)*111+Adatmátrix!$A49+1))</f>
        <v>1.7099999999999999E-3</v>
      </c>
      <c r="R49" s="9">
        <f>IF(OR(Adatmátrix!R$8="",Adatmátrix!$A49=""),"",INDEX(Adat!$D$6:$D$6665,(Adatmátrix!R$8-1950)*111+Adatmátrix!$A49+1))</f>
        <v>1.66E-3</v>
      </c>
      <c r="S49" s="9">
        <f>IF(OR(Adatmátrix!S$8="",Adatmátrix!$A49=""),"",INDEX(Adat!$D$6:$D$6665,(Adatmátrix!S$8-1950)*111+Adatmátrix!$A49+1))</f>
        <v>1.7600000000000001E-3</v>
      </c>
      <c r="T49" s="9">
        <f>IF(OR(Adatmátrix!T$8="",Adatmátrix!$A49=""),"",INDEX(Adat!$D$6:$D$6665,(Adatmátrix!T$8-1950)*111+Adatmátrix!$A49+1))</f>
        <v>1.3699999999999999E-3</v>
      </c>
      <c r="U49" s="9">
        <f>IF(OR(Adatmátrix!U$8="",Adatmátrix!$A49=""),"",INDEX(Adat!$D$6:$D$6665,(Adatmátrix!U$8-1950)*111+Adatmátrix!$A49+1))</f>
        <v>1.2999999999999999E-3</v>
      </c>
      <c r="V49" s="9" t="str">
        <f>IF(OR(Adatmátrix!V$8="",Adatmátrix!$A49=""),"",INDEX(Adat!$D$6:$D$6665,(Adatmátrix!V$8-1950)*111+Adatmátrix!$A49+1))</f>
        <v/>
      </c>
      <c r="W49" s="9" t="str">
        <f>IF(OR(Adatmátrix!W$8="",Adatmátrix!$A49=""),"",INDEX(Adat!$D$6:$D$6665,(Adatmátrix!W$8-1950)*111+Adatmátrix!$A49+1))</f>
        <v/>
      </c>
      <c r="X49" s="9" t="str">
        <f>IF(OR(Adatmátrix!X$8="",Adatmátrix!$A49=""),"",INDEX(Adat!$D$6:$D$6665,(Adatmátrix!X$8-1950)*111+Adatmátrix!$A49+1))</f>
        <v/>
      </c>
      <c r="Y49" s="9" t="str">
        <f>IF(OR(Adatmátrix!Y$8="",Adatmátrix!$A49=""),"",INDEX(Adat!$D$6:$D$6665,(Adatmátrix!Y$8-1950)*111+Adatmátrix!$A49+1))</f>
        <v/>
      </c>
      <c r="Z49" s="9" t="str">
        <f>IF(OR(Adatmátrix!Z$8="",Adatmátrix!$A49=""),"",INDEX(Adat!$D$6:$D$6665,(Adatmátrix!Z$8-1950)*111+Adatmátrix!$A49+1))</f>
        <v/>
      </c>
      <c r="AA49" s="9" t="str">
        <f>IF(OR(Adatmátrix!AA$8="",Adatmátrix!$A49=""),"",INDEX(Adat!$D$6:$D$6665,(Adatmátrix!AA$8-1950)*111+Adatmátrix!$A49+1))</f>
        <v/>
      </c>
      <c r="AB49" s="9" t="str">
        <f>IF(OR(Adatmátrix!AB$8="",Adatmátrix!$A49=""),"",INDEX(Adat!$D$6:$D$6665,(Adatmátrix!AB$8-1950)*111+Adatmátrix!$A49+1))</f>
        <v/>
      </c>
      <c r="AC49" s="9" t="str">
        <f>IF(OR(Adatmátrix!AC$8="",Adatmátrix!$A49=""),"",INDEX(Adat!$D$6:$D$6665,(Adatmátrix!AC$8-1950)*111+Adatmátrix!$A49+1))</f>
        <v/>
      </c>
      <c r="AD49" s="9" t="str">
        <f>IF(OR(Adatmátrix!AD$8="",Adatmátrix!$A49=""),"",INDEX(Adat!$D$6:$D$6665,(Adatmátrix!AD$8-1950)*111+Adatmátrix!$A49+1))</f>
        <v/>
      </c>
      <c r="AE49" s="9" t="str">
        <f>IF(OR(Adatmátrix!AE$8="",Adatmátrix!$A49=""),"",INDEX(Adat!$D$6:$D$6665,(Adatmátrix!AE$8-1950)*111+Adatmátrix!$A49+1))</f>
        <v/>
      </c>
      <c r="AF49" s="9" t="str">
        <f>IF(OR(Adatmátrix!AF$8="",Adatmátrix!$A49=""),"",INDEX(Adat!$D$6:$D$6665,(Adatmátrix!AF$8-1950)*111+Adatmátrix!$A49+1))</f>
        <v/>
      </c>
      <c r="AG49" s="9" t="str">
        <f>IF(OR(Adatmátrix!AG$8="",Adatmátrix!$A49=""),"",INDEX(Adat!$D$6:$D$6665,(Adatmátrix!AG$8-1950)*111+Adatmátrix!$A49+1))</f>
        <v/>
      </c>
      <c r="AH49" s="9" t="str">
        <f>IF(OR(Adatmátrix!AH$8="",Adatmátrix!$A49=""),"",INDEX(Adat!$D$6:$D$6665,(Adatmátrix!AH$8-1950)*111+Adatmátrix!$A49+1))</f>
        <v/>
      </c>
      <c r="AI49" s="9" t="str">
        <f>IF(OR(Adatmátrix!AI$8="",Adatmátrix!$A49=""),"",INDEX(Adat!$D$6:$D$6665,(Adatmátrix!AI$8-1950)*111+Adatmátrix!$A49+1))</f>
        <v/>
      </c>
      <c r="AJ49" s="9" t="str">
        <f>IF(OR(Adatmátrix!AJ$8="",Adatmátrix!$A49=""),"",INDEX(Adat!$D$6:$D$6665,(Adatmátrix!AJ$8-1950)*111+Adatmátrix!$A49+1))</f>
        <v/>
      </c>
      <c r="AK49" s="9" t="str">
        <f>IF(OR(Adatmátrix!AK$8="",Adatmátrix!$A49=""),"",INDEX(Adat!$D$6:$D$6665,(Adatmátrix!AK$8-1950)*111+Adatmátrix!$A49+1))</f>
        <v/>
      </c>
      <c r="AL49" s="9" t="str">
        <f>IF(OR(Adatmátrix!AL$8="",Adatmátrix!$A49=""),"",INDEX(Adat!$D$6:$D$6665,(Adatmátrix!AL$8-1950)*111+Adatmátrix!$A49+1))</f>
        <v/>
      </c>
      <c r="AM49" s="9" t="str">
        <f>IF(OR(Adatmátrix!AM$8="",Adatmátrix!$A49=""),"",INDEX(Adat!$D$6:$D$6665,(Adatmátrix!AM$8-1950)*111+Adatmátrix!$A49+1))</f>
        <v/>
      </c>
      <c r="AN49" s="9" t="str">
        <f>IF(OR(Adatmátrix!AN$8="",Adatmátrix!$A49=""),"",INDEX(Adat!$D$6:$D$6665,(Adatmátrix!AN$8-1950)*111+Adatmátrix!$A49+1))</f>
        <v/>
      </c>
      <c r="AO49" s="9" t="str">
        <f>IF(OR(Adatmátrix!AO$8="",Adatmátrix!$A49=""),"",INDEX(Adat!$D$6:$D$6665,(Adatmátrix!AO$8-1950)*111+Adatmátrix!$A49+1))</f>
        <v/>
      </c>
      <c r="AP49" s="9" t="str">
        <f>IF(OR(Adatmátrix!AP$8="",Adatmátrix!$A49=""),"",INDEX(Adat!$D$6:$D$6665,(Adatmátrix!AP$8-1950)*111+Adatmátrix!$A49+1))</f>
        <v/>
      </c>
      <c r="AQ49" s="9" t="str">
        <f>IF(OR(Adatmátrix!AQ$8="",Adatmátrix!$A49=""),"",INDEX(Adat!$D$6:$D$6665,(Adatmátrix!AQ$8-1950)*111+Adatmátrix!$A49+1))</f>
        <v/>
      </c>
      <c r="AR49" s="9" t="str">
        <f>IF(OR(Adatmátrix!AR$8="",Adatmátrix!$A49=""),"",INDEX(Adat!$D$6:$D$6665,(Adatmátrix!AR$8-1950)*111+Adatmátrix!$A49+1))</f>
        <v/>
      </c>
      <c r="AS49" s="9" t="str">
        <f>IF(OR(Adatmátrix!AS$8="",Adatmátrix!$A49=""),"",INDEX(Adat!$D$6:$D$6665,(Adatmátrix!AS$8-1950)*111+Adatmátrix!$A49+1))</f>
        <v/>
      </c>
      <c r="AT49" s="9" t="str">
        <f>IF(OR(Adatmátrix!AT$8="",Adatmátrix!$A49=""),"",INDEX(Adat!$D$6:$D$6665,(Adatmátrix!AT$8-1950)*111+Adatmátrix!$A49+1))</f>
        <v/>
      </c>
      <c r="AU49" s="9" t="str">
        <f>IF(OR(Adatmátrix!AU$8="",Adatmátrix!$A49=""),"",INDEX(Adat!$D$6:$D$6665,(Adatmátrix!AU$8-1950)*111+Adatmátrix!$A49+1))</f>
        <v/>
      </c>
      <c r="AV49" s="9" t="str">
        <f>IF(OR(Adatmátrix!AV$8="",Adatmátrix!$A49=""),"",INDEX(Adat!$D$6:$D$6665,(Adatmátrix!AV$8-1950)*111+Adatmátrix!$A49+1))</f>
        <v/>
      </c>
      <c r="AW49" s="9" t="str">
        <f>IF(OR(Adatmátrix!AW$8="",Adatmátrix!$A49=""),"",INDEX(Adat!$D$6:$D$6665,(Adatmátrix!AW$8-1950)*111+Adatmátrix!$A49+1))</f>
        <v/>
      </c>
      <c r="AX49" s="9" t="str">
        <f>IF(OR(Adatmátrix!AX$8="",Adatmátrix!$A49=""),"",INDEX(Adat!$D$6:$D$6665,(Adatmátrix!AX$8-1950)*111+Adatmátrix!$A49+1))</f>
        <v/>
      </c>
      <c r="AY49" s="9" t="str">
        <f>IF(OR(Adatmátrix!AY$8="",Adatmátrix!$A49=""),"",INDEX(Adat!$D$6:$D$6665,(Adatmátrix!AY$8-1950)*111+Adatmátrix!$A49+1))</f>
        <v/>
      </c>
      <c r="AZ49" s="9" t="str">
        <f>IF(OR(Adatmátrix!AZ$8="",Adatmátrix!$A49=""),"",INDEX(Adat!$D$6:$D$6665,(Adatmátrix!AZ$8-1950)*111+Adatmátrix!$A49+1))</f>
        <v/>
      </c>
      <c r="BA49" s="9" t="str">
        <f>IF(OR(Adatmátrix!BA$8="",Adatmátrix!$A49=""),"",INDEX(Adat!$D$6:$D$6665,(Adatmátrix!BA$8-1950)*111+Adatmátrix!$A49+1))</f>
        <v/>
      </c>
      <c r="BB49" s="9" t="str">
        <f>IF(OR(Adatmátrix!BB$8="",Adatmátrix!$A49=""),"",INDEX(Adat!$D$6:$D$6665,(Adatmátrix!BB$8-1950)*111+Adatmátrix!$A49+1))</f>
        <v/>
      </c>
      <c r="BC49" s="9" t="str">
        <f>IF(OR(Adatmátrix!BC$8="",Adatmátrix!$A49=""),"",INDEX(Adat!$D$6:$D$6665,(Adatmátrix!BC$8-1950)*111+Adatmátrix!$A49+1))</f>
        <v/>
      </c>
      <c r="BD49" s="9" t="str">
        <f>IF(OR(Adatmátrix!BD$8="",Adatmátrix!$A49=""),"",INDEX(Adat!$D$6:$D$6665,(Adatmátrix!BD$8-1950)*111+Adatmátrix!$A49+1))</f>
        <v/>
      </c>
      <c r="BE49" s="9" t="str">
        <f>IF(OR(Adatmátrix!BE$8="",Adatmátrix!$A49=""),"",INDEX(Adat!$D$6:$D$6665,(Adatmátrix!BE$8-1950)*111+Adatmátrix!$A49+1))</f>
        <v/>
      </c>
      <c r="BF49" s="9" t="str">
        <f>IF(OR(Adatmátrix!BF$8="",Adatmátrix!$A49=""),"",INDEX(Adat!$D$6:$D$6665,(Adatmátrix!BF$8-1950)*111+Adatmátrix!$A49+1))</f>
        <v/>
      </c>
      <c r="BG49" s="9" t="str">
        <f>IF(OR(Adatmátrix!BG$8="",Adatmátrix!$A49=""),"",INDEX(Adat!$D$6:$D$6665,(Adatmátrix!BG$8-1950)*111+Adatmátrix!$A49+1))</f>
        <v/>
      </c>
      <c r="BH49" s="9" t="str">
        <f>IF(OR(Adatmátrix!BH$8="",Adatmátrix!$A49=""),"",INDEX(Adat!$D$6:$D$6665,(Adatmátrix!BH$8-1950)*111+Adatmátrix!$A49+1))</f>
        <v/>
      </c>
      <c r="BI49" s="9" t="str">
        <f>IF(OR(Adatmátrix!BI$8="",Adatmátrix!$A49=""),"",INDEX(Adat!$D$6:$D$6665,(Adatmátrix!BI$8-1950)*111+Adatmátrix!$A49+1))</f>
        <v/>
      </c>
    </row>
    <row r="50" spans="1:61">
      <c r="A50" s="4">
        <f t="shared" si="1"/>
        <v>41</v>
      </c>
      <c r="B50" s="9">
        <f>IF(OR(Adatmátrix!B$8="",Adatmátrix!$A50=""),"",INDEX(Adat!$D$6:$D$6665,(Adatmátrix!B$8-1950)*111+Adatmátrix!$A50+1))</f>
        <v>2.8300000000000001E-3</v>
      </c>
      <c r="C50" s="9">
        <f>IF(OR(Adatmátrix!C$8="",Adatmátrix!$A50=""),"",INDEX(Adat!$D$6:$D$6665,(Adatmátrix!C$8-1950)*111+Adatmátrix!$A50+1))</f>
        <v>2.49E-3</v>
      </c>
      <c r="D50" s="9">
        <f>IF(OR(Adatmátrix!D$8="",Adatmátrix!$A50=""),"",INDEX(Adat!$D$6:$D$6665,(Adatmátrix!D$8-1950)*111+Adatmátrix!$A50+1))</f>
        <v>3.0300000000000001E-3</v>
      </c>
      <c r="E50" s="9">
        <f>IF(OR(Adatmátrix!E$8="",Adatmátrix!$A50=""),"",INDEX(Adat!$D$6:$D$6665,(Adatmátrix!E$8-1950)*111+Adatmátrix!$A50+1))</f>
        <v>2.8700000000000002E-3</v>
      </c>
      <c r="F50" s="9">
        <f>IF(OR(Adatmátrix!F$8="",Adatmátrix!$A50=""),"",INDEX(Adat!$D$6:$D$6665,(Adatmátrix!F$8-1950)*111+Adatmátrix!$A50+1))</f>
        <v>2.99E-3</v>
      </c>
      <c r="G50" s="9">
        <f>IF(OR(Adatmátrix!G$8="",Adatmátrix!$A50=""),"",INDEX(Adat!$D$6:$D$6665,(Adatmátrix!G$8-1950)*111+Adatmátrix!$A50+1))</f>
        <v>2.8600000000000001E-3</v>
      </c>
      <c r="H50" s="9">
        <f>IF(OR(Adatmátrix!H$8="",Adatmátrix!$A50=""),"",INDEX(Adat!$D$6:$D$6665,(Adatmátrix!H$8-1950)*111+Adatmátrix!$A50+1))</f>
        <v>2.7399999999999998E-3</v>
      </c>
      <c r="I50" s="9">
        <f>IF(OR(Adatmátrix!I$8="",Adatmátrix!$A50=""),"",INDEX(Adat!$D$6:$D$6665,(Adatmátrix!I$8-1950)*111+Adatmátrix!$A50+1))</f>
        <v>2.8600000000000001E-3</v>
      </c>
      <c r="J50" s="9">
        <f>IF(OR(Adatmátrix!J$8="",Adatmátrix!$A50=""),"",INDEX(Adat!$D$6:$D$6665,(Adatmátrix!J$8-1950)*111+Adatmátrix!$A50+1))</f>
        <v>2.8999999999999998E-3</v>
      </c>
      <c r="K50" s="9">
        <f>IF(OR(Adatmátrix!K$8="",Adatmátrix!$A50=""),"",INDEX(Adat!$D$6:$D$6665,(Adatmátrix!K$8-1950)*111+Adatmátrix!$A50+1))</f>
        <v>2.9399999999999999E-3</v>
      </c>
      <c r="L50" s="9">
        <f>IF(OR(Adatmátrix!L$8="",Adatmátrix!$A50=""),"",INDEX(Adat!$D$6:$D$6665,(Adatmátrix!L$8-1950)*111+Adatmátrix!$A50+1))</f>
        <v>2.5899999999999999E-3</v>
      </c>
      <c r="M50" s="9">
        <f>IF(OR(Adatmátrix!M$8="",Adatmátrix!$A50=""),"",INDEX(Adat!$D$6:$D$6665,(Adatmátrix!M$8-1950)*111+Adatmátrix!$A50+1))</f>
        <v>2.65E-3</v>
      </c>
      <c r="N50" s="9">
        <f>IF(OR(Adatmátrix!N$8="",Adatmátrix!$A50=""),"",INDEX(Adat!$D$6:$D$6665,(Adatmátrix!N$8-1950)*111+Adatmátrix!$A50+1))</f>
        <v>2.33E-3</v>
      </c>
      <c r="O50" s="9">
        <f>IF(OR(Adatmátrix!O$8="",Adatmátrix!$A50=""),"",INDEX(Adat!$D$6:$D$6665,(Adatmátrix!O$8-1950)*111+Adatmátrix!$A50+1))</f>
        <v>2.48E-3</v>
      </c>
      <c r="P50" s="9">
        <f>IF(OR(Adatmátrix!P$8="",Adatmátrix!$A50=""),"",INDEX(Adat!$D$6:$D$6665,(Adatmátrix!P$8-1950)*111+Adatmátrix!$A50+1))</f>
        <v>2.1800000000000001E-3</v>
      </c>
      <c r="Q50" s="9">
        <f>IF(OR(Adatmátrix!Q$8="",Adatmátrix!$A50=""),"",INDEX(Adat!$D$6:$D$6665,(Adatmátrix!Q$8-1950)*111+Adatmátrix!$A50+1))</f>
        <v>1.9300000000000001E-3</v>
      </c>
      <c r="R50" s="9">
        <f>IF(OR(Adatmátrix!R$8="",Adatmátrix!$A50=""),"",INDEX(Adat!$D$6:$D$6665,(Adatmátrix!R$8-1950)*111+Adatmátrix!$A50+1))</f>
        <v>1.6900000000000001E-3</v>
      </c>
      <c r="S50" s="9">
        <f>IF(OR(Adatmátrix!S$8="",Adatmátrix!$A50=""),"",INDEX(Adat!$D$6:$D$6665,(Adatmátrix!S$8-1950)*111+Adatmátrix!$A50+1))</f>
        <v>1.6900000000000001E-3</v>
      </c>
      <c r="T50" s="9">
        <f>IF(OR(Adatmátrix!T$8="",Adatmátrix!$A50=""),"",INDEX(Adat!$D$6:$D$6665,(Adatmátrix!T$8-1950)*111+Adatmátrix!$A50+1))</f>
        <v>1.48E-3</v>
      </c>
      <c r="U50" s="9">
        <f>IF(OR(Adatmátrix!U$8="",Adatmátrix!$A50=""),"",INDEX(Adat!$D$6:$D$6665,(Adatmátrix!U$8-1950)*111+Adatmátrix!$A50+1))</f>
        <v>1.5499999999999999E-3</v>
      </c>
      <c r="V50" s="9" t="str">
        <f>IF(OR(Adatmátrix!V$8="",Adatmátrix!$A50=""),"",INDEX(Adat!$D$6:$D$6665,(Adatmátrix!V$8-1950)*111+Adatmátrix!$A50+1))</f>
        <v/>
      </c>
      <c r="W50" s="9" t="str">
        <f>IF(OR(Adatmátrix!W$8="",Adatmátrix!$A50=""),"",INDEX(Adat!$D$6:$D$6665,(Adatmátrix!W$8-1950)*111+Adatmátrix!$A50+1))</f>
        <v/>
      </c>
      <c r="X50" s="9" t="str">
        <f>IF(OR(Adatmátrix!X$8="",Adatmátrix!$A50=""),"",INDEX(Adat!$D$6:$D$6665,(Adatmátrix!X$8-1950)*111+Adatmátrix!$A50+1))</f>
        <v/>
      </c>
      <c r="Y50" s="9" t="str">
        <f>IF(OR(Adatmátrix!Y$8="",Adatmátrix!$A50=""),"",INDEX(Adat!$D$6:$D$6665,(Adatmátrix!Y$8-1950)*111+Adatmátrix!$A50+1))</f>
        <v/>
      </c>
      <c r="Z50" s="9" t="str">
        <f>IF(OR(Adatmátrix!Z$8="",Adatmátrix!$A50=""),"",INDEX(Adat!$D$6:$D$6665,(Adatmátrix!Z$8-1950)*111+Adatmátrix!$A50+1))</f>
        <v/>
      </c>
      <c r="AA50" s="9" t="str">
        <f>IF(OR(Adatmátrix!AA$8="",Adatmátrix!$A50=""),"",INDEX(Adat!$D$6:$D$6665,(Adatmátrix!AA$8-1950)*111+Adatmátrix!$A50+1))</f>
        <v/>
      </c>
      <c r="AB50" s="9" t="str">
        <f>IF(OR(Adatmátrix!AB$8="",Adatmátrix!$A50=""),"",INDEX(Adat!$D$6:$D$6665,(Adatmátrix!AB$8-1950)*111+Adatmátrix!$A50+1))</f>
        <v/>
      </c>
      <c r="AC50" s="9" t="str">
        <f>IF(OR(Adatmátrix!AC$8="",Adatmátrix!$A50=""),"",INDEX(Adat!$D$6:$D$6665,(Adatmátrix!AC$8-1950)*111+Adatmátrix!$A50+1))</f>
        <v/>
      </c>
      <c r="AD50" s="9" t="str">
        <f>IF(OR(Adatmátrix!AD$8="",Adatmátrix!$A50=""),"",INDEX(Adat!$D$6:$D$6665,(Adatmátrix!AD$8-1950)*111+Adatmátrix!$A50+1))</f>
        <v/>
      </c>
      <c r="AE50" s="9" t="str">
        <f>IF(OR(Adatmátrix!AE$8="",Adatmátrix!$A50=""),"",INDEX(Adat!$D$6:$D$6665,(Adatmátrix!AE$8-1950)*111+Adatmátrix!$A50+1))</f>
        <v/>
      </c>
      <c r="AF50" s="9" t="str">
        <f>IF(OR(Adatmátrix!AF$8="",Adatmátrix!$A50=""),"",INDEX(Adat!$D$6:$D$6665,(Adatmátrix!AF$8-1950)*111+Adatmátrix!$A50+1))</f>
        <v/>
      </c>
      <c r="AG50" s="9" t="str">
        <f>IF(OR(Adatmátrix!AG$8="",Adatmátrix!$A50=""),"",INDEX(Adat!$D$6:$D$6665,(Adatmátrix!AG$8-1950)*111+Adatmátrix!$A50+1))</f>
        <v/>
      </c>
      <c r="AH50" s="9" t="str">
        <f>IF(OR(Adatmátrix!AH$8="",Adatmátrix!$A50=""),"",INDEX(Adat!$D$6:$D$6665,(Adatmátrix!AH$8-1950)*111+Adatmátrix!$A50+1))</f>
        <v/>
      </c>
      <c r="AI50" s="9" t="str">
        <f>IF(OR(Adatmátrix!AI$8="",Adatmátrix!$A50=""),"",INDEX(Adat!$D$6:$D$6665,(Adatmátrix!AI$8-1950)*111+Adatmátrix!$A50+1))</f>
        <v/>
      </c>
      <c r="AJ50" s="9" t="str">
        <f>IF(OR(Adatmátrix!AJ$8="",Adatmátrix!$A50=""),"",INDEX(Adat!$D$6:$D$6665,(Adatmátrix!AJ$8-1950)*111+Adatmátrix!$A50+1))</f>
        <v/>
      </c>
      <c r="AK50" s="9" t="str">
        <f>IF(OR(Adatmátrix!AK$8="",Adatmátrix!$A50=""),"",INDEX(Adat!$D$6:$D$6665,(Adatmátrix!AK$8-1950)*111+Adatmátrix!$A50+1))</f>
        <v/>
      </c>
      <c r="AL50" s="9" t="str">
        <f>IF(OR(Adatmátrix!AL$8="",Adatmátrix!$A50=""),"",INDEX(Adat!$D$6:$D$6665,(Adatmátrix!AL$8-1950)*111+Adatmátrix!$A50+1))</f>
        <v/>
      </c>
      <c r="AM50" s="9" t="str">
        <f>IF(OR(Adatmátrix!AM$8="",Adatmátrix!$A50=""),"",INDEX(Adat!$D$6:$D$6665,(Adatmátrix!AM$8-1950)*111+Adatmátrix!$A50+1))</f>
        <v/>
      </c>
      <c r="AN50" s="9" t="str">
        <f>IF(OR(Adatmátrix!AN$8="",Adatmátrix!$A50=""),"",INDEX(Adat!$D$6:$D$6665,(Adatmátrix!AN$8-1950)*111+Adatmátrix!$A50+1))</f>
        <v/>
      </c>
      <c r="AO50" s="9" t="str">
        <f>IF(OR(Adatmátrix!AO$8="",Adatmátrix!$A50=""),"",INDEX(Adat!$D$6:$D$6665,(Adatmátrix!AO$8-1950)*111+Adatmátrix!$A50+1))</f>
        <v/>
      </c>
      <c r="AP50" s="9" t="str">
        <f>IF(OR(Adatmátrix!AP$8="",Adatmátrix!$A50=""),"",INDEX(Adat!$D$6:$D$6665,(Adatmátrix!AP$8-1950)*111+Adatmátrix!$A50+1))</f>
        <v/>
      </c>
      <c r="AQ50" s="9" t="str">
        <f>IF(OR(Adatmátrix!AQ$8="",Adatmátrix!$A50=""),"",INDEX(Adat!$D$6:$D$6665,(Adatmátrix!AQ$8-1950)*111+Adatmátrix!$A50+1))</f>
        <v/>
      </c>
      <c r="AR50" s="9" t="str">
        <f>IF(OR(Adatmátrix!AR$8="",Adatmátrix!$A50=""),"",INDEX(Adat!$D$6:$D$6665,(Adatmátrix!AR$8-1950)*111+Adatmátrix!$A50+1))</f>
        <v/>
      </c>
      <c r="AS50" s="9" t="str">
        <f>IF(OR(Adatmátrix!AS$8="",Adatmátrix!$A50=""),"",INDEX(Adat!$D$6:$D$6665,(Adatmátrix!AS$8-1950)*111+Adatmátrix!$A50+1))</f>
        <v/>
      </c>
      <c r="AT50" s="9" t="str">
        <f>IF(OR(Adatmátrix!AT$8="",Adatmátrix!$A50=""),"",INDEX(Adat!$D$6:$D$6665,(Adatmátrix!AT$8-1950)*111+Adatmátrix!$A50+1))</f>
        <v/>
      </c>
      <c r="AU50" s="9" t="str">
        <f>IF(OR(Adatmátrix!AU$8="",Adatmátrix!$A50=""),"",INDEX(Adat!$D$6:$D$6665,(Adatmátrix!AU$8-1950)*111+Adatmátrix!$A50+1))</f>
        <v/>
      </c>
      <c r="AV50" s="9" t="str">
        <f>IF(OR(Adatmátrix!AV$8="",Adatmátrix!$A50=""),"",INDEX(Adat!$D$6:$D$6665,(Adatmátrix!AV$8-1950)*111+Adatmátrix!$A50+1))</f>
        <v/>
      </c>
      <c r="AW50" s="9" t="str">
        <f>IF(OR(Adatmátrix!AW$8="",Adatmátrix!$A50=""),"",INDEX(Adat!$D$6:$D$6665,(Adatmátrix!AW$8-1950)*111+Adatmátrix!$A50+1))</f>
        <v/>
      </c>
      <c r="AX50" s="9" t="str">
        <f>IF(OR(Adatmátrix!AX$8="",Adatmátrix!$A50=""),"",INDEX(Adat!$D$6:$D$6665,(Adatmátrix!AX$8-1950)*111+Adatmátrix!$A50+1))</f>
        <v/>
      </c>
      <c r="AY50" s="9" t="str">
        <f>IF(OR(Adatmátrix!AY$8="",Adatmátrix!$A50=""),"",INDEX(Adat!$D$6:$D$6665,(Adatmátrix!AY$8-1950)*111+Adatmátrix!$A50+1))</f>
        <v/>
      </c>
      <c r="AZ50" s="9" t="str">
        <f>IF(OR(Adatmátrix!AZ$8="",Adatmátrix!$A50=""),"",INDEX(Adat!$D$6:$D$6665,(Adatmátrix!AZ$8-1950)*111+Adatmátrix!$A50+1))</f>
        <v/>
      </c>
      <c r="BA50" s="9" t="str">
        <f>IF(OR(Adatmátrix!BA$8="",Adatmátrix!$A50=""),"",INDEX(Adat!$D$6:$D$6665,(Adatmátrix!BA$8-1950)*111+Adatmátrix!$A50+1))</f>
        <v/>
      </c>
      <c r="BB50" s="9" t="str">
        <f>IF(OR(Adatmátrix!BB$8="",Adatmátrix!$A50=""),"",INDEX(Adat!$D$6:$D$6665,(Adatmátrix!BB$8-1950)*111+Adatmátrix!$A50+1))</f>
        <v/>
      </c>
      <c r="BC50" s="9" t="str">
        <f>IF(OR(Adatmátrix!BC$8="",Adatmátrix!$A50=""),"",INDEX(Adat!$D$6:$D$6665,(Adatmátrix!BC$8-1950)*111+Adatmátrix!$A50+1))</f>
        <v/>
      </c>
      <c r="BD50" s="9" t="str">
        <f>IF(OR(Adatmátrix!BD$8="",Adatmátrix!$A50=""),"",INDEX(Adat!$D$6:$D$6665,(Adatmátrix!BD$8-1950)*111+Adatmátrix!$A50+1))</f>
        <v/>
      </c>
      <c r="BE50" s="9" t="str">
        <f>IF(OR(Adatmátrix!BE$8="",Adatmátrix!$A50=""),"",INDEX(Adat!$D$6:$D$6665,(Adatmátrix!BE$8-1950)*111+Adatmátrix!$A50+1))</f>
        <v/>
      </c>
      <c r="BF50" s="9" t="str">
        <f>IF(OR(Adatmátrix!BF$8="",Adatmátrix!$A50=""),"",INDEX(Adat!$D$6:$D$6665,(Adatmátrix!BF$8-1950)*111+Adatmátrix!$A50+1))</f>
        <v/>
      </c>
      <c r="BG50" s="9" t="str">
        <f>IF(OR(Adatmátrix!BG$8="",Adatmátrix!$A50=""),"",INDEX(Adat!$D$6:$D$6665,(Adatmátrix!BG$8-1950)*111+Adatmátrix!$A50+1))</f>
        <v/>
      </c>
      <c r="BH50" s="9" t="str">
        <f>IF(OR(Adatmátrix!BH$8="",Adatmátrix!$A50=""),"",INDEX(Adat!$D$6:$D$6665,(Adatmátrix!BH$8-1950)*111+Adatmátrix!$A50+1))</f>
        <v/>
      </c>
      <c r="BI50" s="9" t="str">
        <f>IF(OR(Adatmátrix!BI$8="",Adatmátrix!$A50=""),"",INDEX(Adat!$D$6:$D$6665,(Adatmátrix!BI$8-1950)*111+Adatmátrix!$A50+1))</f>
        <v/>
      </c>
    </row>
    <row r="51" spans="1:61">
      <c r="A51" s="4">
        <f t="shared" si="1"/>
        <v>42</v>
      </c>
      <c r="B51" s="9">
        <f>IF(OR(Adatmátrix!B$8="",Adatmátrix!$A51=""),"",INDEX(Adat!$D$6:$D$6665,(Adatmátrix!B$8-1950)*111+Adatmátrix!$A51+1))</f>
        <v>2.9399999999999999E-3</v>
      </c>
      <c r="C51" s="9">
        <f>IF(OR(Adatmátrix!C$8="",Adatmátrix!$A51=""),"",INDEX(Adat!$D$6:$D$6665,(Adatmátrix!C$8-1950)*111+Adatmátrix!$A51+1))</f>
        <v>3.0200000000000001E-3</v>
      </c>
      <c r="D51" s="9">
        <f>IF(OR(Adatmátrix!D$8="",Adatmátrix!$A51=""),"",INDEX(Adat!$D$6:$D$6665,(Adatmátrix!D$8-1950)*111+Adatmátrix!$A51+1))</f>
        <v>3.5400000000000002E-3</v>
      </c>
      <c r="E51" s="9">
        <f>IF(OR(Adatmátrix!E$8="",Adatmátrix!$A51=""),"",INDEX(Adat!$D$6:$D$6665,(Adatmátrix!E$8-1950)*111+Adatmátrix!$A51+1))</f>
        <v>3.2699999999999999E-3</v>
      </c>
      <c r="F51" s="9">
        <f>IF(OR(Adatmátrix!F$8="",Adatmátrix!$A51=""),"",INDEX(Adat!$D$6:$D$6665,(Adatmátrix!F$8-1950)*111+Adatmátrix!$A51+1))</f>
        <v>3.29E-3</v>
      </c>
      <c r="G51" s="9">
        <f>IF(OR(Adatmátrix!G$8="",Adatmátrix!$A51=""),"",INDEX(Adat!$D$6:$D$6665,(Adatmátrix!G$8-1950)*111+Adatmátrix!$A51+1))</f>
        <v>3.4199999999999999E-3</v>
      </c>
      <c r="H51" s="9">
        <f>IF(OR(Adatmátrix!H$8="",Adatmátrix!$A51=""),"",INDEX(Adat!$D$6:$D$6665,(Adatmátrix!H$8-1950)*111+Adatmátrix!$A51+1))</f>
        <v>2.8500000000000001E-3</v>
      </c>
      <c r="I51" s="9">
        <f>IF(OR(Adatmátrix!I$8="",Adatmátrix!$A51=""),"",INDEX(Adat!$D$6:$D$6665,(Adatmátrix!I$8-1950)*111+Adatmátrix!$A51+1))</f>
        <v>3.1700000000000001E-3</v>
      </c>
      <c r="J51" s="9">
        <f>IF(OR(Adatmátrix!J$8="",Adatmátrix!$A51=""),"",INDEX(Adat!$D$6:$D$6665,(Adatmátrix!J$8-1950)*111+Adatmátrix!$A51+1))</f>
        <v>2.66E-3</v>
      </c>
      <c r="K51" s="9">
        <f>IF(OR(Adatmátrix!K$8="",Adatmátrix!$A51=""),"",INDEX(Adat!$D$6:$D$6665,(Adatmátrix!K$8-1950)*111+Adatmátrix!$A51+1))</f>
        <v>2.6900000000000001E-3</v>
      </c>
      <c r="L51" s="9">
        <f>IF(OR(Adatmátrix!L$8="",Adatmátrix!$A51=""),"",INDEX(Adat!$D$6:$D$6665,(Adatmátrix!L$8-1950)*111+Adatmátrix!$A51+1))</f>
        <v>2.5799999999999998E-3</v>
      </c>
      <c r="M51" s="9">
        <f>IF(OR(Adatmátrix!M$8="",Adatmátrix!$A51=""),"",INDEX(Adat!$D$6:$D$6665,(Adatmátrix!M$8-1950)*111+Adatmátrix!$A51+1))</f>
        <v>2.5799999999999998E-3</v>
      </c>
      <c r="N51" s="9">
        <f>IF(OR(Adatmátrix!N$8="",Adatmátrix!$A51=""),"",INDEX(Adat!$D$6:$D$6665,(Adatmátrix!N$8-1950)*111+Adatmátrix!$A51+1))</f>
        <v>2.4399999999999999E-3</v>
      </c>
      <c r="O51" s="9">
        <f>IF(OR(Adatmátrix!O$8="",Adatmátrix!$A51=""),"",INDEX(Adat!$D$6:$D$6665,(Adatmátrix!O$8-1950)*111+Adatmátrix!$A51+1))</f>
        <v>2.16E-3</v>
      </c>
      <c r="P51" s="9">
        <f>IF(OR(Adatmátrix!P$8="",Adatmátrix!$A51=""),"",INDEX(Adat!$D$6:$D$6665,(Adatmátrix!P$8-1950)*111+Adatmátrix!$A51+1))</f>
        <v>2.5799999999999998E-3</v>
      </c>
      <c r="Q51" s="9">
        <f>IF(OR(Adatmátrix!Q$8="",Adatmátrix!$A51=""),"",INDEX(Adat!$D$6:$D$6665,(Adatmátrix!Q$8-1950)*111+Adatmátrix!$A51+1))</f>
        <v>2.1800000000000001E-3</v>
      </c>
      <c r="R51" s="9">
        <f>IF(OR(Adatmátrix!R$8="",Adatmátrix!$A51=""),"",INDEX(Adat!$D$6:$D$6665,(Adatmátrix!R$8-1950)*111+Adatmátrix!$A51+1))</f>
        <v>2.0699999999999998E-3</v>
      </c>
      <c r="S51" s="9">
        <f>IF(OR(Adatmátrix!S$8="",Adatmátrix!$A51=""),"",INDEX(Adat!$D$6:$D$6665,(Adatmátrix!S$8-1950)*111+Adatmátrix!$A51+1))</f>
        <v>2.3E-3</v>
      </c>
      <c r="T51" s="9">
        <f>IF(OR(Adatmátrix!T$8="",Adatmátrix!$A51=""),"",INDEX(Adat!$D$6:$D$6665,(Adatmátrix!T$8-1950)*111+Adatmátrix!$A51+1))</f>
        <v>2.0100000000000001E-3</v>
      </c>
      <c r="U51" s="9">
        <f>IF(OR(Adatmátrix!U$8="",Adatmátrix!$A51=""),"",INDEX(Adat!$D$6:$D$6665,(Adatmátrix!U$8-1950)*111+Adatmátrix!$A51+1))</f>
        <v>1.58E-3</v>
      </c>
      <c r="V51" s="9" t="str">
        <f>IF(OR(Adatmátrix!V$8="",Adatmátrix!$A51=""),"",INDEX(Adat!$D$6:$D$6665,(Adatmátrix!V$8-1950)*111+Adatmátrix!$A51+1))</f>
        <v/>
      </c>
      <c r="W51" s="9" t="str">
        <f>IF(OR(Adatmátrix!W$8="",Adatmátrix!$A51=""),"",INDEX(Adat!$D$6:$D$6665,(Adatmátrix!W$8-1950)*111+Adatmátrix!$A51+1))</f>
        <v/>
      </c>
      <c r="X51" s="9" t="str">
        <f>IF(OR(Adatmátrix!X$8="",Adatmátrix!$A51=""),"",INDEX(Adat!$D$6:$D$6665,(Adatmátrix!X$8-1950)*111+Adatmátrix!$A51+1))</f>
        <v/>
      </c>
      <c r="Y51" s="9" t="str">
        <f>IF(OR(Adatmátrix!Y$8="",Adatmátrix!$A51=""),"",INDEX(Adat!$D$6:$D$6665,(Adatmátrix!Y$8-1950)*111+Adatmátrix!$A51+1))</f>
        <v/>
      </c>
      <c r="Z51" s="9" t="str">
        <f>IF(OR(Adatmátrix!Z$8="",Adatmátrix!$A51=""),"",INDEX(Adat!$D$6:$D$6665,(Adatmátrix!Z$8-1950)*111+Adatmátrix!$A51+1))</f>
        <v/>
      </c>
      <c r="AA51" s="9" t="str">
        <f>IF(OR(Adatmátrix!AA$8="",Adatmátrix!$A51=""),"",INDEX(Adat!$D$6:$D$6665,(Adatmátrix!AA$8-1950)*111+Adatmátrix!$A51+1))</f>
        <v/>
      </c>
      <c r="AB51" s="9" t="str">
        <f>IF(OR(Adatmátrix!AB$8="",Adatmátrix!$A51=""),"",INDEX(Adat!$D$6:$D$6665,(Adatmátrix!AB$8-1950)*111+Adatmátrix!$A51+1))</f>
        <v/>
      </c>
      <c r="AC51" s="9" t="str">
        <f>IF(OR(Adatmátrix!AC$8="",Adatmátrix!$A51=""),"",INDEX(Adat!$D$6:$D$6665,(Adatmátrix!AC$8-1950)*111+Adatmátrix!$A51+1))</f>
        <v/>
      </c>
      <c r="AD51" s="9" t="str">
        <f>IF(OR(Adatmátrix!AD$8="",Adatmátrix!$A51=""),"",INDEX(Adat!$D$6:$D$6665,(Adatmátrix!AD$8-1950)*111+Adatmátrix!$A51+1))</f>
        <v/>
      </c>
      <c r="AE51" s="9" t="str">
        <f>IF(OR(Adatmátrix!AE$8="",Adatmátrix!$A51=""),"",INDEX(Adat!$D$6:$D$6665,(Adatmátrix!AE$8-1950)*111+Adatmátrix!$A51+1))</f>
        <v/>
      </c>
      <c r="AF51" s="9" t="str">
        <f>IF(OR(Adatmátrix!AF$8="",Adatmátrix!$A51=""),"",INDEX(Adat!$D$6:$D$6665,(Adatmátrix!AF$8-1950)*111+Adatmátrix!$A51+1))</f>
        <v/>
      </c>
      <c r="AG51" s="9" t="str">
        <f>IF(OR(Adatmátrix!AG$8="",Adatmátrix!$A51=""),"",INDEX(Adat!$D$6:$D$6665,(Adatmátrix!AG$8-1950)*111+Adatmátrix!$A51+1))</f>
        <v/>
      </c>
      <c r="AH51" s="9" t="str">
        <f>IF(OR(Adatmátrix!AH$8="",Adatmátrix!$A51=""),"",INDEX(Adat!$D$6:$D$6665,(Adatmátrix!AH$8-1950)*111+Adatmátrix!$A51+1))</f>
        <v/>
      </c>
      <c r="AI51" s="9" t="str">
        <f>IF(OR(Adatmátrix!AI$8="",Adatmátrix!$A51=""),"",INDEX(Adat!$D$6:$D$6665,(Adatmátrix!AI$8-1950)*111+Adatmátrix!$A51+1))</f>
        <v/>
      </c>
      <c r="AJ51" s="9" t="str">
        <f>IF(OR(Adatmátrix!AJ$8="",Adatmátrix!$A51=""),"",INDEX(Adat!$D$6:$D$6665,(Adatmátrix!AJ$8-1950)*111+Adatmátrix!$A51+1))</f>
        <v/>
      </c>
      <c r="AK51" s="9" t="str">
        <f>IF(OR(Adatmátrix!AK$8="",Adatmátrix!$A51=""),"",INDEX(Adat!$D$6:$D$6665,(Adatmátrix!AK$8-1950)*111+Adatmátrix!$A51+1))</f>
        <v/>
      </c>
      <c r="AL51" s="9" t="str">
        <f>IF(OR(Adatmátrix!AL$8="",Adatmátrix!$A51=""),"",INDEX(Adat!$D$6:$D$6665,(Adatmátrix!AL$8-1950)*111+Adatmátrix!$A51+1))</f>
        <v/>
      </c>
      <c r="AM51" s="9" t="str">
        <f>IF(OR(Adatmátrix!AM$8="",Adatmátrix!$A51=""),"",INDEX(Adat!$D$6:$D$6665,(Adatmátrix!AM$8-1950)*111+Adatmátrix!$A51+1))</f>
        <v/>
      </c>
      <c r="AN51" s="9" t="str">
        <f>IF(OR(Adatmátrix!AN$8="",Adatmátrix!$A51=""),"",INDEX(Adat!$D$6:$D$6665,(Adatmátrix!AN$8-1950)*111+Adatmátrix!$A51+1))</f>
        <v/>
      </c>
      <c r="AO51" s="9" t="str">
        <f>IF(OR(Adatmátrix!AO$8="",Adatmátrix!$A51=""),"",INDEX(Adat!$D$6:$D$6665,(Adatmátrix!AO$8-1950)*111+Adatmátrix!$A51+1))</f>
        <v/>
      </c>
      <c r="AP51" s="9" t="str">
        <f>IF(OR(Adatmátrix!AP$8="",Adatmátrix!$A51=""),"",INDEX(Adat!$D$6:$D$6665,(Adatmátrix!AP$8-1950)*111+Adatmátrix!$A51+1))</f>
        <v/>
      </c>
      <c r="AQ51" s="9" t="str">
        <f>IF(OR(Adatmátrix!AQ$8="",Adatmátrix!$A51=""),"",INDEX(Adat!$D$6:$D$6665,(Adatmátrix!AQ$8-1950)*111+Adatmátrix!$A51+1))</f>
        <v/>
      </c>
      <c r="AR51" s="9" t="str">
        <f>IF(OR(Adatmátrix!AR$8="",Adatmátrix!$A51=""),"",INDEX(Adat!$D$6:$D$6665,(Adatmátrix!AR$8-1950)*111+Adatmátrix!$A51+1))</f>
        <v/>
      </c>
      <c r="AS51" s="9" t="str">
        <f>IF(OR(Adatmátrix!AS$8="",Adatmátrix!$A51=""),"",INDEX(Adat!$D$6:$D$6665,(Adatmátrix!AS$8-1950)*111+Adatmátrix!$A51+1))</f>
        <v/>
      </c>
      <c r="AT51" s="9" t="str">
        <f>IF(OR(Adatmátrix!AT$8="",Adatmátrix!$A51=""),"",INDEX(Adat!$D$6:$D$6665,(Adatmátrix!AT$8-1950)*111+Adatmátrix!$A51+1))</f>
        <v/>
      </c>
      <c r="AU51" s="9" t="str">
        <f>IF(OR(Adatmátrix!AU$8="",Adatmátrix!$A51=""),"",INDEX(Adat!$D$6:$D$6665,(Adatmátrix!AU$8-1950)*111+Adatmátrix!$A51+1))</f>
        <v/>
      </c>
      <c r="AV51" s="9" t="str">
        <f>IF(OR(Adatmátrix!AV$8="",Adatmátrix!$A51=""),"",INDEX(Adat!$D$6:$D$6665,(Adatmátrix!AV$8-1950)*111+Adatmátrix!$A51+1))</f>
        <v/>
      </c>
      <c r="AW51" s="9" t="str">
        <f>IF(OR(Adatmátrix!AW$8="",Adatmátrix!$A51=""),"",INDEX(Adat!$D$6:$D$6665,(Adatmátrix!AW$8-1950)*111+Adatmátrix!$A51+1))</f>
        <v/>
      </c>
      <c r="AX51" s="9" t="str">
        <f>IF(OR(Adatmátrix!AX$8="",Adatmátrix!$A51=""),"",INDEX(Adat!$D$6:$D$6665,(Adatmátrix!AX$8-1950)*111+Adatmátrix!$A51+1))</f>
        <v/>
      </c>
      <c r="AY51" s="9" t="str">
        <f>IF(OR(Adatmátrix!AY$8="",Adatmátrix!$A51=""),"",INDEX(Adat!$D$6:$D$6665,(Adatmátrix!AY$8-1950)*111+Adatmátrix!$A51+1))</f>
        <v/>
      </c>
      <c r="AZ51" s="9" t="str">
        <f>IF(OR(Adatmátrix!AZ$8="",Adatmátrix!$A51=""),"",INDEX(Adat!$D$6:$D$6665,(Adatmátrix!AZ$8-1950)*111+Adatmátrix!$A51+1))</f>
        <v/>
      </c>
      <c r="BA51" s="9" t="str">
        <f>IF(OR(Adatmátrix!BA$8="",Adatmátrix!$A51=""),"",INDEX(Adat!$D$6:$D$6665,(Adatmátrix!BA$8-1950)*111+Adatmátrix!$A51+1))</f>
        <v/>
      </c>
      <c r="BB51" s="9" t="str">
        <f>IF(OR(Adatmátrix!BB$8="",Adatmátrix!$A51=""),"",INDEX(Adat!$D$6:$D$6665,(Adatmátrix!BB$8-1950)*111+Adatmátrix!$A51+1))</f>
        <v/>
      </c>
      <c r="BC51" s="9" t="str">
        <f>IF(OR(Adatmátrix!BC$8="",Adatmátrix!$A51=""),"",INDEX(Adat!$D$6:$D$6665,(Adatmátrix!BC$8-1950)*111+Adatmátrix!$A51+1))</f>
        <v/>
      </c>
      <c r="BD51" s="9" t="str">
        <f>IF(OR(Adatmátrix!BD$8="",Adatmátrix!$A51=""),"",INDEX(Adat!$D$6:$D$6665,(Adatmátrix!BD$8-1950)*111+Adatmátrix!$A51+1))</f>
        <v/>
      </c>
      <c r="BE51" s="9" t="str">
        <f>IF(OR(Adatmátrix!BE$8="",Adatmátrix!$A51=""),"",INDEX(Adat!$D$6:$D$6665,(Adatmátrix!BE$8-1950)*111+Adatmátrix!$A51+1))</f>
        <v/>
      </c>
      <c r="BF51" s="9" t="str">
        <f>IF(OR(Adatmátrix!BF$8="",Adatmátrix!$A51=""),"",INDEX(Adat!$D$6:$D$6665,(Adatmátrix!BF$8-1950)*111+Adatmátrix!$A51+1))</f>
        <v/>
      </c>
      <c r="BG51" s="9" t="str">
        <f>IF(OR(Adatmátrix!BG$8="",Adatmátrix!$A51=""),"",INDEX(Adat!$D$6:$D$6665,(Adatmátrix!BG$8-1950)*111+Adatmátrix!$A51+1))</f>
        <v/>
      </c>
      <c r="BH51" s="9" t="str">
        <f>IF(OR(Adatmátrix!BH$8="",Adatmátrix!$A51=""),"",INDEX(Adat!$D$6:$D$6665,(Adatmátrix!BH$8-1950)*111+Adatmátrix!$A51+1))</f>
        <v/>
      </c>
      <c r="BI51" s="9" t="str">
        <f>IF(OR(Adatmátrix!BI$8="",Adatmátrix!$A51=""),"",INDEX(Adat!$D$6:$D$6665,(Adatmátrix!BI$8-1950)*111+Adatmátrix!$A51+1))</f>
        <v/>
      </c>
    </row>
    <row r="52" spans="1:61">
      <c r="A52" s="4">
        <f t="shared" si="1"/>
        <v>43</v>
      </c>
      <c r="B52" s="9">
        <f>IF(OR(Adatmátrix!B$8="",Adatmátrix!$A52=""),"",INDEX(Adat!$D$6:$D$6665,(Adatmátrix!B$8-1950)*111+Adatmátrix!$A52+1))</f>
        <v>3.2699999999999999E-3</v>
      </c>
      <c r="C52" s="9">
        <f>IF(OR(Adatmátrix!C$8="",Adatmátrix!$A52=""),"",INDEX(Adat!$D$6:$D$6665,(Adatmátrix!C$8-1950)*111+Adatmátrix!$A52+1))</f>
        <v>3.0899999999999999E-3</v>
      </c>
      <c r="D52" s="9">
        <f>IF(OR(Adatmátrix!D$8="",Adatmátrix!$A52=""),"",INDEX(Adat!$D$6:$D$6665,(Adatmátrix!D$8-1950)*111+Adatmátrix!$A52+1))</f>
        <v>3.5999999999999999E-3</v>
      </c>
      <c r="E52" s="9">
        <f>IF(OR(Adatmátrix!E$8="",Adatmátrix!$A52=""),"",INDEX(Adat!$D$6:$D$6665,(Adatmátrix!E$8-1950)*111+Adatmátrix!$A52+1))</f>
        <v>3.8999999999999998E-3</v>
      </c>
      <c r="F52" s="9">
        <f>IF(OR(Adatmátrix!F$8="",Adatmátrix!$A52=""),"",INDEX(Adat!$D$6:$D$6665,(Adatmátrix!F$8-1950)*111+Adatmátrix!$A52+1))</f>
        <v>3.5999999999999999E-3</v>
      </c>
      <c r="G52" s="9">
        <f>IF(OR(Adatmátrix!G$8="",Adatmátrix!$A52=""),"",INDEX(Adat!$D$6:$D$6665,(Adatmátrix!G$8-1950)*111+Adatmátrix!$A52+1))</f>
        <v>3.0899999999999999E-3</v>
      </c>
      <c r="H52" s="9">
        <f>IF(OR(Adatmátrix!H$8="",Adatmátrix!$A52=""),"",INDEX(Adat!$D$6:$D$6665,(Adatmátrix!H$8-1950)*111+Adatmátrix!$A52+1))</f>
        <v>3.5100000000000001E-3</v>
      </c>
      <c r="I52" s="9">
        <f>IF(OR(Adatmátrix!I$8="",Adatmátrix!$A52=""),"",INDEX(Adat!$D$6:$D$6665,(Adatmátrix!I$8-1950)*111+Adatmátrix!$A52+1))</f>
        <v>3.2699999999999999E-3</v>
      </c>
      <c r="J52" s="9">
        <f>IF(OR(Adatmátrix!J$8="",Adatmátrix!$A52=""),"",INDEX(Adat!$D$6:$D$6665,(Adatmátrix!J$8-1950)*111+Adatmátrix!$A52+1))</f>
        <v>3.0799999999999998E-3</v>
      </c>
      <c r="K52" s="9">
        <f>IF(OR(Adatmátrix!K$8="",Adatmátrix!$A52=""),"",INDEX(Adat!$D$6:$D$6665,(Adatmátrix!K$8-1950)*111+Adatmátrix!$A52+1))</f>
        <v>2.8500000000000001E-3</v>
      </c>
      <c r="L52" s="9">
        <f>IF(OR(Adatmátrix!L$8="",Adatmátrix!$A52=""),"",INDEX(Adat!$D$6:$D$6665,(Adatmátrix!L$8-1950)*111+Adatmátrix!$A52+1))</f>
        <v>2.7899999999999999E-3</v>
      </c>
      <c r="M52" s="9">
        <f>IF(OR(Adatmátrix!M$8="",Adatmátrix!$A52=""),"",INDEX(Adat!$D$6:$D$6665,(Adatmátrix!M$8-1950)*111+Adatmátrix!$A52+1))</f>
        <v>2.8700000000000002E-3</v>
      </c>
      <c r="N52" s="9">
        <f>IF(OR(Adatmátrix!N$8="",Adatmátrix!$A52=""),"",INDEX(Adat!$D$6:$D$6665,(Adatmátrix!N$8-1950)*111+Adatmátrix!$A52+1))</f>
        <v>2.98E-3</v>
      </c>
      <c r="O52" s="9">
        <f>IF(OR(Adatmátrix!O$8="",Adatmátrix!$A52=""),"",INDEX(Adat!$D$6:$D$6665,(Adatmátrix!O$8-1950)*111+Adatmátrix!$A52+1))</f>
        <v>3.0400000000000002E-3</v>
      </c>
      <c r="P52" s="9">
        <f>IF(OR(Adatmátrix!P$8="",Adatmátrix!$A52=""),"",INDEX(Adat!$D$6:$D$6665,(Adatmátrix!P$8-1950)*111+Adatmátrix!$A52+1))</f>
        <v>2.6099999999999999E-3</v>
      </c>
      <c r="Q52" s="9">
        <f>IF(OR(Adatmátrix!Q$8="",Adatmátrix!$A52=""),"",INDEX(Adat!$D$6:$D$6665,(Adatmátrix!Q$8-1950)*111+Adatmátrix!$A52+1))</f>
        <v>2.8400000000000001E-3</v>
      </c>
      <c r="R52" s="9">
        <f>IF(OR(Adatmátrix!R$8="",Adatmátrix!$A52=""),"",INDEX(Adat!$D$6:$D$6665,(Adatmátrix!R$8-1950)*111+Adatmátrix!$A52+1))</f>
        <v>2.3700000000000001E-3</v>
      </c>
      <c r="S52" s="9">
        <f>IF(OR(Adatmátrix!S$8="",Adatmátrix!$A52=""),"",INDEX(Adat!$D$6:$D$6665,(Adatmátrix!S$8-1950)*111+Adatmátrix!$A52+1))</f>
        <v>2.1800000000000001E-3</v>
      </c>
      <c r="T52" s="9">
        <f>IF(OR(Adatmátrix!T$8="",Adatmátrix!$A52=""),"",INDEX(Adat!$D$6:$D$6665,(Adatmátrix!T$8-1950)*111+Adatmátrix!$A52+1))</f>
        <v>2.0600000000000002E-3</v>
      </c>
      <c r="U52" s="9">
        <f>IF(OR(Adatmátrix!U$8="",Adatmátrix!$A52=""),"",INDEX(Adat!$D$6:$D$6665,(Adatmátrix!U$8-1950)*111+Adatmátrix!$A52+1))</f>
        <v>2.0799999999999998E-3</v>
      </c>
      <c r="V52" s="9" t="str">
        <f>IF(OR(Adatmátrix!V$8="",Adatmátrix!$A52=""),"",INDEX(Adat!$D$6:$D$6665,(Adatmátrix!V$8-1950)*111+Adatmátrix!$A52+1))</f>
        <v/>
      </c>
      <c r="W52" s="9" t="str">
        <f>IF(OR(Adatmátrix!W$8="",Adatmátrix!$A52=""),"",INDEX(Adat!$D$6:$D$6665,(Adatmátrix!W$8-1950)*111+Adatmátrix!$A52+1))</f>
        <v/>
      </c>
      <c r="X52" s="9" t="str">
        <f>IF(OR(Adatmátrix!X$8="",Adatmátrix!$A52=""),"",INDEX(Adat!$D$6:$D$6665,(Adatmátrix!X$8-1950)*111+Adatmátrix!$A52+1))</f>
        <v/>
      </c>
      <c r="Y52" s="9" t="str">
        <f>IF(OR(Adatmátrix!Y$8="",Adatmátrix!$A52=""),"",INDEX(Adat!$D$6:$D$6665,(Adatmátrix!Y$8-1950)*111+Adatmátrix!$A52+1))</f>
        <v/>
      </c>
      <c r="Z52" s="9" t="str">
        <f>IF(OR(Adatmátrix!Z$8="",Adatmátrix!$A52=""),"",INDEX(Adat!$D$6:$D$6665,(Adatmátrix!Z$8-1950)*111+Adatmátrix!$A52+1))</f>
        <v/>
      </c>
      <c r="AA52" s="9" t="str">
        <f>IF(OR(Adatmátrix!AA$8="",Adatmátrix!$A52=""),"",INDEX(Adat!$D$6:$D$6665,(Adatmátrix!AA$8-1950)*111+Adatmátrix!$A52+1))</f>
        <v/>
      </c>
      <c r="AB52" s="9" t="str">
        <f>IF(OR(Adatmátrix!AB$8="",Adatmátrix!$A52=""),"",INDEX(Adat!$D$6:$D$6665,(Adatmátrix!AB$8-1950)*111+Adatmátrix!$A52+1))</f>
        <v/>
      </c>
      <c r="AC52" s="9" t="str">
        <f>IF(OR(Adatmátrix!AC$8="",Adatmátrix!$A52=""),"",INDEX(Adat!$D$6:$D$6665,(Adatmátrix!AC$8-1950)*111+Adatmátrix!$A52+1))</f>
        <v/>
      </c>
      <c r="AD52" s="9" t="str">
        <f>IF(OR(Adatmátrix!AD$8="",Adatmátrix!$A52=""),"",INDEX(Adat!$D$6:$D$6665,(Adatmátrix!AD$8-1950)*111+Adatmátrix!$A52+1))</f>
        <v/>
      </c>
      <c r="AE52" s="9" t="str">
        <f>IF(OR(Adatmátrix!AE$8="",Adatmátrix!$A52=""),"",INDEX(Adat!$D$6:$D$6665,(Adatmátrix!AE$8-1950)*111+Adatmátrix!$A52+1))</f>
        <v/>
      </c>
      <c r="AF52" s="9" t="str">
        <f>IF(OR(Adatmátrix!AF$8="",Adatmátrix!$A52=""),"",INDEX(Adat!$D$6:$D$6665,(Adatmátrix!AF$8-1950)*111+Adatmátrix!$A52+1))</f>
        <v/>
      </c>
      <c r="AG52" s="9" t="str">
        <f>IF(OR(Adatmátrix!AG$8="",Adatmátrix!$A52=""),"",INDEX(Adat!$D$6:$D$6665,(Adatmátrix!AG$8-1950)*111+Adatmátrix!$A52+1))</f>
        <v/>
      </c>
      <c r="AH52" s="9" t="str">
        <f>IF(OR(Adatmátrix!AH$8="",Adatmátrix!$A52=""),"",INDEX(Adat!$D$6:$D$6665,(Adatmátrix!AH$8-1950)*111+Adatmátrix!$A52+1))</f>
        <v/>
      </c>
      <c r="AI52" s="9" t="str">
        <f>IF(OR(Adatmátrix!AI$8="",Adatmátrix!$A52=""),"",INDEX(Adat!$D$6:$D$6665,(Adatmátrix!AI$8-1950)*111+Adatmátrix!$A52+1))</f>
        <v/>
      </c>
      <c r="AJ52" s="9" t="str">
        <f>IF(OR(Adatmátrix!AJ$8="",Adatmátrix!$A52=""),"",INDEX(Adat!$D$6:$D$6665,(Adatmátrix!AJ$8-1950)*111+Adatmátrix!$A52+1))</f>
        <v/>
      </c>
      <c r="AK52" s="9" t="str">
        <f>IF(OR(Adatmátrix!AK$8="",Adatmátrix!$A52=""),"",INDEX(Adat!$D$6:$D$6665,(Adatmátrix!AK$8-1950)*111+Adatmátrix!$A52+1))</f>
        <v/>
      </c>
      <c r="AL52" s="9" t="str">
        <f>IF(OR(Adatmátrix!AL$8="",Adatmátrix!$A52=""),"",INDEX(Adat!$D$6:$D$6665,(Adatmátrix!AL$8-1950)*111+Adatmátrix!$A52+1))</f>
        <v/>
      </c>
      <c r="AM52" s="9" t="str">
        <f>IF(OR(Adatmátrix!AM$8="",Adatmátrix!$A52=""),"",INDEX(Adat!$D$6:$D$6665,(Adatmátrix!AM$8-1950)*111+Adatmátrix!$A52+1))</f>
        <v/>
      </c>
      <c r="AN52" s="9" t="str">
        <f>IF(OR(Adatmátrix!AN$8="",Adatmátrix!$A52=""),"",INDEX(Adat!$D$6:$D$6665,(Adatmátrix!AN$8-1950)*111+Adatmátrix!$A52+1))</f>
        <v/>
      </c>
      <c r="AO52" s="9" t="str">
        <f>IF(OR(Adatmátrix!AO$8="",Adatmátrix!$A52=""),"",INDEX(Adat!$D$6:$D$6665,(Adatmátrix!AO$8-1950)*111+Adatmátrix!$A52+1))</f>
        <v/>
      </c>
      <c r="AP52" s="9" t="str">
        <f>IF(OR(Adatmátrix!AP$8="",Adatmátrix!$A52=""),"",INDEX(Adat!$D$6:$D$6665,(Adatmátrix!AP$8-1950)*111+Adatmátrix!$A52+1))</f>
        <v/>
      </c>
      <c r="AQ52" s="9" t="str">
        <f>IF(OR(Adatmátrix!AQ$8="",Adatmátrix!$A52=""),"",INDEX(Adat!$D$6:$D$6665,(Adatmátrix!AQ$8-1950)*111+Adatmátrix!$A52+1))</f>
        <v/>
      </c>
      <c r="AR52" s="9" t="str">
        <f>IF(OR(Adatmátrix!AR$8="",Adatmátrix!$A52=""),"",INDEX(Adat!$D$6:$D$6665,(Adatmátrix!AR$8-1950)*111+Adatmátrix!$A52+1))</f>
        <v/>
      </c>
      <c r="AS52" s="9" t="str">
        <f>IF(OR(Adatmátrix!AS$8="",Adatmátrix!$A52=""),"",INDEX(Adat!$D$6:$D$6665,(Adatmátrix!AS$8-1950)*111+Adatmátrix!$A52+1))</f>
        <v/>
      </c>
      <c r="AT52" s="9" t="str">
        <f>IF(OR(Adatmátrix!AT$8="",Adatmátrix!$A52=""),"",INDEX(Adat!$D$6:$D$6665,(Adatmátrix!AT$8-1950)*111+Adatmátrix!$A52+1))</f>
        <v/>
      </c>
      <c r="AU52" s="9" t="str">
        <f>IF(OR(Adatmátrix!AU$8="",Adatmátrix!$A52=""),"",INDEX(Adat!$D$6:$D$6665,(Adatmátrix!AU$8-1950)*111+Adatmátrix!$A52+1))</f>
        <v/>
      </c>
      <c r="AV52" s="9" t="str">
        <f>IF(OR(Adatmátrix!AV$8="",Adatmátrix!$A52=""),"",INDEX(Adat!$D$6:$D$6665,(Adatmátrix!AV$8-1950)*111+Adatmátrix!$A52+1))</f>
        <v/>
      </c>
      <c r="AW52" s="9" t="str">
        <f>IF(OR(Adatmátrix!AW$8="",Adatmátrix!$A52=""),"",INDEX(Adat!$D$6:$D$6665,(Adatmátrix!AW$8-1950)*111+Adatmátrix!$A52+1))</f>
        <v/>
      </c>
      <c r="AX52" s="9" t="str">
        <f>IF(OR(Adatmátrix!AX$8="",Adatmátrix!$A52=""),"",INDEX(Adat!$D$6:$D$6665,(Adatmátrix!AX$8-1950)*111+Adatmátrix!$A52+1))</f>
        <v/>
      </c>
      <c r="AY52" s="9" t="str">
        <f>IF(OR(Adatmátrix!AY$8="",Adatmátrix!$A52=""),"",INDEX(Adat!$D$6:$D$6665,(Adatmátrix!AY$8-1950)*111+Adatmátrix!$A52+1))</f>
        <v/>
      </c>
      <c r="AZ52" s="9" t="str">
        <f>IF(OR(Adatmátrix!AZ$8="",Adatmátrix!$A52=""),"",INDEX(Adat!$D$6:$D$6665,(Adatmátrix!AZ$8-1950)*111+Adatmátrix!$A52+1))</f>
        <v/>
      </c>
      <c r="BA52" s="9" t="str">
        <f>IF(OR(Adatmátrix!BA$8="",Adatmátrix!$A52=""),"",INDEX(Adat!$D$6:$D$6665,(Adatmátrix!BA$8-1950)*111+Adatmátrix!$A52+1))</f>
        <v/>
      </c>
      <c r="BB52" s="9" t="str">
        <f>IF(OR(Adatmátrix!BB$8="",Adatmátrix!$A52=""),"",INDEX(Adat!$D$6:$D$6665,(Adatmátrix!BB$8-1950)*111+Adatmátrix!$A52+1))</f>
        <v/>
      </c>
      <c r="BC52" s="9" t="str">
        <f>IF(OR(Adatmátrix!BC$8="",Adatmátrix!$A52=""),"",INDEX(Adat!$D$6:$D$6665,(Adatmátrix!BC$8-1950)*111+Adatmátrix!$A52+1))</f>
        <v/>
      </c>
      <c r="BD52" s="9" t="str">
        <f>IF(OR(Adatmátrix!BD$8="",Adatmátrix!$A52=""),"",INDEX(Adat!$D$6:$D$6665,(Adatmátrix!BD$8-1950)*111+Adatmátrix!$A52+1))</f>
        <v/>
      </c>
      <c r="BE52" s="9" t="str">
        <f>IF(OR(Adatmátrix!BE$8="",Adatmátrix!$A52=""),"",INDEX(Adat!$D$6:$D$6665,(Adatmátrix!BE$8-1950)*111+Adatmátrix!$A52+1))</f>
        <v/>
      </c>
      <c r="BF52" s="9" t="str">
        <f>IF(OR(Adatmátrix!BF$8="",Adatmátrix!$A52=""),"",INDEX(Adat!$D$6:$D$6665,(Adatmátrix!BF$8-1950)*111+Adatmátrix!$A52+1))</f>
        <v/>
      </c>
      <c r="BG52" s="9" t="str">
        <f>IF(OR(Adatmátrix!BG$8="",Adatmátrix!$A52=""),"",INDEX(Adat!$D$6:$D$6665,(Adatmátrix!BG$8-1950)*111+Adatmátrix!$A52+1))</f>
        <v/>
      </c>
      <c r="BH52" s="9" t="str">
        <f>IF(OR(Adatmátrix!BH$8="",Adatmátrix!$A52=""),"",INDEX(Adat!$D$6:$D$6665,(Adatmátrix!BH$8-1950)*111+Adatmátrix!$A52+1))</f>
        <v/>
      </c>
      <c r="BI52" s="9" t="str">
        <f>IF(OR(Adatmátrix!BI$8="",Adatmátrix!$A52=""),"",INDEX(Adat!$D$6:$D$6665,(Adatmátrix!BI$8-1950)*111+Adatmátrix!$A52+1))</f>
        <v/>
      </c>
    </row>
    <row r="53" spans="1:61">
      <c r="A53" s="4">
        <f t="shared" si="1"/>
        <v>44</v>
      </c>
      <c r="B53" s="9">
        <f>IF(OR(Adatmátrix!B$8="",Adatmátrix!$A53=""),"",INDEX(Adat!$D$6:$D$6665,(Adatmátrix!B$8-1950)*111+Adatmátrix!$A53+1))</f>
        <v>3.5300000000000002E-3</v>
      </c>
      <c r="C53" s="9">
        <f>IF(OR(Adatmátrix!C$8="",Adatmátrix!$A53=""),"",INDEX(Adat!$D$6:$D$6665,(Adatmátrix!C$8-1950)*111+Adatmátrix!$A53+1))</f>
        <v>3.0999999999999999E-3</v>
      </c>
      <c r="D53" s="9">
        <f>IF(OR(Adatmátrix!D$8="",Adatmátrix!$A53=""),"",INDEX(Adat!$D$6:$D$6665,(Adatmátrix!D$8-1950)*111+Adatmátrix!$A53+1))</f>
        <v>3.79E-3</v>
      </c>
      <c r="E53" s="9">
        <f>IF(OR(Adatmátrix!E$8="",Adatmátrix!$A53=""),"",INDEX(Adat!$D$6:$D$6665,(Adatmátrix!E$8-1950)*111+Adatmátrix!$A53+1))</f>
        <v>3.8800000000000002E-3</v>
      </c>
      <c r="F53" s="9">
        <f>IF(OR(Adatmátrix!F$8="",Adatmátrix!$A53=""),"",INDEX(Adat!$D$6:$D$6665,(Adatmátrix!F$8-1950)*111+Adatmátrix!$A53+1))</f>
        <v>3.7299999999999998E-3</v>
      </c>
      <c r="G53" s="9">
        <f>IF(OR(Adatmátrix!G$8="",Adatmátrix!$A53=""),"",INDEX(Adat!$D$6:$D$6665,(Adatmátrix!G$8-1950)*111+Adatmátrix!$A53+1))</f>
        <v>3.7000000000000002E-3</v>
      </c>
      <c r="H53" s="9">
        <f>IF(OR(Adatmátrix!H$8="",Adatmátrix!$A53=""),"",INDEX(Adat!$D$6:$D$6665,(Adatmátrix!H$8-1950)*111+Adatmátrix!$A53+1))</f>
        <v>3.2399999999999998E-3</v>
      </c>
      <c r="I53" s="9">
        <f>IF(OR(Adatmátrix!I$8="",Adatmátrix!$A53=""),"",INDEX(Adat!$D$6:$D$6665,(Adatmátrix!I$8-1950)*111+Adatmátrix!$A53+1))</f>
        <v>3.5799999999999998E-3</v>
      </c>
      <c r="J53" s="9">
        <f>IF(OR(Adatmátrix!J$8="",Adatmátrix!$A53=""),"",INDEX(Adat!$D$6:$D$6665,(Adatmátrix!J$8-1950)*111+Adatmátrix!$A53+1))</f>
        <v>3.6099999999999999E-3</v>
      </c>
      <c r="K53" s="9">
        <f>IF(OR(Adatmátrix!K$8="",Adatmátrix!$A53=""),"",INDEX(Adat!$D$6:$D$6665,(Adatmátrix!K$8-1950)*111+Adatmátrix!$A53+1))</f>
        <v>3.82E-3</v>
      </c>
      <c r="L53" s="9">
        <f>IF(OR(Adatmátrix!L$8="",Adatmátrix!$A53=""),"",INDEX(Adat!$D$6:$D$6665,(Adatmátrix!L$8-1950)*111+Adatmátrix!$A53+1))</f>
        <v>3.2399999999999998E-3</v>
      </c>
      <c r="M53" s="9">
        <f>IF(OR(Adatmátrix!M$8="",Adatmátrix!$A53=""),"",INDEX(Adat!$D$6:$D$6665,(Adatmátrix!M$8-1950)*111+Adatmátrix!$A53+1))</f>
        <v>2.97E-3</v>
      </c>
      <c r="N53" s="9">
        <f>IF(OR(Adatmátrix!N$8="",Adatmátrix!$A53=""),"",INDEX(Adat!$D$6:$D$6665,(Adatmátrix!N$8-1950)*111+Adatmátrix!$A53+1))</f>
        <v>3.16E-3</v>
      </c>
      <c r="O53" s="9">
        <f>IF(OR(Adatmátrix!O$8="",Adatmátrix!$A53=""),"",INDEX(Adat!$D$6:$D$6665,(Adatmátrix!O$8-1950)*111+Adatmátrix!$A53+1))</f>
        <v>3.2000000000000002E-3</v>
      </c>
      <c r="P53" s="9">
        <f>IF(OR(Adatmátrix!P$8="",Adatmátrix!$A53=""),"",INDEX(Adat!$D$6:$D$6665,(Adatmátrix!P$8-1950)*111+Adatmátrix!$A53+1))</f>
        <v>2.7899999999999999E-3</v>
      </c>
      <c r="Q53" s="9">
        <f>IF(OR(Adatmátrix!Q$8="",Adatmátrix!$A53=""),"",INDEX(Adat!$D$6:$D$6665,(Adatmátrix!Q$8-1950)*111+Adatmátrix!$A53+1))</f>
        <v>2.7100000000000002E-3</v>
      </c>
      <c r="R53" s="9">
        <f>IF(OR(Adatmátrix!R$8="",Adatmátrix!$A53=""),"",INDEX(Adat!$D$6:$D$6665,(Adatmátrix!R$8-1950)*111+Adatmátrix!$A53+1))</f>
        <v>2.4499999999999999E-3</v>
      </c>
      <c r="S53" s="9">
        <f>IF(OR(Adatmátrix!S$8="",Adatmátrix!$A53=""),"",INDEX(Adat!$D$6:$D$6665,(Adatmátrix!S$8-1950)*111+Adatmátrix!$A53+1))</f>
        <v>2.49E-3</v>
      </c>
      <c r="T53" s="9">
        <f>IF(OR(Adatmátrix!T$8="",Adatmátrix!$A53=""),"",INDEX(Adat!$D$6:$D$6665,(Adatmátrix!T$8-1950)*111+Adatmátrix!$A53+1))</f>
        <v>2.7699999999999999E-3</v>
      </c>
      <c r="U53" s="9">
        <f>IF(OR(Adatmátrix!U$8="",Adatmátrix!$A53=""),"",INDEX(Adat!$D$6:$D$6665,(Adatmátrix!U$8-1950)*111+Adatmátrix!$A53+1))</f>
        <v>2.2799999999999999E-3</v>
      </c>
      <c r="V53" s="9" t="str">
        <f>IF(OR(Adatmátrix!V$8="",Adatmátrix!$A53=""),"",INDEX(Adat!$D$6:$D$6665,(Adatmátrix!V$8-1950)*111+Adatmátrix!$A53+1))</f>
        <v/>
      </c>
      <c r="W53" s="9" t="str">
        <f>IF(OR(Adatmátrix!W$8="",Adatmátrix!$A53=""),"",INDEX(Adat!$D$6:$D$6665,(Adatmátrix!W$8-1950)*111+Adatmátrix!$A53+1))</f>
        <v/>
      </c>
      <c r="X53" s="9" t="str">
        <f>IF(OR(Adatmátrix!X$8="",Adatmátrix!$A53=""),"",INDEX(Adat!$D$6:$D$6665,(Adatmátrix!X$8-1950)*111+Adatmátrix!$A53+1))</f>
        <v/>
      </c>
      <c r="Y53" s="9" t="str">
        <f>IF(OR(Adatmátrix!Y$8="",Adatmátrix!$A53=""),"",INDEX(Adat!$D$6:$D$6665,(Adatmátrix!Y$8-1950)*111+Adatmátrix!$A53+1))</f>
        <v/>
      </c>
      <c r="Z53" s="9" t="str">
        <f>IF(OR(Adatmátrix!Z$8="",Adatmátrix!$A53=""),"",INDEX(Adat!$D$6:$D$6665,(Adatmátrix!Z$8-1950)*111+Adatmátrix!$A53+1))</f>
        <v/>
      </c>
      <c r="AA53" s="9" t="str">
        <f>IF(OR(Adatmátrix!AA$8="",Adatmátrix!$A53=""),"",INDEX(Adat!$D$6:$D$6665,(Adatmátrix!AA$8-1950)*111+Adatmátrix!$A53+1))</f>
        <v/>
      </c>
      <c r="AB53" s="9" t="str">
        <f>IF(OR(Adatmátrix!AB$8="",Adatmátrix!$A53=""),"",INDEX(Adat!$D$6:$D$6665,(Adatmátrix!AB$8-1950)*111+Adatmátrix!$A53+1))</f>
        <v/>
      </c>
      <c r="AC53" s="9" t="str">
        <f>IF(OR(Adatmátrix!AC$8="",Adatmátrix!$A53=""),"",INDEX(Adat!$D$6:$D$6665,(Adatmátrix!AC$8-1950)*111+Adatmátrix!$A53+1))</f>
        <v/>
      </c>
      <c r="AD53" s="9" t="str">
        <f>IF(OR(Adatmátrix!AD$8="",Adatmátrix!$A53=""),"",INDEX(Adat!$D$6:$D$6665,(Adatmátrix!AD$8-1950)*111+Adatmátrix!$A53+1))</f>
        <v/>
      </c>
      <c r="AE53" s="9" t="str">
        <f>IF(OR(Adatmátrix!AE$8="",Adatmátrix!$A53=""),"",INDEX(Adat!$D$6:$D$6665,(Adatmátrix!AE$8-1950)*111+Adatmátrix!$A53+1))</f>
        <v/>
      </c>
      <c r="AF53" s="9" t="str">
        <f>IF(OR(Adatmátrix!AF$8="",Adatmátrix!$A53=""),"",INDEX(Adat!$D$6:$D$6665,(Adatmátrix!AF$8-1950)*111+Adatmátrix!$A53+1))</f>
        <v/>
      </c>
      <c r="AG53" s="9" t="str">
        <f>IF(OR(Adatmátrix!AG$8="",Adatmátrix!$A53=""),"",INDEX(Adat!$D$6:$D$6665,(Adatmátrix!AG$8-1950)*111+Adatmátrix!$A53+1))</f>
        <v/>
      </c>
      <c r="AH53" s="9" t="str">
        <f>IF(OR(Adatmátrix!AH$8="",Adatmátrix!$A53=""),"",INDEX(Adat!$D$6:$D$6665,(Adatmátrix!AH$8-1950)*111+Adatmátrix!$A53+1))</f>
        <v/>
      </c>
      <c r="AI53" s="9" t="str">
        <f>IF(OR(Adatmátrix!AI$8="",Adatmátrix!$A53=""),"",INDEX(Adat!$D$6:$D$6665,(Adatmátrix!AI$8-1950)*111+Adatmátrix!$A53+1))</f>
        <v/>
      </c>
      <c r="AJ53" s="9" t="str">
        <f>IF(OR(Adatmátrix!AJ$8="",Adatmátrix!$A53=""),"",INDEX(Adat!$D$6:$D$6665,(Adatmátrix!AJ$8-1950)*111+Adatmátrix!$A53+1))</f>
        <v/>
      </c>
      <c r="AK53" s="9" t="str">
        <f>IF(OR(Adatmátrix!AK$8="",Adatmátrix!$A53=""),"",INDEX(Adat!$D$6:$D$6665,(Adatmátrix!AK$8-1950)*111+Adatmátrix!$A53+1))</f>
        <v/>
      </c>
      <c r="AL53" s="9" t="str">
        <f>IF(OR(Adatmátrix!AL$8="",Adatmátrix!$A53=""),"",INDEX(Adat!$D$6:$D$6665,(Adatmátrix!AL$8-1950)*111+Adatmátrix!$A53+1))</f>
        <v/>
      </c>
      <c r="AM53" s="9" t="str">
        <f>IF(OR(Adatmátrix!AM$8="",Adatmátrix!$A53=""),"",INDEX(Adat!$D$6:$D$6665,(Adatmátrix!AM$8-1950)*111+Adatmátrix!$A53+1))</f>
        <v/>
      </c>
      <c r="AN53" s="9" t="str">
        <f>IF(OR(Adatmátrix!AN$8="",Adatmátrix!$A53=""),"",INDEX(Adat!$D$6:$D$6665,(Adatmátrix!AN$8-1950)*111+Adatmátrix!$A53+1))</f>
        <v/>
      </c>
      <c r="AO53" s="9" t="str">
        <f>IF(OR(Adatmátrix!AO$8="",Adatmátrix!$A53=""),"",INDEX(Adat!$D$6:$D$6665,(Adatmátrix!AO$8-1950)*111+Adatmátrix!$A53+1))</f>
        <v/>
      </c>
      <c r="AP53" s="9" t="str">
        <f>IF(OR(Adatmátrix!AP$8="",Adatmátrix!$A53=""),"",INDEX(Adat!$D$6:$D$6665,(Adatmátrix!AP$8-1950)*111+Adatmátrix!$A53+1))</f>
        <v/>
      </c>
      <c r="AQ53" s="9" t="str">
        <f>IF(OR(Adatmátrix!AQ$8="",Adatmátrix!$A53=""),"",INDEX(Adat!$D$6:$D$6665,(Adatmátrix!AQ$8-1950)*111+Adatmátrix!$A53+1))</f>
        <v/>
      </c>
      <c r="AR53" s="9" t="str">
        <f>IF(OR(Adatmátrix!AR$8="",Adatmátrix!$A53=""),"",INDEX(Adat!$D$6:$D$6665,(Adatmátrix!AR$8-1950)*111+Adatmátrix!$A53+1))</f>
        <v/>
      </c>
      <c r="AS53" s="9" t="str">
        <f>IF(OR(Adatmátrix!AS$8="",Adatmátrix!$A53=""),"",INDEX(Adat!$D$6:$D$6665,(Adatmátrix!AS$8-1950)*111+Adatmátrix!$A53+1))</f>
        <v/>
      </c>
      <c r="AT53" s="9" t="str">
        <f>IF(OR(Adatmátrix!AT$8="",Adatmátrix!$A53=""),"",INDEX(Adat!$D$6:$D$6665,(Adatmátrix!AT$8-1950)*111+Adatmátrix!$A53+1))</f>
        <v/>
      </c>
      <c r="AU53" s="9" t="str">
        <f>IF(OR(Adatmátrix!AU$8="",Adatmátrix!$A53=""),"",INDEX(Adat!$D$6:$D$6665,(Adatmátrix!AU$8-1950)*111+Adatmátrix!$A53+1))</f>
        <v/>
      </c>
      <c r="AV53" s="9" t="str">
        <f>IF(OR(Adatmátrix!AV$8="",Adatmátrix!$A53=""),"",INDEX(Adat!$D$6:$D$6665,(Adatmátrix!AV$8-1950)*111+Adatmátrix!$A53+1))</f>
        <v/>
      </c>
      <c r="AW53" s="9" t="str">
        <f>IF(OR(Adatmátrix!AW$8="",Adatmátrix!$A53=""),"",INDEX(Adat!$D$6:$D$6665,(Adatmátrix!AW$8-1950)*111+Adatmátrix!$A53+1))</f>
        <v/>
      </c>
      <c r="AX53" s="9" t="str">
        <f>IF(OR(Adatmátrix!AX$8="",Adatmátrix!$A53=""),"",INDEX(Adat!$D$6:$D$6665,(Adatmátrix!AX$8-1950)*111+Adatmátrix!$A53+1))</f>
        <v/>
      </c>
      <c r="AY53" s="9" t="str">
        <f>IF(OR(Adatmátrix!AY$8="",Adatmátrix!$A53=""),"",INDEX(Adat!$D$6:$D$6665,(Adatmátrix!AY$8-1950)*111+Adatmátrix!$A53+1))</f>
        <v/>
      </c>
      <c r="AZ53" s="9" t="str">
        <f>IF(OR(Adatmátrix!AZ$8="",Adatmátrix!$A53=""),"",INDEX(Adat!$D$6:$D$6665,(Adatmátrix!AZ$8-1950)*111+Adatmátrix!$A53+1))</f>
        <v/>
      </c>
      <c r="BA53" s="9" t="str">
        <f>IF(OR(Adatmátrix!BA$8="",Adatmátrix!$A53=""),"",INDEX(Adat!$D$6:$D$6665,(Adatmátrix!BA$8-1950)*111+Adatmátrix!$A53+1))</f>
        <v/>
      </c>
      <c r="BB53" s="9" t="str">
        <f>IF(OR(Adatmátrix!BB$8="",Adatmátrix!$A53=""),"",INDEX(Adat!$D$6:$D$6665,(Adatmátrix!BB$8-1950)*111+Adatmátrix!$A53+1))</f>
        <v/>
      </c>
      <c r="BC53" s="9" t="str">
        <f>IF(OR(Adatmátrix!BC$8="",Adatmátrix!$A53=""),"",INDEX(Adat!$D$6:$D$6665,(Adatmátrix!BC$8-1950)*111+Adatmátrix!$A53+1))</f>
        <v/>
      </c>
      <c r="BD53" s="9" t="str">
        <f>IF(OR(Adatmátrix!BD$8="",Adatmátrix!$A53=""),"",INDEX(Adat!$D$6:$D$6665,(Adatmátrix!BD$8-1950)*111+Adatmátrix!$A53+1))</f>
        <v/>
      </c>
      <c r="BE53" s="9" t="str">
        <f>IF(OR(Adatmátrix!BE$8="",Adatmátrix!$A53=""),"",INDEX(Adat!$D$6:$D$6665,(Adatmátrix!BE$8-1950)*111+Adatmátrix!$A53+1))</f>
        <v/>
      </c>
      <c r="BF53" s="9" t="str">
        <f>IF(OR(Adatmátrix!BF$8="",Adatmátrix!$A53=""),"",INDEX(Adat!$D$6:$D$6665,(Adatmátrix!BF$8-1950)*111+Adatmátrix!$A53+1))</f>
        <v/>
      </c>
      <c r="BG53" s="9" t="str">
        <f>IF(OR(Adatmátrix!BG$8="",Adatmátrix!$A53=""),"",INDEX(Adat!$D$6:$D$6665,(Adatmátrix!BG$8-1950)*111+Adatmátrix!$A53+1))</f>
        <v/>
      </c>
      <c r="BH53" s="9" t="str">
        <f>IF(OR(Adatmátrix!BH$8="",Adatmátrix!$A53=""),"",INDEX(Adat!$D$6:$D$6665,(Adatmátrix!BH$8-1950)*111+Adatmátrix!$A53+1))</f>
        <v/>
      </c>
      <c r="BI53" s="9" t="str">
        <f>IF(OR(Adatmátrix!BI$8="",Adatmátrix!$A53=""),"",INDEX(Adat!$D$6:$D$6665,(Adatmátrix!BI$8-1950)*111+Adatmátrix!$A53+1))</f>
        <v/>
      </c>
    </row>
    <row r="54" spans="1:61">
      <c r="A54" s="4">
        <f t="shared" si="1"/>
        <v>45</v>
      </c>
      <c r="B54" s="9">
        <f>IF(OR(Adatmátrix!B$8="",Adatmátrix!$A54=""),"",INDEX(Adat!$D$6:$D$6665,(Adatmátrix!B$8-1950)*111+Adatmátrix!$A54+1))</f>
        <v>4.0299999999999997E-3</v>
      </c>
      <c r="C54" s="9">
        <f>IF(OR(Adatmátrix!C$8="",Adatmátrix!$A54=""),"",INDEX(Adat!$D$6:$D$6665,(Adatmátrix!C$8-1950)*111+Adatmátrix!$A54+1))</f>
        <v>3.9300000000000003E-3</v>
      </c>
      <c r="D54" s="9">
        <f>IF(OR(Adatmátrix!D$8="",Adatmátrix!$A54=""),"",INDEX(Adat!$D$6:$D$6665,(Adatmátrix!D$8-1950)*111+Adatmátrix!$A54+1))</f>
        <v>4.3E-3</v>
      </c>
      <c r="E54" s="9">
        <f>IF(OR(Adatmátrix!E$8="",Adatmátrix!$A54=""),"",INDEX(Adat!$D$6:$D$6665,(Adatmátrix!E$8-1950)*111+Adatmátrix!$A54+1))</f>
        <v>4.0699999999999998E-3</v>
      </c>
      <c r="F54" s="9">
        <f>IF(OR(Adatmátrix!F$8="",Adatmátrix!$A54=""),"",INDEX(Adat!$D$6:$D$6665,(Adatmátrix!F$8-1950)*111+Adatmátrix!$A54+1))</f>
        <v>4.1799999999999997E-3</v>
      </c>
      <c r="G54" s="9">
        <f>IF(OR(Adatmátrix!G$8="",Adatmátrix!$A54=""),"",INDEX(Adat!$D$6:$D$6665,(Adatmátrix!G$8-1950)*111+Adatmátrix!$A54+1))</f>
        <v>3.9399999999999999E-3</v>
      </c>
      <c r="H54" s="9">
        <f>IF(OR(Adatmátrix!H$8="",Adatmátrix!$A54=""),"",INDEX(Adat!$D$6:$D$6665,(Adatmátrix!H$8-1950)*111+Adatmátrix!$A54+1))</f>
        <v>3.4099999999999998E-3</v>
      </c>
      <c r="I54" s="9">
        <f>IF(OR(Adatmátrix!I$8="",Adatmátrix!$A54=""),"",INDEX(Adat!$D$6:$D$6665,(Adatmátrix!I$8-1950)*111+Adatmátrix!$A54+1))</f>
        <v>3.3E-3</v>
      </c>
      <c r="J54" s="9">
        <f>IF(OR(Adatmátrix!J$8="",Adatmátrix!$A54=""),"",INDEX(Adat!$D$6:$D$6665,(Adatmátrix!J$8-1950)*111+Adatmátrix!$A54+1))</f>
        <v>3.6700000000000001E-3</v>
      </c>
      <c r="K54" s="9">
        <f>IF(OR(Adatmátrix!K$8="",Adatmátrix!$A54=""),"",INDEX(Adat!$D$6:$D$6665,(Adatmátrix!K$8-1950)*111+Adatmátrix!$A54+1))</f>
        <v>3.8899999999999998E-3</v>
      </c>
      <c r="L54" s="9">
        <f>IF(OR(Adatmátrix!L$8="",Adatmátrix!$A54=""),"",INDEX(Adat!$D$6:$D$6665,(Adatmátrix!L$8-1950)*111+Adatmátrix!$A54+1))</f>
        <v>3.9500000000000004E-3</v>
      </c>
      <c r="M54" s="9">
        <f>IF(OR(Adatmátrix!M$8="",Adatmátrix!$A54=""),"",INDEX(Adat!$D$6:$D$6665,(Adatmátrix!M$8-1950)*111+Adatmátrix!$A54+1))</f>
        <v>3.5000000000000001E-3</v>
      </c>
      <c r="N54" s="9">
        <f>IF(OR(Adatmátrix!N$8="",Adatmátrix!$A54=""),"",INDEX(Adat!$D$6:$D$6665,(Adatmátrix!N$8-1950)*111+Adatmátrix!$A54+1))</f>
        <v>3.3500000000000001E-3</v>
      </c>
      <c r="O54" s="9">
        <f>IF(OR(Adatmátrix!O$8="",Adatmátrix!$A54=""),"",INDEX(Adat!$D$6:$D$6665,(Adatmátrix!O$8-1950)*111+Adatmátrix!$A54+1))</f>
        <v>3.0100000000000001E-3</v>
      </c>
      <c r="P54" s="9">
        <f>IF(OR(Adatmátrix!P$8="",Adatmátrix!$A54=""),"",INDEX(Adat!$D$6:$D$6665,(Adatmátrix!P$8-1950)*111+Adatmátrix!$A54+1))</f>
        <v>2.96E-3</v>
      </c>
      <c r="Q54" s="9">
        <f>IF(OR(Adatmátrix!Q$8="",Adatmátrix!$A54=""),"",INDEX(Adat!$D$6:$D$6665,(Adatmátrix!Q$8-1950)*111+Adatmátrix!$A54+1))</f>
        <v>2.99E-3</v>
      </c>
      <c r="R54" s="9">
        <f>IF(OR(Adatmátrix!R$8="",Adatmátrix!$A54=""),"",INDEX(Adat!$D$6:$D$6665,(Adatmátrix!R$8-1950)*111+Adatmátrix!$A54+1))</f>
        <v>3.2100000000000002E-3</v>
      </c>
      <c r="S54" s="9">
        <f>IF(OR(Adatmátrix!S$8="",Adatmátrix!$A54=""),"",INDEX(Adat!$D$6:$D$6665,(Adatmátrix!S$8-1950)*111+Adatmátrix!$A54+1))</f>
        <v>3.0799999999999998E-3</v>
      </c>
      <c r="T54" s="9">
        <f>IF(OR(Adatmátrix!T$8="",Adatmátrix!$A54=""),"",INDEX(Adat!$D$6:$D$6665,(Adatmátrix!T$8-1950)*111+Adatmátrix!$A54+1))</f>
        <v>2.7299999999999998E-3</v>
      </c>
      <c r="U54" s="9">
        <f>IF(OR(Adatmátrix!U$8="",Adatmátrix!$A54=""),"",INDEX(Adat!$D$6:$D$6665,(Adatmátrix!U$8-1950)*111+Adatmátrix!$A54+1))</f>
        <v>3.0999999999999999E-3</v>
      </c>
      <c r="V54" s="9" t="str">
        <f>IF(OR(Adatmátrix!V$8="",Adatmátrix!$A54=""),"",INDEX(Adat!$D$6:$D$6665,(Adatmátrix!V$8-1950)*111+Adatmátrix!$A54+1))</f>
        <v/>
      </c>
      <c r="W54" s="9" t="str">
        <f>IF(OR(Adatmátrix!W$8="",Adatmátrix!$A54=""),"",INDEX(Adat!$D$6:$D$6665,(Adatmátrix!W$8-1950)*111+Adatmátrix!$A54+1))</f>
        <v/>
      </c>
      <c r="X54" s="9" t="str">
        <f>IF(OR(Adatmátrix!X$8="",Adatmátrix!$A54=""),"",INDEX(Adat!$D$6:$D$6665,(Adatmátrix!X$8-1950)*111+Adatmátrix!$A54+1))</f>
        <v/>
      </c>
      <c r="Y54" s="9" t="str">
        <f>IF(OR(Adatmátrix!Y$8="",Adatmátrix!$A54=""),"",INDEX(Adat!$D$6:$D$6665,(Adatmátrix!Y$8-1950)*111+Adatmátrix!$A54+1))</f>
        <v/>
      </c>
      <c r="Z54" s="9" t="str">
        <f>IF(OR(Adatmátrix!Z$8="",Adatmátrix!$A54=""),"",INDEX(Adat!$D$6:$D$6665,(Adatmátrix!Z$8-1950)*111+Adatmátrix!$A54+1))</f>
        <v/>
      </c>
      <c r="AA54" s="9" t="str">
        <f>IF(OR(Adatmátrix!AA$8="",Adatmátrix!$A54=""),"",INDEX(Adat!$D$6:$D$6665,(Adatmátrix!AA$8-1950)*111+Adatmátrix!$A54+1))</f>
        <v/>
      </c>
      <c r="AB54" s="9" t="str">
        <f>IF(OR(Adatmátrix!AB$8="",Adatmátrix!$A54=""),"",INDEX(Adat!$D$6:$D$6665,(Adatmátrix!AB$8-1950)*111+Adatmátrix!$A54+1))</f>
        <v/>
      </c>
      <c r="AC54" s="9" t="str">
        <f>IF(OR(Adatmátrix!AC$8="",Adatmátrix!$A54=""),"",INDEX(Adat!$D$6:$D$6665,(Adatmátrix!AC$8-1950)*111+Adatmátrix!$A54+1))</f>
        <v/>
      </c>
      <c r="AD54" s="9" t="str">
        <f>IF(OR(Adatmátrix!AD$8="",Adatmátrix!$A54=""),"",INDEX(Adat!$D$6:$D$6665,(Adatmátrix!AD$8-1950)*111+Adatmátrix!$A54+1))</f>
        <v/>
      </c>
      <c r="AE54" s="9" t="str">
        <f>IF(OR(Adatmátrix!AE$8="",Adatmátrix!$A54=""),"",INDEX(Adat!$D$6:$D$6665,(Adatmátrix!AE$8-1950)*111+Adatmátrix!$A54+1))</f>
        <v/>
      </c>
      <c r="AF54" s="9" t="str">
        <f>IF(OR(Adatmátrix!AF$8="",Adatmátrix!$A54=""),"",INDEX(Adat!$D$6:$D$6665,(Adatmátrix!AF$8-1950)*111+Adatmátrix!$A54+1))</f>
        <v/>
      </c>
      <c r="AG54" s="9" t="str">
        <f>IF(OR(Adatmátrix!AG$8="",Adatmátrix!$A54=""),"",INDEX(Adat!$D$6:$D$6665,(Adatmátrix!AG$8-1950)*111+Adatmátrix!$A54+1))</f>
        <v/>
      </c>
      <c r="AH54" s="9" t="str">
        <f>IF(OR(Adatmátrix!AH$8="",Adatmátrix!$A54=""),"",INDEX(Adat!$D$6:$D$6665,(Adatmátrix!AH$8-1950)*111+Adatmátrix!$A54+1))</f>
        <v/>
      </c>
      <c r="AI54" s="9" t="str">
        <f>IF(OR(Adatmátrix!AI$8="",Adatmátrix!$A54=""),"",INDEX(Adat!$D$6:$D$6665,(Adatmátrix!AI$8-1950)*111+Adatmátrix!$A54+1))</f>
        <v/>
      </c>
      <c r="AJ54" s="9" t="str">
        <f>IF(OR(Adatmátrix!AJ$8="",Adatmátrix!$A54=""),"",INDEX(Adat!$D$6:$D$6665,(Adatmátrix!AJ$8-1950)*111+Adatmátrix!$A54+1))</f>
        <v/>
      </c>
      <c r="AK54" s="9" t="str">
        <f>IF(OR(Adatmátrix!AK$8="",Adatmátrix!$A54=""),"",INDEX(Adat!$D$6:$D$6665,(Adatmátrix!AK$8-1950)*111+Adatmátrix!$A54+1))</f>
        <v/>
      </c>
      <c r="AL54" s="9" t="str">
        <f>IF(OR(Adatmátrix!AL$8="",Adatmátrix!$A54=""),"",INDEX(Adat!$D$6:$D$6665,(Adatmátrix!AL$8-1950)*111+Adatmátrix!$A54+1))</f>
        <v/>
      </c>
      <c r="AM54" s="9" t="str">
        <f>IF(OR(Adatmátrix!AM$8="",Adatmátrix!$A54=""),"",INDEX(Adat!$D$6:$D$6665,(Adatmátrix!AM$8-1950)*111+Adatmátrix!$A54+1))</f>
        <v/>
      </c>
      <c r="AN54" s="9" t="str">
        <f>IF(OR(Adatmátrix!AN$8="",Adatmátrix!$A54=""),"",INDEX(Adat!$D$6:$D$6665,(Adatmátrix!AN$8-1950)*111+Adatmátrix!$A54+1))</f>
        <v/>
      </c>
      <c r="AO54" s="9" t="str">
        <f>IF(OR(Adatmátrix!AO$8="",Adatmátrix!$A54=""),"",INDEX(Adat!$D$6:$D$6665,(Adatmátrix!AO$8-1950)*111+Adatmátrix!$A54+1))</f>
        <v/>
      </c>
      <c r="AP54" s="9" t="str">
        <f>IF(OR(Adatmátrix!AP$8="",Adatmátrix!$A54=""),"",INDEX(Adat!$D$6:$D$6665,(Adatmátrix!AP$8-1950)*111+Adatmátrix!$A54+1))</f>
        <v/>
      </c>
      <c r="AQ54" s="9" t="str">
        <f>IF(OR(Adatmátrix!AQ$8="",Adatmátrix!$A54=""),"",INDEX(Adat!$D$6:$D$6665,(Adatmátrix!AQ$8-1950)*111+Adatmátrix!$A54+1))</f>
        <v/>
      </c>
      <c r="AR54" s="9" t="str">
        <f>IF(OR(Adatmátrix!AR$8="",Adatmátrix!$A54=""),"",INDEX(Adat!$D$6:$D$6665,(Adatmátrix!AR$8-1950)*111+Adatmátrix!$A54+1))</f>
        <v/>
      </c>
      <c r="AS54" s="9" t="str">
        <f>IF(OR(Adatmátrix!AS$8="",Adatmátrix!$A54=""),"",INDEX(Adat!$D$6:$D$6665,(Adatmátrix!AS$8-1950)*111+Adatmátrix!$A54+1))</f>
        <v/>
      </c>
      <c r="AT54" s="9" t="str">
        <f>IF(OR(Adatmátrix!AT$8="",Adatmátrix!$A54=""),"",INDEX(Adat!$D$6:$D$6665,(Adatmátrix!AT$8-1950)*111+Adatmátrix!$A54+1))</f>
        <v/>
      </c>
      <c r="AU54" s="9" t="str">
        <f>IF(OR(Adatmátrix!AU$8="",Adatmátrix!$A54=""),"",INDEX(Adat!$D$6:$D$6665,(Adatmátrix!AU$8-1950)*111+Adatmátrix!$A54+1))</f>
        <v/>
      </c>
      <c r="AV54" s="9" t="str">
        <f>IF(OR(Adatmátrix!AV$8="",Adatmátrix!$A54=""),"",INDEX(Adat!$D$6:$D$6665,(Adatmátrix!AV$8-1950)*111+Adatmátrix!$A54+1))</f>
        <v/>
      </c>
      <c r="AW54" s="9" t="str">
        <f>IF(OR(Adatmátrix!AW$8="",Adatmátrix!$A54=""),"",INDEX(Adat!$D$6:$D$6665,(Adatmátrix!AW$8-1950)*111+Adatmátrix!$A54+1))</f>
        <v/>
      </c>
      <c r="AX54" s="9" t="str">
        <f>IF(OR(Adatmátrix!AX$8="",Adatmátrix!$A54=""),"",INDEX(Adat!$D$6:$D$6665,(Adatmátrix!AX$8-1950)*111+Adatmátrix!$A54+1))</f>
        <v/>
      </c>
      <c r="AY54" s="9" t="str">
        <f>IF(OR(Adatmátrix!AY$8="",Adatmátrix!$A54=""),"",INDEX(Adat!$D$6:$D$6665,(Adatmátrix!AY$8-1950)*111+Adatmátrix!$A54+1))</f>
        <v/>
      </c>
      <c r="AZ54" s="9" t="str">
        <f>IF(OR(Adatmátrix!AZ$8="",Adatmátrix!$A54=""),"",INDEX(Adat!$D$6:$D$6665,(Adatmátrix!AZ$8-1950)*111+Adatmátrix!$A54+1))</f>
        <v/>
      </c>
      <c r="BA54" s="9" t="str">
        <f>IF(OR(Adatmátrix!BA$8="",Adatmátrix!$A54=""),"",INDEX(Adat!$D$6:$D$6665,(Adatmátrix!BA$8-1950)*111+Adatmátrix!$A54+1))</f>
        <v/>
      </c>
      <c r="BB54" s="9" t="str">
        <f>IF(OR(Adatmátrix!BB$8="",Adatmátrix!$A54=""),"",INDEX(Adat!$D$6:$D$6665,(Adatmátrix!BB$8-1950)*111+Adatmátrix!$A54+1))</f>
        <v/>
      </c>
      <c r="BC54" s="9" t="str">
        <f>IF(OR(Adatmátrix!BC$8="",Adatmátrix!$A54=""),"",INDEX(Adat!$D$6:$D$6665,(Adatmátrix!BC$8-1950)*111+Adatmátrix!$A54+1))</f>
        <v/>
      </c>
      <c r="BD54" s="9" t="str">
        <f>IF(OR(Adatmátrix!BD$8="",Adatmátrix!$A54=""),"",INDEX(Adat!$D$6:$D$6665,(Adatmátrix!BD$8-1950)*111+Adatmátrix!$A54+1))</f>
        <v/>
      </c>
      <c r="BE54" s="9" t="str">
        <f>IF(OR(Adatmátrix!BE$8="",Adatmátrix!$A54=""),"",INDEX(Adat!$D$6:$D$6665,(Adatmátrix!BE$8-1950)*111+Adatmátrix!$A54+1))</f>
        <v/>
      </c>
      <c r="BF54" s="9" t="str">
        <f>IF(OR(Adatmátrix!BF$8="",Adatmátrix!$A54=""),"",INDEX(Adat!$D$6:$D$6665,(Adatmátrix!BF$8-1950)*111+Adatmátrix!$A54+1))</f>
        <v/>
      </c>
      <c r="BG54" s="9" t="str">
        <f>IF(OR(Adatmátrix!BG$8="",Adatmátrix!$A54=""),"",INDEX(Adat!$D$6:$D$6665,(Adatmátrix!BG$8-1950)*111+Adatmátrix!$A54+1))</f>
        <v/>
      </c>
      <c r="BH54" s="9" t="str">
        <f>IF(OR(Adatmátrix!BH$8="",Adatmátrix!$A54=""),"",INDEX(Adat!$D$6:$D$6665,(Adatmátrix!BH$8-1950)*111+Adatmátrix!$A54+1))</f>
        <v/>
      </c>
      <c r="BI54" s="9" t="str">
        <f>IF(OR(Adatmátrix!BI$8="",Adatmátrix!$A54=""),"",INDEX(Adat!$D$6:$D$6665,(Adatmátrix!BI$8-1950)*111+Adatmátrix!$A54+1))</f>
        <v/>
      </c>
    </row>
    <row r="55" spans="1:61">
      <c r="A55" s="4">
        <f t="shared" si="1"/>
        <v>46</v>
      </c>
      <c r="B55" s="9">
        <f>IF(OR(Adatmátrix!B$8="",Adatmátrix!$A55=""),"",INDEX(Adat!$D$6:$D$6665,(Adatmátrix!B$8-1950)*111+Adatmátrix!$A55+1))</f>
        <v>4.5599999999999998E-3</v>
      </c>
      <c r="C55" s="9">
        <f>IF(OR(Adatmátrix!C$8="",Adatmátrix!$A55=""),"",INDEX(Adat!$D$6:$D$6665,(Adatmátrix!C$8-1950)*111+Adatmátrix!$A55+1))</f>
        <v>3.81E-3</v>
      </c>
      <c r="D55" s="9">
        <f>IF(OR(Adatmátrix!D$8="",Adatmátrix!$A55=""),"",INDEX(Adat!$D$6:$D$6665,(Adatmátrix!D$8-1950)*111+Adatmátrix!$A55+1))</f>
        <v>3.82E-3</v>
      </c>
      <c r="E55" s="9">
        <f>IF(OR(Adatmátrix!E$8="",Adatmátrix!$A55=""),"",INDEX(Adat!$D$6:$D$6665,(Adatmátrix!E$8-1950)*111+Adatmátrix!$A55+1))</f>
        <v>4.4299999999999999E-3</v>
      </c>
      <c r="F55" s="9">
        <f>IF(OR(Adatmátrix!F$8="",Adatmátrix!$A55=""),"",INDEX(Adat!$D$6:$D$6665,(Adatmátrix!F$8-1950)*111+Adatmátrix!$A55+1))</f>
        <v>4.4000000000000003E-3</v>
      </c>
      <c r="G55" s="9">
        <f>IF(OR(Adatmátrix!G$8="",Adatmátrix!$A55=""),"",INDEX(Adat!$D$6:$D$6665,(Adatmátrix!G$8-1950)*111+Adatmátrix!$A55+1))</f>
        <v>4.1999999999999997E-3</v>
      </c>
      <c r="H55" s="9">
        <f>IF(OR(Adatmátrix!H$8="",Adatmátrix!$A55=""),"",INDEX(Adat!$D$6:$D$6665,(Adatmátrix!H$8-1950)*111+Adatmátrix!$A55+1))</f>
        <v>3.9199999999999999E-3</v>
      </c>
      <c r="I55" s="9">
        <f>IF(OR(Adatmátrix!I$8="",Adatmátrix!$A55=""),"",INDEX(Adat!$D$6:$D$6665,(Adatmátrix!I$8-1950)*111+Adatmátrix!$A55+1))</f>
        <v>4.0000000000000001E-3</v>
      </c>
      <c r="J55" s="9">
        <f>IF(OR(Adatmátrix!J$8="",Adatmátrix!$A55=""),"",INDEX(Adat!$D$6:$D$6665,(Adatmátrix!J$8-1950)*111+Adatmátrix!$A55+1))</f>
        <v>4.0400000000000002E-3</v>
      </c>
      <c r="K55" s="9">
        <f>IF(OR(Adatmátrix!K$8="",Adatmátrix!$A55=""),"",INDEX(Adat!$D$6:$D$6665,(Adatmátrix!K$8-1950)*111+Adatmátrix!$A55+1))</f>
        <v>4.3800000000000002E-3</v>
      </c>
      <c r="L55" s="9">
        <f>IF(OR(Adatmátrix!L$8="",Adatmátrix!$A55=""),"",INDEX(Adat!$D$6:$D$6665,(Adatmátrix!L$8-1950)*111+Adatmátrix!$A55+1))</f>
        <v>3.63E-3</v>
      </c>
      <c r="M55" s="9">
        <f>IF(OR(Adatmátrix!M$8="",Adatmátrix!$A55=""),"",INDEX(Adat!$D$6:$D$6665,(Adatmátrix!M$8-1950)*111+Adatmátrix!$A55+1))</f>
        <v>3.9300000000000003E-3</v>
      </c>
      <c r="N55" s="9">
        <f>IF(OR(Adatmátrix!N$8="",Adatmátrix!$A55=""),"",INDEX(Adat!$D$6:$D$6665,(Adatmátrix!N$8-1950)*111+Adatmátrix!$A55+1))</f>
        <v>3.7299999999999998E-3</v>
      </c>
      <c r="O55" s="9">
        <f>IF(OR(Adatmátrix!O$8="",Adatmátrix!$A55=""),"",INDEX(Adat!$D$6:$D$6665,(Adatmátrix!O$8-1950)*111+Adatmátrix!$A55+1))</f>
        <v>3.8999999999999998E-3</v>
      </c>
      <c r="P55" s="9">
        <f>IF(OR(Adatmátrix!P$8="",Adatmátrix!$A55=""),"",INDEX(Adat!$D$6:$D$6665,(Adatmátrix!P$8-1950)*111+Adatmátrix!$A55+1))</f>
        <v>3.4399999999999999E-3</v>
      </c>
      <c r="Q55" s="9">
        <f>IF(OR(Adatmátrix!Q$8="",Adatmátrix!$A55=""),"",INDEX(Adat!$D$6:$D$6665,(Adatmátrix!Q$8-1950)*111+Adatmátrix!$A55+1))</f>
        <v>3.5899999999999999E-3</v>
      </c>
      <c r="R55" s="9">
        <f>IF(OR(Adatmátrix!R$8="",Adatmátrix!$A55=""),"",INDEX(Adat!$D$6:$D$6665,(Adatmátrix!R$8-1950)*111+Adatmátrix!$A55+1))</f>
        <v>3.2100000000000002E-3</v>
      </c>
      <c r="S55" s="9">
        <f>IF(OR(Adatmátrix!S$8="",Adatmátrix!$A55=""),"",INDEX(Adat!$D$6:$D$6665,(Adatmátrix!S$8-1950)*111+Adatmátrix!$A55+1))</f>
        <v>3.6700000000000001E-3</v>
      </c>
      <c r="T55" s="9">
        <f>IF(OR(Adatmátrix!T$8="",Adatmátrix!$A55=""),"",INDEX(Adat!$D$6:$D$6665,(Adatmátrix!T$8-1950)*111+Adatmátrix!$A55+1))</f>
        <v>2.9399999999999999E-3</v>
      </c>
      <c r="U55" s="9">
        <f>IF(OR(Adatmátrix!U$8="",Adatmátrix!$A55=""),"",INDEX(Adat!$D$6:$D$6665,(Adatmátrix!U$8-1950)*111+Adatmátrix!$A55+1))</f>
        <v>2.9199999999999999E-3</v>
      </c>
      <c r="V55" s="9" t="str">
        <f>IF(OR(Adatmátrix!V$8="",Adatmátrix!$A55=""),"",INDEX(Adat!$D$6:$D$6665,(Adatmátrix!V$8-1950)*111+Adatmátrix!$A55+1))</f>
        <v/>
      </c>
      <c r="W55" s="9" t="str">
        <f>IF(OR(Adatmátrix!W$8="",Adatmátrix!$A55=""),"",INDEX(Adat!$D$6:$D$6665,(Adatmátrix!W$8-1950)*111+Adatmátrix!$A55+1))</f>
        <v/>
      </c>
      <c r="X55" s="9" t="str">
        <f>IF(OR(Adatmátrix!X$8="",Adatmátrix!$A55=""),"",INDEX(Adat!$D$6:$D$6665,(Adatmátrix!X$8-1950)*111+Adatmátrix!$A55+1))</f>
        <v/>
      </c>
      <c r="Y55" s="9" t="str">
        <f>IF(OR(Adatmátrix!Y$8="",Adatmátrix!$A55=""),"",INDEX(Adat!$D$6:$D$6665,(Adatmátrix!Y$8-1950)*111+Adatmátrix!$A55+1))</f>
        <v/>
      </c>
      <c r="Z55" s="9" t="str">
        <f>IF(OR(Adatmátrix!Z$8="",Adatmátrix!$A55=""),"",INDEX(Adat!$D$6:$D$6665,(Adatmátrix!Z$8-1950)*111+Adatmátrix!$A55+1))</f>
        <v/>
      </c>
      <c r="AA55" s="9" t="str">
        <f>IF(OR(Adatmátrix!AA$8="",Adatmátrix!$A55=""),"",INDEX(Adat!$D$6:$D$6665,(Adatmátrix!AA$8-1950)*111+Adatmátrix!$A55+1))</f>
        <v/>
      </c>
      <c r="AB55" s="9" t="str">
        <f>IF(OR(Adatmátrix!AB$8="",Adatmátrix!$A55=""),"",INDEX(Adat!$D$6:$D$6665,(Adatmátrix!AB$8-1950)*111+Adatmátrix!$A55+1))</f>
        <v/>
      </c>
      <c r="AC55" s="9" t="str">
        <f>IF(OR(Adatmátrix!AC$8="",Adatmátrix!$A55=""),"",INDEX(Adat!$D$6:$D$6665,(Adatmátrix!AC$8-1950)*111+Adatmátrix!$A55+1))</f>
        <v/>
      </c>
      <c r="AD55" s="9" t="str">
        <f>IF(OR(Adatmátrix!AD$8="",Adatmátrix!$A55=""),"",INDEX(Adat!$D$6:$D$6665,(Adatmátrix!AD$8-1950)*111+Adatmátrix!$A55+1))</f>
        <v/>
      </c>
      <c r="AE55" s="9" t="str">
        <f>IF(OR(Adatmátrix!AE$8="",Adatmátrix!$A55=""),"",INDEX(Adat!$D$6:$D$6665,(Adatmátrix!AE$8-1950)*111+Adatmátrix!$A55+1))</f>
        <v/>
      </c>
      <c r="AF55" s="9" t="str">
        <f>IF(OR(Adatmátrix!AF$8="",Adatmátrix!$A55=""),"",INDEX(Adat!$D$6:$D$6665,(Adatmátrix!AF$8-1950)*111+Adatmátrix!$A55+1))</f>
        <v/>
      </c>
      <c r="AG55" s="9" t="str">
        <f>IF(OR(Adatmátrix!AG$8="",Adatmátrix!$A55=""),"",INDEX(Adat!$D$6:$D$6665,(Adatmátrix!AG$8-1950)*111+Adatmátrix!$A55+1))</f>
        <v/>
      </c>
      <c r="AH55" s="9" t="str">
        <f>IF(OR(Adatmátrix!AH$8="",Adatmátrix!$A55=""),"",INDEX(Adat!$D$6:$D$6665,(Adatmátrix!AH$8-1950)*111+Adatmátrix!$A55+1))</f>
        <v/>
      </c>
      <c r="AI55" s="9" t="str">
        <f>IF(OR(Adatmátrix!AI$8="",Adatmátrix!$A55=""),"",INDEX(Adat!$D$6:$D$6665,(Adatmátrix!AI$8-1950)*111+Adatmátrix!$A55+1))</f>
        <v/>
      </c>
      <c r="AJ55" s="9" t="str">
        <f>IF(OR(Adatmátrix!AJ$8="",Adatmátrix!$A55=""),"",INDEX(Adat!$D$6:$D$6665,(Adatmátrix!AJ$8-1950)*111+Adatmátrix!$A55+1))</f>
        <v/>
      </c>
      <c r="AK55" s="9" t="str">
        <f>IF(OR(Adatmátrix!AK$8="",Adatmátrix!$A55=""),"",INDEX(Adat!$D$6:$D$6665,(Adatmátrix!AK$8-1950)*111+Adatmátrix!$A55+1))</f>
        <v/>
      </c>
      <c r="AL55" s="9" t="str">
        <f>IF(OR(Adatmátrix!AL$8="",Adatmátrix!$A55=""),"",INDEX(Adat!$D$6:$D$6665,(Adatmátrix!AL$8-1950)*111+Adatmátrix!$A55+1))</f>
        <v/>
      </c>
      <c r="AM55" s="9" t="str">
        <f>IF(OR(Adatmátrix!AM$8="",Adatmátrix!$A55=""),"",INDEX(Adat!$D$6:$D$6665,(Adatmátrix!AM$8-1950)*111+Adatmátrix!$A55+1))</f>
        <v/>
      </c>
      <c r="AN55" s="9" t="str">
        <f>IF(OR(Adatmátrix!AN$8="",Adatmátrix!$A55=""),"",INDEX(Adat!$D$6:$D$6665,(Adatmátrix!AN$8-1950)*111+Adatmátrix!$A55+1))</f>
        <v/>
      </c>
      <c r="AO55" s="9" t="str">
        <f>IF(OR(Adatmátrix!AO$8="",Adatmátrix!$A55=""),"",INDEX(Adat!$D$6:$D$6665,(Adatmátrix!AO$8-1950)*111+Adatmátrix!$A55+1))</f>
        <v/>
      </c>
      <c r="AP55" s="9" t="str">
        <f>IF(OR(Adatmátrix!AP$8="",Adatmátrix!$A55=""),"",INDEX(Adat!$D$6:$D$6665,(Adatmátrix!AP$8-1950)*111+Adatmátrix!$A55+1))</f>
        <v/>
      </c>
      <c r="AQ55" s="9" t="str">
        <f>IF(OR(Adatmátrix!AQ$8="",Adatmátrix!$A55=""),"",INDEX(Adat!$D$6:$D$6665,(Adatmátrix!AQ$8-1950)*111+Adatmátrix!$A55+1))</f>
        <v/>
      </c>
      <c r="AR55" s="9" t="str">
        <f>IF(OR(Adatmátrix!AR$8="",Adatmátrix!$A55=""),"",INDEX(Adat!$D$6:$D$6665,(Adatmátrix!AR$8-1950)*111+Adatmátrix!$A55+1))</f>
        <v/>
      </c>
      <c r="AS55" s="9" t="str">
        <f>IF(OR(Adatmátrix!AS$8="",Adatmátrix!$A55=""),"",INDEX(Adat!$D$6:$D$6665,(Adatmátrix!AS$8-1950)*111+Adatmátrix!$A55+1))</f>
        <v/>
      </c>
      <c r="AT55" s="9" t="str">
        <f>IF(OR(Adatmátrix!AT$8="",Adatmátrix!$A55=""),"",INDEX(Adat!$D$6:$D$6665,(Adatmátrix!AT$8-1950)*111+Adatmátrix!$A55+1))</f>
        <v/>
      </c>
      <c r="AU55" s="9" t="str">
        <f>IF(OR(Adatmátrix!AU$8="",Adatmátrix!$A55=""),"",INDEX(Adat!$D$6:$D$6665,(Adatmátrix!AU$8-1950)*111+Adatmátrix!$A55+1))</f>
        <v/>
      </c>
      <c r="AV55" s="9" t="str">
        <f>IF(OR(Adatmátrix!AV$8="",Adatmátrix!$A55=""),"",INDEX(Adat!$D$6:$D$6665,(Adatmátrix!AV$8-1950)*111+Adatmátrix!$A55+1))</f>
        <v/>
      </c>
      <c r="AW55" s="9" t="str">
        <f>IF(OR(Adatmátrix!AW$8="",Adatmátrix!$A55=""),"",INDEX(Adat!$D$6:$D$6665,(Adatmátrix!AW$8-1950)*111+Adatmátrix!$A55+1))</f>
        <v/>
      </c>
      <c r="AX55" s="9" t="str">
        <f>IF(OR(Adatmátrix!AX$8="",Adatmátrix!$A55=""),"",INDEX(Adat!$D$6:$D$6665,(Adatmátrix!AX$8-1950)*111+Adatmátrix!$A55+1))</f>
        <v/>
      </c>
      <c r="AY55" s="9" t="str">
        <f>IF(OR(Adatmátrix!AY$8="",Adatmátrix!$A55=""),"",INDEX(Adat!$D$6:$D$6665,(Adatmátrix!AY$8-1950)*111+Adatmátrix!$A55+1))</f>
        <v/>
      </c>
      <c r="AZ55" s="9" t="str">
        <f>IF(OR(Adatmátrix!AZ$8="",Adatmátrix!$A55=""),"",INDEX(Adat!$D$6:$D$6665,(Adatmátrix!AZ$8-1950)*111+Adatmátrix!$A55+1))</f>
        <v/>
      </c>
      <c r="BA55" s="9" t="str">
        <f>IF(OR(Adatmátrix!BA$8="",Adatmátrix!$A55=""),"",INDEX(Adat!$D$6:$D$6665,(Adatmátrix!BA$8-1950)*111+Adatmátrix!$A55+1))</f>
        <v/>
      </c>
      <c r="BB55" s="9" t="str">
        <f>IF(OR(Adatmátrix!BB$8="",Adatmátrix!$A55=""),"",INDEX(Adat!$D$6:$D$6665,(Adatmátrix!BB$8-1950)*111+Adatmátrix!$A55+1))</f>
        <v/>
      </c>
      <c r="BC55" s="9" t="str">
        <f>IF(OR(Adatmátrix!BC$8="",Adatmátrix!$A55=""),"",INDEX(Adat!$D$6:$D$6665,(Adatmátrix!BC$8-1950)*111+Adatmátrix!$A55+1))</f>
        <v/>
      </c>
      <c r="BD55" s="9" t="str">
        <f>IF(OR(Adatmátrix!BD$8="",Adatmátrix!$A55=""),"",INDEX(Adat!$D$6:$D$6665,(Adatmátrix!BD$8-1950)*111+Adatmátrix!$A55+1))</f>
        <v/>
      </c>
      <c r="BE55" s="9" t="str">
        <f>IF(OR(Adatmátrix!BE$8="",Adatmátrix!$A55=""),"",INDEX(Adat!$D$6:$D$6665,(Adatmátrix!BE$8-1950)*111+Adatmátrix!$A55+1))</f>
        <v/>
      </c>
      <c r="BF55" s="9" t="str">
        <f>IF(OR(Adatmátrix!BF$8="",Adatmátrix!$A55=""),"",INDEX(Adat!$D$6:$D$6665,(Adatmátrix!BF$8-1950)*111+Adatmátrix!$A55+1))</f>
        <v/>
      </c>
      <c r="BG55" s="9" t="str">
        <f>IF(OR(Adatmátrix!BG$8="",Adatmátrix!$A55=""),"",INDEX(Adat!$D$6:$D$6665,(Adatmátrix!BG$8-1950)*111+Adatmátrix!$A55+1))</f>
        <v/>
      </c>
      <c r="BH55" s="9" t="str">
        <f>IF(OR(Adatmátrix!BH$8="",Adatmátrix!$A55=""),"",INDEX(Adat!$D$6:$D$6665,(Adatmátrix!BH$8-1950)*111+Adatmátrix!$A55+1))</f>
        <v/>
      </c>
      <c r="BI55" s="9" t="str">
        <f>IF(OR(Adatmátrix!BI$8="",Adatmátrix!$A55=""),"",INDEX(Adat!$D$6:$D$6665,(Adatmátrix!BI$8-1950)*111+Adatmátrix!$A55+1))</f>
        <v/>
      </c>
    </row>
    <row r="56" spans="1:61">
      <c r="A56" s="4">
        <f t="shared" si="1"/>
        <v>47</v>
      </c>
      <c r="B56" s="9">
        <f>IF(OR(Adatmátrix!B$8="",Adatmátrix!$A56=""),"",INDEX(Adat!$D$6:$D$6665,(Adatmátrix!B$8-1950)*111+Adatmátrix!$A56+1))</f>
        <v>4.1799999999999997E-3</v>
      </c>
      <c r="C56" s="9">
        <f>IF(OR(Adatmátrix!C$8="",Adatmátrix!$A56=""),"",INDEX(Adat!$D$6:$D$6665,(Adatmátrix!C$8-1950)*111+Adatmátrix!$A56+1))</f>
        <v>4.8700000000000002E-3</v>
      </c>
      <c r="D56" s="9">
        <f>IF(OR(Adatmátrix!D$8="",Adatmátrix!$A56=""),"",INDEX(Adat!$D$6:$D$6665,(Adatmátrix!D$8-1950)*111+Adatmátrix!$A56+1))</f>
        <v>4.2199999999999998E-3</v>
      </c>
      <c r="E56" s="9">
        <f>IF(OR(Adatmátrix!E$8="",Adatmátrix!$A56=""),"",INDEX(Adat!$D$6:$D$6665,(Adatmátrix!E$8-1950)*111+Adatmátrix!$A56+1))</f>
        <v>4.2700000000000004E-3</v>
      </c>
      <c r="F56" s="9">
        <f>IF(OR(Adatmátrix!F$8="",Adatmátrix!$A56=""),"",INDEX(Adat!$D$6:$D$6665,(Adatmátrix!F$8-1950)*111+Adatmátrix!$A56+1))</f>
        <v>4.4000000000000003E-3</v>
      </c>
      <c r="G56" s="9">
        <f>IF(OR(Adatmátrix!G$8="",Adatmátrix!$A56=""),"",INDEX(Adat!$D$6:$D$6665,(Adatmátrix!G$8-1950)*111+Adatmátrix!$A56+1))</f>
        <v>4.4600000000000004E-3</v>
      </c>
      <c r="H56" s="9">
        <f>IF(OR(Adatmátrix!H$8="",Adatmátrix!$A56=""),"",INDEX(Adat!$D$6:$D$6665,(Adatmátrix!H$8-1950)*111+Adatmátrix!$A56+1))</f>
        <v>4.3600000000000002E-3</v>
      </c>
      <c r="I56" s="9">
        <f>IF(OR(Adatmátrix!I$8="",Adatmátrix!$A56=""),"",INDEX(Adat!$D$6:$D$6665,(Adatmátrix!I$8-1950)*111+Adatmátrix!$A56+1))</f>
        <v>4.3299999999999996E-3</v>
      </c>
      <c r="J56" s="9">
        <f>IF(OR(Adatmátrix!J$8="",Adatmátrix!$A56=""),"",INDEX(Adat!$D$6:$D$6665,(Adatmátrix!J$8-1950)*111+Adatmátrix!$A56+1))</f>
        <v>4.6100000000000004E-3</v>
      </c>
      <c r="K56" s="9">
        <f>IF(OR(Adatmátrix!K$8="",Adatmátrix!$A56=""),"",INDEX(Adat!$D$6:$D$6665,(Adatmátrix!K$8-1950)*111+Adatmátrix!$A56+1))</f>
        <v>4.5100000000000001E-3</v>
      </c>
      <c r="L56" s="9">
        <f>IF(OR(Adatmátrix!L$8="",Adatmátrix!$A56=""),"",INDEX(Adat!$D$6:$D$6665,(Adatmátrix!L$8-1950)*111+Adatmátrix!$A56+1))</f>
        <v>4.3299999999999996E-3</v>
      </c>
      <c r="M56" s="9">
        <f>IF(OR(Adatmátrix!M$8="",Adatmátrix!$A56=""),"",INDEX(Adat!$D$6:$D$6665,(Adatmátrix!M$8-1950)*111+Adatmátrix!$A56+1))</f>
        <v>4.15E-3</v>
      </c>
      <c r="N56" s="9">
        <f>IF(OR(Adatmátrix!N$8="",Adatmátrix!$A56=""),"",INDEX(Adat!$D$6:$D$6665,(Adatmátrix!N$8-1950)*111+Adatmátrix!$A56+1))</f>
        <v>4.1200000000000004E-3</v>
      </c>
      <c r="O56" s="9">
        <f>IF(OR(Adatmátrix!O$8="",Adatmátrix!$A56=""),"",INDEX(Adat!$D$6:$D$6665,(Adatmátrix!O$8-1950)*111+Adatmátrix!$A56+1))</f>
        <v>4.0600000000000002E-3</v>
      </c>
      <c r="P56" s="9">
        <f>IF(OR(Adatmátrix!P$8="",Adatmátrix!$A56=""),"",INDEX(Adat!$D$6:$D$6665,(Adatmátrix!P$8-1950)*111+Adatmátrix!$A56+1))</f>
        <v>4.0000000000000001E-3</v>
      </c>
      <c r="Q56" s="9">
        <f>IF(OR(Adatmátrix!Q$8="",Adatmátrix!$A56=""),"",INDEX(Adat!$D$6:$D$6665,(Adatmátrix!Q$8-1950)*111+Adatmátrix!$A56+1))</f>
        <v>3.7699999999999999E-3</v>
      </c>
      <c r="R56" s="9">
        <f>IF(OR(Adatmátrix!R$8="",Adatmátrix!$A56=""),"",INDEX(Adat!$D$6:$D$6665,(Adatmátrix!R$8-1950)*111+Adatmátrix!$A56+1))</f>
        <v>3.8800000000000002E-3</v>
      </c>
      <c r="S56" s="9">
        <f>IF(OR(Adatmátrix!S$8="",Adatmátrix!$A56=""),"",INDEX(Adat!$D$6:$D$6665,(Adatmátrix!S$8-1950)*111+Adatmátrix!$A56+1))</f>
        <v>3.5999999999999999E-3</v>
      </c>
      <c r="T56" s="9">
        <f>IF(OR(Adatmátrix!T$8="",Adatmátrix!$A56=""),"",INDEX(Adat!$D$6:$D$6665,(Adatmátrix!T$8-1950)*111+Adatmátrix!$A56+1))</f>
        <v>3.47E-3</v>
      </c>
      <c r="U56" s="9">
        <f>IF(OR(Adatmátrix!U$8="",Adatmátrix!$A56=""),"",INDEX(Adat!$D$6:$D$6665,(Adatmátrix!U$8-1950)*111+Adatmátrix!$A56+1))</f>
        <v>3.5699999999999998E-3</v>
      </c>
      <c r="V56" s="9" t="str">
        <f>IF(OR(Adatmátrix!V$8="",Adatmátrix!$A56=""),"",INDEX(Adat!$D$6:$D$6665,(Adatmátrix!V$8-1950)*111+Adatmátrix!$A56+1))</f>
        <v/>
      </c>
      <c r="W56" s="9" t="str">
        <f>IF(OR(Adatmátrix!W$8="",Adatmátrix!$A56=""),"",INDEX(Adat!$D$6:$D$6665,(Adatmátrix!W$8-1950)*111+Adatmátrix!$A56+1))</f>
        <v/>
      </c>
      <c r="X56" s="9" t="str">
        <f>IF(OR(Adatmátrix!X$8="",Adatmátrix!$A56=""),"",INDEX(Adat!$D$6:$D$6665,(Adatmátrix!X$8-1950)*111+Adatmátrix!$A56+1))</f>
        <v/>
      </c>
      <c r="Y56" s="9" t="str">
        <f>IF(OR(Adatmátrix!Y$8="",Adatmátrix!$A56=""),"",INDEX(Adat!$D$6:$D$6665,(Adatmátrix!Y$8-1950)*111+Adatmátrix!$A56+1))</f>
        <v/>
      </c>
      <c r="Z56" s="9" t="str">
        <f>IF(OR(Adatmátrix!Z$8="",Adatmátrix!$A56=""),"",INDEX(Adat!$D$6:$D$6665,(Adatmátrix!Z$8-1950)*111+Adatmátrix!$A56+1))</f>
        <v/>
      </c>
      <c r="AA56" s="9" t="str">
        <f>IF(OR(Adatmátrix!AA$8="",Adatmátrix!$A56=""),"",INDEX(Adat!$D$6:$D$6665,(Adatmátrix!AA$8-1950)*111+Adatmátrix!$A56+1))</f>
        <v/>
      </c>
      <c r="AB56" s="9" t="str">
        <f>IF(OR(Adatmátrix!AB$8="",Adatmátrix!$A56=""),"",INDEX(Adat!$D$6:$D$6665,(Adatmátrix!AB$8-1950)*111+Adatmátrix!$A56+1))</f>
        <v/>
      </c>
      <c r="AC56" s="9" t="str">
        <f>IF(OR(Adatmátrix!AC$8="",Adatmátrix!$A56=""),"",INDEX(Adat!$D$6:$D$6665,(Adatmátrix!AC$8-1950)*111+Adatmátrix!$A56+1))</f>
        <v/>
      </c>
      <c r="AD56" s="9" t="str">
        <f>IF(OR(Adatmátrix!AD$8="",Adatmátrix!$A56=""),"",INDEX(Adat!$D$6:$D$6665,(Adatmátrix!AD$8-1950)*111+Adatmátrix!$A56+1))</f>
        <v/>
      </c>
      <c r="AE56" s="9" t="str">
        <f>IF(OR(Adatmátrix!AE$8="",Adatmátrix!$A56=""),"",INDEX(Adat!$D$6:$D$6665,(Adatmátrix!AE$8-1950)*111+Adatmátrix!$A56+1))</f>
        <v/>
      </c>
      <c r="AF56" s="9" t="str">
        <f>IF(OR(Adatmátrix!AF$8="",Adatmátrix!$A56=""),"",INDEX(Adat!$D$6:$D$6665,(Adatmátrix!AF$8-1950)*111+Adatmátrix!$A56+1))</f>
        <v/>
      </c>
      <c r="AG56" s="9" t="str">
        <f>IF(OR(Adatmátrix!AG$8="",Adatmátrix!$A56=""),"",INDEX(Adat!$D$6:$D$6665,(Adatmátrix!AG$8-1950)*111+Adatmátrix!$A56+1))</f>
        <v/>
      </c>
      <c r="AH56" s="9" t="str">
        <f>IF(OR(Adatmátrix!AH$8="",Adatmátrix!$A56=""),"",INDEX(Adat!$D$6:$D$6665,(Adatmátrix!AH$8-1950)*111+Adatmátrix!$A56+1))</f>
        <v/>
      </c>
      <c r="AI56" s="9" t="str">
        <f>IF(OR(Adatmátrix!AI$8="",Adatmátrix!$A56=""),"",INDEX(Adat!$D$6:$D$6665,(Adatmátrix!AI$8-1950)*111+Adatmátrix!$A56+1))</f>
        <v/>
      </c>
      <c r="AJ56" s="9" t="str">
        <f>IF(OR(Adatmátrix!AJ$8="",Adatmátrix!$A56=""),"",INDEX(Adat!$D$6:$D$6665,(Adatmátrix!AJ$8-1950)*111+Adatmátrix!$A56+1))</f>
        <v/>
      </c>
      <c r="AK56" s="9" t="str">
        <f>IF(OR(Adatmátrix!AK$8="",Adatmátrix!$A56=""),"",INDEX(Adat!$D$6:$D$6665,(Adatmátrix!AK$8-1950)*111+Adatmátrix!$A56+1))</f>
        <v/>
      </c>
      <c r="AL56" s="9" t="str">
        <f>IF(OR(Adatmátrix!AL$8="",Adatmátrix!$A56=""),"",INDEX(Adat!$D$6:$D$6665,(Adatmátrix!AL$8-1950)*111+Adatmátrix!$A56+1))</f>
        <v/>
      </c>
      <c r="AM56" s="9" t="str">
        <f>IF(OR(Adatmátrix!AM$8="",Adatmátrix!$A56=""),"",INDEX(Adat!$D$6:$D$6665,(Adatmátrix!AM$8-1950)*111+Adatmátrix!$A56+1))</f>
        <v/>
      </c>
      <c r="AN56" s="9" t="str">
        <f>IF(OR(Adatmátrix!AN$8="",Adatmátrix!$A56=""),"",INDEX(Adat!$D$6:$D$6665,(Adatmátrix!AN$8-1950)*111+Adatmátrix!$A56+1))</f>
        <v/>
      </c>
      <c r="AO56" s="9" t="str">
        <f>IF(OR(Adatmátrix!AO$8="",Adatmátrix!$A56=""),"",INDEX(Adat!$D$6:$D$6665,(Adatmátrix!AO$8-1950)*111+Adatmátrix!$A56+1))</f>
        <v/>
      </c>
      <c r="AP56" s="9" t="str">
        <f>IF(OR(Adatmátrix!AP$8="",Adatmátrix!$A56=""),"",INDEX(Adat!$D$6:$D$6665,(Adatmátrix!AP$8-1950)*111+Adatmátrix!$A56+1))</f>
        <v/>
      </c>
      <c r="AQ56" s="9" t="str">
        <f>IF(OR(Adatmátrix!AQ$8="",Adatmátrix!$A56=""),"",INDEX(Adat!$D$6:$D$6665,(Adatmátrix!AQ$8-1950)*111+Adatmátrix!$A56+1))</f>
        <v/>
      </c>
      <c r="AR56" s="9" t="str">
        <f>IF(OR(Adatmátrix!AR$8="",Adatmátrix!$A56=""),"",INDEX(Adat!$D$6:$D$6665,(Adatmátrix!AR$8-1950)*111+Adatmátrix!$A56+1))</f>
        <v/>
      </c>
      <c r="AS56" s="9" t="str">
        <f>IF(OR(Adatmátrix!AS$8="",Adatmátrix!$A56=""),"",INDEX(Adat!$D$6:$D$6665,(Adatmátrix!AS$8-1950)*111+Adatmátrix!$A56+1))</f>
        <v/>
      </c>
      <c r="AT56" s="9" t="str">
        <f>IF(OR(Adatmátrix!AT$8="",Adatmátrix!$A56=""),"",INDEX(Adat!$D$6:$D$6665,(Adatmátrix!AT$8-1950)*111+Adatmátrix!$A56+1))</f>
        <v/>
      </c>
      <c r="AU56" s="9" t="str">
        <f>IF(OR(Adatmátrix!AU$8="",Adatmátrix!$A56=""),"",INDEX(Adat!$D$6:$D$6665,(Adatmátrix!AU$8-1950)*111+Adatmátrix!$A56+1))</f>
        <v/>
      </c>
      <c r="AV56" s="9" t="str">
        <f>IF(OR(Adatmátrix!AV$8="",Adatmátrix!$A56=""),"",INDEX(Adat!$D$6:$D$6665,(Adatmátrix!AV$8-1950)*111+Adatmátrix!$A56+1))</f>
        <v/>
      </c>
      <c r="AW56" s="9" t="str">
        <f>IF(OR(Adatmátrix!AW$8="",Adatmátrix!$A56=""),"",INDEX(Adat!$D$6:$D$6665,(Adatmátrix!AW$8-1950)*111+Adatmátrix!$A56+1))</f>
        <v/>
      </c>
      <c r="AX56" s="9" t="str">
        <f>IF(OR(Adatmátrix!AX$8="",Adatmátrix!$A56=""),"",INDEX(Adat!$D$6:$D$6665,(Adatmátrix!AX$8-1950)*111+Adatmátrix!$A56+1))</f>
        <v/>
      </c>
      <c r="AY56" s="9" t="str">
        <f>IF(OR(Adatmátrix!AY$8="",Adatmátrix!$A56=""),"",INDEX(Adat!$D$6:$D$6665,(Adatmátrix!AY$8-1950)*111+Adatmátrix!$A56+1))</f>
        <v/>
      </c>
      <c r="AZ56" s="9" t="str">
        <f>IF(OR(Adatmátrix!AZ$8="",Adatmátrix!$A56=""),"",INDEX(Adat!$D$6:$D$6665,(Adatmátrix!AZ$8-1950)*111+Adatmátrix!$A56+1))</f>
        <v/>
      </c>
      <c r="BA56" s="9" t="str">
        <f>IF(OR(Adatmátrix!BA$8="",Adatmátrix!$A56=""),"",INDEX(Adat!$D$6:$D$6665,(Adatmátrix!BA$8-1950)*111+Adatmátrix!$A56+1))</f>
        <v/>
      </c>
      <c r="BB56" s="9" t="str">
        <f>IF(OR(Adatmátrix!BB$8="",Adatmátrix!$A56=""),"",INDEX(Adat!$D$6:$D$6665,(Adatmátrix!BB$8-1950)*111+Adatmátrix!$A56+1))</f>
        <v/>
      </c>
      <c r="BC56" s="9" t="str">
        <f>IF(OR(Adatmátrix!BC$8="",Adatmátrix!$A56=""),"",INDEX(Adat!$D$6:$D$6665,(Adatmátrix!BC$8-1950)*111+Adatmátrix!$A56+1))</f>
        <v/>
      </c>
      <c r="BD56" s="9" t="str">
        <f>IF(OR(Adatmátrix!BD$8="",Adatmátrix!$A56=""),"",INDEX(Adat!$D$6:$D$6665,(Adatmátrix!BD$8-1950)*111+Adatmátrix!$A56+1))</f>
        <v/>
      </c>
      <c r="BE56" s="9" t="str">
        <f>IF(OR(Adatmátrix!BE$8="",Adatmátrix!$A56=""),"",INDEX(Adat!$D$6:$D$6665,(Adatmátrix!BE$8-1950)*111+Adatmátrix!$A56+1))</f>
        <v/>
      </c>
      <c r="BF56" s="9" t="str">
        <f>IF(OR(Adatmátrix!BF$8="",Adatmátrix!$A56=""),"",INDEX(Adat!$D$6:$D$6665,(Adatmátrix!BF$8-1950)*111+Adatmátrix!$A56+1))</f>
        <v/>
      </c>
      <c r="BG56" s="9" t="str">
        <f>IF(OR(Adatmátrix!BG$8="",Adatmátrix!$A56=""),"",INDEX(Adat!$D$6:$D$6665,(Adatmátrix!BG$8-1950)*111+Adatmátrix!$A56+1))</f>
        <v/>
      </c>
      <c r="BH56" s="9" t="str">
        <f>IF(OR(Adatmátrix!BH$8="",Adatmátrix!$A56=""),"",INDEX(Adat!$D$6:$D$6665,(Adatmátrix!BH$8-1950)*111+Adatmátrix!$A56+1))</f>
        <v/>
      </c>
      <c r="BI56" s="9" t="str">
        <f>IF(OR(Adatmátrix!BI$8="",Adatmátrix!$A56=""),"",INDEX(Adat!$D$6:$D$6665,(Adatmátrix!BI$8-1950)*111+Adatmátrix!$A56+1))</f>
        <v/>
      </c>
    </row>
    <row r="57" spans="1:61">
      <c r="A57" s="4">
        <f t="shared" si="1"/>
        <v>48</v>
      </c>
      <c r="B57" s="9">
        <f>IF(OR(Adatmátrix!B$8="",Adatmátrix!$A57=""),"",INDEX(Adat!$D$6:$D$6665,(Adatmátrix!B$8-1950)*111+Adatmátrix!$A57+1))</f>
        <v>4.28E-3</v>
      </c>
      <c r="C57" s="9">
        <f>IF(OR(Adatmátrix!C$8="",Adatmátrix!$A57=""),"",INDEX(Adat!$D$6:$D$6665,(Adatmátrix!C$8-1950)*111+Adatmátrix!$A57+1))</f>
        <v>5.0299999999999997E-3</v>
      </c>
      <c r="D57" s="9">
        <f>IF(OR(Adatmátrix!D$8="",Adatmátrix!$A57=""),"",INDEX(Adat!$D$6:$D$6665,(Adatmátrix!D$8-1950)*111+Adatmátrix!$A57+1))</f>
        <v>4.9300000000000004E-3</v>
      </c>
      <c r="E57" s="9">
        <f>IF(OR(Adatmátrix!E$8="",Adatmátrix!$A57=""),"",INDEX(Adat!$D$6:$D$6665,(Adatmátrix!E$8-1950)*111+Adatmátrix!$A57+1))</f>
        <v>5.47E-3</v>
      </c>
      <c r="F57" s="9">
        <f>IF(OR(Adatmátrix!F$8="",Adatmátrix!$A57=""),"",INDEX(Adat!$D$6:$D$6665,(Adatmátrix!F$8-1950)*111+Adatmátrix!$A57+1))</f>
        <v>4.8599999999999997E-3</v>
      </c>
      <c r="G57" s="9">
        <f>IF(OR(Adatmátrix!G$8="",Adatmátrix!$A57=""),"",INDEX(Adat!$D$6:$D$6665,(Adatmátrix!G$8-1950)*111+Adatmátrix!$A57+1))</f>
        <v>5.0800000000000003E-3</v>
      </c>
      <c r="H57" s="9">
        <f>IF(OR(Adatmátrix!H$8="",Adatmátrix!$A57=""),"",INDEX(Adat!$D$6:$D$6665,(Adatmátrix!H$8-1950)*111+Adatmátrix!$A57+1))</f>
        <v>5.0000000000000001E-3</v>
      </c>
      <c r="I57" s="9">
        <f>IF(OR(Adatmátrix!I$8="",Adatmátrix!$A57=""),"",INDEX(Adat!$D$6:$D$6665,(Adatmátrix!I$8-1950)*111+Adatmátrix!$A57+1))</f>
        <v>4.5999999999999999E-3</v>
      </c>
      <c r="J57" s="9">
        <f>IF(OR(Adatmátrix!J$8="",Adatmátrix!$A57=""),"",INDEX(Adat!$D$6:$D$6665,(Adatmátrix!J$8-1950)*111+Adatmátrix!$A57+1))</f>
        <v>4.6299999999999996E-3</v>
      </c>
      <c r="K57" s="9">
        <f>IF(OR(Adatmátrix!K$8="",Adatmátrix!$A57=""),"",INDEX(Adat!$D$6:$D$6665,(Adatmátrix!K$8-1950)*111+Adatmátrix!$A57+1))</f>
        <v>4.7400000000000003E-3</v>
      </c>
      <c r="L57" s="9">
        <f>IF(OR(Adatmátrix!L$8="",Adatmátrix!$A57=""),"",INDEX(Adat!$D$6:$D$6665,(Adatmátrix!L$8-1950)*111+Adatmátrix!$A57+1))</f>
        <v>5.13E-3</v>
      </c>
      <c r="M57" s="9">
        <f>IF(OR(Adatmátrix!M$8="",Adatmátrix!$A57=""),"",INDEX(Adat!$D$6:$D$6665,(Adatmátrix!M$8-1950)*111+Adatmátrix!$A57+1))</f>
        <v>4.5399999999999998E-3</v>
      </c>
      <c r="N57" s="9">
        <f>IF(OR(Adatmátrix!N$8="",Adatmátrix!$A57=""),"",INDEX(Adat!$D$6:$D$6665,(Adatmátrix!N$8-1950)*111+Adatmátrix!$A57+1))</f>
        <v>4.7600000000000003E-3</v>
      </c>
      <c r="O57" s="9">
        <f>IF(OR(Adatmátrix!O$8="",Adatmátrix!$A57=""),"",INDEX(Adat!$D$6:$D$6665,(Adatmátrix!O$8-1950)*111+Adatmátrix!$A57+1))</f>
        <v>4.6800000000000001E-3</v>
      </c>
      <c r="P57" s="9">
        <f>IF(OR(Adatmátrix!P$8="",Adatmátrix!$A57=""),"",INDEX(Adat!$D$6:$D$6665,(Adatmátrix!P$8-1950)*111+Adatmátrix!$A57+1))</f>
        <v>4.5300000000000002E-3</v>
      </c>
      <c r="Q57" s="9">
        <f>IF(OR(Adatmátrix!Q$8="",Adatmátrix!$A57=""),"",INDEX(Adat!$D$6:$D$6665,(Adatmátrix!Q$8-1950)*111+Adatmátrix!$A57+1))</f>
        <v>4.5799999999999999E-3</v>
      </c>
      <c r="R57" s="9">
        <f>IF(OR(Adatmátrix!R$8="",Adatmátrix!$A57=""),"",INDEX(Adat!$D$6:$D$6665,(Adatmátrix!R$8-1950)*111+Adatmátrix!$A57+1))</f>
        <v>4.2900000000000004E-3</v>
      </c>
      <c r="S57" s="9">
        <f>IF(OR(Adatmátrix!S$8="",Adatmátrix!$A57=""),"",INDEX(Adat!$D$6:$D$6665,(Adatmátrix!S$8-1950)*111+Adatmátrix!$A57+1))</f>
        <v>5.0299999999999997E-3</v>
      </c>
      <c r="T57" s="9">
        <f>IF(OR(Adatmátrix!T$8="",Adatmátrix!$A57=""),"",INDEX(Adat!$D$6:$D$6665,(Adatmátrix!T$8-1950)*111+Adatmátrix!$A57+1))</f>
        <v>4.0099999999999997E-3</v>
      </c>
      <c r="U57" s="9">
        <f>IF(OR(Adatmátrix!U$8="",Adatmátrix!$A57=""),"",INDEX(Adat!$D$6:$D$6665,(Adatmátrix!U$8-1950)*111+Adatmátrix!$A57+1))</f>
        <v>3.31E-3</v>
      </c>
      <c r="V57" s="9" t="str">
        <f>IF(OR(Adatmátrix!V$8="",Adatmátrix!$A57=""),"",INDEX(Adat!$D$6:$D$6665,(Adatmátrix!V$8-1950)*111+Adatmátrix!$A57+1))</f>
        <v/>
      </c>
      <c r="W57" s="9" t="str">
        <f>IF(OR(Adatmátrix!W$8="",Adatmátrix!$A57=""),"",INDEX(Adat!$D$6:$D$6665,(Adatmátrix!W$8-1950)*111+Adatmátrix!$A57+1))</f>
        <v/>
      </c>
      <c r="X57" s="9" t="str">
        <f>IF(OR(Adatmátrix!X$8="",Adatmátrix!$A57=""),"",INDEX(Adat!$D$6:$D$6665,(Adatmátrix!X$8-1950)*111+Adatmátrix!$A57+1))</f>
        <v/>
      </c>
      <c r="Y57" s="9" t="str">
        <f>IF(OR(Adatmátrix!Y$8="",Adatmátrix!$A57=""),"",INDEX(Adat!$D$6:$D$6665,(Adatmátrix!Y$8-1950)*111+Adatmátrix!$A57+1))</f>
        <v/>
      </c>
      <c r="Z57" s="9" t="str">
        <f>IF(OR(Adatmátrix!Z$8="",Adatmátrix!$A57=""),"",INDEX(Adat!$D$6:$D$6665,(Adatmátrix!Z$8-1950)*111+Adatmátrix!$A57+1))</f>
        <v/>
      </c>
      <c r="AA57" s="9" t="str">
        <f>IF(OR(Adatmátrix!AA$8="",Adatmátrix!$A57=""),"",INDEX(Adat!$D$6:$D$6665,(Adatmátrix!AA$8-1950)*111+Adatmátrix!$A57+1))</f>
        <v/>
      </c>
      <c r="AB57" s="9" t="str">
        <f>IF(OR(Adatmátrix!AB$8="",Adatmátrix!$A57=""),"",INDEX(Adat!$D$6:$D$6665,(Adatmátrix!AB$8-1950)*111+Adatmátrix!$A57+1))</f>
        <v/>
      </c>
      <c r="AC57" s="9" t="str">
        <f>IF(OR(Adatmátrix!AC$8="",Adatmátrix!$A57=""),"",INDEX(Adat!$D$6:$D$6665,(Adatmátrix!AC$8-1950)*111+Adatmátrix!$A57+1))</f>
        <v/>
      </c>
      <c r="AD57" s="9" t="str">
        <f>IF(OR(Adatmátrix!AD$8="",Adatmátrix!$A57=""),"",INDEX(Adat!$D$6:$D$6665,(Adatmátrix!AD$8-1950)*111+Adatmátrix!$A57+1))</f>
        <v/>
      </c>
      <c r="AE57" s="9" t="str">
        <f>IF(OR(Adatmátrix!AE$8="",Adatmátrix!$A57=""),"",INDEX(Adat!$D$6:$D$6665,(Adatmátrix!AE$8-1950)*111+Adatmátrix!$A57+1))</f>
        <v/>
      </c>
      <c r="AF57" s="9" t="str">
        <f>IF(OR(Adatmátrix!AF$8="",Adatmátrix!$A57=""),"",INDEX(Adat!$D$6:$D$6665,(Adatmátrix!AF$8-1950)*111+Adatmátrix!$A57+1))</f>
        <v/>
      </c>
      <c r="AG57" s="9" t="str">
        <f>IF(OR(Adatmátrix!AG$8="",Adatmátrix!$A57=""),"",INDEX(Adat!$D$6:$D$6665,(Adatmátrix!AG$8-1950)*111+Adatmátrix!$A57+1))</f>
        <v/>
      </c>
      <c r="AH57" s="9" t="str">
        <f>IF(OR(Adatmátrix!AH$8="",Adatmátrix!$A57=""),"",INDEX(Adat!$D$6:$D$6665,(Adatmátrix!AH$8-1950)*111+Adatmátrix!$A57+1))</f>
        <v/>
      </c>
      <c r="AI57" s="9" t="str">
        <f>IF(OR(Adatmátrix!AI$8="",Adatmátrix!$A57=""),"",INDEX(Adat!$D$6:$D$6665,(Adatmátrix!AI$8-1950)*111+Adatmátrix!$A57+1))</f>
        <v/>
      </c>
      <c r="AJ57" s="9" t="str">
        <f>IF(OR(Adatmátrix!AJ$8="",Adatmátrix!$A57=""),"",INDEX(Adat!$D$6:$D$6665,(Adatmátrix!AJ$8-1950)*111+Adatmátrix!$A57+1))</f>
        <v/>
      </c>
      <c r="AK57" s="9" t="str">
        <f>IF(OR(Adatmátrix!AK$8="",Adatmátrix!$A57=""),"",INDEX(Adat!$D$6:$D$6665,(Adatmátrix!AK$8-1950)*111+Adatmátrix!$A57+1))</f>
        <v/>
      </c>
      <c r="AL57" s="9" t="str">
        <f>IF(OR(Adatmátrix!AL$8="",Adatmátrix!$A57=""),"",INDEX(Adat!$D$6:$D$6665,(Adatmátrix!AL$8-1950)*111+Adatmátrix!$A57+1))</f>
        <v/>
      </c>
      <c r="AM57" s="9" t="str">
        <f>IF(OR(Adatmátrix!AM$8="",Adatmátrix!$A57=""),"",INDEX(Adat!$D$6:$D$6665,(Adatmátrix!AM$8-1950)*111+Adatmátrix!$A57+1))</f>
        <v/>
      </c>
      <c r="AN57" s="9" t="str">
        <f>IF(OR(Adatmátrix!AN$8="",Adatmátrix!$A57=""),"",INDEX(Adat!$D$6:$D$6665,(Adatmátrix!AN$8-1950)*111+Adatmátrix!$A57+1))</f>
        <v/>
      </c>
      <c r="AO57" s="9" t="str">
        <f>IF(OR(Adatmátrix!AO$8="",Adatmátrix!$A57=""),"",INDEX(Adat!$D$6:$D$6665,(Adatmátrix!AO$8-1950)*111+Adatmátrix!$A57+1))</f>
        <v/>
      </c>
      <c r="AP57" s="9" t="str">
        <f>IF(OR(Adatmátrix!AP$8="",Adatmátrix!$A57=""),"",INDEX(Adat!$D$6:$D$6665,(Adatmátrix!AP$8-1950)*111+Adatmátrix!$A57+1))</f>
        <v/>
      </c>
      <c r="AQ57" s="9" t="str">
        <f>IF(OR(Adatmátrix!AQ$8="",Adatmátrix!$A57=""),"",INDEX(Adat!$D$6:$D$6665,(Adatmátrix!AQ$8-1950)*111+Adatmátrix!$A57+1))</f>
        <v/>
      </c>
      <c r="AR57" s="9" t="str">
        <f>IF(OR(Adatmátrix!AR$8="",Adatmátrix!$A57=""),"",INDEX(Adat!$D$6:$D$6665,(Adatmátrix!AR$8-1950)*111+Adatmátrix!$A57+1))</f>
        <v/>
      </c>
      <c r="AS57" s="9" t="str">
        <f>IF(OR(Adatmátrix!AS$8="",Adatmátrix!$A57=""),"",INDEX(Adat!$D$6:$D$6665,(Adatmátrix!AS$8-1950)*111+Adatmátrix!$A57+1))</f>
        <v/>
      </c>
      <c r="AT57" s="9" t="str">
        <f>IF(OR(Adatmátrix!AT$8="",Adatmátrix!$A57=""),"",INDEX(Adat!$D$6:$D$6665,(Adatmátrix!AT$8-1950)*111+Adatmátrix!$A57+1))</f>
        <v/>
      </c>
      <c r="AU57" s="9" t="str">
        <f>IF(OR(Adatmátrix!AU$8="",Adatmátrix!$A57=""),"",INDEX(Adat!$D$6:$D$6665,(Adatmátrix!AU$8-1950)*111+Adatmátrix!$A57+1))</f>
        <v/>
      </c>
      <c r="AV57" s="9" t="str">
        <f>IF(OR(Adatmátrix!AV$8="",Adatmátrix!$A57=""),"",INDEX(Adat!$D$6:$D$6665,(Adatmátrix!AV$8-1950)*111+Adatmátrix!$A57+1))</f>
        <v/>
      </c>
      <c r="AW57" s="9" t="str">
        <f>IF(OR(Adatmátrix!AW$8="",Adatmátrix!$A57=""),"",INDEX(Adat!$D$6:$D$6665,(Adatmátrix!AW$8-1950)*111+Adatmátrix!$A57+1))</f>
        <v/>
      </c>
      <c r="AX57" s="9" t="str">
        <f>IF(OR(Adatmátrix!AX$8="",Adatmátrix!$A57=""),"",INDEX(Adat!$D$6:$D$6665,(Adatmátrix!AX$8-1950)*111+Adatmátrix!$A57+1))</f>
        <v/>
      </c>
      <c r="AY57" s="9" t="str">
        <f>IF(OR(Adatmátrix!AY$8="",Adatmátrix!$A57=""),"",INDEX(Adat!$D$6:$D$6665,(Adatmátrix!AY$8-1950)*111+Adatmátrix!$A57+1))</f>
        <v/>
      </c>
      <c r="AZ57" s="9" t="str">
        <f>IF(OR(Adatmátrix!AZ$8="",Adatmátrix!$A57=""),"",INDEX(Adat!$D$6:$D$6665,(Adatmátrix!AZ$8-1950)*111+Adatmátrix!$A57+1))</f>
        <v/>
      </c>
      <c r="BA57" s="9" t="str">
        <f>IF(OR(Adatmátrix!BA$8="",Adatmátrix!$A57=""),"",INDEX(Adat!$D$6:$D$6665,(Adatmátrix!BA$8-1950)*111+Adatmátrix!$A57+1))</f>
        <v/>
      </c>
      <c r="BB57" s="9" t="str">
        <f>IF(OR(Adatmátrix!BB$8="",Adatmátrix!$A57=""),"",INDEX(Adat!$D$6:$D$6665,(Adatmátrix!BB$8-1950)*111+Adatmátrix!$A57+1))</f>
        <v/>
      </c>
      <c r="BC57" s="9" t="str">
        <f>IF(OR(Adatmátrix!BC$8="",Adatmátrix!$A57=""),"",INDEX(Adat!$D$6:$D$6665,(Adatmátrix!BC$8-1950)*111+Adatmátrix!$A57+1))</f>
        <v/>
      </c>
      <c r="BD57" s="9" t="str">
        <f>IF(OR(Adatmátrix!BD$8="",Adatmátrix!$A57=""),"",INDEX(Adat!$D$6:$D$6665,(Adatmátrix!BD$8-1950)*111+Adatmátrix!$A57+1))</f>
        <v/>
      </c>
      <c r="BE57" s="9" t="str">
        <f>IF(OR(Adatmátrix!BE$8="",Adatmátrix!$A57=""),"",INDEX(Adat!$D$6:$D$6665,(Adatmátrix!BE$8-1950)*111+Adatmátrix!$A57+1))</f>
        <v/>
      </c>
      <c r="BF57" s="9" t="str">
        <f>IF(OR(Adatmátrix!BF$8="",Adatmátrix!$A57=""),"",INDEX(Adat!$D$6:$D$6665,(Adatmátrix!BF$8-1950)*111+Adatmátrix!$A57+1))</f>
        <v/>
      </c>
      <c r="BG57" s="9" t="str">
        <f>IF(OR(Adatmátrix!BG$8="",Adatmátrix!$A57=""),"",INDEX(Adat!$D$6:$D$6665,(Adatmátrix!BG$8-1950)*111+Adatmátrix!$A57+1))</f>
        <v/>
      </c>
      <c r="BH57" s="9" t="str">
        <f>IF(OR(Adatmátrix!BH$8="",Adatmátrix!$A57=""),"",INDEX(Adat!$D$6:$D$6665,(Adatmátrix!BH$8-1950)*111+Adatmátrix!$A57+1))</f>
        <v/>
      </c>
      <c r="BI57" s="9" t="str">
        <f>IF(OR(Adatmátrix!BI$8="",Adatmátrix!$A57=""),"",INDEX(Adat!$D$6:$D$6665,(Adatmátrix!BI$8-1950)*111+Adatmátrix!$A57+1))</f>
        <v/>
      </c>
    </row>
    <row r="58" spans="1:61">
      <c r="A58" s="4">
        <f t="shared" si="1"/>
        <v>49</v>
      </c>
      <c r="B58" s="9">
        <f>IF(OR(Adatmátrix!B$8="",Adatmátrix!$A58=""),"",INDEX(Adat!$D$6:$D$6665,(Adatmátrix!B$8-1950)*111+Adatmátrix!$A58+1))</f>
        <v>5.1700000000000001E-3</v>
      </c>
      <c r="C58" s="9">
        <f>IF(OR(Adatmátrix!C$8="",Adatmátrix!$A58=""),"",INDEX(Adat!$D$6:$D$6665,(Adatmátrix!C$8-1950)*111+Adatmátrix!$A58+1))</f>
        <v>5.11E-3</v>
      </c>
      <c r="D58" s="9">
        <f>IF(OR(Adatmátrix!D$8="",Adatmátrix!$A58=""),"",INDEX(Adat!$D$6:$D$6665,(Adatmátrix!D$8-1950)*111+Adatmátrix!$A58+1))</f>
        <v>5.5599999999999998E-3</v>
      </c>
      <c r="E58" s="9">
        <f>IF(OR(Adatmátrix!E$8="",Adatmátrix!$A58=""),"",INDEX(Adat!$D$6:$D$6665,(Adatmátrix!E$8-1950)*111+Adatmátrix!$A58+1))</f>
        <v>5.7800000000000004E-3</v>
      </c>
      <c r="F58" s="9">
        <f>IF(OR(Adatmátrix!F$8="",Adatmátrix!$A58=""),"",INDEX(Adat!$D$6:$D$6665,(Adatmátrix!F$8-1950)*111+Adatmátrix!$A58+1))</f>
        <v>5.3800000000000002E-3</v>
      </c>
      <c r="G58" s="9">
        <f>IF(OR(Adatmátrix!G$8="",Adatmátrix!$A58=""),"",INDEX(Adat!$D$6:$D$6665,(Adatmátrix!G$8-1950)*111+Adatmátrix!$A58+1))</f>
        <v>5.7800000000000004E-3</v>
      </c>
      <c r="H58" s="9">
        <f>IF(OR(Adatmátrix!H$8="",Adatmátrix!$A58=""),"",INDEX(Adat!$D$6:$D$6665,(Adatmátrix!H$8-1950)*111+Adatmátrix!$A58+1))</f>
        <v>4.6600000000000001E-3</v>
      </c>
      <c r="I58" s="9">
        <f>IF(OR(Adatmátrix!I$8="",Adatmátrix!$A58=""),"",INDEX(Adat!$D$6:$D$6665,(Adatmátrix!I$8-1950)*111+Adatmátrix!$A58+1))</f>
        <v>4.7000000000000002E-3</v>
      </c>
      <c r="J58" s="9">
        <f>IF(OR(Adatmátrix!J$8="",Adatmátrix!$A58=""),"",INDEX(Adat!$D$6:$D$6665,(Adatmátrix!J$8-1950)*111+Adatmátrix!$A58+1))</f>
        <v>4.62E-3</v>
      </c>
      <c r="K58" s="9">
        <f>IF(OR(Adatmátrix!K$8="",Adatmátrix!$A58=""),"",INDEX(Adat!$D$6:$D$6665,(Adatmátrix!K$8-1950)*111+Adatmátrix!$A58+1))</f>
        <v>4.8999999999999998E-3</v>
      </c>
      <c r="L58" s="9">
        <f>IF(OR(Adatmátrix!L$8="",Adatmátrix!$A58=""),"",INDEX(Adat!$D$6:$D$6665,(Adatmátrix!L$8-1950)*111+Adatmátrix!$A58+1))</f>
        <v>4.8999999999999998E-3</v>
      </c>
      <c r="M58" s="9">
        <f>IF(OR(Adatmátrix!M$8="",Adatmátrix!$A58=""),"",INDEX(Adat!$D$6:$D$6665,(Adatmátrix!M$8-1950)*111+Adatmátrix!$A58+1))</f>
        <v>4.9100000000000003E-3</v>
      </c>
      <c r="N58" s="9">
        <f>IF(OR(Adatmátrix!N$8="",Adatmátrix!$A58=""),"",INDEX(Adat!$D$6:$D$6665,(Adatmátrix!N$8-1950)*111+Adatmátrix!$A58+1))</f>
        <v>5.1399999999999996E-3</v>
      </c>
      <c r="O58" s="9">
        <f>IF(OR(Adatmátrix!O$8="",Adatmátrix!$A58=""),"",INDEX(Adat!$D$6:$D$6665,(Adatmátrix!O$8-1950)*111+Adatmátrix!$A58+1))</f>
        <v>4.7699999999999999E-3</v>
      </c>
      <c r="P58" s="9">
        <f>IF(OR(Adatmátrix!P$8="",Adatmátrix!$A58=""),"",INDEX(Adat!$D$6:$D$6665,(Adatmátrix!P$8-1950)*111+Adatmátrix!$A58+1))</f>
        <v>4.7499999999999999E-3</v>
      </c>
      <c r="Q58" s="9">
        <f>IF(OR(Adatmátrix!Q$8="",Adatmátrix!$A58=""),"",INDEX(Adat!$D$6:$D$6665,(Adatmátrix!Q$8-1950)*111+Adatmátrix!$A58+1))</f>
        <v>4.3899999999999998E-3</v>
      </c>
      <c r="R58" s="9">
        <f>IF(OR(Adatmátrix!R$8="",Adatmátrix!$A58=""),"",INDEX(Adat!$D$6:$D$6665,(Adatmátrix!R$8-1950)*111+Adatmátrix!$A58+1))</f>
        <v>4.4400000000000004E-3</v>
      </c>
      <c r="S58" s="9">
        <f>IF(OR(Adatmátrix!S$8="",Adatmátrix!$A58=""),"",INDEX(Adat!$D$6:$D$6665,(Adatmátrix!S$8-1950)*111+Adatmátrix!$A58+1))</f>
        <v>4.8399999999999997E-3</v>
      </c>
      <c r="T58" s="9">
        <f>IF(OR(Adatmátrix!T$8="",Adatmátrix!$A58=""),"",INDEX(Adat!$D$6:$D$6665,(Adatmátrix!T$8-1950)*111+Adatmátrix!$A58+1))</f>
        <v>4.6100000000000004E-3</v>
      </c>
      <c r="U58" s="9">
        <f>IF(OR(Adatmátrix!U$8="",Adatmátrix!$A58=""),"",INDEX(Adat!$D$6:$D$6665,(Adatmátrix!U$8-1950)*111+Adatmátrix!$A58+1))</f>
        <v>4.1099999999999999E-3</v>
      </c>
      <c r="V58" s="9" t="str">
        <f>IF(OR(Adatmátrix!V$8="",Adatmátrix!$A58=""),"",INDEX(Adat!$D$6:$D$6665,(Adatmátrix!V$8-1950)*111+Adatmátrix!$A58+1))</f>
        <v/>
      </c>
      <c r="W58" s="9" t="str">
        <f>IF(OR(Adatmátrix!W$8="",Adatmátrix!$A58=""),"",INDEX(Adat!$D$6:$D$6665,(Adatmátrix!W$8-1950)*111+Adatmátrix!$A58+1))</f>
        <v/>
      </c>
      <c r="X58" s="9" t="str">
        <f>IF(OR(Adatmátrix!X$8="",Adatmátrix!$A58=""),"",INDEX(Adat!$D$6:$D$6665,(Adatmátrix!X$8-1950)*111+Adatmátrix!$A58+1))</f>
        <v/>
      </c>
      <c r="Y58" s="9" t="str">
        <f>IF(OR(Adatmátrix!Y$8="",Adatmátrix!$A58=""),"",INDEX(Adat!$D$6:$D$6665,(Adatmátrix!Y$8-1950)*111+Adatmátrix!$A58+1))</f>
        <v/>
      </c>
      <c r="Z58" s="9" t="str">
        <f>IF(OR(Adatmátrix!Z$8="",Adatmátrix!$A58=""),"",INDEX(Adat!$D$6:$D$6665,(Adatmátrix!Z$8-1950)*111+Adatmátrix!$A58+1))</f>
        <v/>
      </c>
      <c r="AA58" s="9" t="str">
        <f>IF(OR(Adatmátrix!AA$8="",Adatmátrix!$A58=""),"",INDEX(Adat!$D$6:$D$6665,(Adatmátrix!AA$8-1950)*111+Adatmátrix!$A58+1))</f>
        <v/>
      </c>
      <c r="AB58" s="9" t="str">
        <f>IF(OR(Adatmátrix!AB$8="",Adatmátrix!$A58=""),"",INDEX(Adat!$D$6:$D$6665,(Adatmátrix!AB$8-1950)*111+Adatmátrix!$A58+1))</f>
        <v/>
      </c>
      <c r="AC58" s="9" t="str">
        <f>IF(OR(Adatmátrix!AC$8="",Adatmátrix!$A58=""),"",INDEX(Adat!$D$6:$D$6665,(Adatmátrix!AC$8-1950)*111+Adatmátrix!$A58+1))</f>
        <v/>
      </c>
      <c r="AD58" s="9" t="str">
        <f>IF(OR(Adatmátrix!AD$8="",Adatmátrix!$A58=""),"",INDEX(Adat!$D$6:$D$6665,(Adatmátrix!AD$8-1950)*111+Adatmátrix!$A58+1))</f>
        <v/>
      </c>
      <c r="AE58" s="9" t="str">
        <f>IF(OR(Adatmátrix!AE$8="",Adatmátrix!$A58=""),"",INDEX(Adat!$D$6:$D$6665,(Adatmátrix!AE$8-1950)*111+Adatmátrix!$A58+1))</f>
        <v/>
      </c>
      <c r="AF58" s="9" t="str">
        <f>IF(OR(Adatmátrix!AF$8="",Adatmátrix!$A58=""),"",INDEX(Adat!$D$6:$D$6665,(Adatmátrix!AF$8-1950)*111+Adatmátrix!$A58+1))</f>
        <v/>
      </c>
      <c r="AG58" s="9" t="str">
        <f>IF(OR(Adatmátrix!AG$8="",Adatmátrix!$A58=""),"",INDEX(Adat!$D$6:$D$6665,(Adatmátrix!AG$8-1950)*111+Adatmátrix!$A58+1))</f>
        <v/>
      </c>
      <c r="AH58" s="9" t="str">
        <f>IF(OR(Adatmátrix!AH$8="",Adatmátrix!$A58=""),"",INDEX(Adat!$D$6:$D$6665,(Adatmátrix!AH$8-1950)*111+Adatmátrix!$A58+1))</f>
        <v/>
      </c>
      <c r="AI58" s="9" t="str">
        <f>IF(OR(Adatmátrix!AI$8="",Adatmátrix!$A58=""),"",INDEX(Adat!$D$6:$D$6665,(Adatmátrix!AI$8-1950)*111+Adatmátrix!$A58+1))</f>
        <v/>
      </c>
      <c r="AJ58" s="9" t="str">
        <f>IF(OR(Adatmátrix!AJ$8="",Adatmátrix!$A58=""),"",INDEX(Adat!$D$6:$D$6665,(Adatmátrix!AJ$8-1950)*111+Adatmátrix!$A58+1))</f>
        <v/>
      </c>
      <c r="AK58" s="9" t="str">
        <f>IF(OR(Adatmátrix!AK$8="",Adatmátrix!$A58=""),"",INDEX(Adat!$D$6:$D$6665,(Adatmátrix!AK$8-1950)*111+Adatmátrix!$A58+1))</f>
        <v/>
      </c>
      <c r="AL58" s="9" t="str">
        <f>IF(OR(Adatmátrix!AL$8="",Adatmátrix!$A58=""),"",INDEX(Adat!$D$6:$D$6665,(Adatmátrix!AL$8-1950)*111+Adatmátrix!$A58+1))</f>
        <v/>
      </c>
      <c r="AM58" s="9" t="str">
        <f>IF(OR(Adatmátrix!AM$8="",Adatmátrix!$A58=""),"",INDEX(Adat!$D$6:$D$6665,(Adatmátrix!AM$8-1950)*111+Adatmátrix!$A58+1))</f>
        <v/>
      </c>
      <c r="AN58" s="9" t="str">
        <f>IF(OR(Adatmátrix!AN$8="",Adatmátrix!$A58=""),"",INDEX(Adat!$D$6:$D$6665,(Adatmátrix!AN$8-1950)*111+Adatmátrix!$A58+1))</f>
        <v/>
      </c>
      <c r="AO58" s="9" t="str">
        <f>IF(OR(Adatmátrix!AO$8="",Adatmátrix!$A58=""),"",INDEX(Adat!$D$6:$D$6665,(Adatmátrix!AO$8-1950)*111+Adatmátrix!$A58+1))</f>
        <v/>
      </c>
      <c r="AP58" s="9" t="str">
        <f>IF(OR(Adatmátrix!AP$8="",Adatmátrix!$A58=""),"",INDEX(Adat!$D$6:$D$6665,(Adatmátrix!AP$8-1950)*111+Adatmátrix!$A58+1))</f>
        <v/>
      </c>
      <c r="AQ58" s="9" t="str">
        <f>IF(OR(Adatmátrix!AQ$8="",Adatmátrix!$A58=""),"",INDEX(Adat!$D$6:$D$6665,(Adatmátrix!AQ$8-1950)*111+Adatmátrix!$A58+1))</f>
        <v/>
      </c>
      <c r="AR58" s="9" t="str">
        <f>IF(OR(Adatmátrix!AR$8="",Adatmátrix!$A58=""),"",INDEX(Adat!$D$6:$D$6665,(Adatmátrix!AR$8-1950)*111+Adatmátrix!$A58+1))</f>
        <v/>
      </c>
      <c r="AS58" s="9" t="str">
        <f>IF(OR(Adatmátrix!AS$8="",Adatmátrix!$A58=""),"",INDEX(Adat!$D$6:$D$6665,(Adatmátrix!AS$8-1950)*111+Adatmátrix!$A58+1))</f>
        <v/>
      </c>
      <c r="AT58" s="9" t="str">
        <f>IF(OR(Adatmátrix!AT$8="",Adatmátrix!$A58=""),"",INDEX(Adat!$D$6:$D$6665,(Adatmátrix!AT$8-1950)*111+Adatmátrix!$A58+1))</f>
        <v/>
      </c>
      <c r="AU58" s="9" t="str">
        <f>IF(OR(Adatmátrix!AU$8="",Adatmátrix!$A58=""),"",INDEX(Adat!$D$6:$D$6665,(Adatmátrix!AU$8-1950)*111+Adatmátrix!$A58+1))</f>
        <v/>
      </c>
      <c r="AV58" s="9" t="str">
        <f>IF(OR(Adatmátrix!AV$8="",Adatmátrix!$A58=""),"",INDEX(Adat!$D$6:$D$6665,(Adatmátrix!AV$8-1950)*111+Adatmátrix!$A58+1))</f>
        <v/>
      </c>
      <c r="AW58" s="9" t="str">
        <f>IF(OR(Adatmátrix!AW$8="",Adatmátrix!$A58=""),"",INDEX(Adat!$D$6:$D$6665,(Adatmátrix!AW$8-1950)*111+Adatmátrix!$A58+1))</f>
        <v/>
      </c>
      <c r="AX58" s="9" t="str">
        <f>IF(OR(Adatmátrix!AX$8="",Adatmátrix!$A58=""),"",INDEX(Adat!$D$6:$D$6665,(Adatmátrix!AX$8-1950)*111+Adatmátrix!$A58+1))</f>
        <v/>
      </c>
      <c r="AY58" s="9" t="str">
        <f>IF(OR(Adatmátrix!AY$8="",Adatmátrix!$A58=""),"",INDEX(Adat!$D$6:$D$6665,(Adatmátrix!AY$8-1950)*111+Adatmátrix!$A58+1))</f>
        <v/>
      </c>
      <c r="AZ58" s="9" t="str">
        <f>IF(OR(Adatmátrix!AZ$8="",Adatmátrix!$A58=""),"",INDEX(Adat!$D$6:$D$6665,(Adatmátrix!AZ$8-1950)*111+Adatmátrix!$A58+1))</f>
        <v/>
      </c>
      <c r="BA58" s="9" t="str">
        <f>IF(OR(Adatmátrix!BA$8="",Adatmátrix!$A58=""),"",INDEX(Adat!$D$6:$D$6665,(Adatmátrix!BA$8-1950)*111+Adatmátrix!$A58+1))</f>
        <v/>
      </c>
      <c r="BB58" s="9" t="str">
        <f>IF(OR(Adatmátrix!BB$8="",Adatmátrix!$A58=""),"",INDEX(Adat!$D$6:$D$6665,(Adatmátrix!BB$8-1950)*111+Adatmátrix!$A58+1))</f>
        <v/>
      </c>
      <c r="BC58" s="9" t="str">
        <f>IF(OR(Adatmátrix!BC$8="",Adatmátrix!$A58=""),"",INDEX(Adat!$D$6:$D$6665,(Adatmátrix!BC$8-1950)*111+Adatmátrix!$A58+1))</f>
        <v/>
      </c>
      <c r="BD58" s="9" t="str">
        <f>IF(OR(Adatmátrix!BD$8="",Adatmátrix!$A58=""),"",INDEX(Adat!$D$6:$D$6665,(Adatmátrix!BD$8-1950)*111+Adatmátrix!$A58+1))</f>
        <v/>
      </c>
      <c r="BE58" s="9" t="str">
        <f>IF(OR(Adatmátrix!BE$8="",Adatmátrix!$A58=""),"",INDEX(Adat!$D$6:$D$6665,(Adatmátrix!BE$8-1950)*111+Adatmátrix!$A58+1))</f>
        <v/>
      </c>
      <c r="BF58" s="9" t="str">
        <f>IF(OR(Adatmátrix!BF$8="",Adatmátrix!$A58=""),"",INDEX(Adat!$D$6:$D$6665,(Adatmátrix!BF$8-1950)*111+Adatmátrix!$A58+1))</f>
        <v/>
      </c>
      <c r="BG58" s="9" t="str">
        <f>IF(OR(Adatmátrix!BG$8="",Adatmátrix!$A58=""),"",INDEX(Adat!$D$6:$D$6665,(Adatmátrix!BG$8-1950)*111+Adatmátrix!$A58+1))</f>
        <v/>
      </c>
      <c r="BH58" s="9" t="str">
        <f>IF(OR(Adatmátrix!BH$8="",Adatmátrix!$A58=""),"",INDEX(Adat!$D$6:$D$6665,(Adatmátrix!BH$8-1950)*111+Adatmátrix!$A58+1))</f>
        <v/>
      </c>
      <c r="BI58" s="9" t="str">
        <f>IF(OR(Adatmátrix!BI$8="",Adatmátrix!$A58=""),"",INDEX(Adat!$D$6:$D$6665,(Adatmátrix!BI$8-1950)*111+Adatmátrix!$A58+1))</f>
        <v/>
      </c>
    </row>
    <row r="59" spans="1:61">
      <c r="A59" s="4">
        <f t="shared" si="1"/>
        <v>50</v>
      </c>
      <c r="B59" s="9">
        <f>IF(OR(Adatmátrix!B$8="",Adatmátrix!$A59=""),"",INDEX(Adat!$D$6:$D$6665,(Adatmátrix!B$8-1950)*111+Adatmátrix!$A59+1))</f>
        <v>5.1399999999999996E-3</v>
      </c>
      <c r="C59" s="9">
        <f>IF(OR(Adatmátrix!C$8="",Adatmátrix!$A59=""),"",INDEX(Adat!$D$6:$D$6665,(Adatmátrix!C$8-1950)*111+Adatmátrix!$A59+1))</f>
        <v>5.0000000000000001E-3</v>
      </c>
      <c r="D59" s="9">
        <f>IF(OR(Adatmátrix!D$8="",Adatmátrix!$A59=""),"",INDEX(Adat!$D$6:$D$6665,(Adatmátrix!D$8-1950)*111+Adatmátrix!$A59+1))</f>
        <v>5.7400000000000003E-3</v>
      </c>
      <c r="E59" s="9">
        <f>IF(OR(Adatmátrix!E$8="",Adatmátrix!$A59=""),"",INDEX(Adat!$D$6:$D$6665,(Adatmátrix!E$8-1950)*111+Adatmátrix!$A59+1))</f>
        <v>5.9500000000000004E-3</v>
      </c>
      <c r="F59" s="9">
        <f>IF(OR(Adatmátrix!F$8="",Adatmátrix!$A59=""),"",INDEX(Adat!$D$6:$D$6665,(Adatmátrix!F$8-1950)*111+Adatmátrix!$A59+1))</f>
        <v>6.2700000000000004E-3</v>
      </c>
      <c r="G59" s="9">
        <f>IF(OR(Adatmátrix!G$8="",Adatmátrix!$A59=""),"",INDEX(Adat!$D$6:$D$6665,(Adatmátrix!G$8-1950)*111+Adatmátrix!$A59+1))</f>
        <v>5.5100000000000001E-3</v>
      </c>
      <c r="H59" s="9">
        <f>IF(OR(Adatmátrix!H$8="",Adatmátrix!$A59=""),"",INDEX(Adat!$D$6:$D$6665,(Adatmátrix!H$8-1950)*111+Adatmátrix!$A59+1))</f>
        <v>5.3099999999999996E-3</v>
      </c>
      <c r="I59" s="9">
        <f>IF(OR(Adatmátrix!I$8="",Adatmátrix!$A59=""),"",INDEX(Adat!$D$6:$D$6665,(Adatmátrix!I$8-1950)*111+Adatmátrix!$A59+1))</f>
        <v>5.0400000000000002E-3</v>
      </c>
      <c r="J59" s="9">
        <f>IF(OR(Adatmátrix!J$8="",Adatmátrix!$A59=""),"",INDEX(Adat!$D$6:$D$6665,(Adatmátrix!J$8-1950)*111+Adatmátrix!$A59+1))</f>
        <v>5.1500000000000001E-3</v>
      </c>
      <c r="K59" s="9">
        <f>IF(OR(Adatmátrix!K$8="",Adatmátrix!$A59=""),"",INDEX(Adat!$D$6:$D$6665,(Adatmátrix!K$8-1950)*111+Adatmátrix!$A59+1))</f>
        <v>5.6499999999999996E-3</v>
      </c>
      <c r="L59" s="9">
        <f>IF(OR(Adatmátrix!L$8="",Adatmátrix!$A59=""),"",INDEX(Adat!$D$6:$D$6665,(Adatmátrix!L$8-1950)*111+Adatmátrix!$A59+1))</f>
        <v>5.45E-3</v>
      </c>
      <c r="M59" s="9">
        <f>IF(OR(Adatmátrix!M$8="",Adatmátrix!$A59=""),"",INDEX(Adat!$D$6:$D$6665,(Adatmátrix!M$8-1950)*111+Adatmátrix!$A59+1))</f>
        <v>5.1999999999999998E-3</v>
      </c>
      <c r="N59" s="9">
        <f>IF(OR(Adatmátrix!N$8="",Adatmátrix!$A59=""),"",INDEX(Adat!$D$6:$D$6665,(Adatmátrix!N$8-1950)*111+Adatmátrix!$A59+1))</f>
        <v>5.1200000000000004E-3</v>
      </c>
      <c r="O59" s="9">
        <f>IF(OR(Adatmátrix!O$8="",Adatmátrix!$A59=""),"",INDEX(Adat!$D$6:$D$6665,(Adatmátrix!O$8-1950)*111+Adatmátrix!$A59+1))</f>
        <v>4.7999999999999996E-3</v>
      </c>
      <c r="P59" s="9">
        <f>IF(OR(Adatmátrix!P$8="",Adatmátrix!$A59=""),"",INDEX(Adat!$D$6:$D$6665,(Adatmátrix!P$8-1950)*111+Adatmátrix!$A59+1))</f>
        <v>5.0200000000000002E-3</v>
      </c>
      <c r="Q59" s="9">
        <f>IF(OR(Adatmátrix!Q$8="",Adatmátrix!$A59=""),"",INDEX(Adat!$D$6:$D$6665,(Adatmátrix!Q$8-1950)*111+Adatmátrix!$A59+1))</f>
        <v>5.1999999999999998E-3</v>
      </c>
      <c r="R59" s="9">
        <f>IF(OR(Adatmátrix!R$8="",Adatmátrix!$A59=""),"",INDEX(Adat!$D$6:$D$6665,(Adatmátrix!R$8-1950)*111+Adatmátrix!$A59+1))</f>
        <v>4.7200000000000002E-3</v>
      </c>
      <c r="S59" s="9">
        <f>IF(OR(Adatmátrix!S$8="",Adatmátrix!$A59=""),"",INDEX(Adat!$D$6:$D$6665,(Adatmátrix!S$8-1950)*111+Adatmátrix!$A59+1))</f>
        <v>4.81E-3</v>
      </c>
      <c r="T59" s="9">
        <f>IF(OR(Adatmátrix!T$8="",Adatmátrix!$A59=""),"",INDEX(Adat!$D$6:$D$6665,(Adatmátrix!T$8-1950)*111+Adatmátrix!$A59+1))</f>
        <v>4.4600000000000004E-3</v>
      </c>
      <c r="U59" s="9">
        <f>IF(OR(Adatmátrix!U$8="",Adatmátrix!$A59=""),"",INDEX(Adat!$D$6:$D$6665,(Adatmátrix!U$8-1950)*111+Adatmátrix!$A59+1))</f>
        <v>4.8199999999999996E-3</v>
      </c>
      <c r="V59" s="9" t="str">
        <f>IF(OR(Adatmátrix!V$8="",Adatmátrix!$A59=""),"",INDEX(Adat!$D$6:$D$6665,(Adatmátrix!V$8-1950)*111+Adatmátrix!$A59+1))</f>
        <v/>
      </c>
      <c r="W59" s="9" t="str">
        <f>IF(OR(Adatmátrix!W$8="",Adatmátrix!$A59=""),"",INDEX(Adat!$D$6:$D$6665,(Adatmátrix!W$8-1950)*111+Adatmátrix!$A59+1))</f>
        <v/>
      </c>
      <c r="X59" s="9" t="str">
        <f>IF(OR(Adatmátrix!X$8="",Adatmátrix!$A59=""),"",INDEX(Adat!$D$6:$D$6665,(Adatmátrix!X$8-1950)*111+Adatmátrix!$A59+1))</f>
        <v/>
      </c>
      <c r="Y59" s="9" t="str">
        <f>IF(OR(Adatmátrix!Y$8="",Adatmátrix!$A59=""),"",INDEX(Adat!$D$6:$D$6665,(Adatmátrix!Y$8-1950)*111+Adatmátrix!$A59+1))</f>
        <v/>
      </c>
      <c r="Z59" s="9" t="str">
        <f>IF(OR(Adatmátrix!Z$8="",Adatmátrix!$A59=""),"",INDEX(Adat!$D$6:$D$6665,(Adatmátrix!Z$8-1950)*111+Adatmátrix!$A59+1))</f>
        <v/>
      </c>
      <c r="AA59" s="9" t="str">
        <f>IF(OR(Adatmátrix!AA$8="",Adatmátrix!$A59=""),"",INDEX(Adat!$D$6:$D$6665,(Adatmátrix!AA$8-1950)*111+Adatmátrix!$A59+1))</f>
        <v/>
      </c>
      <c r="AB59" s="9" t="str">
        <f>IF(OR(Adatmátrix!AB$8="",Adatmátrix!$A59=""),"",INDEX(Adat!$D$6:$D$6665,(Adatmátrix!AB$8-1950)*111+Adatmátrix!$A59+1))</f>
        <v/>
      </c>
      <c r="AC59" s="9" t="str">
        <f>IF(OR(Adatmátrix!AC$8="",Adatmátrix!$A59=""),"",INDEX(Adat!$D$6:$D$6665,(Adatmátrix!AC$8-1950)*111+Adatmátrix!$A59+1))</f>
        <v/>
      </c>
      <c r="AD59" s="9" t="str">
        <f>IF(OR(Adatmátrix!AD$8="",Adatmátrix!$A59=""),"",INDEX(Adat!$D$6:$D$6665,(Adatmátrix!AD$8-1950)*111+Adatmátrix!$A59+1))</f>
        <v/>
      </c>
      <c r="AE59" s="9" t="str">
        <f>IF(OR(Adatmátrix!AE$8="",Adatmátrix!$A59=""),"",INDEX(Adat!$D$6:$D$6665,(Adatmátrix!AE$8-1950)*111+Adatmátrix!$A59+1))</f>
        <v/>
      </c>
      <c r="AF59" s="9" t="str">
        <f>IF(OR(Adatmátrix!AF$8="",Adatmátrix!$A59=""),"",INDEX(Adat!$D$6:$D$6665,(Adatmátrix!AF$8-1950)*111+Adatmátrix!$A59+1))</f>
        <v/>
      </c>
      <c r="AG59" s="9" t="str">
        <f>IF(OR(Adatmátrix!AG$8="",Adatmátrix!$A59=""),"",INDEX(Adat!$D$6:$D$6665,(Adatmátrix!AG$8-1950)*111+Adatmátrix!$A59+1))</f>
        <v/>
      </c>
      <c r="AH59" s="9" t="str">
        <f>IF(OR(Adatmátrix!AH$8="",Adatmátrix!$A59=""),"",INDEX(Adat!$D$6:$D$6665,(Adatmátrix!AH$8-1950)*111+Adatmátrix!$A59+1))</f>
        <v/>
      </c>
      <c r="AI59" s="9" t="str">
        <f>IF(OR(Adatmátrix!AI$8="",Adatmátrix!$A59=""),"",INDEX(Adat!$D$6:$D$6665,(Adatmátrix!AI$8-1950)*111+Adatmátrix!$A59+1))</f>
        <v/>
      </c>
      <c r="AJ59" s="9" t="str">
        <f>IF(OR(Adatmátrix!AJ$8="",Adatmátrix!$A59=""),"",INDEX(Adat!$D$6:$D$6665,(Adatmátrix!AJ$8-1950)*111+Adatmátrix!$A59+1))</f>
        <v/>
      </c>
      <c r="AK59" s="9" t="str">
        <f>IF(OR(Adatmátrix!AK$8="",Adatmátrix!$A59=""),"",INDEX(Adat!$D$6:$D$6665,(Adatmátrix!AK$8-1950)*111+Adatmátrix!$A59+1))</f>
        <v/>
      </c>
      <c r="AL59" s="9" t="str">
        <f>IF(OR(Adatmátrix!AL$8="",Adatmátrix!$A59=""),"",INDEX(Adat!$D$6:$D$6665,(Adatmátrix!AL$8-1950)*111+Adatmátrix!$A59+1))</f>
        <v/>
      </c>
      <c r="AM59" s="9" t="str">
        <f>IF(OR(Adatmátrix!AM$8="",Adatmátrix!$A59=""),"",INDEX(Adat!$D$6:$D$6665,(Adatmátrix!AM$8-1950)*111+Adatmátrix!$A59+1))</f>
        <v/>
      </c>
      <c r="AN59" s="9" t="str">
        <f>IF(OR(Adatmátrix!AN$8="",Adatmátrix!$A59=""),"",INDEX(Adat!$D$6:$D$6665,(Adatmátrix!AN$8-1950)*111+Adatmátrix!$A59+1))</f>
        <v/>
      </c>
      <c r="AO59" s="9" t="str">
        <f>IF(OR(Adatmátrix!AO$8="",Adatmátrix!$A59=""),"",INDEX(Adat!$D$6:$D$6665,(Adatmátrix!AO$8-1950)*111+Adatmátrix!$A59+1))</f>
        <v/>
      </c>
      <c r="AP59" s="9" t="str">
        <f>IF(OR(Adatmátrix!AP$8="",Adatmátrix!$A59=""),"",INDEX(Adat!$D$6:$D$6665,(Adatmátrix!AP$8-1950)*111+Adatmátrix!$A59+1))</f>
        <v/>
      </c>
      <c r="AQ59" s="9" t="str">
        <f>IF(OR(Adatmátrix!AQ$8="",Adatmátrix!$A59=""),"",INDEX(Adat!$D$6:$D$6665,(Adatmátrix!AQ$8-1950)*111+Adatmátrix!$A59+1))</f>
        <v/>
      </c>
      <c r="AR59" s="9" t="str">
        <f>IF(OR(Adatmátrix!AR$8="",Adatmátrix!$A59=""),"",INDEX(Adat!$D$6:$D$6665,(Adatmátrix!AR$8-1950)*111+Adatmátrix!$A59+1))</f>
        <v/>
      </c>
      <c r="AS59" s="9" t="str">
        <f>IF(OR(Adatmátrix!AS$8="",Adatmátrix!$A59=""),"",INDEX(Adat!$D$6:$D$6665,(Adatmátrix!AS$8-1950)*111+Adatmátrix!$A59+1))</f>
        <v/>
      </c>
      <c r="AT59" s="9" t="str">
        <f>IF(OR(Adatmátrix!AT$8="",Adatmátrix!$A59=""),"",INDEX(Adat!$D$6:$D$6665,(Adatmátrix!AT$8-1950)*111+Adatmátrix!$A59+1))</f>
        <v/>
      </c>
      <c r="AU59" s="9" t="str">
        <f>IF(OR(Adatmátrix!AU$8="",Adatmátrix!$A59=""),"",INDEX(Adat!$D$6:$D$6665,(Adatmátrix!AU$8-1950)*111+Adatmátrix!$A59+1))</f>
        <v/>
      </c>
      <c r="AV59" s="9" t="str">
        <f>IF(OR(Adatmátrix!AV$8="",Adatmátrix!$A59=""),"",INDEX(Adat!$D$6:$D$6665,(Adatmátrix!AV$8-1950)*111+Adatmátrix!$A59+1))</f>
        <v/>
      </c>
      <c r="AW59" s="9" t="str">
        <f>IF(OR(Adatmátrix!AW$8="",Adatmátrix!$A59=""),"",INDEX(Adat!$D$6:$D$6665,(Adatmátrix!AW$8-1950)*111+Adatmátrix!$A59+1))</f>
        <v/>
      </c>
      <c r="AX59" s="9" t="str">
        <f>IF(OR(Adatmátrix!AX$8="",Adatmátrix!$A59=""),"",INDEX(Adat!$D$6:$D$6665,(Adatmátrix!AX$8-1950)*111+Adatmátrix!$A59+1))</f>
        <v/>
      </c>
      <c r="AY59" s="9" t="str">
        <f>IF(OR(Adatmátrix!AY$8="",Adatmátrix!$A59=""),"",INDEX(Adat!$D$6:$D$6665,(Adatmátrix!AY$8-1950)*111+Adatmátrix!$A59+1))</f>
        <v/>
      </c>
      <c r="AZ59" s="9" t="str">
        <f>IF(OR(Adatmátrix!AZ$8="",Adatmátrix!$A59=""),"",INDEX(Adat!$D$6:$D$6665,(Adatmátrix!AZ$8-1950)*111+Adatmátrix!$A59+1))</f>
        <v/>
      </c>
      <c r="BA59" s="9" t="str">
        <f>IF(OR(Adatmátrix!BA$8="",Adatmátrix!$A59=""),"",INDEX(Adat!$D$6:$D$6665,(Adatmátrix!BA$8-1950)*111+Adatmátrix!$A59+1))</f>
        <v/>
      </c>
      <c r="BB59" s="9" t="str">
        <f>IF(OR(Adatmátrix!BB$8="",Adatmátrix!$A59=""),"",INDEX(Adat!$D$6:$D$6665,(Adatmátrix!BB$8-1950)*111+Adatmátrix!$A59+1))</f>
        <v/>
      </c>
      <c r="BC59" s="9" t="str">
        <f>IF(OR(Adatmátrix!BC$8="",Adatmátrix!$A59=""),"",INDEX(Adat!$D$6:$D$6665,(Adatmátrix!BC$8-1950)*111+Adatmátrix!$A59+1))</f>
        <v/>
      </c>
      <c r="BD59" s="9" t="str">
        <f>IF(OR(Adatmátrix!BD$8="",Adatmátrix!$A59=""),"",INDEX(Adat!$D$6:$D$6665,(Adatmátrix!BD$8-1950)*111+Adatmátrix!$A59+1))</f>
        <v/>
      </c>
      <c r="BE59" s="9" t="str">
        <f>IF(OR(Adatmátrix!BE$8="",Adatmátrix!$A59=""),"",INDEX(Adat!$D$6:$D$6665,(Adatmátrix!BE$8-1950)*111+Adatmátrix!$A59+1))</f>
        <v/>
      </c>
      <c r="BF59" s="9" t="str">
        <f>IF(OR(Adatmátrix!BF$8="",Adatmátrix!$A59=""),"",INDEX(Adat!$D$6:$D$6665,(Adatmátrix!BF$8-1950)*111+Adatmátrix!$A59+1))</f>
        <v/>
      </c>
      <c r="BG59" s="9" t="str">
        <f>IF(OR(Adatmátrix!BG$8="",Adatmátrix!$A59=""),"",INDEX(Adat!$D$6:$D$6665,(Adatmátrix!BG$8-1950)*111+Adatmátrix!$A59+1))</f>
        <v/>
      </c>
      <c r="BH59" s="9" t="str">
        <f>IF(OR(Adatmátrix!BH$8="",Adatmátrix!$A59=""),"",INDEX(Adat!$D$6:$D$6665,(Adatmátrix!BH$8-1950)*111+Adatmátrix!$A59+1))</f>
        <v/>
      </c>
      <c r="BI59" s="9" t="str">
        <f>IF(OR(Adatmátrix!BI$8="",Adatmátrix!$A59=""),"",INDEX(Adat!$D$6:$D$6665,(Adatmátrix!BI$8-1950)*111+Adatmátrix!$A59+1))</f>
        <v/>
      </c>
    </row>
    <row r="60" spans="1:61">
      <c r="A60" s="4">
        <f t="shared" si="1"/>
        <v>51</v>
      </c>
      <c r="B60" s="9">
        <f>IF(OR(Adatmátrix!B$8="",Adatmátrix!$A60=""),"",INDEX(Adat!$D$6:$D$6665,(Adatmátrix!B$8-1950)*111+Adatmátrix!$A60+1))</f>
        <v>5.8700000000000002E-3</v>
      </c>
      <c r="C60" s="9">
        <f>IF(OR(Adatmátrix!C$8="",Adatmátrix!$A60=""),"",INDEX(Adat!$D$6:$D$6665,(Adatmátrix!C$8-1950)*111+Adatmátrix!$A60+1))</f>
        <v>5.77E-3</v>
      </c>
      <c r="D60" s="9">
        <f>IF(OR(Adatmátrix!D$8="",Adatmátrix!$A60=""),"",INDEX(Adat!$D$6:$D$6665,(Adatmátrix!D$8-1950)*111+Adatmátrix!$A60+1))</f>
        <v>6.7000000000000002E-3</v>
      </c>
      <c r="E60" s="9">
        <f>IF(OR(Adatmátrix!E$8="",Adatmátrix!$A60=""),"",INDEX(Adat!$D$6:$D$6665,(Adatmátrix!E$8-1950)*111+Adatmátrix!$A60+1))</f>
        <v>6.7000000000000002E-3</v>
      </c>
      <c r="F60" s="9">
        <f>IF(OR(Adatmátrix!F$8="",Adatmátrix!$A60=""),"",INDEX(Adat!$D$6:$D$6665,(Adatmátrix!F$8-1950)*111+Adatmátrix!$A60+1))</f>
        <v>5.8700000000000002E-3</v>
      </c>
      <c r="G60" s="9">
        <f>IF(OR(Adatmátrix!G$8="",Adatmátrix!$A60=""),"",INDEX(Adat!$D$6:$D$6665,(Adatmátrix!G$8-1950)*111+Adatmátrix!$A60+1))</f>
        <v>6.2399999999999999E-3</v>
      </c>
      <c r="H60" s="9">
        <f>IF(OR(Adatmátrix!H$8="",Adatmátrix!$A60=""),"",INDEX(Adat!$D$6:$D$6665,(Adatmátrix!H$8-1950)*111+Adatmátrix!$A60+1))</f>
        <v>5.8199999999999997E-3</v>
      </c>
      <c r="I60" s="9">
        <f>IF(OR(Adatmátrix!I$8="",Adatmátrix!$A60=""),"",INDEX(Adat!$D$6:$D$6665,(Adatmátrix!I$8-1950)*111+Adatmátrix!$A60+1))</f>
        <v>5.4799999999999996E-3</v>
      </c>
      <c r="J60" s="9">
        <f>IF(OR(Adatmátrix!J$8="",Adatmátrix!$A60=""),"",INDEX(Adat!$D$6:$D$6665,(Adatmátrix!J$8-1950)*111+Adatmátrix!$A60+1))</f>
        <v>5.8399999999999997E-3</v>
      </c>
      <c r="K60" s="9">
        <f>IF(OR(Adatmátrix!K$8="",Adatmátrix!$A60=""),"",INDEX(Adat!$D$6:$D$6665,(Adatmátrix!K$8-1950)*111+Adatmátrix!$A60+1))</f>
        <v>5.5700000000000003E-3</v>
      </c>
      <c r="L60" s="9">
        <f>IF(OR(Adatmátrix!L$8="",Adatmátrix!$A60=""),"",INDEX(Adat!$D$6:$D$6665,(Adatmátrix!L$8-1950)*111+Adatmátrix!$A60+1))</f>
        <v>5.4200000000000003E-3</v>
      </c>
      <c r="M60" s="9">
        <f>IF(OR(Adatmátrix!M$8="",Adatmátrix!$A60=""),"",INDEX(Adat!$D$6:$D$6665,(Adatmátrix!M$8-1950)*111+Adatmátrix!$A60+1))</f>
        <v>5.7800000000000004E-3</v>
      </c>
      <c r="N60" s="9">
        <f>IF(OR(Adatmátrix!N$8="",Adatmátrix!$A60=""),"",INDEX(Adat!$D$6:$D$6665,(Adatmátrix!N$8-1950)*111+Adatmátrix!$A60+1))</f>
        <v>5.2100000000000002E-3</v>
      </c>
      <c r="O60" s="9">
        <f>IF(OR(Adatmátrix!O$8="",Adatmátrix!$A60=""),"",INDEX(Adat!$D$6:$D$6665,(Adatmátrix!O$8-1950)*111+Adatmátrix!$A60+1))</f>
        <v>5.6100000000000004E-3</v>
      </c>
      <c r="P60" s="9">
        <f>IF(OR(Adatmátrix!P$8="",Adatmátrix!$A60=""),"",INDEX(Adat!$D$6:$D$6665,(Adatmátrix!P$8-1950)*111+Adatmátrix!$A60+1))</f>
        <v>5.2300000000000003E-3</v>
      </c>
      <c r="Q60" s="9">
        <f>IF(OR(Adatmátrix!Q$8="",Adatmátrix!$A60=""),"",INDEX(Adat!$D$6:$D$6665,(Adatmátrix!Q$8-1950)*111+Adatmátrix!$A60+1))</f>
        <v>5.6600000000000001E-3</v>
      </c>
      <c r="R60" s="9">
        <f>IF(OR(Adatmátrix!R$8="",Adatmátrix!$A60=""),"",INDEX(Adat!$D$6:$D$6665,(Adatmátrix!R$8-1950)*111+Adatmátrix!$A60+1))</f>
        <v>5.4900000000000001E-3</v>
      </c>
      <c r="S60" s="9">
        <f>IF(OR(Adatmátrix!S$8="",Adatmátrix!$A60=""),"",INDEX(Adat!$D$6:$D$6665,(Adatmátrix!S$8-1950)*111+Adatmátrix!$A60+1))</f>
        <v>5.4099999999999999E-3</v>
      </c>
      <c r="T60" s="9">
        <f>IF(OR(Adatmátrix!T$8="",Adatmátrix!$A60=""),"",INDEX(Adat!$D$6:$D$6665,(Adatmátrix!T$8-1950)*111+Adatmátrix!$A60+1))</f>
        <v>5.2399999999999999E-3</v>
      </c>
      <c r="U60" s="9">
        <f>IF(OR(Adatmátrix!U$8="",Adatmátrix!$A60=""),"",INDEX(Adat!$D$6:$D$6665,(Adatmátrix!U$8-1950)*111+Adatmátrix!$A60+1))</f>
        <v>5.5199999999999997E-3</v>
      </c>
      <c r="V60" s="9" t="str">
        <f>IF(OR(Adatmátrix!V$8="",Adatmátrix!$A60=""),"",INDEX(Adat!$D$6:$D$6665,(Adatmátrix!V$8-1950)*111+Adatmátrix!$A60+1))</f>
        <v/>
      </c>
      <c r="W60" s="9" t="str">
        <f>IF(OR(Adatmátrix!W$8="",Adatmátrix!$A60=""),"",INDEX(Adat!$D$6:$D$6665,(Adatmátrix!W$8-1950)*111+Adatmátrix!$A60+1))</f>
        <v/>
      </c>
      <c r="X60" s="9" t="str">
        <f>IF(OR(Adatmátrix!X$8="",Adatmátrix!$A60=""),"",INDEX(Adat!$D$6:$D$6665,(Adatmátrix!X$8-1950)*111+Adatmátrix!$A60+1))</f>
        <v/>
      </c>
      <c r="Y60" s="9" t="str">
        <f>IF(OR(Adatmátrix!Y$8="",Adatmátrix!$A60=""),"",INDEX(Adat!$D$6:$D$6665,(Adatmátrix!Y$8-1950)*111+Adatmátrix!$A60+1))</f>
        <v/>
      </c>
      <c r="Z60" s="9" t="str">
        <f>IF(OR(Adatmátrix!Z$8="",Adatmátrix!$A60=""),"",INDEX(Adat!$D$6:$D$6665,(Adatmátrix!Z$8-1950)*111+Adatmátrix!$A60+1))</f>
        <v/>
      </c>
      <c r="AA60" s="9" t="str">
        <f>IF(OR(Adatmátrix!AA$8="",Adatmátrix!$A60=""),"",INDEX(Adat!$D$6:$D$6665,(Adatmátrix!AA$8-1950)*111+Adatmátrix!$A60+1))</f>
        <v/>
      </c>
      <c r="AB60" s="9" t="str">
        <f>IF(OR(Adatmátrix!AB$8="",Adatmátrix!$A60=""),"",INDEX(Adat!$D$6:$D$6665,(Adatmátrix!AB$8-1950)*111+Adatmátrix!$A60+1))</f>
        <v/>
      </c>
      <c r="AC60" s="9" t="str">
        <f>IF(OR(Adatmátrix!AC$8="",Adatmátrix!$A60=""),"",INDEX(Adat!$D$6:$D$6665,(Adatmátrix!AC$8-1950)*111+Adatmátrix!$A60+1))</f>
        <v/>
      </c>
      <c r="AD60" s="9" t="str">
        <f>IF(OR(Adatmátrix!AD$8="",Adatmátrix!$A60=""),"",INDEX(Adat!$D$6:$D$6665,(Adatmátrix!AD$8-1950)*111+Adatmátrix!$A60+1))</f>
        <v/>
      </c>
      <c r="AE60" s="9" t="str">
        <f>IF(OR(Adatmátrix!AE$8="",Adatmátrix!$A60=""),"",INDEX(Adat!$D$6:$D$6665,(Adatmátrix!AE$8-1950)*111+Adatmátrix!$A60+1))</f>
        <v/>
      </c>
      <c r="AF60" s="9" t="str">
        <f>IF(OR(Adatmátrix!AF$8="",Adatmátrix!$A60=""),"",INDEX(Adat!$D$6:$D$6665,(Adatmátrix!AF$8-1950)*111+Adatmátrix!$A60+1))</f>
        <v/>
      </c>
      <c r="AG60" s="9" t="str">
        <f>IF(OR(Adatmátrix!AG$8="",Adatmátrix!$A60=""),"",INDEX(Adat!$D$6:$D$6665,(Adatmátrix!AG$8-1950)*111+Adatmátrix!$A60+1))</f>
        <v/>
      </c>
      <c r="AH60" s="9" t="str">
        <f>IF(OR(Adatmátrix!AH$8="",Adatmátrix!$A60=""),"",INDEX(Adat!$D$6:$D$6665,(Adatmátrix!AH$8-1950)*111+Adatmátrix!$A60+1))</f>
        <v/>
      </c>
      <c r="AI60" s="9" t="str">
        <f>IF(OR(Adatmátrix!AI$8="",Adatmátrix!$A60=""),"",INDEX(Adat!$D$6:$D$6665,(Adatmátrix!AI$8-1950)*111+Adatmátrix!$A60+1))</f>
        <v/>
      </c>
      <c r="AJ60" s="9" t="str">
        <f>IF(OR(Adatmátrix!AJ$8="",Adatmátrix!$A60=""),"",INDEX(Adat!$D$6:$D$6665,(Adatmátrix!AJ$8-1950)*111+Adatmátrix!$A60+1))</f>
        <v/>
      </c>
      <c r="AK60" s="9" t="str">
        <f>IF(OR(Adatmátrix!AK$8="",Adatmátrix!$A60=""),"",INDEX(Adat!$D$6:$D$6665,(Adatmátrix!AK$8-1950)*111+Adatmátrix!$A60+1))</f>
        <v/>
      </c>
      <c r="AL60" s="9" t="str">
        <f>IF(OR(Adatmátrix!AL$8="",Adatmátrix!$A60=""),"",INDEX(Adat!$D$6:$D$6665,(Adatmátrix!AL$8-1950)*111+Adatmátrix!$A60+1))</f>
        <v/>
      </c>
      <c r="AM60" s="9" t="str">
        <f>IF(OR(Adatmátrix!AM$8="",Adatmátrix!$A60=""),"",INDEX(Adat!$D$6:$D$6665,(Adatmátrix!AM$8-1950)*111+Adatmátrix!$A60+1))</f>
        <v/>
      </c>
      <c r="AN60" s="9" t="str">
        <f>IF(OR(Adatmátrix!AN$8="",Adatmátrix!$A60=""),"",INDEX(Adat!$D$6:$D$6665,(Adatmátrix!AN$8-1950)*111+Adatmátrix!$A60+1))</f>
        <v/>
      </c>
      <c r="AO60" s="9" t="str">
        <f>IF(OR(Adatmátrix!AO$8="",Adatmátrix!$A60=""),"",INDEX(Adat!$D$6:$D$6665,(Adatmátrix!AO$8-1950)*111+Adatmátrix!$A60+1))</f>
        <v/>
      </c>
      <c r="AP60" s="9" t="str">
        <f>IF(OR(Adatmátrix!AP$8="",Adatmátrix!$A60=""),"",INDEX(Adat!$D$6:$D$6665,(Adatmátrix!AP$8-1950)*111+Adatmátrix!$A60+1))</f>
        <v/>
      </c>
      <c r="AQ60" s="9" t="str">
        <f>IF(OR(Adatmátrix!AQ$8="",Adatmátrix!$A60=""),"",INDEX(Adat!$D$6:$D$6665,(Adatmátrix!AQ$8-1950)*111+Adatmátrix!$A60+1))</f>
        <v/>
      </c>
      <c r="AR60" s="9" t="str">
        <f>IF(OR(Adatmátrix!AR$8="",Adatmátrix!$A60=""),"",INDEX(Adat!$D$6:$D$6665,(Adatmátrix!AR$8-1950)*111+Adatmátrix!$A60+1))</f>
        <v/>
      </c>
      <c r="AS60" s="9" t="str">
        <f>IF(OR(Adatmátrix!AS$8="",Adatmátrix!$A60=""),"",INDEX(Adat!$D$6:$D$6665,(Adatmátrix!AS$8-1950)*111+Adatmátrix!$A60+1))</f>
        <v/>
      </c>
      <c r="AT60" s="9" t="str">
        <f>IF(OR(Adatmátrix!AT$8="",Adatmátrix!$A60=""),"",INDEX(Adat!$D$6:$D$6665,(Adatmátrix!AT$8-1950)*111+Adatmátrix!$A60+1))</f>
        <v/>
      </c>
      <c r="AU60" s="9" t="str">
        <f>IF(OR(Adatmátrix!AU$8="",Adatmátrix!$A60=""),"",INDEX(Adat!$D$6:$D$6665,(Adatmátrix!AU$8-1950)*111+Adatmátrix!$A60+1))</f>
        <v/>
      </c>
      <c r="AV60" s="9" t="str">
        <f>IF(OR(Adatmátrix!AV$8="",Adatmátrix!$A60=""),"",INDEX(Adat!$D$6:$D$6665,(Adatmátrix!AV$8-1950)*111+Adatmátrix!$A60+1))</f>
        <v/>
      </c>
      <c r="AW60" s="9" t="str">
        <f>IF(OR(Adatmátrix!AW$8="",Adatmátrix!$A60=""),"",INDEX(Adat!$D$6:$D$6665,(Adatmátrix!AW$8-1950)*111+Adatmátrix!$A60+1))</f>
        <v/>
      </c>
      <c r="AX60" s="9" t="str">
        <f>IF(OR(Adatmátrix!AX$8="",Adatmátrix!$A60=""),"",INDEX(Adat!$D$6:$D$6665,(Adatmátrix!AX$8-1950)*111+Adatmátrix!$A60+1))</f>
        <v/>
      </c>
      <c r="AY60" s="9" t="str">
        <f>IF(OR(Adatmátrix!AY$8="",Adatmátrix!$A60=""),"",INDEX(Adat!$D$6:$D$6665,(Adatmátrix!AY$8-1950)*111+Adatmátrix!$A60+1))</f>
        <v/>
      </c>
      <c r="AZ60" s="9" t="str">
        <f>IF(OR(Adatmátrix!AZ$8="",Adatmátrix!$A60=""),"",INDEX(Adat!$D$6:$D$6665,(Adatmátrix!AZ$8-1950)*111+Adatmátrix!$A60+1))</f>
        <v/>
      </c>
      <c r="BA60" s="9" t="str">
        <f>IF(OR(Adatmátrix!BA$8="",Adatmátrix!$A60=""),"",INDEX(Adat!$D$6:$D$6665,(Adatmátrix!BA$8-1950)*111+Adatmátrix!$A60+1))</f>
        <v/>
      </c>
      <c r="BB60" s="9" t="str">
        <f>IF(OR(Adatmátrix!BB$8="",Adatmátrix!$A60=""),"",INDEX(Adat!$D$6:$D$6665,(Adatmátrix!BB$8-1950)*111+Adatmátrix!$A60+1))</f>
        <v/>
      </c>
      <c r="BC60" s="9" t="str">
        <f>IF(OR(Adatmátrix!BC$8="",Adatmátrix!$A60=""),"",INDEX(Adat!$D$6:$D$6665,(Adatmátrix!BC$8-1950)*111+Adatmátrix!$A60+1))</f>
        <v/>
      </c>
      <c r="BD60" s="9" t="str">
        <f>IF(OR(Adatmátrix!BD$8="",Adatmátrix!$A60=""),"",INDEX(Adat!$D$6:$D$6665,(Adatmátrix!BD$8-1950)*111+Adatmátrix!$A60+1))</f>
        <v/>
      </c>
      <c r="BE60" s="9" t="str">
        <f>IF(OR(Adatmátrix!BE$8="",Adatmátrix!$A60=""),"",INDEX(Adat!$D$6:$D$6665,(Adatmátrix!BE$8-1950)*111+Adatmátrix!$A60+1))</f>
        <v/>
      </c>
      <c r="BF60" s="9" t="str">
        <f>IF(OR(Adatmátrix!BF$8="",Adatmátrix!$A60=""),"",INDEX(Adat!$D$6:$D$6665,(Adatmátrix!BF$8-1950)*111+Adatmátrix!$A60+1))</f>
        <v/>
      </c>
      <c r="BG60" s="9" t="str">
        <f>IF(OR(Adatmátrix!BG$8="",Adatmátrix!$A60=""),"",INDEX(Adat!$D$6:$D$6665,(Adatmátrix!BG$8-1950)*111+Adatmátrix!$A60+1))</f>
        <v/>
      </c>
      <c r="BH60" s="9" t="str">
        <f>IF(OR(Adatmátrix!BH$8="",Adatmátrix!$A60=""),"",INDEX(Adat!$D$6:$D$6665,(Adatmátrix!BH$8-1950)*111+Adatmátrix!$A60+1))</f>
        <v/>
      </c>
      <c r="BI60" s="9" t="str">
        <f>IF(OR(Adatmátrix!BI$8="",Adatmátrix!$A60=""),"",INDEX(Adat!$D$6:$D$6665,(Adatmátrix!BI$8-1950)*111+Adatmátrix!$A60+1))</f>
        <v/>
      </c>
    </row>
    <row r="61" spans="1:61">
      <c r="A61" s="4">
        <f t="shared" si="1"/>
        <v>52</v>
      </c>
      <c r="B61" s="9">
        <f>IF(OR(Adatmátrix!B$8="",Adatmátrix!$A61=""),"",INDEX(Adat!$D$6:$D$6665,(Adatmátrix!B$8-1950)*111+Adatmátrix!$A61+1))</f>
        <v>6.8300000000000001E-3</v>
      </c>
      <c r="C61" s="9">
        <f>IF(OR(Adatmátrix!C$8="",Adatmátrix!$A61=""),"",INDEX(Adat!$D$6:$D$6665,(Adatmátrix!C$8-1950)*111+Adatmátrix!$A61+1))</f>
        <v>6.7200000000000003E-3</v>
      </c>
      <c r="D61" s="9">
        <f>IF(OR(Adatmátrix!D$8="",Adatmátrix!$A61=""),"",INDEX(Adat!$D$6:$D$6665,(Adatmátrix!D$8-1950)*111+Adatmátrix!$A61+1))</f>
        <v>6.5700000000000003E-3</v>
      </c>
      <c r="E61" s="9">
        <f>IF(OR(Adatmátrix!E$8="",Adatmátrix!$A61=""),"",INDEX(Adat!$D$6:$D$6665,(Adatmátrix!E$8-1950)*111+Adatmátrix!$A61+1))</f>
        <v>6.6499999999999997E-3</v>
      </c>
      <c r="F61" s="9">
        <f>IF(OR(Adatmátrix!F$8="",Adatmátrix!$A61=""),"",INDEX(Adat!$D$6:$D$6665,(Adatmátrix!F$8-1950)*111+Adatmátrix!$A61+1))</f>
        <v>6.4400000000000004E-3</v>
      </c>
      <c r="G61" s="9">
        <f>IF(OR(Adatmátrix!G$8="",Adatmátrix!$A61=""),"",INDEX(Adat!$D$6:$D$6665,(Adatmátrix!G$8-1950)*111+Adatmátrix!$A61+1))</f>
        <v>6.2199999999999998E-3</v>
      </c>
      <c r="H61" s="9">
        <f>IF(OR(Adatmátrix!H$8="",Adatmátrix!$A61=""),"",INDEX(Adat!$D$6:$D$6665,(Adatmátrix!H$8-1950)*111+Adatmátrix!$A61+1))</f>
        <v>6.2899999999999996E-3</v>
      </c>
      <c r="I61" s="9">
        <f>IF(OR(Adatmátrix!I$8="",Adatmátrix!$A61=""),"",INDEX(Adat!$D$6:$D$6665,(Adatmátrix!I$8-1950)*111+Adatmátrix!$A61+1))</f>
        <v>5.8799999999999998E-3</v>
      </c>
      <c r="J61" s="9">
        <f>IF(OR(Adatmátrix!J$8="",Adatmátrix!$A61=""),"",INDEX(Adat!$D$6:$D$6665,(Adatmátrix!J$8-1950)*111+Adatmátrix!$A61+1))</f>
        <v>5.8399999999999997E-3</v>
      </c>
      <c r="K61" s="9">
        <f>IF(OR(Adatmátrix!K$8="",Adatmátrix!$A61=""),"",INDEX(Adat!$D$6:$D$6665,(Adatmátrix!K$8-1950)*111+Adatmátrix!$A61+1))</f>
        <v>5.9300000000000004E-3</v>
      </c>
      <c r="L61" s="9">
        <f>IF(OR(Adatmátrix!L$8="",Adatmátrix!$A61=""),"",INDEX(Adat!$D$6:$D$6665,(Adatmátrix!L$8-1950)*111+Adatmátrix!$A61+1))</f>
        <v>6.0899999999999999E-3</v>
      </c>
      <c r="M61" s="9">
        <f>IF(OR(Adatmátrix!M$8="",Adatmátrix!$A61=""),"",INDEX(Adat!$D$6:$D$6665,(Adatmátrix!M$8-1950)*111+Adatmátrix!$A61+1))</f>
        <v>5.8500000000000002E-3</v>
      </c>
      <c r="N61" s="9">
        <f>IF(OR(Adatmátrix!N$8="",Adatmátrix!$A61=""),"",INDEX(Adat!$D$6:$D$6665,(Adatmátrix!N$8-1950)*111+Adatmátrix!$A61+1))</f>
        <v>6.11E-3</v>
      </c>
      <c r="O61" s="9">
        <f>IF(OR(Adatmátrix!O$8="",Adatmátrix!$A61=""),"",INDEX(Adat!$D$6:$D$6665,(Adatmátrix!O$8-1950)*111+Adatmátrix!$A61+1))</f>
        <v>6.0099999999999997E-3</v>
      </c>
      <c r="P61" s="9">
        <f>IF(OR(Adatmátrix!P$8="",Adatmátrix!$A61=""),"",INDEX(Adat!$D$6:$D$6665,(Adatmátrix!P$8-1950)*111+Adatmátrix!$A61+1))</f>
        <v>6.0200000000000002E-3</v>
      </c>
      <c r="Q61" s="9">
        <f>IF(OR(Adatmátrix!Q$8="",Adatmátrix!$A61=""),"",INDEX(Adat!$D$6:$D$6665,(Adatmátrix!Q$8-1950)*111+Adatmátrix!$A61+1))</f>
        <v>5.7200000000000003E-3</v>
      </c>
      <c r="R61" s="9">
        <f>IF(OR(Adatmátrix!R$8="",Adatmátrix!$A61=""),"",INDEX(Adat!$D$6:$D$6665,(Adatmátrix!R$8-1950)*111+Adatmátrix!$A61+1))</f>
        <v>6.0099999999999997E-3</v>
      </c>
      <c r="S61" s="9">
        <f>IF(OR(Adatmátrix!S$8="",Adatmátrix!$A61=""),"",INDEX(Adat!$D$6:$D$6665,(Adatmátrix!S$8-1950)*111+Adatmátrix!$A61+1))</f>
        <v>5.8500000000000002E-3</v>
      </c>
      <c r="T61" s="9">
        <f>IF(OR(Adatmátrix!T$8="",Adatmátrix!$A61=""),"",INDEX(Adat!$D$6:$D$6665,(Adatmátrix!T$8-1950)*111+Adatmátrix!$A61+1))</f>
        <v>5.79E-3</v>
      </c>
      <c r="U61" s="9">
        <f>IF(OR(Adatmátrix!U$8="",Adatmátrix!$A61=""),"",INDEX(Adat!$D$6:$D$6665,(Adatmátrix!U$8-1950)*111+Adatmátrix!$A61+1))</f>
        <v>5.4900000000000001E-3</v>
      </c>
      <c r="V61" s="9" t="str">
        <f>IF(OR(Adatmátrix!V$8="",Adatmátrix!$A61=""),"",INDEX(Adat!$D$6:$D$6665,(Adatmátrix!V$8-1950)*111+Adatmátrix!$A61+1))</f>
        <v/>
      </c>
      <c r="W61" s="9" t="str">
        <f>IF(OR(Adatmátrix!W$8="",Adatmátrix!$A61=""),"",INDEX(Adat!$D$6:$D$6665,(Adatmátrix!W$8-1950)*111+Adatmátrix!$A61+1))</f>
        <v/>
      </c>
      <c r="X61" s="9" t="str">
        <f>IF(OR(Adatmátrix!X$8="",Adatmátrix!$A61=""),"",INDEX(Adat!$D$6:$D$6665,(Adatmátrix!X$8-1950)*111+Adatmátrix!$A61+1))</f>
        <v/>
      </c>
      <c r="Y61" s="9" t="str">
        <f>IF(OR(Adatmátrix!Y$8="",Adatmátrix!$A61=""),"",INDEX(Adat!$D$6:$D$6665,(Adatmátrix!Y$8-1950)*111+Adatmátrix!$A61+1))</f>
        <v/>
      </c>
      <c r="Z61" s="9" t="str">
        <f>IF(OR(Adatmátrix!Z$8="",Adatmátrix!$A61=""),"",INDEX(Adat!$D$6:$D$6665,(Adatmátrix!Z$8-1950)*111+Adatmátrix!$A61+1))</f>
        <v/>
      </c>
      <c r="AA61" s="9" t="str">
        <f>IF(OR(Adatmátrix!AA$8="",Adatmátrix!$A61=""),"",INDEX(Adat!$D$6:$D$6665,(Adatmátrix!AA$8-1950)*111+Adatmátrix!$A61+1))</f>
        <v/>
      </c>
      <c r="AB61" s="9" t="str">
        <f>IF(OR(Adatmátrix!AB$8="",Adatmátrix!$A61=""),"",INDEX(Adat!$D$6:$D$6665,(Adatmátrix!AB$8-1950)*111+Adatmátrix!$A61+1))</f>
        <v/>
      </c>
      <c r="AC61" s="9" t="str">
        <f>IF(OR(Adatmátrix!AC$8="",Adatmátrix!$A61=""),"",INDEX(Adat!$D$6:$D$6665,(Adatmátrix!AC$8-1950)*111+Adatmátrix!$A61+1))</f>
        <v/>
      </c>
      <c r="AD61" s="9" t="str">
        <f>IF(OR(Adatmátrix!AD$8="",Adatmátrix!$A61=""),"",INDEX(Adat!$D$6:$D$6665,(Adatmátrix!AD$8-1950)*111+Adatmátrix!$A61+1))</f>
        <v/>
      </c>
      <c r="AE61" s="9" t="str">
        <f>IF(OR(Adatmátrix!AE$8="",Adatmátrix!$A61=""),"",INDEX(Adat!$D$6:$D$6665,(Adatmátrix!AE$8-1950)*111+Adatmátrix!$A61+1))</f>
        <v/>
      </c>
      <c r="AF61" s="9" t="str">
        <f>IF(OR(Adatmátrix!AF$8="",Adatmátrix!$A61=""),"",INDEX(Adat!$D$6:$D$6665,(Adatmátrix!AF$8-1950)*111+Adatmátrix!$A61+1))</f>
        <v/>
      </c>
      <c r="AG61" s="9" t="str">
        <f>IF(OR(Adatmátrix!AG$8="",Adatmátrix!$A61=""),"",INDEX(Adat!$D$6:$D$6665,(Adatmátrix!AG$8-1950)*111+Adatmátrix!$A61+1))</f>
        <v/>
      </c>
      <c r="AH61" s="9" t="str">
        <f>IF(OR(Adatmátrix!AH$8="",Adatmátrix!$A61=""),"",INDEX(Adat!$D$6:$D$6665,(Adatmátrix!AH$8-1950)*111+Adatmátrix!$A61+1))</f>
        <v/>
      </c>
      <c r="AI61" s="9" t="str">
        <f>IF(OR(Adatmátrix!AI$8="",Adatmátrix!$A61=""),"",INDEX(Adat!$D$6:$D$6665,(Adatmátrix!AI$8-1950)*111+Adatmátrix!$A61+1))</f>
        <v/>
      </c>
      <c r="AJ61" s="9" t="str">
        <f>IF(OR(Adatmátrix!AJ$8="",Adatmátrix!$A61=""),"",INDEX(Adat!$D$6:$D$6665,(Adatmátrix!AJ$8-1950)*111+Adatmátrix!$A61+1))</f>
        <v/>
      </c>
      <c r="AK61" s="9" t="str">
        <f>IF(OR(Adatmátrix!AK$8="",Adatmátrix!$A61=""),"",INDEX(Adat!$D$6:$D$6665,(Adatmátrix!AK$8-1950)*111+Adatmátrix!$A61+1))</f>
        <v/>
      </c>
      <c r="AL61" s="9" t="str">
        <f>IF(OR(Adatmátrix!AL$8="",Adatmátrix!$A61=""),"",INDEX(Adat!$D$6:$D$6665,(Adatmátrix!AL$8-1950)*111+Adatmátrix!$A61+1))</f>
        <v/>
      </c>
      <c r="AM61" s="9" t="str">
        <f>IF(OR(Adatmátrix!AM$8="",Adatmátrix!$A61=""),"",INDEX(Adat!$D$6:$D$6665,(Adatmátrix!AM$8-1950)*111+Adatmátrix!$A61+1))</f>
        <v/>
      </c>
      <c r="AN61" s="9" t="str">
        <f>IF(OR(Adatmátrix!AN$8="",Adatmátrix!$A61=""),"",INDEX(Adat!$D$6:$D$6665,(Adatmátrix!AN$8-1950)*111+Adatmátrix!$A61+1))</f>
        <v/>
      </c>
      <c r="AO61" s="9" t="str">
        <f>IF(OR(Adatmátrix!AO$8="",Adatmátrix!$A61=""),"",INDEX(Adat!$D$6:$D$6665,(Adatmátrix!AO$8-1950)*111+Adatmátrix!$A61+1))</f>
        <v/>
      </c>
      <c r="AP61" s="9" t="str">
        <f>IF(OR(Adatmátrix!AP$8="",Adatmátrix!$A61=""),"",INDEX(Adat!$D$6:$D$6665,(Adatmátrix!AP$8-1950)*111+Adatmátrix!$A61+1))</f>
        <v/>
      </c>
      <c r="AQ61" s="9" t="str">
        <f>IF(OR(Adatmátrix!AQ$8="",Adatmátrix!$A61=""),"",INDEX(Adat!$D$6:$D$6665,(Adatmátrix!AQ$8-1950)*111+Adatmátrix!$A61+1))</f>
        <v/>
      </c>
      <c r="AR61" s="9" t="str">
        <f>IF(OR(Adatmátrix!AR$8="",Adatmátrix!$A61=""),"",INDEX(Adat!$D$6:$D$6665,(Adatmátrix!AR$8-1950)*111+Adatmátrix!$A61+1))</f>
        <v/>
      </c>
      <c r="AS61" s="9" t="str">
        <f>IF(OR(Adatmátrix!AS$8="",Adatmátrix!$A61=""),"",INDEX(Adat!$D$6:$D$6665,(Adatmátrix!AS$8-1950)*111+Adatmátrix!$A61+1))</f>
        <v/>
      </c>
      <c r="AT61" s="9" t="str">
        <f>IF(OR(Adatmátrix!AT$8="",Adatmátrix!$A61=""),"",INDEX(Adat!$D$6:$D$6665,(Adatmátrix!AT$8-1950)*111+Adatmátrix!$A61+1))</f>
        <v/>
      </c>
      <c r="AU61" s="9" t="str">
        <f>IF(OR(Adatmátrix!AU$8="",Adatmátrix!$A61=""),"",INDEX(Adat!$D$6:$D$6665,(Adatmátrix!AU$8-1950)*111+Adatmátrix!$A61+1))</f>
        <v/>
      </c>
      <c r="AV61" s="9" t="str">
        <f>IF(OR(Adatmátrix!AV$8="",Adatmátrix!$A61=""),"",INDEX(Adat!$D$6:$D$6665,(Adatmátrix!AV$8-1950)*111+Adatmátrix!$A61+1))</f>
        <v/>
      </c>
      <c r="AW61" s="9" t="str">
        <f>IF(OR(Adatmátrix!AW$8="",Adatmátrix!$A61=""),"",INDEX(Adat!$D$6:$D$6665,(Adatmátrix!AW$8-1950)*111+Adatmátrix!$A61+1))</f>
        <v/>
      </c>
      <c r="AX61" s="9" t="str">
        <f>IF(OR(Adatmátrix!AX$8="",Adatmátrix!$A61=""),"",INDEX(Adat!$D$6:$D$6665,(Adatmátrix!AX$8-1950)*111+Adatmátrix!$A61+1))</f>
        <v/>
      </c>
      <c r="AY61" s="9" t="str">
        <f>IF(OR(Adatmátrix!AY$8="",Adatmátrix!$A61=""),"",INDEX(Adat!$D$6:$D$6665,(Adatmátrix!AY$8-1950)*111+Adatmátrix!$A61+1))</f>
        <v/>
      </c>
      <c r="AZ61" s="9" t="str">
        <f>IF(OR(Adatmátrix!AZ$8="",Adatmátrix!$A61=""),"",INDEX(Adat!$D$6:$D$6665,(Adatmátrix!AZ$8-1950)*111+Adatmátrix!$A61+1))</f>
        <v/>
      </c>
      <c r="BA61" s="9" t="str">
        <f>IF(OR(Adatmátrix!BA$8="",Adatmátrix!$A61=""),"",INDEX(Adat!$D$6:$D$6665,(Adatmátrix!BA$8-1950)*111+Adatmátrix!$A61+1))</f>
        <v/>
      </c>
      <c r="BB61" s="9" t="str">
        <f>IF(OR(Adatmátrix!BB$8="",Adatmátrix!$A61=""),"",INDEX(Adat!$D$6:$D$6665,(Adatmátrix!BB$8-1950)*111+Adatmátrix!$A61+1))</f>
        <v/>
      </c>
      <c r="BC61" s="9" t="str">
        <f>IF(OR(Adatmátrix!BC$8="",Adatmátrix!$A61=""),"",INDEX(Adat!$D$6:$D$6665,(Adatmátrix!BC$8-1950)*111+Adatmátrix!$A61+1))</f>
        <v/>
      </c>
      <c r="BD61" s="9" t="str">
        <f>IF(OR(Adatmátrix!BD$8="",Adatmátrix!$A61=""),"",INDEX(Adat!$D$6:$D$6665,(Adatmátrix!BD$8-1950)*111+Adatmátrix!$A61+1))</f>
        <v/>
      </c>
      <c r="BE61" s="9" t="str">
        <f>IF(OR(Adatmátrix!BE$8="",Adatmátrix!$A61=""),"",INDEX(Adat!$D$6:$D$6665,(Adatmátrix!BE$8-1950)*111+Adatmátrix!$A61+1))</f>
        <v/>
      </c>
      <c r="BF61" s="9" t="str">
        <f>IF(OR(Adatmátrix!BF$8="",Adatmátrix!$A61=""),"",INDEX(Adat!$D$6:$D$6665,(Adatmátrix!BF$8-1950)*111+Adatmátrix!$A61+1))</f>
        <v/>
      </c>
      <c r="BG61" s="9" t="str">
        <f>IF(OR(Adatmátrix!BG$8="",Adatmátrix!$A61=""),"",INDEX(Adat!$D$6:$D$6665,(Adatmátrix!BG$8-1950)*111+Adatmátrix!$A61+1))</f>
        <v/>
      </c>
      <c r="BH61" s="9" t="str">
        <f>IF(OR(Adatmátrix!BH$8="",Adatmátrix!$A61=""),"",INDEX(Adat!$D$6:$D$6665,(Adatmátrix!BH$8-1950)*111+Adatmátrix!$A61+1))</f>
        <v/>
      </c>
      <c r="BI61" s="9" t="str">
        <f>IF(OR(Adatmátrix!BI$8="",Adatmátrix!$A61=""),"",INDEX(Adat!$D$6:$D$6665,(Adatmátrix!BI$8-1950)*111+Adatmátrix!$A61+1))</f>
        <v/>
      </c>
    </row>
    <row r="62" spans="1:61">
      <c r="A62" s="4">
        <f t="shared" si="1"/>
        <v>53</v>
      </c>
      <c r="B62" s="9">
        <f>IF(OR(Adatmátrix!B$8="",Adatmátrix!$A62=""),"",INDEX(Adat!$D$6:$D$6665,(Adatmátrix!B$8-1950)*111+Adatmátrix!$A62+1))</f>
        <v>7.1000000000000004E-3</v>
      </c>
      <c r="C62" s="9">
        <f>IF(OR(Adatmátrix!C$8="",Adatmátrix!$A62=""),"",INDEX(Adat!$D$6:$D$6665,(Adatmátrix!C$8-1950)*111+Adatmátrix!$A62+1))</f>
        <v>7.2899999999999996E-3</v>
      </c>
      <c r="D62" s="9">
        <f>IF(OR(Adatmátrix!D$8="",Adatmátrix!$A62=""),"",INDEX(Adat!$D$6:$D$6665,(Adatmátrix!D$8-1950)*111+Adatmátrix!$A62+1))</f>
        <v>7.0200000000000002E-3</v>
      </c>
      <c r="E62" s="9">
        <f>IF(OR(Adatmátrix!E$8="",Adatmátrix!$A62=""),"",INDEX(Adat!$D$6:$D$6665,(Adatmátrix!E$8-1950)*111+Adatmátrix!$A62+1))</f>
        <v>6.94E-3</v>
      </c>
      <c r="F62" s="9">
        <f>IF(OR(Adatmátrix!F$8="",Adatmátrix!$A62=""),"",INDEX(Adat!$D$6:$D$6665,(Adatmátrix!F$8-1950)*111+Adatmátrix!$A62+1))</f>
        <v>7.4099999999999999E-3</v>
      </c>
      <c r="G62" s="9">
        <f>IF(OR(Adatmátrix!G$8="",Adatmátrix!$A62=""),"",INDEX(Adat!$D$6:$D$6665,(Adatmátrix!G$8-1950)*111+Adatmátrix!$A62+1))</f>
        <v>6.9100000000000003E-3</v>
      </c>
      <c r="H62" s="9">
        <f>IF(OR(Adatmátrix!H$8="",Adatmátrix!$A62=""),"",INDEX(Adat!$D$6:$D$6665,(Adatmátrix!H$8-1950)*111+Adatmátrix!$A62+1))</f>
        <v>6.0499999999999998E-3</v>
      </c>
      <c r="I62" s="9">
        <f>IF(OR(Adatmátrix!I$8="",Adatmátrix!$A62=""),"",INDEX(Adat!$D$6:$D$6665,(Adatmátrix!I$8-1950)*111+Adatmátrix!$A62+1))</f>
        <v>6.6800000000000002E-3</v>
      </c>
      <c r="J62" s="9">
        <f>IF(OR(Adatmátrix!J$8="",Adatmátrix!$A62=""),"",INDEX(Adat!$D$6:$D$6665,(Adatmátrix!J$8-1950)*111+Adatmátrix!$A62+1))</f>
        <v>6.9199999999999999E-3</v>
      </c>
      <c r="K62" s="9">
        <f>IF(OR(Adatmátrix!K$8="",Adatmátrix!$A62=""),"",INDEX(Adat!$D$6:$D$6665,(Adatmátrix!K$8-1950)*111+Adatmátrix!$A62+1))</f>
        <v>5.6899999999999997E-3</v>
      </c>
      <c r="L62" s="9">
        <f>IF(OR(Adatmátrix!L$8="",Adatmátrix!$A62=""),"",INDEX(Adat!$D$6:$D$6665,(Adatmátrix!L$8-1950)*111+Adatmátrix!$A62+1))</f>
        <v>6.4000000000000003E-3</v>
      </c>
      <c r="M62" s="9">
        <f>IF(OR(Adatmátrix!M$8="",Adatmátrix!$A62=""),"",INDEX(Adat!$D$6:$D$6665,(Adatmátrix!M$8-1950)*111+Adatmátrix!$A62+1))</f>
        <v>6.0699999999999999E-3</v>
      </c>
      <c r="N62" s="9">
        <f>IF(OR(Adatmátrix!N$8="",Adatmátrix!$A62=""),"",INDEX(Adat!$D$6:$D$6665,(Adatmátrix!N$8-1950)*111+Adatmátrix!$A62+1))</f>
        <v>5.77E-3</v>
      </c>
      <c r="O62" s="9">
        <f>IF(OR(Adatmátrix!O$8="",Adatmátrix!$A62=""),"",INDEX(Adat!$D$6:$D$6665,(Adatmátrix!O$8-1950)*111+Adatmátrix!$A62+1))</f>
        <v>6.2599999999999999E-3</v>
      </c>
      <c r="P62" s="9">
        <f>IF(OR(Adatmátrix!P$8="",Adatmátrix!$A62=""),"",INDEX(Adat!$D$6:$D$6665,(Adatmátrix!P$8-1950)*111+Adatmátrix!$A62+1))</f>
        <v>6.2199999999999998E-3</v>
      </c>
      <c r="Q62" s="9">
        <f>IF(OR(Adatmátrix!Q$8="",Adatmátrix!$A62=""),"",INDEX(Adat!$D$6:$D$6665,(Adatmátrix!Q$8-1950)*111+Adatmátrix!$A62+1))</f>
        <v>6.6E-3</v>
      </c>
      <c r="R62" s="9">
        <f>IF(OR(Adatmátrix!R$8="",Adatmátrix!$A62=""),"",INDEX(Adat!$D$6:$D$6665,(Adatmátrix!R$8-1950)*111+Adatmátrix!$A62+1))</f>
        <v>6.2300000000000003E-3</v>
      </c>
      <c r="S62" s="9">
        <f>IF(OR(Adatmátrix!S$8="",Adatmátrix!$A62=""),"",INDEX(Adat!$D$6:$D$6665,(Adatmátrix!S$8-1950)*111+Adatmátrix!$A62+1))</f>
        <v>6.3E-3</v>
      </c>
      <c r="T62" s="9">
        <f>IF(OR(Adatmátrix!T$8="",Adatmátrix!$A62=""),"",INDEX(Adat!$D$6:$D$6665,(Adatmátrix!T$8-1950)*111+Adatmátrix!$A62+1))</f>
        <v>6.3400000000000001E-3</v>
      </c>
      <c r="U62" s="9">
        <f>IF(OR(Adatmátrix!U$8="",Adatmátrix!$A62=""),"",INDEX(Adat!$D$6:$D$6665,(Adatmátrix!U$8-1950)*111+Adatmátrix!$A62+1))</f>
        <v>6.3200000000000001E-3</v>
      </c>
      <c r="V62" s="9" t="str">
        <f>IF(OR(Adatmátrix!V$8="",Adatmátrix!$A62=""),"",INDEX(Adat!$D$6:$D$6665,(Adatmátrix!V$8-1950)*111+Adatmátrix!$A62+1))</f>
        <v/>
      </c>
      <c r="W62" s="9" t="str">
        <f>IF(OR(Adatmátrix!W$8="",Adatmátrix!$A62=""),"",INDEX(Adat!$D$6:$D$6665,(Adatmátrix!W$8-1950)*111+Adatmátrix!$A62+1))</f>
        <v/>
      </c>
      <c r="X62" s="9" t="str">
        <f>IF(OR(Adatmátrix!X$8="",Adatmátrix!$A62=""),"",INDEX(Adat!$D$6:$D$6665,(Adatmátrix!X$8-1950)*111+Adatmátrix!$A62+1))</f>
        <v/>
      </c>
      <c r="Y62" s="9" t="str">
        <f>IF(OR(Adatmátrix!Y$8="",Adatmátrix!$A62=""),"",INDEX(Adat!$D$6:$D$6665,(Adatmátrix!Y$8-1950)*111+Adatmátrix!$A62+1))</f>
        <v/>
      </c>
      <c r="Z62" s="9" t="str">
        <f>IF(OR(Adatmátrix!Z$8="",Adatmátrix!$A62=""),"",INDEX(Adat!$D$6:$D$6665,(Adatmátrix!Z$8-1950)*111+Adatmátrix!$A62+1))</f>
        <v/>
      </c>
      <c r="AA62" s="9" t="str">
        <f>IF(OR(Adatmátrix!AA$8="",Adatmátrix!$A62=""),"",INDEX(Adat!$D$6:$D$6665,(Adatmátrix!AA$8-1950)*111+Adatmátrix!$A62+1))</f>
        <v/>
      </c>
      <c r="AB62" s="9" t="str">
        <f>IF(OR(Adatmátrix!AB$8="",Adatmátrix!$A62=""),"",INDEX(Adat!$D$6:$D$6665,(Adatmátrix!AB$8-1950)*111+Adatmátrix!$A62+1))</f>
        <v/>
      </c>
      <c r="AC62" s="9" t="str">
        <f>IF(OR(Adatmátrix!AC$8="",Adatmátrix!$A62=""),"",INDEX(Adat!$D$6:$D$6665,(Adatmátrix!AC$8-1950)*111+Adatmátrix!$A62+1))</f>
        <v/>
      </c>
      <c r="AD62" s="9" t="str">
        <f>IF(OR(Adatmátrix!AD$8="",Adatmátrix!$A62=""),"",INDEX(Adat!$D$6:$D$6665,(Adatmátrix!AD$8-1950)*111+Adatmátrix!$A62+1))</f>
        <v/>
      </c>
      <c r="AE62" s="9" t="str">
        <f>IF(OR(Adatmátrix!AE$8="",Adatmátrix!$A62=""),"",INDEX(Adat!$D$6:$D$6665,(Adatmátrix!AE$8-1950)*111+Adatmátrix!$A62+1))</f>
        <v/>
      </c>
      <c r="AF62" s="9" t="str">
        <f>IF(OR(Adatmátrix!AF$8="",Adatmátrix!$A62=""),"",INDEX(Adat!$D$6:$D$6665,(Adatmátrix!AF$8-1950)*111+Adatmátrix!$A62+1))</f>
        <v/>
      </c>
      <c r="AG62" s="9" t="str">
        <f>IF(OR(Adatmátrix!AG$8="",Adatmátrix!$A62=""),"",INDEX(Adat!$D$6:$D$6665,(Adatmátrix!AG$8-1950)*111+Adatmátrix!$A62+1))</f>
        <v/>
      </c>
      <c r="AH62" s="9" t="str">
        <f>IF(OR(Adatmátrix!AH$8="",Adatmátrix!$A62=""),"",INDEX(Adat!$D$6:$D$6665,(Adatmátrix!AH$8-1950)*111+Adatmátrix!$A62+1))</f>
        <v/>
      </c>
      <c r="AI62" s="9" t="str">
        <f>IF(OR(Adatmátrix!AI$8="",Adatmátrix!$A62=""),"",INDEX(Adat!$D$6:$D$6665,(Adatmátrix!AI$8-1950)*111+Adatmátrix!$A62+1))</f>
        <v/>
      </c>
      <c r="AJ62" s="9" t="str">
        <f>IF(OR(Adatmátrix!AJ$8="",Adatmátrix!$A62=""),"",INDEX(Adat!$D$6:$D$6665,(Adatmátrix!AJ$8-1950)*111+Adatmátrix!$A62+1))</f>
        <v/>
      </c>
      <c r="AK62" s="9" t="str">
        <f>IF(OR(Adatmátrix!AK$8="",Adatmátrix!$A62=""),"",INDEX(Adat!$D$6:$D$6665,(Adatmátrix!AK$8-1950)*111+Adatmátrix!$A62+1))</f>
        <v/>
      </c>
      <c r="AL62" s="9" t="str">
        <f>IF(OR(Adatmátrix!AL$8="",Adatmátrix!$A62=""),"",INDEX(Adat!$D$6:$D$6665,(Adatmátrix!AL$8-1950)*111+Adatmátrix!$A62+1))</f>
        <v/>
      </c>
      <c r="AM62" s="9" t="str">
        <f>IF(OR(Adatmátrix!AM$8="",Adatmátrix!$A62=""),"",INDEX(Adat!$D$6:$D$6665,(Adatmátrix!AM$8-1950)*111+Adatmátrix!$A62+1))</f>
        <v/>
      </c>
      <c r="AN62" s="9" t="str">
        <f>IF(OR(Adatmátrix!AN$8="",Adatmátrix!$A62=""),"",INDEX(Adat!$D$6:$D$6665,(Adatmátrix!AN$8-1950)*111+Adatmátrix!$A62+1))</f>
        <v/>
      </c>
      <c r="AO62" s="9" t="str">
        <f>IF(OR(Adatmátrix!AO$8="",Adatmátrix!$A62=""),"",INDEX(Adat!$D$6:$D$6665,(Adatmátrix!AO$8-1950)*111+Adatmátrix!$A62+1))</f>
        <v/>
      </c>
      <c r="AP62" s="9" t="str">
        <f>IF(OR(Adatmátrix!AP$8="",Adatmátrix!$A62=""),"",INDEX(Adat!$D$6:$D$6665,(Adatmátrix!AP$8-1950)*111+Adatmátrix!$A62+1))</f>
        <v/>
      </c>
      <c r="AQ62" s="9" t="str">
        <f>IF(OR(Adatmátrix!AQ$8="",Adatmátrix!$A62=""),"",INDEX(Adat!$D$6:$D$6665,(Adatmátrix!AQ$8-1950)*111+Adatmátrix!$A62+1))</f>
        <v/>
      </c>
      <c r="AR62" s="9" t="str">
        <f>IF(OR(Adatmátrix!AR$8="",Adatmátrix!$A62=""),"",INDEX(Adat!$D$6:$D$6665,(Adatmátrix!AR$8-1950)*111+Adatmátrix!$A62+1))</f>
        <v/>
      </c>
      <c r="AS62" s="9" t="str">
        <f>IF(OR(Adatmátrix!AS$8="",Adatmátrix!$A62=""),"",INDEX(Adat!$D$6:$D$6665,(Adatmátrix!AS$8-1950)*111+Adatmátrix!$A62+1))</f>
        <v/>
      </c>
      <c r="AT62" s="9" t="str">
        <f>IF(OR(Adatmátrix!AT$8="",Adatmátrix!$A62=""),"",INDEX(Adat!$D$6:$D$6665,(Adatmátrix!AT$8-1950)*111+Adatmátrix!$A62+1))</f>
        <v/>
      </c>
      <c r="AU62" s="9" t="str">
        <f>IF(OR(Adatmátrix!AU$8="",Adatmátrix!$A62=""),"",INDEX(Adat!$D$6:$D$6665,(Adatmátrix!AU$8-1950)*111+Adatmátrix!$A62+1))</f>
        <v/>
      </c>
      <c r="AV62" s="9" t="str">
        <f>IF(OR(Adatmátrix!AV$8="",Adatmátrix!$A62=""),"",INDEX(Adat!$D$6:$D$6665,(Adatmátrix!AV$8-1950)*111+Adatmátrix!$A62+1))</f>
        <v/>
      </c>
      <c r="AW62" s="9" t="str">
        <f>IF(OR(Adatmátrix!AW$8="",Adatmátrix!$A62=""),"",INDEX(Adat!$D$6:$D$6665,(Adatmátrix!AW$8-1950)*111+Adatmátrix!$A62+1))</f>
        <v/>
      </c>
      <c r="AX62" s="9" t="str">
        <f>IF(OR(Adatmátrix!AX$8="",Adatmátrix!$A62=""),"",INDEX(Adat!$D$6:$D$6665,(Adatmátrix!AX$8-1950)*111+Adatmátrix!$A62+1))</f>
        <v/>
      </c>
      <c r="AY62" s="9" t="str">
        <f>IF(OR(Adatmátrix!AY$8="",Adatmátrix!$A62=""),"",INDEX(Adat!$D$6:$D$6665,(Adatmátrix!AY$8-1950)*111+Adatmátrix!$A62+1))</f>
        <v/>
      </c>
      <c r="AZ62" s="9" t="str">
        <f>IF(OR(Adatmátrix!AZ$8="",Adatmátrix!$A62=""),"",INDEX(Adat!$D$6:$D$6665,(Adatmátrix!AZ$8-1950)*111+Adatmátrix!$A62+1))</f>
        <v/>
      </c>
      <c r="BA62" s="9" t="str">
        <f>IF(OR(Adatmátrix!BA$8="",Adatmátrix!$A62=""),"",INDEX(Adat!$D$6:$D$6665,(Adatmátrix!BA$8-1950)*111+Adatmátrix!$A62+1))</f>
        <v/>
      </c>
      <c r="BB62" s="9" t="str">
        <f>IF(OR(Adatmátrix!BB$8="",Adatmátrix!$A62=""),"",INDEX(Adat!$D$6:$D$6665,(Adatmátrix!BB$8-1950)*111+Adatmátrix!$A62+1))</f>
        <v/>
      </c>
      <c r="BC62" s="9" t="str">
        <f>IF(OR(Adatmátrix!BC$8="",Adatmátrix!$A62=""),"",INDEX(Adat!$D$6:$D$6665,(Adatmátrix!BC$8-1950)*111+Adatmátrix!$A62+1))</f>
        <v/>
      </c>
      <c r="BD62" s="9" t="str">
        <f>IF(OR(Adatmátrix!BD$8="",Adatmátrix!$A62=""),"",INDEX(Adat!$D$6:$D$6665,(Adatmátrix!BD$8-1950)*111+Adatmátrix!$A62+1))</f>
        <v/>
      </c>
      <c r="BE62" s="9" t="str">
        <f>IF(OR(Adatmátrix!BE$8="",Adatmátrix!$A62=""),"",INDEX(Adat!$D$6:$D$6665,(Adatmátrix!BE$8-1950)*111+Adatmátrix!$A62+1))</f>
        <v/>
      </c>
      <c r="BF62" s="9" t="str">
        <f>IF(OR(Adatmátrix!BF$8="",Adatmátrix!$A62=""),"",INDEX(Adat!$D$6:$D$6665,(Adatmátrix!BF$8-1950)*111+Adatmátrix!$A62+1))</f>
        <v/>
      </c>
      <c r="BG62" s="9" t="str">
        <f>IF(OR(Adatmátrix!BG$8="",Adatmátrix!$A62=""),"",INDEX(Adat!$D$6:$D$6665,(Adatmátrix!BG$8-1950)*111+Adatmátrix!$A62+1))</f>
        <v/>
      </c>
      <c r="BH62" s="9" t="str">
        <f>IF(OR(Adatmátrix!BH$8="",Adatmátrix!$A62=""),"",INDEX(Adat!$D$6:$D$6665,(Adatmátrix!BH$8-1950)*111+Adatmátrix!$A62+1))</f>
        <v/>
      </c>
      <c r="BI62" s="9" t="str">
        <f>IF(OR(Adatmátrix!BI$8="",Adatmátrix!$A62=""),"",INDEX(Adat!$D$6:$D$6665,(Adatmátrix!BI$8-1950)*111+Adatmátrix!$A62+1))</f>
        <v/>
      </c>
    </row>
    <row r="63" spans="1:61">
      <c r="A63" s="4">
        <f t="shared" si="1"/>
        <v>54</v>
      </c>
      <c r="B63" s="9">
        <f>IF(OR(Adatmátrix!B$8="",Adatmátrix!$A63=""),"",INDEX(Adat!$D$6:$D$6665,(Adatmátrix!B$8-1950)*111+Adatmátrix!$A63+1))</f>
        <v>7.5300000000000002E-3</v>
      </c>
      <c r="C63" s="9">
        <f>IF(OR(Adatmátrix!C$8="",Adatmátrix!$A63=""),"",INDEX(Adat!$D$6:$D$6665,(Adatmátrix!C$8-1950)*111+Adatmátrix!$A63+1))</f>
        <v>7.5700000000000003E-3</v>
      </c>
      <c r="D63" s="9">
        <f>IF(OR(Adatmátrix!D$8="",Adatmátrix!$A63=""),"",INDEX(Adat!$D$6:$D$6665,(Adatmátrix!D$8-1950)*111+Adatmátrix!$A63+1))</f>
        <v>7.7099999999999998E-3</v>
      </c>
      <c r="E63" s="9">
        <f>IF(OR(Adatmátrix!E$8="",Adatmátrix!$A63=""),"",INDEX(Adat!$D$6:$D$6665,(Adatmátrix!E$8-1950)*111+Adatmátrix!$A63+1))</f>
        <v>7.28E-3</v>
      </c>
      <c r="F63" s="9">
        <f>IF(OR(Adatmátrix!F$8="",Adatmátrix!$A63=""),"",INDEX(Adat!$D$6:$D$6665,(Adatmátrix!F$8-1950)*111+Adatmátrix!$A63+1))</f>
        <v>7.3699999999999998E-3</v>
      </c>
      <c r="G63" s="9">
        <f>IF(OR(Adatmátrix!G$8="",Adatmátrix!$A63=""),"",INDEX(Adat!$D$6:$D$6665,(Adatmátrix!G$8-1950)*111+Adatmátrix!$A63+1))</f>
        <v>6.5799999999999999E-3</v>
      </c>
      <c r="H63" s="9">
        <f>IF(OR(Adatmátrix!H$8="",Adatmátrix!$A63=""),"",INDEX(Adat!$D$6:$D$6665,(Adatmátrix!H$8-1950)*111+Adatmátrix!$A63+1))</f>
        <v>5.8300000000000001E-3</v>
      </c>
      <c r="I63" s="9">
        <f>IF(OR(Adatmátrix!I$8="",Adatmátrix!$A63=""),"",INDEX(Adat!$D$6:$D$6665,(Adatmátrix!I$8-1950)*111+Adatmátrix!$A63+1))</f>
        <v>6.8100000000000001E-3</v>
      </c>
      <c r="J63" s="9">
        <f>IF(OR(Adatmátrix!J$8="",Adatmátrix!$A63=""),"",INDEX(Adat!$D$6:$D$6665,(Adatmátrix!J$8-1950)*111+Adatmátrix!$A63+1))</f>
        <v>7.6899999999999998E-3</v>
      </c>
      <c r="K63" s="9">
        <f>IF(OR(Adatmátrix!K$8="",Adatmátrix!$A63=""),"",INDEX(Adat!$D$6:$D$6665,(Adatmátrix!K$8-1950)*111+Adatmátrix!$A63+1))</f>
        <v>7.5900000000000004E-3</v>
      </c>
      <c r="L63" s="9">
        <f>IF(OR(Adatmátrix!L$8="",Adatmátrix!$A63=""),"",INDEX(Adat!$D$6:$D$6665,(Adatmátrix!L$8-1950)*111+Adatmátrix!$A63+1))</f>
        <v>5.8300000000000001E-3</v>
      </c>
      <c r="M63" s="9">
        <f>IF(OR(Adatmátrix!M$8="",Adatmátrix!$A63=""),"",INDEX(Adat!$D$6:$D$6665,(Adatmátrix!M$8-1950)*111+Adatmátrix!$A63+1))</f>
        <v>6.0800000000000003E-3</v>
      </c>
      <c r="N63" s="9">
        <f>IF(OR(Adatmátrix!N$8="",Adatmátrix!$A63=""),"",INDEX(Adat!$D$6:$D$6665,(Adatmátrix!N$8-1950)*111+Adatmátrix!$A63+1))</f>
        <v>6.6600000000000001E-3</v>
      </c>
      <c r="O63" s="9">
        <f>IF(OR(Adatmátrix!O$8="",Adatmátrix!$A63=""),"",INDEX(Adat!$D$6:$D$6665,(Adatmátrix!O$8-1950)*111+Adatmátrix!$A63+1))</f>
        <v>6.8700000000000002E-3</v>
      </c>
      <c r="P63" s="9">
        <f>IF(OR(Adatmátrix!P$8="",Adatmátrix!$A63=""),"",INDEX(Adat!$D$6:$D$6665,(Adatmátrix!P$8-1950)*111+Adatmátrix!$A63+1))</f>
        <v>6.9800000000000001E-3</v>
      </c>
      <c r="Q63" s="9">
        <f>IF(OR(Adatmátrix!Q$8="",Adatmátrix!$A63=""),"",INDEX(Adat!$D$6:$D$6665,(Adatmátrix!Q$8-1950)*111+Adatmátrix!$A63+1))</f>
        <v>6.3699999999999998E-3</v>
      </c>
      <c r="R63" s="9">
        <f>IF(OR(Adatmátrix!R$8="",Adatmátrix!$A63=""),"",INDEX(Adat!$D$6:$D$6665,(Adatmátrix!R$8-1950)*111+Adatmátrix!$A63+1))</f>
        <v>6.3E-3</v>
      </c>
      <c r="S63" s="9">
        <f>IF(OR(Adatmátrix!S$8="",Adatmátrix!$A63=""),"",INDEX(Adat!$D$6:$D$6665,(Adatmátrix!S$8-1950)*111+Adatmátrix!$A63+1))</f>
        <v>6.6E-3</v>
      </c>
      <c r="T63" s="9">
        <f>IF(OR(Adatmátrix!T$8="",Adatmátrix!$A63=""),"",INDEX(Adat!$D$6:$D$6665,(Adatmátrix!T$8-1950)*111+Adatmátrix!$A63+1))</f>
        <v>6.7200000000000003E-3</v>
      </c>
      <c r="U63" s="9">
        <f>IF(OR(Adatmátrix!U$8="",Adatmátrix!$A63=""),"",INDEX(Adat!$D$6:$D$6665,(Adatmátrix!U$8-1950)*111+Adatmátrix!$A63+1))</f>
        <v>6.3699999999999998E-3</v>
      </c>
      <c r="V63" s="9" t="str">
        <f>IF(OR(Adatmátrix!V$8="",Adatmátrix!$A63=""),"",INDEX(Adat!$D$6:$D$6665,(Adatmátrix!V$8-1950)*111+Adatmátrix!$A63+1))</f>
        <v/>
      </c>
      <c r="W63" s="9" t="str">
        <f>IF(OR(Adatmátrix!W$8="",Adatmátrix!$A63=""),"",INDEX(Adat!$D$6:$D$6665,(Adatmátrix!W$8-1950)*111+Adatmátrix!$A63+1))</f>
        <v/>
      </c>
      <c r="X63" s="9" t="str">
        <f>IF(OR(Adatmátrix!X$8="",Adatmátrix!$A63=""),"",INDEX(Adat!$D$6:$D$6665,(Adatmátrix!X$8-1950)*111+Adatmátrix!$A63+1))</f>
        <v/>
      </c>
      <c r="Y63" s="9" t="str">
        <f>IF(OR(Adatmátrix!Y$8="",Adatmátrix!$A63=""),"",INDEX(Adat!$D$6:$D$6665,(Adatmátrix!Y$8-1950)*111+Adatmátrix!$A63+1))</f>
        <v/>
      </c>
      <c r="Z63" s="9" t="str">
        <f>IF(OR(Adatmátrix!Z$8="",Adatmátrix!$A63=""),"",INDEX(Adat!$D$6:$D$6665,(Adatmátrix!Z$8-1950)*111+Adatmátrix!$A63+1))</f>
        <v/>
      </c>
      <c r="AA63" s="9" t="str">
        <f>IF(OR(Adatmátrix!AA$8="",Adatmátrix!$A63=""),"",INDEX(Adat!$D$6:$D$6665,(Adatmátrix!AA$8-1950)*111+Adatmátrix!$A63+1))</f>
        <v/>
      </c>
      <c r="AB63" s="9" t="str">
        <f>IF(OR(Adatmátrix!AB$8="",Adatmátrix!$A63=""),"",INDEX(Adat!$D$6:$D$6665,(Adatmátrix!AB$8-1950)*111+Adatmátrix!$A63+1))</f>
        <v/>
      </c>
      <c r="AC63" s="9" t="str">
        <f>IF(OR(Adatmátrix!AC$8="",Adatmátrix!$A63=""),"",INDEX(Adat!$D$6:$D$6665,(Adatmátrix!AC$8-1950)*111+Adatmátrix!$A63+1))</f>
        <v/>
      </c>
      <c r="AD63" s="9" t="str">
        <f>IF(OR(Adatmátrix!AD$8="",Adatmátrix!$A63=""),"",INDEX(Adat!$D$6:$D$6665,(Adatmátrix!AD$8-1950)*111+Adatmátrix!$A63+1))</f>
        <v/>
      </c>
      <c r="AE63" s="9" t="str">
        <f>IF(OR(Adatmátrix!AE$8="",Adatmátrix!$A63=""),"",INDEX(Adat!$D$6:$D$6665,(Adatmátrix!AE$8-1950)*111+Adatmátrix!$A63+1))</f>
        <v/>
      </c>
      <c r="AF63" s="9" t="str">
        <f>IF(OR(Adatmátrix!AF$8="",Adatmátrix!$A63=""),"",INDEX(Adat!$D$6:$D$6665,(Adatmátrix!AF$8-1950)*111+Adatmátrix!$A63+1))</f>
        <v/>
      </c>
      <c r="AG63" s="9" t="str">
        <f>IF(OR(Adatmátrix!AG$8="",Adatmátrix!$A63=""),"",INDEX(Adat!$D$6:$D$6665,(Adatmátrix!AG$8-1950)*111+Adatmátrix!$A63+1))</f>
        <v/>
      </c>
      <c r="AH63" s="9" t="str">
        <f>IF(OR(Adatmátrix!AH$8="",Adatmátrix!$A63=""),"",INDEX(Adat!$D$6:$D$6665,(Adatmátrix!AH$8-1950)*111+Adatmátrix!$A63+1))</f>
        <v/>
      </c>
      <c r="AI63" s="9" t="str">
        <f>IF(OR(Adatmátrix!AI$8="",Adatmátrix!$A63=""),"",INDEX(Adat!$D$6:$D$6665,(Adatmátrix!AI$8-1950)*111+Adatmátrix!$A63+1))</f>
        <v/>
      </c>
      <c r="AJ63" s="9" t="str">
        <f>IF(OR(Adatmátrix!AJ$8="",Adatmátrix!$A63=""),"",INDEX(Adat!$D$6:$D$6665,(Adatmátrix!AJ$8-1950)*111+Adatmátrix!$A63+1))</f>
        <v/>
      </c>
      <c r="AK63" s="9" t="str">
        <f>IF(OR(Adatmátrix!AK$8="",Adatmátrix!$A63=""),"",INDEX(Adat!$D$6:$D$6665,(Adatmátrix!AK$8-1950)*111+Adatmátrix!$A63+1))</f>
        <v/>
      </c>
      <c r="AL63" s="9" t="str">
        <f>IF(OR(Adatmátrix!AL$8="",Adatmátrix!$A63=""),"",INDEX(Adat!$D$6:$D$6665,(Adatmátrix!AL$8-1950)*111+Adatmátrix!$A63+1))</f>
        <v/>
      </c>
      <c r="AM63" s="9" t="str">
        <f>IF(OR(Adatmátrix!AM$8="",Adatmátrix!$A63=""),"",INDEX(Adat!$D$6:$D$6665,(Adatmátrix!AM$8-1950)*111+Adatmátrix!$A63+1))</f>
        <v/>
      </c>
      <c r="AN63" s="9" t="str">
        <f>IF(OR(Adatmátrix!AN$8="",Adatmátrix!$A63=""),"",INDEX(Adat!$D$6:$D$6665,(Adatmátrix!AN$8-1950)*111+Adatmátrix!$A63+1))</f>
        <v/>
      </c>
      <c r="AO63" s="9" t="str">
        <f>IF(OR(Adatmátrix!AO$8="",Adatmátrix!$A63=""),"",INDEX(Adat!$D$6:$D$6665,(Adatmátrix!AO$8-1950)*111+Adatmátrix!$A63+1))</f>
        <v/>
      </c>
      <c r="AP63" s="9" t="str">
        <f>IF(OR(Adatmátrix!AP$8="",Adatmátrix!$A63=""),"",INDEX(Adat!$D$6:$D$6665,(Adatmátrix!AP$8-1950)*111+Adatmátrix!$A63+1))</f>
        <v/>
      </c>
      <c r="AQ63" s="9" t="str">
        <f>IF(OR(Adatmátrix!AQ$8="",Adatmátrix!$A63=""),"",INDEX(Adat!$D$6:$D$6665,(Adatmátrix!AQ$8-1950)*111+Adatmátrix!$A63+1))</f>
        <v/>
      </c>
      <c r="AR63" s="9" t="str">
        <f>IF(OR(Adatmátrix!AR$8="",Adatmátrix!$A63=""),"",INDEX(Adat!$D$6:$D$6665,(Adatmátrix!AR$8-1950)*111+Adatmátrix!$A63+1))</f>
        <v/>
      </c>
      <c r="AS63" s="9" t="str">
        <f>IF(OR(Adatmátrix!AS$8="",Adatmátrix!$A63=""),"",INDEX(Adat!$D$6:$D$6665,(Adatmátrix!AS$8-1950)*111+Adatmátrix!$A63+1))</f>
        <v/>
      </c>
      <c r="AT63" s="9" t="str">
        <f>IF(OR(Adatmátrix!AT$8="",Adatmátrix!$A63=""),"",INDEX(Adat!$D$6:$D$6665,(Adatmátrix!AT$8-1950)*111+Adatmátrix!$A63+1))</f>
        <v/>
      </c>
      <c r="AU63" s="9" t="str">
        <f>IF(OR(Adatmátrix!AU$8="",Adatmátrix!$A63=""),"",INDEX(Adat!$D$6:$D$6665,(Adatmátrix!AU$8-1950)*111+Adatmátrix!$A63+1))</f>
        <v/>
      </c>
      <c r="AV63" s="9" t="str">
        <f>IF(OR(Adatmátrix!AV$8="",Adatmátrix!$A63=""),"",INDEX(Adat!$D$6:$D$6665,(Adatmátrix!AV$8-1950)*111+Adatmátrix!$A63+1))</f>
        <v/>
      </c>
      <c r="AW63" s="9" t="str">
        <f>IF(OR(Adatmátrix!AW$8="",Adatmátrix!$A63=""),"",INDEX(Adat!$D$6:$D$6665,(Adatmátrix!AW$8-1950)*111+Adatmátrix!$A63+1))</f>
        <v/>
      </c>
      <c r="AX63" s="9" t="str">
        <f>IF(OR(Adatmátrix!AX$8="",Adatmátrix!$A63=""),"",INDEX(Adat!$D$6:$D$6665,(Adatmátrix!AX$8-1950)*111+Adatmátrix!$A63+1))</f>
        <v/>
      </c>
      <c r="AY63" s="9" t="str">
        <f>IF(OR(Adatmátrix!AY$8="",Adatmátrix!$A63=""),"",INDEX(Adat!$D$6:$D$6665,(Adatmátrix!AY$8-1950)*111+Adatmátrix!$A63+1))</f>
        <v/>
      </c>
      <c r="AZ63" s="9" t="str">
        <f>IF(OR(Adatmátrix!AZ$8="",Adatmátrix!$A63=""),"",INDEX(Adat!$D$6:$D$6665,(Adatmátrix!AZ$8-1950)*111+Adatmátrix!$A63+1))</f>
        <v/>
      </c>
      <c r="BA63" s="9" t="str">
        <f>IF(OR(Adatmátrix!BA$8="",Adatmátrix!$A63=""),"",INDEX(Adat!$D$6:$D$6665,(Adatmátrix!BA$8-1950)*111+Adatmátrix!$A63+1))</f>
        <v/>
      </c>
      <c r="BB63" s="9" t="str">
        <f>IF(OR(Adatmátrix!BB$8="",Adatmátrix!$A63=""),"",INDEX(Adat!$D$6:$D$6665,(Adatmátrix!BB$8-1950)*111+Adatmátrix!$A63+1))</f>
        <v/>
      </c>
      <c r="BC63" s="9" t="str">
        <f>IF(OR(Adatmátrix!BC$8="",Adatmátrix!$A63=""),"",INDEX(Adat!$D$6:$D$6665,(Adatmátrix!BC$8-1950)*111+Adatmátrix!$A63+1))</f>
        <v/>
      </c>
      <c r="BD63" s="9" t="str">
        <f>IF(OR(Adatmátrix!BD$8="",Adatmátrix!$A63=""),"",INDEX(Adat!$D$6:$D$6665,(Adatmátrix!BD$8-1950)*111+Adatmátrix!$A63+1))</f>
        <v/>
      </c>
      <c r="BE63" s="9" t="str">
        <f>IF(OR(Adatmátrix!BE$8="",Adatmátrix!$A63=""),"",INDEX(Adat!$D$6:$D$6665,(Adatmátrix!BE$8-1950)*111+Adatmátrix!$A63+1))</f>
        <v/>
      </c>
      <c r="BF63" s="9" t="str">
        <f>IF(OR(Adatmátrix!BF$8="",Adatmátrix!$A63=""),"",INDEX(Adat!$D$6:$D$6665,(Adatmátrix!BF$8-1950)*111+Adatmátrix!$A63+1))</f>
        <v/>
      </c>
      <c r="BG63" s="9" t="str">
        <f>IF(OR(Adatmátrix!BG$8="",Adatmátrix!$A63=""),"",INDEX(Adat!$D$6:$D$6665,(Adatmátrix!BG$8-1950)*111+Adatmátrix!$A63+1))</f>
        <v/>
      </c>
      <c r="BH63" s="9" t="str">
        <f>IF(OR(Adatmátrix!BH$8="",Adatmátrix!$A63=""),"",INDEX(Adat!$D$6:$D$6665,(Adatmátrix!BH$8-1950)*111+Adatmátrix!$A63+1))</f>
        <v/>
      </c>
      <c r="BI63" s="9" t="str">
        <f>IF(OR(Adatmátrix!BI$8="",Adatmátrix!$A63=""),"",INDEX(Adat!$D$6:$D$6665,(Adatmátrix!BI$8-1950)*111+Adatmátrix!$A63+1))</f>
        <v/>
      </c>
    </row>
    <row r="64" spans="1:61">
      <c r="A64" s="4">
        <f t="shared" si="1"/>
        <v>55</v>
      </c>
      <c r="B64" s="9">
        <f>IF(OR(Adatmátrix!B$8="",Adatmátrix!$A64=""),"",INDEX(Adat!$D$6:$D$6665,(Adatmátrix!B$8-1950)*111+Adatmátrix!$A64+1))</f>
        <v>7.92E-3</v>
      </c>
      <c r="C64" s="9">
        <f>IF(OR(Adatmátrix!C$8="",Adatmátrix!$A64=""),"",INDEX(Adat!$D$6:$D$6665,(Adatmátrix!C$8-1950)*111+Adatmátrix!$A64+1))</f>
        <v>7.77E-3</v>
      </c>
      <c r="D64" s="9">
        <f>IF(OR(Adatmátrix!D$8="",Adatmátrix!$A64=""),"",INDEX(Adat!$D$6:$D$6665,(Adatmátrix!D$8-1950)*111+Adatmátrix!$A64+1))</f>
        <v>8.1499999999999993E-3</v>
      </c>
      <c r="E64" s="9">
        <f>IF(OR(Adatmátrix!E$8="",Adatmátrix!$A64=""),"",INDEX(Adat!$D$6:$D$6665,(Adatmátrix!E$8-1950)*111+Adatmátrix!$A64+1))</f>
        <v>8.4600000000000005E-3</v>
      </c>
      <c r="F64" s="9">
        <f>IF(OR(Adatmátrix!F$8="",Adatmátrix!$A64=""),"",INDEX(Adat!$D$6:$D$6665,(Adatmátrix!F$8-1950)*111+Adatmátrix!$A64+1))</f>
        <v>8.0000000000000002E-3</v>
      </c>
      <c r="G64" s="9">
        <f>IF(OR(Adatmátrix!G$8="",Adatmátrix!$A64=""),"",INDEX(Adat!$D$6:$D$6665,(Adatmátrix!G$8-1950)*111+Adatmátrix!$A64+1))</f>
        <v>8.0499999999999999E-3</v>
      </c>
      <c r="H64" s="9">
        <f>IF(OR(Adatmátrix!H$8="",Adatmátrix!$A64=""),"",INDEX(Adat!$D$6:$D$6665,(Adatmátrix!H$8-1950)*111+Adatmátrix!$A64+1))</f>
        <v>7.6600000000000001E-3</v>
      </c>
      <c r="I64" s="9">
        <f>IF(OR(Adatmátrix!I$8="",Adatmátrix!$A64=""),"",INDEX(Adat!$D$6:$D$6665,(Adatmátrix!I$8-1950)*111+Adatmátrix!$A64+1))</f>
        <v>7.1799999999999998E-3</v>
      </c>
      <c r="J64" s="9">
        <f>IF(OR(Adatmátrix!J$8="",Adatmátrix!$A64=""),"",INDEX(Adat!$D$6:$D$6665,(Adatmátrix!J$8-1950)*111+Adatmátrix!$A64+1))</f>
        <v>7.1900000000000002E-3</v>
      </c>
      <c r="K64" s="9">
        <f>IF(OR(Adatmátrix!K$8="",Adatmátrix!$A64=""),"",INDEX(Adat!$D$6:$D$6665,(Adatmátrix!K$8-1950)*111+Adatmátrix!$A64+1))</f>
        <v>7.5199999999999998E-3</v>
      </c>
      <c r="L64" s="9">
        <f>IF(OR(Adatmátrix!L$8="",Adatmátrix!$A64=""),"",INDEX(Adat!$D$6:$D$6665,(Adatmátrix!L$8-1950)*111+Adatmátrix!$A64+1))</f>
        <v>7.0099999999999997E-3</v>
      </c>
      <c r="M64" s="9">
        <f>IF(OR(Adatmátrix!M$8="",Adatmátrix!$A64=""),"",INDEX(Adat!$D$6:$D$6665,(Adatmátrix!M$8-1950)*111+Adatmátrix!$A64+1))</f>
        <v>7.1900000000000002E-3</v>
      </c>
      <c r="N64" s="9">
        <f>IF(OR(Adatmátrix!N$8="",Adatmátrix!$A64=""),"",INDEX(Adat!$D$6:$D$6665,(Adatmátrix!N$8-1950)*111+Adatmátrix!$A64+1))</f>
        <v>6.9899999999999997E-3</v>
      </c>
      <c r="O64" s="9">
        <f>IF(OR(Adatmátrix!O$8="",Adatmátrix!$A64=""),"",INDEX(Adat!$D$6:$D$6665,(Adatmátrix!O$8-1950)*111+Adatmátrix!$A64+1))</f>
        <v>7.0699999999999999E-3</v>
      </c>
      <c r="P64" s="9">
        <f>IF(OR(Adatmátrix!P$8="",Adatmátrix!$A64=""),"",INDEX(Adat!$D$6:$D$6665,(Adatmátrix!P$8-1950)*111+Adatmátrix!$A64+1))</f>
        <v>6.8999999999999999E-3</v>
      </c>
      <c r="Q64" s="9">
        <f>IF(OR(Adatmátrix!Q$8="",Adatmátrix!$A64=""),"",INDEX(Adat!$D$6:$D$6665,(Adatmátrix!Q$8-1950)*111+Adatmátrix!$A64+1))</f>
        <v>7.2399999999999999E-3</v>
      </c>
      <c r="R64" s="9">
        <f>IF(OR(Adatmátrix!R$8="",Adatmátrix!$A64=""),"",INDEX(Adat!$D$6:$D$6665,(Adatmátrix!R$8-1950)*111+Adatmátrix!$A64+1))</f>
        <v>6.7099999999999998E-3</v>
      </c>
      <c r="S64" s="9">
        <f>IF(OR(Adatmátrix!S$8="",Adatmátrix!$A64=""),"",INDEX(Adat!$D$6:$D$6665,(Adatmátrix!S$8-1950)*111+Adatmátrix!$A64+1))</f>
        <v>6.8199999999999997E-3</v>
      </c>
      <c r="T64" s="9">
        <f>IF(OR(Adatmátrix!T$8="",Adatmátrix!$A64=""),"",INDEX(Adat!$D$6:$D$6665,(Adatmátrix!T$8-1950)*111+Adatmátrix!$A64+1))</f>
        <v>6.6E-3</v>
      </c>
      <c r="U64" s="9">
        <f>IF(OR(Adatmátrix!U$8="",Adatmátrix!$A64=""),"",INDEX(Adat!$D$6:$D$6665,(Adatmátrix!U$8-1950)*111+Adatmátrix!$A64+1))</f>
        <v>6.9499999999999996E-3</v>
      </c>
      <c r="V64" s="9" t="str">
        <f>IF(OR(Adatmátrix!V$8="",Adatmátrix!$A64=""),"",INDEX(Adat!$D$6:$D$6665,(Adatmátrix!V$8-1950)*111+Adatmátrix!$A64+1))</f>
        <v/>
      </c>
      <c r="W64" s="9" t="str">
        <f>IF(OR(Adatmátrix!W$8="",Adatmátrix!$A64=""),"",INDEX(Adat!$D$6:$D$6665,(Adatmátrix!W$8-1950)*111+Adatmátrix!$A64+1))</f>
        <v/>
      </c>
      <c r="X64" s="9" t="str">
        <f>IF(OR(Adatmátrix!X$8="",Adatmátrix!$A64=""),"",INDEX(Adat!$D$6:$D$6665,(Adatmátrix!X$8-1950)*111+Adatmátrix!$A64+1))</f>
        <v/>
      </c>
      <c r="Y64" s="9" t="str">
        <f>IF(OR(Adatmátrix!Y$8="",Adatmátrix!$A64=""),"",INDEX(Adat!$D$6:$D$6665,(Adatmátrix!Y$8-1950)*111+Adatmátrix!$A64+1))</f>
        <v/>
      </c>
      <c r="Z64" s="9" t="str">
        <f>IF(OR(Adatmátrix!Z$8="",Adatmátrix!$A64=""),"",INDEX(Adat!$D$6:$D$6665,(Adatmátrix!Z$8-1950)*111+Adatmátrix!$A64+1))</f>
        <v/>
      </c>
      <c r="AA64" s="9" t="str">
        <f>IF(OR(Adatmátrix!AA$8="",Adatmátrix!$A64=""),"",INDEX(Adat!$D$6:$D$6665,(Adatmátrix!AA$8-1950)*111+Adatmátrix!$A64+1))</f>
        <v/>
      </c>
      <c r="AB64" s="9" t="str">
        <f>IF(OR(Adatmátrix!AB$8="",Adatmátrix!$A64=""),"",INDEX(Adat!$D$6:$D$6665,(Adatmátrix!AB$8-1950)*111+Adatmátrix!$A64+1))</f>
        <v/>
      </c>
      <c r="AC64" s="9" t="str">
        <f>IF(OR(Adatmátrix!AC$8="",Adatmátrix!$A64=""),"",INDEX(Adat!$D$6:$D$6665,(Adatmátrix!AC$8-1950)*111+Adatmátrix!$A64+1))</f>
        <v/>
      </c>
      <c r="AD64" s="9" t="str">
        <f>IF(OR(Adatmátrix!AD$8="",Adatmátrix!$A64=""),"",INDEX(Adat!$D$6:$D$6665,(Adatmátrix!AD$8-1950)*111+Adatmátrix!$A64+1))</f>
        <v/>
      </c>
      <c r="AE64" s="9" t="str">
        <f>IF(OR(Adatmátrix!AE$8="",Adatmátrix!$A64=""),"",INDEX(Adat!$D$6:$D$6665,(Adatmátrix!AE$8-1950)*111+Adatmátrix!$A64+1))</f>
        <v/>
      </c>
      <c r="AF64" s="9" t="str">
        <f>IF(OR(Adatmátrix!AF$8="",Adatmátrix!$A64=""),"",INDEX(Adat!$D$6:$D$6665,(Adatmátrix!AF$8-1950)*111+Adatmátrix!$A64+1))</f>
        <v/>
      </c>
      <c r="AG64" s="9" t="str">
        <f>IF(OR(Adatmátrix!AG$8="",Adatmátrix!$A64=""),"",INDEX(Adat!$D$6:$D$6665,(Adatmátrix!AG$8-1950)*111+Adatmátrix!$A64+1))</f>
        <v/>
      </c>
      <c r="AH64" s="9" t="str">
        <f>IF(OR(Adatmátrix!AH$8="",Adatmátrix!$A64=""),"",INDEX(Adat!$D$6:$D$6665,(Adatmátrix!AH$8-1950)*111+Adatmátrix!$A64+1))</f>
        <v/>
      </c>
      <c r="AI64" s="9" t="str">
        <f>IF(OR(Adatmátrix!AI$8="",Adatmátrix!$A64=""),"",INDEX(Adat!$D$6:$D$6665,(Adatmátrix!AI$8-1950)*111+Adatmátrix!$A64+1))</f>
        <v/>
      </c>
      <c r="AJ64" s="9" t="str">
        <f>IF(OR(Adatmátrix!AJ$8="",Adatmátrix!$A64=""),"",INDEX(Adat!$D$6:$D$6665,(Adatmátrix!AJ$8-1950)*111+Adatmátrix!$A64+1))</f>
        <v/>
      </c>
      <c r="AK64" s="9" t="str">
        <f>IF(OR(Adatmátrix!AK$8="",Adatmátrix!$A64=""),"",INDEX(Adat!$D$6:$D$6665,(Adatmátrix!AK$8-1950)*111+Adatmátrix!$A64+1))</f>
        <v/>
      </c>
      <c r="AL64" s="9" t="str">
        <f>IF(OR(Adatmátrix!AL$8="",Adatmátrix!$A64=""),"",INDEX(Adat!$D$6:$D$6665,(Adatmátrix!AL$8-1950)*111+Adatmátrix!$A64+1))</f>
        <v/>
      </c>
      <c r="AM64" s="9" t="str">
        <f>IF(OR(Adatmátrix!AM$8="",Adatmátrix!$A64=""),"",INDEX(Adat!$D$6:$D$6665,(Adatmátrix!AM$8-1950)*111+Adatmátrix!$A64+1))</f>
        <v/>
      </c>
      <c r="AN64" s="9" t="str">
        <f>IF(OR(Adatmátrix!AN$8="",Adatmátrix!$A64=""),"",INDEX(Adat!$D$6:$D$6665,(Adatmátrix!AN$8-1950)*111+Adatmátrix!$A64+1))</f>
        <v/>
      </c>
      <c r="AO64" s="9" t="str">
        <f>IF(OR(Adatmátrix!AO$8="",Adatmátrix!$A64=""),"",INDEX(Adat!$D$6:$D$6665,(Adatmátrix!AO$8-1950)*111+Adatmátrix!$A64+1))</f>
        <v/>
      </c>
      <c r="AP64" s="9" t="str">
        <f>IF(OR(Adatmátrix!AP$8="",Adatmátrix!$A64=""),"",INDEX(Adat!$D$6:$D$6665,(Adatmátrix!AP$8-1950)*111+Adatmátrix!$A64+1))</f>
        <v/>
      </c>
      <c r="AQ64" s="9" t="str">
        <f>IF(OR(Adatmátrix!AQ$8="",Adatmátrix!$A64=""),"",INDEX(Adat!$D$6:$D$6665,(Adatmátrix!AQ$8-1950)*111+Adatmátrix!$A64+1))</f>
        <v/>
      </c>
      <c r="AR64" s="9" t="str">
        <f>IF(OR(Adatmátrix!AR$8="",Adatmátrix!$A64=""),"",INDEX(Adat!$D$6:$D$6665,(Adatmátrix!AR$8-1950)*111+Adatmátrix!$A64+1))</f>
        <v/>
      </c>
      <c r="AS64" s="9" t="str">
        <f>IF(OR(Adatmátrix!AS$8="",Adatmátrix!$A64=""),"",INDEX(Adat!$D$6:$D$6665,(Adatmátrix!AS$8-1950)*111+Adatmátrix!$A64+1))</f>
        <v/>
      </c>
      <c r="AT64" s="9" t="str">
        <f>IF(OR(Adatmátrix!AT$8="",Adatmátrix!$A64=""),"",INDEX(Adat!$D$6:$D$6665,(Adatmátrix!AT$8-1950)*111+Adatmátrix!$A64+1))</f>
        <v/>
      </c>
      <c r="AU64" s="9" t="str">
        <f>IF(OR(Adatmátrix!AU$8="",Adatmátrix!$A64=""),"",INDEX(Adat!$D$6:$D$6665,(Adatmátrix!AU$8-1950)*111+Adatmátrix!$A64+1))</f>
        <v/>
      </c>
      <c r="AV64" s="9" t="str">
        <f>IF(OR(Adatmátrix!AV$8="",Adatmátrix!$A64=""),"",INDEX(Adat!$D$6:$D$6665,(Adatmátrix!AV$8-1950)*111+Adatmátrix!$A64+1))</f>
        <v/>
      </c>
      <c r="AW64" s="9" t="str">
        <f>IF(OR(Adatmátrix!AW$8="",Adatmátrix!$A64=""),"",INDEX(Adat!$D$6:$D$6665,(Adatmátrix!AW$8-1950)*111+Adatmátrix!$A64+1))</f>
        <v/>
      </c>
      <c r="AX64" s="9" t="str">
        <f>IF(OR(Adatmátrix!AX$8="",Adatmátrix!$A64=""),"",INDEX(Adat!$D$6:$D$6665,(Adatmátrix!AX$8-1950)*111+Adatmátrix!$A64+1))</f>
        <v/>
      </c>
      <c r="AY64" s="9" t="str">
        <f>IF(OR(Adatmátrix!AY$8="",Adatmátrix!$A64=""),"",INDEX(Adat!$D$6:$D$6665,(Adatmátrix!AY$8-1950)*111+Adatmátrix!$A64+1))</f>
        <v/>
      </c>
      <c r="AZ64" s="9" t="str">
        <f>IF(OR(Adatmátrix!AZ$8="",Adatmátrix!$A64=""),"",INDEX(Adat!$D$6:$D$6665,(Adatmátrix!AZ$8-1950)*111+Adatmátrix!$A64+1))</f>
        <v/>
      </c>
      <c r="BA64" s="9" t="str">
        <f>IF(OR(Adatmátrix!BA$8="",Adatmátrix!$A64=""),"",INDEX(Adat!$D$6:$D$6665,(Adatmátrix!BA$8-1950)*111+Adatmátrix!$A64+1))</f>
        <v/>
      </c>
      <c r="BB64" s="9" t="str">
        <f>IF(OR(Adatmátrix!BB$8="",Adatmátrix!$A64=""),"",INDEX(Adat!$D$6:$D$6665,(Adatmátrix!BB$8-1950)*111+Adatmátrix!$A64+1))</f>
        <v/>
      </c>
      <c r="BC64" s="9" t="str">
        <f>IF(OR(Adatmátrix!BC$8="",Adatmátrix!$A64=""),"",INDEX(Adat!$D$6:$D$6665,(Adatmátrix!BC$8-1950)*111+Adatmátrix!$A64+1))</f>
        <v/>
      </c>
      <c r="BD64" s="9" t="str">
        <f>IF(OR(Adatmátrix!BD$8="",Adatmátrix!$A64=""),"",INDEX(Adat!$D$6:$D$6665,(Adatmátrix!BD$8-1950)*111+Adatmátrix!$A64+1))</f>
        <v/>
      </c>
      <c r="BE64" s="9" t="str">
        <f>IF(OR(Adatmátrix!BE$8="",Adatmátrix!$A64=""),"",INDEX(Adat!$D$6:$D$6665,(Adatmátrix!BE$8-1950)*111+Adatmátrix!$A64+1))</f>
        <v/>
      </c>
      <c r="BF64" s="9" t="str">
        <f>IF(OR(Adatmátrix!BF$8="",Adatmátrix!$A64=""),"",INDEX(Adat!$D$6:$D$6665,(Adatmátrix!BF$8-1950)*111+Adatmátrix!$A64+1))</f>
        <v/>
      </c>
      <c r="BG64" s="9" t="str">
        <f>IF(OR(Adatmátrix!BG$8="",Adatmátrix!$A64=""),"",INDEX(Adat!$D$6:$D$6665,(Adatmátrix!BG$8-1950)*111+Adatmátrix!$A64+1))</f>
        <v/>
      </c>
      <c r="BH64" s="9" t="str">
        <f>IF(OR(Adatmátrix!BH$8="",Adatmátrix!$A64=""),"",INDEX(Adat!$D$6:$D$6665,(Adatmátrix!BH$8-1950)*111+Adatmátrix!$A64+1))</f>
        <v/>
      </c>
      <c r="BI64" s="9" t="str">
        <f>IF(OR(Adatmátrix!BI$8="",Adatmátrix!$A64=""),"",INDEX(Adat!$D$6:$D$6665,(Adatmátrix!BI$8-1950)*111+Adatmátrix!$A64+1))</f>
        <v/>
      </c>
    </row>
    <row r="65" spans="1:61">
      <c r="A65" s="4">
        <f t="shared" si="1"/>
        <v>56</v>
      </c>
      <c r="B65" s="9">
        <f>IF(OR(Adatmátrix!B$8="",Adatmátrix!$A65=""),"",INDEX(Adat!$D$6:$D$6665,(Adatmátrix!B$8-1950)*111+Adatmátrix!$A65+1))</f>
        <v>8.9300000000000004E-3</v>
      </c>
      <c r="C65" s="9">
        <f>IF(OR(Adatmátrix!C$8="",Adatmátrix!$A65=""),"",INDEX(Adat!$D$6:$D$6665,(Adatmátrix!C$8-1950)*111+Adatmátrix!$A65+1))</f>
        <v>8.6400000000000001E-3</v>
      </c>
      <c r="D65" s="9">
        <f>IF(OR(Adatmátrix!D$8="",Adatmátrix!$A65=""),"",INDEX(Adat!$D$6:$D$6665,(Adatmátrix!D$8-1950)*111+Adatmátrix!$A65+1))</f>
        <v>9.0100000000000006E-3</v>
      </c>
      <c r="E65" s="9">
        <f>IF(OR(Adatmátrix!E$8="",Adatmátrix!$A65=""),"",INDEX(Adat!$D$6:$D$6665,(Adatmátrix!E$8-1950)*111+Adatmátrix!$A65+1))</f>
        <v>9.3200000000000002E-3</v>
      </c>
      <c r="F65" s="9">
        <f>IF(OR(Adatmátrix!F$8="",Adatmátrix!$A65=""),"",INDEX(Adat!$D$6:$D$6665,(Adatmátrix!F$8-1950)*111+Adatmátrix!$A65+1))</f>
        <v>8.9200000000000008E-3</v>
      </c>
      <c r="G65" s="9">
        <f>IF(OR(Adatmátrix!G$8="",Adatmátrix!$A65=""),"",INDEX(Adat!$D$6:$D$6665,(Adatmátrix!G$8-1950)*111+Adatmátrix!$A65+1))</f>
        <v>8.8999999999999999E-3</v>
      </c>
      <c r="H65" s="9">
        <f>IF(OR(Adatmátrix!H$8="",Adatmátrix!$A65=""),"",INDEX(Adat!$D$6:$D$6665,(Adatmátrix!H$8-1950)*111+Adatmátrix!$A65+1))</f>
        <v>7.9100000000000004E-3</v>
      </c>
      <c r="I65" s="9">
        <f>IF(OR(Adatmátrix!I$8="",Adatmátrix!$A65=""),"",INDEX(Adat!$D$6:$D$6665,(Adatmátrix!I$8-1950)*111+Adatmátrix!$A65+1))</f>
        <v>8.1700000000000002E-3</v>
      </c>
      <c r="J65" s="9">
        <f>IF(OR(Adatmátrix!J$8="",Adatmátrix!$A65=""),"",INDEX(Adat!$D$6:$D$6665,(Adatmátrix!J$8-1950)*111+Adatmátrix!$A65+1))</f>
        <v>8.5500000000000003E-3</v>
      </c>
      <c r="K65" s="9">
        <f>IF(OR(Adatmátrix!K$8="",Adatmátrix!$A65=""),"",INDEX(Adat!$D$6:$D$6665,(Adatmátrix!K$8-1950)*111+Adatmátrix!$A65+1))</f>
        <v>8.1499999999999993E-3</v>
      </c>
      <c r="L65" s="9">
        <f>IF(OR(Adatmátrix!L$8="",Adatmátrix!$A65=""),"",INDEX(Adat!$D$6:$D$6665,(Adatmátrix!L$8-1950)*111+Adatmátrix!$A65+1))</f>
        <v>7.8399999999999997E-3</v>
      </c>
      <c r="M65" s="9">
        <f>IF(OR(Adatmátrix!M$8="",Adatmátrix!$A65=""),"",INDEX(Adat!$D$6:$D$6665,(Adatmátrix!M$8-1950)*111+Adatmátrix!$A65+1))</f>
        <v>7.5199999999999998E-3</v>
      </c>
      <c r="N65" s="9">
        <f>IF(OR(Adatmátrix!N$8="",Adatmátrix!$A65=""),"",INDEX(Adat!$D$6:$D$6665,(Adatmátrix!N$8-1950)*111+Adatmátrix!$A65+1))</f>
        <v>7.3499999999999998E-3</v>
      </c>
      <c r="O65" s="9">
        <f>IF(OR(Adatmátrix!O$8="",Adatmátrix!$A65=""),"",INDEX(Adat!$D$6:$D$6665,(Adatmátrix!O$8-1950)*111+Adatmátrix!$A65+1))</f>
        <v>7.5700000000000003E-3</v>
      </c>
      <c r="P65" s="9">
        <f>IF(OR(Adatmátrix!P$8="",Adatmátrix!$A65=""),"",INDEX(Adat!$D$6:$D$6665,(Adatmátrix!P$8-1950)*111+Adatmátrix!$A65+1))</f>
        <v>7.1399999999999996E-3</v>
      </c>
      <c r="Q65" s="9">
        <f>IF(OR(Adatmátrix!Q$8="",Adatmátrix!$A65=""),"",INDEX(Adat!$D$6:$D$6665,(Adatmátrix!Q$8-1950)*111+Adatmátrix!$A65+1))</f>
        <v>7.8399999999999997E-3</v>
      </c>
      <c r="R65" s="9">
        <f>IF(OR(Adatmátrix!R$8="",Adatmátrix!$A65=""),"",INDEX(Adat!$D$6:$D$6665,(Adatmátrix!R$8-1950)*111+Adatmátrix!$A65+1))</f>
        <v>7.7299999999999999E-3</v>
      </c>
      <c r="S65" s="9">
        <f>IF(OR(Adatmátrix!S$8="",Adatmátrix!$A65=""),"",INDEX(Adat!$D$6:$D$6665,(Adatmátrix!S$8-1950)*111+Adatmátrix!$A65+1))</f>
        <v>7.5199999999999998E-3</v>
      </c>
      <c r="T65" s="9">
        <f>IF(OR(Adatmátrix!T$8="",Adatmátrix!$A65=""),"",INDEX(Adat!$D$6:$D$6665,(Adatmátrix!T$8-1950)*111+Adatmátrix!$A65+1))</f>
        <v>7.5199999999999998E-3</v>
      </c>
      <c r="U65" s="9">
        <f>IF(OR(Adatmátrix!U$8="",Adatmátrix!$A65=""),"",INDEX(Adat!$D$6:$D$6665,(Adatmátrix!U$8-1950)*111+Adatmátrix!$A65+1))</f>
        <v>6.9800000000000001E-3</v>
      </c>
      <c r="V65" s="9" t="str">
        <f>IF(OR(Adatmátrix!V$8="",Adatmátrix!$A65=""),"",INDEX(Adat!$D$6:$D$6665,(Adatmátrix!V$8-1950)*111+Adatmátrix!$A65+1))</f>
        <v/>
      </c>
      <c r="W65" s="9" t="str">
        <f>IF(OR(Adatmátrix!W$8="",Adatmátrix!$A65=""),"",INDEX(Adat!$D$6:$D$6665,(Adatmátrix!W$8-1950)*111+Adatmátrix!$A65+1))</f>
        <v/>
      </c>
      <c r="X65" s="9" t="str">
        <f>IF(OR(Adatmátrix!X$8="",Adatmátrix!$A65=""),"",INDEX(Adat!$D$6:$D$6665,(Adatmátrix!X$8-1950)*111+Adatmátrix!$A65+1))</f>
        <v/>
      </c>
      <c r="Y65" s="9" t="str">
        <f>IF(OR(Adatmátrix!Y$8="",Adatmátrix!$A65=""),"",INDEX(Adat!$D$6:$D$6665,(Adatmátrix!Y$8-1950)*111+Adatmátrix!$A65+1))</f>
        <v/>
      </c>
      <c r="Z65" s="9" t="str">
        <f>IF(OR(Adatmátrix!Z$8="",Adatmátrix!$A65=""),"",INDEX(Adat!$D$6:$D$6665,(Adatmátrix!Z$8-1950)*111+Adatmátrix!$A65+1))</f>
        <v/>
      </c>
      <c r="AA65" s="9" t="str">
        <f>IF(OR(Adatmátrix!AA$8="",Adatmátrix!$A65=""),"",INDEX(Adat!$D$6:$D$6665,(Adatmátrix!AA$8-1950)*111+Adatmátrix!$A65+1))</f>
        <v/>
      </c>
      <c r="AB65" s="9" t="str">
        <f>IF(OR(Adatmátrix!AB$8="",Adatmátrix!$A65=""),"",INDEX(Adat!$D$6:$D$6665,(Adatmátrix!AB$8-1950)*111+Adatmátrix!$A65+1))</f>
        <v/>
      </c>
      <c r="AC65" s="9" t="str">
        <f>IF(OR(Adatmátrix!AC$8="",Adatmátrix!$A65=""),"",INDEX(Adat!$D$6:$D$6665,(Adatmátrix!AC$8-1950)*111+Adatmátrix!$A65+1))</f>
        <v/>
      </c>
      <c r="AD65" s="9" t="str">
        <f>IF(OR(Adatmátrix!AD$8="",Adatmátrix!$A65=""),"",INDEX(Adat!$D$6:$D$6665,(Adatmátrix!AD$8-1950)*111+Adatmátrix!$A65+1))</f>
        <v/>
      </c>
      <c r="AE65" s="9" t="str">
        <f>IF(OR(Adatmátrix!AE$8="",Adatmátrix!$A65=""),"",INDEX(Adat!$D$6:$D$6665,(Adatmátrix!AE$8-1950)*111+Adatmátrix!$A65+1))</f>
        <v/>
      </c>
      <c r="AF65" s="9" t="str">
        <f>IF(OR(Adatmátrix!AF$8="",Adatmátrix!$A65=""),"",INDEX(Adat!$D$6:$D$6665,(Adatmátrix!AF$8-1950)*111+Adatmátrix!$A65+1))</f>
        <v/>
      </c>
      <c r="AG65" s="9" t="str">
        <f>IF(OR(Adatmátrix!AG$8="",Adatmátrix!$A65=""),"",INDEX(Adat!$D$6:$D$6665,(Adatmátrix!AG$8-1950)*111+Adatmátrix!$A65+1))</f>
        <v/>
      </c>
      <c r="AH65" s="9" t="str">
        <f>IF(OR(Adatmátrix!AH$8="",Adatmátrix!$A65=""),"",INDEX(Adat!$D$6:$D$6665,(Adatmátrix!AH$8-1950)*111+Adatmátrix!$A65+1))</f>
        <v/>
      </c>
      <c r="AI65" s="9" t="str">
        <f>IF(OR(Adatmátrix!AI$8="",Adatmátrix!$A65=""),"",INDEX(Adat!$D$6:$D$6665,(Adatmátrix!AI$8-1950)*111+Adatmátrix!$A65+1))</f>
        <v/>
      </c>
      <c r="AJ65" s="9" t="str">
        <f>IF(OR(Adatmátrix!AJ$8="",Adatmátrix!$A65=""),"",INDEX(Adat!$D$6:$D$6665,(Adatmátrix!AJ$8-1950)*111+Adatmátrix!$A65+1))</f>
        <v/>
      </c>
      <c r="AK65" s="9" t="str">
        <f>IF(OR(Adatmátrix!AK$8="",Adatmátrix!$A65=""),"",INDEX(Adat!$D$6:$D$6665,(Adatmátrix!AK$8-1950)*111+Adatmátrix!$A65+1))</f>
        <v/>
      </c>
      <c r="AL65" s="9" t="str">
        <f>IF(OR(Adatmátrix!AL$8="",Adatmátrix!$A65=""),"",INDEX(Adat!$D$6:$D$6665,(Adatmátrix!AL$8-1950)*111+Adatmátrix!$A65+1))</f>
        <v/>
      </c>
      <c r="AM65" s="9" t="str">
        <f>IF(OR(Adatmátrix!AM$8="",Adatmátrix!$A65=""),"",INDEX(Adat!$D$6:$D$6665,(Adatmátrix!AM$8-1950)*111+Adatmátrix!$A65+1))</f>
        <v/>
      </c>
      <c r="AN65" s="9" t="str">
        <f>IF(OR(Adatmátrix!AN$8="",Adatmátrix!$A65=""),"",INDEX(Adat!$D$6:$D$6665,(Adatmátrix!AN$8-1950)*111+Adatmátrix!$A65+1))</f>
        <v/>
      </c>
      <c r="AO65" s="9" t="str">
        <f>IF(OR(Adatmátrix!AO$8="",Adatmátrix!$A65=""),"",INDEX(Adat!$D$6:$D$6665,(Adatmátrix!AO$8-1950)*111+Adatmátrix!$A65+1))</f>
        <v/>
      </c>
      <c r="AP65" s="9" t="str">
        <f>IF(OR(Adatmátrix!AP$8="",Adatmátrix!$A65=""),"",INDEX(Adat!$D$6:$D$6665,(Adatmátrix!AP$8-1950)*111+Adatmátrix!$A65+1))</f>
        <v/>
      </c>
      <c r="AQ65" s="9" t="str">
        <f>IF(OR(Adatmátrix!AQ$8="",Adatmátrix!$A65=""),"",INDEX(Adat!$D$6:$D$6665,(Adatmátrix!AQ$8-1950)*111+Adatmátrix!$A65+1))</f>
        <v/>
      </c>
      <c r="AR65" s="9" t="str">
        <f>IF(OR(Adatmátrix!AR$8="",Adatmátrix!$A65=""),"",INDEX(Adat!$D$6:$D$6665,(Adatmátrix!AR$8-1950)*111+Adatmátrix!$A65+1))</f>
        <v/>
      </c>
      <c r="AS65" s="9" t="str">
        <f>IF(OR(Adatmátrix!AS$8="",Adatmátrix!$A65=""),"",INDEX(Adat!$D$6:$D$6665,(Adatmátrix!AS$8-1950)*111+Adatmátrix!$A65+1))</f>
        <v/>
      </c>
      <c r="AT65" s="9" t="str">
        <f>IF(OR(Adatmátrix!AT$8="",Adatmátrix!$A65=""),"",INDEX(Adat!$D$6:$D$6665,(Adatmátrix!AT$8-1950)*111+Adatmátrix!$A65+1))</f>
        <v/>
      </c>
      <c r="AU65" s="9" t="str">
        <f>IF(OR(Adatmátrix!AU$8="",Adatmátrix!$A65=""),"",INDEX(Adat!$D$6:$D$6665,(Adatmátrix!AU$8-1950)*111+Adatmátrix!$A65+1))</f>
        <v/>
      </c>
      <c r="AV65" s="9" t="str">
        <f>IF(OR(Adatmátrix!AV$8="",Adatmátrix!$A65=""),"",INDEX(Adat!$D$6:$D$6665,(Adatmátrix!AV$8-1950)*111+Adatmátrix!$A65+1))</f>
        <v/>
      </c>
      <c r="AW65" s="9" t="str">
        <f>IF(OR(Adatmátrix!AW$8="",Adatmátrix!$A65=""),"",INDEX(Adat!$D$6:$D$6665,(Adatmátrix!AW$8-1950)*111+Adatmátrix!$A65+1))</f>
        <v/>
      </c>
      <c r="AX65" s="9" t="str">
        <f>IF(OR(Adatmátrix!AX$8="",Adatmátrix!$A65=""),"",INDEX(Adat!$D$6:$D$6665,(Adatmátrix!AX$8-1950)*111+Adatmátrix!$A65+1))</f>
        <v/>
      </c>
      <c r="AY65" s="9" t="str">
        <f>IF(OR(Adatmátrix!AY$8="",Adatmátrix!$A65=""),"",INDEX(Adat!$D$6:$D$6665,(Adatmátrix!AY$8-1950)*111+Adatmátrix!$A65+1))</f>
        <v/>
      </c>
      <c r="AZ65" s="9" t="str">
        <f>IF(OR(Adatmátrix!AZ$8="",Adatmátrix!$A65=""),"",INDEX(Adat!$D$6:$D$6665,(Adatmátrix!AZ$8-1950)*111+Adatmátrix!$A65+1))</f>
        <v/>
      </c>
      <c r="BA65" s="9" t="str">
        <f>IF(OR(Adatmátrix!BA$8="",Adatmátrix!$A65=""),"",INDEX(Adat!$D$6:$D$6665,(Adatmátrix!BA$8-1950)*111+Adatmátrix!$A65+1))</f>
        <v/>
      </c>
      <c r="BB65" s="9" t="str">
        <f>IF(OR(Adatmátrix!BB$8="",Adatmátrix!$A65=""),"",INDEX(Adat!$D$6:$D$6665,(Adatmátrix!BB$8-1950)*111+Adatmátrix!$A65+1))</f>
        <v/>
      </c>
      <c r="BC65" s="9" t="str">
        <f>IF(OR(Adatmátrix!BC$8="",Adatmátrix!$A65=""),"",INDEX(Adat!$D$6:$D$6665,(Adatmátrix!BC$8-1950)*111+Adatmátrix!$A65+1))</f>
        <v/>
      </c>
      <c r="BD65" s="9" t="str">
        <f>IF(OR(Adatmátrix!BD$8="",Adatmátrix!$A65=""),"",INDEX(Adat!$D$6:$D$6665,(Adatmátrix!BD$8-1950)*111+Adatmátrix!$A65+1))</f>
        <v/>
      </c>
      <c r="BE65" s="9" t="str">
        <f>IF(OR(Adatmátrix!BE$8="",Adatmátrix!$A65=""),"",INDEX(Adat!$D$6:$D$6665,(Adatmátrix!BE$8-1950)*111+Adatmátrix!$A65+1))</f>
        <v/>
      </c>
      <c r="BF65" s="9" t="str">
        <f>IF(OR(Adatmátrix!BF$8="",Adatmátrix!$A65=""),"",INDEX(Adat!$D$6:$D$6665,(Adatmátrix!BF$8-1950)*111+Adatmátrix!$A65+1))</f>
        <v/>
      </c>
      <c r="BG65" s="9" t="str">
        <f>IF(OR(Adatmátrix!BG$8="",Adatmátrix!$A65=""),"",INDEX(Adat!$D$6:$D$6665,(Adatmátrix!BG$8-1950)*111+Adatmátrix!$A65+1))</f>
        <v/>
      </c>
      <c r="BH65" s="9" t="str">
        <f>IF(OR(Adatmátrix!BH$8="",Adatmátrix!$A65=""),"",INDEX(Adat!$D$6:$D$6665,(Adatmátrix!BH$8-1950)*111+Adatmátrix!$A65+1))</f>
        <v/>
      </c>
      <c r="BI65" s="9" t="str">
        <f>IF(OR(Adatmátrix!BI$8="",Adatmátrix!$A65=""),"",INDEX(Adat!$D$6:$D$6665,(Adatmátrix!BI$8-1950)*111+Adatmátrix!$A65+1))</f>
        <v/>
      </c>
    </row>
    <row r="66" spans="1:61">
      <c r="A66" s="4">
        <f t="shared" si="1"/>
        <v>57</v>
      </c>
      <c r="B66" s="9">
        <f>IF(OR(Adatmátrix!B$8="",Adatmátrix!$A66=""),"",INDEX(Adat!$D$6:$D$6665,(Adatmátrix!B$8-1950)*111+Adatmátrix!$A66+1))</f>
        <v>9.5600000000000008E-3</v>
      </c>
      <c r="C66" s="9">
        <f>IF(OR(Adatmátrix!C$8="",Adatmátrix!$A66=""),"",INDEX(Adat!$D$6:$D$6665,(Adatmátrix!C$8-1950)*111+Adatmátrix!$A66+1))</f>
        <v>9.4500000000000001E-3</v>
      </c>
      <c r="D66" s="9">
        <f>IF(OR(Adatmátrix!D$8="",Adatmátrix!$A66=""),"",INDEX(Adat!$D$6:$D$6665,(Adatmátrix!D$8-1950)*111+Adatmátrix!$A66+1))</f>
        <v>1.008E-2</v>
      </c>
      <c r="E66" s="9">
        <f>IF(OR(Adatmátrix!E$8="",Adatmátrix!$A66=""),"",INDEX(Adat!$D$6:$D$6665,(Adatmátrix!E$8-1950)*111+Adatmátrix!$A66+1))</f>
        <v>9.9600000000000001E-3</v>
      </c>
      <c r="F66" s="9">
        <f>IF(OR(Adatmátrix!F$8="",Adatmátrix!$A66=""),"",INDEX(Adat!$D$6:$D$6665,(Adatmátrix!F$8-1950)*111+Adatmátrix!$A66+1))</f>
        <v>9.5200000000000007E-3</v>
      </c>
      <c r="G66" s="9">
        <f>IF(OR(Adatmátrix!G$8="",Adatmátrix!$A66=""),"",INDEX(Adat!$D$6:$D$6665,(Adatmátrix!G$8-1950)*111+Adatmátrix!$A66+1))</f>
        <v>1.0200000000000001E-2</v>
      </c>
      <c r="H66" s="9">
        <f>IF(OR(Adatmátrix!H$8="",Adatmátrix!$A66=""),"",INDEX(Adat!$D$6:$D$6665,(Adatmátrix!H$8-1950)*111+Adatmátrix!$A66+1))</f>
        <v>8.8900000000000003E-3</v>
      </c>
      <c r="I66" s="9">
        <f>IF(OR(Adatmátrix!I$8="",Adatmátrix!$A66=""),"",INDEX(Adat!$D$6:$D$6665,(Adatmátrix!I$8-1950)*111+Adatmátrix!$A66+1))</f>
        <v>8.9800000000000001E-3</v>
      </c>
      <c r="J66" s="9">
        <f>IF(OR(Adatmátrix!J$8="",Adatmátrix!$A66=""),"",INDEX(Adat!$D$6:$D$6665,(Adatmátrix!J$8-1950)*111+Adatmátrix!$A66+1))</f>
        <v>8.5000000000000006E-3</v>
      </c>
      <c r="K66" s="9">
        <f>IF(OR(Adatmátrix!K$8="",Adatmátrix!$A66=""),"",INDEX(Adat!$D$6:$D$6665,(Adatmátrix!K$8-1950)*111+Adatmátrix!$A66+1))</f>
        <v>8.2400000000000008E-3</v>
      </c>
      <c r="L66" s="9">
        <f>IF(OR(Adatmátrix!L$8="",Adatmátrix!$A66=""),"",INDEX(Adat!$D$6:$D$6665,(Adatmátrix!L$8-1950)*111+Adatmátrix!$A66+1))</f>
        <v>8.1600000000000006E-3</v>
      </c>
      <c r="M66" s="9">
        <f>IF(OR(Adatmátrix!M$8="",Adatmátrix!$A66=""),"",INDEX(Adat!$D$6:$D$6665,(Adatmátrix!M$8-1950)*111+Adatmátrix!$A66+1))</f>
        <v>8.09E-3</v>
      </c>
      <c r="N66" s="9">
        <f>IF(OR(Adatmátrix!N$8="",Adatmátrix!$A66=""),"",INDEX(Adat!$D$6:$D$6665,(Adatmátrix!N$8-1950)*111+Adatmátrix!$A66+1))</f>
        <v>7.43E-3</v>
      </c>
      <c r="O66" s="9">
        <f>IF(OR(Adatmátrix!O$8="",Adatmátrix!$A66=""),"",INDEX(Adat!$D$6:$D$6665,(Adatmátrix!O$8-1950)*111+Adatmátrix!$A66+1))</f>
        <v>7.7499999999999999E-3</v>
      </c>
      <c r="P66" s="9">
        <f>IF(OR(Adatmátrix!P$8="",Adatmátrix!$A66=""),"",INDEX(Adat!$D$6:$D$6665,(Adatmátrix!P$8-1950)*111+Adatmátrix!$A66+1))</f>
        <v>8.3899999999999999E-3</v>
      </c>
      <c r="Q66" s="9">
        <f>IF(OR(Adatmátrix!Q$8="",Adatmátrix!$A66=""),"",INDEX(Adat!$D$6:$D$6665,(Adatmátrix!Q$8-1950)*111+Adatmátrix!$A66+1))</f>
        <v>7.9100000000000004E-3</v>
      </c>
      <c r="R66" s="9">
        <f>IF(OR(Adatmátrix!R$8="",Adatmátrix!$A66=""),"",INDEX(Adat!$D$6:$D$6665,(Adatmátrix!R$8-1950)*111+Adatmátrix!$A66+1))</f>
        <v>7.4400000000000004E-3</v>
      </c>
      <c r="S66" s="9">
        <f>IF(OR(Adatmátrix!S$8="",Adatmátrix!$A66=""),"",INDEX(Adat!$D$6:$D$6665,(Adatmátrix!S$8-1950)*111+Adatmátrix!$A66+1))</f>
        <v>7.8600000000000007E-3</v>
      </c>
      <c r="T66" s="9">
        <f>IF(OR(Adatmátrix!T$8="",Adatmátrix!$A66=""),"",INDEX(Adat!$D$6:$D$6665,(Adatmátrix!T$8-1950)*111+Adatmátrix!$A66+1))</f>
        <v>7.6400000000000001E-3</v>
      </c>
      <c r="U66" s="9">
        <f>IF(OR(Adatmátrix!U$8="",Adatmátrix!$A66=""),"",INDEX(Adat!$D$6:$D$6665,(Adatmátrix!U$8-1950)*111+Adatmátrix!$A66+1))</f>
        <v>7.8200000000000006E-3</v>
      </c>
      <c r="V66" s="9" t="str">
        <f>IF(OR(Adatmátrix!V$8="",Adatmátrix!$A66=""),"",INDEX(Adat!$D$6:$D$6665,(Adatmátrix!V$8-1950)*111+Adatmátrix!$A66+1))</f>
        <v/>
      </c>
      <c r="W66" s="9" t="str">
        <f>IF(OR(Adatmátrix!W$8="",Adatmátrix!$A66=""),"",INDEX(Adat!$D$6:$D$6665,(Adatmátrix!W$8-1950)*111+Adatmátrix!$A66+1))</f>
        <v/>
      </c>
      <c r="X66" s="9" t="str">
        <f>IF(OR(Adatmátrix!X$8="",Adatmátrix!$A66=""),"",INDEX(Adat!$D$6:$D$6665,(Adatmátrix!X$8-1950)*111+Adatmátrix!$A66+1))</f>
        <v/>
      </c>
      <c r="Y66" s="9" t="str">
        <f>IF(OR(Adatmátrix!Y$8="",Adatmátrix!$A66=""),"",INDEX(Adat!$D$6:$D$6665,(Adatmátrix!Y$8-1950)*111+Adatmátrix!$A66+1))</f>
        <v/>
      </c>
      <c r="Z66" s="9" t="str">
        <f>IF(OR(Adatmátrix!Z$8="",Adatmátrix!$A66=""),"",INDEX(Adat!$D$6:$D$6665,(Adatmátrix!Z$8-1950)*111+Adatmátrix!$A66+1))</f>
        <v/>
      </c>
      <c r="AA66" s="9" t="str">
        <f>IF(OR(Adatmátrix!AA$8="",Adatmátrix!$A66=""),"",INDEX(Adat!$D$6:$D$6665,(Adatmátrix!AA$8-1950)*111+Adatmátrix!$A66+1))</f>
        <v/>
      </c>
      <c r="AB66" s="9" t="str">
        <f>IF(OR(Adatmátrix!AB$8="",Adatmátrix!$A66=""),"",INDEX(Adat!$D$6:$D$6665,(Adatmátrix!AB$8-1950)*111+Adatmátrix!$A66+1))</f>
        <v/>
      </c>
      <c r="AC66" s="9" t="str">
        <f>IF(OR(Adatmátrix!AC$8="",Adatmátrix!$A66=""),"",INDEX(Adat!$D$6:$D$6665,(Adatmátrix!AC$8-1950)*111+Adatmátrix!$A66+1))</f>
        <v/>
      </c>
      <c r="AD66" s="9" t="str">
        <f>IF(OR(Adatmátrix!AD$8="",Adatmátrix!$A66=""),"",INDEX(Adat!$D$6:$D$6665,(Adatmátrix!AD$8-1950)*111+Adatmátrix!$A66+1))</f>
        <v/>
      </c>
      <c r="AE66" s="9" t="str">
        <f>IF(OR(Adatmátrix!AE$8="",Adatmátrix!$A66=""),"",INDEX(Adat!$D$6:$D$6665,(Adatmátrix!AE$8-1950)*111+Adatmátrix!$A66+1))</f>
        <v/>
      </c>
      <c r="AF66" s="9" t="str">
        <f>IF(OR(Adatmátrix!AF$8="",Adatmátrix!$A66=""),"",INDEX(Adat!$D$6:$D$6665,(Adatmátrix!AF$8-1950)*111+Adatmátrix!$A66+1))</f>
        <v/>
      </c>
      <c r="AG66" s="9" t="str">
        <f>IF(OR(Adatmátrix!AG$8="",Adatmátrix!$A66=""),"",INDEX(Adat!$D$6:$D$6665,(Adatmátrix!AG$8-1950)*111+Adatmátrix!$A66+1))</f>
        <v/>
      </c>
      <c r="AH66" s="9" t="str">
        <f>IF(OR(Adatmátrix!AH$8="",Adatmátrix!$A66=""),"",INDEX(Adat!$D$6:$D$6665,(Adatmátrix!AH$8-1950)*111+Adatmátrix!$A66+1))</f>
        <v/>
      </c>
      <c r="AI66" s="9" t="str">
        <f>IF(OR(Adatmátrix!AI$8="",Adatmátrix!$A66=""),"",INDEX(Adat!$D$6:$D$6665,(Adatmátrix!AI$8-1950)*111+Adatmátrix!$A66+1))</f>
        <v/>
      </c>
      <c r="AJ66" s="9" t="str">
        <f>IF(OR(Adatmátrix!AJ$8="",Adatmátrix!$A66=""),"",INDEX(Adat!$D$6:$D$6665,(Adatmátrix!AJ$8-1950)*111+Adatmátrix!$A66+1))</f>
        <v/>
      </c>
      <c r="AK66" s="9" t="str">
        <f>IF(OR(Adatmátrix!AK$8="",Adatmátrix!$A66=""),"",INDEX(Adat!$D$6:$D$6665,(Adatmátrix!AK$8-1950)*111+Adatmátrix!$A66+1))</f>
        <v/>
      </c>
      <c r="AL66" s="9" t="str">
        <f>IF(OR(Adatmátrix!AL$8="",Adatmátrix!$A66=""),"",INDEX(Adat!$D$6:$D$6665,(Adatmátrix!AL$8-1950)*111+Adatmátrix!$A66+1))</f>
        <v/>
      </c>
      <c r="AM66" s="9" t="str">
        <f>IF(OR(Adatmátrix!AM$8="",Adatmátrix!$A66=""),"",INDEX(Adat!$D$6:$D$6665,(Adatmátrix!AM$8-1950)*111+Adatmátrix!$A66+1))</f>
        <v/>
      </c>
      <c r="AN66" s="9" t="str">
        <f>IF(OR(Adatmátrix!AN$8="",Adatmátrix!$A66=""),"",INDEX(Adat!$D$6:$D$6665,(Adatmátrix!AN$8-1950)*111+Adatmátrix!$A66+1))</f>
        <v/>
      </c>
      <c r="AO66" s="9" t="str">
        <f>IF(OR(Adatmátrix!AO$8="",Adatmátrix!$A66=""),"",INDEX(Adat!$D$6:$D$6665,(Adatmátrix!AO$8-1950)*111+Adatmátrix!$A66+1))</f>
        <v/>
      </c>
      <c r="AP66" s="9" t="str">
        <f>IF(OR(Adatmátrix!AP$8="",Adatmátrix!$A66=""),"",INDEX(Adat!$D$6:$D$6665,(Adatmátrix!AP$8-1950)*111+Adatmátrix!$A66+1))</f>
        <v/>
      </c>
      <c r="AQ66" s="9" t="str">
        <f>IF(OR(Adatmátrix!AQ$8="",Adatmátrix!$A66=""),"",INDEX(Adat!$D$6:$D$6665,(Adatmátrix!AQ$8-1950)*111+Adatmátrix!$A66+1))</f>
        <v/>
      </c>
      <c r="AR66" s="9" t="str">
        <f>IF(OR(Adatmátrix!AR$8="",Adatmátrix!$A66=""),"",INDEX(Adat!$D$6:$D$6665,(Adatmátrix!AR$8-1950)*111+Adatmátrix!$A66+1))</f>
        <v/>
      </c>
      <c r="AS66" s="9" t="str">
        <f>IF(OR(Adatmátrix!AS$8="",Adatmátrix!$A66=""),"",INDEX(Adat!$D$6:$D$6665,(Adatmátrix!AS$8-1950)*111+Adatmátrix!$A66+1))</f>
        <v/>
      </c>
      <c r="AT66" s="9" t="str">
        <f>IF(OR(Adatmátrix!AT$8="",Adatmátrix!$A66=""),"",INDEX(Adat!$D$6:$D$6665,(Adatmátrix!AT$8-1950)*111+Adatmátrix!$A66+1))</f>
        <v/>
      </c>
      <c r="AU66" s="9" t="str">
        <f>IF(OR(Adatmátrix!AU$8="",Adatmátrix!$A66=""),"",INDEX(Adat!$D$6:$D$6665,(Adatmátrix!AU$8-1950)*111+Adatmátrix!$A66+1))</f>
        <v/>
      </c>
      <c r="AV66" s="9" t="str">
        <f>IF(OR(Adatmátrix!AV$8="",Adatmátrix!$A66=""),"",INDEX(Adat!$D$6:$D$6665,(Adatmátrix!AV$8-1950)*111+Adatmátrix!$A66+1))</f>
        <v/>
      </c>
      <c r="AW66" s="9" t="str">
        <f>IF(OR(Adatmátrix!AW$8="",Adatmátrix!$A66=""),"",INDEX(Adat!$D$6:$D$6665,(Adatmátrix!AW$8-1950)*111+Adatmátrix!$A66+1))</f>
        <v/>
      </c>
      <c r="AX66" s="9" t="str">
        <f>IF(OR(Adatmátrix!AX$8="",Adatmátrix!$A66=""),"",INDEX(Adat!$D$6:$D$6665,(Adatmátrix!AX$8-1950)*111+Adatmátrix!$A66+1))</f>
        <v/>
      </c>
      <c r="AY66" s="9" t="str">
        <f>IF(OR(Adatmátrix!AY$8="",Adatmátrix!$A66=""),"",INDEX(Adat!$D$6:$D$6665,(Adatmátrix!AY$8-1950)*111+Adatmátrix!$A66+1))</f>
        <v/>
      </c>
      <c r="AZ66" s="9" t="str">
        <f>IF(OR(Adatmátrix!AZ$8="",Adatmátrix!$A66=""),"",INDEX(Adat!$D$6:$D$6665,(Adatmátrix!AZ$8-1950)*111+Adatmátrix!$A66+1))</f>
        <v/>
      </c>
      <c r="BA66" s="9" t="str">
        <f>IF(OR(Adatmátrix!BA$8="",Adatmátrix!$A66=""),"",INDEX(Adat!$D$6:$D$6665,(Adatmátrix!BA$8-1950)*111+Adatmátrix!$A66+1))</f>
        <v/>
      </c>
      <c r="BB66" s="9" t="str">
        <f>IF(OR(Adatmátrix!BB$8="",Adatmátrix!$A66=""),"",INDEX(Adat!$D$6:$D$6665,(Adatmátrix!BB$8-1950)*111+Adatmátrix!$A66+1))</f>
        <v/>
      </c>
      <c r="BC66" s="9" t="str">
        <f>IF(OR(Adatmátrix!BC$8="",Adatmátrix!$A66=""),"",INDEX(Adat!$D$6:$D$6665,(Adatmátrix!BC$8-1950)*111+Adatmátrix!$A66+1))</f>
        <v/>
      </c>
      <c r="BD66" s="9" t="str">
        <f>IF(OR(Adatmátrix!BD$8="",Adatmátrix!$A66=""),"",INDEX(Adat!$D$6:$D$6665,(Adatmátrix!BD$8-1950)*111+Adatmátrix!$A66+1))</f>
        <v/>
      </c>
      <c r="BE66" s="9" t="str">
        <f>IF(OR(Adatmátrix!BE$8="",Adatmátrix!$A66=""),"",INDEX(Adat!$D$6:$D$6665,(Adatmátrix!BE$8-1950)*111+Adatmátrix!$A66+1))</f>
        <v/>
      </c>
      <c r="BF66" s="9" t="str">
        <f>IF(OR(Adatmátrix!BF$8="",Adatmátrix!$A66=""),"",INDEX(Adat!$D$6:$D$6665,(Adatmátrix!BF$8-1950)*111+Adatmátrix!$A66+1))</f>
        <v/>
      </c>
      <c r="BG66" s="9" t="str">
        <f>IF(OR(Adatmátrix!BG$8="",Adatmátrix!$A66=""),"",INDEX(Adat!$D$6:$D$6665,(Adatmátrix!BG$8-1950)*111+Adatmátrix!$A66+1))</f>
        <v/>
      </c>
      <c r="BH66" s="9" t="str">
        <f>IF(OR(Adatmátrix!BH$8="",Adatmátrix!$A66=""),"",INDEX(Adat!$D$6:$D$6665,(Adatmátrix!BH$8-1950)*111+Adatmátrix!$A66+1))</f>
        <v/>
      </c>
      <c r="BI66" s="9" t="str">
        <f>IF(OR(Adatmátrix!BI$8="",Adatmátrix!$A66=""),"",INDEX(Adat!$D$6:$D$6665,(Adatmátrix!BI$8-1950)*111+Adatmátrix!$A66+1))</f>
        <v/>
      </c>
    </row>
    <row r="67" spans="1:61">
      <c r="A67" s="4">
        <f t="shared" si="1"/>
        <v>58</v>
      </c>
      <c r="B67" s="9">
        <f>IF(OR(Adatmátrix!B$8="",Adatmátrix!$A67=""),"",INDEX(Adat!$D$6:$D$6665,(Adatmátrix!B$8-1950)*111+Adatmátrix!$A67+1))</f>
        <v>1.039E-2</v>
      </c>
      <c r="C67" s="9">
        <f>IF(OR(Adatmátrix!C$8="",Adatmátrix!$A67=""),"",INDEX(Adat!$D$6:$D$6665,(Adatmátrix!C$8-1950)*111+Adatmátrix!$A67+1))</f>
        <v>1.0800000000000001E-2</v>
      </c>
      <c r="D67" s="9">
        <f>IF(OR(Adatmátrix!D$8="",Adatmátrix!$A67=""),"",INDEX(Adat!$D$6:$D$6665,(Adatmátrix!D$8-1950)*111+Adatmátrix!$A67+1))</f>
        <v>1.0659999999999999E-2</v>
      </c>
      <c r="E67" s="9">
        <f>IF(OR(Adatmátrix!E$8="",Adatmátrix!$A67=""),"",INDEX(Adat!$D$6:$D$6665,(Adatmátrix!E$8-1950)*111+Adatmátrix!$A67+1))</f>
        <v>1.073E-2</v>
      </c>
      <c r="F67" s="9">
        <f>IF(OR(Adatmátrix!F$8="",Adatmátrix!$A67=""),"",INDEX(Adat!$D$6:$D$6665,(Adatmátrix!F$8-1950)*111+Adatmátrix!$A67+1))</f>
        <v>9.9799999999999993E-3</v>
      </c>
      <c r="G67" s="9">
        <f>IF(OR(Adatmátrix!G$8="",Adatmátrix!$A67=""),"",INDEX(Adat!$D$6:$D$6665,(Adatmátrix!G$8-1950)*111+Adatmátrix!$A67+1))</f>
        <v>1.0059999999999999E-2</v>
      </c>
      <c r="H67" s="9">
        <f>IF(OR(Adatmátrix!H$8="",Adatmátrix!$A67=""),"",INDEX(Adat!$D$6:$D$6665,(Adatmátrix!H$8-1950)*111+Adatmátrix!$A67+1))</f>
        <v>8.7200000000000003E-3</v>
      </c>
      <c r="I67" s="9">
        <f>IF(OR(Adatmátrix!I$8="",Adatmátrix!$A67=""),"",INDEX(Adat!$D$6:$D$6665,(Adatmátrix!I$8-1950)*111+Adatmátrix!$A67+1))</f>
        <v>9.7800000000000005E-3</v>
      </c>
      <c r="J67" s="9">
        <f>IF(OR(Adatmátrix!J$8="",Adatmátrix!$A67=""),"",INDEX(Adat!$D$6:$D$6665,(Adatmátrix!J$8-1950)*111+Adatmátrix!$A67+1))</f>
        <v>9.3799999999999994E-3</v>
      </c>
      <c r="K67" s="9">
        <f>IF(OR(Adatmátrix!K$8="",Adatmátrix!$A67=""),"",INDEX(Adat!$D$6:$D$6665,(Adatmátrix!K$8-1950)*111+Adatmátrix!$A67+1))</f>
        <v>9.4699999999999993E-3</v>
      </c>
      <c r="L67" s="9">
        <f>IF(OR(Adatmátrix!L$8="",Adatmátrix!$A67=""),"",INDEX(Adat!$D$6:$D$6665,(Adatmátrix!L$8-1950)*111+Adatmátrix!$A67+1))</f>
        <v>8.9200000000000008E-3</v>
      </c>
      <c r="M67" s="9">
        <f>IF(OR(Adatmátrix!M$8="",Adatmátrix!$A67=""),"",INDEX(Adat!$D$6:$D$6665,(Adatmátrix!M$8-1950)*111+Adatmátrix!$A67+1))</f>
        <v>8.5299999999999994E-3</v>
      </c>
      <c r="N67" s="9">
        <f>IF(OR(Adatmátrix!N$8="",Adatmátrix!$A67=""),"",INDEX(Adat!$D$6:$D$6665,(Adatmátrix!N$8-1950)*111+Adatmátrix!$A67+1))</f>
        <v>8.5400000000000007E-3</v>
      </c>
      <c r="O67" s="9">
        <f>IF(OR(Adatmátrix!O$8="",Adatmátrix!$A67=""),"",INDEX(Adat!$D$6:$D$6665,(Adatmátrix!O$8-1950)*111+Adatmátrix!$A67+1))</f>
        <v>8.7399999999999995E-3</v>
      </c>
      <c r="P67" s="9">
        <f>IF(OR(Adatmátrix!P$8="",Adatmátrix!$A67=""),"",INDEX(Adat!$D$6:$D$6665,(Adatmátrix!P$8-1950)*111+Adatmátrix!$A67+1))</f>
        <v>8.3199999999999993E-3</v>
      </c>
      <c r="Q67" s="9">
        <f>IF(OR(Adatmátrix!Q$8="",Adatmátrix!$A67=""),"",INDEX(Adat!$D$6:$D$6665,(Adatmátrix!Q$8-1950)*111+Adatmátrix!$A67+1))</f>
        <v>8.1200000000000005E-3</v>
      </c>
      <c r="R67" s="9">
        <f>IF(OR(Adatmátrix!R$8="",Adatmátrix!$A67=""),"",INDEX(Adat!$D$6:$D$6665,(Adatmátrix!R$8-1950)*111+Adatmátrix!$A67+1))</f>
        <v>8.6099999999999996E-3</v>
      </c>
      <c r="S67" s="9">
        <f>IF(OR(Adatmátrix!S$8="",Adatmátrix!$A67=""),"",INDEX(Adat!$D$6:$D$6665,(Adatmátrix!S$8-1950)*111+Adatmátrix!$A67+1))</f>
        <v>9.2499999999999995E-3</v>
      </c>
      <c r="T67" s="9">
        <f>IF(OR(Adatmátrix!T$8="",Adatmátrix!$A67=""),"",INDEX(Adat!$D$6:$D$6665,(Adatmátrix!T$8-1950)*111+Adatmátrix!$A67+1))</f>
        <v>8.5100000000000002E-3</v>
      </c>
      <c r="U67" s="9">
        <f>IF(OR(Adatmátrix!U$8="",Adatmátrix!$A67=""),"",INDEX(Adat!$D$6:$D$6665,(Adatmátrix!U$8-1950)*111+Adatmátrix!$A67+1))</f>
        <v>8.2799999999999992E-3</v>
      </c>
      <c r="V67" s="9" t="str">
        <f>IF(OR(Adatmátrix!V$8="",Adatmátrix!$A67=""),"",INDEX(Adat!$D$6:$D$6665,(Adatmátrix!V$8-1950)*111+Adatmátrix!$A67+1))</f>
        <v/>
      </c>
      <c r="W67" s="9" t="str">
        <f>IF(OR(Adatmátrix!W$8="",Adatmátrix!$A67=""),"",INDEX(Adat!$D$6:$D$6665,(Adatmátrix!W$8-1950)*111+Adatmátrix!$A67+1))</f>
        <v/>
      </c>
      <c r="X67" s="9" t="str">
        <f>IF(OR(Adatmátrix!X$8="",Adatmátrix!$A67=""),"",INDEX(Adat!$D$6:$D$6665,(Adatmátrix!X$8-1950)*111+Adatmátrix!$A67+1))</f>
        <v/>
      </c>
      <c r="Y67" s="9" t="str">
        <f>IF(OR(Adatmátrix!Y$8="",Adatmátrix!$A67=""),"",INDEX(Adat!$D$6:$D$6665,(Adatmátrix!Y$8-1950)*111+Adatmátrix!$A67+1))</f>
        <v/>
      </c>
      <c r="Z67" s="9" t="str">
        <f>IF(OR(Adatmátrix!Z$8="",Adatmátrix!$A67=""),"",INDEX(Adat!$D$6:$D$6665,(Adatmátrix!Z$8-1950)*111+Adatmátrix!$A67+1))</f>
        <v/>
      </c>
      <c r="AA67" s="9" t="str">
        <f>IF(OR(Adatmátrix!AA$8="",Adatmátrix!$A67=""),"",INDEX(Adat!$D$6:$D$6665,(Adatmátrix!AA$8-1950)*111+Adatmátrix!$A67+1))</f>
        <v/>
      </c>
      <c r="AB67" s="9" t="str">
        <f>IF(OR(Adatmátrix!AB$8="",Adatmátrix!$A67=""),"",INDEX(Adat!$D$6:$D$6665,(Adatmátrix!AB$8-1950)*111+Adatmátrix!$A67+1))</f>
        <v/>
      </c>
      <c r="AC67" s="9" t="str">
        <f>IF(OR(Adatmátrix!AC$8="",Adatmátrix!$A67=""),"",INDEX(Adat!$D$6:$D$6665,(Adatmátrix!AC$8-1950)*111+Adatmátrix!$A67+1))</f>
        <v/>
      </c>
      <c r="AD67" s="9" t="str">
        <f>IF(OR(Adatmátrix!AD$8="",Adatmátrix!$A67=""),"",INDEX(Adat!$D$6:$D$6665,(Adatmátrix!AD$8-1950)*111+Adatmátrix!$A67+1))</f>
        <v/>
      </c>
      <c r="AE67" s="9" t="str">
        <f>IF(OR(Adatmátrix!AE$8="",Adatmátrix!$A67=""),"",INDEX(Adat!$D$6:$D$6665,(Adatmátrix!AE$8-1950)*111+Adatmátrix!$A67+1))</f>
        <v/>
      </c>
      <c r="AF67" s="9" t="str">
        <f>IF(OR(Adatmátrix!AF$8="",Adatmátrix!$A67=""),"",INDEX(Adat!$D$6:$D$6665,(Adatmátrix!AF$8-1950)*111+Adatmátrix!$A67+1))</f>
        <v/>
      </c>
      <c r="AG67" s="9" t="str">
        <f>IF(OR(Adatmátrix!AG$8="",Adatmátrix!$A67=""),"",INDEX(Adat!$D$6:$D$6665,(Adatmátrix!AG$8-1950)*111+Adatmátrix!$A67+1))</f>
        <v/>
      </c>
      <c r="AH67" s="9" t="str">
        <f>IF(OR(Adatmátrix!AH$8="",Adatmátrix!$A67=""),"",INDEX(Adat!$D$6:$D$6665,(Adatmátrix!AH$8-1950)*111+Adatmátrix!$A67+1))</f>
        <v/>
      </c>
      <c r="AI67" s="9" t="str">
        <f>IF(OR(Adatmátrix!AI$8="",Adatmátrix!$A67=""),"",INDEX(Adat!$D$6:$D$6665,(Adatmátrix!AI$8-1950)*111+Adatmátrix!$A67+1))</f>
        <v/>
      </c>
      <c r="AJ67" s="9" t="str">
        <f>IF(OR(Adatmátrix!AJ$8="",Adatmátrix!$A67=""),"",INDEX(Adat!$D$6:$D$6665,(Adatmátrix!AJ$8-1950)*111+Adatmátrix!$A67+1))</f>
        <v/>
      </c>
      <c r="AK67" s="9" t="str">
        <f>IF(OR(Adatmátrix!AK$8="",Adatmátrix!$A67=""),"",INDEX(Adat!$D$6:$D$6665,(Adatmátrix!AK$8-1950)*111+Adatmátrix!$A67+1))</f>
        <v/>
      </c>
      <c r="AL67" s="9" t="str">
        <f>IF(OR(Adatmátrix!AL$8="",Adatmátrix!$A67=""),"",INDEX(Adat!$D$6:$D$6665,(Adatmátrix!AL$8-1950)*111+Adatmátrix!$A67+1))</f>
        <v/>
      </c>
      <c r="AM67" s="9" t="str">
        <f>IF(OR(Adatmátrix!AM$8="",Adatmátrix!$A67=""),"",INDEX(Adat!$D$6:$D$6665,(Adatmátrix!AM$8-1950)*111+Adatmátrix!$A67+1))</f>
        <v/>
      </c>
      <c r="AN67" s="9" t="str">
        <f>IF(OR(Adatmátrix!AN$8="",Adatmátrix!$A67=""),"",INDEX(Adat!$D$6:$D$6665,(Adatmátrix!AN$8-1950)*111+Adatmátrix!$A67+1))</f>
        <v/>
      </c>
      <c r="AO67" s="9" t="str">
        <f>IF(OR(Adatmátrix!AO$8="",Adatmátrix!$A67=""),"",INDEX(Adat!$D$6:$D$6665,(Adatmátrix!AO$8-1950)*111+Adatmátrix!$A67+1))</f>
        <v/>
      </c>
      <c r="AP67" s="9" t="str">
        <f>IF(OR(Adatmátrix!AP$8="",Adatmátrix!$A67=""),"",INDEX(Adat!$D$6:$D$6665,(Adatmátrix!AP$8-1950)*111+Adatmátrix!$A67+1))</f>
        <v/>
      </c>
      <c r="AQ67" s="9" t="str">
        <f>IF(OR(Adatmátrix!AQ$8="",Adatmátrix!$A67=""),"",INDEX(Adat!$D$6:$D$6665,(Adatmátrix!AQ$8-1950)*111+Adatmátrix!$A67+1))</f>
        <v/>
      </c>
      <c r="AR67" s="9" t="str">
        <f>IF(OR(Adatmátrix!AR$8="",Adatmátrix!$A67=""),"",INDEX(Adat!$D$6:$D$6665,(Adatmátrix!AR$8-1950)*111+Adatmátrix!$A67+1))</f>
        <v/>
      </c>
      <c r="AS67" s="9" t="str">
        <f>IF(OR(Adatmátrix!AS$8="",Adatmátrix!$A67=""),"",INDEX(Adat!$D$6:$D$6665,(Adatmátrix!AS$8-1950)*111+Adatmátrix!$A67+1))</f>
        <v/>
      </c>
      <c r="AT67" s="9" t="str">
        <f>IF(OR(Adatmátrix!AT$8="",Adatmátrix!$A67=""),"",INDEX(Adat!$D$6:$D$6665,(Adatmátrix!AT$8-1950)*111+Adatmátrix!$A67+1))</f>
        <v/>
      </c>
      <c r="AU67" s="9" t="str">
        <f>IF(OR(Adatmátrix!AU$8="",Adatmátrix!$A67=""),"",INDEX(Adat!$D$6:$D$6665,(Adatmátrix!AU$8-1950)*111+Adatmátrix!$A67+1))</f>
        <v/>
      </c>
      <c r="AV67" s="9" t="str">
        <f>IF(OR(Adatmátrix!AV$8="",Adatmátrix!$A67=""),"",INDEX(Adat!$D$6:$D$6665,(Adatmátrix!AV$8-1950)*111+Adatmátrix!$A67+1))</f>
        <v/>
      </c>
      <c r="AW67" s="9" t="str">
        <f>IF(OR(Adatmátrix!AW$8="",Adatmátrix!$A67=""),"",INDEX(Adat!$D$6:$D$6665,(Adatmátrix!AW$8-1950)*111+Adatmátrix!$A67+1))</f>
        <v/>
      </c>
      <c r="AX67" s="9" t="str">
        <f>IF(OR(Adatmátrix!AX$8="",Adatmátrix!$A67=""),"",INDEX(Adat!$D$6:$D$6665,(Adatmátrix!AX$8-1950)*111+Adatmátrix!$A67+1))</f>
        <v/>
      </c>
      <c r="AY67" s="9" t="str">
        <f>IF(OR(Adatmátrix!AY$8="",Adatmátrix!$A67=""),"",INDEX(Adat!$D$6:$D$6665,(Adatmátrix!AY$8-1950)*111+Adatmátrix!$A67+1))</f>
        <v/>
      </c>
      <c r="AZ67" s="9" t="str">
        <f>IF(OR(Adatmátrix!AZ$8="",Adatmátrix!$A67=""),"",INDEX(Adat!$D$6:$D$6665,(Adatmátrix!AZ$8-1950)*111+Adatmátrix!$A67+1))</f>
        <v/>
      </c>
      <c r="BA67" s="9" t="str">
        <f>IF(OR(Adatmátrix!BA$8="",Adatmátrix!$A67=""),"",INDEX(Adat!$D$6:$D$6665,(Adatmátrix!BA$8-1950)*111+Adatmátrix!$A67+1))</f>
        <v/>
      </c>
      <c r="BB67" s="9" t="str">
        <f>IF(OR(Adatmátrix!BB$8="",Adatmátrix!$A67=""),"",INDEX(Adat!$D$6:$D$6665,(Adatmátrix!BB$8-1950)*111+Adatmátrix!$A67+1))</f>
        <v/>
      </c>
      <c r="BC67" s="9" t="str">
        <f>IF(OR(Adatmátrix!BC$8="",Adatmátrix!$A67=""),"",INDEX(Adat!$D$6:$D$6665,(Adatmátrix!BC$8-1950)*111+Adatmátrix!$A67+1))</f>
        <v/>
      </c>
      <c r="BD67" s="9" t="str">
        <f>IF(OR(Adatmátrix!BD$8="",Adatmátrix!$A67=""),"",INDEX(Adat!$D$6:$D$6665,(Adatmátrix!BD$8-1950)*111+Adatmátrix!$A67+1))</f>
        <v/>
      </c>
      <c r="BE67" s="9" t="str">
        <f>IF(OR(Adatmátrix!BE$8="",Adatmátrix!$A67=""),"",INDEX(Adat!$D$6:$D$6665,(Adatmátrix!BE$8-1950)*111+Adatmátrix!$A67+1))</f>
        <v/>
      </c>
      <c r="BF67" s="9" t="str">
        <f>IF(OR(Adatmátrix!BF$8="",Adatmátrix!$A67=""),"",INDEX(Adat!$D$6:$D$6665,(Adatmátrix!BF$8-1950)*111+Adatmátrix!$A67+1))</f>
        <v/>
      </c>
      <c r="BG67" s="9" t="str">
        <f>IF(OR(Adatmátrix!BG$8="",Adatmátrix!$A67=""),"",INDEX(Adat!$D$6:$D$6665,(Adatmátrix!BG$8-1950)*111+Adatmátrix!$A67+1))</f>
        <v/>
      </c>
      <c r="BH67" s="9" t="str">
        <f>IF(OR(Adatmátrix!BH$8="",Adatmátrix!$A67=""),"",INDEX(Adat!$D$6:$D$6665,(Adatmátrix!BH$8-1950)*111+Adatmátrix!$A67+1))</f>
        <v/>
      </c>
      <c r="BI67" s="9" t="str">
        <f>IF(OR(Adatmátrix!BI$8="",Adatmátrix!$A67=""),"",INDEX(Adat!$D$6:$D$6665,(Adatmátrix!BI$8-1950)*111+Adatmátrix!$A67+1))</f>
        <v/>
      </c>
    </row>
    <row r="68" spans="1:61">
      <c r="A68" s="4">
        <f t="shared" si="1"/>
        <v>59</v>
      </c>
      <c r="B68" s="9">
        <f>IF(OR(Adatmátrix!B$8="",Adatmátrix!$A68=""),"",INDEX(Adat!$D$6:$D$6665,(Adatmátrix!B$8-1950)*111+Adatmátrix!$A68+1))</f>
        <v>1.086E-2</v>
      </c>
      <c r="C68" s="9">
        <f>IF(OR(Adatmátrix!C$8="",Adatmátrix!$A68=""),"",INDEX(Adat!$D$6:$D$6665,(Adatmátrix!C$8-1950)*111+Adatmátrix!$A68+1))</f>
        <v>1.064E-2</v>
      </c>
      <c r="D68" s="9">
        <f>IF(OR(Adatmátrix!D$8="",Adatmátrix!$A68=""),"",INDEX(Adat!$D$6:$D$6665,(Adatmátrix!D$8-1950)*111+Adatmátrix!$A68+1))</f>
        <v>1.123E-2</v>
      </c>
      <c r="E68" s="9">
        <f>IF(OR(Adatmátrix!E$8="",Adatmátrix!$A68=""),"",INDEX(Adat!$D$6:$D$6665,(Adatmátrix!E$8-1950)*111+Adatmátrix!$A68+1))</f>
        <v>1.1129999999999999E-2</v>
      </c>
      <c r="F68" s="9">
        <f>IF(OR(Adatmátrix!F$8="",Adatmátrix!$A68=""),"",INDEX(Adat!$D$6:$D$6665,(Adatmátrix!F$8-1950)*111+Adatmátrix!$A68+1))</f>
        <v>1.0489999999999999E-2</v>
      </c>
      <c r="G68" s="9">
        <f>IF(OR(Adatmátrix!G$8="",Adatmátrix!$A68=""),"",INDEX(Adat!$D$6:$D$6665,(Adatmátrix!G$8-1950)*111+Adatmátrix!$A68+1))</f>
        <v>1.06E-2</v>
      </c>
      <c r="H68" s="9">
        <f>IF(OR(Adatmátrix!H$8="",Adatmátrix!$A68=""),"",INDEX(Adat!$D$6:$D$6665,(Adatmátrix!H$8-1950)*111+Adatmátrix!$A68+1))</f>
        <v>1.0449999999999999E-2</v>
      </c>
      <c r="I68" s="9">
        <f>IF(OR(Adatmátrix!I$8="",Adatmátrix!$A68=""),"",INDEX(Adat!$D$6:$D$6665,(Adatmátrix!I$8-1950)*111+Adatmátrix!$A68+1))</f>
        <v>1.077E-2</v>
      </c>
      <c r="J68" s="9">
        <f>IF(OR(Adatmátrix!J$8="",Adatmátrix!$A68=""),"",INDEX(Adat!$D$6:$D$6665,(Adatmátrix!J$8-1950)*111+Adatmátrix!$A68+1))</f>
        <v>1.0489999999999999E-2</v>
      </c>
      <c r="K68" s="9">
        <f>IF(OR(Adatmátrix!K$8="",Adatmátrix!$A68=""),"",INDEX(Adat!$D$6:$D$6665,(Adatmátrix!K$8-1950)*111+Adatmátrix!$A68+1))</f>
        <v>1.051E-2</v>
      </c>
      <c r="L68" s="9">
        <f>IF(OR(Adatmátrix!L$8="",Adatmátrix!$A68=""),"",INDEX(Adat!$D$6:$D$6665,(Adatmátrix!L$8-1950)*111+Adatmátrix!$A68+1))</f>
        <v>8.8999999999999999E-3</v>
      </c>
      <c r="M68" s="9">
        <f>IF(OR(Adatmátrix!M$8="",Adatmátrix!$A68=""),"",INDEX(Adat!$D$6:$D$6665,(Adatmátrix!M$8-1950)*111+Adatmátrix!$A68+1))</f>
        <v>8.6499999999999997E-3</v>
      </c>
      <c r="N68" s="9">
        <f>IF(OR(Adatmátrix!N$8="",Adatmátrix!$A68=""),"",INDEX(Adat!$D$6:$D$6665,(Adatmátrix!N$8-1950)*111+Adatmátrix!$A68+1))</f>
        <v>8.5500000000000003E-3</v>
      </c>
      <c r="O68" s="9">
        <f>IF(OR(Adatmátrix!O$8="",Adatmátrix!$A68=""),"",INDEX(Adat!$D$6:$D$6665,(Adatmátrix!O$8-1950)*111+Adatmátrix!$A68+1))</f>
        <v>9.92E-3</v>
      </c>
      <c r="P68" s="9">
        <f>IF(OR(Adatmátrix!P$8="",Adatmátrix!$A68=""),"",INDEX(Adat!$D$6:$D$6665,(Adatmátrix!P$8-1950)*111+Adatmátrix!$A68+1))</f>
        <v>9.2599999999999991E-3</v>
      </c>
      <c r="Q68" s="9">
        <f>IF(OR(Adatmátrix!Q$8="",Adatmátrix!$A68=""),"",INDEX(Adat!$D$6:$D$6665,(Adatmátrix!Q$8-1950)*111+Adatmátrix!$A68+1))</f>
        <v>8.5400000000000007E-3</v>
      </c>
      <c r="R68" s="9">
        <f>IF(OR(Adatmátrix!R$8="",Adatmátrix!$A68=""),"",INDEX(Adat!$D$6:$D$6665,(Adatmátrix!R$8-1950)*111+Adatmátrix!$A68+1))</f>
        <v>8.7799999999999996E-3</v>
      </c>
      <c r="S68" s="9">
        <f>IF(OR(Adatmátrix!S$8="",Adatmátrix!$A68=""),"",INDEX(Adat!$D$6:$D$6665,(Adatmátrix!S$8-1950)*111+Adatmátrix!$A68+1))</f>
        <v>9.4000000000000004E-3</v>
      </c>
      <c r="T68" s="9">
        <f>IF(OR(Adatmátrix!T$8="",Adatmátrix!$A68=""),"",INDEX(Adat!$D$6:$D$6665,(Adatmátrix!T$8-1950)*111+Adatmátrix!$A68+1))</f>
        <v>8.1300000000000001E-3</v>
      </c>
      <c r="U68" s="9">
        <f>IF(OR(Adatmátrix!U$8="",Adatmátrix!$A68=""),"",INDEX(Adat!$D$6:$D$6665,(Adatmátrix!U$8-1950)*111+Adatmátrix!$A68+1))</f>
        <v>8.7200000000000003E-3</v>
      </c>
      <c r="V68" s="9" t="str">
        <f>IF(OR(Adatmátrix!V$8="",Adatmátrix!$A68=""),"",INDEX(Adat!$D$6:$D$6665,(Adatmátrix!V$8-1950)*111+Adatmátrix!$A68+1))</f>
        <v/>
      </c>
      <c r="W68" s="9" t="str">
        <f>IF(OR(Adatmátrix!W$8="",Adatmátrix!$A68=""),"",INDEX(Adat!$D$6:$D$6665,(Adatmátrix!W$8-1950)*111+Adatmátrix!$A68+1))</f>
        <v/>
      </c>
      <c r="X68" s="9" t="str">
        <f>IF(OR(Adatmátrix!X$8="",Adatmátrix!$A68=""),"",INDEX(Adat!$D$6:$D$6665,(Adatmátrix!X$8-1950)*111+Adatmátrix!$A68+1))</f>
        <v/>
      </c>
      <c r="Y68" s="9" t="str">
        <f>IF(OR(Adatmátrix!Y$8="",Adatmátrix!$A68=""),"",INDEX(Adat!$D$6:$D$6665,(Adatmátrix!Y$8-1950)*111+Adatmátrix!$A68+1))</f>
        <v/>
      </c>
      <c r="Z68" s="9" t="str">
        <f>IF(OR(Adatmátrix!Z$8="",Adatmátrix!$A68=""),"",INDEX(Adat!$D$6:$D$6665,(Adatmátrix!Z$8-1950)*111+Adatmátrix!$A68+1))</f>
        <v/>
      </c>
      <c r="AA68" s="9" t="str">
        <f>IF(OR(Adatmátrix!AA$8="",Adatmátrix!$A68=""),"",INDEX(Adat!$D$6:$D$6665,(Adatmátrix!AA$8-1950)*111+Adatmátrix!$A68+1))</f>
        <v/>
      </c>
      <c r="AB68" s="9" t="str">
        <f>IF(OR(Adatmátrix!AB$8="",Adatmátrix!$A68=""),"",INDEX(Adat!$D$6:$D$6665,(Adatmátrix!AB$8-1950)*111+Adatmátrix!$A68+1))</f>
        <v/>
      </c>
      <c r="AC68" s="9" t="str">
        <f>IF(OR(Adatmátrix!AC$8="",Adatmátrix!$A68=""),"",INDEX(Adat!$D$6:$D$6665,(Adatmátrix!AC$8-1950)*111+Adatmátrix!$A68+1))</f>
        <v/>
      </c>
      <c r="AD68" s="9" t="str">
        <f>IF(OR(Adatmátrix!AD$8="",Adatmátrix!$A68=""),"",INDEX(Adat!$D$6:$D$6665,(Adatmátrix!AD$8-1950)*111+Adatmátrix!$A68+1))</f>
        <v/>
      </c>
      <c r="AE68" s="9" t="str">
        <f>IF(OR(Adatmátrix!AE$8="",Adatmátrix!$A68=""),"",INDEX(Adat!$D$6:$D$6665,(Adatmátrix!AE$8-1950)*111+Adatmátrix!$A68+1))</f>
        <v/>
      </c>
      <c r="AF68" s="9" t="str">
        <f>IF(OR(Adatmátrix!AF$8="",Adatmátrix!$A68=""),"",INDEX(Adat!$D$6:$D$6665,(Adatmátrix!AF$8-1950)*111+Adatmátrix!$A68+1))</f>
        <v/>
      </c>
      <c r="AG68" s="9" t="str">
        <f>IF(OR(Adatmátrix!AG$8="",Adatmátrix!$A68=""),"",INDEX(Adat!$D$6:$D$6665,(Adatmátrix!AG$8-1950)*111+Adatmátrix!$A68+1))</f>
        <v/>
      </c>
      <c r="AH68" s="9" t="str">
        <f>IF(OR(Adatmátrix!AH$8="",Adatmátrix!$A68=""),"",INDEX(Adat!$D$6:$D$6665,(Adatmátrix!AH$8-1950)*111+Adatmátrix!$A68+1))</f>
        <v/>
      </c>
      <c r="AI68" s="9" t="str">
        <f>IF(OR(Adatmátrix!AI$8="",Adatmátrix!$A68=""),"",INDEX(Adat!$D$6:$D$6665,(Adatmátrix!AI$8-1950)*111+Adatmátrix!$A68+1))</f>
        <v/>
      </c>
      <c r="AJ68" s="9" t="str">
        <f>IF(OR(Adatmátrix!AJ$8="",Adatmátrix!$A68=""),"",INDEX(Adat!$D$6:$D$6665,(Adatmátrix!AJ$8-1950)*111+Adatmátrix!$A68+1))</f>
        <v/>
      </c>
      <c r="AK68" s="9" t="str">
        <f>IF(OR(Adatmátrix!AK$8="",Adatmátrix!$A68=""),"",INDEX(Adat!$D$6:$D$6665,(Adatmátrix!AK$8-1950)*111+Adatmátrix!$A68+1))</f>
        <v/>
      </c>
      <c r="AL68" s="9" t="str">
        <f>IF(OR(Adatmátrix!AL$8="",Adatmátrix!$A68=""),"",INDEX(Adat!$D$6:$D$6665,(Adatmátrix!AL$8-1950)*111+Adatmátrix!$A68+1))</f>
        <v/>
      </c>
      <c r="AM68" s="9" t="str">
        <f>IF(OR(Adatmátrix!AM$8="",Adatmátrix!$A68=""),"",INDEX(Adat!$D$6:$D$6665,(Adatmátrix!AM$8-1950)*111+Adatmátrix!$A68+1))</f>
        <v/>
      </c>
      <c r="AN68" s="9" t="str">
        <f>IF(OR(Adatmátrix!AN$8="",Adatmátrix!$A68=""),"",INDEX(Adat!$D$6:$D$6665,(Adatmátrix!AN$8-1950)*111+Adatmátrix!$A68+1))</f>
        <v/>
      </c>
      <c r="AO68" s="9" t="str">
        <f>IF(OR(Adatmátrix!AO$8="",Adatmátrix!$A68=""),"",INDEX(Adat!$D$6:$D$6665,(Adatmátrix!AO$8-1950)*111+Adatmátrix!$A68+1))</f>
        <v/>
      </c>
      <c r="AP68" s="9" t="str">
        <f>IF(OR(Adatmátrix!AP$8="",Adatmátrix!$A68=""),"",INDEX(Adat!$D$6:$D$6665,(Adatmátrix!AP$8-1950)*111+Adatmátrix!$A68+1))</f>
        <v/>
      </c>
      <c r="AQ68" s="9" t="str">
        <f>IF(OR(Adatmátrix!AQ$8="",Adatmátrix!$A68=""),"",INDEX(Adat!$D$6:$D$6665,(Adatmátrix!AQ$8-1950)*111+Adatmátrix!$A68+1))</f>
        <v/>
      </c>
      <c r="AR68" s="9" t="str">
        <f>IF(OR(Adatmátrix!AR$8="",Adatmátrix!$A68=""),"",INDEX(Adat!$D$6:$D$6665,(Adatmátrix!AR$8-1950)*111+Adatmátrix!$A68+1))</f>
        <v/>
      </c>
      <c r="AS68" s="9" t="str">
        <f>IF(OR(Adatmátrix!AS$8="",Adatmátrix!$A68=""),"",INDEX(Adat!$D$6:$D$6665,(Adatmátrix!AS$8-1950)*111+Adatmátrix!$A68+1))</f>
        <v/>
      </c>
      <c r="AT68" s="9" t="str">
        <f>IF(OR(Adatmátrix!AT$8="",Adatmátrix!$A68=""),"",INDEX(Adat!$D$6:$D$6665,(Adatmátrix!AT$8-1950)*111+Adatmátrix!$A68+1))</f>
        <v/>
      </c>
      <c r="AU68" s="9" t="str">
        <f>IF(OR(Adatmátrix!AU$8="",Adatmátrix!$A68=""),"",INDEX(Adat!$D$6:$D$6665,(Adatmátrix!AU$8-1950)*111+Adatmátrix!$A68+1))</f>
        <v/>
      </c>
      <c r="AV68" s="9" t="str">
        <f>IF(OR(Adatmátrix!AV$8="",Adatmátrix!$A68=""),"",INDEX(Adat!$D$6:$D$6665,(Adatmátrix!AV$8-1950)*111+Adatmátrix!$A68+1))</f>
        <v/>
      </c>
      <c r="AW68" s="9" t="str">
        <f>IF(OR(Adatmátrix!AW$8="",Adatmátrix!$A68=""),"",INDEX(Adat!$D$6:$D$6665,(Adatmátrix!AW$8-1950)*111+Adatmátrix!$A68+1))</f>
        <v/>
      </c>
      <c r="AX68" s="9" t="str">
        <f>IF(OR(Adatmátrix!AX$8="",Adatmátrix!$A68=""),"",INDEX(Adat!$D$6:$D$6665,(Adatmátrix!AX$8-1950)*111+Adatmátrix!$A68+1))</f>
        <v/>
      </c>
      <c r="AY68" s="9" t="str">
        <f>IF(OR(Adatmátrix!AY$8="",Adatmátrix!$A68=""),"",INDEX(Adat!$D$6:$D$6665,(Adatmátrix!AY$8-1950)*111+Adatmátrix!$A68+1))</f>
        <v/>
      </c>
      <c r="AZ68" s="9" t="str">
        <f>IF(OR(Adatmátrix!AZ$8="",Adatmátrix!$A68=""),"",INDEX(Adat!$D$6:$D$6665,(Adatmátrix!AZ$8-1950)*111+Adatmátrix!$A68+1))</f>
        <v/>
      </c>
      <c r="BA68" s="9" t="str">
        <f>IF(OR(Adatmátrix!BA$8="",Adatmátrix!$A68=""),"",INDEX(Adat!$D$6:$D$6665,(Adatmátrix!BA$8-1950)*111+Adatmátrix!$A68+1))</f>
        <v/>
      </c>
      <c r="BB68" s="9" t="str">
        <f>IF(OR(Adatmátrix!BB$8="",Adatmátrix!$A68=""),"",INDEX(Adat!$D$6:$D$6665,(Adatmátrix!BB$8-1950)*111+Adatmátrix!$A68+1))</f>
        <v/>
      </c>
      <c r="BC68" s="9" t="str">
        <f>IF(OR(Adatmátrix!BC$8="",Adatmátrix!$A68=""),"",INDEX(Adat!$D$6:$D$6665,(Adatmátrix!BC$8-1950)*111+Adatmátrix!$A68+1))</f>
        <v/>
      </c>
      <c r="BD68" s="9" t="str">
        <f>IF(OR(Adatmátrix!BD$8="",Adatmátrix!$A68=""),"",INDEX(Adat!$D$6:$D$6665,(Adatmátrix!BD$8-1950)*111+Adatmátrix!$A68+1))</f>
        <v/>
      </c>
      <c r="BE68" s="9" t="str">
        <f>IF(OR(Adatmátrix!BE$8="",Adatmátrix!$A68=""),"",INDEX(Adat!$D$6:$D$6665,(Adatmátrix!BE$8-1950)*111+Adatmátrix!$A68+1))</f>
        <v/>
      </c>
      <c r="BF68" s="9" t="str">
        <f>IF(OR(Adatmátrix!BF$8="",Adatmátrix!$A68=""),"",INDEX(Adat!$D$6:$D$6665,(Adatmátrix!BF$8-1950)*111+Adatmátrix!$A68+1))</f>
        <v/>
      </c>
      <c r="BG68" s="9" t="str">
        <f>IF(OR(Adatmátrix!BG$8="",Adatmátrix!$A68=""),"",INDEX(Adat!$D$6:$D$6665,(Adatmátrix!BG$8-1950)*111+Adatmátrix!$A68+1))</f>
        <v/>
      </c>
      <c r="BH68" s="9" t="str">
        <f>IF(OR(Adatmátrix!BH$8="",Adatmátrix!$A68=""),"",INDEX(Adat!$D$6:$D$6665,(Adatmátrix!BH$8-1950)*111+Adatmátrix!$A68+1))</f>
        <v/>
      </c>
      <c r="BI68" s="9" t="str">
        <f>IF(OR(Adatmátrix!BI$8="",Adatmátrix!$A68=""),"",INDEX(Adat!$D$6:$D$6665,(Adatmátrix!BI$8-1950)*111+Adatmátrix!$A68+1))</f>
        <v/>
      </c>
    </row>
    <row r="69" spans="1:61">
      <c r="A69" s="4">
        <f t="shared" si="1"/>
        <v>60</v>
      </c>
      <c r="B69" s="9">
        <f>IF(OR(Adatmátrix!B$8="",Adatmátrix!$A69=""),"",INDEX(Adat!$D$6:$D$6665,(Adatmátrix!B$8-1950)*111+Adatmátrix!$A69+1))</f>
        <v>1.242E-2</v>
      </c>
      <c r="C69" s="9">
        <f>IF(OR(Adatmátrix!C$8="",Adatmátrix!$A69=""),"",INDEX(Adat!$D$6:$D$6665,(Adatmátrix!C$8-1950)*111+Adatmátrix!$A69+1))</f>
        <v>1.29E-2</v>
      </c>
      <c r="D69" s="9">
        <f>IF(OR(Adatmátrix!D$8="",Adatmátrix!$A69=""),"",INDEX(Adat!$D$6:$D$6665,(Adatmátrix!D$8-1950)*111+Adatmátrix!$A69+1))</f>
        <v>1.172E-2</v>
      </c>
      <c r="E69" s="9">
        <f>IF(OR(Adatmátrix!E$8="",Adatmátrix!$A69=""),"",INDEX(Adat!$D$6:$D$6665,(Adatmátrix!E$8-1950)*111+Adatmátrix!$A69+1))</f>
        <v>1.2880000000000001E-2</v>
      </c>
      <c r="F69" s="9">
        <f>IF(OR(Adatmátrix!F$8="",Adatmátrix!$A69=""),"",INDEX(Adat!$D$6:$D$6665,(Adatmátrix!F$8-1950)*111+Adatmátrix!$A69+1))</f>
        <v>1.2319999999999999E-2</v>
      </c>
      <c r="G69" s="9">
        <f>IF(OR(Adatmátrix!G$8="",Adatmátrix!$A69=""),"",INDEX(Adat!$D$6:$D$6665,(Adatmátrix!G$8-1950)*111+Adatmátrix!$A69+1))</f>
        <v>1.3089999999999999E-2</v>
      </c>
      <c r="H69" s="9">
        <f>IF(OR(Adatmátrix!H$8="",Adatmátrix!$A69=""),"",INDEX(Adat!$D$6:$D$6665,(Adatmátrix!H$8-1950)*111+Adatmátrix!$A69+1))</f>
        <v>1.098E-2</v>
      </c>
      <c r="I69" s="9">
        <f>IF(OR(Adatmátrix!I$8="",Adatmátrix!$A69=""),"",INDEX(Adat!$D$6:$D$6665,(Adatmátrix!I$8-1950)*111+Adatmátrix!$A69+1))</f>
        <v>1.103E-2</v>
      </c>
      <c r="J69" s="9">
        <f>IF(OR(Adatmátrix!J$8="",Adatmátrix!$A69=""),"",INDEX(Adat!$D$6:$D$6665,(Adatmátrix!J$8-1950)*111+Adatmátrix!$A69+1))</f>
        <v>1.0749999999999999E-2</v>
      </c>
      <c r="K69" s="9">
        <f>IF(OR(Adatmátrix!K$8="",Adatmátrix!$A69=""),"",INDEX(Adat!$D$6:$D$6665,(Adatmátrix!K$8-1950)*111+Adatmátrix!$A69+1))</f>
        <v>1.1089999999999999E-2</v>
      </c>
      <c r="L69" s="9">
        <f>IF(OR(Adatmátrix!L$8="",Adatmátrix!$A69=""),"",INDEX(Adat!$D$6:$D$6665,(Adatmátrix!L$8-1950)*111+Adatmátrix!$A69+1))</f>
        <v>1.021E-2</v>
      </c>
      <c r="M69" s="9">
        <f>IF(OR(Adatmátrix!M$8="",Adatmátrix!$A69=""),"",INDEX(Adat!$D$6:$D$6665,(Adatmátrix!M$8-1950)*111+Adatmátrix!$A69+1))</f>
        <v>9.9799999999999993E-3</v>
      </c>
      <c r="N69" s="9">
        <f>IF(OR(Adatmátrix!N$8="",Adatmátrix!$A69=""),"",INDEX(Adat!$D$6:$D$6665,(Adatmátrix!N$8-1950)*111+Adatmátrix!$A69+1))</f>
        <v>9.6299999999999997E-3</v>
      </c>
      <c r="O69" s="9">
        <f>IF(OR(Adatmátrix!O$8="",Adatmátrix!$A69=""),"",INDEX(Adat!$D$6:$D$6665,(Adatmátrix!O$8-1950)*111+Adatmátrix!$A69+1))</f>
        <v>9.5700000000000004E-3</v>
      </c>
      <c r="P69" s="9">
        <f>IF(OR(Adatmátrix!P$8="",Adatmátrix!$A69=""),"",INDEX(Adat!$D$6:$D$6665,(Adatmátrix!P$8-1950)*111+Adatmátrix!$A69+1))</f>
        <v>1.0630000000000001E-2</v>
      </c>
      <c r="Q69" s="9">
        <f>IF(OR(Adatmátrix!Q$8="",Adatmátrix!$A69=""),"",INDEX(Adat!$D$6:$D$6665,(Adatmátrix!Q$8-1950)*111+Adatmátrix!$A69+1))</f>
        <v>9.5300000000000003E-3</v>
      </c>
      <c r="R69" s="9">
        <f>IF(OR(Adatmátrix!R$8="",Adatmátrix!$A69=""),"",INDEX(Adat!$D$6:$D$6665,(Adatmátrix!R$8-1950)*111+Adatmátrix!$A69+1))</f>
        <v>9.4699999999999993E-3</v>
      </c>
      <c r="S69" s="9">
        <f>IF(OR(Adatmátrix!S$8="",Adatmátrix!$A69=""),"",INDEX(Adat!$D$6:$D$6665,(Adatmátrix!S$8-1950)*111+Adatmátrix!$A69+1))</f>
        <v>9.6500000000000006E-3</v>
      </c>
      <c r="T69" s="9">
        <f>IF(OR(Adatmátrix!T$8="",Adatmátrix!$A69=""),"",INDEX(Adat!$D$6:$D$6665,(Adatmátrix!T$8-1950)*111+Adatmátrix!$A69+1))</f>
        <v>9.8499999999999994E-3</v>
      </c>
      <c r="U69" s="9">
        <f>IF(OR(Adatmátrix!U$8="",Adatmátrix!$A69=""),"",INDEX(Adat!$D$6:$D$6665,(Adatmátrix!U$8-1950)*111+Adatmátrix!$A69+1))</f>
        <v>9.6699999999999998E-3</v>
      </c>
      <c r="V69" s="9" t="str">
        <f>IF(OR(Adatmátrix!V$8="",Adatmátrix!$A69=""),"",INDEX(Adat!$D$6:$D$6665,(Adatmátrix!V$8-1950)*111+Adatmátrix!$A69+1))</f>
        <v/>
      </c>
      <c r="W69" s="9" t="str">
        <f>IF(OR(Adatmátrix!W$8="",Adatmátrix!$A69=""),"",INDEX(Adat!$D$6:$D$6665,(Adatmátrix!W$8-1950)*111+Adatmátrix!$A69+1))</f>
        <v/>
      </c>
      <c r="X69" s="9" t="str">
        <f>IF(OR(Adatmátrix!X$8="",Adatmátrix!$A69=""),"",INDEX(Adat!$D$6:$D$6665,(Adatmátrix!X$8-1950)*111+Adatmátrix!$A69+1))</f>
        <v/>
      </c>
      <c r="Y69" s="9" t="str">
        <f>IF(OR(Adatmátrix!Y$8="",Adatmátrix!$A69=""),"",INDEX(Adat!$D$6:$D$6665,(Adatmátrix!Y$8-1950)*111+Adatmátrix!$A69+1))</f>
        <v/>
      </c>
      <c r="Z69" s="9" t="str">
        <f>IF(OR(Adatmátrix!Z$8="",Adatmátrix!$A69=""),"",INDEX(Adat!$D$6:$D$6665,(Adatmátrix!Z$8-1950)*111+Adatmátrix!$A69+1))</f>
        <v/>
      </c>
      <c r="AA69" s="9" t="str">
        <f>IF(OR(Adatmátrix!AA$8="",Adatmátrix!$A69=""),"",INDEX(Adat!$D$6:$D$6665,(Adatmátrix!AA$8-1950)*111+Adatmátrix!$A69+1))</f>
        <v/>
      </c>
      <c r="AB69" s="9" t="str">
        <f>IF(OR(Adatmátrix!AB$8="",Adatmátrix!$A69=""),"",INDEX(Adat!$D$6:$D$6665,(Adatmátrix!AB$8-1950)*111+Adatmátrix!$A69+1))</f>
        <v/>
      </c>
      <c r="AC69" s="9" t="str">
        <f>IF(OR(Adatmátrix!AC$8="",Adatmátrix!$A69=""),"",INDEX(Adat!$D$6:$D$6665,(Adatmátrix!AC$8-1950)*111+Adatmátrix!$A69+1))</f>
        <v/>
      </c>
      <c r="AD69" s="9" t="str">
        <f>IF(OR(Adatmátrix!AD$8="",Adatmátrix!$A69=""),"",INDEX(Adat!$D$6:$D$6665,(Adatmátrix!AD$8-1950)*111+Adatmátrix!$A69+1))</f>
        <v/>
      </c>
      <c r="AE69" s="9" t="str">
        <f>IF(OR(Adatmátrix!AE$8="",Adatmátrix!$A69=""),"",INDEX(Adat!$D$6:$D$6665,(Adatmátrix!AE$8-1950)*111+Adatmátrix!$A69+1))</f>
        <v/>
      </c>
      <c r="AF69" s="9" t="str">
        <f>IF(OR(Adatmátrix!AF$8="",Adatmátrix!$A69=""),"",INDEX(Adat!$D$6:$D$6665,(Adatmátrix!AF$8-1950)*111+Adatmátrix!$A69+1))</f>
        <v/>
      </c>
      <c r="AG69" s="9" t="str">
        <f>IF(OR(Adatmátrix!AG$8="",Adatmátrix!$A69=""),"",INDEX(Adat!$D$6:$D$6665,(Adatmátrix!AG$8-1950)*111+Adatmátrix!$A69+1))</f>
        <v/>
      </c>
      <c r="AH69" s="9" t="str">
        <f>IF(OR(Adatmátrix!AH$8="",Adatmátrix!$A69=""),"",INDEX(Adat!$D$6:$D$6665,(Adatmátrix!AH$8-1950)*111+Adatmátrix!$A69+1))</f>
        <v/>
      </c>
      <c r="AI69" s="9" t="str">
        <f>IF(OR(Adatmátrix!AI$8="",Adatmátrix!$A69=""),"",INDEX(Adat!$D$6:$D$6665,(Adatmátrix!AI$8-1950)*111+Adatmátrix!$A69+1))</f>
        <v/>
      </c>
      <c r="AJ69" s="9" t="str">
        <f>IF(OR(Adatmátrix!AJ$8="",Adatmátrix!$A69=""),"",INDEX(Adat!$D$6:$D$6665,(Adatmátrix!AJ$8-1950)*111+Adatmátrix!$A69+1))</f>
        <v/>
      </c>
      <c r="AK69" s="9" t="str">
        <f>IF(OR(Adatmátrix!AK$8="",Adatmátrix!$A69=""),"",INDEX(Adat!$D$6:$D$6665,(Adatmátrix!AK$8-1950)*111+Adatmátrix!$A69+1))</f>
        <v/>
      </c>
      <c r="AL69" s="9" t="str">
        <f>IF(OR(Adatmátrix!AL$8="",Adatmátrix!$A69=""),"",INDEX(Adat!$D$6:$D$6665,(Adatmátrix!AL$8-1950)*111+Adatmátrix!$A69+1))</f>
        <v/>
      </c>
      <c r="AM69" s="9" t="str">
        <f>IF(OR(Adatmátrix!AM$8="",Adatmátrix!$A69=""),"",INDEX(Adat!$D$6:$D$6665,(Adatmátrix!AM$8-1950)*111+Adatmátrix!$A69+1))</f>
        <v/>
      </c>
      <c r="AN69" s="9" t="str">
        <f>IF(OR(Adatmátrix!AN$8="",Adatmátrix!$A69=""),"",INDEX(Adat!$D$6:$D$6665,(Adatmátrix!AN$8-1950)*111+Adatmátrix!$A69+1))</f>
        <v/>
      </c>
      <c r="AO69" s="9" t="str">
        <f>IF(OR(Adatmátrix!AO$8="",Adatmátrix!$A69=""),"",INDEX(Adat!$D$6:$D$6665,(Adatmátrix!AO$8-1950)*111+Adatmátrix!$A69+1))</f>
        <v/>
      </c>
      <c r="AP69" s="9" t="str">
        <f>IF(OR(Adatmátrix!AP$8="",Adatmátrix!$A69=""),"",INDEX(Adat!$D$6:$D$6665,(Adatmátrix!AP$8-1950)*111+Adatmátrix!$A69+1))</f>
        <v/>
      </c>
      <c r="AQ69" s="9" t="str">
        <f>IF(OR(Adatmátrix!AQ$8="",Adatmátrix!$A69=""),"",INDEX(Adat!$D$6:$D$6665,(Adatmátrix!AQ$8-1950)*111+Adatmátrix!$A69+1))</f>
        <v/>
      </c>
      <c r="AR69" s="9" t="str">
        <f>IF(OR(Adatmátrix!AR$8="",Adatmátrix!$A69=""),"",INDEX(Adat!$D$6:$D$6665,(Adatmátrix!AR$8-1950)*111+Adatmátrix!$A69+1))</f>
        <v/>
      </c>
      <c r="AS69" s="9" t="str">
        <f>IF(OR(Adatmátrix!AS$8="",Adatmátrix!$A69=""),"",INDEX(Adat!$D$6:$D$6665,(Adatmátrix!AS$8-1950)*111+Adatmátrix!$A69+1))</f>
        <v/>
      </c>
      <c r="AT69" s="9" t="str">
        <f>IF(OR(Adatmátrix!AT$8="",Adatmátrix!$A69=""),"",INDEX(Adat!$D$6:$D$6665,(Adatmátrix!AT$8-1950)*111+Adatmátrix!$A69+1))</f>
        <v/>
      </c>
      <c r="AU69" s="9" t="str">
        <f>IF(OR(Adatmátrix!AU$8="",Adatmátrix!$A69=""),"",INDEX(Adat!$D$6:$D$6665,(Adatmátrix!AU$8-1950)*111+Adatmátrix!$A69+1))</f>
        <v/>
      </c>
      <c r="AV69" s="9" t="str">
        <f>IF(OR(Adatmátrix!AV$8="",Adatmátrix!$A69=""),"",INDEX(Adat!$D$6:$D$6665,(Adatmátrix!AV$8-1950)*111+Adatmátrix!$A69+1))</f>
        <v/>
      </c>
      <c r="AW69" s="9" t="str">
        <f>IF(OR(Adatmátrix!AW$8="",Adatmátrix!$A69=""),"",INDEX(Adat!$D$6:$D$6665,(Adatmátrix!AW$8-1950)*111+Adatmátrix!$A69+1))</f>
        <v/>
      </c>
      <c r="AX69" s="9" t="str">
        <f>IF(OR(Adatmátrix!AX$8="",Adatmátrix!$A69=""),"",INDEX(Adat!$D$6:$D$6665,(Adatmátrix!AX$8-1950)*111+Adatmátrix!$A69+1))</f>
        <v/>
      </c>
      <c r="AY69" s="9" t="str">
        <f>IF(OR(Adatmátrix!AY$8="",Adatmátrix!$A69=""),"",INDEX(Adat!$D$6:$D$6665,(Adatmátrix!AY$8-1950)*111+Adatmátrix!$A69+1))</f>
        <v/>
      </c>
      <c r="AZ69" s="9" t="str">
        <f>IF(OR(Adatmátrix!AZ$8="",Adatmátrix!$A69=""),"",INDEX(Adat!$D$6:$D$6665,(Adatmátrix!AZ$8-1950)*111+Adatmátrix!$A69+1))</f>
        <v/>
      </c>
      <c r="BA69" s="9" t="str">
        <f>IF(OR(Adatmátrix!BA$8="",Adatmátrix!$A69=""),"",INDEX(Adat!$D$6:$D$6665,(Adatmátrix!BA$8-1950)*111+Adatmátrix!$A69+1))</f>
        <v/>
      </c>
      <c r="BB69" s="9" t="str">
        <f>IF(OR(Adatmátrix!BB$8="",Adatmátrix!$A69=""),"",INDEX(Adat!$D$6:$D$6665,(Adatmátrix!BB$8-1950)*111+Adatmátrix!$A69+1))</f>
        <v/>
      </c>
      <c r="BC69" s="9" t="str">
        <f>IF(OR(Adatmátrix!BC$8="",Adatmátrix!$A69=""),"",INDEX(Adat!$D$6:$D$6665,(Adatmátrix!BC$8-1950)*111+Adatmátrix!$A69+1))</f>
        <v/>
      </c>
      <c r="BD69" s="9" t="str">
        <f>IF(OR(Adatmátrix!BD$8="",Adatmátrix!$A69=""),"",INDEX(Adat!$D$6:$D$6665,(Adatmátrix!BD$8-1950)*111+Adatmátrix!$A69+1))</f>
        <v/>
      </c>
      <c r="BE69" s="9" t="str">
        <f>IF(OR(Adatmátrix!BE$8="",Adatmátrix!$A69=""),"",INDEX(Adat!$D$6:$D$6665,(Adatmátrix!BE$8-1950)*111+Adatmátrix!$A69+1))</f>
        <v/>
      </c>
      <c r="BF69" s="9" t="str">
        <f>IF(OR(Adatmátrix!BF$8="",Adatmátrix!$A69=""),"",INDEX(Adat!$D$6:$D$6665,(Adatmátrix!BF$8-1950)*111+Adatmátrix!$A69+1))</f>
        <v/>
      </c>
      <c r="BG69" s="9" t="str">
        <f>IF(OR(Adatmátrix!BG$8="",Adatmátrix!$A69=""),"",INDEX(Adat!$D$6:$D$6665,(Adatmátrix!BG$8-1950)*111+Adatmátrix!$A69+1))</f>
        <v/>
      </c>
      <c r="BH69" s="9" t="str">
        <f>IF(OR(Adatmátrix!BH$8="",Adatmátrix!$A69=""),"",INDEX(Adat!$D$6:$D$6665,(Adatmátrix!BH$8-1950)*111+Adatmátrix!$A69+1))</f>
        <v/>
      </c>
      <c r="BI69" s="9" t="str">
        <f>IF(OR(Adatmátrix!BI$8="",Adatmátrix!$A69=""),"",INDEX(Adat!$D$6:$D$6665,(Adatmátrix!BI$8-1950)*111+Adatmátrix!$A69+1))</f>
        <v/>
      </c>
    </row>
    <row r="70" spans="1:61">
      <c r="A70" s="4">
        <f t="shared" si="1"/>
        <v>61</v>
      </c>
      <c r="B70" s="9">
        <f>IF(OR(Adatmátrix!B$8="",Adatmátrix!$A70=""),"",INDEX(Adat!$D$6:$D$6665,(Adatmátrix!B$8-1950)*111+Adatmátrix!$A70+1))</f>
        <v>1.299E-2</v>
      </c>
      <c r="C70" s="9">
        <f>IF(OR(Adatmátrix!C$8="",Adatmátrix!$A70=""),"",INDEX(Adat!$D$6:$D$6665,(Adatmátrix!C$8-1950)*111+Adatmátrix!$A70+1))</f>
        <v>1.2540000000000001E-2</v>
      </c>
      <c r="D70" s="9">
        <f>IF(OR(Adatmátrix!D$8="",Adatmátrix!$A70=""),"",INDEX(Adat!$D$6:$D$6665,(Adatmátrix!D$8-1950)*111+Adatmátrix!$A70+1))</f>
        <v>1.358E-2</v>
      </c>
      <c r="E70" s="9">
        <f>IF(OR(Adatmátrix!E$8="",Adatmátrix!$A70=""),"",INDEX(Adat!$D$6:$D$6665,(Adatmátrix!E$8-1950)*111+Adatmátrix!$A70+1))</f>
        <v>1.346E-2</v>
      </c>
      <c r="F70" s="9">
        <f>IF(OR(Adatmátrix!F$8="",Adatmátrix!$A70=""),"",INDEX(Adat!$D$6:$D$6665,(Adatmátrix!F$8-1950)*111+Adatmátrix!$A70+1))</f>
        <v>1.255E-2</v>
      </c>
      <c r="G70" s="9">
        <f>IF(OR(Adatmátrix!G$8="",Adatmátrix!$A70=""),"",INDEX(Adat!$D$6:$D$6665,(Adatmátrix!G$8-1950)*111+Adatmátrix!$A70+1))</f>
        <v>1.2970000000000001E-2</v>
      </c>
      <c r="H70" s="9">
        <f>IF(OR(Adatmátrix!H$8="",Adatmátrix!$A70=""),"",INDEX(Adat!$D$6:$D$6665,(Adatmátrix!H$8-1950)*111+Adatmátrix!$A70+1))</f>
        <v>1.214E-2</v>
      </c>
      <c r="I70" s="9">
        <f>IF(OR(Adatmátrix!I$8="",Adatmátrix!$A70=""),"",INDEX(Adat!$D$6:$D$6665,(Adatmátrix!I$8-1950)*111+Adatmátrix!$A70+1))</f>
        <v>1.2070000000000001E-2</v>
      </c>
      <c r="J70" s="9">
        <f>IF(OR(Adatmátrix!J$8="",Adatmátrix!$A70=""),"",INDEX(Adat!$D$6:$D$6665,(Adatmátrix!J$8-1950)*111+Adatmátrix!$A70+1))</f>
        <v>1.0460000000000001E-2</v>
      </c>
      <c r="K70" s="9">
        <f>IF(OR(Adatmátrix!K$8="",Adatmátrix!$A70=""),"",INDEX(Adat!$D$6:$D$6665,(Adatmátrix!K$8-1950)*111+Adatmátrix!$A70+1))</f>
        <v>1.208E-2</v>
      </c>
      <c r="L70" s="9">
        <f>IF(OR(Adatmátrix!L$8="",Adatmátrix!$A70=""),"",INDEX(Adat!$D$6:$D$6665,(Adatmátrix!L$8-1950)*111+Adatmátrix!$A70+1))</f>
        <v>1.111E-2</v>
      </c>
      <c r="M70" s="9">
        <f>IF(OR(Adatmátrix!M$8="",Adatmátrix!$A70=""),"",INDEX(Adat!$D$6:$D$6665,(Adatmátrix!M$8-1950)*111+Adatmátrix!$A70+1))</f>
        <v>1.018E-2</v>
      </c>
      <c r="N70" s="9">
        <f>IF(OR(Adatmátrix!N$8="",Adatmátrix!$A70=""),"",INDEX(Adat!$D$6:$D$6665,(Adatmátrix!N$8-1950)*111+Adatmátrix!$A70+1))</f>
        <v>9.8799999999999999E-3</v>
      </c>
      <c r="O70" s="9">
        <f>IF(OR(Adatmátrix!O$8="",Adatmátrix!$A70=""),"",INDEX(Adat!$D$6:$D$6665,(Adatmátrix!O$8-1950)*111+Adatmátrix!$A70+1))</f>
        <v>1.018E-2</v>
      </c>
      <c r="P70" s="9">
        <f>IF(OR(Adatmátrix!P$8="",Adatmátrix!$A70=""),"",INDEX(Adat!$D$6:$D$6665,(Adatmátrix!P$8-1950)*111+Adatmátrix!$A70+1))</f>
        <v>1.0710000000000001E-2</v>
      </c>
      <c r="Q70" s="9">
        <f>IF(OR(Adatmátrix!Q$8="",Adatmátrix!$A70=""),"",INDEX(Adat!$D$6:$D$6665,(Adatmátrix!Q$8-1950)*111+Adatmátrix!$A70+1))</f>
        <v>1.0240000000000001E-2</v>
      </c>
      <c r="R70" s="9">
        <f>IF(OR(Adatmátrix!R$8="",Adatmátrix!$A70=""),"",INDEX(Adat!$D$6:$D$6665,(Adatmátrix!R$8-1950)*111+Adatmátrix!$A70+1))</f>
        <v>1.0290000000000001E-2</v>
      </c>
      <c r="S70" s="9">
        <f>IF(OR(Adatmátrix!S$8="",Adatmátrix!$A70=""),"",INDEX(Adat!$D$6:$D$6665,(Adatmátrix!S$8-1950)*111+Adatmátrix!$A70+1))</f>
        <v>1.014E-2</v>
      </c>
      <c r="T70" s="9">
        <f>IF(OR(Adatmátrix!T$8="",Adatmátrix!$A70=""),"",INDEX(Adat!$D$6:$D$6665,(Adatmátrix!T$8-1950)*111+Adatmátrix!$A70+1))</f>
        <v>1.0489999999999999E-2</v>
      </c>
      <c r="U70" s="9">
        <f>IF(OR(Adatmátrix!U$8="",Adatmátrix!$A70=""),"",INDEX(Adat!$D$6:$D$6665,(Adatmátrix!U$8-1950)*111+Adatmátrix!$A70+1))</f>
        <v>1.059E-2</v>
      </c>
      <c r="V70" s="9" t="str">
        <f>IF(OR(Adatmátrix!V$8="",Adatmátrix!$A70=""),"",INDEX(Adat!$D$6:$D$6665,(Adatmátrix!V$8-1950)*111+Adatmátrix!$A70+1))</f>
        <v/>
      </c>
      <c r="W70" s="9" t="str">
        <f>IF(OR(Adatmátrix!W$8="",Adatmátrix!$A70=""),"",INDEX(Adat!$D$6:$D$6665,(Adatmátrix!W$8-1950)*111+Adatmátrix!$A70+1))</f>
        <v/>
      </c>
      <c r="X70" s="9" t="str">
        <f>IF(OR(Adatmátrix!X$8="",Adatmátrix!$A70=""),"",INDEX(Adat!$D$6:$D$6665,(Adatmátrix!X$8-1950)*111+Adatmátrix!$A70+1))</f>
        <v/>
      </c>
      <c r="Y70" s="9" t="str">
        <f>IF(OR(Adatmátrix!Y$8="",Adatmátrix!$A70=""),"",INDEX(Adat!$D$6:$D$6665,(Adatmátrix!Y$8-1950)*111+Adatmátrix!$A70+1))</f>
        <v/>
      </c>
      <c r="Z70" s="9" t="str">
        <f>IF(OR(Adatmátrix!Z$8="",Adatmátrix!$A70=""),"",INDEX(Adat!$D$6:$D$6665,(Adatmátrix!Z$8-1950)*111+Adatmátrix!$A70+1))</f>
        <v/>
      </c>
      <c r="AA70" s="9" t="str">
        <f>IF(OR(Adatmátrix!AA$8="",Adatmátrix!$A70=""),"",INDEX(Adat!$D$6:$D$6665,(Adatmátrix!AA$8-1950)*111+Adatmátrix!$A70+1))</f>
        <v/>
      </c>
      <c r="AB70" s="9" t="str">
        <f>IF(OR(Adatmátrix!AB$8="",Adatmátrix!$A70=""),"",INDEX(Adat!$D$6:$D$6665,(Adatmátrix!AB$8-1950)*111+Adatmátrix!$A70+1))</f>
        <v/>
      </c>
      <c r="AC70" s="9" t="str">
        <f>IF(OR(Adatmátrix!AC$8="",Adatmátrix!$A70=""),"",INDEX(Adat!$D$6:$D$6665,(Adatmátrix!AC$8-1950)*111+Adatmátrix!$A70+1))</f>
        <v/>
      </c>
      <c r="AD70" s="9" t="str">
        <f>IF(OR(Adatmátrix!AD$8="",Adatmátrix!$A70=""),"",INDEX(Adat!$D$6:$D$6665,(Adatmátrix!AD$8-1950)*111+Adatmátrix!$A70+1))</f>
        <v/>
      </c>
      <c r="AE70" s="9" t="str">
        <f>IF(OR(Adatmátrix!AE$8="",Adatmátrix!$A70=""),"",INDEX(Adat!$D$6:$D$6665,(Adatmátrix!AE$8-1950)*111+Adatmátrix!$A70+1))</f>
        <v/>
      </c>
      <c r="AF70" s="9" t="str">
        <f>IF(OR(Adatmátrix!AF$8="",Adatmátrix!$A70=""),"",INDEX(Adat!$D$6:$D$6665,(Adatmátrix!AF$8-1950)*111+Adatmátrix!$A70+1))</f>
        <v/>
      </c>
      <c r="AG70" s="9" t="str">
        <f>IF(OR(Adatmátrix!AG$8="",Adatmátrix!$A70=""),"",INDEX(Adat!$D$6:$D$6665,(Adatmátrix!AG$8-1950)*111+Adatmátrix!$A70+1))</f>
        <v/>
      </c>
      <c r="AH70" s="9" t="str">
        <f>IF(OR(Adatmátrix!AH$8="",Adatmátrix!$A70=""),"",INDEX(Adat!$D$6:$D$6665,(Adatmátrix!AH$8-1950)*111+Adatmátrix!$A70+1))</f>
        <v/>
      </c>
      <c r="AI70" s="9" t="str">
        <f>IF(OR(Adatmátrix!AI$8="",Adatmátrix!$A70=""),"",INDEX(Adat!$D$6:$D$6665,(Adatmátrix!AI$8-1950)*111+Adatmátrix!$A70+1))</f>
        <v/>
      </c>
      <c r="AJ70" s="9" t="str">
        <f>IF(OR(Adatmátrix!AJ$8="",Adatmátrix!$A70=""),"",INDEX(Adat!$D$6:$D$6665,(Adatmátrix!AJ$8-1950)*111+Adatmátrix!$A70+1))</f>
        <v/>
      </c>
      <c r="AK70" s="9" t="str">
        <f>IF(OR(Adatmátrix!AK$8="",Adatmátrix!$A70=""),"",INDEX(Adat!$D$6:$D$6665,(Adatmátrix!AK$8-1950)*111+Adatmátrix!$A70+1))</f>
        <v/>
      </c>
      <c r="AL70" s="9" t="str">
        <f>IF(OR(Adatmátrix!AL$8="",Adatmátrix!$A70=""),"",INDEX(Adat!$D$6:$D$6665,(Adatmátrix!AL$8-1950)*111+Adatmátrix!$A70+1))</f>
        <v/>
      </c>
      <c r="AM70" s="9" t="str">
        <f>IF(OR(Adatmátrix!AM$8="",Adatmátrix!$A70=""),"",INDEX(Adat!$D$6:$D$6665,(Adatmátrix!AM$8-1950)*111+Adatmátrix!$A70+1))</f>
        <v/>
      </c>
      <c r="AN70" s="9" t="str">
        <f>IF(OR(Adatmátrix!AN$8="",Adatmátrix!$A70=""),"",INDEX(Adat!$D$6:$D$6665,(Adatmátrix!AN$8-1950)*111+Adatmátrix!$A70+1))</f>
        <v/>
      </c>
      <c r="AO70" s="9" t="str">
        <f>IF(OR(Adatmátrix!AO$8="",Adatmátrix!$A70=""),"",INDEX(Adat!$D$6:$D$6665,(Adatmátrix!AO$8-1950)*111+Adatmátrix!$A70+1))</f>
        <v/>
      </c>
      <c r="AP70" s="9" t="str">
        <f>IF(OR(Adatmátrix!AP$8="",Adatmátrix!$A70=""),"",INDEX(Adat!$D$6:$D$6665,(Adatmátrix!AP$8-1950)*111+Adatmátrix!$A70+1))</f>
        <v/>
      </c>
      <c r="AQ70" s="9" t="str">
        <f>IF(OR(Adatmátrix!AQ$8="",Adatmátrix!$A70=""),"",INDEX(Adat!$D$6:$D$6665,(Adatmátrix!AQ$8-1950)*111+Adatmátrix!$A70+1))</f>
        <v/>
      </c>
      <c r="AR70" s="9" t="str">
        <f>IF(OR(Adatmátrix!AR$8="",Adatmátrix!$A70=""),"",INDEX(Adat!$D$6:$D$6665,(Adatmátrix!AR$8-1950)*111+Adatmátrix!$A70+1))</f>
        <v/>
      </c>
      <c r="AS70" s="9" t="str">
        <f>IF(OR(Adatmátrix!AS$8="",Adatmátrix!$A70=""),"",INDEX(Adat!$D$6:$D$6665,(Adatmátrix!AS$8-1950)*111+Adatmátrix!$A70+1))</f>
        <v/>
      </c>
      <c r="AT70" s="9" t="str">
        <f>IF(OR(Adatmátrix!AT$8="",Adatmátrix!$A70=""),"",INDEX(Adat!$D$6:$D$6665,(Adatmátrix!AT$8-1950)*111+Adatmátrix!$A70+1))</f>
        <v/>
      </c>
      <c r="AU70" s="9" t="str">
        <f>IF(OR(Adatmátrix!AU$8="",Adatmátrix!$A70=""),"",INDEX(Adat!$D$6:$D$6665,(Adatmátrix!AU$8-1950)*111+Adatmátrix!$A70+1))</f>
        <v/>
      </c>
      <c r="AV70" s="9" t="str">
        <f>IF(OR(Adatmátrix!AV$8="",Adatmátrix!$A70=""),"",INDEX(Adat!$D$6:$D$6665,(Adatmátrix!AV$8-1950)*111+Adatmátrix!$A70+1))</f>
        <v/>
      </c>
      <c r="AW70" s="9" t="str">
        <f>IF(OR(Adatmátrix!AW$8="",Adatmátrix!$A70=""),"",INDEX(Adat!$D$6:$D$6665,(Adatmátrix!AW$8-1950)*111+Adatmátrix!$A70+1))</f>
        <v/>
      </c>
      <c r="AX70" s="9" t="str">
        <f>IF(OR(Adatmátrix!AX$8="",Adatmátrix!$A70=""),"",INDEX(Adat!$D$6:$D$6665,(Adatmátrix!AX$8-1950)*111+Adatmátrix!$A70+1))</f>
        <v/>
      </c>
      <c r="AY70" s="9" t="str">
        <f>IF(OR(Adatmátrix!AY$8="",Adatmátrix!$A70=""),"",INDEX(Adat!$D$6:$D$6665,(Adatmátrix!AY$8-1950)*111+Adatmátrix!$A70+1))</f>
        <v/>
      </c>
      <c r="AZ70" s="9" t="str">
        <f>IF(OR(Adatmátrix!AZ$8="",Adatmátrix!$A70=""),"",INDEX(Adat!$D$6:$D$6665,(Adatmátrix!AZ$8-1950)*111+Adatmátrix!$A70+1))</f>
        <v/>
      </c>
      <c r="BA70" s="9" t="str">
        <f>IF(OR(Adatmátrix!BA$8="",Adatmátrix!$A70=""),"",INDEX(Adat!$D$6:$D$6665,(Adatmátrix!BA$8-1950)*111+Adatmátrix!$A70+1))</f>
        <v/>
      </c>
      <c r="BB70" s="9" t="str">
        <f>IF(OR(Adatmátrix!BB$8="",Adatmátrix!$A70=""),"",INDEX(Adat!$D$6:$D$6665,(Adatmátrix!BB$8-1950)*111+Adatmátrix!$A70+1))</f>
        <v/>
      </c>
      <c r="BC70" s="9" t="str">
        <f>IF(OR(Adatmátrix!BC$8="",Adatmátrix!$A70=""),"",INDEX(Adat!$D$6:$D$6665,(Adatmátrix!BC$8-1950)*111+Adatmátrix!$A70+1))</f>
        <v/>
      </c>
      <c r="BD70" s="9" t="str">
        <f>IF(OR(Adatmátrix!BD$8="",Adatmátrix!$A70=""),"",INDEX(Adat!$D$6:$D$6665,(Adatmátrix!BD$8-1950)*111+Adatmátrix!$A70+1))</f>
        <v/>
      </c>
      <c r="BE70" s="9" t="str">
        <f>IF(OR(Adatmátrix!BE$8="",Adatmátrix!$A70=""),"",INDEX(Adat!$D$6:$D$6665,(Adatmátrix!BE$8-1950)*111+Adatmátrix!$A70+1))</f>
        <v/>
      </c>
      <c r="BF70" s="9" t="str">
        <f>IF(OR(Adatmátrix!BF$8="",Adatmátrix!$A70=""),"",INDEX(Adat!$D$6:$D$6665,(Adatmátrix!BF$8-1950)*111+Adatmátrix!$A70+1))</f>
        <v/>
      </c>
      <c r="BG70" s="9" t="str">
        <f>IF(OR(Adatmátrix!BG$8="",Adatmátrix!$A70=""),"",INDEX(Adat!$D$6:$D$6665,(Adatmátrix!BG$8-1950)*111+Adatmátrix!$A70+1))</f>
        <v/>
      </c>
      <c r="BH70" s="9" t="str">
        <f>IF(OR(Adatmátrix!BH$8="",Adatmátrix!$A70=""),"",INDEX(Adat!$D$6:$D$6665,(Adatmátrix!BH$8-1950)*111+Adatmátrix!$A70+1))</f>
        <v/>
      </c>
      <c r="BI70" s="9" t="str">
        <f>IF(OR(Adatmátrix!BI$8="",Adatmátrix!$A70=""),"",INDEX(Adat!$D$6:$D$6665,(Adatmátrix!BI$8-1950)*111+Adatmátrix!$A70+1))</f>
        <v/>
      </c>
    </row>
    <row r="71" spans="1:61">
      <c r="A71" s="4">
        <f t="shared" si="1"/>
        <v>62</v>
      </c>
      <c r="B71" s="9">
        <f>IF(OR(Adatmátrix!B$8="",Adatmátrix!$A71=""),"",INDEX(Adat!$D$6:$D$6665,(Adatmátrix!B$8-1950)*111+Adatmátrix!$A71+1))</f>
        <v>1.422E-2</v>
      </c>
      <c r="C71" s="9">
        <f>IF(OR(Adatmátrix!C$8="",Adatmátrix!$A71=""),"",INDEX(Adat!$D$6:$D$6665,(Adatmátrix!C$8-1950)*111+Adatmátrix!$A71+1))</f>
        <v>1.4760000000000001E-2</v>
      </c>
      <c r="D71" s="9">
        <f>IF(OR(Adatmátrix!D$8="",Adatmátrix!$A71=""),"",INDEX(Adat!$D$6:$D$6665,(Adatmátrix!D$8-1950)*111+Adatmátrix!$A71+1))</f>
        <v>1.374E-2</v>
      </c>
      <c r="E71" s="9">
        <f>IF(OR(Adatmátrix!E$8="",Adatmátrix!$A71=""),"",INDEX(Adat!$D$6:$D$6665,(Adatmátrix!E$8-1950)*111+Adatmátrix!$A71+1))</f>
        <v>1.516E-2</v>
      </c>
      <c r="F71" s="9">
        <f>IF(OR(Adatmátrix!F$8="",Adatmátrix!$A71=""),"",INDEX(Adat!$D$6:$D$6665,(Adatmátrix!F$8-1950)*111+Adatmátrix!$A71+1))</f>
        <v>1.461E-2</v>
      </c>
      <c r="G71" s="9">
        <f>IF(OR(Adatmátrix!G$8="",Adatmátrix!$A71=""),"",INDEX(Adat!$D$6:$D$6665,(Adatmátrix!G$8-1950)*111+Adatmátrix!$A71+1))</f>
        <v>1.4370000000000001E-2</v>
      </c>
      <c r="H71" s="9">
        <f>IF(OR(Adatmátrix!H$8="",Adatmátrix!$A71=""),"",INDEX(Adat!$D$6:$D$6665,(Adatmátrix!H$8-1950)*111+Adatmátrix!$A71+1))</f>
        <v>1.3100000000000001E-2</v>
      </c>
      <c r="I71" s="9">
        <f>IF(OR(Adatmátrix!I$8="",Adatmátrix!$A71=""),"",INDEX(Adat!$D$6:$D$6665,(Adatmátrix!I$8-1950)*111+Adatmátrix!$A71+1))</f>
        <v>1.3820000000000001E-2</v>
      </c>
      <c r="J71" s="9">
        <f>IF(OR(Adatmátrix!J$8="",Adatmátrix!$A71=""),"",INDEX(Adat!$D$6:$D$6665,(Adatmátrix!J$8-1950)*111+Adatmátrix!$A71+1))</f>
        <v>1.2109999999999999E-2</v>
      </c>
      <c r="K71" s="9">
        <f>IF(OR(Adatmátrix!K$8="",Adatmátrix!$A71=""),"",INDEX(Adat!$D$6:$D$6665,(Adatmátrix!K$8-1950)*111+Adatmátrix!$A71+1))</f>
        <v>1.21E-2</v>
      </c>
      <c r="L71" s="9">
        <f>IF(OR(Adatmátrix!L$8="",Adatmátrix!$A71=""),"",INDEX(Adat!$D$6:$D$6665,(Adatmátrix!L$8-1950)*111+Adatmátrix!$A71+1))</f>
        <v>1.189E-2</v>
      </c>
      <c r="M71" s="9">
        <f>IF(OR(Adatmátrix!M$8="",Adatmátrix!$A71=""),"",INDEX(Adat!$D$6:$D$6665,(Adatmátrix!M$8-1950)*111+Adatmátrix!$A71+1))</f>
        <v>1.208E-2</v>
      </c>
      <c r="N71" s="9">
        <f>IF(OR(Adatmátrix!N$8="",Adatmátrix!$A71=""),"",INDEX(Adat!$D$6:$D$6665,(Adatmátrix!N$8-1950)*111+Adatmátrix!$A71+1))</f>
        <v>1.111E-2</v>
      </c>
      <c r="O71" s="9">
        <f>IF(OR(Adatmátrix!O$8="",Adatmátrix!$A71=""),"",INDEX(Adat!$D$6:$D$6665,(Adatmátrix!O$8-1950)*111+Adatmátrix!$A71+1))</f>
        <v>1.0710000000000001E-2</v>
      </c>
      <c r="P71" s="9">
        <f>IF(OR(Adatmátrix!P$8="",Adatmátrix!$A71=""),"",INDEX(Adat!$D$6:$D$6665,(Adatmátrix!P$8-1950)*111+Adatmátrix!$A71+1))</f>
        <v>1.1469999999999999E-2</v>
      </c>
      <c r="Q71" s="9">
        <f>IF(OR(Adatmátrix!Q$8="",Adatmátrix!$A71=""),"",INDEX(Adat!$D$6:$D$6665,(Adatmátrix!Q$8-1950)*111+Adatmátrix!$A71+1))</f>
        <v>1.035E-2</v>
      </c>
      <c r="R71" s="9">
        <f>IF(OR(Adatmátrix!R$8="",Adatmátrix!$A71=""),"",INDEX(Adat!$D$6:$D$6665,(Adatmátrix!R$8-1950)*111+Adatmátrix!$A71+1))</f>
        <v>1.145E-2</v>
      </c>
      <c r="S71" s="9">
        <f>IF(OR(Adatmátrix!S$8="",Adatmátrix!$A71=""),"",INDEX(Adat!$D$6:$D$6665,(Adatmátrix!S$8-1950)*111+Adatmátrix!$A71+1))</f>
        <v>1.044E-2</v>
      </c>
      <c r="T71" s="9">
        <f>IF(OR(Adatmátrix!T$8="",Adatmátrix!$A71=""),"",INDEX(Adat!$D$6:$D$6665,(Adatmátrix!T$8-1950)*111+Adatmátrix!$A71+1))</f>
        <v>1.1429999999999999E-2</v>
      </c>
      <c r="U71" s="9">
        <f>IF(OR(Adatmátrix!U$8="",Adatmátrix!$A71=""),"",INDEX(Adat!$D$6:$D$6665,(Adatmátrix!U$8-1950)*111+Adatmátrix!$A71+1))</f>
        <v>1.171E-2</v>
      </c>
      <c r="V71" s="9" t="str">
        <f>IF(OR(Adatmátrix!V$8="",Adatmátrix!$A71=""),"",INDEX(Adat!$D$6:$D$6665,(Adatmátrix!V$8-1950)*111+Adatmátrix!$A71+1))</f>
        <v/>
      </c>
      <c r="W71" s="9" t="str">
        <f>IF(OR(Adatmátrix!W$8="",Adatmátrix!$A71=""),"",INDEX(Adat!$D$6:$D$6665,(Adatmátrix!W$8-1950)*111+Adatmátrix!$A71+1))</f>
        <v/>
      </c>
      <c r="X71" s="9" t="str">
        <f>IF(OR(Adatmátrix!X$8="",Adatmátrix!$A71=""),"",INDEX(Adat!$D$6:$D$6665,(Adatmátrix!X$8-1950)*111+Adatmátrix!$A71+1))</f>
        <v/>
      </c>
      <c r="Y71" s="9" t="str">
        <f>IF(OR(Adatmátrix!Y$8="",Adatmátrix!$A71=""),"",INDEX(Adat!$D$6:$D$6665,(Adatmátrix!Y$8-1950)*111+Adatmátrix!$A71+1))</f>
        <v/>
      </c>
      <c r="Z71" s="9" t="str">
        <f>IF(OR(Adatmátrix!Z$8="",Adatmátrix!$A71=""),"",INDEX(Adat!$D$6:$D$6665,(Adatmátrix!Z$8-1950)*111+Adatmátrix!$A71+1))</f>
        <v/>
      </c>
      <c r="AA71" s="9" t="str">
        <f>IF(OR(Adatmátrix!AA$8="",Adatmátrix!$A71=""),"",INDEX(Adat!$D$6:$D$6665,(Adatmátrix!AA$8-1950)*111+Adatmátrix!$A71+1))</f>
        <v/>
      </c>
      <c r="AB71" s="9" t="str">
        <f>IF(OR(Adatmátrix!AB$8="",Adatmátrix!$A71=""),"",INDEX(Adat!$D$6:$D$6665,(Adatmátrix!AB$8-1950)*111+Adatmátrix!$A71+1))</f>
        <v/>
      </c>
      <c r="AC71" s="9" t="str">
        <f>IF(OR(Adatmátrix!AC$8="",Adatmátrix!$A71=""),"",INDEX(Adat!$D$6:$D$6665,(Adatmátrix!AC$8-1950)*111+Adatmátrix!$A71+1))</f>
        <v/>
      </c>
      <c r="AD71" s="9" t="str">
        <f>IF(OR(Adatmátrix!AD$8="",Adatmátrix!$A71=""),"",INDEX(Adat!$D$6:$D$6665,(Adatmátrix!AD$8-1950)*111+Adatmátrix!$A71+1))</f>
        <v/>
      </c>
      <c r="AE71" s="9" t="str">
        <f>IF(OR(Adatmátrix!AE$8="",Adatmátrix!$A71=""),"",INDEX(Adat!$D$6:$D$6665,(Adatmátrix!AE$8-1950)*111+Adatmátrix!$A71+1))</f>
        <v/>
      </c>
      <c r="AF71" s="9" t="str">
        <f>IF(OR(Adatmátrix!AF$8="",Adatmátrix!$A71=""),"",INDEX(Adat!$D$6:$D$6665,(Adatmátrix!AF$8-1950)*111+Adatmátrix!$A71+1))</f>
        <v/>
      </c>
      <c r="AG71" s="9" t="str">
        <f>IF(OR(Adatmátrix!AG$8="",Adatmátrix!$A71=""),"",INDEX(Adat!$D$6:$D$6665,(Adatmátrix!AG$8-1950)*111+Adatmátrix!$A71+1))</f>
        <v/>
      </c>
      <c r="AH71" s="9" t="str">
        <f>IF(OR(Adatmátrix!AH$8="",Adatmátrix!$A71=""),"",INDEX(Adat!$D$6:$D$6665,(Adatmátrix!AH$8-1950)*111+Adatmátrix!$A71+1))</f>
        <v/>
      </c>
      <c r="AI71" s="9" t="str">
        <f>IF(OR(Adatmátrix!AI$8="",Adatmátrix!$A71=""),"",INDEX(Adat!$D$6:$D$6665,(Adatmátrix!AI$8-1950)*111+Adatmátrix!$A71+1))</f>
        <v/>
      </c>
      <c r="AJ71" s="9" t="str">
        <f>IF(OR(Adatmátrix!AJ$8="",Adatmátrix!$A71=""),"",INDEX(Adat!$D$6:$D$6665,(Adatmátrix!AJ$8-1950)*111+Adatmátrix!$A71+1))</f>
        <v/>
      </c>
      <c r="AK71" s="9" t="str">
        <f>IF(OR(Adatmátrix!AK$8="",Adatmátrix!$A71=""),"",INDEX(Adat!$D$6:$D$6665,(Adatmátrix!AK$8-1950)*111+Adatmátrix!$A71+1))</f>
        <v/>
      </c>
      <c r="AL71" s="9" t="str">
        <f>IF(OR(Adatmátrix!AL$8="",Adatmátrix!$A71=""),"",INDEX(Adat!$D$6:$D$6665,(Adatmátrix!AL$8-1950)*111+Adatmátrix!$A71+1))</f>
        <v/>
      </c>
      <c r="AM71" s="9" t="str">
        <f>IF(OR(Adatmátrix!AM$8="",Adatmátrix!$A71=""),"",INDEX(Adat!$D$6:$D$6665,(Adatmátrix!AM$8-1950)*111+Adatmátrix!$A71+1))</f>
        <v/>
      </c>
      <c r="AN71" s="9" t="str">
        <f>IF(OR(Adatmátrix!AN$8="",Adatmátrix!$A71=""),"",INDEX(Adat!$D$6:$D$6665,(Adatmátrix!AN$8-1950)*111+Adatmátrix!$A71+1))</f>
        <v/>
      </c>
      <c r="AO71" s="9" t="str">
        <f>IF(OR(Adatmátrix!AO$8="",Adatmátrix!$A71=""),"",INDEX(Adat!$D$6:$D$6665,(Adatmátrix!AO$8-1950)*111+Adatmátrix!$A71+1))</f>
        <v/>
      </c>
      <c r="AP71" s="9" t="str">
        <f>IF(OR(Adatmátrix!AP$8="",Adatmátrix!$A71=""),"",INDEX(Adat!$D$6:$D$6665,(Adatmátrix!AP$8-1950)*111+Adatmátrix!$A71+1))</f>
        <v/>
      </c>
      <c r="AQ71" s="9" t="str">
        <f>IF(OR(Adatmátrix!AQ$8="",Adatmátrix!$A71=""),"",INDEX(Adat!$D$6:$D$6665,(Adatmátrix!AQ$8-1950)*111+Adatmátrix!$A71+1))</f>
        <v/>
      </c>
      <c r="AR71" s="9" t="str">
        <f>IF(OR(Adatmátrix!AR$8="",Adatmátrix!$A71=""),"",INDEX(Adat!$D$6:$D$6665,(Adatmátrix!AR$8-1950)*111+Adatmátrix!$A71+1))</f>
        <v/>
      </c>
      <c r="AS71" s="9" t="str">
        <f>IF(OR(Adatmátrix!AS$8="",Adatmátrix!$A71=""),"",INDEX(Adat!$D$6:$D$6665,(Adatmátrix!AS$8-1950)*111+Adatmátrix!$A71+1))</f>
        <v/>
      </c>
      <c r="AT71" s="9" t="str">
        <f>IF(OR(Adatmátrix!AT$8="",Adatmátrix!$A71=""),"",INDEX(Adat!$D$6:$D$6665,(Adatmátrix!AT$8-1950)*111+Adatmátrix!$A71+1))</f>
        <v/>
      </c>
      <c r="AU71" s="9" t="str">
        <f>IF(OR(Adatmátrix!AU$8="",Adatmátrix!$A71=""),"",INDEX(Adat!$D$6:$D$6665,(Adatmátrix!AU$8-1950)*111+Adatmátrix!$A71+1))</f>
        <v/>
      </c>
      <c r="AV71" s="9" t="str">
        <f>IF(OR(Adatmátrix!AV$8="",Adatmátrix!$A71=""),"",INDEX(Adat!$D$6:$D$6665,(Adatmátrix!AV$8-1950)*111+Adatmátrix!$A71+1))</f>
        <v/>
      </c>
      <c r="AW71" s="9" t="str">
        <f>IF(OR(Adatmátrix!AW$8="",Adatmátrix!$A71=""),"",INDEX(Adat!$D$6:$D$6665,(Adatmátrix!AW$8-1950)*111+Adatmátrix!$A71+1))</f>
        <v/>
      </c>
      <c r="AX71" s="9" t="str">
        <f>IF(OR(Adatmátrix!AX$8="",Adatmátrix!$A71=""),"",INDEX(Adat!$D$6:$D$6665,(Adatmátrix!AX$8-1950)*111+Adatmátrix!$A71+1))</f>
        <v/>
      </c>
      <c r="AY71" s="9" t="str">
        <f>IF(OR(Adatmátrix!AY$8="",Adatmátrix!$A71=""),"",INDEX(Adat!$D$6:$D$6665,(Adatmátrix!AY$8-1950)*111+Adatmátrix!$A71+1))</f>
        <v/>
      </c>
      <c r="AZ71" s="9" t="str">
        <f>IF(OR(Adatmátrix!AZ$8="",Adatmátrix!$A71=""),"",INDEX(Adat!$D$6:$D$6665,(Adatmátrix!AZ$8-1950)*111+Adatmátrix!$A71+1))</f>
        <v/>
      </c>
      <c r="BA71" s="9" t="str">
        <f>IF(OR(Adatmátrix!BA$8="",Adatmátrix!$A71=""),"",INDEX(Adat!$D$6:$D$6665,(Adatmátrix!BA$8-1950)*111+Adatmátrix!$A71+1))</f>
        <v/>
      </c>
      <c r="BB71" s="9" t="str">
        <f>IF(OR(Adatmátrix!BB$8="",Adatmátrix!$A71=""),"",INDEX(Adat!$D$6:$D$6665,(Adatmátrix!BB$8-1950)*111+Adatmátrix!$A71+1))</f>
        <v/>
      </c>
      <c r="BC71" s="9" t="str">
        <f>IF(OR(Adatmátrix!BC$8="",Adatmátrix!$A71=""),"",INDEX(Adat!$D$6:$D$6665,(Adatmátrix!BC$8-1950)*111+Adatmátrix!$A71+1))</f>
        <v/>
      </c>
      <c r="BD71" s="9" t="str">
        <f>IF(OR(Adatmátrix!BD$8="",Adatmátrix!$A71=""),"",INDEX(Adat!$D$6:$D$6665,(Adatmátrix!BD$8-1950)*111+Adatmátrix!$A71+1))</f>
        <v/>
      </c>
      <c r="BE71" s="9" t="str">
        <f>IF(OR(Adatmátrix!BE$8="",Adatmátrix!$A71=""),"",INDEX(Adat!$D$6:$D$6665,(Adatmátrix!BE$8-1950)*111+Adatmátrix!$A71+1))</f>
        <v/>
      </c>
      <c r="BF71" s="9" t="str">
        <f>IF(OR(Adatmátrix!BF$8="",Adatmátrix!$A71=""),"",INDEX(Adat!$D$6:$D$6665,(Adatmátrix!BF$8-1950)*111+Adatmátrix!$A71+1))</f>
        <v/>
      </c>
      <c r="BG71" s="9" t="str">
        <f>IF(OR(Adatmátrix!BG$8="",Adatmátrix!$A71=""),"",INDEX(Adat!$D$6:$D$6665,(Adatmátrix!BG$8-1950)*111+Adatmátrix!$A71+1))</f>
        <v/>
      </c>
      <c r="BH71" s="9" t="str">
        <f>IF(OR(Adatmátrix!BH$8="",Adatmátrix!$A71=""),"",INDEX(Adat!$D$6:$D$6665,(Adatmátrix!BH$8-1950)*111+Adatmátrix!$A71+1))</f>
        <v/>
      </c>
      <c r="BI71" s="9" t="str">
        <f>IF(OR(Adatmátrix!BI$8="",Adatmátrix!$A71=""),"",INDEX(Adat!$D$6:$D$6665,(Adatmátrix!BI$8-1950)*111+Adatmátrix!$A71+1))</f>
        <v/>
      </c>
    </row>
    <row r="72" spans="1:61">
      <c r="A72" s="4">
        <f t="shared" si="1"/>
        <v>63</v>
      </c>
      <c r="B72" s="9">
        <f>IF(OR(Adatmátrix!B$8="",Adatmátrix!$A72=""),"",INDEX(Adat!$D$6:$D$6665,(Adatmátrix!B$8-1950)*111+Adatmátrix!$A72+1))</f>
        <v>1.5779999999999999E-2</v>
      </c>
      <c r="C72" s="9">
        <f>IF(OR(Adatmátrix!C$8="",Adatmátrix!$A72=""),"",INDEX(Adat!$D$6:$D$6665,(Adatmátrix!C$8-1950)*111+Adatmátrix!$A72+1))</f>
        <v>1.5810000000000001E-2</v>
      </c>
      <c r="D72" s="9">
        <f>IF(OR(Adatmátrix!D$8="",Adatmátrix!$A72=""),"",INDEX(Adat!$D$6:$D$6665,(Adatmátrix!D$8-1950)*111+Adatmátrix!$A72+1))</f>
        <v>1.554E-2</v>
      </c>
      <c r="E72" s="9">
        <f>IF(OR(Adatmátrix!E$8="",Adatmátrix!$A72=""),"",INDEX(Adat!$D$6:$D$6665,(Adatmátrix!E$8-1950)*111+Adatmátrix!$A72+1))</f>
        <v>1.6070000000000001E-2</v>
      </c>
      <c r="F72" s="9">
        <f>IF(OR(Adatmátrix!F$8="",Adatmátrix!$A72=""),"",INDEX(Adat!$D$6:$D$6665,(Adatmátrix!F$8-1950)*111+Adatmátrix!$A72+1))</f>
        <v>1.562E-2</v>
      </c>
      <c r="G72" s="9">
        <f>IF(OR(Adatmátrix!G$8="",Adatmátrix!$A72=""),"",INDEX(Adat!$D$6:$D$6665,(Adatmátrix!G$8-1950)*111+Adatmátrix!$A72+1))</f>
        <v>1.478E-2</v>
      </c>
      <c r="H72" s="9">
        <f>IF(OR(Adatmátrix!H$8="",Adatmátrix!$A72=""),"",INDEX(Adat!$D$6:$D$6665,(Adatmátrix!H$8-1950)*111+Adatmátrix!$A72+1))</f>
        <v>1.4460000000000001E-2</v>
      </c>
      <c r="I72" s="9">
        <f>IF(OR(Adatmátrix!I$8="",Adatmátrix!$A72=""),"",INDEX(Adat!$D$6:$D$6665,(Adatmátrix!I$8-1950)*111+Adatmátrix!$A72+1))</f>
        <v>1.418E-2</v>
      </c>
      <c r="J72" s="9">
        <f>IF(OR(Adatmátrix!J$8="",Adatmátrix!$A72=""),"",INDEX(Adat!$D$6:$D$6665,(Adatmátrix!J$8-1950)*111+Adatmátrix!$A72+1))</f>
        <v>1.46E-2</v>
      </c>
      <c r="K72" s="9">
        <f>IF(OR(Adatmátrix!K$8="",Adatmátrix!$A72=""),"",INDEX(Adat!$D$6:$D$6665,(Adatmátrix!K$8-1950)*111+Adatmátrix!$A72+1))</f>
        <v>1.355E-2</v>
      </c>
      <c r="L72" s="9">
        <f>IF(OR(Adatmátrix!L$8="",Adatmátrix!$A72=""),"",INDEX(Adat!$D$6:$D$6665,(Adatmátrix!L$8-1950)*111+Adatmátrix!$A72+1))</f>
        <v>1.357E-2</v>
      </c>
      <c r="M72" s="9">
        <f>IF(OR(Adatmátrix!M$8="",Adatmátrix!$A72=""),"",INDEX(Adat!$D$6:$D$6665,(Adatmátrix!M$8-1950)*111+Adatmátrix!$A72+1))</f>
        <v>1.2840000000000001E-2</v>
      </c>
      <c r="N72" s="9">
        <f>IF(OR(Adatmátrix!N$8="",Adatmátrix!$A72=""),"",INDEX(Adat!$D$6:$D$6665,(Adatmátrix!N$8-1950)*111+Adatmátrix!$A72+1))</f>
        <v>1.244E-2</v>
      </c>
      <c r="O72" s="9">
        <f>IF(OR(Adatmátrix!O$8="",Adatmátrix!$A72=""),"",INDEX(Adat!$D$6:$D$6665,(Adatmátrix!O$8-1950)*111+Adatmátrix!$A72+1))</f>
        <v>1.277E-2</v>
      </c>
      <c r="P72" s="9">
        <f>IF(OR(Adatmátrix!P$8="",Adatmátrix!$A72=""),"",INDEX(Adat!$D$6:$D$6665,(Adatmátrix!P$8-1950)*111+Adatmátrix!$A72+1))</f>
        <v>1.204E-2</v>
      </c>
      <c r="Q72" s="9">
        <f>IF(OR(Adatmátrix!Q$8="",Adatmátrix!$A72=""),"",INDEX(Adat!$D$6:$D$6665,(Adatmátrix!Q$8-1950)*111+Adatmátrix!$A72+1))</f>
        <v>1.149E-2</v>
      </c>
      <c r="R72" s="9">
        <f>IF(OR(Adatmátrix!R$8="",Adatmátrix!$A72=""),"",INDEX(Adat!$D$6:$D$6665,(Adatmátrix!R$8-1950)*111+Adatmátrix!$A72+1))</f>
        <v>1.2019999999999999E-2</v>
      </c>
      <c r="S72" s="9">
        <f>IF(OR(Adatmátrix!S$8="",Adatmátrix!$A72=""),"",INDEX(Adat!$D$6:$D$6665,(Adatmátrix!S$8-1950)*111+Adatmátrix!$A72+1))</f>
        <v>1.225E-2</v>
      </c>
      <c r="T72" s="9">
        <f>IF(OR(Adatmátrix!T$8="",Adatmátrix!$A72=""),"",INDEX(Adat!$D$6:$D$6665,(Adatmátrix!T$8-1950)*111+Adatmátrix!$A72+1))</f>
        <v>1.15E-2</v>
      </c>
      <c r="U72" s="9">
        <f>IF(OR(Adatmátrix!U$8="",Adatmátrix!$A72=""),"",INDEX(Adat!$D$6:$D$6665,(Adatmátrix!U$8-1950)*111+Adatmátrix!$A72+1))</f>
        <v>1.1310000000000001E-2</v>
      </c>
      <c r="V72" s="9" t="str">
        <f>IF(OR(Adatmátrix!V$8="",Adatmátrix!$A72=""),"",INDEX(Adat!$D$6:$D$6665,(Adatmátrix!V$8-1950)*111+Adatmátrix!$A72+1))</f>
        <v/>
      </c>
      <c r="W72" s="9" t="str">
        <f>IF(OR(Adatmátrix!W$8="",Adatmátrix!$A72=""),"",INDEX(Adat!$D$6:$D$6665,(Adatmátrix!W$8-1950)*111+Adatmátrix!$A72+1))</f>
        <v/>
      </c>
      <c r="X72" s="9" t="str">
        <f>IF(OR(Adatmátrix!X$8="",Adatmátrix!$A72=""),"",INDEX(Adat!$D$6:$D$6665,(Adatmátrix!X$8-1950)*111+Adatmátrix!$A72+1))</f>
        <v/>
      </c>
      <c r="Y72" s="9" t="str">
        <f>IF(OR(Adatmátrix!Y$8="",Adatmátrix!$A72=""),"",INDEX(Adat!$D$6:$D$6665,(Adatmátrix!Y$8-1950)*111+Adatmátrix!$A72+1))</f>
        <v/>
      </c>
      <c r="Z72" s="9" t="str">
        <f>IF(OR(Adatmátrix!Z$8="",Adatmátrix!$A72=""),"",INDEX(Adat!$D$6:$D$6665,(Adatmátrix!Z$8-1950)*111+Adatmátrix!$A72+1))</f>
        <v/>
      </c>
      <c r="AA72" s="9" t="str">
        <f>IF(OR(Adatmátrix!AA$8="",Adatmátrix!$A72=""),"",INDEX(Adat!$D$6:$D$6665,(Adatmátrix!AA$8-1950)*111+Adatmátrix!$A72+1))</f>
        <v/>
      </c>
      <c r="AB72" s="9" t="str">
        <f>IF(OR(Adatmátrix!AB$8="",Adatmátrix!$A72=""),"",INDEX(Adat!$D$6:$D$6665,(Adatmátrix!AB$8-1950)*111+Adatmátrix!$A72+1))</f>
        <v/>
      </c>
      <c r="AC72" s="9" t="str">
        <f>IF(OR(Adatmátrix!AC$8="",Adatmátrix!$A72=""),"",INDEX(Adat!$D$6:$D$6665,(Adatmátrix!AC$8-1950)*111+Adatmátrix!$A72+1))</f>
        <v/>
      </c>
      <c r="AD72" s="9" t="str">
        <f>IF(OR(Adatmátrix!AD$8="",Adatmátrix!$A72=""),"",INDEX(Adat!$D$6:$D$6665,(Adatmátrix!AD$8-1950)*111+Adatmátrix!$A72+1))</f>
        <v/>
      </c>
      <c r="AE72" s="9" t="str">
        <f>IF(OR(Adatmátrix!AE$8="",Adatmátrix!$A72=""),"",INDEX(Adat!$D$6:$D$6665,(Adatmátrix!AE$8-1950)*111+Adatmátrix!$A72+1))</f>
        <v/>
      </c>
      <c r="AF72" s="9" t="str">
        <f>IF(OR(Adatmátrix!AF$8="",Adatmátrix!$A72=""),"",INDEX(Adat!$D$6:$D$6665,(Adatmátrix!AF$8-1950)*111+Adatmátrix!$A72+1))</f>
        <v/>
      </c>
      <c r="AG72" s="9" t="str">
        <f>IF(OR(Adatmátrix!AG$8="",Adatmátrix!$A72=""),"",INDEX(Adat!$D$6:$D$6665,(Adatmátrix!AG$8-1950)*111+Adatmátrix!$A72+1))</f>
        <v/>
      </c>
      <c r="AH72" s="9" t="str">
        <f>IF(OR(Adatmátrix!AH$8="",Adatmátrix!$A72=""),"",INDEX(Adat!$D$6:$D$6665,(Adatmátrix!AH$8-1950)*111+Adatmátrix!$A72+1))</f>
        <v/>
      </c>
      <c r="AI72" s="9" t="str">
        <f>IF(OR(Adatmátrix!AI$8="",Adatmátrix!$A72=""),"",INDEX(Adat!$D$6:$D$6665,(Adatmátrix!AI$8-1950)*111+Adatmátrix!$A72+1))</f>
        <v/>
      </c>
      <c r="AJ72" s="9" t="str">
        <f>IF(OR(Adatmátrix!AJ$8="",Adatmátrix!$A72=""),"",INDEX(Adat!$D$6:$D$6665,(Adatmátrix!AJ$8-1950)*111+Adatmátrix!$A72+1))</f>
        <v/>
      </c>
      <c r="AK72" s="9" t="str">
        <f>IF(OR(Adatmátrix!AK$8="",Adatmátrix!$A72=""),"",INDEX(Adat!$D$6:$D$6665,(Adatmátrix!AK$8-1950)*111+Adatmátrix!$A72+1))</f>
        <v/>
      </c>
      <c r="AL72" s="9" t="str">
        <f>IF(OR(Adatmátrix!AL$8="",Adatmátrix!$A72=""),"",INDEX(Adat!$D$6:$D$6665,(Adatmátrix!AL$8-1950)*111+Adatmátrix!$A72+1))</f>
        <v/>
      </c>
      <c r="AM72" s="9" t="str">
        <f>IF(OR(Adatmátrix!AM$8="",Adatmátrix!$A72=""),"",INDEX(Adat!$D$6:$D$6665,(Adatmátrix!AM$8-1950)*111+Adatmátrix!$A72+1))</f>
        <v/>
      </c>
      <c r="AN72" s="9" t="str">
        <f>IF(OR(Adatmátrix!AN$8="",Adatmátrix!$A72=""),"",INDEX(Adat!$D$6:$D$6665,(Adatmátrix!AN$8-1950)*111+Adatmátrix!$A72+1))</f>
        <v/>
      </c>
      <c r="AO72" s="9" t="str">
        <f>IF(OR(Adatmátrix!AO$8="",Adatmátrix!$A72=""),"",INDEX(Adat!$D$6:$D$6665,(Adatmátrix!AO$8-1950)*111+Adatmátrix!$A72+1))</f>
        <v/>
      </c>
      <c r="AP72" s="9" t="str">
        <f>IF(OR(Adatmátrix!AP$8="",Adatmátrix!$A72=""),"",INDEX(Adat!$D$6:$D$6665,(Adatmátrix!AP$8-1950)*111+Adatmátrix!$A72+1))</f>
        <v/>
      </c>
      <c r="AQ72" s="9" t="str">
        <f>IF(OR(Adatmátrix!AQ$8="",Adatmátrix!$A72=""),"",INDEX(Adat!$D$6:$D$6665,(Adatmátrix!AQ$8-1950)*111+Adatmátrix!$A72+1))</f>
        <v/>
      </c>
      <c r="AR72" s="9" t="str">
        <f>IF(OR(Adatmátrix!AR$8="",Adatmátrix!$A72=""),"",INDEX(Adat!$D$6:$D$6665,(Adatmátrix!AR$8-1950)*111+Adatmátrix!$A72+1))</f>
        <v/>
      </c>
      <c r="AS72" s="9" t="str">
        <f>IF(OR(Adatmátrix!AS$8="",Adatmátrix!$A72=""),"",INDEX(Adat!$D$6:$D$6665,(Adatmátrix!AS$8-1950)*111+Adatmátrix!$A72+1))</f>
        <v/>
      </c>
      <c r="AT72" s="9" t="str">
        <f>IF(OR(Adatmátrix!AT$8="",Adatmátrix!$A72=""),"",INDEX(Adat!$D$6:$D$6665,(Adatmátrix!AT$8-1950)*111+Adatmátrix!$A72+1))</f>
        <v/>
      </c>
      <c r="AU72" s="9" t="str">
        <f>IF(OR(Adatmátrix!AU$8="",Adatmátrix!$A72=""),"",INDEX(Adat!$D$6:$D$6665,(Adatmátrix!AU$8-1950)*111+Adatmátrix!$A72+1))</f>
        <v/>
      </c>
      <c r="AV72" s="9" t="str">
        <f>IF(OR(Adatmátrix!AV$8="",Adatmátrix!$A72=""),"",INDEX(Adat!$D$6:$D$6665,(Adatmátrix!AV$8-1950)*111+Adatmátrix!$A72+1))</f>
        <v/>
      </c>
      <c r="AW72" s="9" t="str">
        <f>IF(OR(Adatmátrix!AW$8="",Adatmátrix!$A72=""),"",INDEX(Adat!$D$6:$D$6665,(Adatmátrix!AW$8-1950)*111+Adatmátrix!$A72+1))</f>
        <v/>
      </c>
      <c r="AX72" s="9" t="str">
        <f>IF(OR(Adatmátrix!AX$8="",Adatmátrix!$A72=""),"",INDEX(Adat!$D$6:$D$6665,(Adatmátrix!AX$8-1950)*111+Adatmátrix!$A72+1))</f>
        <v/>
      </c>
      <c r="AY72" s="9" t="str">
        <f>IF(OR(Adatmátrix!AY$8="",Adatmátrix!$A72=""),"",INDEX(Adat!$D$6:$D$6665,(Adatmátrix!AY$8-1950)*111+Adatmátrix!$A72+1))</f>
        <v/>
      </c>
      <c r="AZ72" s="9" t="str">
        <f>IF(OR(Adatmátrix!AZ$8="",Adatmátrix!$A72=""),"",INDEX(Adat!$D$6:$D$6665,(Adatmátrix!AZ$8-1950)*111+Adatmátrix!$A72+1))</f>
        <v/>
      </c>
      <c r="BA72" s="9" t="str">
        <f>IF(OR(Adatmátrix!BA$8="",Adatmátrix!$A72=""),"",INDEX(Adat!$D$6:$D$6665,(Adatmátrix!BA$8-1950)*111+Adatmátrix!$A72+1))</f>
        <v/>
      </c>
      <c r="BB72" s="9" t="str">
        <f>IF(OR(Adatmátrix!BB$8="",Adatmátrix!$A72=""),"",INDEX(Adat!$D$6:$D$6665,(Adatmátrix!BB$8-1950)*111+Adatmátrix!$A72+1))</f>
        <v/>
      </c>
      <c r="BC72" s="9" t="str">
        <f>IF(OR(Adatmátrix!BC$8="",Adatmátrix!$A72=""),"",INDEX(Adat!$D$6:$D$6665,(Adatmátrix!BC$8-1950)*111+Adatmátrix!$A72+1))</f>
        <v/>
      </c>
      <c r="BD72" s="9" t="str">
        <f>IF(OR(Adatmátrix!BD$8="",Adatmátrix!$A72=""),"",INDEX(Adat!$D$6:$D$6665,(Adatmátrix!BD$8-1950)*111+Adatmátrix!$A72+1))</f>
        <v/>
      </c>
      <c r="BE72" s="9" t="str">
        <f>IF(OR(Adatmátrix!BE$8="",Adatmátrix!$A72=""),"",INDEX(Adat!$D$6:$D$6665,(Adatmátrix!BE$8-1950)*111+Adatmátrix!$A72+1))</f>
        <v/>
      </c>
      <c r="BF72" s="9" t="str">
        <f>IF(OR(Adatmátrix!BF$8="",Adatmátrix!$A72=""),"",INDEX(Adat!$D$6:$D$6665,(Adatmátrix!BF$8-1950)*111+Adatmátrix!$A72+1))</f>
        <v/>
      </c>
      <c r="BG72" s="9" t="str">
        <f>IF(OR(Adatmátrix!BG$8="",Adatmátrix!$A72=""),"",INDEX(Adat!$D$6:$D$6665,(Adatmátrix!BG$8-1950)*111+Adatmátrix!$A72+1))</f>
        <v/>
      </c>
      <c r="BH72" s="9" t="str">
        <f>IF(OR(Adatmátrix!BH$8="",Adatmátrix!$A72=""),"",INDEX(Adat!$D$6:$D$6665,(Adatmátrix!BH$8-1950)*111+Adatmátrix!$A72+1))</f>
        <v/>
      </c>
      <c r="BI72" s="9" t="str">
        <f>IF(OR(Adatmátrix!BI$8="",Adatmátrix!$A72=""),"",INDEX(Adat!$D$6:$D$6665,(Adatmátrix!BI$8-1950)*111+Adatmátrix!$A72+1))</f>
        <v/>
      </c>
    </row>
    <row r="73" spans="1:61">
      <c r="A73" s="4">
        <f t="shared" si="1"/>
        <v>64</v>
      </c>
      <c r="B73" s="9">
        <f>IF(OR(Adatmátrix!B$8="",Adatmátrix!$A73=""),"",INDEX(Adat!$D$6:$D$6665,(Adatmátrix!B$8-1950)*111+Adatmátrix!$A73+1))</f>
        <v>1.7069999999999998E-2</v>
      </c>
      <c r="C73" s="9">
        <f>IF(OR(Adatmátrix!C$8="",Adatmátrix!$A73=""),"",INDEX(Adat!$D$6:$D$6665,(Adatmátrix!C$8-1950)*111+Adatmátrix!$A73+1))</f>
        <v>1.6570000000000001E-2</v>
      </c>
      <c r="D73" s="9">
        <f>IF(OR(Adatmátrix!D$8="",Adatmátrix!$A73=""),"",INDEX(Adat!$D$6:$D$6665,(Adatmátrix!D$8-1950)*111+Adatmátrix!$A73+1))</f>
        <v>1.694E-2</v>
      </c>
      <c r="E73" s="9">
        <f>IF(OR(Adatmátrix!E$8="",Adatmátrix!$A73=""),"",INDEX(Adat!$D$6:$D$6665,(Adatmátrix!E$8-1950)*111+Adatmátrix!$A73+1))</f>
        <v>1.6750000000000001E-2</v>
      </c>
      <c r="F73" s="9">
        <f>IF(OR(Adatmátrix!F$8="",Adatmátrix!$A73=""),"",INDEX(Adat!$D$6:$D$6665,(Adatmátrix!F$8-1950)*111+Adatmátrix!$A73+1))</f>
        <v>1.6820000000000002E-2</v>
      </c>
      <c r="G73" s="9">
        <f>IF(OR(Adatmátrix!G$8="",Adatmátrix!$A73=""),"",INDEX(Adat!$D$6:$D$6665,(Adatmátrix!G$8-1950)*111+Adatmátrix!$A73+1))</f>
        <v>1.6729999999999998E-2</v>
      </c>
      <c r="H73" s="9">
        <f>IF(OR(Adatmátrix!H$8="",Adatmátrix!$A73=""),"",INDEX(Adat!$D$6:$D$6665,(Adatmátrix!H$8-1950)*111+Adatmátrix!$A73+1))</f>
        <v>1.592E-2</v>
      </c>
      <c r="I73" s="9">
        <f>IF(OR(Adatmátrix!I$8="",Adatmátrix!$A73=""),"",INDEX(Adat!$D$6:$D$6665,(Adatmátrix!I$8-1950)*111+Adatmátrix!$A73+1))</f>
        <v>1.439E-2</v>
      </c>
      <c r="J73" s="9">
        <f>IF(OR(Adatmátrix!J$8="",Adatmátrix!$A73=""),"",INDEX(Adat!$D$6:$D$6665,(Adatmátrix!J$8-1950)*111+Adatmátrix!$A73+1))</f>
        <v>1.5730000000000001E-2</v>
      </c>
      <c r="K73" s="9">
        <f>IF(OR(Adatmátrix!K$8="",Adatmátrix!$A73=""),"",INDEX(Adat!$D$6:$D$6665,(Adatmátrix!K$8-1950)*111+Adatmátrix!$A73+1))</f>
        <v>1.4590000000000001E-2</v>
      </c>
      <c r="L73" s="9">
        <f>IF(OR(Adatmátrix!L$8="",Adatmátrix!$A73=""),"",INDEX(Adat!$D$6:$D$6665,(Adatmátrix!L$8-1950)*111+Adatmátrix!$A73+1))</f>
        <v>1.4200000000000001E-2</v>
      </c>
      <c r="M73" s="9">
        <f>IF(OR(Adatmátrix!M$8="",Adatmátrix!$A73=""),"",INDEX(Adat!$D$6:$D$6665,(Adatmátrix!M$8-1950)*111+Adatmátrix!$A73+1))</f>
        <v>1.4290000000000001E-2</v>
      </c>
      <c r="N73" s="9">
        <f>IF(OR(Adatmátrix!N$8="",Adatmátrix!$A73=""),"",INDEX(Adat!$D$6:$D$6665,(Adatmátrix!N$8-1950)*111+Adatmátrix!$A73+1))</f>
        <v>1.3339999999999999E-2</v>
      </c>
      <c r="O73" s="9">
        <f>IF(OR(Adatmátrix!O$8="",Adatmátrix!$A73=""),"",INDEX(Adat!$D$6:$D$6665,(Adatmátrix!O$8-1950)*111+Adatmátrix!$A73+1))</f>
        <v>1.4E-2</v>
      </c>
      <c r="P73" s="9">
        <f>IF(OR(Adatmátrix!P$8="",Adatmátrix!$A73=""),"",INDEX(Adat!$D$6:$D$6665,(Adatmátrix!P$8-1950)*111+Adatmátrix!$A73+1))</f>
        <v>1.303E-2</v>
      </c>
      <c r="Q73" s="9">
        <f>IF(OR(Adatmátrix!Q$8="",Adatmátrix!$A73=""),"",INDEX(Adat!$D$6:$D$6665,(Adatmátrix!Q$8-1950)*111+Adatmátrix!$A73+1))</f>
        <v>1.328E-2</v>
      </c>
      <c r="R73" s="9">
        <f>IF(OR(Adatmátrix!R$8="",Adatmátrix!$A73=""),"",INDEX(Adat!$D$6:$D$6665,(Adatmátrix!R$8-1950)*111+Adatmátrix!$A73+1))</f>
        <v>1.2619999999999999E-2</v>
      </c>
      <c r="S73" s="9">
        <f>IF(OR(Adatmátrix!S$8="",Adatmátrix!$A73=""),"",INDEX(Adat!$D$6:$D$6665,(Adatmátrix!S$8-1950)*111+Adatmátrix!$A73+1))</f>
        <v>1.2670000000000001E-2</v>
      </c>
      <c r="T73" s="9">
        <f>IF(OR(Adatmátrix!T$8="",Adatmátrix!$A73=""),"",INDEX(Adat!$D$6:$D$6665,(Adatmátrix!T$8-1950)*111+Adatmátrix!$A73+1))</f>
        <v>1.312E-2</v>
      </c>
      <c r="U73" s="9">
        <f>IF(OR(Adatmátrix!U$8="",Adatmátrix!$A73=""),"",INDEX(Adat!$D$6:$D$6665,(Adatmátrix!U$8-1950)*111+Adatmátrix!$A73+1))</f>
        <v>1.291E-2</v>
      </c>
      <c r="V73" s="9" t="str">
        <f>IF(OR(Adatmátrix!V$8="",Adatmátrix!$A73=""),"",INDEX(Adat!$D$6:$D$6665,(Adatmátrix!V$8-1950)*111+Adatmátrix!$A73+1))</f>
        <v/>
      </c>
      <c r="W73" s="9" t="str">
        <f>IF(OR(Adatmátrix!W$8="",Adatmátrix!$A73=""),"",INDEX(Adat!$D$6:$D$6665,(Adatmátrix!W$8-1950)*111+Adatmátrix!$A73+1))</f>
        <v/>
      </c>
      <c r="X73" s="9" t="str">
        <f>IF(OR(Adatmátrix!X$8="",Adatmátrix!$A73=""),"",INDEX(Adat!$D$6:$D$6665,(Adatmátrix!X$8-1950)*111+Adatmátrix!$A73+1))</f>
        <v/>
      </c>
      <c r="Y73" s="9" t="str">
        <f>IF(OR(Adatmátrix!Y$8="",Adatmátrix!$A73=""),"",INDEX(Adat!$D$6:$D$6665,(Adatmátrix!Y$8-1950)*111+Adatmátrix!$A73+1))</f>
        <v/>
      </c>
      <c r="Z73" s="9" t="str">
        <f>IF(OR(Adatmátrix!Z$8="",Adatmátrix!$A73=""),"",INDEX(Adat!$D$6:$D$6665,(Adatmátrix!Z$8-1950)*111+Adatmátrix!$A73+1))</f>
        <v/>
      </c>
      <c r="AA73" s="9" t="str">
        <f>IF(OR(Adatmátrix!AA$8="",Adatmátrix!$A73=""),"",INDEX(Adat!$D$6:$D$6665,(Adatmátrix!AA$8-1950)*111+Adatmátrix!$A73+1))</f>
        <v/>
      </c>
      <c r="AB73" s="9" t="str">
        <f>IF(OR(Adatmátrix!AB$8="",Adatmátrix!$A73=""),"",INDEX(Adat!$D$6:$D$6665,(Adatmátrix!AB$8-1950)*111+Adatmátrix!$A73+1))</f>
        <v/>
      </c>
      <c r="AC73" s="9" t="str">
        <f>IF(OR(Adatmátrix!AC$8="",Adatmátrix!$A73=""),"",INDEX(Adat!$D$6:$D$6665,(Adatmátrix!AC$8-1950)*111+Adatmátrix!$A73+1))</f>
        <v/>
      </c>
      <c r="AD73" s="9" t="str">
        <f>IF(OR(Adatmátrix!AD$8="",Adatmátrix!$A73=""),"",INDEX(Adat!$D$6:$D$6665,(Adatmátrix!AD$8-1950)*111+Adatmátrix!$A73+1))</f>
        <v/>
      </c>
      <c r="AE73" s="9" t="str">
        <f>IF(OR(Adatmátrix!AE$8="",Adatmátrix!$A73=""),"",INDEX(Adat!$D$6:$D$6665,(Adatmátrix!AE$8-1950)*111+Adatmátrix!$A73+1))</f>
        <v/>
      </c>
      <c r="AF73" s="9" t="str">
        <f>IF(OR(Adatmátrix!AF$8="",Adatmátrix!$A73=""),"",INDEX(Adat!$D$6:$D$6665,(Adatmátrix!AF$8-1950)*111+Adatmátrix!$A73+1))</f>
        <v/>
      </c>
      <c r="AG73" s="9" t="str">
        <f>IF(OR(Adatmátrix!AG$8="",Adatmátrix!$A73=""),"",INDEX(Adat!$D$6:$D$6665,(Adatmátrix!AG$8-1950)*111+Adatmátrix!$A73+1))</f>
        <v/>
      </c>
      <c r="AH73" s="9" t="str">
        <f>IF(OR(Adatmátrix!AH$8="",Adatmátrix!$A73=""),"",INDEX(Adat!$D$6:$D$6665,(Adatmátrix!AH$8-1950)*111+Adatmátrix!$A73+1))</f>
        <v/>
      </c>
      <c r="AI73" s="9" t="str">
        <f>IF(OR(Adatmátrix!AI$8="",Adatmátrix!$A73=""),"",INDEX(Adat!$D$6:$D$6665,(Adatmátrix!AI$8-1950)*111+Adatmátrix!$A73+1))</f>
        <v/>
      </c>
      <c r="AJ73" s="9" t="str">
        <f>IF(OR(Adatmátrix!AJ$8="",Adatmátrix!$A73=""),"",INDEX(Adat!$D$6:$D$6665,(Adatmátrix!AJ$8-1950)*111+Adatmátrix!$A73+1))</f>
        <v/>
      </c>
      <c r="AK73" s="9" t="str">
        <f>IF(OR(Adatmátrix!AK$8="",Adatmátrix!$A73=""),"",INDEX(Adat!$D$6:$D$6665,(Adatmátrix!AK$8-1950)*111+Adatmátrix!$A73+1))</f>
        <v/>
      </c>
      <c r="AL73" s="9" t="str">
        <f>IF(OR(Adatmátrix!AL$8="",Adatmátrix!$A73=""),"",INDEX(Adat!$D$6:$D$6665,(Adatmátrix!AL$8-1950)*111+Adatmátrix!$A73+1))</f>
        <v/>
      </c>
      <c r="AM73" s="9" t="str">
        <f>IF(OR(Adatmátrix!AM$8="",Adatmátrix!$A73=""),"",INDEX(Adat!$D$6:$D$6665,(Adatmátrix!AM$8-1950)*111+Adatmátrix!$A73+1))</f>
        <v/>
      </c>
      <c r="AN73" s="9" t="str">
        <f>IF(OR(Adatmátrix!AN$8="",Adatmátrix!$A73=""),"",INDEX(Adat!$D$6:$D$6665,(Adatmátrix!AN$8-1950)*111+Adatmátrix!$A73+1))</f>
        <v/>
      </c>
      <c r="AO73" s="9" t="str">
        <f>IF(OR(Adatmátrix!AO$8="",Adatmátrix!$A73=""),"",INDEX(Adat!$D$6:$D$6665,(Adatmátrix!AO$8-1950)*111+Adatmátrix!$A73+1))</f>
        <v/>
      </c>
      <c r="AP73" s="9" t="str">
        <f>IF(OR(Adatmátrix!AP$8="",Adatmátrix!$A73=""),"",INDEX(Adat!$D$6:$D$6665,(Adatmátrix!AP$8-1950)*111+Adatmátrix!$A73+1))</f>
        <v/>
      </c>
      <c r="AQ73" s="9" t="str">
        <f>IF(OR(Adatmátrix!AQ$8="",Adatmátrix!$A73=""),"",INDEX(Adat!$D$6:$D$6665,(Adatmátrix!AQ$8-1950)*111+Adatmátrix!$A73+1))</f>
        <v/>
      </c>
      <c r="AR73" s="9" t="str">
        <f>IF(OR(Adatmátrix!AR$8="",Adatmátrix!$A73=""),"",INDEX(Adat!$D$6:$D$6665,(Adatmátrix!AR$8-1950)*111+Adatmátrix!$A73+1))</f>
        <v/>
      </c>
      <c r="AS73" s="9" t="str">
        <f>IF(OR(Adatmátrix!AS$8="",Adatmátrix!$A73=""),"",INDEX(Adat!$D$6:$D$6665,(Adatmátrix!AS$8-1950)*111+Adatmátrix!$A73+1))</f>
        <v/>
      </c>
      <c r="AT73" s="9" t="str">
        <f>IF(OR(Adatmátrix!AT$8="",Adatmátrix!$A73=""),"",INDEX(Adat!$D$6:$D$6665,(Adatmátrix!AT$8-1950)*111+Adatmátrix!$A73+1))</f>
        <v/>
      </c>
      <c r="AU73" s="9" t="str">
        <f>IF(OR(Adatmátrix!AU$8="",Adatmátrix!$A73=""),"",INDEX(Adat!$D$6:$D$6665,(Adatmátrix!AU$8-1950)*111+Adatmátrix!$A73+1))</f>
        <v/>
      </c>
      <c r="AV73" s="9" t="str">
        <f>IF(OR(Adatmátrix!AV$8="",Adatmátrix!$A73=""),"",INDEX(Adat!$D$6:$D$6665,(Adatmátrix!AV$8-1950)*111+Adatmátrix!$A73+1))</f>
        <v/>
      </c>
      <c r="AW73" s="9" t="str">
        <f>IF(OR(Adatmátrix!AW$8="",Adatmátrix!$A73=""),"",INDEX(Adat!$D$6:$D$6665,(Adatmátrix!AW$8-1950)*111+Adatmátrix!$A73+1))</f>
        <v/>
      </c>
      <c r="AX73" s="9" t="str">
        <f>IF(OR(Adatmátrix!AX$8="",Adatmátrix!$A73=""),"",INDEX(Adat!$D$6:$D$6665,(Adatmátrix!AX$8-1950)*111+Adatmátrix!$A73+1))</f>
        <v/>
      </c>
      <c r="AY73" s="9" t="str">
        <f>IF(OR(Adatmátrix!AY$8="",Adatmátrix!$A73=""),"",INDEX(Adat!$D$6:$D$6665,(Adatmátrix!AY$8-1950)*111+Adatmátrix!$A73+1))</f>
        <v/>
      </c>
      <c r="AZ73" s="9" t="str">
        <f>IF(OR(Adatmátrix!AZ$8="",Adatmátrix!$A73=""),"",INDEX(Adat!$D$6:$D$6665,(Adatmátrix!AZ$8-1950)*111+Adatmátrix!$A73+1))</f>
        <v/>
      </c>
      <c r="BA73" s="9" t="str">
        <f>IF(OR(Adatmátrix!BA$8="",Adatmátrix!$A73=""),"",INDEX(Adat!$D$6:$D$6665,(Adatmátrix!BA$8-1950)*111+Adatmátrix!$A73+1))</f>
        <v/>
      </c>
      <c r="BB73" s="9" t="str">
        <f>IF(OR(Adatmátrix!BB$8="",Adatmátrix!$A73=""),"",INDEX(Adat!$D$6:$D$6665,(Adatmátrix!BB$8-1950)*111+Adatmátrix!$A73+1))</f>
        <v/>
      </c>
      <c r="BC73" s="9" t="str">
        <f>IF(OR(Adatmátrix!BC$8="",Adatmátrix!$A73=""),"",INDEX(Adat!$D$6:$D$6665,(Adatmátrix!BC$8-1950)*111+Adatmátrix!$A73+1))</f>
        <v/>
      </c>
      <c r="BD73" s="9" t="str">
        <f>IF(OR(Adatmátrix!BD$8="",Adatmátrix!$A73=""),"",INDEX(Adat!$D$6:$D$6665,(Adatmátrix!BD$8-1950)*111+Adatmátrix!$A73+1))</f>
        <v/>
      </c>
      <c r="BE73" s="9" t="str">
        <f>IF(OR(Adatmátrix!BE$8="",Adatmátrix!$A73=""),"",INDEX(Adat!$D$6:$D$6665,(Adatmátrix!BE$8-1950)*111+Adatmátrix!$A73+1))</f>
        <v/>
      </c>
      <c r="BF73" s="9" t="str">
        <f>IF(OR(Adatmátrix!BF$8="",Adatmátrix!$A73=""),"",INDEX(Adat!$D$6:$D$6665,(Adatmátrix!BF$8-1950)*111+Adatmátrix!$A73+1))</f>
        <v/>
      </c>
      <c r="BG73" s="9" t="str">
        <f>IF(OR(Adatmátrix!BG$8="",Adatmátrix!$A73=""),"",INDEX(Adat!$D$6:$D$6665,(Adatmátrix!BG$8-1950)*111+Adatmátrix!$A73+1))</f>
        <v/>
      </c>
      <c r="BH73" s="9" t="str">
        <f>IF(OR(Adatmátrix!BH$8="",Adatmátrix!$A73=""),"",INDEX(Adat!$D$6:$D$6665,(Adatmátrix!BH$8-1950)*111+Adatmátrix!$A73+1))</f>
        <v/>
      </c>
      <c r="BI73" s="9" t="str">
        <f>IF(OR(Adatmátrix!BI$8="",Adatmátrix!$A73=""),"",INDEX(Adat!$D$6:$D$6665,(Adatmátrix!BI$8-1950)*111+Adatmátrix!$A73+1))</f>
        <v/>
      </c>
    </row>
    <row r="74" spans="1:61">
      <c r="A74" s="4">
        <f t="shared" si="1"/>
        <v>65</v>
      </c>
      <c r="B74" s="9">
        <f>IF(OR(Adatmátrix!B$8="",Adatmátrix!$A74=""),"",INDEX(Adat!$D$6:$D$6665,(Adatmátrix!B$8-1950)*111+Adatmátrix!$A74+1))</f>
        <v>1.9369999999999998E-2</v>
      </c>
      <c r="C74" s="9">
        <f>IF(OR(Adatmátrix!C$8="",Adatmátrix!$A74=""),"",INDEX(Adat!$D$6:$D$6665,(Adatmátrix!C$8-1950)*111+Adatmátrix!$A74+1))</f>
        <v>1.899E-2</v>
      </c>
      <c r="D74" s="9">
        <f>IF(OR(Adatmátrix!D$8="",Adatmátrix!$A74=""),"",INDEX(Adat!$D$6:$D$6665,(Adatmátrix!D$8-1950)*111+Adatmátrix!$A74+1))</f>
        <v>1.874E-2</v>
      </c>
      <c r="E74" s="9">
        <f>IF(OR(Adatmátrix!E$8="",Adatmátrix!$A74=""),"",INDEX(Adat!$D$6:$D$6665,(Adatmátrix!E$8-1950)*111+Adatmátrix!$A74+1))</f>
        <v>1.8159999999999999E-2</v>
      </c>
      <c r="F74" s="9">
        <f>IF(OR(Adatmátrix!F$8="",Adatmátrix!$A74=""),"",INDEX(Adat!$D$6:$D$6665,(Adatmátrix!F$8-1950)*111+Adatmátrix!$A74+1))</f>
        <v>1.753E-2</v>
      </c>
      <c r="G74" s="9">
        <f>IF(OR(Adatmátrix!G$8="",Adatmátrix!$A74=""),"",INDEX(Adat!$D$6:$D$6665,(Adatmátrix!G$8-1950)*111+Adatmátrix!$A74+1))</f>
        <v>1.7860000000000001E-2</v>
      </c>
      <c r="H74" s="9">
        <f>IF(OR(Adatmátrix!H$8="",Adatmátrix!$A74=""),"",INDEX(Adat!$D$6:$D$6665,(Adatmátrix!H$8-1950)*111+Adatmátrix!$A74+1))</f>
        <v>1.7850000000000001E-2</v>
      </c>
      <c r="I74" s="9">
        <f>IF(OR(Adatmátrix!I$8="",Adatmátrix!$A74=""),"",INDEX(Adat!$D$6:$D$6665,(Adatmátrix!I$8-1950)*111+Adatmátrix!$A74+1))</f>
        <v>1.6709999999999999E-2</v>
      </c>
      <c r="J74" s="9">
        <f>IF(OR(Adatmátrix!J$8="",Adatmátrix!$A74=""),"",INDEX(Adat!$D$6:$D$6665,(Adatmátrix!J$8-1950)*111+Adatmátrix!$A74+1))</f>
        <v>1.619E-2</v>
      </c>
      <c r="K74" s="9">
        <f>IF(OR(Adatmátrix!K$8="",Adatmátrix!$A74=""),"",INDEX(Adat!$D$6:$D$6665,(Adatmátrix!K$8-1950)*111+Adatmátrix!$A74+1))</f>
        <v>1.661E-2</v>
      </c>
      <c r="L74" s="9">
        <f>IF(OR(Adatmátrix!L$8="",Adatmátrix!$A74=""),"",INDEX(Adat!$D$6:$D$6665,(Adatmátrix!L$8-1950)*111+Adatmátrix!$A74+1))</f>
        <v>1.6469999999999999E-2</v>
      </c>
      <c r="M74" s="9">
        <f>IF(OR(Adatmátrix!M$8="",Adatmátrix!$A74=""),"",INDEX(Adat!$D$6:$D$6665,(Adatmátrix!M$8-1950)*111+Adatmátrix!$A74+1))</f>
        <v>1.4449999999999999E-2</v>
      </c>
      <c r="N74" s="9">
        <f>IF(OR(Adatmátrix!N$8="",Adatmátrix!$A74=""),"",INDEX(Adat!$D$6:$D$6665,(Adatmátrix!N$8-1950)*111+Adatmátrix!$A74+1))</f>
        <v>1.4149999999999999E-2</v>
      </c>
      <c r="O74" s="9">
        <f>IF(OR(Adatmátrix!O$8="",Adatmátrix!$A74=""),"",INDEX(Adat!$D$6:$D$6665,(Adatmátrix!O$8-1950)*111+Adatmátrix!$A74+1))</f>
        <v>1.447E-2</v>
      </c>
      <c r="P74" s="9">
        <f>IF(OR(Adatmátrix!P$8="",Adatmátrix!$A74=""),"",INDEX(Adat!$D$6:$D$6665,(Adatmátrix!P$8-1950)*111+Adatmátrix!$A74+1))</f>
        <v>1.456E-2</v>
      </c>
      <c r="Q74" s="9">
        <f>IF(OR(Adatmátrix!Q$8="",Adatmátrix!$A74=""),"",INDEX(Adat!$D$6:$D$6665,(Adatmátrix!Q$8-1950)*111+Adatmátrix!$A74+1))</f>
        <v>1.3509999999999999E-2</v>
      </c>
      <c r="R74" s="9">
        <f>IF(OR(Adatmátrix!R$8="",Adatmátrix!$A74=""),"",INDEX(Adat!$D$6:$D$6665,(Adatmátrix!R$8-1950)*111+Adatmátrix!$A74+1))</f>
        <v>1.4030000000000001E-2</v>
      </c>
      <c r="S74" s="9">
        <f>IF(OR(Adatmátrix!S$8="",Adatmátrix!$A74=""),"",INDEX(Adat!$D$6:$D$6665,(Adatmátrix!S$8-1950)*111+Adatmátrix!$A74+1))</f>
        <v>1.401E-2</v>
      </c>
      <c r="T74" s="9">
        <f>IF(OR(Adatmátrix!T$8="",Adatmátrix!$A74=""),"",INDEX(Adat!$D$6:$D$6665,(Adatmátrix!T$8-1950)*111+Adatmátrix!$A74+1))</f>
        <v>1.268E-2</v>
      </c>
      <c r="U74" s="9">
        <f>IF(OR(Adatmátrix!U$8="",Adatmátrix!$A74=""),"",INDEX(Adat!$D$6:$D$6665,(Adatmátrix!U$8-1950)*111+Adatmátrix!$A74+1))</f>
        <v>1.294E-2</v>
      </c>
      <c r="V74" s="9" t="str">
        <f>IF(OR(Adatmátrix!V$8="",Adatmátrix!$A74=""),"",INDEX(Adat!$D$6:$D$6665,(Adatmátrix!V$8-1950)*111+Adatmátrix!$A74+1))</f>
        <v/>
      </c>
      <c r="W74" s="9" t="str">
        <f>IF(OR(Adatmátrix!W$8="",Adatmátrix!$A74=""),"",INDEX(Adat!$D$6:$D$6665,(Adatmátrix!W$8-1950)*111+Adatmátrix!$A74+1))</f>
        <v/>
      </c>
      <c r="X74" s="9" t="str">
        <f>IF(OR(Adatmátrix!X$8="",Adatmátrix!$A74=""),"",INDEX(Adat!$D$6:$D$6665,(Adatmátrix!X$8-1950)*111+Adatmátrix!$A74+1))</f>
        <v/>
      </c>
      <c r="Y74" s="9" t="str">
        <f>IF(OR(Adatmátrix!Y$8="",Adatmátrix!$A74=""),"",INDEX(Adat!$D$6:$D$6665,(Adatmátrix!Y$8-1950)*111+Adatmátrix!$A74+1))</f>
        <v/>
      </c>
      <c r="Z74" s="9" t="str">
        <f>IF(OR(Adatmátrix!Z$8="",Adatmátrix!$A74=""),"",INDEX(Adat!$D$6:$D$6665,(Adatmátrix!Z$8-1950)*111+Adatmátrix!$A74+1))</f>
        <v/>
      </c>
      <c r="AA74" s="9" t="str">
        <f>IF(OR(Adatmátrix!AA$8="",Adatmátrix!$A74=""),"",INDEX(Adat!$D$6:$D$6665,(Adatmátrix!AA$8-1950)*111+Adatmátrix!$A74+1))</f>
        <v/>
      </c>
      <c r="AB74" s="9" t="str">
        <f>IF(OR(Adatmátrix!AB$8="",Adatmátrix!$A74=""),"",INDEX(Adat!$D$6:$D$6665,(Adatmátrix!AB$8-1950)*111+Adatmátrix!$A74+1))</f>
        <v/>
      </c>
      <c r="AC74" s="9" t="str">
        <f>IF(OR(Adatmátrix!AC$8="",Adatmátrix!$A74=""),"",INDEX(Adat!$D$6:$D$6665,(Adatmátrix!AC$8-1950)*111+Adatmátrix!$A74+1))</f>
        <v/>
      </c>
      <c r="AD74" s="9" t="str">
        <f>IF(OR(Adatmátrix!AD$8="",Adatmátrix!$A74=""),"",INDEX(Adat!$D$6:$D$6665,(Adatmátrix!AD$8-1950)*111+Adatmátrix!$A74+1))</f>
        <v/>
      </c>
      <c r="AE74" s="9" t="str">
        <f>IF(OR(Adatmátrix!AE$8="",Adatmátrix!$A74=""),"",INDEX(Adat!$D$6:$D$6665,(Adatmátrix!AE$8-1950)*111+Adatmátrix!$A74+1))</f>
        <v/>
      </c>
      <c r="AF74" s="9" t="str">
        <f>IF(OR(Adatmátrix!AF$8="",Adatmátrix!$A74=""),"",INDEX(Adat!$D$6:$D$6665,(Adatmátrix!AF$8-1950)*111+Adatmátrix!$A74+1))</f>
        <v/>
      </c>
      <c r="AG74" s="9" t="str">
        <f>IF(OR(Adatmátrix!AG$8="",Adatmátrix!$A74=""),"",INDEX(Adat!$D$6:$D$6665,(Adatmátrix!AG$8-1950)*111+Adatmátrix!$A74+1))</f>
        <v/>
      </c>
      <c r="AH74" s="9" t="str">
        <f>IF(OR(Adatmátrix!AH$8="",Adatmátrix!$A74=""),"",INDEX(Adat!$D$6:$D$6665,(Adatmátrix!AH$8-1950)*111+Adatmátrix!$A74+1))</f>
        <v/>
      </c>
      <c r="AI74" s="9" t="str">
        <f>IF(OR(Adatmátrix!AI$8="",Adatmátrix!$A74=""),"",INDEX(Adat!$D$6:$D$6665,(Adatmátrix!AI$8-1950)*111+Adatmátrix!$A74+1))</f>
        <v/>
      </c>
      <c r="AJ74" s="9" t="str">
        <f>IF(OR(Adatmátrix!AJ$8="",Adatmátrix!$A74=""),"",INDEX(Adat!$D$6:$D$6665,(Adatmátrix!AJ$8-1950)*111+Adatmátrix!$A74+1))</f>
        <v/>
      </c>
      <c r="AK74" s="9" t="str">
        <f>IF(OR(Adatmátrix!AK$8="",Adatmátrix!$A74=""),"",INDEX(Adat!$D$6:$D$6665,(Adatmátrix!AK$8-1950)*111+Adatmátrix!$A74+1))</f>
        <v/>
      </c>
      <c r="AL74" s="9" t="str">
        <f>IF(OR(Adatmátrix!AL$8="",Adatmátrix!$A74=""),"",INDEX(Adat!$D$6:$D$6665,(Adatmátrix!AL$8-1950)*111+Adatmátrix!$A74+1))</f>
        <v/>
      </c>
      <c r="AM74" s="9" t="str">
        <f>IF(OR(Adatmátrix!AM$8="",Adatmátrix!$A74=""),"",INDEX(Adat!$D$6:$D$6665,(Adatmátrix!AM$8-1950)*111+Adatmátrix!$A74+1))</f>
        <v/>
      </c>
      <c r="AN74" s="9" t="str">
        <f>IF(OR(Adatmátrix!AN$8="",Adatmátrix!$A74=""),"",INDEX(Adat!$D$6:$D$6665,(Adatmátrix!AN$8-1950)*111+Adatmátrix!$A74+1))</f>
        <v/>
      </c>
      <c r="AO74" s="9" t="str">
        <f>IF(OR(Adatmátrix!AO$8="",Adatmátrix!$A74=""),"",INDEX(Adat!$D$6:$D$6665,(Adatmátrix!AO$8-1950)*111+Adatmátrix!$A74+1))</f>
        <v/>
      </c>
      <c r="AP74" s="9" t="str">
        <f>IF(OR(Adatmátrix!AP$8="",Adatmátrix!$A74=""),"",INDEX(Adat!$D$6:$D$6665,(Adatmátrix!AP$8-1950)*111+Adatmátrix!$A74+1))</f>
        <v/>
      </c>
      <c r="AQ74" s="9" t="str">
        <f>IF(OR(Adatmátrix!AQ$8="",Adatmátrix!$A74=""),"",INDEX(Adat!$D$6:$D$6665,(Adatmátrix!AQ$8-1950)*111+Adatmátrix!$A74+1))</f>
        <v/>
      </c>
      <c r="AR74" s="9" t="str">
        <f>IF(OR(Adatmátrix!AR$8="",Adatmátrix!$A74=""),"",INDEX(Adat!$D$6:$D$6665,(Adatmátrix!AR$8-1950)*111+Adatmátrix!$A74+1))</f>
        <v/>
      </c>
      <c r="AS74" s="9" t="str">
        <f>IF(OR(Adatmátrix!AS$8="",Adatmátrix!$A74=""),"",INDEX(Adat!$D$6:$D$6665,(Adatmátrix!AS$8-1950)*111+Adatmátrix!$A74+1))</f>
        <v/>
      </c>
      <c r="AT74" s="9" t="str">
        <f>IF(OR(Adatmátrix!AT$8="",Adatmátrix!$A74=""),"",INDEX(Adat!$D$6:$D$6665,(Adatmátrix!AT$8-1950)*111+Adatmátrix!$A74+1))</f>
        <v/>
      </c>
      <c r="AU74" s="9" t="str">
        <f>IF(OR(Adatmátrix!AU$8="",Adatmátrix!$A74=""),"",INDEX(Adat!$D$6:$D$6665,(Adatmátrix!AU$8-1950)*111+Adatmátrix!$A74+1))</f>
        <v/>
      </c>
      <c r="AV74" s="9" t="str">
        <f>IF(OR(Adatmátrix!AV$8="",Adatmátrix!$A74=""),"",INDEX(Adat!$D$6:$D$6665,(Adatmátrix!AV$8-1950)*111+Adatmátrix!$A74+1))</f>
        <v/>
      </c>
      <c r="AW74" s="9" t="str">
        <f>IF(OR(Adatmátrix!AW$8="",Adatmátrix!$A74=""),"",INDEX(Adat!$D$6:$D$6665,(Adatmátrix!AW$8-1950)*111+Adatmátrix!$A74+1))</f>
        <v/>
      </c>
      <c r="AX74" s="9" t="str">
        <f>IF(OR(Adatmátrix!AX$8="",Adatmátrix!$A74=""),"",INDEX(Adat!$D$6:$D$6665,(Adatmátrix!AX$8-1950)*111+Adatmátrix!$A74+1))</f>
        <v/>
      </c>
      <c r="AY74" s="9" t="str">
        <f>IF(OR(Adatmátrix!AY$8="",Adatmátrix!$A74=""),"",INDEX(Adat!$D$6:$D$6665,(Adatmátrix!AY$8-1950)*111+Adatmátrix!$A74+1))</f>
        <v/>
      </c>
      <c r="AZ74" s="9" t="str">
        <f>IF(OR(Adatmátrix!AZ$8="",Adatmátrix!$A74=""),"",INDEX(Adat!$D$6:$D$6665,(Adatmátrix!AZ$8-1950)*111+Adatmátrix!$A74+1))</f>
        <v/>
      </c>
      <c r="BA74" s="9" t="str">
        <f>IF(OR(Adatmátrix!BA$8="",Adatmátrix!$A74=""),"",INDEX(Adat!$D$6:$D$6665,(Adatmátrix!BA$8-1950)*111+Adatmátrix!$A74+1))</f>
        <v/>
      </c>
      <c r="BB74" s="9" t="str">
        <f>IF(OR(Adatmátrix!BB$8="",Adatmátrix!$A74=""),"",INDEX(Adat!$D$6:$D$6665,(Adatmátrix!BB$8-1950)*111+Adatmátrix!$A74+1))</f>
        <v/>
      </c>
      <c r="BC74" s="9" t="str">
        <f>IF(OR(Adatmátrix!BC$8="",Adatmátrix!$A74=""),"",INDEX(Adat!$D$6:$D$6665,(Adatmátrix!BC$8-1950)*111+Adatmátrix!$A74+1))</f>
        <v/>
      </c>
      <c r="BD74" s="9" t="str">
        <f>IF(OR(Adatmátrix!BD$8="",Adatmátrix!$A74=""),"",INDEX(Adat!$D$6:$D$6665,(Adatmátrix!BD$8-1950)*111+Adatmátrix!$A74+1))</f>
        <v/>
      </c>
      <c r="BE74" s="9" t="str">
        <f>IF(OR(Adatmátrix!BE$8="",Adatmátrix!$A74=""),"",INDEX(Adat!$D$6:$D$6665,(Adatmátrix!BE$8-1950)*111+Adatmátrix!$A74+1))</f>
        <v/>
      </c>
      <c r="BF74" s="9" t="str">
        <f>IF(OR(Adatmátrix!BF$8="",Adatmátrix!$A74=""),"",INDEX(Adat!$D$6:$D$6665,(Adatmátrix!BF$8-1950)*111+Adatmátrix!$A74+1))</f>
        <v/>
      </c>
      <c r="BG74" s="9" t="str">
        <f>IF(OR(Adatmátrix!BG$8="",Adatmátrix!$A74=""),"",INDEX(Adat!$D$6:$D$6665,(Adatmátrix!BG$8-1950)*111+Adatmátrix!$A74+1))</f>
        <v/>
      </c>
      <c r="BH74" s="9" t="str">
        <f>IF(OR(Adatmátrix!BH$8="",Adatmátrix!$A74=""),"",INDEX(Adat!$D$6:$D$6665,(Adatmátrix!BH$8-1950)*111+Adatmátrix!$A74+1))</f>
        <v/>
      </c>
      <c r="BI74" s="9" t="str">
        <f>IF(OR(Adatmátrix!BI$8="",Adatmátrix!$A74=""),"",INDEX(Adat!$D$6:$D$6665,(Adatmátrix!BI$8-1950)*111+Adatmátrix!$A74+1))</f>
        <v/>
      </c>
    </row>
    <row r="75" spans="1:61">
      <c r="A75" s="4">
        <f t="shared" ref="A75:A118" si="2">IF(A74="","",IF(OR(A74+1&gt;109,A74+1&gt;$B$5),"",A74+1))</f>
        <v>66</v>
      </c>
      <c r="B75" s="9">
        <f>IF(OR(Adatmátrix!B$8="",Adatmátrix!$A75=""),"",INDEX(Adat!$D$6:$D$6665,(Adatmátrix!B$8-1950)*111+Adatmátrix!$A75+1))</f>
        <v>2.0660000000000001E-2</v>
      </c>
      <c r="C75" s="9">
        <f>IF(OR(Adatmátrix!C$8="",Adatmátrix!$A75=""),"",INDEX(Adat!$D$6:$D$6665,(Adatmátrix!C$8-1950)*111+Adatmátrix!$A75+1))</f>
        <v>2.0820000000000002E-2</v>
      </c>
      <c r="D75" s="9">
        <f>IF(OR(Adatmátrix!D$8="",Adatmátrix!$A75=""),"",INDEX(Adat!$D$6:$D$6665,(Adatmátrix!D$8-1950)*111+Adatmátrix!$A75+1))</f>
        <v>2.112E-2</v>
      </c>
      <c r="E75" s="9">
        <f>IF(OR(Adatmátrix!E$8="",Adatmátrix!$A75=""),"",INDEX(Adat!$D$6:$D$6665,(Adatmátrix!E$8-1950)*111+Adatmátrix!$A75+1))</f>
        <v>2.0420000000000001E-2</v>
      </c>
      <c r="F75" s="9">
        <f>IF(OR(Adatmátrix!F$8="",Adatmátrix!$A75=""),"",INDEX(Adat!$D$6:$D$6665,(Adatmátrix!F$8-1950)*111+Adatmátrix!$A75+1))</f>
        <v>1.9699999999999999E-2</v>
      </c>
      <c r="G75" s="9">
        <f>IF(OR(Adatmátrix!G$8="",Adatmátrix!$A75=""),"",INDEX(Adat!$D$6:$D$6665,(Adatmátrix!G$8-1950)*111+Adatmátrix!$A75+1))</f>
        <v>1.9570000000000001E-2</v>
      </c>
      <c r="H75" s="9">
        <f>IF(OR(Adatmátrix!H$8="",Adatmátrix!$A75=""),"",INDEX(Adat!$D$6:$D$6665,(Adatmátrix!H$8-1950)*111+Adatmátrix!$A75+1))</f>
        <v>1.8800000000000001E-2</v>
      </c>
      <c r="I75" s="9">
        <f>IF(OR(Adatmátrix!I$8="",Adatmátrix!$A75=""),"",INDEX(Adat!$D$6:$D$6665,(Adatmátrix!I$8-1950)*111+Adatmátrix!$A75+1))</f>
        <v>1.9089999999999999E-2</v>
      </c>
      <c r="J75" s="9">
        <f>IF(OR(Adatmátrix!J$8="",Adatmátrix!$A75=""),"",INDEX(Adat!$D$6:$D$6665,(Adatmátrix!J$8-1950)*111+Adatmátrix!$A75+1))</f>
        <v>1.8249999999999999E-2</v>
      </c>
      <c r="K75" s="9">
        <f>IF(OR(Adatmátrix!K$8="",Adatmátrix!$A75=""),"",INDEX(Adat!$D$6:$D$6665,(Adatmátrix!K$8-1950)*111+Adatmátrix!$A75+1))</f>
        <v>1.9099999999999999E-2</v>
      </c>
      <c r="L75" s="9">
        <f>IF(OR(Adatmátrix!L$8="",Adatmátrix!$A75=""),"",INDEX(Adat!$D$6:$D$6665,(Adatmátrix!L$8-1950)*111+Adatmátrix!$A75+1))</f>
        <v>1.6729999999999998E-2</v>
      </c>
      <c r="M75" s="9">
        <f>IF(OR(Adatmátrix!M$8="",Adatmátrix!$A75=""),"",INDEX(Adat!$D$6:$D$6665,(Adatmátrix!M$8-1950)*111+Adatmátrix!$A75+1))</f>
        <v>1.5869999999999999E-2</v>
      </c>
      <c r="N75" s="9">
        <f>IF(OR(Adatmátrix!N$8="",Adatmátrix!$A75=""),"",INDEX(Adat!$D$6:$D$6665,(Adatmátrix!N$8-1950)*111+Adatmátrix!$A75+1))</f>
        <v>1.5730000000000001E-2</v>
      </c>
      <c r="O75" s="9">
        <f>IF(OR(Adatmátrix!O$8="",Adatmátrix!$A75=""),"",INDEX(Adat!$D$6:$D$6665,(Adatmátrix!O$8-1950)*111+Adatmátrix!$A75+1))</f>
        <v>1.5980000000000001E-2</v>
      </c>
      <c r="P75" s="9">
        <f>IF(OR(Adatmátrix!P$8="",Adatmátrix!$A75=""),"",INDEX(Adat!$D$6:$D$6665,(Adatmátrix!P$8-1950)*111+Adatmátrix!$A75+1))</f>
        <v>1.538E-2</v>
      </c>
      <c r="Q75" s="9">
        <f>IF(OR(Adatmátrix!Q$8="",Adatmátrix!$A75=""),"",INDEX(Adat!$D$6:$D$6665,(Adatmátrix!Q$8-1950)*111+Adatmátrix!$A75+1))</f>
        <v>1.6590000000000001E-2</v>
      </c>
      <c r="R75" s="9">
        <f>IF(OR(Adatmátrix!R$8="",Adatmátrix!$A75=""),"",INDEX(Adat!$D$6:$D$6665,(Adatmátrix!R$8-1950)*111+Adatmátrix!$A75+1))</f>
        <v>1.4930000000000001E-2</v>
      </c>
      <c r="S75" s="9">
        <f>IF(OR(Adatmátrix!S$8="",Adatmátrix!$A75=""),"",INDEX(Adat!$D$6:$D$6665,(Adatmátrix!S$8-1950)*111+Adatmátrix!$A75+1))</f>
        <v>1.536E-2</v>
      </c>
      <c r="T75" s="9">
        <f>IF(OR(Adatmátrix!T$8="",Adatmátrix!$A75=""),"",INDEX(Adat!$D$6:$D$6665,(Adatmátrix!T$8-1950)*111+Adatmátrix!$A75+1))</f>
        <v>1.482E-2</v>
      </c>
      <c r="U75" s="9">
        <f>IF(OR(Adatmátrix!U$8="",Adatmátrix!$A75=""),"",INDEX(Adat!$D$6:$D$6665,(Adatmátrix!U$8-1950)*111+Adatmátrix!$A75+1))</f>
        <v>1.405E-2</v>
      </c>
      <c r="V75" s="9" t="str">
        <f>IF(OR(Adatmátrix!V$8="",Adatmátrix!$A75=""),"",INDEX(Adat!$D$6:$D$6665,(Adatmátrix!V$8-1950)*111+Adatmátrix!$A75+1))</f>
        <v/>
      </c>
      <c r="W75" s="9" t="str">
        <f>IF(OR(Adatmátrix!W$8="",Adatmátrix!$A75=""),"",INDEX(Adat!$D$6:$D$6665,(Adatmátrix!W$8-1950)*111+Adatmátrix!$A75+1))</f>
        <v/>
      </c>
      <c r="X75" s="9" t="str">
        <f>IF(OR(Adatmátrix!X$8="",Adatmátrix!$A75=""),"",INDEX(Adat!$D$6:$D$6665,(Adatmátrix!X$8-1950)*111+Adatmátrix!$A75+1))</f>
        <v/>
      </c>
      <c r="Y75" s="9" t="str">
        <f>IF(OR(Adatmátrix!Y$8="",Adatmátrix!$A75=""),"",INDEX(Adat!$D$6:$D$6665,(Adatmátrix!Y$8-1950)*111+Adatmátrix!$A75+1))</f>
        <v/>
      </c>
      <c r="Z75" s="9" t="str">
        <f>IF(OR(Adatmátrix!Z$8="",Adatmátrix!$A75=""),"",INDEX(Adat!$D$6:$D$6665,(Adatmátrix!Z$8-1950)*111+Adatmátrix!$A75+1))</f>
        <v/>
      </c>
      <c r="AA75" s="9" t="str">
        <f>IF(OR(Adatmátrix!AA$8="",Adatmátrix!$A75=""),"",INDEX(Adat!$D$6:$D$6665,(Adatmátrix!AA$8-1950)*111+Adatmátrix!$A75+1))</f>
        <v/>
      </c>
      <c r="AB75" s="9" t="str">
        <f>IF(OR(Adatmátrix!AB$8="",Adatmátrix!$A75=""),"",INDEX(Adat!$D$6:$D$6665,(Adatmátrix!AB$8-1950)*111+Adatmátrix!$A75+1))</f>
        <v/>
      </c>
      <c r="AC75" s="9" t="str">
        <f>IF(OR(Adatmátrix!AC$8="",Adatmátrix!$A75=""),"",INDEX(Adat!$D$6:$D$6665,(Adatmátrix!AC$8-1950)*111+Adatmátrix!$A75+1))</f>
        <v/>
      </c>
      <c r="AD75" s="9" t="str">
        <f>IF(OR(Adatmátrix!AD$8="",Adatmátrix!$A75=""),"",INDEX(Adat!$D$6:$D$6665,(Adatmátrix!AD$8-1950)*111+Adatmátrix!$A75+1))</f>
        <v/>
      </c>
      <c r="AE75" s="9" t="str">
        <f>IF(OR(Adatmátrix!AE$8="",Adatmátrix!$A75=""),"",INDEX(Adat!$D$6:$D$6665,(Adatmátrix!AE$8-1950)*111+Adatmátrix!$A75+1))</f>
        <v/>
      </c>
      <c r="AF75" s="9" t="str">
        <f>IF(OR(Adatmátrix!AF$8="",Adatmátrix!$A75=""),"",INDEX(Adat!$D$6:$D$6665,(Adatmátrix!AF$8-1950)*111+Adatmátrix!$A75+1))</f>
        <v/>
      </c>
      <c r="AG75" s="9" t="str">
        <f>IF(OR(Adatmátrix!AG$8="",Adatmátrix!$A75=""),"",INDEX(Adat!$D$6:$D$6665,(Adatmátrix!AG$8-1950)*111+Adatmátrix!$A75+1))</f>
        <v/>
      </c>
      <c r="AH75" s="9" t="str">
        <f>IF(OR(Adatmátrix!AH$8="",Adatmátrix!$A75=""),"",INDEX(Adat!$D$6:$D$6665,(Adatmátrix!AH$8-1950)*111+Adatmátrix!$A75+1))</f>
        <v/>
      </c>
      <c r="AI75" s="9" t="str">
        <f>IF(OR(Adatmátrix!AI$8="",Adatmátrix!$A75=""),"",INDEX(Adat!$D$6:$D$6665,(Adatmátrix!AI$8-1950)*111+Adatmátrix!$A75+1))</f>
        <v/>
      </c>
      <c r="AJ75" s="9" t="str">
        <f>IF(OR(Adatmátrix!AJ$8="",Adatmátrix!$A75=""),"",INDEX(Adat!$D$6:$D$6665,(Adatmátrix!AJ$8-1950)*111+Adatmátrix!$A75+1))</f>
        <v/>
      </c>
      <c r="AK75" s="9" t="str">
        <f>IF(OR(Adatmátrix!AK$8="",Adatmátrix!$A75=""),"",INDEX(Adat!$D$6:$D$6665,(Adatmátrix!AK$8-1950)*111+Adatmátrix!$A75+1))</f>
        <v/>
      </c>
      <c r="AL75" s="9" t="str">
        <f>IF(OR(Adatmátrix!AL$8="",Adatmátrix!$A75=""),"",INDEX(Adat!$D$6:$D$6665,(Adatmátrix!AL$8-1950)*111+Adatmátrix!$A75+1))</f>
        <v/>
      </c>
      <c r="AM75" s="9" t="str">
        <f>IF(OR(Adatmátrix!AM$8="",Adatmátrix!$A75=""),"",INDEX(Adat!$D$6:$D$6665,(Adatmátrix!AM$8-1950)*111+Adatmátrix!$A75+1))</f>
        <v/>
      </c>
      <c r="AN75" s="9" t="str">
        <f>IF(OR(Adatmátrix!AN$8="",Adatmátrix!$A75=""),"",INDEX(Adat!$D$6:$D$6665,(Adatmátrix!AN$8-1950)*111+Adatmátrix!$A75+1))</f>
        <v/>
      </c>
      <c r="AO75" s="9" t="str">
        <f>IF(OR(Adatmátrix!AO$8="",Adatmátrix!$A75=""),"",INDEX(Adat!$D$6:$D$6665,(Adatmátrix!AO$8-1950)*111+Adatmátrix!$A75+1))</f>
        <v/>
      </c>
      <c r="AP75" s="9" t="str">
        <f>IF(OR(Adatmátrix!AP$8="",Adatmátrix!$A75=""),"",INDEX(Adat!$D$6:$D$6665,(Adatmátrix!AP$8-1950)*111+Adatmátrix!$A75+1))</f>
        <v/>
      </c>
      <c r="AQ75" s="9" t="str">
        <f>IF(OR(Adatmátrix!AQ$8="",Adatmátrix!$A75=""),"",INDEX(Adat!$D$6:$D$6665,(Adatmátrix!AQ$8-1950)*111+Adatmátrix!$A75+1))</f>
        <v/>
      </c>
      <c r="AR75" s="9" t="str">
        <f>IF(OR(Adatmátrix!AR$8="",Adatmátrix!$A75=""),"",INDEX(Adat!$D$6:$D$6665,(Adatmátrix!AR$8-1950)*111+Adatmátrix!$A75+1))</f>
        <v/>
      </c>
      <c r="AS75" s="9" t="str">
        <f>IF(OR(Adatmátrix!AS$8="",Adatmátrix!$A75=""),"",INDEX(Adat!$D$6:$D$6665,(Adatmátrix!AS$8-1950)*111+Adatmátrix!$A75+1))</f>
        <v/>
      </c>
      <c r="AT75" s="9" t="str">
        <f>IF(OR(Adatmátrix!AT$8="",Adatmátrix!$A75=""),"",INDEX(Adat!$D$6:$D$6665,(Adatmátrix!AT$8-1950)*111+Adatmátrix!$A75+1))</f>
        <v/>
      </c>
      <c r="AU75" s="9" t="str">
        <f>IF(OR(Adatmátrix!AU$8="",Adatmátrix!$A75=""),"",INDEX(Adat!$D$6:$D$6665,(Adatmátrix!AU$8-1950)*111+Adatmátrix!$A75+1))</f>
        <v/>
      </c>
      <c r="AV75" s="9" t="str">
        <f>IF(OR(Adatmátrix!AV$8="",Adatmátrix!$A75=""),"",INDEX(Adat!$D$6:$D$6665,(Adatmátrix!AV$8-1950)*111+Adatmátrix!$A75+1))</f>
        <v/>
      </c>
      <c r="AW75" s="9" t="str">
        <f>IF(OR(Adatmátrix!AW$8="",Adatmátrix!$A75=""),"",INDEX(Adat!$D$6:$D$6665,(Adatmátrix!AW$8-1950)*111+Adatmátrix!$A75+1))</f>
        <v/>
      </c>
      <c r="AX75" s="9" t="str">
        <f>IF(OR(Adatmátrix!AX$8="",Adatmátrix!$A75=""),"",INDEX(Adat!$D$6:$D$6665,(Adatmátrix!AX$8-1950)*111+Adatmátrix!$A75+1))</f>
        <v/>
      </c>
      <c r="AY75" s="9" t="str">
        <f>IF(OR(Adatmátrix!AY$8="",Adatmátrix!$A75=""),"",INDEX(Adat!$D$6:$D$6665,(Adatmátrix!AY$8-1950)*111+Adatmátrix!$A75+1))</f>
        <v/>
      </c>
      <c r="AZ75" s="9" t="str">
        <f>IF(OR(Adatmátrix!AZ$8="",Adatmátrix!$A75=""),"",INDEX(Adat!$D$6:$D$6665,(Adatmátrix!AZ$8-1950)*111+Adatmátrix!$A75+1))</f>
        <v/>
      </c>
      <c r="BA75" s="9" t="str">
        <f>IF(OR(Adatmátrix!BA$8="",Adatmátrix!$A75=""),"",INDEX(Adat!$D$6:$D$6665,(Adatmátrix!BA$8-1950)*111+Adatmátrix!$A75+1))</f>
        <v/>
      </c>
      <c r="BB75" s="9" t="str">
        <f>IF(OR(Adatmátrix!BB$8="",Adatmátrix!$A75=""),"",INDEX(Adat!$D$6:$D$6665,(Adatmátrix!BB$8-1950)*111+Adatmátrix!$A75+1))</f>
        <v/>
      </c>
      <c r="BC75" s="9" t="str">
        <f>IF(OR(Adatmátrix!BC$8="",Adatmátrix!$A75=""),"",INDEX(Adat!$D$6:$D$6665,(Adatmátrix!BC$8-1950)*111+Adatmátrix!$A75+1))</f>
        <v/>
      </c>
      <c r="BD75" s="9" t="str">
        <f>IF(OR(Adatmátrix!BD$8="",Adatmátrix!$A75=""),"",INDEX(Adat!$D$6:$D$6665,(Adatmátrix!BD$8-1950)*111+Adatmátrix!$A75+1))</f>
        <v/>
      </c>
      <c r="BE75" s="9" t="str">
        <f>IF(OR(Adatmátrix!BE$8="",Adatmátrix!$A75=""),"",INDEX(Adat!$D$6:$D$6665,(Adatmátrix!BE$8-1950)*111+Adatmátrix!$A75+1))</f>
        <v/>
      </c>
      <c r="BF75" s="9" t="str">
        <f>IF(OR(Adatmátrix!BF$8="",Adatmátrix!$A75=""),"",INDEX(Adat!$D$6:$D$6665,(Adatmátrix!BF$8-1950)*111+Adatmátrix!$A75+1))</f>
        <v/>
      </c>
      <c r="BG75" s="9" t="str">
        <f>IF(OR(Adatmátrix!BG$8="",Adatmátrix!$A75=""),"",INDEX(Adat!$D$6:$D$6665,(Adatmátrix!BG$8-1950)*111+Adatmátrix!$A75+1))</f>
        <v/>
      </c>
      <c r="BH75" s="9" t="str">
        <f>IF(OR(Adatmátrix!BH$8="",Adatmátrix!$A75=""),"",INDEX(Adat!$D$6:$D$6665,(Adatmátrix!BH$8-1950)*111+Adatmátrix!$A75+1))</f>
        <v/>
      </c>
      <c r="BI75" s="9" t="str">
        <f>IF(OR(Adatmátrix!BI$8="",Adatmátrix!$A75=""),"",INDEX(Adat!$D$6:$D$6665,(Adatmátrix!BI$8-1950)*111+Adatmátrix!$A75+1))</f>
        <v/>
      </c>
    </row>
    <row r="76" spans="1:61">
      <c r="A76" s="4">
        <f t="shared" si="2"/>
        <v>67</v>
      </c>
      <c r="B76" s="9">
        <f>IF(OR(Adatmátrix!B$8="",Adatmátrix!$A76=""),"",INDEX(Adat!$D$6:$D$6665,(Adatmátrix!B$8-1950)*111+Adatmátrix!$A76+1))</f>
        <v>2.265E-2</v>
      </c>
      <c r="C76" s="9">
        <f>IF(OR(Adatmátrix!C$8="",Adatmátrix!$A76=""),"",INDEX(Adat!$D$6:$D$6665,(Adatmátrix!C$8-1950)*111+Adatmátrix!$A76+1))</f>
        <v>2.2370000000000001E-2</v>
      </c>
      <c r="D76" s="9">
        <f>IF(OR(Adatmátrix!D$8="",Adatmátrix!$A76=""),"",INDEX(Adat!$D$6:$D$6665,(Adatmátrix!D$8-1950)*111+Adatmátrix!$A76+1))</f>
        <v>2.2530000000000001E-2</v>
      </c>
      <c r="E76" s="9">
        <f>IF(OR(Adatmátrix!E$8="",Adatmátrix!$A76=""),"",INDEX(Adat!$D$6:$D$6665,(Adatmátrix!E$8-1950)*111+Adatmátrix!$A76+1))</f>
        <v>2.2849999999999999E-2</v>
      </c>
      <c r="F76" s="9">
        <f>IF(OR(Adatmátrix!F$8="",Adatmátrix!$A76=""),"",INDEX(Adat!$D$6:$D$6665,(Adatmátrix!F$8-1950)*111+Adatmátrix!$A76+1))</f>
        <v>2.1930000000000002E-2</v>
      </c>
      <c r="G76" s="9">
        <f>IF(OR(Adatmátrix!G$8="",Adatmátrix!$A76=""),"",INDEX(Adat!$D$6:$D$6665,(Adatmátrix!G$8-1950)*111+Adatmátrix!$A76+1))</f>
        <v>2.1440000000000001E-2</v>
      </c>
      <c r="H76" s="9">
        <f>IF(OR(Adatmátrix!H$8="",Adatmátrix!$A76=""),"",INDEX(Adat!$D$6:$D$6665,(Adatmátrix!H$8-1950)*111+Adatmátrix!$A76+1))</f>
        <v>2.146E-2</v>
      </c>
      <c r="I76" s="9">
        <f>IF(OR(Adatmátrix!I$8="",Adatmátrix!$A76=""),"",INDEX(Adat!$D$6:$D$6665,(Adatmátrix!I$8-1950)*111+Adatmátrix!$A76+1))</f>
        <v>1.9640000000000001E-2</v>
      </c>
      <c r="J76" s="9">
        <f>IF(OR(Adatmátrix!J$8="",Adatmátrix!$A76=""),"",INDEX(Adat!$D$6:$D$6665,(Adatmátrix!J$8-1950)*111+Adatmátrix!$A76+1))</f>
        <v>1.9730000000000001E-2</v>
      </c>
      <c r="K76" s="9">
        <f>IF(OR(Adatmátrix!K$8="",Adatmátrix!$A76=""),"",INDEX(Adat!$D$6:$D$6665,(Adatmátrix!K$8-1950)*111+Adatmátrix!$A76+1))</f>
        <v>1.9619999999999999E-2</v>
      </c>
      <c r="L76" s="9">
        <f>IF(OR(Adatmátrix!L$8="",Adatmátrix!$A76=""),"",INDEX(Adat!$D$6:$D$6665,(Adatmátrix!L$8-1950)*111+Adatmátrix!$A76+1))</f>
        <v>1.8339999999999999E-2</v>
      </c>
      <c r="M76" s="9">
        <f>IF(OR(Adatmátrix!M$8="",Adatmátrix!$A76=""),"",INDEX(Adat!$D$6:$D$6665,(Adatmátrix!M$8-1950)*111+Adatmátrix!$A76+1))</f>
        <v>1.8360000000000001E-2</v>
      </c>
      <c r="N76" s="9">
        <f>IF(OR(Adatmátrix!N$8="",Adatmátrix!$A76=""),"",INDEX(Adat!$D$6:$D$6665,(Adatmátrix!N$8-1950)*111+Adatmátrix!$A76+1))</f>
        <v>1.77E-2</v>
      </c>
      <c r="O76" s="9">
        <f>IF(OR(Adatmátrix!O$8="",Adatmátrix!$A76=""),"",INDEX(Adat!$D$6:$D$6665,(Adatmátrix!O$8-1950)*111+Adatmátrix!$A76+1))</f>
        <v>1.703E-2</v>
      </c>
      <c r="P76" s="9">
        <f>IF(OR(Adatmátrix!P$8="",Adatmátrix!$A76=""),"",INDEX(Adat!$D$6:$D$6665,(Adatmátrix!P$8-1950)*111+Adatmátrix!$A76+1))</f>
        <v>1.6879999999999999E-2</v>
      </c>
      <c r="Q76" s="9">
        <f>IF(OR(Adatmátrix!Q$8="",Adatmátrix!$A76=""),"",INDEX(Adat!$D$6:$D$6665,(Adatmátrix!Q$8-1950)*111+Adatmátrix!$A76+1))</f>
        <v>1.7600000000000001E-2</v>
      </c>
      <c r="R76" s="9">
        <f>IF(OR(Adatmátrix!R$8="",Adatmátrix!$A76=""),"",INDEX(Adat!$D$6:$D$6665,(Adatmátrix!R$8-1950)*111+Adatmátrix!$A76+1))</f>
        <v>1.7000000000000001E-2</v>
      </c>
      <c r="S76" s="9">
        <f>IF(OR(Adatmátrix!S$8="",Adatmátrix!$A76=""),"",INDEX(Adat!$D$6:$D$6665,(Adatmátrix!S$8-1950)*111+Adatmátrix!$A76+1))</f>
        <v>1.5859999999999999E-2</v>
      </c>
      <c r="T76" s="9">
        <f>IF(OR(Adatmátrix!T$8="",Adatmátrix!$A76=""),"",INDEX(Adat!$D$6:$D$6665,(Adatmátrix!T$8-1950)*111+Adatmátrix!$A76+1))</f>
        <v>1.6160000000000001E-2</v>
      </c>
      <c r="U76" s="9">
        <f>IF(OR(Adatmátrix!U$8="",Adatmátrix!$A76=""),"",INDEX(Adat!$D$6:$D$6665,(Adatmátrix!U$8-1950)*111+Adatmátrix!$A76+1))</f>
        <v>1.6320000000000001E-2</v>
      </c>
      <c r="V76" s="9" t="str">
        <f>IF(OR(Adatmátrix!V$8="",Adatmátrix!$A76=""),"",INDEX(Adat!$D$6:$D$6665,(Adatmátrix!V$8-1950)*111+Adatmátrix!$A76+1))</f>
        <v/>
      </c>
      <c r="W76" s="9" t="str">
        <f>IF(OR(Adatmátrix!W$8="",Adatmátrix!$A76=""),"",INDEX(Adat!$D$6:$D$6665,(Adatmátrix!W$8-1950)*111+Adatmátrix!$A76+1))</f>
        <v/>
      </c>
      <c r="X76" s="9" t="str">
        <f>IF(OR(Adatmátrix!X$8="",Adatmátrix!$A76=""),"",INDEX(Adat!$D$6:$D$6665,(Adatmátrix!X$8-1950)*111+Adatmátrix!$A76+1))</f>
        <v/>
      </c>
      <c r="Y76" s="9" t="str">
        <f>IF(OR(Adatmátrix!Y$8="",Adatmátrix!$A76=""),"",INDEX(Adat!$D$6:$D$6665,(Adatmátrix!Y$8-1950)*111+Adatmátrix!$A76+1))</f>
        <v/>
      </c>
      <c r="Z76" s="9" t="str">
        <f>IF(OR(Adatmátrix!Z$8="",Adatmátrix!$A76=""),"",INDEX(Adat!$D$6:$D$6665,(Adatmátrix!Z$8-1950)*111+Adatmátrix!$A76+1))</f>
        <v/>
      </c>
      <c r="AA76" s="9" t="str">
        <f>IF(OR(Adatmátrix!AA$8="",Adatmátrix!$A76=""),"",INDEX(Adat!$D$6:$D$6665,(Adatmátrix!AA$8-1950)*111+Adatmátrix!$A76+1))</f>
        <v/>
      </c>
      <c r="AB76" s="9" t="str">
        <f>IF(OR(Adatmátrix!AB$8="",Adatmátrix!$A76=""),"",INDEX(Adat!$D$6:$D$6665,(Adatmátrix!AB$8-1950)*111+Adatmátrix!$A76+1))</f>
        <v/>
      </c>
      <c r="AC76" s="9" t="str">
        <f>IF(OR(Adatmátrix!AC$8="",Adatmátrix!$A76=""),"",INDEX(Adat!$D$6:$D$6665,(Adatmátrix!AC$8-1950)*111+Adatmátrix!$A76+1))</f>
        <v/>
      </c>
      <c r="AD76" s="9" t="str">
        <f>IF(OR(Adatmátrix!AD$8="",Adatmátrix!$A76=""),"",INDEX(Adat!$D$6:$D$6665,(Adatmátrix!AD$8-1950)*111+Adatmátrix!$A76+1))</f>
        <v/>
      </c>
      <c r="AE76" s="9" t="str">
        <f>IF(OR(Adatmátrix!AE$8="",Adatmátrix!$A76=""),"",INDEX(Adat!$D$6:$D$6665,(Adatmátrix!AE$8-1950)*111+Adatmátrix!$A76+1))</f>
        <v/>
      </c>
      <c r="AF76" s="9" t="str">
        <f>IF(OR(Adatmátrix!AF$8="",Adatmátrix!$A76=""),"",INDEX(Adat!$D$6:$D$6665,(Adatmátrix!AF$8-1950)*111+Adatmátrix!$A76+1))</f>
        <v/>
      </c>
      <c r="AG76" s="9" t="str">
        <f>IF(OR(Adatmátrix!AG$8="",Adatmátrix!$A76=""),"",INDEX(Adat!$D$6:$D$6665,(Adatmátrix!AG$8-1950)*111+Adatmátrix!$A76+1))</f>
        <v/>
      </c>
      <c r="AH76" s="9" t="str">
        <f>IF(OR(Adatmátrix!AH$8="",Adatmátrix!$A76=""),"",INDEX(Adat!$D$6:$D$6665,(Adatmátrix!AH$8-1950)*111+Adatmátrix!$A76+1))</f>
        <v/>
      </c>
      <c r="AI76" s="9" t="str">
        <f>IF(OR(Adatmátrix!AI$8="",Adatmátrix!$A76=""),"",INDEX(Adat!$D$6:$D$6665,(Adatmátrix!AI$8-1950)*111+Adatmátrix!$A76+1))</f>
        <v/>
      </c>
      <c r="AJ76" s="9" t="str">
        <f>IF(OR(Adatmátrix!AJ$8="",Adatmátrix!$A76=""),"",INDEX(Adat!$D$6:$D$6665,(Adatmátrix!AJ$8-1950)*111+Adatmátrix!$A76+1))</f>
        <v/>
      </c>
      <c r="AK76" s="9" t="str">
        <f>IF(OR(Adatmátrix!AK$8="",Adatmátrix!$A76=""),"",INDEX(Adat!$D$6:$D$6665,(Adatmátrix!AK$8-1950)*111+Adatmátrix!$A76+1))</f>
        <v/>
      </c>
      <c r="AL76" s="9" t="str">
        <f>IF(OR(Adatmátrix!AL$8="",Adatmátrix!$A76=""),"",INDEX(Adat!$D$6:$D$6665,(Adatmátrix!AL$8-1950)*111+Adatmátrix!$A76+1))</f>
        <v/>
      </c>
      <c r="AM76" s="9" t="str">
        <f>IF(OR(Adatmátrix!AM$8="",Adatmátrix!$A76=""),"",INDEX(Adat!$D$6:$D$6665,(Adatmátrix!AM$8-1950)*111+Adatmátrix!$A76+1))</f>
        <v/>
      </c>
      <c r="AN76" s="9" t="str">
        <f>IF(OR(Adatmátrix!AN$8="",Adatmátrix!$A76=""),"",INDEX(Adat!$D$6:$D$6665,(Adatmátrix!AN$8-1950)*111+Adatmátrix!$A76+1))</f>
        <v/>
      </c>
      <c r="AO76" s="9" t="str">
        <f>IF(OR(Adatmátrix!AO$8="",Adatmátrix!$A76=""),"",INDEX(Adat!$D$6:$D$6665,(Adatmátrix!AO$8-1950)*111+Adatmátrix!$A76+1))</f>
        <v/>
      </c>
      <c r="AP76" s="9" t="str">
        <f>IF(OR(Adatmátrix!AP$8="",Adatmátrix!$A76=""),"",INDEX(Adat!$D$6:$D$6665,(Adatmátrix!AP$8-1950)*111+Adatmátrix!$A76+1))</f>
        <v/>
      </c>
      <c r="AQ76" s="9" t="str">
        <f>IF(OR(Adatmátrix!AQ$8="",Adatmátrix!$A76=""),"",INDEX(Adat!$D$6:$D$6665,(Adatmátrix!AQ$8-1950)*111+Adatmátrix!$A76+1))</f>
        <v/>
      </c>
      <c r="AR76" s="9" t="str">
        <f>IF(OR(Adatmátrix!AR$8="",Adatmátrix!$A76=""),"",INDEX(Adat!$D$6:$D$6665,(Adatmátrix!AR$8-1950)*111+Adatmátrix!$A76+1))</f>
        <v/>
      </c>
      <c r="AS76" s="9" t="str">
        <f>IF(OR(Adatmátrix!AS$8="",Adatmátrix!$A76=""),"",INDEX(Adat!$D$6:$D$6665,(Adatmátrix!AS$8-1950)*111+Adatmátrix!$A76+1))</f>
        <v/>
      </c>
      <c r="AT76" s="9" t="str">
        <f>IF(OR(Adatmátrix!AT$8="",Adatmátrix!$A76=""),"",INDEX(Adat!$D$6:$D$6665,(Adatmátrix!AT$8-1950)*111+Adatmátrix!$A76+1))</f>
        <v/>
      </c>
      <c r="AU76" s="9" t="str">
        <f>IF(OR(Adatmátrix!AU$8="",Adatmátrix!$A76=""),"",INDEX(Adat!$D$6:$D$6665,(Adatmátrix!AU$8-1950)*111+Adatmátrix!$A76+1))</f>
        <v/>
      </c>
      <c r="AV76" s="9" t="str">
        <f>IF(OR(Adatmátrix!AV$8="",Adatmátrix!$A76=""),"",INDEX(Adat!$D$6:$D$6665,(Adatmátrix!AV$8-1950)*111+Adatmátrix!$A76+1))</f>
        <v/>
      </c>
      <c r="AW76" s="9" t="str">
        <f>IF(OR(Adatmátrix!AW$8="",Adatmátrix!$A76=""),"",INDEX(Adat!$D$6:$D$6665,(Adatmátrix!AW$8-1950)*111+Adatmátrix!$A76+1))</f>
        <v/>
      </c>
      <c r="AX76" s="9" t="str">
        <f>IF(OR(Adatmátrix!AX$8="",Adatmátrix!$A76=""),"",INDEX(Adat!$D$6:$D$6665,(Adatmátrix!AX$8-1950)*111+Adatmátrix!$A76+1))</f>
        <v/>
      </c>
      <c r="AY76" s="9" t="str">
        <f>IF(OR(Adatmátrix!AY$8="",Adatmátrix!$A76=""),"",INDEX(Adat!$D$6:$D$6665,(Adatmátrix!AY$8-1950)*111+Adatmátrix!$A76+1))</f>
        <v/>
      </c>
      <c r="AZ76" s="9" t="str">
        <f>IF(OR(Adatmátrix!AZ$8="",Adatmátrix!$A76=""),"",INDEX(Adat!$D$6:$D$6665,(Adatmátrix!AZ$8-1950)*111+Adatmátrix!$A76+1))</f>
        <v/>
      </c>
      <c r="BA76" s="9" t="str">
        <f>IF(OR(Adatmátrix!BA$8="",Adatmátrix!$A76=""),"",INDEX(Adat!$D$6:$D$6665,(Adatmátrix!BA$8-1950)*111+Adatmátrix!$A76+1))</f>
        <v/>
      </c>
      <c r="BB76" s="9" t="str">
        <f>IF(OR(Adatmátrix!BB$8="",Adatmátrix!$A76=""),"",INDEX(Adat!$D$6:$D$6665,(Adatmátrix!BB$8-1950)*111+Adatmátrix!$A76+1))</f>
        <v/>
      </c>
      <c r="BC76" s="9" t="str">
        <f>IF(OR(Adatmátrix!BC$8="",Adatmátrix!$A76=""),"",INDEX(Adat!$D$6:$D$6665,(Adatmátrix!BC$8-1950)*111+Adatmátrix!$A76+1))</f>
        <v/>
      </c>
      <c r="BD76" s="9" t="str">
        <f>IF(OR(Adatmátrix!BD$8="",Adatmátrix!$A76=""),"",INDEX(Adat!$D$6:$D$6665,(Adatmátrix!BD$8-1950)*111+Adatmátrix!$A76+1))</f>
        <v/>
      </c>
      <c r="BE76" s="9" t="str">
        <f>IF(OR(Adatmátrix!BE$8="",Adatmátrix!$A76=""),"",INDEX(Adat!$D$6:$D$6665,(Adatmátrix!BE$8-1950)*111+Adatmátrix!$A76+1))</f>
        <v/>
      </c>
      <c r="BF76" s="9" t="str">
        <f>IF(OR(Adatmátrix!BF$8="",Adatmátrix!$A76=""),"",INDEX(Adat!$D$6:$D$6665,(Adatmátrix!BF$8-1950)*111+Adatmátrix!$A76+1))</f>
        <v/>
      </c>
      <c r="BG76" s="9" t="str">
        <f>IF(OR(Adatmátrix!BG$8="",Adatmátrix!$A76=""),"",INDEX(Adat!$D$6:$D$6665,(Adatmátrix!BG$8-1950)*111+Adatmátrix!$A76+1))</f>
        <v/>
      </c>
      <c r="BH76" s="9" t="str">
        <f>IF(OR(Adatmátrix!BH$8="",Adatmátrix!$A76=""),"",INDEX(Adat!$D$6:$D$6665,(Adatmátrix!BH$8-1950)*111+Adatmátrix!$A76+1))</f>
        <v/>
      </c>
      <c r="BI76" s="9" t="str">
        <f>IF(OR(Adatmátrix!BI$8="",Adatmátrix!$A76=""),"",INDEX(Adat!$D$6:$D$6665,(Adatmátrix!BI$8-1950)*111+Adatmátrix!$A76+1))</f>
        <v/>
      </c>
    </row>
    <row r="77" spans="1:61">
      <c r="A77" s="4">
        <f t="shared" si="2"/>
        <v>68</v>
      </c>
      <c r="B77" s="9">
        <f>IF(OR(Adatmátrix!B$8="",Adatmátrix!$A77=""),"",INDEX(Adat!$D$6:$D$6665,(Adatmátrix!B$8-1950)*111+Adatmátrix!$A77+1))</f>
        <v>2.521E-2</v>
      </c>
      <c r="C77" s="9">
        <f>IF(OR(Adatmátrix!C$8="",Adatmátrix!$A77=""),"",INDEX(Adat!$D$6:$D$6665,(Adatmátrix!C$8-1950)*111+Adatmátrix!$A77+1))</f>
        <v>2.4209999999999999E-2</v>
      </c>
      <c r="D77" s="9">
        <f>IF(OR(Adatmátrix!D$8="",Adatmátrix!$A77=""),"",INDEX(Adat!$D$6:$D$6665,(Adatmátrix!D$8-1950)*111+Adatmátrix!$A77+1))</f>
        <v>2.3779999999999999E-2</v>
      </c>
      <c r="E77" s="9">
        <f>IF(OR(Adatmátrix!E$8="",Adatmátrix!$A77=""),"",INDEX(Adat!$D$6:$D$6665,(Adatmátrix!E$8-1950)*111+Adatmátrix!$A77+1))</f>
        <v>2.5250000000000002E-2</v>
      </c>
      <c r="F77" s="9">
        <f>IF(OR(Adatmátrix!F$8="",Adatmátrix!$A77=""),"",INDEX(Adat!$D$6:$D$6665,(Adatmátrix!F$8-1950)*111+Adatmátrix!$A77+1))</f>
        <v>2.435E-2</v>
      </c>
      <c r="G77" s="9">
        <f>IF(OR(Adatmátrix!G$8="",Adatmátrix!$A77=""),"",INDEX(Adat!$D$6:$D$6665,(Adatmátrix!G$8-1950)*111+Adatmátrix!$A77+1))</f>
        <v>2.3009999999999999E-2</v>
      </c>
      <c r="H77" s="9">
        <f>IF(OR(Adatmátrix!H$8="",Adatmátrix!$A77=""),"",INDEX(Adat!$D$6:$D$6665,(Adatmátrix!H$8-1950)*111+Adatmátrix!$A77+1))</f>
        <v>2.2599999999999999E-2</v>
      </c>
      <c r="I77" s="9">
        <f>IF(OR(Adatmátrix!I$8="",Adatmátrix!$A77=""),"",INDEX(Adat!$D$6:$D$6665,(Adatmátrix!I$8-1950)*111+Adatmátrix!$A77+1))</f>
        <v>2.232E-2</v>
      </c>
      <c r="J77" s="9">
        <f>IF(OR(Adatmátrix!J$8="",Adatmátrix!$A77=""),"",INDEX(Adat!$D$6:$D$6665,(Adatmátrix!J$8-1950)*111+Adatmátrix!$A77+1))</f>
        <v>2.1950000000000001E-2</v>
      </c>
      <c r="K77" s="9">
        <f>IF(OR(Adatmátrix!K$8="",Adatmátrix!$A77=""),"",INDEX(Adat!$D$6:$D$6665,(Adatmátrix!K$8-1950)*111+Adatmátrix!$A77+1))</f>
        <v>2.3019999999999999E-2</v>
      </c>
      <c r="L77" s="9">
        <f>IF(OR(Adatmátrix!L$8="",Adatmátrix!$A77=""),"",INDEX(Adat!$D$6:$D$6665,(Adatmátrix!L$8-1950)*111+Adatmátrix!$A77+1))</f>
        <v>2.0760000000000001E-2</v>
      </c>
      <c r="M77" s="9">
        <f>IF(OR(Adatmátrix!M$8="",Adatmátrix!$A77=""),"",INDEX(Adat!$D$6:$D$6665,(Adatmátrix!M$8-1950)*111+Adatmátrix!$A77+1))</f>
        <v>1.9689999999999999E-2</v>
      </c>
      <c r="N77" s="9">
        <f>IF(OR(Adatmátrix!N$8="",Adatmátrix!$A77=""),"",INDEX(Adat!$D$6:$D$6665,(Adatmátrix!N$8-1950)*111+Adatmátrix!$A77+1))</f>
        <v>2.1000000000000001E-2</v>
      </c>
      <c r="O77" s="9">
        <f>IF(OR(Adatmátrix!O$8="",Adatmátrix!$A77=""),"",INDEX(Adat!$D$6:$D$6665,(Adatmátrix!O$8-1950)*111+Adatmátrix!$A77+1))</f>
        <v>1.898E-2</v>
      </c>
      <c r="P77" s="9">
        <f>IF(OR(Adatmátrix!P$8="",Adatmátrix!$A77=""),"",INDEX(Adat!$D$6:$D$6665,(Adatmátrix!P$8-1950)*111+Adatmátrix!$A77+1))</f>
        <v>1.9130000000000001E-2</v>
      </c>
      <c r="Q77" s="9">
        <f>IF(OR(Adatmátrix!Q$8="",Adatmátrix!$A77=""),"",INDEX(Adat!$D$6:$D$6665,(Adatmátrix!Q$8-1950)*111+Adatmátrix!$A77+1))</f>
        <v>1.866E-2</v>
      </c>
      <c r="R77" s="9">
        <f>IF(OR(Adatmátrix!R$8="",Adatmátrix!$A77=""),"",INDEX(Adat!$D$6:$D$6665,(Adatmátrix!R$8-1950)*111+Adatmátrix!$A77+1))</f>
        <v>1.7680000000000001E-2</v>
      </c>
      <c r="S77" s="9">
        <f>IF(OR(Adatmátrix!S$8="",Adatmátrix!$A77=""),"",INDEX(Adat!$D$6:$D$6665,(Adatmátrix!S$8-1950)*111+Adatmátrix!$A77+1))</f>
        <v>1.865E-2</v>
      </c>
      <c r="T77" s="9">
        <f>IF(OR(Adatmátrix!T$8="",Adatmátrix!$A77=""),"",INDEX(Adat!$D$6:$D$6665,(Adatmátrix!T$8-1950)*111+Adatmátrix!$A77+1))</f>
        <v>1.576E-2</v>
      </c>
      <c r="U77" s="9">
        <f>IF(OR(Adatmátrix!U$8="",Adatmátrix!$A77=""),"",INDEX(Adat!$D$6:$D$6665,(Adatmátrix!U$8-1950)*111+Adatmátrix!$A77+1))</f>
        <v>1.6709999999999999E-2</v>
      </c>
      <c r="V77" s="9" t="str">
        <f>IF(OR(Adatmátrix!V$8="",Adatmátrix!$A77=""),"",INDEX(Adat!$D$6:$D$6665,(Adatmátrix!V$8-1950)*111+Adatmátrix!$A77+1))</f>
        <v/>
      </c>
      <c r="W77" s="9" t="str">
        <f>IF(OR(Adatmátrix!W$8="",Adatmátrix!$A77=""),"",INDEX(Adat!$D$6:$D$6665,(Adatmátrix!W$8-1950)*111+Adatmátrix!$A77+1))</f>
        <v/>
      </c>
      <c r="X77" s="9" t="str">
        <f>IF(OR(Adatmátrix!X$8="",Adatmátrix!$A77=""),"",INDEX(Adat!$D$6:$D$6665,(Adatmátrix!X$8-1950)*111+Adatmátrix!$A77+1))</f>
        <v/>
      </c>
      <c r="Y77" s="9" t="str">
        <f>IF(OR(Adatmátrix!Y$8="",Adatmátrix!$A77=""),"",INDEX(Adat!$D$6:$D$6665,(Adatmátrix!Y$8-1950)*111+Adatmátrix!$A77+1))</f>
        <v/>
      </c>
      <c r="Z77" s="9" t="str">
        <f>IF(OR(Adatmátrix!Z$8="",Adatmátrix!$A77=""),"",INDEX(Adat!$D$6:$D$6665,(Adatmátrix!Z$8-1950)*111+Adatmátrix!$A77+1))</f>
        <v/>
      </c>
      <c r="AA77" s="9" t="str">
        <f>IF(OR(Adatmátrix!AA$8="",Adatmátrix!$A77=""),"",INDEX(Adat!$D$6:$D$6665,(Adatmátrix!AA$8-1950)*111+Adatmátrix!$A77+1))</f>
        <v/>
      </c>
      <c r="AB77" s="9" t="str">
        <f>IF(OR(Adatmátrix!AB$8="",Adatmátrix!$A77=""),"",INDEX(Adat!$D$6:$D$6665,(Adatmátrix!AB$8-1950)*111+Adatmátrix!$A77+1))</f>
        <v/>
      </c>
      <c r="AC77" s="9" t="str">
        <f>IF(OR(Adatmátrix!AC$8="",Adatmátrix!$A77=""),"",INDEX(Adat!$D$6:$D$6665,(Adatmátrix!AC$8-1950)*111+Adatmátrix!$A77+1))</f>
        <v/>
      </c>
      <c r="AD77" s="9" t="str">
        <f>IF(OR(Adatmátrix!AD$8="",Adatmátrix!$A77=""),"",INDEX(Adat!$D$6:$D$6665,(Adatmátrix!AD$8-1950)*111+Adatmátrix!$A77+1))</f>
        <v/>
      </c>
      <c r="AE77" s="9" t="str">
        <f>IF(OR(Adatmátrix!AE$8="",Adatmátrix!$A77=""),"",INDEX(Adat!$D$6:$D$6665,(Adatmátrix!AE$8-1950)*111+Adatmátrix!$A77+1))</f>
        <v/>
      </c>
      <c r="AF77" s="9" t="str">
        <f>IF(OR(Adatmátrix!AF$8="",Adatmátrix!$A77=""),"",INDEX(Adat!$D$6:$D$6665,(Adatmátrix!AF$8-1950)*111+Adatmátrix!$A77+1))</f>
        <v/>
      </c>
      <c r="AG77" s="9" t="str">
        <f>IF(OR(Adatmátrix!AG$8="",Adatmátrix!$A77=""),"",INDEX(Adat!$D$6:$D$6665,(Adatmátrix!AG$8-1950)*111+Adatmátrix!$A77+1))</f>
        <v/>
      </c>
      <c r="AH77" s="9" t="str">
        <f>IF(OR(Adatmátrix!AH$8="",Adatmátrix!$A77=""),"",INDEX(Adat!$D$6:$D$6665,(Adatmátrix!AH$8-1950)*111+Adatmátrix!$A77+1))</f>
        <v/>
      </c>
      <c r="AI77" s="9" t="str">
        <f>IF(OR(Adatmátrix!AI$8="",Adatmátrix!$A77=""),"",INDEX(Adat!$D$6:$D$6665,(Adatmátrix!AI$8-1950)*111+Adatmátrix!$A77+1))</f>
        <v/>
      </c>
      <c r="AJ77" s="9" t="str">
        <f>IF(OR(Adatmátrix!AJ$8="",Adatmátrix!$A77=""),"",INDEX(Adat!$D$6:$D$6665,(Adatmátrix!AJ$8-1950)*111+Adatmátrix!$A77+1))</f>
        <v/>
      </c>
      <c r="AK77" s="9" t="str">
        <f>IF(OR(Adatmátrix!AK$8="",Adatmátrix!$A77=""),"",INDEX(Adat!$D$6:$D$6665,(Adatmátrix!AK$8-1950)*111+Adatmátrix!$A77+1))</f>
        <v/>
      </c>
      <c r="AL77" s="9" t="str">
        <f>IF(OR(Adatmátrix!AL$8="",Adatmátrix!$A77=""),"",INDEX(Adat!$D$6:$D$6665,(Adatmátrix!AL$8-1950)*111+Adatmátrix!$A77+1))</f>
        <v/>
      </c>
      <c r="AM77" s="9" t="str">
        <f>IF(OR(Adatmátrix!AM$8="",Adatmátrix!$A77=""),"",INDEX(Adat!$D$6:$D$6665,(Adatmátrix!AM$8-1950)*111+Adatmátrix!$A77+1))</f>
        <v/>
      </c>
      <c r="AN77" s="9" t="str">
        <f>IF(OR(Adatmátrix!AN$8="",Adatmátrix!$A77=""),"",INDEX(Adat!$D$6:$D$6665,(Adatmátrix!AN$8-1950)*111+Adatmátrix!$A77+1))</f>
        <v/>
      </c>
      <c r="AO77" s="9" t="str">
        <f>IF(OR(Adatmátrix!AO$8="",Adatmátrix!$A77=""),"",INDEX(Adat!$D$6:$D$6665,(Adatmátrix!AO$8-1950)*111+Adatmátrix!$A77+1))</f>
        <v/>
      </c>
      <c r="AP77" s="9" t="str">
        <f>IF(OR(Adatmátrix!AP$8="",Adatmátrix!$A77=""),"",INDEX(Adat!$D$6:$D$6665,(Adatmátrix!AP$8-1950)*111+Adatmátrix!$A77+1))</f>
        <v/>
      </c>
      <c r="AQ77" s="9" t="str">
        <f>IF(OR(Adatmátrix!AQ$8="",Adatmátrix!$A77=""),"",INDEX(Adat!$D$6:$D$6665,(Adatmátrix!AQ$8-1950)*111+Adatmátrix!$A77+1))</f>
        <v/>
      </c>
      <c r="AR77" s="9" t="str">
        <f>IF(OR(Adatmátrix!AR$8="",Adatmátrix!$A77=""),"",INDEX(Adat!$D$6:$D$6665,(Adatmátrix!AR$8-1950)*111+Adatmátrix!$A77+1))</f>
        <v/>
      </c>
      <c r="AS77" s="9" t="str">
        <f>IF(OR(Adatmátrix!AS$8="",Adatmátrix!$A77=""),"",INDEX(Adat!$D$6:$D$6665,(Adatmátrix!AS$8-1950)*111+Adatmátrix!$A77+1))</f>
        <v/>
      </c>
      <c r="AT77" s="9" t="str">
        <f>IF(OR(Adatmátrix!AT$8="",Adatmátrix!$A77=""),"",INDEX(Adat!$D$6:$D$6665,(Adatmátrix!AT$8-1950)*111+Adatmátrix!$A77+1))</f>
        <v/>
      </c>
      <c r="AU77" s="9" t="str">
        <f>IF(OR(Adatmátrix!AU$8="",Adatmátrix!$A77=""),"",INDEX(Adat!$D$6:$D$6665,(Adatmátrix!AU$8-1950)*111+Adatmátrix!$A77+1))</f>
        <v/>
      </c>
      <c r="AV77" s="9" t="str">
        <f>IF(OR(Adatmátrix!AV$8="",Adatmátrix!$A77=""),"",INDEX(Adat!$D$6:$D$6665,(Adatmátrix!AV$8-1950)*111+Adatmátrix!$A77+1))</f>
        <v/>
      </c>
      <c r="AW77" s="9" t="str">
        <f>IF(OR(Adatmátrix!AW$8="",Adatmátrix!$A77=""),"",INDEX(Adat!$D$6:$D$6665,(Adatmátrix!AW$8-1950)*111+Adatmátrix!$A77+1))</f>
        <v/>
      </c>
      <c r="AX77" s="9" t="str">
        <f>IF(OR(Adatmátrix!AX$8="",Adatmátrix!$A77=""),"",INDEX(Adat!$D$6:$D$6665,(Adatmátrix!AX$8-1950)*111+Adatmátrix!$A77+1))</f>
        <v/>
      </c>
      <c r="AY77" s="9" t="str">
        <f>IF(OR(Adatmátrix!AY$8="",Adatmátrix!$A77=""),"",INDEX(Adat!$D$6:$D$6665,(Adatmátrix!AY$8-1950)*111+Adatmátrix!$A77+1))</f>
        <v/>
      </c>
      <c r="AZ77" s="9" t="str">
        <f>IF(OR(Adatmátrix!AZ$8="",Adatmátrix!$A77=""),"",INDEX(Adat!$D$6:$D$6665,(Adatmátrix!AZ$8-1950)*111+Adatmátrix!$A77+1))</f>
        <v/>
      </c>
      <c r="BA77" s="9" t="str">
        <f>IF(OR(Adatmátrix!BA$8="",Adatmátrix!$A77=""),"",INDEX(Adat!$D$6:$D$6665,(Adatmátrix!BA$8-1950)*111+Adatmátrix!$A77+1))</f>
        <v/>
      </c>
      <c r="BB77" s="9" t="str">
        <f>IF(OR(Adatmátrix!BB$8="",Adatmátrix!$A77=""),"",INDEX(Adat!$D$6:$D$6665,(Adatmátrix!BB$8-1950)*111+Adatmátrix!$A77+1))</f>
        <v/>
      </c>
      <c r="BC77" s="9" t="str">
        <f>IF(OR(Adatmátrix!BC$8="",Adatmátrix!$A77=""),"",INDEX(Adat!$D$6:$D$6665,(Adatmátrix!BC$8-1950)*111+Adatmátrix!$A77+1))</f>
        <v/>
      </c>
      <c r="BD77" s="9" t="str">
        <f>IF(OR(Adatmátrix!BD$8="",Adatmátrix!$A77=""),"",INDEX(Adat!$D$6:$D$6665,(Adatmátrix!BD$8-1950)*111+Adatmátrix!$A77+1))</f>
        <v/>
      </c>
      <c r="BE77" s="9" t="str">
        <f>IF(OR(Adatmátrix!BE$8="",Adatmátrix!$A77=""),"",INDEX(Adat!$D$6:$D$6665,(Adatmátrix!BE$8-1950)*111+Adatmátrix!$A77+1))</f>
        <v/>
      </c>
      <c r="BF77" s="9" t="str">
        <f>IF(OR(Adatmátrix!BF$8="",Adatmátrix!$A77=""),"",INDEX(Adat!$D$6:$D$6665,(Adatmátrix!BF$8-1950)*111+Adatmátrix!$A77+1))</f>
        <v/>
      </c>
      <c r="BG77" s="9" t="str">
        <f>IF(OR(Adatmátrix!BG$8="",Adatmátrix!$A77=""),"",INDEX(Adat!$D$6:$D$6665,(Adatmátrix!BG$8-1950)*111+Adatmátrix!$A77+1))</f>
        <v/>
      </c>
      <c r="BH77" s="9" t="str">
        <f>IF(OR(Adatmátrix!BH$8="",Adatmátrix!$A77=""),"",INDEX(Adat!$D$6:$D$6665,(Adatmátrix!BH$8-1950)*111+Adatmátrix!$A77+1))</f>
        <v/>
      </c>
      <c r="BI77" s="9" t="str">
        <f>IF(OR(Adatmátrix!BI$8="",Adatmátrix!$A77=""),"",INDEX(Adat!$D$6:$D$6665,(Adatmátrix!BI$8-1950)*111+Adatmátrix!$A77+1))</f>
        <v/>
      </c>
    </row>
    <row r="78" spans="1:61">
      <c r="A78" s="4">
        <f t="shared" si="2"/>
        <v>69</v>
      </c>
      <c r="B78" s="9">
        <f>IF(OR(Adatmátrix!B$8="",Adatmátrix!$A78=""),"",INDEX(Adat!$D$6:$D$6665,(Adatmátrix!B$8-1950)*111+Adatmátrix!$A78+1))</f>
        <v>2.6939999999999999E-2</v>
      </c>
      <c r="C78" s="9">
        <f>IF(OR(Adatmátrix!C$8="",Adatmátrix!$A78=""),"",INDEX(Adat!$D$6:$D$6665,(Adatmátrix!C$8-1950)*111+Adatmátrix!$A78+1))</f>
        <v>2.7310000000000001E-2</v>
      </c>
      <c r="D78" s="9">
        <f>IF(OR(Adatmátrix!D$8="",Adatmátrix!$A78=""),"",INDEX(Adat!$D$6:$D$6665,(Adatmátrix!D$8-1950)*111+Adatmátrix!$A78+1))</f>
        <v>2.7449999999999999E-2</v>
      </c>
      <c r="E78" s="9">
        <f>IF(OR(Adatmátrix!E$8="",Adatmátrix!$A78=""),"",INDEX(Adat!$D$6:$D$6665,(Adatmátrix!E$8-1950)*111+Adatmátrix!$A78+1))</f>
        <v>2.809E-2</v>
      </c>
      <c r="F78" s="9">
        <f>IF(OR(Adatmátrix!F$8="",Adatmátrix!$A78=""),"",INDEX(Adat!$D$6:$D$6665,(Adatmátrix!F$8-1950)*111+Adatmátrix!$A78+1))</f>
        <v>2.5700000000000001E-2</v>
      </c>
      <c r="G78" s="9">
        <f>IF(OR(Adatmátrix!G$8="",Adatmátrix!$A78=""),"",INDEX(Adat!$D$6:$D$6665,(Adatmátrix!G$8-1950)*111+Adatmátrix!$A78+1))</f>
        <v>2.589E-2</v>
      </c>
      <c r="H78" s="9">
        <f>IF(OR(Adatmátrix!H$8="",Adatmátrix!$A78=""),"",INDEX(Adat!$D$6:$D$6665,(Adatmátrix!H$8-1950)*111+Adatmátrix!$A78+1))</f>
        <v>2.5819999999999999E-2</v>
      </c>
      <c r="I78" s="9">
        <f>IF(OR(Adatmátrix!I$8="",Adatmátrix!$A78=""),"",INDEX(Adat!$D$6:$D$6665,(Adatmátrix!I$8-1950)*111+Adatmátrix!$A78+1))</f>
        <v>2.3429999999999999E-2</v>
      </c>
      <c r="J78" s="9">
        <f>IF(OR(Adatmátrix!J$8="",Adatmátrix!$A78=""),"",INDEX(Adat!$D$6:$D$6665,(Adatmátrix!J$8-1950)*111+Adatmátrix!$A78+1))</f>
        <v>2.383E-2</v>
      </c>
      <c r="K78" s="9">
        <f>IF(OR(Adatmátrix!K$8="",Adatmátrix!$A78=""),"",INDEX(Adat!$D$6:$D$6665,(Adatmátrix!K$8-1950)*111+Adatmátrix!$A78+1))</f>
        <v>2.445E-2</v>
      </c>
      <c r="L78" s="9">
        <f>IF(OR(Adatmátrix!L$8="",Adatmátrix!$A78=""),"",INDEX(Adat!$D$6:$D$6665,(Adatmátrix!L$8-1950)*111+Adatmátrix!$A78+1))</f>
        <v>2.3300000000000001E-2</v>
      </c>
      <c r="M78" s="9">
        <f>IF(OR(Adatmátrix!M$8="",Adatmátrix!$A78=""),"",INDEX(Adat!$D$6:$D$6665,(Adatmátrix!M$8-1950)*111+Adatmátrix!$A78+1))</f>
        <v>2.1600000000000001E-2</v>
      </c>
      <c r="N78" s="9">
        <f>IF(OR(Adatmátrix!N$8="",Adatmátrix!$A78=""),"",INDEX(Adat!$D$6:$D$6665,(Adatmátrix!N$8-1950)*111+Adatmátrix!$A78+1))</f>
        <v>2.1139999999999999E-2</v>
      </c>
      <c r="O78" s="9">
        <f>IF(OR(Adatmátrix!O$8="",Adatmátrix!$A78=""),"",INDEX(Adat!$D$6:$D$6665,(Adatmátrix!O$8-1950)*111+Adatmátrix!$A78+1))</f>
        <v>2.1530000000000001E-2</v>
      </c>
      <c r="P78" s="9">
        <f>IF(OR(Adatmátrix!P$8="",Adatmátrix!$A78=""),"",INDEX(Adat!$D$6:$D$6665,(Adatmátrix!P$8-1950)*111+Adatmátrix!$A78+1))</f>
        <v>2.129E-2</v>
      </c>
      <c r="Q78" s="9">
        <f>IF(OR(Adatmátrix!Q$8="",Adatmátrix!$A78=""),"",INDEX(Adat!$D$6:$D$6665,(Adatmátrix!Q$8-1950)*111+Adatmátrix!$A78+1))</f>
        <v>2.0709999999999999E-2</v>
      </c>
      <c r="R78" s="9">
        <f>IF(OR(Adatmátrix!R$8="",Adatmátrix!$A78=""),"",INDEX(Adat!$D$6:$D$6665,(Adatmátrix!R$8-1950)*111+Adatmátrix!$A78+1))</f>
        <v>2.0789999999999999E-2</v>
      </c>
      <c r="S78" s="9">
        <f>IF(OR(Adatmátrix!S$8="",Adatmátrix!$A78=""),"",INDEX(Adat!$D$6:$D$6665,(Adatmátrix!S$8-1950)*111+Adatmátrix!$A78+1))</f>
        <v>1.8960000000000001E-2</v>
      </c>
      <c r="T78" s="9">
        <f>IF(OR(Adatmátrix!T$8="",Adatmátrix!$A78=""),"",INDEX(Adat!$D$6:$D$6665,(Adatmátrix!T$8-1950)*111+Adatmátrix!$A78+1))</f>
        <v>1.915E-2</v>
      </c>
      <c r="U78" s="9">
        <f>IF(OR(Adatmátrix!U$8="",Adatmátrix!$A78=""),"",INDEX(Adat!$D$6:$D$6665,(Adatmátrix!U$8-1950)*111+Adatmátrix!$A78+1))</f>
        <v>1.9609999999999999E-2</v>
      </c>
      <c r="V78" s="9" t="str">
        <f>IF(OR(Adatmátrix!V$8="",Adatmátrix!$A78=""),"",INDEX(Adat!$D$6:$D$6665,(Adatmátrix!V$8-1950)*111+Adatmátrix!$A78+1))</f>
        <v/>
      </c>
      <c r="W78" s="9" t="str">
        <f>IF(OR(Adatmátrix!W$8="",Adatmátrix!$A78=""),"",INDEX(Adat!$D$6:$D$6665,(Adatmátrix!W$8-1950)*111+Adatmátrix!$A78+1))</f>
        <v/>
      </c>
      <c r="X78" s="9" t="str">
        <f>IF(OR(Adatmátrix!X$8="",Adatmátrix!$A78=""),"",INDEX(Adat!$D$6:$D$6665,(Adatmátrix!X$8-1950)*111+Adatmátrix!$A78+1))</f>
        <v/>
      </c>
      <c r="Y78" s="9" t="str">
        <f>IF(OR(Adatmátrix!Y$8="",Adatmátrix!$A78=""),"",INDEX(Adat!$D$6:$D$6665,(Adatmátrix!Y$8-1950)*111+Adatmátrix!$A78+1))</f>
        <v/>
      </c>
      <c r="Z78" s="9" t="str">
        <f>IF(OR(Adatmátrix!Z$8="",Adatmátrix!$A78=""),"",INDEX(Adat!$D$6:$D$6665,(Adatmátrix!Z$8-1950)*111+Adatmátrix!$A78+1))</f>
        <v/>
      </c>
      <c r="AA78" s="9" t="str">
        <f>IF(OR(Adatmátrix!AA$8="",Adatmátrix!$A78=""),"",INDEX(Adat!$D$6:$D$6665,(Adatmátrix!AA$8-1950)*111+Adatmátrix!$A78+1))</f>
        <v/>
      </c>
      <c r="AB78" s="9" t="str">
        <f>IF(OR(Adatmátrix!AB$8="",Adatmátrix!$A78=""),"",INDEX(Adat!$D$6:$D$6665,(Adatmátrix!AB$8-1950)*111+Adatmátrix!$A78+1))</f>
        <v/>
      </c>
      <c r="AC78" s="9" t="str">
        <f>IF(OR(Adatmátrix!AC$8="",Adatmátrix!$A78=""),"",INDEX(Adat!$D$6:$D$6665,(Adatmátrix!AC$8-1950)*111+Adatmátrix!$A78+1))</f>
        <v/>
      </c>
      <c r="AD78" s="9" t="str">
        <f>IF(OR(Adatmátrix!AD$8="",Adatmátrix!$A78=""),"",INDEX(Adat!$D$6:$D$6665,(Adatmátrix!AD$8-1950)*111+Adatmátrix!$A78+1))</f>
        <v/>
      </c>
      <c r="AE78" s="9" t="str">
        <f>IF(OR(Adatmátrix!AE$8="",Adatmátrix!$A78=""),"",INDEX(Adat!$D$6:$D$6665,(Adatmátrix!AE$8-1950)*111+Adatmátrix!$A78+1))</f>
        <v/>
      </c>
      <c r="AF78" s="9" t="str">
        <f>IF(OR(Adatmátrix!AF$8="",Adatmátrix!$A78=""),"",INDEX(Adat!$D$6:$D$6665,(Adatmátrix!AF$8-1950)*111+Adatmátrix!$A78+1))</f>
        <v/>
      </c>
      <c r="AG78" s="9" t="str">
        <f>IF(OR(Adatmátrix!AG$8="",Adatmátrix!$A78=""),"",INDEX(Adat!$D$6:$D$6665,(Adatmátrix!AG$8-1950)*111+Adatmátrix!$A78+1))</f>
        <v/>
      </c>
      <c r="AH78" s="9" t="str">
        <f>IF(OR(Adatmátrix!AH$8="",Adatmátrix!$A78=""),"",INDEX(Adat!$D$6:$D$6665,(Adatmátrix!AH$8-1950)*111+Adatmátrix!$A78+1))</f>
        <v/>
      </c>
      <c r="AI78" s="9" t="str">
        <f>IF(OR(Adatmátrix!AI$8="",Adatmátrix!$A78=""),"",INDEX(Adat!$D$6:$D$6665,(Adatmátrix!AI$8-1950)*111+Adatmátrix!$A78+1))</f>
        <v/>
      </c>
      <c r="AJ78" s="9" t="str">
        <f>IF(OR(Adatmátrix!AJ$8="",Adatmátrix!$A78=""),"",INDEX(Adat!$D$6:$D$6665,(Adatmátrix!AJ$8-1950)*111+Adatmátrix!$A78+1))</f>
        <v/>
      </c>
      <c r="AK78" s="9" t="str">
        <f>IF(OR(Adatmátrix!AK$8="",Adatmátrix!$A78=""),"",INDEX(Adat!$D$6:$D$6665,(Adatmátrix!AK$8-1950)*111+Adatmátrix!$A78+1))</f>
        <v/>
      </c>
      <c r="AL78" s="9" t="str">
        <f>IF(OR(Adatmátrix!AL$8="",Adatmátrix!$A78=""),"",INDEX(Adat!$D$6:$D$6665,(Adatmátrix!AL$8-1950)*111+Adatmátrix!$A78+1))</f>
        <v/>
      </c>
      <c r="AM78" s="9" t="str">
        <f>IF(OR(Adatmátrix!AM$8="",Adatmátrix!$A78=""),"",INDEX(Adat!$D$6:$D$6665,(Adatmátrix!AM$8-1950)*111+Adatmátrix!$A78+1))</f>
        <v/>
      </c>
      <c r="AN78" s="9" t="str">
        <f>IF(OR(Adatmátrix!AN$8="",Adatmátrix!$A78=""),"",INDEX(Adat!$D$6:$D$6665,(Adatmátrix!AN$8-1950)*111+Adatmátrix!$A78+1))</f>
        <v/>
      </c>
      <c r="AO78" s="9" t="str">
        <f>IF(OR(Adatmátrix!AO$8="",Adatmátrix!$A78=""),"",INDEX(Adat!$D$6:$D$6665,(Adatmátrix!AO$8-1950)*111+Adatmátrix!$A78+1))</f>
        <v/>
      </c>
      <c r="AP78" s="9" t="str">
        <f>IF(OR(Adatmátrix!AP$8="",Adatmátrix!$A78=""),"",INDEX(Adat!$D$6:$D$6665,(Adatmátrix!AP$8-1950)*111+Adatmátrix!$A78+1))</f>
        <v/>
      </c>
      <c r="AQ78" s="9" t="str">
        <f>IF(OR(Adatmátrix!AQ$8="",Adatmátrix!$A78=""),"",INDEX(Adat!$D$6:$D$6665,(Adatmátrix!AQ$8-1950)*111+Adatmátrix!$A78+1))</f>
        <v/>
      </c>
      <c r="AR78" s="9" t="str">
        <f>IF(OR(Adatmátrix!AR$8="",Adatmátrix!$A78=""),"",INDEX(Adat!$D$6:$D$6665,(Adatmátrix!AR$8-1950)*111+Adatmátrix!$A78+1))</f>
        <v/>
      </c>
      <c r="AS78" s="9" t="str">
        <f>IF(OR(Adatmátrix!AS$8="",Adatmátrix!$A78=""),"",INDEX(Adat!$D$6:$D$6665,(Adatmátrix!AS$8-1950)*111+Adatmátrix!$A78+1))</f>
        <v/>
      </c>
      <c r="AT78" s="9" t="str">
        <f>IF(OR(Adatmátrix!AT$8="",Adatmátrix!$A78=""),"",INDEX(Adat!$D$6:$D$6665,(Adatmátrix!AT$8-1950)*111+Adatmátrix!$A78+1))</f>
        <v/>
      </c>
      <c r="AU78" s="9" t="str">
        <f>IF(OR(Adatmátrix!AU$8="",Adatmátrix!$A78=""),"",INDEX(Adat!$D$6:$D$6665,(Adatmátrix!AU$8-1950)*111+Adatmátrix!$A78+1))</f>
        <v/>
      </c>
      <c r="AV78" s="9" t="str">
        <f>IF(OR(Adatmátrix!AV$8="",Adatmátrix!$A78=""),"",INDEX(Adat!$D$6:$D$6665,(Adatmátrix!AV$8-1950)*111+Adatmátrix!$A78+1))</f>
        <v/>
      </c>
      <c r="AW78" s="9" t="str">
        <f>IF(OR(Adatmátrix!AW$8="",Adatmátrix!$A78=""),"",INDEX(Adat!$D$6:$D$6665,(Adatmátrix!AW$8-1950)*111+Adatmátrix!$A78+1))</f>
        <v/>
      </c>
      <c r="AX78" s="9" t="str">
        <f>IF(OR(Adatmátrix!AX$8="",Adatmátrix!$A78=""),"",INDEX(Adat!$D$6:$D$6665,(Adatmátrix!AX$8-1950)*111+Adatmátrix!$A78+1))</f>
        <v/>
      </c>
      <c r="AY78" s="9" t="str">
        <f>IF(OR(Adatmátrix!AY$8="",Adatmátrix!$A78=""),"",INDEX(Adat!$D$6:$D$6665,(Adatmátrix!AY$8-1950)*111+Adatmátrix!$A78+1))</f>
        <v/>
      </c>
      <c r="AZ78" s="9" t="str">
        <f>IF(OR(Adatmátrix!AZ$8="",Adatmátrix!$A78=""),"",INDEX(Adat!$D$6:$D$6665,(Adatmátrix!AZ$8-1950)*111+Adatmátrix!$A78+1))</f>
        <v/>
      </c>
      <c r="BA78" s="9" t="str">
        <f>IF(OR(Adatmátrix!BA$8="",Adatmátrix!$A78=""),"",INDEX(Adat!$D$6:$D$6665,(Adatmátrix!BA$8-1950)*111+Adatmátrix!$A78+1))</f>
        <v/>
      </c>
      <c r="BB78" s="9" t="str">
        <f>IF(OR(Adatmátrix!BB$8="",Adatmátrix!$A78=""),"",INDEX(Adat!$D$6:$D$6665,(Adatmátrix!BB$8-1950)*111+Adatmátrix!$A78+1))</f>
        <v/>
      </c>
      <c r="BC78" s="9" t="str">
        <f>IF(OR(Adatmátrix!BC$8="",Adatmátrix!$A78=""),"",INDEX(Adat!$D$6:$D$6665,(Adatmátrix!BC$8-1950)*111+Adatmátrix!$A78+1))</f>
        <v/>
      </c>
      <c r="BD78" s="9" t="str">
        <f>IF(OR(Adatmátrix!BD$8="",Adatmátrix!$A78=""),"",INDEX(Adat!$D$6:$D$6665,(Adatmátrix!BD$8-1950)*111+Adatmátrix!$A78+1))</f>
        <v/>
      </c>
      <c r="BE78" s="9" t="str">
        <f>IF(OR(Adatmátrix!BE$8="",Adatmátrix!$A78=""),"",INDEX(Adat!$D$6:$D$6665,(Adatmátrix!BE$8-1950)*111+Adatmátrix!$A78+1))</f>
        <v/>
      </c>
      <c r="BF78" s="9" t="str">
        <f>IF(OR(Adatmátrix!BF$8="",Adatmátrix!$A78=""),"",INDEX(Adat!$D$6:$D$6665,(Adatmátrix!BF$8-1950)*111+Adatmátrix!$A78+1))</f>
        <v/>
      </c>
      <c r="BG78" s="9" t="str">
        <f>IF(OR(Adatmátrix!BG$8="",Adatmátrix!$A78=""),"",INDEX(Adat!$D$6:$D$6665,(Adatmátrix!BG$8-1950)*111+Adatmátrix!$A78+1))</f>
        <v/>
      </c>
      <c r="BH78" s="9" t="str">
        <f>IF(OR(Adatmátrix!BH$8="",Adatmátrix!$A78=""),"",INDEX(Adat!$D$6:$D$6665,(Adatmátrix!BH$8-1950)*111+Adatmátrix!$A78+1))</f>
        <v/>
      </c>
      <c r="BI78" s="9" t="str">
        <f>IF(OR(Adatmátrix!BI$8="",Adatmátrix!$A78=""),"",INDEX(Adat!$D$6:$D$6665,(Adatmátrix!BI$8-1950)*111+Adatmátrix!$A78+1))</f>
        <v/>
      </c>
    </row>
    <row r="79" spans="1:61">
      <c r="A79" s="4">
        <f t="shared" si="2"/>
        <v>70</v>
      </c>
      <c r="B79" s="9">
        <f>IF(OR(Adatmátrix!B$8="",Adatmátrix!$A79=""),"",INDEX(Adat!$D$6:$D$6665,(Adatmátrix!B$8-1950)*111+Adatmátrix!$A79+1))</f>
        <v>3.295E-2</v>
      </c>
      <c r="C79" s="9">
        <f>IF(OR(Adatmátrix!C$8="",Adatmátrix!$A79=""),"",INDEX(Adat!$D$6:$D$6665,(Adatmátrix!C$8-1950)*111+Adatmátrix!$A79+1))</f>
        <v>2.9139999999999999E-2</v>
      </c>
      <c r="D79" s="9">
        <f>IF(OR(Adatmátrix!D$8="",Adatmátrix!$A79=""),"",INDEX(Adat!$D$6:$D$6665,(Adatmátrix!D$8-1950)*111+Adatmátrix!$A79+1))</f>
        <v>3.082E-2</v>
      </c>
      <c r="E79" s="9">
        <f>IF(OR(Adatmátrix!E$8="",Adatmátrix!$A79=""),"",INDEX(Adat!$D$6:$D$6665,(Adatmátrix!E$8-1950)*111+Adatmátrix!$A79+1))</f>
        <v>2.9409999999999999E-2</v>
      </c>
      <c r="F79" s="9">
        <f>IF(OR(Adatmátrix!F$8="",Adatmátrix!$A79=""),"",INDEX(Adat!$D$6:$D$6665,(Adatmátrix!F$8-1950)*111+Adatmátrix!$A79+1))</f>
        <v>2.8910000000000002E-2</v>
      </c>
      <c r="G79" s="9">
        <f>IF(OR(Adatmátrix!G$8="",Adatmátrix!$A79=""),"",INDEX(Adat!$D$6:$D$6665,(Adatmátrix!G$8-1950)*111+Adatmátrix!$A79+1))</f>
        <v>2.8039999999999999E-2</v>
      </c>
      <c r="H79" s="9">
        <f>IF(OR(Adatmátrix!H$8="",Adatmátrix!$A79=""),"",INDEX(Adat!$D$6:$D$6665,(Adatmátrix!H$8-1950)*111+Adatmátrix!$A79+1))</f>
        <v>2.835E-2</v>
      </c>
      <c r="I79" s="9">
        <f>IF(OR(Adatmátrix!I$8="",Adatmátrix!$A79=""),"",INDEX(Adat!$D$6:$D$6665,(Adatmátrix!I$8-1950)*111+Adatmátrix!$A79+1))</f>
        <v>2.7179999999999999E-2</v>
      </c>
      <c r="J79" s="9">
        <f>IF(OR(Adatmátrix!J$8="",Adatmátrix!$A79=""),"",INDEX(Adat!$D$6:$D$6665,(Adatmátrix!J$8-1950)*111+Adatmátrix!$A79+1))</f>
        <v>2.656E-2</v>
      </c>
      <c r="K79" s="9">
        <f>IF(OR(Adatmátrix!K$8="",Adatmátrix!$A79=""),"",INDEX(Adat!$D$6:$D$6665,(Adatmátrix!K$8-1950)*111+Adatmátrix!$A79+1))</f>
        <v>2.598E-2</v>
      </c>
      <c r="L79" s="9">
        <f>IF(OR(Adatmátrix!L$8="",Adatmátrix!$A79=""),"",INDEX(Adat!$D$6:$D$6665,(Adatmátrix!L$8-1950)*111+Adatmátrix!$A79+1))</f>
        <v>2.4660000000000001E-2</v>
      </c>
      <c r="M79" s="9">
        <f>IF(OR(Adatmátrix!M$8="",Adatmátrix!$A79=""),"",INDEX(Adat!$D$6:$D$6665,(Adatmátrix!M$8-1950)*111+Adatmátrix!$A79+1))</f>
        <v>2.419E-2</v>
      </c>
      <c r="N79" s="9">
        <f>IF(OR(Adatmátrix!N$8="",Adatmátrix!$A79=""),"",INDEX(Adat!$D$6:$D$6665,(Adatmátrix!N$8-1950)*111+Adatmátrix!$A79+1))</f>
        <v>2.3390000000000001E-2</v>
      </c>
      <c r="O79" s="9">
        <f>IF(OR(Adatmátrix!O$8="",Adatmátrix!$A79=""),"",INDEX(Adat!$D$6:$D$6665,(Adatmátrix!O$8-1950)*111+Adatmátrix!$A79+1))</f>
        <v>2.4140000000000002E-2</v>
      </c>
      <c r="P79" s="9">
        <f>IF(OR(Adatmátrix!P$8="",Adatmátrix!$A79=""),"",INDEX(Adat!$D$6:$D$6665,(Adatmátrix!P$8-1950)*111+Adatmátrix!$A79+1))</f>
        <v>2.2970000000000001E-2</v>
      </c>
      <c r="Q79" s="9">
        <f>IF(OR(Adatmátrix!Q$8="",Adatmátrix!$A79=""),"",INDEX(Adat!$D$6:$D$6665,(Adatmátrix!Q$8-1950)*111+Adatmátrix!$A79+1))</f>
        <v>2.342E-2</v>
      </c>
      <c r="R79" s="9">
        <f>IF(OR(Adatmátrix!R$8="",Adatmátrix!$A79=""),"",INDEX(Adat!$D$6:$D$6665,(Adatmátrix!R$8-1950)*111+Adatmátrix!$A79+1))</f>
        <v>2.2030000000000001E-2</v>
      </c>
      <c r="S79" s="9">
        <f>IF(OR(Adatmátrix!S$8="",Adatmátrix!$A79=""),"",INDEX(Adat!$D$6:$D$6665,(Adatmátrix!S$8-1950)*111+Adatmátrix!$A79+1))</f>
        <v>2.129E-2</v>
      </c>
      <c r="T79" s="9">
        <f>IF(OR(Adatmátrix!T$8="",Adatmátrix!$A79=""),"",INDEX(Adat!$D$6:$D$6665,(Adatmátrix!T$8-1950)*111+Adatmátrix!$A79+1))</f>
        <v>2.0729999999999998E-2</v>
      </c>
      <c r="U79" s="9">
        <f>IF(OR(Adatmátrix!U$8="",Adatmátrix!$A79=""),"",INDEX(Adat!$D$6:$D$6665,(Adatmátrix!U$8-1950)*111+Adatmátrix!$A79+1))</f>
        <v>2.154E-2</v>
      </c>
      <c r="V79" s="9" t="str">
        <f>IF(OR(Adatmátrix!V$8="",Adatmátrix!$A79=""),"",INDEX(Adat!$D$6:$D$6665,(Adatmátrix!V$8-1950)*111+Adatmátrix!$A79+1))</f>
        <v/>
      </c>
      <c r="W79" s="9" t="str">
        <f>IF(OR(Adatmátrix!W$8="",Adatmátrix!$A79=""),"",INDEX(Adat!$D$6:$D$6665,(Adatmátrix!W$8-1950)*111+Adatmátrix!$A79+1))</f>
        <v/>
      </c>
      <c r="X79" s="9" t="str">
        <f>IF(OR(Adatmátrix!X$8="",Adatmátrix!$A79=""),"",INDEX(Adat!$D$6:$D$6665,(Adatmátrix!X$8-1950)*111+Adatmátrix!$A79+1))</f>
        <v/>
      </c>
      <c r="Y79" s="9" t="str">
        <f>IF(OR(Adatmátrix!Y$8="",Adatmátrix!$A79=""),"",INDEX(Adat!$D$6:$D$6665,(Adatmátrix!Y$8-1950)*111+Adatmátrix!$A79+1))</f>
        <v/>
      </c>
      <c r="Z79" s="9" t="str">
        <f>IF(OR(Adatmátrix!Z$8="",Adatmátrix!$A79=""),"",INDEX(Adat!$D$6:$D$6665,(Adatmátrix!Z$8-1950)*111+Adatmátrix!$A79+1))</f>
        <v/>
      </c>
      <c r="AA79" s="9" t="str">
        <f>IF(OR(Adatmátrix!AA$8="",Adatmátrix!$A79=""),"",INDEX(Adat!$D$6:$D$6665,(Adatmátrix!AA$8-1950)*111+Adatmátrix!$A79+1))</f>
        <v/>
      </c>
      <c r="AB79" s="9" t="str">
        <f>IF(OR(Adatmátrix!AB$8="",Adatmátrix!$A79=""),"",INDEX(Adat!$D$6:$D$6665,(Adatmátrix!AB$8-1950)*111+Adatmátrix!$A79+1))</f>
        <v/>
      </c>
      <c r="AC79" s="9" t="str">
        <f>IF(OR(Adatmátrix!AC$8="",Adatmátrix!$A79=""),"",INDEX(Adat!$D$6:$D$6665,(Adatmátrix!AC$8-1950)*111+Adatmátrix!$A79+1))</f>
        <v/>
      </c>
      <c r="AD79" s="9" t="str">
        <f>IF(OR(Adatmátrix!AD$8="",Adatmátrix!$A79=""),"",INDEX(Adat!$D$6:$D$6665,(Adatmátrix!AD$8-1950)*111+Adatmátrix!$A79+1))</f>
        <v/>
      </c>
      <c r="AE79" s="9" t="str">
        <f>IF(OR(Adatmátrix!AE$8="",Adatmátrix!$A79=""),"",INDEX(Adat!$D$6:$D$6665,(Adatmátrix!AE$8-1950)*111+Adatmátrix!$A79+1))</f>
        <v/>
      </c>
      <c r="AF79" s="9" t="str">
        <f>IF(OR(Adatmátrix!AF$8="",Adatmátrix!$A79=""),"",INDEX(Adat!$D$6:$D$6665,(Adatmátrix!AF$8-1950)*111+Adatmátrix!$A79+1))</f>
        <v/>
      </c>
      <c r="AG79" s="9" t="str">
        <f>IF(OR(Adatmátrix!AG$8="",Adatmátrix!$A79=""),"",INDEX(Adat!$D$6:$D$6665,(Adatmátrix!AG$8-1950)*111+Adatmátrix!$A79+1))</f>
        <v/>
      </c>
      <c r="AH79" s="9" t="str">
        <f>IF(OR(Adatmátrix!AH$8="",Adatmátrix!$A79=""),"",INDEX(Adat!$D$6:$D$6665,(Adatmátrix!AH$8-1950)*111+Adatmátrix!$A79+1))</f>
        <v/>
      </c>
      <c r="AI79" s="9" t="str">
        <f>IF(OR(Adatmátrix!AI$8="",Adatmátrix!$A79=""),"",INDEX(Adat!$D$6:$D$6665,(Adatmátrix!AI$8-1950)*111+Adatmátrix!$A79+1))</f>
        <v/>
      </c>
      <c r="AJ79" s="9" t="str">
        <f>IF(OR(Adatmátrix!AJ$8="",Adatmátrix!$A79=""),"",INDEX(Adat!$D$6:$D$6665,(Adatmátrix!AJ$8-1950)*111+Adatmátrix!$A79+1))</f>
        <v/>
      </c>
      <c r="AK79" s="9" t="str">
        <f>IF(OR(Adatmátrix!AK$8="",Adatmátrix!$A79=""),"",INDEX(Adat!$D$6:$D$6665,(Adatmátrix!AK$8-1950)*111+Adatmátrix!$A79+1))</f>
        <v/>
      </c>
      <c r="AL79" s="9" t="str">
        <f>IF(OR(Adatmátrix!AL$8="",Adatmátrix!$A79=""),"",INDEX(Adat!$D$6:$D$6665,(Adatmátrix!AL$8-1950)*111+Adatmátrix!$A79+1))</f>
        <v/>
      </c>
      <c r="AM79" s="9" t="str">
        <f>IF(OR(Adatmátrix!AM$8="",Adatmátrix!$A79=""),"",INDEX(Adat!$D$6:$D$6665,(Adatmátrix!AM$8-1950)*111+Adatmátrix!$A79+1))</f>
        <v/>
      </c>
      <c r="AN79" s="9" t="str">
        <f>IF(OR(Adatmátrix!AN$8="",Adatmátrix!$A79=""),"",INDEX(Adat!$D$6:$D$6665,(Adatmátrix!AN$8-1950)*111+Adatmátrix!$A79+1))</f>
        <v/>
      </c>
      <c r="AO79" s="9" t="str">
        <f>IF(OR(Adatmátrix!AO$8="",Adatmátrix!$A79=""),"",INDEX(Adat!$D$6:$D$6665,(Adatmátrix!AO$8-1950)*111+Adatmátrix!$A79+1))</f>
        <v/>
      </c>
      <c r="AP79" s="9" t="str">
        <f>IF(OR(Adatmátrix!AP$8="",Adatmátrix!$A79=""),"",INDEX(Adat!$D$6:$D$6665,(Adatmátrix!AP$8-1950)*111+Adatmátrix!$A79+1))</f>
        <v/>
      </c>
      <c r="AQ79" s="9" t="str">
        <f>IF(OR(Adatmátrix!AQ$8="",Adatmátrix!$A79=""),"",INDEX(Adat!$D$6:$D$6665,(Adatmátrix!AQ$8-1950)*111+Adatmátrix!$A79+1))</f>
        <v/>
      </c>
      <c r="AR79" s="9" t="str">
        <f>IF(OR(Adatmátrix!AR$8="",Adatmátrix!$A79=""),"",INDEX(Adat!$D$6:$D$6665,(Adatmátrix!AR$8-1950)*111+Adatmátrix!$A79+1))</f>
        <v/>
      </c>
      <c r="AS79" s="9" t="str">
        <f>IF(OR(Adatmátrix!AS$8="",Adatmátrix!$A79=""),"",INDEX(Adat!$D$6:$D$6665,(Adatmátrix!AS$8-1950)*111+Adatmátrix!$A79+1))</f>
        <v/>
      </c>
      <c r="AT79" s="9" t="str">
        <f>IF(OR(Adatmátrix!AT$8="",Adatmátrix!$A79=""),"",INDEX(Adat!$D$6:$D$6665,(Adatmátrix!AT$8-1950)*111+Adatmátrix!$A79+1))</f>
        <v/>
      </c>
      <c r="AU79" s="9" t="str">
        <f>IF(OR(Adatmátrix!AU$8="",Adatmátrix!$A79=""),"",INDEX(Adat!$D$6:$D$6665,(Adatmátrix!AU$8-1950)*111+Adatmátrix!$A79+1))</f>
        <v/>
      </c>
      <c r="AV79" s="9" t="str">
        <f>IF(OR(Adatmátrix!AV$8="",Adatmátrix!$A79=""),"",INDEX(Adat!$D$6:$D$6665,(Adatmátrix!AV$8-1950)*111+Adatmátrix!$A79+1))</f>
        <v/>
      </c>
      <c r="AW79" s="9" t="str">
        <f>IF(OR(Adatmátrix!AW$8="",Adatmátrix!$A79=""),"",INDEX(Adat!$D$6:$D$6665,(Adatmátrix!AW$8-1950)*111+Adatmátrix!$A79+1))</f>
        <v/>
      </c>
      <c r="AX79" s="9" t="str">
        <f>IF(OR(Adatmátrix!AX$8="",Adatmátrix!$A79=""),"",INDEX(Adat!$D$6:$D$6665,(Adatmátrix!AX$8-1950)*111+Adatmátrix!$A79+1))</f>
        <v/>
      </c>
      <c r="AY79" s="9" t="str">
        <f>IF(OR(Adatmátrix!AY$8="",Adatmátrix!$A79=""),"",INDEX(Adat!$D$6:$D$6665,(Adatmátrix!AY$8-1950)*111+Adatmátrix!$A79+1))</f>
        <v/>
      </c>
      <c r="AZ79" s="9" t="str">
        <f>IF(OR(Adatmátrix!AZ$8="",Adatmátrix!$A79=""),"",INDEX(Adat!$D$6:$D$6665,(Adatmátrix!AZ$8-1950)*111+Adatmátrix!$A79+1))</f>
        <v/>
      </c>
      <c r="BA79" s="9" t="str">
        <f>IF(OR(Adatmátrix!BA$8="",Adatmátrix!$A79=""),"",INDEX(Adat!$D$6:$D$6665,(Adatmátrix!BA$8-1950)*111+Adatmátrix!$A79+1))</f>
        <v/>
      </c>
      <c r="BB79" s="9" t="str">
        <f>IF(OR(Adatmátrix!BB$8="",Adatmátrix!$A79=""),"",INDEX(Adat!$D$6:$D$6665,(Adatmátrix!BB$8-1950)*111+Adatmátrix!$A79+1))</f>
        <v/>
      </c>
      <c r="BC79" s="9" t="str">
        <f>IF(OR(Adatmátrix!BC$8="",Adatmátrix!$A79=""),"",INDEX(Adat!$D$6:$D$6665,(Adatmátrix!BC$8-1950)*111+Adatmátrix!$A79+1))</f>
        <v/>
      </c>
      <c r="BD79" s="9" t="str">
        <f>IF(OR(Adatmátrix!BD$8="",Adatmátrix!$A79=""),"",INDEX(Adat!$D$6:$D$6665,(Adatmátrix!BD$8-1950)*111+Adatmátrix!$A79+1))</f>
        <v/>
      </c>
      <c r="BE79" s="9" t="str">
        <f>IF(OR(Adatmátrix!BE$8="",Adatmátrix!$A79=""),"",INDEX(Adat!$D$6:$D$6665,(Adatmátrix!BE$8-1950)*111+Adatmátrix!$A79+1))</f>
        <v/>
      </c>
      <c r="BF79" s="9" t="str">
        <f>IF(OR(Adatmátrix!BF$8="",Adatmátrix!$A79=""),"",INDEX(Adat!$D$6:$D$6665,(Adatmátrix!BF$8-1950)*111+Adatmátrix!$A79+1))</f>
        <v/>
      </c>
      <c r="BG79" s="9" t="str">
        <f>IF(OR(Adatmátrix!BG$8="",Adatmátrix!$A79=""),"",INDEX(Adat!$D$6:$D$6665,(Adatmátrix!BG$8-1950)*111+Adatmátrix!$A79+1))</f>
        <v/>
      </c>
      <c r="BH79" s="9" t="str">
        <f>IF(OR(Adatmátrix!BH$8="",Adatmátrix!$A79=""),"",INDEX(Adat!$D$6:$D$6665,(Adatmátrix!BH$8-1950)*111+Adatmátrix!$A79+1))</f>
        <v/>
      </c>
      <c r="BI79" s="9" t="str">
        <f>IF(OR(Adatmátrix!BI$8="",Adatmátrix!$A79=""),"",INDEX(Adat!$D$6:$D$6665,(Adatmátrix!BI$8-1950)*111+Adatmátrix!$A79+1))</f>
        <v/>
      </c>
    </row>
    <row r="80" spans="1:61">
      <c r="A80" s="4">
        <f t="shared" si="2"/>
        <v>71</v>
      </c>
      <c r="B80" s="9">
        <f>IF(OR(Adatmátrix!B$8="",Adatmátrix!$A80=""),"",INDEX(Adat!$D$6:$D$6665,(Adatmátrix!B$8-1950)*111+Adatmátrix!$A80+1))</f>
        <v>3.0499999999999999E-2</v>
      </c>
      <c r="C80" s="9">
        <f>IF(OR(Adatmátrix!C$8="",Adatmátrix!$A80=""),"",INDEX(Adat!$D$6:$D$6665,(Adatmátrix!C$8-1950)*111+Adatmátrix!$A80+1))</f>
        <v>3.6290000000000003E-2</v>
      </c>
      <c r="D80" s="9">
        <f>IF(OR(Adatmátrix!D$8="",Adatmátrix!$A80=""),"",INDEX(Adat!$D$6:$D$6665,(Adatmátrix!D$8-1950)*111+Adatmátrix!$A80+1))</f>
        <v>3.2259999999999997E-2</v>
      </c>
      <c r="E80" s="9">
        <f>IF(OR(Adatmátrix!E$8="",Adatmátrix!$A80=""),"",INDEX(Adat!$D$6:$D$6665,(Adatmátrix!E$8-1950)*111+Adatmátrix!$A80+1))</f>
        <v>3.4619999999999998E-2</v>
      </c>
      <c r="F80" s="9">
        <f>IF(OR(Adatmátrix!F$8="",Adatmátrix!$A80=""),"",INDEX(Adat!$D$6:$D$6665,(Adatmátrix!F$8-1950)*111+Adatmátrix!$A80+1))</f>
        <v>3.3110000000000001E-2</v>
      </c>
      <c r="G80" s="9">
        <f>IF(OR(Adatmátrix!G$8="",Adatmátrix!$A80=""),"",INDEX(Adat!$D$6:$D$6665,(Adatmátrix!G$8-1950)*111+Adatmátrix!$A80+1))</f>
        <v>3.2390000000000002E-2</v>
      </c>
      <c r="H80" s="9">
        <f>IF(OR(Adatmátrix!H$8="",Adatmátrix!$A80=""),"",INDEX(Adat!$D$6:$D$6665,(Adatmátrix!H$8-1950)*111+Adatmátrix!$A80+1))</f>
        <v>2.9600000000000001E-2</v>
      </c>
      <c r="I80" s="9">
        <f>IF(OR(Adatmátrix!I$8="",Adatmátrix!$A80=""),"",INDEX(Adat!$D$6:$D$6665,(Adatmátrix!I$8-1950)*111+Adatmátrix!$A80+1))</f>
        <v>3.0800000000000001E-2</v>
      </c>
      <c r="J80" s="9">
        <f>IF(OR(Adatmátrix!J$8="",Adatmátrix!$A80=""),"",INDEX(Adat!$D$6:$D$6665,(Adatmátrix!J$8-1950)*111+Adatmátrix!$A80+1))</f>
        <v>2.843E-2</v>
      </c>
      <c r="K80" s="9">
        <f>IF(OR(Adatmátrix!K$8="",Adatmátrix!$A80=""),"",INDEX(Adat!$D$6:$D$6665,(Adatmátrix!K$8-1950)*111+Adatmátrix!$A80+1))</f>
        <v>2.945E-2</v>
      </c>
      <c r="L80" s="9">
        <f>IF(OR(Adatmátrix!L$8="",Adatmátrix!$A80=""),"",INDEX(Adat!$D$6:$D$6665,(Adatmátrix!L$8-1950)*111+Adatmátrix!$A80+1))</f>
        <v>2.811E-2</v>
      </c>
      <c r="M80" s="9">
        <f>IF(OR(Adatmátrix!M$8="",Adatmátrix!$A80=""),"",INDEX(Adat!$D$6:$D$6665,(Adatmátrix!M$8-1950)*111+Adatmátrix!$A80+1))</f>
        <v>2.682E-2</v>
      </c>
      <c r="N80" s="9">
        <f>IF(OR(Adatmátrix!N$8="",Adatmátrix!$A80=""),"",INDEX(Adat!$D$6:$D$6665,(Adatmátrix!N$8-1950)*111+Adatmátrix!$A80+1))</f>
        <v>2.7199999999999998E-2</v>
      </c>
      <c r="O80" s="9">
        <f>IF(OR(Adatmátrix!O$8="",Adatmátrix!$A80=""),"",INDEX(Adat!$D$6:$D$6665,(Adatmátrix!O$8-1950)*111+Adatmátrix!$A80+1))</f>
        <v>2.7089999999999999E-2</v>
      </c>
      <c r="P80" s="9">
        <f>IF(OR(Adatmátrix!P$8="",Adatmátrix!$A80=""),"",INDEX(Adat!$D$6:$D$6665,(Adatmátrix!P$8-1950)*111+Adatmátrix!$A80+1))</f>
        <v>2.4240000000000001E-2</v>
      </c>
      <c r="Q80" s="9">
        <f>IF(OR(Adatmátrix!Q$8="",Adatmátrix!$A80=""),"",INDEX(Adat!$D$6:$D$6665,(Adatmátrix!Q$8-1950)*111+Adatmátrix!$A80+1))</f>
        <v>2.64E-2</v>
      </c>
      <c r="R80" s="9">
        <f>IF(OR(Adatmátrix!R$8="",Adatmátrix!$A80=""),"",INDEX(Adat!$D$6:$D$6665,(Adatmátrix!R$8-1950)*111+Adatmátrix!$A80+1))</f>
        <v>2.4250000000000001E-2</v>
      </c>
      <c r="S80" s="9">
        <f>IF(OR(Adatmátrix!S$8="",Adatmátrix!$A80=""),"",INDEX(Adat!$D$6:$D$6665,(Adatmátrix!S$8-1950)*111+Adatmátrix!$A80+1))</f>
        <v>2.3769999999999999E-2</v>
      </c>
      <c r="T80" s="9">
        <f>IF(OR(Adatmátrix!T$8="",Adatmátrix!$A80=""),"",INDEX(Adat!$D$6:$D$6665,(Adatmátrix!T$8-1950)*111+Adatmátrix!$A80+1))</f>
        <v>2.2720000000000001E-2</v>
      </c>
      <c r="U80" s="9">
        <f>IF(OR(Adatmátrix!U$8="",Adatmátrix!$A80=""),"",INDEX(Adat!$D$6:$D$6665,(Adatmátrix!U$8-1950)*111+Adatmátrix!$A80+1))</f>
        <v>2.2360000000000001E-2</v>
      </c>
      <c r="V80" s="9" t="str">
        <f>IF(OR(Adatmátrix!V$8="",Adatmátrix!$A80=""),"",INDEX(Adat!$D$6:$D$6665,(Adatmátrix!V$8-1950)*111+Adatmátrix!$A80+1))</f>
        <v/>
      </c>
      <c r="W80" s="9" t="str">
        <f>IF(OR(Adatmátrix!W$8="",Adatmátrix!$A80=""),"",INDEX(Adat!$D$6:$D$6665,(Adatmátrix!W$8-1950)*111+Adatmátrix!$A80+1))</f>
        <v/>
      </c>
      <c r="X80" s="9" t="str">
        <f>IF(OR(Adatmátrix!X$8="",Adatmátrix!$A80=""),"",INDEX(Adat!$D$6:$D$6665,(Adatmátrix!X$8-1950)*111+Adatmátrix!$A80+1))</f>
        <v/>
      </c>
      <c r="Y80" s="9" t="str">
        <f>IF(OR(Adatmátrix!Y$8="",Adatmátrix!$A80=""),"",INDEX(Adat!$D$6:$D$6665,(Adatmátrix!Y$8-1950)*111+Adatmátrix!$A80+1))</f>
        <v/>
      </c>
      <c r="Z80" s="9" t="str">
        <f>IF(OR(Adatmátrix!Z$8="",Adatmátrix!$A80=""),"",INDEX(Adat!$D$6:$D$6665,(Adatmátrix!Z$8-1950)*111+Adatmátrix!$A80+1))</f>
        <v/>
      </c>
      <c r="AA80" s="9" t="str">
        <f>IF(OR(Adatmátrix!AA$8="",Adatmátrix!$A80=""),"",INDEX(Adat!$D$6:$D$6665,(Adatmátrix!AA$8-1950)*111+Adatmátrix!$A80+1))</f>
        <v/>
      </c>
      <c r="AB80" s="9" t="str">
        <f>IF(OR(Adatmátrix!AB$8="",Adatmátrix!$A80=""),"",INDEX(Adat!$D$6:$D$6665,(Adatmátrix!AB$8-1950)*111+Adatmátrix!$A80+1))</f>
        <v/>
      </c>
      <c r="AC80" s="9" t="str">
        <f>IF(OR(Adatmátrix!AC$8="",Adatmátrix!$A80=""),"",INDEX(Adat!$D$6:$D$6665,(Adatmátrix!AC$8-1950)*111+Adatmátrix!$A80+1))</f>
        <v/>
      </c>
      <c r="AD80" s="9" t="str">
        <f>IF(OR(Adatmátrix!AD$8="",Adatmátrix!$A80=""),"",INDEX(Adat!$D$6:$D$6665,(Adatmátrix!AD$8-1950)*111+Adatmátrix!$A80+1))</f>
        <v/>
      </c>
      <c r="AE80" s="9" t="str">
        <f>IF(OR(Adatmátrix!AE$8="",Adatmátrix!$A80=""),"",INDEX(Adat!$D$6:$D$6665,(Adatmátrix!AE$8-1950)*111+Adatmátrix!$A80+1))</f>
        <v/>
      </c>
      <c r="AF80" s="9" t="str">
        <f>IF(OR(Adatmátrix!AF$8="",Adatmátrix!$A80=""),"",INDEX(Adat!$D$6:$D$6665,(Adatmátrix!AF$8-1950)*111+Adatmátrix!$A80+1))</f>
        <v/>
      </c>
      <c r="AG80" s="9" t="str">
        <f>IF(OR(Adatmátrix!AG$8="",Adatmátrix!$A80=""),"",INDEX(Adat!$D$6:$D$6665,(Adatmátrix!AG$8-1950)*111+Adatmátrix!$A80+1))</f>
        <v/>
      </c>
      <c r="AH80" s="9" t="str">
        <f>IF(OR(Adatmátrix!AH$8="",Adatmátrix!$A80=""),"",INDEX(Adat!$D$6:$D$6665,(Adatmátrix!AH$8-1950)*111+Adatmátrix!$A80+1))</f>
        <v/>
      </c>
      <c r="AI80" s="9" t="str">
        <f>IF(OR(Adatmátrix!AI$8="",Adatmátrix!$A80=""),"",INDEX(Adat!$D$6:$D$6665,(Adatmátrix!AI$8-1950)*111+Adatmátrix!$A80+1))</f>
        <v/>
      </c>
      <c r="AJ80" s="9" t="str">
        <f>IF(OR(Adatmátrix!AJ$8="",Adatmátrix!$A80=""),"",INDEX(Adat!$D$6:$D$6665,(Adatmátrix!AJ$8-1950)*111+Adatmátrix!$A80+1))</f>
        <v/>
      </c>
      <c r="AK80" s="9" t="str">
        <f>IF(OR(Adatmátrix!AK$8="",Adatmátrix!$A80=""),"",INDEX(Adat!$D$6:$D$6665,(Adatmátrix!AK$8-1950)*111+Adatmátrix!$A80+1))</f>
        <v/>
      </c>
      <c r="AL80" s="9" t="str">
        <f>IF(OR(Adatmátrix!AL$8="",Adatmátrix!$A80=""),"",INDEX(Adat!$D$6:$D$6665,(Adatmátrix!AL$8-1950)*111+Adatmátrix!$A80+1))</f>
        <v/>
      </c>
      <c r="AM80" s="9" t="str">
        <f>IF(OR(Adatmátrix!AM$8="",Adatmátrix!$A80=""),"",INDEX(Adat!$D$6:$D$6665,(Adatmátrix!AM$8-1950)*111+Adatmátrix!$A80+1))</f>
        <v/>
      </c>
      <c r="AN80" s="9" t="str">
        <f>IF(OR(Adatmátrix!AN$8="",Adatmátrix!$A80=""),"",INDEX(Adat!$D$6:$D$6665,(Adatmátrix!AN$8-1950)*111+Adatmátrix!$A80+1))</f>
        <v/>
      </c>
      <c r="AO80" s="9" t="str">
        <f>IF(OR(Adatmátrix!AO$8="",Adatmátrix!$A80=""),"",INDEX(Adat!$D$6:$D$6665,(Adatmátrix!AO$8-1950)*111+Adatmátrix!$A80+1))</f>
        <v/>
      </c>
      <c r="AP80" s="9" t="str">
        <f>IF(OR(Adatmátrix!AP$8="",Adatmátrix!$A80=""),"",INDEX(Adat!$D$6:$D$6665,(Adatmátrix!AP$8-1950)*111+Adatmátrix!$A80+1))</f>
        <v/>
      </c>
      <c r="AQ80" s="9" t="str">
        <f>IF(OR(Adatmátrix!AQ$8="",Adatmátrix!$A80=""),"",INDEX(Adat!$D$6:$D$6665,(Adatmátrix!AQ$8-1950)*111+Adatmátrix!$A80+1))</f>
        <v/>
      </c>
      <c r="AR80" s="9" t="str">
        <f>IF(OR(Adatmátrix!AR$8="",Adatmátrix!$A80=""),"",INDEX(Adat!$D$6:$D$6665,(Adatmátrix!AR$8-1950)*111+Adatmátrix!$A80+1))</f>
        <v/>
      </c>
      <c r="AS80" s="9" t="str">
        <f>IF(OR(Adatmátrix!AS$8="",Adatmátrix!$A80=""),"",INDEX(Adat!$D$6:$D$6665,(Adatmátrix!AS$8-1950)*111+Adatmátrix!$A80+1))</f>
        <v/>
      </c>
      <c r="AT80" s="9" t="str">
        <f>IF(OR(Adatmátrix!AT$8="",Adatmátrix!$A80=""),"",INDEX(Adat!$D$6:$D$6665,(Adatmátrix!AT$8-1950)*111+Adatmátrix!$A80+1))</f>
        <v/>
      </c>
      <c r="AU80" s="9" t="str">
        <f>IF(OR(Adatmátrix!AU$8="",Adatmátrix!$A80=""),"",INDEX(Adat!$D$6:$D$6665,(Adatmátrix!AU$8-1950)*111+Adatmátrix!$A80+1))</f>
        <v/>
      </c>
      <c r="AV80" s="9" t="str">
        <f>IF(OR(Adatmátrix!AV$8="",Adatmátrix!$A80=""),"",INDEX(Adat!$D$6:$D$6665,(Adatmátrix!AV$8-1950)*111+Adatmátrix!$A80+1))</f>
        <v/>
      </c>
      <c r="AW80" s="9" t="str">
        <f>IF(OR(Adatmátrix!AW$8="",Adatmátrix!$A80=""),"",INDEX(Adat!$D$6:$D$6665,(Adatmátrix!AW$8-1950)*111+Adatmátrix!$A80+1))</f>
        <v/>
      </c>
      <c r="AX80" s="9" t="str">
        <f>IF(OR(Adatmátrix!AX$8="",Adatmátrix!$A80=""),"",INDEX(Adat!$D$6:$D$6665,(Adatmátrix!AX$8-1950)*111+Adatmátrix!$A80+1))</f>
        <v/>
      </c>
      <c r="AY80" s="9" t="str">
        <f>IF(OR(Adatmátrix!AY$8="",Adatmátrix!$A80=""),"",INDEX(Adat!$D$6:$D$6665,(Adatmátrix!AY$8-1950)*111+Adatmátrix!$A80+1))</f>
        <v/>
      </c>
      <c r="AZ80" s="9" t="str">
        <f>IF(OR(Adatmátrix!AZ$8="",Adatmátrix!$A80=""),"",INDEX(Adat!$D$6:$D$6665,(Adatmátrix!AZ$8-1950)*111+Adatmátrix!$A80+1))</f>
        <v/>
      </c>
      <c r="BA80" s="9" t="str">
        <f>IF(OR(Adatmátrix!BA$8="",Adatmátrix!$A80=""),"",INDEX(Adat!$D$6:$D$6665,(Adatmátrix!BA$8-1950)*111+Adatmátrix!$A80+1))</f>
        <v/>
      </c>
      <c r="BB80" s="9" t="str">
        <f>IF(OR(Adatmátrix!BB$8="",Adatmátrix!$A80=""),"",INDEX(Adat!$D$6:$D$6665,(Adatmátrix!BB$8-1950)*111+Adatmátrix!$A80+1))</f>
        <v/>
      </c>
      <c r="BC80" s="9" t="str">
        <f>IF(OR(Adatmátrix!BC$8="",Adatmátrix!$A80=""),"",INDEX(Adat!$D$6:$D$6665,(Adatmátrix!BC$8-1950)*111+Adatmátrix!$A80+1))</f>
        <v/>
      </c>
      <c r="BD80" s="9" t="str">
        <f>IF(OR(Adatmátrix!BD$8="",Adatmátrix!$A80=""),"",INDEX(Adat!$D$6:$D$6665,(Adatmátrix!BD$8-1950)*111+Adatmátrix!$A80+1))</f>
        <v/>
      </c>
      <c r="BE80" s="9" t="str">
        <f>IF(OR(Adatmátrix!BE$8="",Adatmátrix!$A80=""),"",INDEX(Adat!$D$6:$D$6665,(Adatmátrix!BE$8-1950)*111+Adatmátrix!$A80+1))</f>
        <v/>
      </c>
      <c r="BF80" s="9" t="str">
        <f>IF(OR(Adatmátrix!BF$8="",Adatmátrix!$A80=""),"",INDEX(Adat!$D$6:$D$6665,(Adatmátrix!BF$8-1950)*111+Adatmátrix!$A80+1))</f>
        <v/>
      </c>
      <c r="BG80" s="9" t="str">
        <f>IF(OR(Adatmátrix!BG$8="",Adatmátrix!$A80=""),"",INDEX(Adat!$D$6:$D$6665,(Adatmátrix!BG$8-1950)*111+Adatmátrix!$A80+1))</f>
        <v/>
      </c>
      <c r="BH80" s="9" t="str">
        <f>IF(OR(Adatmátrix!BH$8="",Adatmátrix!$A80=""),"",INDEX(Adat!$D$6:$D$6665,(Adatmátrix!BH$8-1950)*111+Adatmátrix!$A80+1))</f>
        <v/>
      </c>
      <c r="BI80" s="9" t="str">
        <f>IF(OR(Adatmátrix!BI$8="",Adatmátrix!$A80=""),"",INDEX(Adat!$D$6:$D$6665,(Adatmátrix!BI$8-1950)*111+Adatmátrix!$A80+1))</f>
        <v/>
      </c>
    </row>
    <row r="81" spans="1:61">
      <c r="A81" s="4">
        <f t="shared" si="2"/>
        <v>72</v>
      </c>
      <c r="B81" s="9">
        <f>IF(OR(Adatmátrix!B$8="",Adatmátrix!$A81=""),"",INDEX(Adat!$D$6:$D$6665,(Adatmátrix!B$8-1950)*111+Adatmátrix!$A81+1))</f>
        <v>3.712E-2</v>
      </c>
      <c r="C81" s="9">
        <f>IF(OR(Adatmátrix!C$8="",Adatmátrix!$A81=""),"",INDEX(Adat!$D$6:$D$6665,(Adatmátrix!C$8-1950)*111+Adatmátrix!$A81+1))</f>
        <v>3.2739999999999998E-2</v>
      </c>
      <c r="D81" s="9">
        <f>IF(OR(Adatmátrix!D$8="",Adatmátrix!$A81=""),"",INDEX(Adat!$D$6:$D$6665,(Adatmátrix!D$8-1950)*111+Adatmátrix!$A81+1))</f>
        <v>3.9440000000000003E-2</v>
      </c>
      <c r="E81" s="9">
        <f>IF(OR(Adatmátrix!E$8="",Adatmátrix!$A81=""),"",INDEX(Adat!$D$6:$D$6665,(Adatmátrix!E$8-1950)*111+Adatmátrix!$A81+1))</f>
        <v>3.3989999999999999E-2</v>
      </c>
      <c r="F81" s="9">
        <f>IF(OR(Adatmátrix!F$8="",Adatmátrix!$A81=""),"",INDEX(Adat!$D$6:$D$6665,(Adatmátrix!F$8-1950)*111+Adatmátrix!$A81+1))</f>
        <v>3.6549999999999999E-2</v>
      </c>
      <c r="G81" s="9">
        <f>IF(OR(Adatmátrix!G$8="",Adatmátrix!$A81=""),"",INDEX(Adat!$D$6:$D$6665,(Adatmátrix!G$8-1950)*111+Adatmátrix!$A81+1))</f>
        <v>3.3759999999999998E-2</v>
      </c>
      <c r="H81" s="9">
        <f>IF(OR(Adatmátrix!H$8="",Adatmátrix!$A81=""),"",INDEX(Adat!$D$6:$D$6665,(Adatmátrix!H$8-1950)*111+Adatmátrix!$A81+1))</f>
        <v>3.6569999999999998E-2</v>
      </c>
      <c r="I81" s="9">
        <f>IF(OR(Adatmátrix!I$8="",Adatmátrix!$A81=""),"",INDEX(Adat!$D$6:$D$6665,(Adatmátrix!I$8-1950)*111+Adatmátrix!$A81+1))</f>
        <v>3.2809999999999999E-2</v>
      </c>
      <c r="J81" s="9">
        <f>IF(OR(Adatmátrix!J$8="",Adatmátrix!$A81=""),"",INDEX(Adat!$D$6:$D$6665,(Adatmátrix!J$8-1950)*111+Adatmátrix!$A81+1))</f>
        <v>3.3509999999999998E-2</v>
      </c>
      <c r="K81" s="9">
        <f>IF(OR(Adatmátrix!K$8="",Adatmátrix!$A81=""),"",INDEX(Adat!$D$6:$D$6665,(Adatmátrix!K$8-1950)*111+Adatmátrix!$A81+1))</f>
        <v>3.4189999999999998E-2</v>
      </c>
      <c r="L81" s="9">
        <f>IF(OR(Adatmátrix!L$8="",Adatmátrix!$A81=""),"",INDEX(Adat!$D$6:$D$6665,(Adatmátrix!L$8-1950)*111+Adatmátrix!$A81+1))</f>
        <v>3.1919999999999997E-2</v>
      </c>
      <c r="M81" s="9">
        <f>IF(OR(Adatmátrix!M$8="",Adatmátrix!$A81=""),"",INDEX(Adat!$D$6:$D$6665,(Adatmátrix!M$8-1950)*111+Adatmátrix!$A81+1))</f>
        <v>2.9579999999999999E-2</v>
      </c>
      <c r="N81" s="9">
        <f>IF(OR(Adatmátrix!N$8="",Adatmátrix!$A81=""),"",INDEX(Adat!$D$6:$D$6665,(Adatmátrix!N$8-1950)*111+Adatmátrix!$A81+1))</f>
        <v>2.87E-2</v>
      </c>
      <c r="O81" s="9">
        <f>IF(OR(Adatmátrix!O$8="",Adatmátrix!$A81=""),"",INDEX(Adat!$D$6:$D$6665,(Adatmátrix!O$8-1950)*111+Adatmátrix!$A81+1))</f>
        <v>3.0329999999999999E-2</v>
      </c>
      <c r="P81" s="9">
        <f>IF(OR(Adatmátrix!P$8="",Adatmátrix!$A81=""),"",INDEX(Adat!$D$6:$D$6665,(Adatmátrix!P$8-1950)*111+Adatmátrix!$A81+1))</f>
        <v>2.9180000000000001E-2</v>
      </c>
      <c r="Q81" s="9">
        <f>IF(OR(Adatmátrix!Q$8="",Adatmátrix!$A81=""),"",INDEX(Adat!$D$6:$D$6665,(Adatmátrix!Q$8-1950)*111+Adatmátrix!$A81+1))</f>
        <v>2.8000000000000001E-2</v>
      </c>
      <c r="R81" s="9">
        <f>IF(OR(Adatmátrix!R$8="",Adatmátrix!$A81=""),"",INDEX(Adat!$D$6:$D$6665,(Adatmátrix!R$8-1950)*111+Adatmátrix!$A81+1))</f>
        <v>2.691E-2</v>
      </c>
      <c r="S81" s="9">
        <f>IF(OR(Adatmátrix!S$8="",Adatmátrix!$A81=""),"",INDEX(Adat!$D$6:$D$6665,(Adatmátrix!S$8-1950)*111+Adatmátrix!$A81+1))</f>
        <v>2.6859999999999998E-2</v>
      </c>
      <c r="T81" s="9">
        <f>IF(OR(Adatmátrix!T$8="",Adatmátrix!$A81=""),"",INDEX(Adat!$D$6:$D$6665,(Adatmátrix!T$8-1950)*111+Adatmátrix!$A81+1))</f>
        <v>2.5049999999999999E-2</v>
      </c>
      <c r="U81" s="9">
        <f>IF(OR(Adatmátrix!U$8="",Adatmátrix!$A81=""),"",INDEX(Adat!$D$6:$D$6665,(Adatmátrix!U$8-1950)*111+Adatmátrix!$A81+1))</f>
        <v>2.4469999999999999E-2</v>
      </c>
      <c r="V81" s="9" t="str">
        <f>IF(OR(Adatmátrix!V$8="",Adatmátrix!$A81=""),"",INDEX(Adat!$D$6:$D$6665,(Adatmátrix!V$8-1950)*111+Adatmátrix!$A81+1))</f>
        <v/>
      </c>
      <c r="W81" s="9" t="str">
        <f>IF(OR(Adatmátrix!W$8="",Adatmátrix!$A81=""),"",INDEX(Adat!$D$6:$D$6665,(Adatmátrix!W$8-1950)*111+Adatmátrix!$A81+1))</f>
        <v/>
      </c>
      <c r="X81" s="9" t="str">
        <f>IF(OR(Adatmátrix!X$8="",Adatmátrix!$A81=""),"",INDEX(Adat!$D$6:$D$6665,(Adatmátrix!X$8-1950)*111+Adatmátrix!$A81+1))</f>
        <v/>
      </c>
      <c r="Y81" s="9" t="str">
        <f>IF(OR(Adatmátrix!Y$8="",Adatmátrix!$A81=""),"",INDEX(Adat!$D$6:$D$6665,(Adatmátrix!Y$8-1950)*111+Adatmátrix!$A81+1))</f>
        <v/>
      </c>
      <c r="Z81" s="9" t="str">
        <f>IF(OR(Adatmátrix!Z$8="",Adatmátrix!$A81=""),"",INDEX(Adat!$D$6:$D$6665,(Adatmátrix!Z$8-1950)*111+Adatmátrix!$A81+1))</f>
        <v/>
      </c>
      <c r="AA81" s="9" t="str">
        <f>IF(OR(Adatmátrix!AA$8="",Adatmátrix!$A81=""),"",INDEX(Adat!$D$6:$D$6665,(Adatmátrix!AA$8-1950)*111+Adatmátrix!$A81+1))</f>
        <v/>
      </c>
      <c r="AB81" s="9" t="str">
        <f>IF(OR(Adatmátrix!AB$8="",Adatmátrix!$A81=""),"",INDEX(Adat!$D$6:$D$6665,(Adatmátrix!AB$8-1950)*111+Adatmátrix!$A81+1))</f>
        <v/>
      </c>
      <c r="AC81" s="9" t="str">
        <f>IF(OR(Adatmátrix!AC$8="",Adatmátrix!$A81=""),"",INDEX(Adat!$D$6:$D$6665,(Adatmátrix!AC$8-1950)*111+Adatmátrix!$A81+1))</f>
        <v/>
      </c>
      <c r="AD81" s="9" t="str">
        <f>IF(OR(Adatmátrix!AD$8="",Adatmátrix!$A81=""),"",INDEX(Adat!$D$6:$D$6665,(Adatmátrix!AD$8-1950)*111+Adatmátrix!$A81+1))</f>
        <v/>
      </c>
      <c r="AE81" s="9" t="str">
        <f>IF(OR(Adatmátrix!AE$8="",Adatmátrix!$A81=""),"",INDEX(Adat!$D$6:$D$6665,(Adatmátrix!AE$8-1950)*111+Adatmátrix!$A81+1))</f>
        <v/>
      </c>
      <c r="AF81" s="9" t="str">
        <f>IF(OR(Adatmátrix!AF$8="",Adatmátrix!$A81=""),"",INDEX(Adat!$D$6:$D$6665,(Adatmátrix!AF$8-1950)*111+Adatmátrix!$A81+1))</f>
        <v/>
      </c>
      <c r="AG81" s="9" t="str">
        <f>IF(OR(Adatmátrix!AG$8="",Adatmátrix!$A81=""),"",INDEX(Adat!$D$6:$D$6665,(Adatmátrix!AG$8-1950)*111+Adatmátrix!$A81+1))</f>
        <v/>
      </c>
      <c r="AH81" s="9" t="str">
        <f>IF(OR(Adatmátrix!AH$8="",Adatmátrix!$A81=""),"",INDEX(Adat!$D$6:$D$6665,(Adatmátrix!AH$8-1950)*111+Adatmátrix!$A81+1))</f>
        <v/>
      </c>
      <c r="AI81" s="9" t="str">
        <f>IF(OR(Adatmátrix!AI$8="",Adatmátrix!$A81=""),"",INDEX(Adat!$D$6:$D$6665,(Adatmátrix!AI$8-1950)*111+Adatmátrix!$A81+1))</f>
        <v/>
      </c>
      <c r="AJ81" s="9" t="str">
        <f>IF(OR(Adatmátrix!AJ$8="",Adatmátrix!$A81=""),"",INDEX(Adat!$D$6:$D$6665,(Adatmátrix!AJ$8-1950)*111+Adatmátrix!$A81+1))</f>
        <v/>
      </c>
      <c r="AK81" s="9" t="str">
        <f>IF(OR(Adatmátrix!AK$8="",Adatmátrix!$A81=""),"",INDEX(Adat!$D$6:$D$6665,(Adatmátrix!AK$8-1950)*111+Adatmátrix!$A81+1))</f>
        <v/>
      </c>
      <c r="AL81" s="9" t="str">
        <f>IF(OR(Adatmátrix!AL$8="",Adatmátrix!$A81=""),"",INDEX(Adat!$D$6:$D$6665,(Adatmátrix!AL$8-1950)*111+Adatmátrix!$A81+1))</f>
        <v/>
      </c>
      <c r="AM81" s="9" t="str">
        <f>IF(OR(Adatmátrix!AM$8="",Adatmátrix!$A81=""),"",INDEX(Adat!$D$6:$D$6665,(Adatmátrix!AM$8-1950)*111+Adatmátrix!$A81+1))</f>
        <v/>
      </c>
      <c r="AN81" s="9" t="str">
        <f>IF(OR(Adatmátrix!AN$8="",Adatmátrix!$A81=""),"",INDEX(Adat!$D$6:$D$6665,(Adatmátrix!AN$8-1950)*111+Adatmátrix!$A81+1))</f>
        <v/>
      </c>
      <c r="AO81" s="9" t="str">
        <f>IF(OR(Adatmátrix!AO$8="",Adatmátrix!$A81=""),"",INDEX(Adat!$D$6:$D$6665,(Adatmátrix!AO$8-1950)*111+Adatmátrix!$A81+1))</f>
        <v/>
      </c>
      <c r="AP81" s="9" t="str">
        <f>IF(OR(Adatmátrix!AP$8="",Adatmátrix!$A81=""),"",INDEX(Adat!$D$6:$D$6665,(Adatmátrix!AP$8-1950)*111+Adatmátrix!$A81+1))</f>
        <v/>
      </c>
      <c r="AQ81" s="9" t="str">
        <f>IF(OR(Adatmátrix!AQ$8="",Adatmátrix!$A81=""),"",INDEX(Adat!$D$6:$D$6665,(Adatmátrix!AQ$8-1950)*111+Adatmátrix!$A81+1))</f>
        <v/>
      </c>
      <c r="AR81" s="9" t="str">
        <f>IF(OR(Adatmátrix!AR$8="",Adatmátrix!$A81=""),"",INDEX(Adat!$D$6:$D$6665,(Adatmátrix!AR$8-1950)*111+Adatmátrix!$A81+1))</f>
        <v/>
      </c>
      <c r="AS81" s="9" t="str">
        <f>IF(OR(Adatmátrix!AS$8="",Adatmátrix!$A81=""),"",INDEX(Adat!$D$6:$D$6665,(Adatmátrix!AS$8-1950)*111+Adatmátrix!$A81+1))</f>
        <v/>
      </c>
      <c r="AT81" s="9" t="str">
        <f>IF(OR(Adatmátrix!AT$8="",Adatmátrix!$A81=""),"",INDEX(Adat!$D$6:$D$6665,(Adatmátrix!AT$8-1950)*111+Adatmátrix!$A81+1))</f>
        <v/>
      </c>
      <c r="AU81" s="9" t="str">
        <f>IF(OR(Adatmátrix!AU$8="",Adatmátrix!$A81=""),"",INDEX(Adat!$D$6:$D$6665,(Adatmátrix!AU$8-1950)*111+Adatmátrix!$A81+1))</f>
        <v/>
      </c>
      <c r="AV81" s="9" t="str">
        <f>IF(OR(Adatmátrix!AV$8="",Adatmátrix!$A81=""),"",INDEX(Adat!$D$6:$D$6665,(Adatmátrix!AV$8-1950)*111+Adatmátrix!$A81+1))</f>
        <v/>
      </c>
      <c r="AW81" s="9" t="str">
        <f>IF(OR(Adatmátrix!AW$8="",Adatmátrix!$A81=""),"",INDEX(Adat!$D$6:$D$6665,(Adatmátrix!AW$8-1950)*111+Adatmátrix!$A81+1))</f>
        <v/>
      </c>
      <c r="AX81" s="9" t="str">
        <f>IF(OR(Adatmátrix!AX$8="",Adatmátrix!$A81=""),"",INDEX(Adat!$D$6:$D$6665,(Adatmátrix!AX$8-1950)*111+Adatmátrix!$A81+1))</f>
        <v/>
      </c>
      <c r="AY81" s="9" t="str">
        <f>IF(OR(Adatmátrix!AY$8="",Adatmátrix!$A81=""),"",INDEX(Adat!$D$6:$D$6665,(Adatmátrix!AY$8-1950)*111+Adatmátrix!$A81+1))</f>
        <v/>
      </c>
      <c r="AZ81" s="9" t="str">
        <f>IF(OR(Adatmátrix!AZ$8="",Adatmátrix!$A81=""),"",INDEX(Adat!$D$6:$D$6665,(Adatmátrix!AZ$8-1950)*111+Adatmátrix!$A81+1))</f>
        <v/>
      </c>
      <c r="BA81" s="9" t="str">
        <f>IF(OR(Adatmátrix!BA$8="",Adatmátrix!$A81=""),"",INDEX(Adat!$D$6:$D$6665,(Adatmátrix!BA$8-1950)*111+Adatmátrix!$A81+1))</f>
        <v/>
      </c>
      <c r="BB81" s="9" t="str">
        <f>IF(OR(Adatmátrix!BB$8="",Adatmátrix!$A81=""),"",INDEX(Adat!$D$6:$D$6665,(Adatmátrix!BB$8-1950)*111+Adatmátrix!$A81+1))</f>
        <v/>
      </c>
      <c r="BC81" s="9" t="str">
        <f>IF(OR(Adatmátrix!BC$8="",Adatmátrix!$A81=""),"",INDEX(Adat!$D$6:$D$6665,(Adatmátrix!BC$8-1950)*111+Adatmátrix!$A81+1))</f>
        <v/>
      </c>
      <c r="BD81" s="9" t="str">
        <f>IF(OR(Adatmátrix!BD$8="",Adatmátrix!$A81=""),"",INDEX(Adat!$D$6:$D$6665,(Adatmátrix!BD$8-1950)*111+Adatmátrix!$A81+1))</f>
        <v/>
      </c>
      <c r="BE81" s="9" t="str">
        <f>IF(OR(Adatmátrix!BE$8="",Adatmátrix!$A81=""),"",INDEX(Adat!$D$6:$D$6665,(Adatmátrix!BE$8-1950)*111+Adatmátrix!$A81+1))</f>
        <v/>
      </c>
      <c r="BF81" s="9" t="str">
        <f>IF(OR(Adatmátrix!BF$8="",Adatmátrix!$A81=""),"",INDEX(Adat!$D$6:$D$6665,(Adatmátrix!BF$8-1950)*111+Adatmátrix!$A81+1))</f>
        <v/>
      </c>
      <c r="BG81" s="9" t="str">
        <f>IF(OR(Adatmátrix!BG$8="",Adatmátrix!$A81=""),"",INDEX(Adat!$D$6:$D$6665,(Adatmátrix!BG$8-1950)*111+Adatmátrix!$A81+1))</f>
        <v/>
      </c>
      <c r="BH81" s="9" t="str">
        <f>IF(OR(Adatmátrix!BH$8="",Adatmátrix!$A81=""),"",INDEX(Adat!$D$6:$D$6665,(Adatmátrix!BH$8-1950)*111+Adatmátrix!$A81+1))</f>
        <v/>
      </c>
      <c r="BI81" s="9" t="str">
        <f>IF(OR(Adatmátrix!BI$8="",Adatmátrix!$A81=""),"",INDEX(Adat!$D$6:$D$6665,(Adatmátrix!BI$8-1950)*111+Adatmátrix!$A81+1))</f>
        <v/>
      </c>
    </row>
    <row r="82" spans="1:61">
      <c r="A82" s="4">
        <f t="shared" si="2"/>
        <v>73</v>
      </c>
      <c r="B82" s="9">
        <f>IF(OR(Adatmátrix!B$8="",Adatmátrix!$A82=""),"",INDEX(Adat!$D$6:$D$6665,(Adatmátrix!B$8-1950)*111+Adatmátrix!$A82+1))</f>
        <v>4.308E-2</v>
      </c>
      <c r="C82" s="9">
        <f>IF(OR(Adatmátrix!C$8="",Adatmátrix!$A82=""),"",INDEX(Adat!$D$6:$D$6665,(Adatmátrix!C$8-1950)*111+Adatmátrix!$A82+1))</f>
        <v>4.0099999999999997E-2</v>
      </c>
      <c r="D82" s="9">
        <f>IF(OR(Adatmátrix!D$8="",Adatmátrix!$A82=""),"",INDEX(Adat!$D$6:$D$6665,(Adatmátrix!D$8-1950)*111+Adatmátrix!$A82+1))</f>
        <v>3.5380000000000002E-2</v>
      </c>
      <c r="E82" s="9">
        <f>IF(OR(Adatmátrix!E$8="",Adatmátrix!$A82=""),"",INDEX(Adat!$D$6:$D$6665,(Adatmátrix!E$8-1950)*111+Adatmátrix!$A82+1))</f>
        <v>4.3159999999999997E-2</v>
      </c>
      <c r="F82" s="9">
        <f>IF(OR(Adatmátrix!F$8="",Adatmátrix!$A82=""),"",INDEX(Adat!$D$6:$D$6665,(Adatmátrix!F$8-1950)*111+Adatmátrix!$A82+1))</f>
        <v>3.9019999999999999E-2</v>
      </c>
      <c r="G82" s="9">
        <f>IF(OR(Adatmátrix!G$8="",Adatmátrix!$A82=""),"",INDEX(Adat!$D$6:$D$6665,(Adatmátrix!G$8-1950)*111+Adatmátrix!$A82+1))</f>
        <v>3.8980000000000001E-2</v>
      </c>
      <c r="H82" s="9">
        <f>IF(OR(Adatmátrix!H$8="",Adatmátrix!$A82=""),"",INDEX(Adat!$D$6:$D$6665,(Adatmátrix!H$8-1950)*111+Adatmátrix!$A82+1))</f>
        <v>3.7810000000000003E-2</v>
      </c>
      <c r="I82" s="9">
        <f>IF(OR(Adatmátrix!I$8="",Adatmátrix!$A82=""),"",INDEX(Adat!$D$6:$D$6665,(Adatmátrix!I$8-1950)*111+Adatmátrix!$A82+1))</f>
        <v>3.7150000000000002E-2</v>
      </c>
      <c r="J82" s="9">
        <f>IF(OR(Adatmátrix!J$8="",Adatmátrix!$A82=""),"",INDEX(Adat!$D$6:$D$6665,(Adatmátrix!J$8-1950)*111+Adatmátrix!$A82+1))</f>
        <v>3.4509999999999999E-2</v>
      </c>
      <c r="K82" s="9">
        <f>IF(OR(Adatmátrix!K$8="",Adatmátrix!$A82=""),"",INDEX(Adat!$D$6:$D$6665,(Adatmátrix!K$8-1950)*111+Adatmátrix!$A82+1))</f>
        <v>3.8260000000000002E-2</v>
      </c>
      <c r="L82" s="9">
        <f>IF(OR(Adatmátrix!L$8="",Adatmátrix!$A82=""),"",INDEX(Adat!$D$6:$D$6665,(Adatmátrix!L$8-1950)*111+Adatmátrix!$A82+1))</f>
        <v>3.3770000000000001E-2</v>
      </c>
      <c r="M82" s="9">
        <f>IF(OR(Adatmátrix!M$8="",Adatmátrix!$A82=""),"",INDEX(Adat!$D$6:$D$6665,(Adatmátrix!M$8-1950)*111+Adatmátrix!$A82+1))</f>
        <v>3.3579999999999999E-2</v>
      </c>
      <c r="N82" s="9">
        <f>IF(OR(Adatmátrix!N$8="",Adatmátrix!$A82=""),"",INDEX(Adat!$D$6:$D$6665,(Adatmátrix!N$8-1950)*111+Adatmátrix!$A82+1))</f>
        <v>3.3140000000000003E-2</v>
      </c>
      <c r="O82" s="9">
        <f>IF(OR(Adatmátrix!O$8="",Adatmátrix!$A82=""),"",INDEX(Adat!$D$6:$D$6665,(Adatmátrix!O$8-1950)*111+Adatmátrix!$A82+1))</f>
        <v>3.243E-2</v>
      </c>
      <c r="P82" s="9">
        <f>IF(OR(Adatmátrix!P$8="",Adatmátrix!$A82=""),"",INDEX(Adat!$D$6:$D$6665,(Adatmátrix!P$8-1950)*111+Adatmátrix!$A82+1))</f>
        <v>3.1870000000000002E-2</v>
      </c>
      <c r="Q82" s="9">
        <f>IF(OR(Adatmátrix!Q$8="",Adatmátrix!$A82=""),"",INDEX(Adat!$D$6:$D$6665,(Adatmátrix!Q$8-1950)*111+Adatmátrix!$A82+1))</f>
        <v>3.1320000000000001E-2</v>
      </c>
      <c r="R82" s="9">
        <f>IF(OR(Adatmátrix!R$8="",Adatmátrix!$A82=""),"",INDEX(Adat!$D$6:$D$6665,(Adatmátrix!R$8-1950)*111+Adatmátrix!$A82+1))</f>
        <v>3.0300000000000001E-2</v>
      </c>
      <c r="S82" s="9">
        <f>IF(OR(Adatmátrix!S$8="",Adatmátrix!$A82=""),"",INDEX(Adat!$D$6:$D$6665,(Adatmátrix!S$8-1950)*111+Adatmátrix!$A82+1))</f>
        <v>2.9219999999999999E-2</v>
      </c>
      <c r="T82" s="9">
        <f>IF(OR(Adatmátrix!T$8="",Adatmátrix!$A82=""),"",INDEX(Adat!$D$6:$D$6665,(Adatmátrix!T$8-1950)*111+Adatmátrix!$A82+1))</f>
        <v>2.775E-2</v>
      </c>
      <c r="U82" s="9">
        <f>IF(OR(Adatmátrix!U$8="",Adatmátrix!$A82=""),"",INDEX(Adat!$D$6:$D$6665,(Adatmátrix!U$8-1950)*111+Adatmátrix!$A82+1))</f>
        <v>2.7199999999999998E-2</v>
      </c>
      <c r="V82" s="9" t="str">
        <f>IF(OR(Adatmátrix!V$8="",Adatmátrix!$A82=""),"",INDEX(Adat!$D$6:$D$6665,(Adatmátrix!V$8-1950)*111+Adatmátrix!$A82+1))</f>
        <v/>
      </c>
      <c r="W82" s="9" t="str">
        <f>IF(OR(Adatmátrix!W$8="",Adatmátrix!$A82=""),"",INDEX(Adat!$D$6:$D$6665,(Adatmátrix!W$8-1950)*111+Adatmátrix!$A82+1))</f>
        <v/>
      </c>
      <c r="X82" s="9" t="str">
        <f>IF(OR(Adatmátrix!X$8="",Adatmátrix!$A82=""),"",INDEX(Adat!$D$6:$D$6665,(Adatmátrix!X$8-1950)*111+Adatmátrix!$A82+1))</f>
        <v/>
      </c>
      <c r="Y82" s="9" t="str">
        <f>IF(OR(Adatmátrix!Y$8="",Adatmátrix!$A82=""),"",INDEX(Adat!$D$6:$D$6665,(Adatmátrix!Y$8-1950)*111+Adatmátrix!$A82+1))</f>
        <v/>
      </c>
      <c r="Z82" s="9" t="str">
        <f>IF(OR(Adatmátrix!Z$8="",Adatmátrix!$A82=""),"",INDEX(Adat!$D$6:$D$6665,(Adatmátrix!Z$8-1950)*111+Adatmátrix!$A82+1))</f>
        <v/>
      </c>
      <c r="AA82" s="9" t="str">
        <f>IF(OR(Adatmátrix!AA$8="",Adatmátrix!$A82=""),"",INDEX(Adat!$D$6:$D$6665,(Adatmátrix!AA$8-1950)*111+Adatmátrix!$A82+1))</f>
        <v/>
      </c>
      <c r="AB82" s="9" t="str">
        <f>IF(OR(Adatmátrix!AB$8="",Adatmátrix!$A82=""),"",INDEX(Adat!$D$6:$D$6665,(Adatmátrix!AB$8-1950)*111+Adatmátrix!$A82+1))</f>
        <v/>
      </c>
      <c r="AC82" s="9" t="str">
        <f>IF(OR(Adatmátrix!AC$8="",Adatmátrix!$A82=""),"",INDEX(Adat!$D$6:$D$6665,(Adatmátrix!AC$8-1950)*111+Adatmátrix!$A82+1))</f>
        <v/>
      </c>
      <c r="AD82" s="9" t="str">
        <f>IF(OR(Adatmátrix!AD$8="",Adatmátrix!$A82=""),"",INDEX(Adat!$D$6:$D$6665,(Adatmátrix!AD$8-1950)*111+Adatmátrix!$A82+1))</f>
        <v/>
      </c>
      <c r="AE82" s="9" t="str">
        <f>IF(OR(Adatmátrix!AE$8="",Adatmátrix!$A82=""),"",INDEX(Adat!$D$6:$D$6665,(Adatmátrix!AE$8-1950)*111+Adatmátrix!$A82+1))</f>
        <v/>
      </c>
      <c r="AF82" s="9" t="str">
        <f>IF(OR(Adatmátrix!AF$8="",Adatmátrix!$A82=""),"",INDEX(Adat!$D$6:$D$6665,(Adatmátrix!AF$8-1950)*111+Adatmátrix!$A82+1))</f>
        <v/>
      </c>
      <c r="AG82" s="9" t="str">
        <f>IF(OR(Adatmátrix!AG$8="",Adatmátrix!$A82=""),"",INDEX(Adat!$D$6:$D$6665,(Adatmátrix!AG$8-1950)*111+Adatmátrix!$A82+1))</f>
        <v/>
      </c>
      <c r="AH82" s="9" t="str">
        <f>IF(OR(Adatmátrix!AH$8="",Adatmátrix!$A82=""),"",INDEX(Adat!$D$6:$D$6665,(Adatmátrix!AH$8-1950)*111+Adatmátrix!$A82+1))</f>
        <v/>
      </c>
      <c r="AI82" s="9" t="str">
        <f>IF(OR(Adatmátrix!AI$8="",Adatmátrix!$A82=""),"",INDEX(Adat!$D$6:$D$6665,(Adatmátrix!AI$8-1950)*111+Adatmátrix!$A82+1))</f>
        <v/>
      </c>
      <c r="AJ82" s="9" t="str">
        <f>IF(OR(Adatmátrix!AJ$8="",Adatmátrix!$A82=""),"",INDEX(Adat!$D$6:$D$6665,(Adatmátrix!AJ$8-1950)*111+Adatmátrix!$A82+1))</f>
        <v/>
      </c>
      <c r="AK82" s="9" t="str">
        <f>IF(OR(Adatmátrix!AK$8="",Adatmátrix!$A82=""),"",INDEX(Adat!$D$6:$D$6665,(Adatmátrix!AK$8-1950)*111+Adatmátrix!$A82+1))</f>
        <v/>
      </c>
      <c r="AL82" s="9" t="str">
        <f>IF(OR(Adatmátrix!AL$8="",Adatmátrix!$A82=""),"",INDEX(Adat!$D$6:$D$6665,(Adatmátrix!AL$8-1950)*111+Adatmátrix!$A82+1))</f>
        <v/>
      </c>
      <c r="AM82" s="9" t="str">
        <f>IF(OR(Adatmátrix!AM$8="",Adatmátrix!$A82=""),"",INDEX(Adat!$D$6:$D$6665,(Adatmátrix!AM$8-1950)*111+Adatmátrix!$A82+1))</f>
        <v/>
      </c>
      <c r="AN82" s="9" t="str">
        <f>IF(OR(Adatmátrix!AN$8="",Adatmátrix!$A82=""),"",INDEX(Adat!$D$6:$D$6665,(Adatmátrix!AN$8-1950)*111+Adatmátrix!$A82+1))</f>
        <v/>
      </c>
      <c r="AO82" s="9" t="str">
        <f>IF(OR(Adatmátrix!AO$8="",Adatmátrix!$A82=""),"",INDEX(Adat!$D$6:$D$6665,(Adatmátrix!AO$8-1950)*111+Adatmátrix!$A82+1))</f>
        <v/>
      </c>
      <c r="AP82" s="9" t="str">
        <f>IF(OR(Adatmátrix!AP$8="",Adatmátrix!$A82=""),"",INDEX(Adat!$D$6:$D$6665,(Adatmátrix!AP$8-1950)*111+Adatmátrix!$A82+1))</f>
        <v/>
      </c>
      <c r="AQ82" s="9" t="str">
        <f>IF(OR(Adatmátrix!AQ$8="",Adatmátrix!$A82=""),"",INDEX(Adat!$D$6:$D$6665,(Adatmátrix!AQ$8-1950)*111+Adatmátrix!$A82+1))</f>
        <v/>
      </c>
      <c r="AR82" s="9" t="str">
        <f>IF(OR(Adatmátrix!AR$8="",Adatmátrix!$A82=""),"",INDEX(Adat!$D$6:$D$6665,(Adatmátrix!AR$8-1950)*111+Adatmátrix!$A82+1))</f>
        <v/>
      </c>
      <c r="AS82" s="9" t="str">
        <f>IF(OR(Adatmátrix!AS$8="",Adatmátrix!$A82=""),"",INDEX(Adat!$D$6:$D$6665,(Adatmátrix!AS$8-1950)*111+Adatmátrix!$A82+1))</f>
        <v/>
      </c>
      <c r="AT82" s="9" t="str">
        <f>IF(OR(Adatmátrix!AT$8="",Adatmátrix!$A82=""),"",INDEX(Adat!$D$6:$D$6665,(Adatmátrix!AT$8-1950)*111+Adatmátrix!$A82+1))</f>
        <v/>
      </c>
      <c r="AU82" s="9" t="str">
        <f>IF(OR(Adatmátrix!AU$8="",Adatmátrix!$A82=""),"",INDEX(Adat!$D$6:$D$6665,(Adatmátrix!AU$8-1950)*111+Adatmátrix!$A82+1))</f>
        <v/>
      </c>
      <c r="AV82" s="9" t="str">
        <f>IF(OR(Adatmátrix!AV$8="",Adatmátrix!$A82=""),"",INDEX(Adat!$D$6:$D$6665,(Adatmátrix!AV$8-1950)*111+Adatmátrix!$A82+1))</f>
        <v/>
      </c>
      <c r="AW82" s="9" t="str">
        <f>IF(OR(Adatmátrix!AW$8="",Adatmátrix!$A82=""),"",INDEX(Adat!$D$6:$D$6665,(Adatmátrix!AW$8-1950)*111+Adatmátrix!$A82+1))</f>
        <v/>
      </c>
      <c r="AX82" s="9" t="str">
        <f>IF(OR(Adatmátrix!AX$8="",Adatmátrix!$A82=""),"",INDEX(Adat!$D$6:$D$6665,(Adatmátrix!AX$8-1950)*111+Adatmátrix!$A82+1))</f>
        <v/>
      </c>
      <c r="AY82" s="9" t="str">
        <f>IF(OR(Adatmátrix!AY$8="",Adatmátrix!$A82=""),"",INDEX(Adat!$D$6:$D$6665,(Adatmátrix!AY$8-1950)*111+Adatmátrix!$A82+1))</f>
        <v/>
      </c>
      <c r="AZ82" s="9" t="str">
        <f>IF(OR(Adatmátrix!AZ$8="",Adatmátrix!$A82=""),"",INDEX(Adat!$D$6:$D$6665,(Adatmátrix!AZ$8-1950)*111+Adatmátrix!$A82+1))</f>
        <v/>
      </c>
      <c r="BA82" s="9" t="str">
        <f>IF(OR(Adatmátrix!BA$8="",Adatmátrix!$A82=""),"",INDEX(Adat!$D$6:$D$6665,(Adatmátrix!BA$8-1950)*111+Adatmátrix!$A82+1))</f>
        <v/>
      </c>
      <c r="BB82" s="9" t="str">
        <f>IF(OR(Adatmátrix!BB$8="",Adatmátrix!$A82=""),"",INDEX(Adat!$D$6:$D$6665,(Adatmátrix!BB$8-1950)*111+Adatmátrix!$A82+1))</f>
        <v/>
      </c>
      <c r="BC82" s="9" t="str">
        <f>IF(OR(Adatmátrix!BC$8="",Adatmátrix!$A82=""),"",INDEX(Adat!$D$6:$D$6665,(Adatmátrix!BC$8-1950)*111+Adatmátrix!$A82+1))</f>
        <v/>
      </c>
      <c r="BD82" s="9" t="str">
        <f>IF(OR(Adatmátrix!BD$8="",Adatmátrix!$A82=""),"",INDEX(Adat!$D$6:$D$6665,(Adatmátrix!BD$8-1950)*111+Adatmátrix!$A82+1))</f>
        <v/>
      </c>
      <c r="BE82" s="9" t="str">
        <f>IF(OR(Adatmátrix!BE$8="",Adatmátrix!$A82=""),"",INDEX(Adat!$D$6:$D$6665,(Adatmátrix!BE$8-1950)*111+Adatmátrix!$A82+1))</f>
        <v/>
      </c>
      <c r="BF82" s="9" t="str">
        <f>IF(OR(Adatmátrix!BF$8="",Adatmátrix!$A82=""),"",INDEX(Adat!$D$6:$D$6665,(Adatmátrix!BF$8-1950)*111+Adatmátrix!$A82+1))</f>
        <v/>
      </c>
      <c r="BG82" s="9" t="str">
        <f>IF(OR(Adatmátrix!BG$8="",Adatmátrix!$A82=""),"",INDEX(Adat!$D$6:$D$6665,(Adatmátrix!BG$8-1950)*111+Adatmátrix!$A82+1))</f>
        <v/>
      </c>
      <c r="BH82" s="9" t="str">
        <f>IF(OR(Adatmátrix!BH$8="",Adatmátrix!$A82=""),"",INDEX(Adat!$D$6:$D$6665,(Adatmátrix!BH$8-1950)*111+Adatmátrix!$A82+1))</f>
        <v/>
      </c>
      <c r="BI82" s="9" t="str">
        <f>IF(OR(Adatmátrix!BI$8="",Adatmátrix!$A82=""),"",INDEX(Adat!$D$6:$D$6665,(Adatmátrix!BI$8-1950)*111+Adatmátrix!$A82+1))</f>
        <v/>
      </c>
    </row>
    <row r="83" spans="1:61">
      <c r="A83" s="4">
        <f t="shared" si="2"/>
        <v>74</v>
      </c>
      <c r="B83" s="9">
        <f>IF(OR(Adatmátrix!B$8="",Adatmátrix!$A83=""),"",INDEX(Adat!$D$6:$D$6665,(Adatmátrix!B$8-1950)*111+Adatmátrix!$A83+1))</f>
        <v>4.5429999999999998E-2</v>
      </c>
      <c r="C83" s="9">
        <f>IF(OR(Adatmátrix!C$8="",Adatmátrix!$A83=""),"",INDEX(Adat!$D$6:$D$6665,(Adatmátrix!C$8-1950)*111+Adatmátrix!$A83+1))</f>
        <v>4.5920000000000002E-2</v>
      </c>
      <c r="D83" s="9">
        <f>IF(OR(Adatmátrix!D$8="",Adatmátrix!$A83=""),"",INDEX(Adat!$D$6:$D$6665,(Adatmátrix!D$8-1950)*111+Adatmátrix!$A83+1))</f>
        <v>4.6120000000000001E-2</v>
      </c>
      <c r="E83" s="9">
        <f>IF(OR(Adatmátrix!E$8="",Adatmátrix!$A83=""),"",INDEX(Adat!$D$6:$D$6665,(Adatmátrix!E$8-1950)*111+Adatmátrix!$A83+1))</f>
        <v>3.9059999999999997E-2</v>
      </c>
      <c r="F83" s="9">
        <f>IF(OR(Adatmátrix!F$8="",Adatmátrix!$A83=""),"",INDEX(Adat!$D$6:$D$6665,(Adatmátrix!F$8-1950)*111+Adatmátrix!$A83+1))</f>
        <v>4.8390000000000002E-2</v>
      </c>
      <c r="G83" s="9">
        <f>IF(OR(Adatmátrix!G$8="",Adatmátrix!$A83=""),"",INDEX(Adat!$D$6:$D$6665,(Adatmátrix!G$8-1950)*111+Adatmátrix!$A83+1))</f>
        <v>4.3189999999999999E-2</v>
      </c>
      <c r="H83" s="9">
        <f>IF(OR(Adatmátrix!H$8="",Adatmátrix!$A83=""),"",INDEX(Adat!$D$6:$D$6665,(Adatmátrix!H$8-1950)*111+Adatmátrix!$A83+1))</f>
        <v>4.2900000000000001E-2</v>
      </c>
      <c r="I83" s="9">
        <f>IF(OR(Adatmátrix!I$8="",Adatmátrix!$A83=""),"",INDEX(Adat!$D$6:$D$6665,(Adatmátrix!I$8-1950)*111+Adatmátrix!$A83+1))</f>
        <v>4.0550000000000003E-2</v>
      </c>
      <c r="J83" s="9">
        <f>IF(OR(Adatmátrix!J$8="",Adatmátrix!$A83=""),"",INDEX(Adat!$D$6:$D$6665,(Adatmátrix!J$8-1950)*111+Adatmátrix!$A83+1))</f>
        <v>4.2029999999999998E-2</v>
      </c>
      <c r="K83" s="9">
        <f>IF(OR(Adatmátrix!K$8="",Adatmátrix!$A83=""),"",INDEX(Adat!$D$6:$D$6665,(Adatmátrix!K$8-1950)*111+Adatmátrix!$A83+1))</f>
        <v>4.1509999999999998E-2</v>
      </c>
      <c r="L83" s="9">
        <f>IF(OR(Adatmátrix!L$8="",Adatmátrix!$A83=""),"",INDEX(Adat!$D$6:$D$6665,(Adatmátrix!L$8-1950)*111+Adatmátrix!$A83+1))</f>
        <v>3.9100000000000003E-2</v>
      </c>
      <c r="M83" s="9">
        <f>IF(OR(Adatmátrix!M$8="",Adatmátrix!$A83=""),"",INDEX(Adat!$D$6:$D$6665,(Adatmátrix!M$8-1950)*111+Adatmátrix!$A83+1))</f>
        <v>3.8039999999999997E-2</v>
      </c>
      <c r="N83" s="9">
        <f>IF(OR(Adatmátrix!N$8="",Adatmátrix!$A83=""),"",INDEX(Adat!$D$6:$D$6665,(Adatmátrix!N$8-1950)*111+Adatmátrix!$A83+1))</f>
        <v>3.6889999999999999E-2</v>
      </c>
      <c r="O83" s="9">
        <f>IF(OR(Adatmátrix!O$8="",Adatmátrix!$A83=""),"",INDEX(Adat!$D$6:$D$6665,(Adatmátrix!O$8-1950)*111+Adatmátrix!$A83+1))</f>
        <v>3.687E-2</v>
      </c>
      <c r="P83" s="9">
        <f>IF(OR(Adatmátrix!P$8="",Adatmátrix!$A83=""),"",INDEX(Adat!$D$6:$D$6665,(Adatmátrix!P$8-1950)*111+Adatmátrix!$A83+1))</f>
        <v>3.4279999999999998E-2</v>
      </c>
      <c r="Q83" s="9">
        <f>IF(OR(Adatmátrix!Q$8="",Adatmátrix!$A83=""),"",INDEX(Adat!$D$6:$D$6665,(Adatmátrix!Q$8-1950)*111+Adatmátrix!$A83+1))</f>
        <v>3.6080000000000001E-2</v>
      </c>
      <c r="R83" s="9">
        <f>IF(OR(Adatmátrix!R$8="",Adatmátrix!$A83=""),"",INDEX(Adat!$D$6:$D$6665,(Adatmátrix!R$8-1950)*111+Adatmátrix!$A83+1))</f>
        <v>3.116E-2</v>
      </c>
      <c r="S83" s="9">
        <f>IF(OR(Adatmátrix!S$8="",Adatmátrix!$A83=""),"",INDEX(Adat!$D$6:$D$6665,(Adatmátrix!S$8-1950)*111+Adatmátrix!$A83+1))</f>
        <v>3.168E-2</v>
      </c>
      <c r="T83" s="9">
        <f>IF(OR(Adatmátrix!T$8="",Adatmátrix!$A83=""),"",INDEX(Adat!$D$6:$D$6665,(Adatmátrix!T$8-1950)*111+Adatmátrix!$A83+1))</f>
        <v>3.1469999999999998E-2</v>
      </c>
      <c r="U83" s="9">
        <f>IF(OR(Adatmátrix!U$8="",Adatmátrix!$A83=""),"",INDEX(Adat!$D$6:$D$6665,(Adatmátrix!U$8-1950)*111+Adatmátrix!$A83+1))</f>
        <v>3.252E-2</v>
      </c>
      <c r="V83" s="9" t="str">
        <f>IF(OR(Adatmátrix!V$8="",Adatmátrix!$A83=""),"",INDEX(Adat!$D$6:$D$6665,(Adatmátrix!V$8-1950)*111+Adatmátrix!$A83+1))</f>
        <v/>
      </c>
      <c r="W83" s="9" t="str">
        <f>IF(OR(Adatmátrix!W$8="",Adatmátrix!$A83=""),"",INDEX(Adat!$D$6:$D$6665,(Adatmátrix!W$8-1950)*111+Adatmátrix!$A83+1))</f>
        <v/>
      </c>
      <c r="X83" s="9" t="str">
        <f>IF(OR(Adatmátrix!X$8="",Adatmátrix!$A83=""),"",INDEX(Adat!$D$6:$D$6665,(Adatmátrix!X$8-1950)*111+Adatmátrix!$A83+1))</f>
        <v/>
      </c>
      <c r="Y83" s="9" t="str">
        <f>IF(OR(Adatmátrix!Y$8="",Adatmátrix!$A83=""),"",INDEX(Adat!$D$6:$D$6665,(Adatmátrix!Y$8-1950)*111+Adatmátrix!$A83+1))</f>
        <v/>
      </c>
      <c r="Z83" s="9" t="str">
        <f>IF(OR(Adatmátrix!Z$8="",Adatmátrix!$A83=""),"",INDEX(Adat!$D$6:$D$6665,(Adatmátrix!Z$8-1950)*111+Adatmátrix!$A83+1))</f>
        <v/>
      </c>
      <c r="AA83" s="9" t="str">
        <f>IF(OR(Adatmátrix!AA$8="",Adatmátrix!$A83=""),"",INDEX(Adat!$D$6:$D$6665,(Adatmátrix!AA$8-1950)*111+Adatmátrix!$A83+1))</f>
        <v/>
      </c>
      <c r="AB83" s="9" t="str">
        <f>IF(OR(Adatmátrix!AB$8="",Adatmátrix!$A83=""),"",INDEX(Adat!$D$6:$D$6665,(Adatmátrix!AB$8-1950)*111+Adatmátrix!$A83+1))</f>
        <v/>
      </c>
      <c r="AC83" s="9" t="str">
        <f>IF(OR(Adatmátrix!AC$8="",Adatmátrix!$A83=""),"",INDEX(Adat!$D$6:$D$6665,(Adatmátrix!AC$8-1950)*111+Adatmátrix!$A83+1))</f>
        <v/>
      </c>
      <c r="AD83" s="9" t="str">
        <f>IF(OR(Adatmátrix!AD$8="",Adatmátrix!$A83=""),"",INDEX(Adat!$D$6:$D$6665,(Adatmátrix!AD$8-1950)*111+Adatmátrix!$A83+1))</f>
        <v/>
      </c>
      <c r="AE83" s="9" t="str">
        <f>IF(OR(Adatmátrix!AE$8="",Adatmátrix!$A83=""),"",INDEX(Adat!$D$6:$D$6665,(Adatmátrix!AE$8-1950)*111+Adatmátrix!$A83+1))</f>
        <v/>
      </c>
      <c r="AF83" s="9" t="str">
        <f>IF(OR(Adatmátrix!AF$8="",Adatmátrix!$A83=""),"",INDEX(Adat!$D$6:$D$6665,(Adatmátrix!AF$8-1950)*111+Adatmátrix!$A83+1))</f>
        <v/>
      </c>
      <c r="AG83" s="9" t="str">
        <f>IF(OR(Adatmátrix!AG$8="",Adatmátrix!$A83=""),"",INDEX(Adat!$D$6:$D$6665,(Adatmátrix!AG$8-1950)*111+Adatmátrix!$A83+1))</f>
        <v/>
      </c>
      <c r="AH83" s="9" t="str">
        <f>IF(OR(Adatmátrix!AH$8="",Adatmátrix!$A83=""),"",INDEX(Adat!$D$6:$D$6665,(Adatmátrix!AH$8-1950)*111+Adatmátrix!$A83+1))</f>
        <v/>
      </c>
      <c r="AI83" s="9" t="str">
        <f>IF(OR(Adatmátrix!AI$8="",Adatmátrix!$A83=""),"",INDEX(Adat!$D$6:$D$6665,(Adatmátrix!AI$8-1950)*111+Adatmátrix!$A83+1))</f>
        <v/>
      </c>
      <c r="AJ83" s="9" t="str">
        <f>IF(OR(Adatmátrix!AJ$8="",Adatmátrix!$A83=""),"",INDEX(Adat!$D$6:$D$6665,(Adatmátrix!AJ$8-1950)*111+Adatmátrix!$A83+1))</f>
        <v/>
      </c>
      <c r="AK83" s="9" t="str">
        <f>IF(OR(Adatmátrix!AK$8="",Adatmátrix!$A83=""),"",INDEX(Adat!$D$6:$D$6665,(Adatmátrix!AK$8-1950)*111+Adatmátrix!$A83+1))</f>
        <v/>
      </c>
      <c r="AL83" s="9" t="str">
        <f>IF(OR(Adatmátrix!AL$8="",Adatmátrix!$A83=""),"",INDEX(Adat!$D$6:$D$6665,(Adatmátrix!AL$8-1950)*111+Adatmátrix!$A83+1))</f>
        <v/>
      </c>
      <c r="AM83" s="9" t="str">
        <f>IF(OR(Adatmátrix!AM$8="",Adatmátrix!$A83=""),"",INDEX(Adat!$D$6:$D$6665,(Adatmátrix!AM$8-1950)*111+Adatmátrix!$A83+1))</f>
        <v/>
      </c>
      <c r="AN83" s="9" t="str">
        <f>IF(OR(Adatmátrix!AN$8="",Adatmátrix!$A83=""),"",INDEX(Adat!$D$6:$D$6665,(Adatmátrix!AN$8-1950)*111+Adatmátrix!$A83+1))</f>
        <v/>
      </c>
      <c r="AO83" s="9" t="str">
        <f>IF(OR(Adatmátrix!AO$8="",Adatmátrix!$A83=""),"",INDEX(Adat!$D$6:$D$6665,(Adatmátrix!AO$8-1950)*111+Adatmátrix!$A83+1))</f>
        <v/>
      </c>
      <c r="AP83" s="9" t="str">
        <f>IF(OR(Adatmátrix!AP$8="",Adatmátrix!$A83=""),"",INDEX(Adat!$D$6:$D$6665,(Adatmátrix!AP$8-1950)*111+Adatmátrix!$A83+1))</f>
        <v/>
      </c>
      <c r="AQ83" s="9" t="str">
        <f>IF(OR(Adatmátrix!AQ$8="",Adatmátrix!$A83=""),"",INDEX(Adat!$D$6:$D$6665,(Adatmátrix!AQ$8-1950)*111+Adatmátrix!$A83+1))</f>
        <v/>
      </c>
      <c r="AR83" s="9" t="str">
        <f>IF(OR(Adatmátrix!AR$8="",Adatmátrix!$A83=""),"",INDEX(Adat!$D$6:$D$6665,(Adatmátrix!AR$8-1950)*111+Adatmátrix!$A83+1))</f>
        <v/>
      </c>
      <c r="AS83" s="9" t="str">
        <f>IF(OR(Adatmátrix!AS$8="",Adatmátrix!$A83=""),"",INDEX(Adat!$D$6:$D$6665,(Adatmátrix!AS$8-1950)*111+Adatmátrix!$A83+1))</f>
        <v/>
      </c>
      <c r="AT83" s="9" t="str">
        <f>IF(OR(Adatmátrix!AT$8="",Adatmátrix!$A83=""),"",INDEX(Adat!$D$6:$D$6665,(Adatmátrix!AT$8-1950)*111+Adatmátrix!$A83+1))</f>
        <v/>
      </c>
      <c r="AU83" s="9" t="str">
        <f>IF(OR(Adatmátrix!AU$8="",Adatmátrix!$A83=""),"",INDEX(Adat!$D$6:$D$6665,(Adatmátrix!AU$8-1950)*111+Adatmátrix!$A83+1))</f>
        <v/>
      </c>
      <c r="AV83" s="9" t="str">
        <f>IF(OR(Adatmátrix!AV$8="",Adatmátrix!$A83=""),"",INDEX(Adat!$D$6:$D$6665,(Adatmátrix!AV$8-1950)*111+Adatmátrix!$A83+1))</f>
        <v/>
      </c>
      <c r="AW83" s="9" t="str">
        <f>IF(OR(Adatmátrix!AW$8="",Adatmátrix!$A83=""),"",INDEX(Adat!$D$6:$D$6665,(Adatmátrix!AW$8-1950)*111+Adatmátrix!$A83+1))</f>
        <v/>
      </c>
      <c r="AX83" s="9" t="str">
        <f>IF(OR(Adatmátrix!AX$8="",Adatmátrix!$A83=""),"",INDEX(Adat!$D$6:$D$6665,(Adatmátrix!AX$8-1950)*111+Adatmátrix!$A83+1))</f>
        <v/>
      </c>
      <c r="AY83" s="9" t="str">
        <f>IF(OR(Adatmátrix!AY$8="",Adatmátrix!$A83=""),"",INDEX(Adat!$D$6:$D$6665,(Adatmátrix!AY$8-1950)*111+Adatmátrix!$A83+1))</f>
        <v/>
      </c>
      <c r="AZ83" s="9" t="str">
        <f>IF(OR(Adatmátrix!AZ$8="",Adatmátrix!$A83=""),"",INDEX(Adat!$D$6:$D$6665,(Adatmátrix!AZ$8-1950)*111+Adatmátrix!$A83+1))</f>
        <v/>
      </c>
      <c r="BA83" s="9" t="str">
        <f>IF(OR(Adatmátrix!BA$8="",Adatmátrix!$A83=""),"",INDEX(Adat!$D$6:$D$6665,(Adatmátrix!BA$8-1950)*111+Adatmátrix!$A83+1))</f>
        <v/>
      </c>
      <c r="BB83" s="9" t="str">
        <f>IF(OR(Adatmátrix!BB$8="",Adatmátrix!$A83=""),"",INDEX(Adat!$D$6:$D$6665,(Adatmátrix!BB$8-1950)*111+Adatmátrix!$A83+1))</f>
        <v/>
      </c>
      <c r="BC83" s="9" t="str">
        <f>IF(OR(Adatmátrix!BC$8="",Adatmátrix!$A83=""),"",INDEX(Adat!$D$6:$D$6665,(Adatmátrix!BC$8-1950)*111+Adatmátrix!$A83+1))</f>
        <v/>
      </c>
      <c r="BD83" s="9" t="str">
        <f>IF(OR(Adatmátrix!BD$8="",Adatmátrix!$A83=""),"",INDEX(Adat!$D$6:$D$6665,(Adatmátrix!BD$8-1950)*111+Adatmátrix!$A83+1))</f>
        <v/>
      </c>
      <c r="BE83" s="9" t="str">
        <f>IF(OR(Adatmátrix!BE$8="",Adatmátrix!$A83=""),"",INDEX(Adat!$D$6:$D$6665,(Adatmátrix!BE$8-1950)*111+Adatmátrix!$A83+1))</f>
        <v/>
      </c>
      <c r="BF83" s="9" t="str">
        <f>IF(OR(Adatmátrix!BF$8="",Adatmátrix!$A83=""),"",INDEX(Adat!$D$6:$D$6665,(Adatmátrix!BF$8-1950)*111+Adatmátrix!$A83+1))</f>
        <v/>
      </c>
      <c r="BG83" s="9" t="str">
        <f>IF(OR(Adatmátrix!BG$8="",Adatmátrix!$A83=""),"",INDEX(Adat!$D$6:$D$6665,(Adatmátrix!BG$8-1950)*111+Adatmátrix!$A83+1))</f>
        <v/>
      </c>
      <c r="BH83" s="9" t="str">
        <f>IF(OR(Adatmátrix!BH$8="",Adatmátrix!$A83=""),"",INDEX(Adat!$D$6:$D$6665,(Adatmátrix!BH$8-1950)*111+Adatmátrix!$A83+1))</f>
        <v/>
      </c>
      <c r="BI83" s="9" t="str">
        <f>IF(OR(Adatmátrix!BI$8="",Adatmátrix!$A83=""),"",INDEX(Adat!$D$6:$D$6665,(Adatmátrix!BI$8-1950)*111+Adatmátrix!$A83+1))</f>
        <v/>
      </c>
    </row>
    <row r="84" spans="1:61">
      <c r="A84" s="4">
        <f t="shared" si="2"/>
        <v>75</v>
      </c>
      <c r="B84" s="9">
        <f>IF(OR(Adatmátrix!B$8="",Adatmátrix!$A84=""),"",INDEX(Adat!$D$6:$D$6665,(Adatmátrix!B$8-1950)*111+Adatmátrix!$A84+1))</f>
        <v>5.475E-2</v>
      </c>
      <c r="C84" s="9">
        <f>IF(OR(Adatmátrix!C$8="",Adatmátrix!$A84=""),"",INDEX(Adat!$D$6:$D$6665,(Adatmátrix!C$8-1950)*111+Adatmátrix!$A84+1))</f>
        <v>4.7660000000000001E-2</v>
      </c>
      <c r="D84" s="9">
        <f>IF(OR(Adatmátrix!D$8="",Adatmátrix!$A84=""),"",INDEX(Adat!$D$6:$D$6665,(Adatmátrix!D$8-1950)*111+Adatmátrix!$A84+1))</f>
        <v>5.0250000000000003E-2</v>
      </c>
      <c r="E84" s="9">
        <f>IF(OR(Adatmátrix!E$8="",Adatmátrix!$A84=""),"",INDEX(Adat!$D$6:$D$6665,(Adatmátrix!E$8-1950)*111+Adatmátrix!$A84+1))</f>
        <v>4.8239999999999998E-2</v>
      </c>
      <c r="F84" s="9">
        <f>IF(OR(Adatmátrix!F$8="",Adatmátrix!$A84=""),"",INDEX(Adat!$D$6:$D$6665,(Adatmátrix!F$8-1950)*111+Adatmátrix!$A84+1))</f>
        <v>4.4540000000000003E-2</v>
      </c>
      <c r="G84" s="9">
        <f>IF(OR(Adatmátrix!G$8="",Adatmátrix!$A84=""),"",INDEX(Adat!$D$6:$D$6665,(Adatmátrix!G$8-1950)*111+Adatmátrix!$A84+1))</f>
        <v>5.1839999999999997E-2</v>
      </c>
      <c r="H84" s="9">
        <f>IF(OR(Adatmátrix!H$8="",Adatmátrix!$A84=""),"",INDEX(Adat!$D$6:$D$6665,(Adatmátrix!H$8-1950)*111+Adatmátrix!$A84+1))</f>
        <v>4.6829999999999997E-2</v>
      </c>
      <c r="I84" s="9">
        <f>IF(OR(Adatmátrix!I$8="",Adatmátrix!$A84=""),"",INDEX(Adat!$D$6:$D$6665,(Adatmátrix!I$8-1950)*111+Adatmátrix!$A84+1))</f>
        <v>4.7379999999999999E-2</v>
      </c>
      <c r="J84" s="9">
        <f>IF(OR(Adatmátrix!J$8="",Adatmátrix!$A84=""),"",INDEX(Adat!$D$6:$D$6665,(Adatmátrix!J$8-1950)*111+Adatmátrix!$A84+1))</f>
        <v>4.403E-2</v>
      </c>
      <c r="K84" s="9">
        <f>IF(OR(Adatmátrix!K$8="",Adatmátrix!$A84=""),"",INDEX(Adat!$D$6:$D$6665,(Adatmátrix!K$8-1950)*111+Adatmátrix!$A84+1))</f>
        <v>4.6199999999999998E-2</v>
      </c>
      <c r="L84" s="9">
        <f>IF(OR(Adatmátrix!L$8="",Adatmátrix!$A84=""),"",INDEX(Adat!$D$6:$D$6665,(Adatmátrix!L$8-1950)*111+Adatmátrix!$A84+1))</f>
        <v>4.2869999999999998E-2</v>
      </c>
      <c r="M84" s="9">
        <f>IF(OR(Adatmátrix!M$8="",Adatmátrix!$A84=""),"",INDEX(Adat!$D$6:$D$6665,(Adatmátrix!M$8-1950)*111+Adatmátrix!$A84+1))</f>
        <v>4.2259999999999999E-2</v>
      </c>
      <c r="N84" s="9">
        <f>IF(OR(Adatmátrix!N$8="",Adatmátrix!$A84=""),"",INDEX(Adat!$D$6:$D$6665,(Adatmátrix!N$8-1950)*111+Adatmátrix!$A84+1))</f>
        <v>4.2639999999999997E-2</v>
      </c>
      <c r="O84" s="9">
        <f>IF(OR(Adatmátrix!O$8="",Adatmátrix!$A84=""),"",INDEX(Adat!$D$6:$D$6665,(Adatmátrix!O$8-1950)*111+Adatmátrix!$A84+1))</f>
        <v>4.1770000000000002E-2</v>
      </c>
      <c r="P84" s="9">
        <f>IF(OR(Adatmátrix!P$8="",Adatmátrix!$A84=""),"",INDEX(Adat!$D$6:$D$6665,(Adatmátrix!P$8-1950)*111+Adatmátrix!$A84+1))</f>
        <v>3.9949999999999999E-2</v>
      </c>
      <c r="Q84" s="9">
        <f>IF(OR(Adatmátrix!Q$8="",Adatmátrix!$A84=""),"",INDEX(Adat!$D$6:$D$6665,(Adatmátrix!Q$8-1950)*111+Adatmátrix!$A84+1))</f>
        <v>3.8510000000000003E-2</v>
      </c>
      <c r="R84" s="9">
        <f>IF(OR(Adatmátrix!R$8="",Adatmátrix!$A84=""),"",INDEX(Adat!$D$6:$D$6665,(Adatmátrix!R$8-1950)*111+Adatmátrix!$A84+1))</f>
        <v>3.789E-2</v>
      </c>
      <c r="S84" s="9">
        <f>IF(OR(Adatmátrix!S$8="",Adatmátrix!$A84=""),"",INDEX(Adat!$D$6:$D$6665,(Adatmátrix!S$8-1950)*111+Adatmátrix!$A84+1))</f>
        <v>3.7499999999999999E-2</v>
      </c>
      <c r="T84" s="9">
        <f>IF(OR(Adatmátrix!T$8="",Adatmátrix!$A84=""),"",INDEX(Adat!$D$6:$D$6665,(Adatmátrix!T$8-1950)*111+Adatmátrix!$A84+1))</f>
        <v>3.5560000000000001E-2</v>
      </c>
      <c r="U84" s="9">
        <f>IF(OR(Adatmátrix!U$8="",Adatmátrix!$A84=""),"",INDEX(Adat!$D$6:$D$6665,(Adatmátrix!U$8-1950)*111+Adatmátrix!$A84+1))</f>
        <v>3.5099999999999999E-2</v>
      </c>
      <c r="V84" s="9" t="str">
        <f>IF(OR(Adatmátrix!V$8="",Adatmátrix!$A84=""),"",INDEX(Adat!$D$6:$D$6665,(Adatmátrix!V$8-1950)*111+Adatmátrix!$A84+1))</f>
        <v/>
      </c>
      <c r="W84" s="9" t="str">
        <f>IF(OR(Adatmátrix!W$8="",Adatmátrix!$A84=""),"",INDEX(Adat!$D$6:$D$6665,(Adatmátrix!W$8-1950)*111+Adatmátrix!$A84+1))</f>
        <v/>
      </c>
      <c r="X84" s="9" t="str">
        <f>IF(OR(Adatmátrix!X$8="",Adatmátrix!$A84=""),"",INDEX(Adat!$D$6:$D$6665,(Adatmátrix!X$8-1950)*111+Adatmátrix!$A84+1))</f>
        <v/>
      </c>
      <c r="Y84" s="9" t="str">
        <f>IF(OR(Adatmátrix!Y$8="",Adatmátrix!$A84=""),"",INDEX(Adat!$D$6:$D$6665,(Adatmátrix!Y$8-1950)*111+Adatmátrix!$A84+1))</f>
        <v/>
      </c>
      <c r="Z84" s="9" t="str">
        <f>IF(OR(Adatmátrix!Z$8="",Adatmátrix!$A84=""),"",INDEX(Adat!$D$6:$D$6665,(Adatmátrix!Z$8-1950)*111+Adatmátrix!$A84+1))</f>
        <v/>
      </c>
      <c r="AA84" s="9" t="str">
        <f>IF(OR(Adatmátrix!AA$8="",Adatmátrix!$A84=""),"",INDEX(Adat!$D$6:$D$6665,(Adatmátrix!AA$8-1950)*111+Adatmátrix!$A84+1))</f>
        <v/>
      </c>
      <c r="AB84" s="9" t="str">
        <f>IF(OR(Adatmátrix!AB$8="",Adatmátrix!$A84=""),"",INDEX(Adat!$D$6:$D$6665,(Adatmátrix!AB$8-1950)*111+Adatmátrix!$A84+1))</f>
        <v/>
      </c>
      <c r="AC84" s="9" t="str">
        <f>IF(OR(Adatmátrix!AC$8="",Adatmátrix!$A84=""),"",INDEX(Adat!$D$6:$D$6665,(Adatmátrix!AC$8-1950)*111+Adatmátrix!$A84+1))</f>
        <v/>
      </c>
      <c r="AD84" s="9" t="str">
        <f>IF(OR(Adatmátrix!AD$8="",Adatmátrix!$A84=""),"",INDEX(Adat!$D$6:$D$6665,(Adatmátrix!AD$8-1950)*111+Adatmátrix!$A84+1))</f>
        <v/>
      </c>
      <c r="AE84" s="9" t="str">
        <f>IF(OR(Adatmátrix!AE$8="",Adatmátrix!$A84=""),"",INDEX(Adat!$D$6:$D$6665,(Adatmátrix!AE$8-1950)*111+Adatmátrix!$A84+1))</f>
        <v/>
      </c>
      <c r="AF84" s="9" t="str">
        <f>IF(OR(Adatmátrix!AF$8="",Adatmátrix!$A84=""),"",INDEX(Adat!$D$6:$D$6665,(Adatmátrix!AF$8-1950)*111+Adatmátrix!$A84+1))</f>
        <v/>
      </c>
      <c r="AG84" s="9" t="str">
        <f>IF(OR(Adatmátrix!AG$8="",Adatmátrix!$A84=""),"",INDEX(Adat!$D$6:$D$6665,(Adatmátrix!AG$8-1950)*111+Adatmátrix!$A84+1))</f>
        <v/>
      </c>
      <c r="AH84" s="9" t="str">
        <f>IF(OR(Adatmátrix!AH$8="",Adatmátrix!$A84=""),"",INDEX(Adat!$D$6:$D$6665,(Adatmátrix!AH$8-1950)*111+Adatmátrix!$A84+1))</f>
        <v/>
      </c>
      <c r="AI84" s="9" t="str">
        <f>IF(OR(Adatmátrix!AI$8="",Adatmátrix!$A84=""),"",INDEX(Adat!$D$6:$D$6665,(Adatmátrix!AI$8-1950)*111+Adatmátrix!$A84+1))</f>
        <v/>
      </c>
      <c r="AJ84" s="9" t="str">
        <f>IF(OR(Adatmátrix!AJ$8="",Adatmátrix!$A84=""),"",INDEX(Adat!$D$6:$D$6665,(Adatmátrix!AJ$8-1950)*111+Adatmátrix!$A84+1))</f>
        <v/>
      </c>
      <c r="AK84" s="9" t="str">
        <f>IF(OR(Adatmátrix!AK$8="",Adatmátrix!$A84=""),"",INDEX(Adat!$D$6:$D$6665,(Adatmátrix!AK$8-1950)*111+Adatmátrix!$A84+1))</f>
        <v/>
      </c>
      <c r="AL84" s="9" t="str">
        <f>IF(OR(Adatmátrix!AL$8="",Adatmátrix!$A84=""),"",INDEX(Adat!$D$6:$D$6665,(Adatmátrix!AL$8-1950)*111+Adatmátrix!$A84+1))</f>
        <v/>
      </c>
      <c r="AM84" s="9" t="str">
        <f>IF(OR(Adatmátrix!AM$8="",Adatmátrix!$A84=""),"",INDEX(Adat!$D$6:$D$6665,(Adatmátrix!AM$8-1950)*111+Adatmátrix!$A84+1))</f>
        <v/>
      </c>
      <c r="AN84" s="9" t="str">
        <f>IF(OR(Adatmátrix!AN$8="",Adatmátrix!$A84=""),"",INDEX(Adat!$D$6:$D$6665,(Adatmátrix!AN$8-1950)*111+Adatmátrix!$A84+1))</f>
        <v/>
      </c>
      <c r="AO84" s="9" t="str">
        <f>IF(OR(Adatmátrix!AO$8="",Adatmátrix!$A84=""),"",INDEX(Adat!$D$6:$D$6665,(Adatmátrix!AO$8-1950)*111+Adatmátrix!$A84+1))</f>
        <v/>
      </c>
      <c r="AP84" s="9" t="str">
        <f>IF(OR(Adatmátrix!AP$8="",Adatmátrix!$A84=""),"",INDEX(Adat!$D$6:$D$6665,(Adatmátrix!AP$8-1950)*111+Adatmátrix!$A84+1))</f>
        <v/>
      </c>
      <c r="AQ84" s="9" t="str">
        <f>IF(OR(Adatmátrix!AQ$8="",Adatmátrix!$A84=""),"",INDEX(Adat!$D$6:$D$6665,(Adatmátrix!AQ$8-1950)*111+Adatmátrix!$A84+1))</f>
        <v/>
      </c>
      <c r="AR84" s="9" t="str">
        <f>IF(OR(Adatmátrix!AR$8="",Adatmátrix!$A84=""),"",INDEX(Adat!$D$6:$D$6665,(Adatmátrix!AR$8-1950)*111+Adatmátrix!$A84+1))</f>
        <v/>
      </c>
      <c r="AS84" s="9" t="str">
        <f>IF(OR(Adatmátrix!AS$8="",Adatmátrix!$A84=""),"",INDEX(Adat!$D$6:$D$6665,(Adatmátrix!AS$8-1950)*111+Adatmátrix!$A84+1))</f>
        <v/>
      </c>
      <c r="AT84" s="9" t="str">
        <f>IF(OR(Adatmátrix!AT$8="",Adatmátrix!$A84=""),"",INDEX(Adat!$D$6:$D$6665,(Adatmátrix!AT$8-1950)*111+Adatmátrix!$A84+1))</f>
        <v/>
      </c>
      <c r="AU84" s="9" t="str">
        <f>IF(OR(Adatmátrix!AU$8="",Adatmátrix!$A84=""),"",INDEX(Adat!$D$6:$D$6665,(Adatmátrix!AU$8-1950)*111+Adatmátrix!$A84+1))</f>
        <v/>
      </c>
      <c r="AV84" s="9" t="str">
        <f>IF(OR(Adatmátrix!AV$8="",Adatmátrix!$A84=""),"",INDEX(Adat!$D$6:$D$6665,(Adatmátrix!AV$8-1950)*111+Adatmátrix!$A84+1))</f>
        <v/>
      </c>
      <c r="AW84" s="9" t="str">
        <f>IF(OR(Adatmátrix!AW$8="",Adatmátrix!$A84=""),"",INDEX(Adat!$D$6:$D$6665,(Adatmátrix!AW$8-1950)*111+Adatmátrix!$A84+1))</f>
        <v/>
      </c>
      <c r="AX84" s="9" t="str">
        <f>IF(OR(Adatmátrix!AX$8="",Adatmátrix!$A84=""),"",INDEX(Adat!$D$6:$D$6665,(Adatmátrix!AX$8-1950)*111+Adatmátrix!$A84+1))</f>
        <v/>
      </c>
      <c r="AY84" s="9" t="str">
        <f>IF(OR(Adatmátrix!AY$8="",Adatmátrix!$A84=""),"",INDEX(Adat!$D$6:$D$6665,(Adatmátrix!AY$8-1950)*111+Adatmátrix!$A84+1))</f>
        <v/>
      </c>
      <c r="AZ84" s="9" t="str">
        <f>IF(OR(Adatmátrix!AZ$8="",Adatmátrix!$A84=""),"",INDEX(Adat!$D$6:$D$6665,(Adatmátrix!AZ$8-1950)*111+Adatmátrix!$A84+1))</f>
        <v/>
      </c>
      <c r="BA84" s="9" t="str">
        <f>IF(OR(Adatmátrix!BA$8="",Adatmátrix!$A84=""),"",INDEX(Adat!$D$6:$D$6665,(Adatmátrix!BA$8-1950)*111+Adatmátrix!$A84+1))</f>
        <v/>
      </c>
      <c r="BB84" s="9" t="str">
        <f>IF(OR(Adatmátrix!BB$8="",Adatmátrix!$A84=""),"",INDEX(Adat!$D$6:$D$6665,(Adatmátrix!BB$8-1950)*111+Adatmátrix!$A84+1))</f>
        <v/>
      </c>
      <c r="BC84" s="9" t="str">
        <f>IF(OR(Adatmátrix!BC$8="",Adatmátrix!$A84=""),"",INDEX(Adat!$D$6:$D$6665,(Adatmátrix!BC$8-1950)*111+Adatmátrix!$A84+1))</f>
        <v/>
      </c>
      <c r="BD84" s="9" t="str">
        <f>IF(OR(Adatmátrix!BD$8="",Adatmátrix!$A84=""),"",INDEX(Adat!$D$6:$D$6665,(Adatmátrix!BD$8-1950)*111+Adatmátrix!$A84+1))</f>
        <v/>
      </c>
      <c r="BE84" s="9" t="str">
        <f>IF(OR(Adatmátrix!BE$8="",Adatmátrix!$A84=""),"",INDEX(Adat!$D$6:$D$6665,(Adatmátrix!BE$8-1950)*111+Adatmátrix!$A84+1))</f>
        <v/>
      </c>
      <c r="BF84" s="9" t="str">
        <f>IF(OR(Adatmátrix!BF$8="",Adatmátrix!$A84=""),"",INDEX(Adat!$D$6:$D$6665,(Adatmátrix!BF$8-1950)*111+Adatmátrix!$A84+1))</f>
        <v/>
      </c>
      <c r="BG84" s="9" t="str">
        <f>IF(OR(Adatmátrix!BG$8="",Adatmátrix!$A84=""),"",INDEX(Adat!$D$6:$D$6665,(Adatmátrix!BG$8-1950)*111+Adatmátrix!$A84+1))</f>
        <v/>
      </c>
      <c r="BH84" s="9" t="str">
        <f>IF(OR(Adatmátrix!BH$8="",Adatmátrix!$A84=""),"",INDEX(Adat!$D$6:$D$6665,(Adatmátrix!BH$8-1950)*111+Adatmátrix!$A84+1))</f>
        <v/>
      </c>
      <c r="BI84" s="9" t="str">
        <f>IF(OR(Adatmátrix!BI$8="",Adatmátrix!$A84=""),"",INDEX(Adat!$D$6:$D$6665,(Adatmátrix!BI$8-1950)*111+Adatmátrix!$A84+1))</f>
        <v/>
      </c>
    </row>
    <row r="85" spans="1:61">
      <c r="A85" s="4">
        <f t="shared" si="2"/>
        <v>76</v>
      </c>
      <c r="B85" s="9">
        <f>IF(OR(Adatmátrix!B$8="",Adatmátrix!$A85=""),"",INDEX(Adat!$D$6:$D$6665,(Adatmátrix!B$8-1950)*111+Adatmátrix!$A85+1))</f>
        <v>5.7250000000000002E-2</v>
      </c>
      <c r="C85" s="9">
        <f>IF(OR(Adatmátrix!C$8="",Adatmátrix!$A85=""),"",INDEX(Adat!$D$6:$D$6665,(Adatmátrix!C$8-1950)*111+Adatmátrix!$A85+1))</f>
        <v>5.7680000000000002E-2</v>
      </c>
      <c r="D85" s="9">
        <f>IF(OR(Adatmátrix!D$8="",Adatmátrix!$A85=""),"",INDEX(Adat!$D$6:$D$6665,(Adatmátrix!D$8-1950)*111+Adatmátrix!$A85+1))</f>
        <v>5.2690000000000001E-2</v>
      </c>
      <c r="E85" s="9">
        <f>IF(OR(Adatmátrix!E$8="",Adatmátrix!$A85=""),"",INDEX(Adat!$D$6:$D$6665,(Adatmátrix!E$8-1950)*111+Adatmátrix!$A85+1))</f>
        <v>5.3060000000000003E-2</v>
      </c>
      <c r="F85" s="9">
        <f>IF(OR(Adatmátrix!F$8="",Adatmátrix!$A85=""),"",INDEX(Adat!$D$6:$D$6665,(Adatmátrix!F$8-1950)*111+Adatmátrix!$A85+1))</f>
        <v>5.314E-2</v>
      </c>
      <c r="G85" s="9">
        <f>IF(OR(Adatmátrix!G$8="",Adatmátrix!$A85=""),"",INDEX(Adat!$D$6:$D$6665,(Adatmátrix!G$8-1950)*111+Adatmátrix!$A85+1))</f>
        <v>4.9160000000000002E-2</v>
      </c>
      <c r="H85" s="9">
        <f>IF(OR(Adatmátrix!H$8="",Adatmátrix!$A85=""),"",INDEX(Adat!$D$6:$D$6665,(Adatmátrix!H$8-1950)*111+Adatmátrix!$A85+1))</f>
        <v>5.8319999999999997E-2</v>
      </c>
      <c r="I85" s="9">
        <f>IF(OR(Adatmátrix!I$8="",Adatmátrix!$A85=""),"",INDEX(Adat!$D$6:$D$6665,(Adatmátrix!I$8-1950)*111+Adatmátrix!$A85+1))</f>
        <v>5.0900000000000001E-2</v>
      </c>
      <c r="J85" s="9">
        <f>IF(OR(Adatmátrix!J$8="",Adatmátrix!$A85=""),"",INDEX(Adat!$D$6:$D$6665,(Adatmátrix!J$8-1950)*111+Adatmátrix!$A85+1))</f>
        <v>5.2109999999999997E-2</v>
      </c>
      <c r="K85" s="9">
        <f>IF(OR(Adatmátrix!K$8="",Adatmátrix!$A85=""),"",INDEX(Adat!$D$6:$D$6665,(Adatmátrix!K$8-1950)*111+Adatmátrix!$A85+1))</f>
        <v>5.067E-2</v>
      </c>
      <c r="L85" s="9">
        <f>IF(OR(Adatmátrix!L$8="",Adatmátrix!$A85=""),"",INDEX(Adat!$D$6:$D$6665,(Adatmátrix!L$8-1950)*111+Adatmátrix!$A85+1))</f>
        <v>4.8770000000000001E-2</v>
      </c>
      <c r="M85" s="9">
        <f>IF(OR(Adatmátrix!M$8="",Adatmátrix!$A85=""),"",INDEX(Adat!$D$6:$D$6665,(Adatmátrix!M$8-1950)*111+Adatmátrix!$A85+1))</f>
        <v>4.5069999999999999E-2</v>
      </c>
      <c r="N85" s="9">
        <f>IF(OR(Adatmátrix!N$8="",Adatmátrix!$A85=""),"",INDEX(Adat!$D$6:$D$6665,(Adatmátrix!N$8-1950)*111+Adatmátrix!$A85+1))</f>
        <v>4.444E-2</v>
      </c>
      <c r="O85" s="9">
        <f>IF(OR(Adatmátrix!O$8="",Adatmátrix!$A85=""),"",INDEX(Adat!$D$6:$D$6665,(Adatmátrix!O$8-1950)*111+Adatmátrix!$A85+1))</f>
        <v>4.6129999999999997E-2</v>
      </c>
      <c r="P85" s="9">
        <f>IF(OR(Adatmátrix!P$8="",Adatmátrix!$A85=""),"",INDEX(Adat!$D$6:$D$6665,(Adatmátrix!P$8-1950)*111+Adatmátrix!$A85+1))</f>
        <v>4.2759999999999999E-2</v>
      </c>
      <c r="Q85" s="9">
        <f>IF(OR(Adatmátrix!Q$8="",Adatmátrix!$A85=""),"",INDEX(Adat!$D$6:$D$6665,(Adatmátrix!Q$8-1950)*111+Adatmátrix!$A85+1))</f>
        <v>4.5949999999999998E-2</v>
      </c>
      <c r="R85" s="9">
        <f>IF(OR(Adatmátrix!R$8="",Adatmátrix!$A85=""),"",INDEX(Adat!$D$6:$D$6665,(Adatmátrix!R$8-1950)*111+Adatmátrix!$A85+1))</f>
        <v>4.1279999999999997E-2</v>
      </c>
      <c r="S85" s="9">
        <f>IF(OR(Adatmátrix!S$8="",Adatmátrix!$A85=""),"",INDEX(Adat!$D$6:$D$6665,(Adatmátrix!S$8-1950)*111+Adatmátrix!$A85+1))</f>
        <v>4.0189999999999997E-2</v>
      </c>
      <c r="T85" s="9">
        <f>IF(OR(Adatmátrix!T$8="",Adatmátrix!$A85=""),"",INDEX(Adat!$D$6:$D$6665,(Adatmátrix!T$8-1950)*111+Adatmátrix!$A85+1))</f>
        <v>3.8859999999999999E-2</v>
      </c>
      <c r="U85" s="9">
        <f>IF(OR(Adatmátrix!U$8="",Adatmátrix!$A85=""),"",INDEX(Adat!$D$6:$D$6665,(Adatmátrix!U$8-1950)*111+Adatmátrix!$A85+1))</f>
        <v>3.6549999999999999E-2</v>
      </c>
      <c r="V85" s="9" t="str">
        <f>IF(OR(Adatmátrix!V$8="",Adatmátrix!$A85=""),"",INDEX(Adat!$D$6:$D$6665,(Adatmátrix!V$8-1950)*111+Adatmátrix!$A85+1))</f>
        <v/>
      </c>
      <c r="W85" s="9" t="str">
        <f>IF(OR(Adatmátrix!W$8="",Adatmátrix!$A85=""),"",INDEX(Adat!$D$6:$D$6665,(Adatmátrix!W$8-1950)*111+Adatmátrix!$A85+1))</f>
        <v/>
      </c>
      <c r="X85" s="9" t="str">
        <f>IF(OR(Adatmátrix!X$8="",Adatmátrix!$A85=""),"",INDEX(Adat!$D$6:$D$6665,(Adatmátrix!X$8-1950)*111+Adatmátrix!$A85+1))</f>
        <v/>
      </c>
      <c r="Y85" s="9" t="str">
        <f>IF(OR(Adatmátrix!Y$8="",Adatmátrix!$A85=""),"",INDEX(Adat!$D$6:$D$6665,(Adatmátrix!Y$8-1950)*111+Adatmátrix!$A85+1))</f>
        <v/>
      </c>
      <c r="Z85" s="9" t="str">
        <f>IF(OR(Adatmátrix!Z$8="",Adatmátrix!$A85=""),"",INDEX(Adat!$D$6:$D$6665,(Adatmátrix!Z$8-1950)*111+Adatmátrix!$A85+1))</f>
        <v/>
      </c>
      <c r="AA85" s="9" t="str">
        <f>IF(OR(Adatmátrix!AA$8="",Adatmátrix!$A85=""),"",INDEX(Adat!$D$6:$D$6665,(Adatmátrix!AA$8-1950)*111+Adatmátrix!$A85+1))</f>
        <v/>
      </c>
      <c r="AB85" s="9" t="str">
        <f>IF(OR(Adatmátrix!AB$8="",Adatmátrix!$A85=""),"",INDEX(Adat!$D$6:$D$6665,(Adatmátrix!AB$8-1950)*111+Adatmátrix!$A85+1))</f>
        <v/>
      </c>
      <c r="AC85" s="9" t="str">
        <f>IF(OR(Adatmátrix!AC$8="",Adatmátrix!$A85=""),"",INDEX(Adat!$D$6:$D$6665,(Adatmátrix!AC$8-1950)*111+Adatmátrix!$A85+1))</f>
        <v/>
      </c>
      <c r="AD85" s="9" t="str">
        <f>IF(OR(Adatmátrix!AD$8="",Adatmátrix!$A85=""),"",INDEX(Adat!$D$6:$D$6665,(Adatmátrix!AD$8-1950)*111+Adatmátrix!$A85+1))</f>
        <v/>
      </c>
      <c r="AE85" s="9" t="str">
        <f>IF(OR(Adatmátrix!AE$8="",Adatmátrix!$A85=""),"",INDEX(Adat!$D$6:$D$6665,(Adatmátrix!AE$8-1950)*111+Adatmátrix!$A85+1))</f>
        <v/>
      </c>
      <c r="AF85" s="9" t="str">
        <f>IF(OR(Adatmátrix!AF$8="",Adatmátrix!$A85=""),"",INDEX(Adat!$D$6:$D$6665,(Adatmátrix!AF$8-1950)*111+Adatmátrix!$A85+1))</f>
        <v/>
      </c>
      <c r="AG85" s="9" t="str">
        <f>IF(OR(Adatmátrix!AG$8="",Adatmátrix!$A85=""),"",INDEX(Adat!$D$6:$D$6665,(Adatmátrix!AG$8-1950)*111+Adatmátrix!$A85+1))</f>
        <v/>
      </c>
      <c r="AH85" s="9" t="str">
        <f>IF(OR(Adatmátrix!AH$8="",Adatmátrix!$A85=""),"",INDEX(Adat!$D$6:$D$6665,(Adatmátrix!AH$8-1950)*111+Adatmátrix!$A85+1))</f>
        <v/>
      </c>
      <c r="AI85" s="9" t="str">
        <f>IF(OR(Adatmátrix!AI$8="",Adatmátrix!$A85=""),"",INDEX(Adat!$D$6:$D$6665,(Adatmátrix!AI$8-1950)*111+Adatmátrix!$A85+1))</f>
        <v/>
      </c>
      <c r="AJ85" s="9" t="str">
        <f>IF(OR(Adatmátrix!AJ$8="",Adatmátrix!$A85=""),"",INDEX(Adat!$D$6:$D$6665,(Adatmátrix!AJ$8-1950)*111+Adatmátrix!$A85+1))</f>
        <v/>
      </c>
      <c r="AK85" s="9" t="str">
        <f>IF(OR(Adatmátrix!AK$8="",Adatmátrix!$A85=""),"",INDEX(Adat!$D$6:$D$6665,(Adatmátrix!AK$8-1950)*111+Adatmátrix!$A85+1))</f>
        <v/>
      </c>
      <c r="AL85" s="9" t="str">
        <f>IF(OR(Adatmátrix!AL$8="",Adatmátrix!$A85=""),"",INDEX(Adat!$D$6:$D$6665,(Adatmátrix!AL$8-1950)*111+Adatmátrix!$A85+1))</f>
        <v/>
      </c>
      <c r="AM85" s="9" t="str">
        <f>IF(OR(Adatmátrix!AM$8="",Adatmátrix!$A85=""),"",INDEX(Adat!$D$6:$D$6665,(Adatmátrix!AM$8-1950)*111+Adatmátrix!$A85+1))</f>
        <v/>
      </c>
      <c r="AN85" s="9" t="str">
        <f>IF(OR(Adatmátrix!AN$8="",Adatmátrix!$A85=""),"",INDEX(Adat!$D$6:$D$6665,(Adatmátrix!AN$8-1950)*111+Adatmátrix!$A85+1))</f>
        <v/>
      </c>
      <c r="AO85" s="9" t="str">
        <f>IF(OR(Adatmátrix!AO$8="",Adatmátrix!$A85=""),"",INDEX(Adat!$D$6:$D$6665,(Adatmátrix!AO$8-1950)*111+Adatmátrix!$A85+1))</f>
        <v/>
      </c>
      <c r="AP85" s="9" t="str">
        <f>IF(OR(Adatmátrix!AP$8="",Adatmátrix!$A85=""),"",INDEX(Adat!$D$6:$D$6665,(Adatmátrix!AP$8-1950)*111+Adatmátrix!$A85+1))</f>
        <v/>
      </c>
      <c r="AQ85" s="9" t="str">
        <f>IF(OR(Adatmátrix!AQ$8="",Adatmátrix!$A85=""),"",INDEX(Adat!$D$6:$D$6665,(Adatmátrix!AQ$8-1950)*111+Adatmátrix!$A85+1))</f>
        <v/>
      </c>
      <c r="AR85" s="9" t="str">
        <f>IF(OR(Adatmátrix!AR$8="",Adatmátrix!$A85=""),"",INDEX(Adat!$D$6:$D$6665,(Adatmátrix!AR$8-1950)*111+Adatmátrix!$A85+1))</f>
        <v/>
      </c>
      <c r="AS85" s="9" t="str">
        <f>IF(OR(Adatmátrix!AS$8="",Adatmátrix!$A85=""),"",INDEX(Adat!$D$6:$D$6665,(Adatmátrix!AS$8-1950)*111+Adatmátrix!$A85+1))</f>
        <v/>
      </c>
      <c r="AT85" s="9" t="str">
        <f>IF(OR(Adatmátrix!AT$8="",Adatmátrix!$A85=""),"",INDEX(Adat!$D$6:$D$6665,(Adatmátrix!AT$8-1950)*111+Adatmátrix!$A85+1))</f>
        <v/>
      </c>
      <c r="AU85" s="9" t="str">
        <f>IF(OR(Adatmátrix!AU$8="",Adatmátrix!$A85=""),"",INDEX(Adat!$D$6:$D$6665,(Adatmátrix!AU$8-1950)*111+Adatmátrix!$A85+1))</f>
        <v/>
      </c>
      <c r="AV85" s="9" t="str">
        <f>IF(OR(Adatmátrix!AV$8="",Adatmátrix!$A85=""),"",INDEX(Adat!$D$6:$D$6665,(Adatmátrix!AV$8-1950)*111+Adatmátrix!$A85+1))</f>
        <v/>
      </c>
      <c r="AW85" s="9" t="str">
        <f>IF(OR(Adatmátrix!AW$8="",Adatmátrix!$A85=""),"",INDEX(Adat!$D$6:$D$6665,(Adatmátrix!AW$8-1950)*111+Adatmátrix!$A85+1))</f>
        <v/>
      </c>
      <c r="AX85" s="9" t="str">
        <f>IF(OR(Adatmátrix!AX$8="",Adatmátrix!$A85=""),"",INDEX(Adat!$D$6:$D$6665,(Adatmátrix!AX$8-1950)*111+Adatmátrix!$A85+1))</f>
        <v/>
      </c>
      <c r="AY85" s="9" t="str">
        <f>IF(OR(Adatmátrix!AY$8="",Adatmátrix!$A85=""),"",INDEX(Adat!$D$6:$D$6665,(Adatmátrix!AY$8-1950)*111+Adatmátrix!$A85+1))</f>
        <v/>
      </c>
      <c r="AZ85" s="9" t="str">
        <f>IF(OR(Adatmátrix!AZ$8="",Adatmátrix!$A85=""),"",INDEX(Adat!$D$6:$D$6665,(Adatmátrix!AZ$8-1950)*111+Adatmátrix!$A85+1))</f>
        <v/>
      </c>
      <c r="BA85" s="9" t="str">
        <f>IF(OR(Adatmátrix!BA$8="",Adatmátrix!$A85=""),"",INDEX(Adat!$D$6:$D$6665,(Adatmátrix!BA$8-1950)*111+Adatmátrix!$A85+1))</f>
        <v/>
      </c>
      <c r="BB85" s="9" t="str">
        <f>IF(OR(Adatmátrix!BB$8="",Adatmátrix!$A85=""),"",INDEX(Adat!$D$6:$D$6665,(Adatmátrix!BB$8-1950)*111+Adatmátrix!$A85+1))</f>
        <v/>
      </c>
      <c r="BC85" s="9" t="str">
        <f>IF(OR(Adatmátrix!BC$8="",Adatmátrix!$A85=""),"",INDEX(Adat!$D$6:$D$6665,(Adatmátrix!BC$8-1950)*111+Adatmátrix!$A85+1))</f>
        <v/>
      </c>
      <c r="BD85" s="9" t="str">
        <f>IF(OR(Adatmátrix!BD$8="",Adatmátrix!$A85=""),"",INDEX(Adat!$D$6:$D$6665,(Adatmátrix!BD$8-1950)*111+Adatmátrix!$A85+1))</f>
        <v/>
      </c>
      <c r="BE85" s="9" t="str">
        <f>IF(OR(Adatmátrix!BE$8="",Adatmátrix!$A85=""),"",INDEX(Adat!$D$6:$D$6665,(Adatmátrix!BE$8-1950)*111+Adatmátrix!$A85+1))</f>
        <v/>
      </c>
      <c r="BF85" s="9" t="str">
        <f>IF(OR(Adatmátrix!BF$8="",Adatmátrix!$A85=""),"",INDEX(Adat!$D$6:$D$6665,(Adatmátrix!BF$8-1950)*111+Adatmátrix!$A85+1))</f>
        <v/>
      </c>
      <c r="BG85" s="9" t="str">
        <f>IF(OR(Adatmátrix!BG$8="",Adatmátrix!$A85=""),"",INDEX(Adat!$D$6:$D$6665,(Adatmátrix!BG$8-1950)*111+Adatmátrix!$A85+1))</f>
        <v/>
      </c>
      <c r="BH85" s="9" t="str">
        <f>IF(OR(Adatmátrix!BH$8="",Adatmátrix!$A85=""),"",INDEX(Adat!$D$6:$D$6665,(Adatmátrix!BH$8-1950)*111+Adatmátrix!$A85+1))</f>
        <v/>
      </c>
      <c r="BI85" s="9" t="str">
        <f>IF(OR(Adatmátrix!BI$8="",Adatmátrix!$A85=""),"",INDEX(Adat!$D$6:$D$6665,(Adatmátrix!BI$8-1950)*111+Adatmátrix!$A85+1))</f>
        <v/>
      </c>
    </row>
    <row r="86" spans="1:61">
      <c r="A86" s="4">
        <f t="shared" si="2"/>
        <v>77</v>
      </c>
      <c r="B86" s="9">
        <f>IF(OR(Adatmátrix!B$8="",Adatmátrix!$A86=""),"",INDEX(Adat!$D$6:$D$6665,(Adatmátrix!B$8-1950)*111+Adatmátrix!$A86+1))</f>
        <v>6.2590000000000007E-2</v>
      </c>
      <c r="C86" s="9">
        <f>IF(OR(Adatmátrix!C$8="",Adatmátrix!$A86=""),"",INDEX(Adat!$D$6:$D$6665,(Adatmátrix!C$8-1950)*111+Adatmátrix!$A86+1))</f>
        <v>5.8799999999999998E-2</v>
      </c>
      <c r="D86" s="9">
        <f>IF(OR(Adatmátrix!D$8="",Adatmátrix!$A86=""),"",INDEX(Adat!$D$6:$D$6665,(Adatmátrix!D$8-1950)*111+Adatmátrix!$A86+1))</f>
        <v>6.7180000000000004E-2</v>
      </c>
      <c r="E86" s="9">
        <f>IF(OR(Adatmátrix!E$8="",Adatmátrix!$A86=""),"",INDEX(Adat!$D$6:$D$6665,(Adatmátrix!E$8-1950)*111+Adatmátrix!$A86+1))</f>
        <v>5.713E-2</v>
      </c>
      <c r="F86" s="9">
        <f>IF(OR(Adatmátrix!F$8="",Adatmátrix!$A86=""),"",INDEX(Adat!$D$6:$D$6665,(Adatmátrix!F$8-1950)*111+Adatmátrix!$A86+1))</f>
        <v>6.0109999999999997E-2</v>
      </c>
      <c r="G86" s="9">
        <f>IF(OR(Adatmátrix!G$8="",Adatmátrix!$A86=""),"",INDEX(Adat!$D$6:$D$6665,(Adatmátrix!G$8-1950)*111+Adatmátrix!$A86+1))</f>
        <v>5.2220000000000003E-2</v>
      </c>
      <c r="H86" s="9">
        <f>IF(OR(Adatmátrix!H$8="",Adatmátrix!$A86=""),"",INDEX(Adat!$D$6:$D$6665,(Adatmátrix!H$8-1950)*111+Adatmátrix!$A86+1))</f>
        <v>5.1589999999999997E-2</v>
      </c>
      <c r="I86" s="9">
        <f>IF(OR(Adatmátrix!I$8="",Adatmátrix!$A86=""),"",INDEX(Adat!$D$6:$D$6665,(Adatmátrix!I$8-1950)*111+Adatmátrix!$A86+1))</f>
        <v>6.1269999999999998E-2</v>
      </c>
      <c r="J86" s="9">
        <f>IF(OR(Adatmátrix!J$8="",Adatmátrix!$A86=""),"",INDEX(Adat!$D$6:$D$6665,(Adatmátrix!J$8-1950)*111+Adatmátrix!$A86+1))</f>
        <v>5.5829999999999998E-2</v>
      </c>
      <c r="K86" s="9">
        <f>IF(OR(Adatmátrix!K$8="",Adatmátrix!$A86=""),"",INDEX(Adat!$D$6:$D$6665,(Adatmátrix!K$8-1950)*111+Adatmátrix!$A86+1))</f>
        <v>5.6809999999999999E-2</v>
      </c>
      <c r="L86" s="9">
        <f>IF(OR(Adatmátrix!L$8="",Adatmátrix!$A86=""),"",INDEX(Adat!$D$6:$D$6665,(Adatmátrix!L$8-1950)*111+Adatmátrix!$A86+1))</f>
        <v>5.4969999999999998E-2</v>
      </c>
      <c r="M86" s="9">
        <f>IF(OR(Adatmátrix!M$8="",Adatmátrix!$A86=""),"",INDEX(Adat!$D$6:$D$6665,(Adatmátrix!M$8-1950)*111+Adatmátrix!$A86+1))</f>
        <v>5.1369999999999999E-2</v>
      </c>
      <c r="N86" s="9">
        <f>IF(OR(Adatmátrix!N$8="",Adatmátrix!$A86=""),"",INDEX(Adat!$D$6:$D$6665,(Adatmátrix!N$8-1950)*111+Adatmátrix!$A86+1))</f>
        <v>5.0009999999999999E-2</v>
      </c>
      <c r="O86" s="9">
        <f>IF(OR(Adatmátrix!O$8="",Adatmátrix!$A86=""),"",INDEX(Adat!$D$6:$D$6665,(Adatmátrix!O$8-1950)*111+Adatmátrix!$A86+1))</f>
        <v>5.1299999999999998E-2</v>
      </c>
      <c r="P86" s="9">
        <f>IF(OR(Adatmátrix!P$8="",Adatmátrix!$A86=""),"",INDEX(Adat!$D$6:$D$6665,(Adatmátrix!P$8-1950)*111+Adatmátrix!$A86+1))</f>
        <v>5.0529999999999999E-2</v>
      </c>
      <c r="Q86" s="9">
        <f>IF(OR(Adatmátrix!Q$8="",Adatmátrix!$A86=""),"",INDEX(Adat!$D$6:$D$6665,(Adatmátrix!Q$8-1950)*111+Adatmátrix!$A86+1))</f>
        <v>4.9050000000000003E-2</v>
      </c>
      <c r="R86" s="9">
        <f>IF(OR(Adatmátrix!R$8="",Adatmátrix!$A86=""),"",INDEX(Adat!$D$6:$D$6665,(Adatmátrix!R$8-1950)*111+Adatmátrix!$A86+1))</f>
        <v>4.734E-2</v>
      </c>
      <c r="S86" s="9">
        <f>IF(OR(Adatmátrix!S$8="",Adatmátrix!$A86=""),"",INDEX(Adat!$D$6:$D$6665,(Adatmátrix!S$8-1950)*111+Adatmátrix!$A86+1))</f>
        <v>4.5179999999999998E-2</v>
      </c>
      <c r="T86" s="9">
        <f>IF(OR(Adatmátrix!T$8="",Adatmátrix!$A86=""),"",INDEX(Adat!$D$6:$D$6665,(Adatmátrix!T$8-1950)*111+Adatmátrix!$A86+1))</f>
        <v>4.6240000000000003E-2</v>
      </c>
      <c r="U86" s="9">
        <f>IF(OR(Adatmátrix!U$8="",Adatmátrix!$A86=""),"",INDEX(Adat!$D$6:$D$6665,(Adatmátrix!U$8-1950)*111+Adatmátrix!$A86+1))</f>
        <v>4.4830000000000002E-2</v>
      </c>
      <c r="V86" s="9" t="str">
        <f>IF(OR(Adatmátrix!V$8="",Adatmátrix!$A86=""),"",INDEX(Adat!$D$6:$D$6665,(Adatmátrix!V$8-1950)*111+Adatmátrix!$A86+1))</f>
        <v/>
      </c>
      <c r="W86" s="9" t="str">
        <f>IF(OR(Adatmátrix!W$8="",Adatmátrix!$A86=""),"",INDEX(Adat!$D$6:$D$6665,(Adatmátrix!W$8-1950)*111+Adatmátrix!$A86+1))</f>
        <v/>
      </c>
      <c r="X86" s="9" t="str">
        <f>IF(OR(Adatmátrix!X$8="",Adatmátrix!$A86=""),"",INDEX(Adat!$D$6:$D$6665,(Adatmátrix!X$8-1950)*111+Adatmátrix!$A86+1))</f>
        <v/>
      </c>
      <c r="Y86" s="9" t="str">
        <f>IF(OR(Adatmátrix!Y$8="",Adatmátrix!$A86=""),"",INDEX(Adat!$D$6:$D$6665,(Adatmátrix!Y$8-1950)*111+Adatmátrix!$A86+1))</f>
        <v/>
      </c>
      <c r="Z86" s="9" t="str">
        <f>IF(OR(Adatmátrix!Z$8="",Adatmátrix!$A86=""),"",INDEX(Adat!$D$6:$D$6665,(Adatmátrix!Z$8-1950)*111+Adatmátrix!$A86+1))</f>
        <v/>
      </c>
      <c r="AA86" s="9" t="str">
        <f>IF(OR(Adatmátrix!AA$8="",Adatmátrix!$A86=""),"",INDEX(Adat!$D$6:$D$6665,(Adatmátrix!AA$8-1950)*111+Adatmátrix!$A86+1))</f>
        <v/>
      </c>
      <c r="AB86" s="9" t="str">
        <f>IF(OR(Adatmátrix!AB$8="",Adatmátrix!$A86=""),"",INDEX(Adat!$D$6:$D$6665,(Adatmátrix!AB$8-1950)*111+Adatmátrix!$A86+1))</f>
        <v/>
      </c>
      <c r="AC86" s="9" t="str">
        <f>IF(OR(Adatmátrix!AC$8="",Adatmátrix!$A86=""),"",INDEX(Adat!$D$6:$D$6665,(Adatmátrix!AC$8-1950)*111+Adatmátrix!$A86+1))</f>
        <v/>
      </c>
      <c r="AD86" s="9" t="str">
        <f>IF(OR(Adatmátrix!AD$8="",Adatmátrix!$A86=""),"",INDEX(Adat!$D$6:$D$6665,(Adatmátrix!AD$8-1950)*111+Adatmátrix!$A86+1))</f>
        <v/>
      </c>
      <c r="AE86" s="9" t="str">
        <f>IF(OR(Adatmátrix!AE$8="",Adatmátrix!$A86=""),"",INDEX(Adat!$D$6:$D$6665,(Adatmátrix!AE$8-1950)*111+Adatmátrix!$A86+1))</f>
        <v/>
      </c>
      <c r="AF86" s="9" t="str">
        <f>IF(OR(Adatmátrix!AF$8="",Adatmátrix!$A86=""),"",INDEX(Adat!$D$6:$D$6665,(Adatmátrix!AF$8-1950)*111+Adatmátrix!$A86+1))</f>
        <v/>
      </c>
      <c r="AG86" s="9" t="str">
        <f>IF(OR(Adatmátrix!AG$8="",Adatmátrix!$A86=""),"",INDEX(Adat!$D$6:$D$6665,(Adatmátrix!AG$8-1950)*111+Adatmátrix!$A86+1))</f>
        <v/>
      </c>
      <c r="AH86" s="9" t="str">
        <f>IF(OR(Adatmátrix!AH$8="",Adatmátrix!$A86=""),"",INDEX(Adat!$D$6:$D$6665,(Adatmátrix!AH$8-1950)*111+Adatmátrix!$A86+1))</f>
        <v/>
      </c>
      <c r="AI86" s="9" t="str">
        <f>IF(OR(Adatmátrix!AI$8="",Adatmátrix!$A86=""),"",INDEX(Adat!$D$6:$D$6665,(Adatmátrix!AI$8-1950)*111+Adatmátrix!$A86+1))</f>
        <v/>
      </c>
      <c r="AJ86" s="9" t="str">
        <f>IF(OR(Adatmátrix!AJ$8="",Adatmátrix!$A86=""),"",INDEX(Adat!$D$6:$D$6665,(Adatmátrix!AJ$8-1950)*111+Adatmátrix!$A86+1))</f>
        <v/>
      </c>
      <c r="AK86" s="9" t="str">
        <f>IF(OR(Adatmátrix!AK$8="",Adatmátrix!$A86=""),"",INDEX(Adat!$D$6:$D$6665,(Adatmátrix!AK$8-1950)*111+Adatmátrix!$A86+1))</f>
        <v/>
      </c>
      <c r="AL86" s="9" t="str">
        <f>IF(OR(Adatmátrix!AL$8="",Adatmátrix!$A86=""),"",INDEX(Adat!$D$6:$D$6665,(Adatmátrix!AL$8-1950)*111+Adatmátrix!$A86+1))</f>
        <v/>
      </c>
      <c r="AM86" s="9" t="str">
        <f>IF(OR(Adatmátrix!AM$8="",Adatmátrix!$A86=""),"",INDEX(Adat!$D$6:$D$6665,(Adatmátrix!AM$8-1950)*111+Adatmátrix!$A86+1))</f>
        <v/>
      </c>
      <c r="AN86" s="9" t="str">
        <f>IF(OR(Adatmátrix!AN$8="",Adatmátrix!$A86=""),"",INDEX(Adat!$D$6:$D$6665,(Adatmátrix!AN$8-1950)*111+Adatmátrix!$A86+1))</f>
        <v/>
      </c>
      <c r="AO86" s="9" t="str">
        <f>IF(OR(Adatmátrix!AO$8="",Adatmátrix!$A86=""),"",INDEX(Adat!$D$6:$D$6665,(Adatmátrix!AO$8-1950)*111+Adatmátrix!$A86+1))</f>
        <v/>
      </c>
      <c r="AP86" s="9" t="str">
        <f>IF(OR(Adatmátrix!AP$8="",Adatmátrix!$A86=""),"",INDEX(Adat!$D$6:$D$6665,(Adatmátrix!AP$8-1950)*111+Adatmátrix!$A86+1))</f>
        <v/>
      </c>
      <c r="AQ86" s="9" t="str">
        <f>IF(OR(Adatmátrix!AQ$8="",Adatmátrix!$A86=""),"",INDEX(Adat!$D$6:$D$6665,(Adatmátrix!AQ$8-1950)*111+Adatmátrix!$A86+1))</f>
        <v/>
      </c>
      <c r="AR86" s="9" t="str">
        <f>IF(OR(Adatmátrix!AR$8="",Adatmátrix!$A86=""),"",INDEX(Adat!$D$6:$D$6665,(Adatmátrix!AR$8-1950)*111+Adatmátrix!$A86+1))</f>
        <v/>
      </c>
      <c r="AS86" s="9" t="str">
        <f>IF(OR(Adatmátrix!AS$8="",Adatmátrix!$A86=""),"",INDEX(Adat!$D$6:$D$6665,(Adatmátrix!AS$8-1950)*111+Adatmátrix!$A86+1))</f>
        <v/>
      </c>
      <c r="AT86" s="9" t="str">
        <f>IF(OR(Adatmátrix!AT$8="",Adatmátrix!$A86=""),"",INDEX(Adat!$D$6:$D$6665,(Adatmátrix!AT$8-1950)*111+Adatmátrix!$A86+1))</f>
        <v/>
      </c>
      <c r="AU86" s="9" t="str">
        <f>IF(OR(Adatmátrix!AU$8="",Adatmátrix!$A86=""),"",INDEX(Adat!$D$6:$D$6665,(Adatmátrix!AU$8-1950)*111+Adatmátrix!$A86+1))</f>
        <v/>
      </c>
      <c r="AV86" s="9" t="str">
        <f>IF(OR(Adatmátrix!AV$8="",Adatmátrix!$A86=""),"",INDEX(Adat!$D$6:$D$6665,(Adatmátrix!AV$8-1950)*111+Adatmátrix!$A86+1))</f>
        <v/>
      </c>
      <c r="AW86" s="9" t="str">
        <f>IF(OR(Adatmátrix!AW$8="",Adatmátrix!$A86=""),"",INDEX(Adat!$D$6:$D$6665,(Adatmátrix!AW$8-1950)*111+Adatmátrix!$A86+1))</f>
        <v/>
      </c>
      <c r="AX86" s="9" t="str">
        <f>IF(OR(Adatmátrix!AX$8="",Adatmátrix!$A86=""),"",INDEX(Adat!$D$6:$D$6665,(Adatmátrix!AX$8-1950)*111+Adatmátrix!$A86+1))</f>
        <v/>
      </c>
      <c r="AY86" s="9" t="str">
        <f>IF(OR(Adatmátrix!AY$8="",Adatmátrix!$A86=""),"",INDEX(Adat!$D$6:$D$6665,(Adatmátrix!AY$8-1950)*111+Adatmátrix!$A86+1))</f>
        <v/>
      </c>
      <c r="AZ86" s="9" t="str">
        <f>IF(OR(Adatmátrix!AZ$8="",Adatmátrix!$A86=""),"",INDEX(Adat!$D$6:$D$6665,(Adatmátrix!AZ$8-1950)*111+Adatmátrix!$A86+1))</f>
        <v/>
      </c>
      <c r="BA86" s="9" t="str">
        <f>IF(OR(Adatmátrix!BA$8="",Adatmátrix!$A86=""),"",INDEX(Adat!$D$6:$D$6665,(Adatmátrix!BA$8-1950)*111+Adatmátrix!$A86+1))</f>
        <v/>
      </c>
      <c r="BB86" s="9" t="str">
        <f>IF(OR(Adatmátrix!BB$8="",Adatmátrix!$A86=""),"",INDEX(Adat!$D$6:$D$6665,(Adatmátrix!BB$8-1950)*111+Adatmátrix!$A86+1))</f>
        <v/>
      </c>
      <c r="BC86" s="9" t="str">
        <f>IF(OR(Adatmátrix!BC$8="",Adatmátrix!$A86=""),"",INDEX(Adat!$D$6:$D$6665,(Adatmátrix!BC$8-1950)*111+Adatmátrix!$A86+1))</f>
        <v/>
      </c>
      <c r="BD86" s="9" t="str">
        <f>IF(OR(Adatmátrix!BD$8="",Adatmátrix!$A86=""),"",INDEX(Adat!$D$6:$D$6665,(Adatmátrix!BD$8-1950)*111+Adatmátrix!$A86+1))</f>
        <v/>
      </c>
      <c r="BE86" s="9" t="str">
        <f>IF(OR(Adatmátrix!BE$8="",Adatmátrix!$A86=""),"",INDEX(Adat!$D$6:$D$6665,(Adatmátrix!BE$8-1950)*111+Adatmátrix!$A86+1))</f>
        <v/>
      </c>
      <c r="BF86" s="9" t="str">
        <f>IF(OR(Adatmátrix!BF$8="",Adatmátrix!$A86=""),"",INDEX(Adat!$D$6:$D$6665,(Adatmátrix!BF$8-1950)*111+Adatmátrix!$A86+1))</f>
        <v/>
      </c>
      <c r="BG86" s="9" t="str">
        <f>IF(OR(Adatmátrix!BG$8="",Adatmátrix!$A86=""),"",INDEX(Adat!$D$6:$D$6665,(Adatmátrix!BG$8-1950)*111+Adatmátrix!$A86+1))</f>
        <v/>
      </c>
      <c r="BH86" s="9" t="str">
        <f>IF(OR(Adatmátrix!BH$8="",Adatmátrix!$A86=""),"",INDEX(Adat!$D$6:$D$6665,(Adatmátrix!BH$8-1950)*111+Adatmátrix!$A86+1))</f>
        <v/>
      </c>
      <c r="BI86" s="9" t="str">
        <f>IF(OR(Adatmátrix!BI$8="",Adatmátrix!$A86=""),"",INDEX(Adat!$D$6:$D$6665,(Adatmátrix!BI$8-1950)*111+Adatmátrix!$A86+1))</f>
        <v/>
      </c>
    </row>
    <row r="87" spans="1:61">
      <c r="A87" s="4">
        <f t="shared" si="2"/>
        <v>78</v>
      </c>
      <c r="B87" s="9">
        <f>IF(OR(Adatmátrix!B$8="",Adatmátrix!$A87=""),"",INDEX(Adat!$D$6:$D$6665,(Adatmátrix!B$8-1950)*111+Adatmátrix!$A87+1))</f>
        <v>7.1379999999999999E-2</v>
      </c>
      <c r="C87" s="9">
        <f>IF(OR(Adatmátrix!C$8="",Adatmátrix!$A87=""),"",INDEX(Adat!$D$6:$D$6665,(Adatmátrix!C$8-1950)*111+Adatmátrix!$A87+1))</f>
        <v>7.0199999999999999E-2</v>
      </c>
      <c r="D87" s="9">
        <f>IF(OR(Adatmátrix!D$8="",Adatmátrix!$A87=""),"",INDEX(Adat!$D$6:$D$6665,(Adatmátrix!D$8-1950)*111+Adatmátrix!$A87+1))</f>
        <v>7.0269999999999999E-2</v>
      </c>
      <c r="E87" s="9">
        <f>IF(OR(Adatmátrix!E$8="",Adatmátrix!$A87=""),"",INDEX(Adat!$D$6:$D$6665,(Adatmátrix!E$8-1950)*111+Adatmátrix!$A87+1))</f>
        <v>7.2749999999999995E-2</v>
      </c>
      <c r="F87" s="9">
        <f>IF(OR(Adatmátrix!F$8="",Adatmátrix!$A87=""),"",INDEX(Adat!$D$6:$D$6665,(Adatmátrix!F$8-1950)*111+Adatmátrix!$A87+1))</f>
        <v>6.089E-2</v>
      </c>
      <c r="G87" s="9">
        <f>IF(OR(Adatmátrix!G$8="",Adatmátrix!$A87=""),"",INDEX(Adat!$D$6:$D$6665,(Adatmátrix!G$8-1950)*111+Adatmátrix!$A87+1))</f>
        <v>6.4860000000000001E-2</v>
      </c>
      <c r="H87" s="9">
        <f>IF(OR(Adatmátrix!H$8="",Adatmátrix!$A87=""),"",INDEX(Adat!$D$6:$D$6665,(Adatmátrix!H$8-1950)*111+Adatmátrix!$A87+1))</f>
        <v>6.1839999999999999E-2</v>
      </c>
      <c r="I87" s="9">
        <f>IF(OR(Adatmátrix!I$8="",Adatmátrix!$A87=""),"",INDEX(Adat!$D$6:$D$6665,(Adatmátrix!I$8-1950)*111+Adatmátrix!$A87+1))</f>
        <v>5.6239999999999998E-2</v>
      </c>
      <c r="J87" s="9">
        <f>IF(OR(Adatmátrix!J$8="",Adatmátrix!$A87=""),"",INDEX(Adat!$D$6:$D$6665,(Adatmátrix!J$8-1950)*111+Adatmátrix!$A87+1))</f>
        <v>6.9629999999999997E-2</v>
      </c>
      <c r="K87" s="9">
        <f>IF(OR(Adatmátrix!K$8="",Adatmátrix!$A87=""),"",INDEX(Adat!$D$6:$D$6665,(Adatmátrix!K$8-1950)*111+Adatmátrix!$A87+1))</f>
        <v>6.1949999999999998E-2</v>
      </c>
      <c r="L87" s="9">
        <f>IF(OR(Adatmátrix!L$8="",Adatmátrix!$A87=""),"",INDEX(Adat!$D$6:$D$6665,(Adatmátrix!L$8-1950)*111+Adatmátrix!$A87+1))</f>
        <v>6.2630000000000005E-2</v>
      </c>
      <c r="M87" s="9">
        <f>IF(OR(Adatmátrix!M$8="",Adatmátrix!$A87=""),"",INDEX(Adat!$D$6:$D$6665,(Adatmátrix!M$8-1950)*111+Adatmátrix!$A87+1))</f>
        <v>5.7570000000000003E-2</v>
      </c>
      <c r="N87" s="9">
        <f>IF(OR(Adatmátrix!N$8="",Adatmátrix!$A87=""),"",INDEX(Adat!$D$6:$D$6665,(Adatmátrix!N$8-1950)*111+Adatmátrix!$A87+1))</f>
        <v>5.7540000000000001E-2</v>
      </c>
      <c r="O87" s="9">
        <f>IF(OR(Adatmátrix!O$8="",Adatmátrix!$A87=""),"",INDEX(Adat!$D$6:$D$6665,(Adatmátrix!O$8-1950)*111+Adatmátrix!$A87+1))</f>
        <v>5.6910000000000002E-2</v>
      </c>
      <c r="P87" s="9">
        <f>IF(OR(Adatmátrix!P$8="",Adatmátrix!$A87=""),"",INDEX(Adat!$D$6:$D$6665,(Adatmátrix!P$8-1950)*111+Adatmátrix!$A87+1))</f>
        <v>5.3789999999999998E-2</v>
      </c>
      <c r="Q87" s="9">
        <f>IF(OR(Adatmátrix!Q$8="",Adatmátrix!$A87=""),"",INDEX(Adat!$D$6:$D$6665,(Adatmátrix!Q$8-1950)*111+Adatmátrix!$A87+1))</f>
        <v>5.6759999999999998E-2</v>
      </c>
      <c r="R87" s="9">
        <f>IF(OR(Adatmátrix!R$8="",Adatmátrix!$A87=""),"",INDEX(Adat!$D$6:$D$6665,(Adatmátrix!R$8-1950)*111+Adatmátrix!$A87+1))</f>
        <v>5.0979999999999998E-2</v>
      </c>
      <c r="S87" s="9">
        <f>IF(OR(Adatmátrix!S$8="",Adatmátrix!$A87=""),"",INDEX(Adat!$D$6:$D$6665,(Adatmátrix!S$8-1950)*111+Adatmátrix!$A87+1))</f>
        <v>5.1560000000000002E-2</v>
      </c>
      <c r="T87" s="9">
        <f>IF(OR(Adatmátrix!T$8="",Adatmátrix!$A87=""),"",INDEX(Adat!$D$6:$D$6665,(Adatmátrix!T$8-1950)*111+Adatmátrix!$A87+1))</f>
        <v>4.9829999999999999E-2</v>
      </c>
      <c r="U87" s="9">
        <f>IF(OR(Adatmátrix!U$8="",Adatmátrix!$A87=""),"",INDEX(Adat!$D$6:$D$6665,(Adatmátrix!U$8-1950)*111+Adatmátrix!$A87+1))</f>
        <v>5.0119999999999998E-2</v>
      </c>
      <c r="V87" s="9" t="str">
        <f>IF(OR(Adatmátrix!V$8="",Adatmátrix!$A87=""),"",INDEX(Adat!$D$6:$D$6665,(Adatmátrix!V$8-1950)*111+Adatmátrix!$A87+1))</f>
        <v/>
      </c>
      <c r="W87" s="9" t="str">
        <f>IF(OR(Adatmátrix!W$8="",Adatmátrix!$A87=""),"",INDEX(Adat!$D$6:$D$6665,(Adatmátrix!W$8-1950)*111+Adatmátrix!$A87+1))</f>
        <v/>
      </c>
      <c r="X87" s="9" t="str">
        <f>IF(OR(Adatmátrix!X$8="",Adatmátrix!$A87=""),"",INDEX(Adat!$D$6:$D$6665,(Adatmátrix!X$8-1950)*111+Adatmátrix!$A87+1))</f>
        <v/>
      </c>
      <c r="Y87" s="9" t="str">
        <f>IF(OR(Adatmátrix!Y$8="",Adatmátrix!$A87=""),"",INDEX(Adat!$D$6:$D$6665,(Adatmátrix!Y$8-1950)*111+Adatmátrix!$A87+1))</f>
        <v/>
      </c>
      <c r="Z87" s="9" t="str">
        <f>IF(OR(Adatmátrix!Z$8="",Adatmátrix!$A87=""),"",INDEX(Adat!$D$6:$D$6665,(Adatmátrix!Z$8-1950)*111+Adatmátrix!$A87+1))</f>
        <v/>
      </c>
      <c r="AA87" s="9" t="str">
        <f>IF(OR(Adatmátrix!AA$8="",Adatmátrix!$A87=""),"",INDEX(Adat!$D$6:$D$6665,(Adatmátrix!AA$8-1950)*111+Adatmátrix!$A87+1))</f>
        <v/>
      </c>
      <c r="AB87" s="9" t="str">
        <f>IF(OR(Adatmátrix!AB$8="",Adatmátrix!$A87=""),"",INDEX(Adat!$D$6:$D$6665,(Adatmátrix!AB$8-1950)*111+Adatmátrix!$A87+1))</f>
        <v/>
      </c>
      <c r="AC87" s="9" t="str">
        <f>IF(OR(Adatmátrix!AC$8="",Adatmátrix!$A87=""),"",INDEX(Adat!$D$6:$D$6665,(Adatmátrix!AC$8-1950)*111+Adatmátrix!$A87+1))</f>
        <v/>
      </c>
      <c r="AD87" s="9" t="str">
        <f>IF(OR(Adatmátrix!AD$8="",Adatmátrix!$A87=""),"",INDEX(Adat!$D$6:$D$6665,(Adatmátrix!AD$8-1950)*111+Adatmátrix!$A87+1))</f>
        <v/>
      </c>
      <c r="AE87" s="9" t="str">
        <f>IF(OR(Adatmátrix!AE$8="",Adatmátrix!$A87=""),"",INDEX(Adat!$D$6:$D$6665,(Adatmátrix!AE$8-1950)*111+Adatmátrix!$A87+1))</f>
        <v/>
      </c>
      <c r="AF87" s="9" t="str">
        <f>IF(OR(Adatmátrix!AF$8="",Adatmátrix!$A87=""),"",INDEX(Adat!$D$6:$D$6665,(Adatmátrix!AF$8-1950)*111+Adatmátrix!$A87+1))</f>
        <v/>
      </c>
      <c r="AG87" s="9" t="str">
        <f>IF(OR(Adatmátrix!AG$8="",Adatmátrix!$A87=""),"",INDEX(Adat!$D$6:$D$6665,(Adatmátrix!AG$8-1950)*111+Adatmátrix!$A87+1))</f>
        <v/>
      </c>
      <c r="AH87" s="9" t="str">
        <f>IF(OR(Adatmátrix!AH$8="",Adatmátrix!$A87=""),"",INDEX(Adat!$D$6:$D$6665,(Adatmátrix!AH$8-1950)*111+Adatmátrix!$A87+1))</f>
        <v/>
      </c>
      <c r="AI87" s="9" t="str">
        <f>IF(OR(Adatmátrix!AI$8="",Adatmátrix!$A87=""),"",INDEX(Adat!$D$6:$D$6665,(Adatmátrix!AI$8-1950)*111+Adatmátrix!$A87+1))</f>
        <v/>
      </c>
      <c r="AJ87" s="9" t="str">
        <f>IF(OR(Adatmátrix!AJ$8="",Adatmátrix!$A87=""),"",INDEX(Adat!$D$6:$D$6665,(Adatmátrix!AJ$8-1950)*111+Adatmátrix!$A87+1))</f>
        <v/>
      </c>
      <c r="AK87" s="9" t="str">
        <f>IF(OR(Adatmátrix!AK$8="",Adatmátrix!$A87=""),"",INDEX(Adat!$D$6:$D$6665,(Adatmátrix!AK$8-1950)*111+Adatmátrix!$A87+1))</f>
        <v/>
      </c>
      <c r="AL87" s="9" t="str">
        <f>IF(OR(Adatmátrix!AL$8="",Adatmátrix!$A87=""),"",INDEX(Adat!$D$6:$D$6665,(Adatmátrix!AL$8-1950)*111+Adatmátrix!$A87+1))</f>
        <v/>
      </c>
      <c r="AM87" s="9" t="str">
        <f>IF(OR(Adatmátrix!AM$8="",Adatmátrix!$A87=""),"",INDEX(Adat!$D$6:$D$6665,(Adatmátrix!AM$8-1950)*111+Adatmátrix!$A87+1))</f>
        <v/>
      </c>
      <c r="AN87" s="9" t="str">
        <f>IF(OR(Adatmátrix!AN$8="",Adatmátrix!$A87=""),"",INDEX(Adat!$D$6:$D$6665,(Adatmátrix!AN$8-1950)*111+Adatmátrix!$A87+1))</f>
        <v/>
      </c>
      <c r="AO87" s="9" t="str">
        <f>IF(OR(Adatmátrix!AO$8="",Adatmátrix!$A87=""),"",INDEX(Adat!$D$6:$D$6665,(Adatmátrix!AO$8-1950)*111+Adatmátrix!$A87+1))</f>
        <v/>
      </c>
      <c r="AP87" s="9" t="str">
        <f>IF(OR(Adatmátrix!AP$8="",Adatmátrix!$A87=""),"",INDEX(Adat!$D$6:$D$6665,(Adatmátrix!AP$8-1950)*111+Adatmátrix!$A87+1))</f>
        <v/>
      </c>
      <c r="AQ87" s="9" t="str">
        <f>IF(OR(Adatmátrix!AQ$8="",Adatmátrix!$A87=""),"",INDEX(Adat!$D$6:$D$6665,(Adatmátrix!AQ$8-1950)*111+Adatmátrix!$A87+1))</f>
        <v/>
      </c>
      <c r="AR87" s="9" t="str">
        <f>IF(OR(Adatmátrix!AR$8="",Adatmátrix!$A87=""),"",INDEX(Adat!$D$6:$D$6665,(Adatmátrix!AR$8-1950)*111+Adatmátrix!$A87+1))</f>
        <v/>
      </c>
      <c r="AS87" s="9" t="str">
        <f>IF(OR(Adatmátrix!AS$8="",Adatmátrix!$A87=""),"",INDEX(Adat!$D$6:$D$6665,(Adatmátrix!AS$8-1950)*111+Adatmátrix!$A87+1))</f>
        <v/>
      </c>
      <c r="AT87" s="9" t="str">
        <f>IF(OR(Adatmátrix!AT$8="",Adatmátrix!$A87=""),"",INDEX(Adat!$D$6:$D$6665,(Adatmátrix!AT$8-1950)*111+Adatmátrix!$A87+1))</f>
        <v/>
      </c>
      <c r="AU87" s="9" t="str">
        <f>IF(OR(Adatmátrix!AU$8="",Adatmátrix!$A87=""),"",INDEX(Adat!$D$6:$D$6665,(Adatmátrix!AU$8-1950)*111+Adatmátrix!$A87+1))</f>
        <v/>
      </c>
      <c r="AV87" s="9" t="str">
        <f>IF(OR(Adatmátrix!AV$8="",Adatmátrix!$A87=""),"",INDEX(Adat!$D$6:$D$6665,(Adatmátrix!AV$8-1950)*111+Adatmátrix!$A87+1))</f>
        <v/>
      </c>
      <c r="AW87" s="9" t="str">
        <f>IF(OR(Adatmátrix!AW$8="",Adatmátrix!$A87=""),"",INDEX(Adat!$D$6:$D$6665,(Adatmátrix!AW$8-1950)*111+Adatmátrix!$A87+1))</f>
        <v/>
      </c>
      <c r="AX87" s="9" t="str">
        <f>IF(OR(Adatmátrix!AX$8="",Adatmátrix!$A87=""),"",INDEX(Adat!$D$6:$D$6665,(Adatmátrix!AX$8-1950)*111+Adatmátrix!$A87+1))</f>
        <v/>
      </c>
      <c r="AY87" s="9" t="str">
        <f>IF(OR(Adatmátrix!AY$8="",Adatmátrix!$A87=""),"",INDEX(Adat!$D$6:$D$6665,(Adatmátrix!AY$8-1950)*111+Adatmátrix!$A87+1))</f>
        <v/>
      </c>
      <c r="AZ87" s="9" t="str">
        <f>IF(OR(Adatmátrix!AZ$8="",Adatmátrix!$A87=""),"",INDEX(Adat!$D$6:$D$6665,(Adatmátrix!AZ$8-1950)*111+Adatmátrix!$A87+1))</f>
        <v/>
      </c>
      <c r="BA87" s="9" t="str">
        <f>IF(OR(Adatmátrix!BA$8="",Adatmátrix!$A87=""),"",INDEX(Adat!$D$6:$D$6665,(Adatmátrix!BA$8-1950)*111+Adatmátrix!$A87+1))</f>
        <v/>
      </c>
      <c r="BB87" s="9" t="str">
        <f>IF(OR(Adatmátrix!BB$8="",Adatmátrix!$A87=""),"",INDEX(Adat!$D$6:$D$6665,(Adatmátrix!BB$8-1950)*111+Adatmátrix!$A87+1))</f>
        <v/>
      </c>
      <c r="BC87" s="9" t="str">
        <f>IF(OR(Adatmátrix!BC$8="",Adatmátrix!$A87=""),"",INDEX(Adat!$D$6:$D$6665,(Adatmátrix!BC$8-1950)*111+Adatmátrix!$A87+1))</f>
        <v/>
      </c>
      <c r="BD87" s="9" t="str">
        <f>IF(OR(Adatmátrix!BD$8="",Adatmátrix!$A87=""),"",INDEX(Adat!$D$6:$D$6665,(Adatmátrix!BD$8-1950)*111+Adatmátrix!$A87+1))</f>
        <v/>
      </c>
      <c r="BE87" s="9" t="str">
        <f>IF(OR(Adatmátrix!BE$8="",Adatmátrix!$A87=""),"",INDEX(Adat!$D$6:$D$6665,(Adatmátrix!BE$8-1950)*111+Adatmátrix!$A87+1))</f>
        <v/>
      </c>
      <c r="BF87" s="9" t="str">
        <f>IF(OR(Adatmátrix!BF$8="",Adatmátrix!$A87=""),"",INDEX(Adat!$D$6:$D$6665,(Adatmátrix!BF$8-1950)*111+Adatmátrix!$A87+1))</f>
        <v/>
      </c>
      <c r="BG87" s="9" t="str">
        <f>IF(OR(Adatmátrix!BG$8="",Adatmátrix!$A87=""),"",INDEX(Adat!$D$6:$D$6665,(Adatmátrix!BG$8-1950)*111+Adatmátrix!$A87+1))</f>
        <v/>
      </c>
      <c r="BH87" s="9" t="str">
        <f>IF(OR(Adatmátrix!BH$8="",Adatmátrix!$A87=""),"",INDEX(Adat!$D$6:$D$6665,(Adatmátrix!BH$8-1950)*111+Adatmátrix!$A87+1))</f>
        <v/>
      </c>
      <c r="BI87" s="9" t="str">
        <f>IF(OR(Adatmátrix!BI$8="",Adatmátrix!$A87=""),"",INDEX(Adat!$D$6:$D$6665,(Adatmátrix!BI$8-1950)*111+Adatmátrix!$A87+1))</f>
        <v/>
      </c>
    </row>
    <row r="88" spans="1:61">
      <c r="A88" s="4">
        <f t="shared" si="2"/>
        <v>79</v>
      </c>
      <c r="B88" s="9">
        <f>IF(OR(Adatmátrix!B$8="",Adatmátrix!$A88=""),"",INDEX(Adat!$D$6:$D$6665,(Adatmátrix!B$8-1950)*111+Adatmátrix!$A88+1))</f>
        <v>7.8780000000000003E-2</v>
      </c>
      <c r="C88" s="9">
        <f>IF(OR(Adatmátrix!C$8="",Adatmátrix!$A88=""),"",INDEX(Adat!$D$6:$D$6665,(Adatmátrix!C$8-1950)*111+Adatmátrix!$A88+1))</f>
        <v>7.5179999999999997E-2</v>
      </c>
      <c r="D88" s="9">
        <f>IF(OR(Adatmátrix!D$8="",Adatmátrix!$A88=""),"",INDEX(Adat!$D$6:$D$6665,(Adatmátrix!D$8-1950)*111+Adatmátrix!$A88+1))</f>
        <v>7.5319999999999998E-2</v>
      </c>
      <c r="E88" s="9">
        <f>IF(OR(Adatmátrix!E$8="",Adatmátrix!$A88=""),"",INDEX(Adat!$D$6:$D$6665,(Adatmátrix!E$8-1950)*111+Adatmátrix!$A88+1))</f>
        <v>7.5740000000000002E-2</v>
      </c>
      <c r="F88" s="9">
        <f>IF(OR(Adatmátrix!F$8="",Adatmátrix!$A88=""),"",INDEX(Adat!$D$6:$D$6665,(Adatmátrix!F$8-1950)*111+Adatmátrix!$A88+1))</f>
        <v>7.8729999999999994E-2</v>
      </c>
      <c r="G88" s="9">
        <f>IF(OR(Adatmátrix!G$8="",Adatmátrix!$A88=""),"",INDEX(Adat!$D$6:$D$6665,(Adatmátrix!G$8-1950)*111+Adatmátrix!$A88+1))</f>
        <v>6.5750000000000003E-2</v>
      </c>
      <c r="H88" s="9">
        <f>IF(OR(Adatmátrix!H$8="",Adatmátrix!$A88=""),"",INDEX(Adat!$D$6:$D$6665,(Adatmátrix!H$8-1950)*111+Adatmátrix!$A88+1))</f>
        <v>7.3550000000000004E-2</v>
      </c>
      <c r="I88" s="9">
        <f>IF(OR(Adatmátrix!I$8="",Adatmátrix!$A88=""),"",INDEX(Adat!$D$6:$D$6665,(Adatmátrix!I$8-1950)*111+Adatmátrix!$A88+1))</f>
        <v>6.5850000000000006E-2</v>
      </c>
      <c r="J88" s="9">
        <f>IF(OR(Adatmátrix!J$8="",Adatmátrix!$A88=""),"",INDEX(Adat!$D$6:$D$6665,(Adatmátrix!J$8-1950)*111+Adatmátrix!$A88+1))</f>
        <v>6.0859999999999997E-2</v>
      </c>
      <c r="K88" s="9">
        <f>IF(OR(Adatmátrix!K$8="",Adatmátrix!$A88=""),"",INDEX(Adat!$D$6:$D$6665,(Adatmátrix!K$8-1950)*111+Adatmátrix!$A88+1))</f>
        <v>7.7619999999999995E-2</v>
      </c>
      <c r="L88" s="9">
        <f>IF(OR(Adatmátrix!L$8="",Adatmátrix!$A88=""),"",INDEX(Adat!$D$6:$D$6665,(Adatmátrix!L$8-1950)*111+Adatmátrix!$A88+1))</f>
        <v>6.6930000000000003E-2</v>
      </c>
      <c r="M88" s="9">
        <f>IF(OR(Adatmátrix!M$8="",Adatmátrix!$A88=""),"",INDEX(Adat!$D$6:$D$6665,(Adatmátrix!M$8-1950)*111+Adatmátrix!$A88+1))</f>
        <v>6.5310000000000007E-2</v>
      </c>
      <c r="N88" s="9">
        <f>IF(OR(Adatmátrix!N$8="",Adatmátrix!$A88=""),"",INDEX(Adat!$D$6:$D$6665,(Adatmátrix!N$8-1950)*111+Adatmátrix!$A88+1))</f>
        <v>6.1370000000000001E-2</v>
      </c>
      <c r="O88" s="9">
        <f>IF(OR(Adatmátrix!O$8="",Adatmátrix!$A88=""),"",INDEX(Adat!$D$6:$D$6665,(Adatmátrix!O$8-1950)*111+Adatmátrix!$A88+1))</f>
        <v>6.4630000000000007E-2</v>
      </c>
      <c r="P88" s="9">
        <f>IF(OR(Adatmátrix!P$8="",Adatmátrix!$A88=""),"",INDEX(Adat!$D$6:$D$6665,(Adatmátrix!P$8-1950)*111+Adatmátrix!$A88+1))</f>
        <v>5.9560000000000002E-2</v>
      </c>
      <c r="Q88" s="9">
        <f>IF(OR(Adatmátrix!Q$8="",Adatmátrix!$A88=""),"",INDEX(Adat!$D$6:$D$6665,(Adatmátrix!Q$8-1950)*111+Adatmátrix!$A88+1))</f>
        <v>6.3539999999999999E-2</v>
      </c>
      <c r="R88" s="9">
        <f>IF(OR(Adatmátrix!R$8="",Adatmátrix!$A88=""),"",INDEX(Adat!$D$6:$D$6665,(Adatmátrix!R$8-1950)*111+Adatmátrix!$A88+1))</f>
        <v>5.9450000000000003E-2</v>
      </c>
      <c r="S88" s="9">
        <f>IF(OR(Adatmátrix!S$8="",Adatmátrix!$A88=""),"",INDEX(Adat!$D$6:$D$6665,(Adatmátrix!S$8-1950)*111+Adatmátrix!$A88+1))</f>
        <v>5.7799999999999997E-2</v>
      </c>
      <c r="T88" s="9">
        <f>IF(OR(Adatmátrix!T$8="",Adatmátrix!$A88=""),"",INDEX(Adat!$D$6:$D$6665,(Adatmátrix!T$8-1950)*111+Adatmátrix!$A88+1))</f>
        <v>5.7799999999999997E-2</v>
      </c>
      <c r="U88" s="9">
        <f>IF(OR(Adatmátrix!U$8="",Adatmátrix!$A88=""),"",INDEX(Adat!$D$6:$D$6665,(Adatmátrix!U$8-1950)*111+Adatmátrix!$A88+1))</f>
        <v>5.4350000000000002E-2</v>
      </c>
      <c r="V88" s="9" t="str">
        <f>IF(OR(Adatmátrix!V$8="",Adatmátrix!$A88=""),"",INDEX(Adat!$D$6:$D$6665,(Adatmátrix!V$8-1950)*111+Adatmátrix!$A88+1))</f>
        <v/>
      </c>
      <c r="W88" s="9" t="str">
        <f>IF(OR(Adatmátrix!W$8="",Adatmátrix!$A88=""),"",INDEX(Adat!$D$6:$D$6665,(Adatmátrix!W$8-1950)*111+Adatmátrix!$A88+1))</f>
        <v/>
      </c>
      <c r="X88" s="9" t="str">
        <f>IF(OR(Adatmátrix!X$8="",Adatmátrix!$A88=""),"",INDEX(Adat!$D$6:$D$6665,(Adatmátrix!X$8-1950)*111+Adatmátrix!$A88+1))</f>
        <v/>
      </c>
      <c r="Y88" s="9" t="str">
        <f>IF(OR(Adatmátrix!Y$8="",Adatmátrix!$A88=""),"",INDEX(Adat!$D$6:$D$6665,(Adatmátrix!Y$8-1950)*111+Adatmátrix!$A88+1))</f>
        <v/>
      </c>
      <c r="Z88" s="9" t="str">
        <f>IF(OR(Adatmátrix!Z$8="",Adatmátrix!$A88=""),"",INDEX(Adat!$D$6:$D$6665,(Adatmátrix!Z$8-1950)*111+Adatmátrix!$A88+1))</f>
        <v/>
      </c>
      <c r="AA88" s="9" t="str">
        <f>IF(OR(Adatmátrix!AA$8="",Adatmátrix!$A88=""),"",INDEX(Adat!$D$6:$D$6665,(Adatmátrix!AA$8-1950)*111+Adatmátrix!$A88+1))</f>
        <v/>
      </c>
      <c r="AB88" s="9" t="str">
        <f>IF(OR(Adatmátrix!AB$8="",Adatmátrix!$A88=""),"",INDEX(Adat!$D$6:$D$6665,(Adatmátrix!AB$8-1950)*111+Adatmátrix!$A88+1))</f>
        <v/>
      </c>
      <c r="AC88" s="9" t="str">
        <f>IF(OR(Adatmátrix!AC$8="",Adatmátrix!$A88=""),"",INDEX(Adat!$D$6:$D$6665,(Adatmátrix!AC$8-1950)*111+Adatmátrix!$A88+1))</f>
        <v/>
      </c>
      <c r="AD88" s="9" t="str">
        <f>IF(OR(Adatmátrix!AD$8="",Adatmátrix!$A88=""),"",INDEX(Adat!$D$6:$D$6665,(Adatmátrix!AD$8-1950)*111+Adatmátrix!$A88+1))</f>
        <v/>
      </c>
      <c r="AE88" s="9" t="str">
        <f>IF(OR(Adatmátrix!AE$8="",Adatmátrix!$A88=""),"",INDEX(Adat!$D$6:$D$6665,(Adatmátrix!AE$8-1950)*111+Adatmátrix!$A88+1))</f>
        <v/>
      </c>
      <c r="AF88" s="9" t="str">
        <f>IF(OR(Adatmátrix!AF$8="",Adatmátrix!$A88=""),"",INDEX(Adat!$D$6:$D$6665,(Adatmátrix!AF$8-1950)*111+Adatmátrix!$A88+1))</f>
        <v/>
      </c>
      <c r="AG88" s="9" t="str">
        <f>IF(OR(Adatmátrix!AG$8="",Adatmátrix!$A88=""),"",INDEX(Adat!$D$6:$D$6665,(Adatmátrix!AG$8-1950)*111+Adatmátrix!$A88+1))</f>
        <v/>
      </c>
      <c r="AH88" s="9" t="str">
        <f>IF(OR(Adatmátrix!AH$8="",Adatmátrix!$A88=""),"",INDEX(Adat!$D$6:$D$6665,(Adatmátrix!AH$8-1950)*111+Adatmátrix!$A88+1))</f>
        <v/>
      </c>
      <c r="AI88" s="9" t="str">
        <f>IF(OR(Adatmátrix!AI$8="",Adatmátrix!$A88=""),"",INDEX(Adat!$D$6:$D$6665,(Adatmátrix!AI$8-1950)*111+Adatmátrix!$A88+1))</f>
        <v/>
      </c>
      <c r="AJ88" s="9" t="str">
        <f>IF(OR(Adatmátrix!AJ$8="",Adatmátrix!$A88=""),"",INDEX(Adat!$D$6:$D$6665,(Adatmátrix!AJ$8-1950)*111+Adatmátrix!$A88+1))</f>
        <v/>
      </c>
      <c r="AK88" s="9" t="str">
        <f>IF(OR(Adatmátrix!AK$8="",Adatmátrix!$A88=""),"",INDEX(Adat!$D$6:$D$6665,(Adatmátrix!AK$8-1950)*111+Adatmátrix!$A88+1))</f>
        <v/>
      </c>
      <c r="AL88" s="9" t="str">
        <f>IF(OR(Adatmátrix!AL$8="",Adatmátrix!$A88=""),"",INDEX(Adat!$D$6:$D$6665,(Adatmátrix!AL$8-1950)*111+Adatmátrix!$A88+1))</f>
        <v/>
      </c>
      <c r="AM88" s="9" t="str">
        <f>IF(OR(Adatmátrix!AM$8="",Adatmátrix!$A88=""),"",INDEX(Adat!$D$6:$D$6665,(Adatmátrix!AM$8-1950)*111+Adatmátrix!$A88+1))</f>
        <v/>
      </c>
      <c r="AN88" s="9" t="str">
        <f>IF(OR(Adatmátrix!AN$8="",Adatmátrix!$A88=""),"",INDEX(Adat!$D$6:$D$6665,(Adatmátrix!AN$8-1950)*111+Adatmátrix!$A88+1))</f>
        <v/>
      </c>
      <c r="AO88" s="9" t="str">
        <f>IF(OR(Adatmátrix!AO$8="",Adatmátrix!$A88=""),"",INDEX(Adat!$D$6:$D$6665,(Adatmátrix!AO$8-1950)*111+Adatmátrix!$A88+1))</f>
        <v/>
      </c>
      <c r="AP88" s="9" t="str">
        <f>IF(OR(Adatmátrix!AP$8="",Adatmátrix!$A88=""),"",INDEX(Adat!$D$6:$D$6665,(Adatmátrix!AP$8-1950)*111+Adatmátrix!$A88+1))</f>
        <v/>
      </c>
      <c r="AQ88" s="9" t="str">
        <f>IF(OR(Adatmátrix!AQ$8="",Adatmátrix!$A88=""),"",INDEX(Adat!$D$6:$D$6665,(Adatmátrix!AQ$8-1950)*111+Adatmátrix!$A88+1))</f>
        <v/>
      </c>
      <c r="AR88" s="9" t="str">
        <f>IF(OR(Adatmátrix!AR$8="",Adatmátrix!$A88=""),"",INDEX(Adat!$D$6:$D$6665,(Adatmátrix!AR$8-1950)*111+Adatmátrix!$A88+1))</f>
        <v/>
      </c>
      <c r="AS88" s="9" t="str">
        <f>IF(OR(Adatmátrix!AS$8="",Adatmátrix!$A88=""),"",INDEX(Adat!$D$6:$D$6665,(Adatmátrix!AS$8-1950)*111+Adatmátrix!$A88+1))</f>
        <v/>
      </c>
      <c r="AT88" s="9" t="str">
        <f>IF(OR(Adatmátrix!AT$8="",Adatmátrix!$A88=""),"",INDEX(Adat!$D$6:$D$6665,(Adatmátrix!AT$8-1950)*111+Adatmátrix!$A88+1))</f>
        <v/>
      </c>
      <c r="AU88" s="9" t="str">
        <f>IF(OR(Adatmátrix!AU$8="",Adatmátrix!$A88=""),"",INDEX(Adat!$D$6:$D$6665,(Adatmátrix!AU$8-1950)*111+Adatmátrix!$A88+1))</f>
        <v/>
      </c>
      <c r="AV88" s="9" t="str">
        <f>IF(OR(Adatmátrix!AV$8="",Adatmátrix!$A88=""),"",INDEX(Adat!$D$6:$D$6665,(Adatmátrix!AV$8-1950)*111+Adatmátrix!$A88+1))</f>
        <v/>
      </c>
      <c r="AW88" s="9" t="str">
        <f>IF(OR(Adatmátrix!AW$8="",Adatmátrix!$A88=""),"",INDEX(Adat!$D$6:$D$6665,(Adatmátrix!AW$8-1950)*111+Adatmátrix!$A88+1))</f>
        <v/>
      </c>
      <c r="AX88" s="9" t="str">
        <f>IF(OR(Adatmátrix!AX$8="",Adatmátrix!$A88=""),"",INDEX(Adat!$D$6:$D$6665,(Adatmátrix!AX$8-1950)*111+Adatmátrix!$A88+1))</f>
        <v/>
      </c>
      <c r="AY88" s="9" t="str">
        <f>IF(OR(Adatmátrix!AY$8="",Adatmátrix!$A88=""),"",INDEX(Adat!$D$6:$D$6665,(Adatmátrix!AY$8-1950)*111+Adatmátrix!$A88+1))</f>
        <v/>
      </c>
      <c r="AZ88" s="9" t="str">
        <f>IF(OR(Adatmátrix!AZ$8="",Adatmátrix!$A88=""),"",INDEX(Adat!$D$6:$D$6665,(Adatmátrix!AZ$8-1950)*111+Adatmátrix!$A88+1))</f>
        <v/>
      </c>
      <c r="BA88" s="9" t="str">
        <f>IF(OR(Adatmátrix!BA$8="",Adatmátrix!$A88=""),"",INDEX(Adat!$D$6:$D$6665,(Adatmátrix!BA$8-1950)*111+Adatmátrix!$A88+1))</f>
        <v/>
      </c>
      <c r="BB88" s="9" t="str">
        <f>IF(OR(Adatmátrix!BB$8="",Adatmátrix!$A88=""),"",INDEX(Adat!$D$6:$D$6665,(Adatmátrix!BB$8-1950)*111+Adatmátrix!$A88+1))</f>
        <v/>
      </c>
      <c r="BC88" s="9" t="str">
        <f>IF(OR(Adatmátrix!BC$8="",Adatmátrix!$A88=""),"",INDEX(Adat!$D$6:$D$6665,(Adatmátrix!BC$8-1950)*111+Adatmátrix!$A88+1))</f>
        <v/>
      </c>
      <c r="BD88" s="9" t="str">
        <f>IF(OR(Adatmátrix!BD$8="",Adatmátrix!$A88=""),"",INDEX(Adat!$D$6:$D$6665,(Adatmátrix!BD$8-1950)*111+Adatmátrix!$A88+1))</f>
        <v/>
      </c>
      <c r="BE88" s="9" t="str">
        <f>IF(OR(Adatmátrix!BE$8="",Adatmátrix!$A88=""),"",INDEX(Adat!$D$6:$D$6665,(Adatmátrix!BE$8-1950)*111+Adatmátrix!$A88+1))</f>
        <v/>
      </c>
      <c r="BF88" s="9" t="str">
        <f>IF(OR(Adatmátrix!BF$8="",Adatmátrix!$A88=""),"",INDEX(Adat!$D$6:$D$6665,(Adatmátrix!BF$8-1950)*111+Adatmátrix!$A88+1))</f>
        <v/>
      </c>
      <c r="BG88" s="9" t="str">
        <f>IF(OR(Adatmátrix!BG$8="",Adatmátrix!$A88=""),"",INDEX(Adat!$D$6:$D$6665,(Adatmátrix!BG$8-1950)*111+Adatmátrix!$A88+1))</f>
        <v/>
      </c>
      <c r="BH88" s="9" t="str">
        <f>IF(OR(Adatmátrix!BH$8="",Adatmátrix!$A88=""),"",INDEX(Adat!$D$6:$D$6665,(Adatmátrix!BH$8-1950)*111+Adatmátrix!$A88+1))</f>
        <v/>
      </c>
      <c r="BI88" s="9" t="str">
        <f>IF(OR(Adatmátrix!BI$8="",Adatmátrix!$A88=""),"",INDEX(Adat!$D$6:$D$6665,(Adatmátrix!BI$8-1950)*111+Adatmátrix!$A88+1))</f>
        <v/>
      </c>
    </row>
    <row r="89" spans="1:61">
      <c r="A89" s="4">
        <f t="shared" si="2"/>
        <v>80</v>
      </c>
      <c r="B89" s="9">
        <f>IF(OR(Adatmátrix!B$8="",Adatmátrix!$A89=""),"",INDEX(Adat!$D$6:$D$6665,(Adatmátrix!B$8-1950)*111+Adatmátrix!$A89+1))</f>
        <v>8.8980000000000004E-2</v>
      </c>
      <c r="C89" s="9">
        <f>IF(OR(Adatmátrix!C$8="",Adatmátrix!$A89=""),"",INDEX(Adat!$D$6:$D$6665,(Adatmátrix!C$8-1950)*111+Adatmátrix!$A89+1))</f>
        <v>8.5099999999999995E-2</v>
      </c>
      <c r="D89" s="9">
        <f>IF(OR(Adatmátrix!D$8="",Adatmátrix!$A89=""),"",INDEX(Adat!$D$6:$D$6665,(Adatmátrix!D$8-1950)*111+Adatmátrix!$A89+1))</f>
        <v>8.498E-2</v>
      </c>
      <c r="E89" s="9">
        <f>IF(OR(Adatmátrix!E$8="",Adatmátrix!$A89=""),"",INDEX(Adat!$D$6:$D$6665,(Adatmátrix!E$8-1950)*111+Adatmátrix!$A89+1))</f>
        <v>8.2909999999999998E-2</v>
      </c>
      <c r="F89" s="9">
        <f>IF(OR(Adatmátrix!F$8="",Adatmátrix!$A89=""),"",INDEX(Adat!$D$6:$D$6665,(Adatmátrix!F$8-1950)*111+Adatmátrix!$A89+1))</f>
        <v>8.1890000000000004E-2</v>
      </c>
      <c r="G89" s="9">
        <f>IF(OR(Adatmátrix!G$8="",Adatmátrix!$A89=""),"",INDEX(Adat!$D$6:$D$6665,(Adatmátrix!G$8-1950)*111+Adatmátrix!$A89+1))</f>
        <v>8.48E-2</v>
      </c>
      <c r="H89" s="9">
        <f>IF(OR(Adatmátrix!H$8="",Adatmátrix!$A89=""),"",INDEX(Adat!$D$6:$D$6665,(Adatmátrix!H$8-1950)*111+Adatmátrix!$A89+1))</f>
        <v>7.8E-2</v>
      </c>
      <c r="I89" s="9">
        <f>IF(OR(Adatmátrix!I$8="",Adatmátrix!$A89=""),"",INDEX(Adat!$D$6:$D$6665,(Adatmátrix!I$8-1950)*111+Adatmátrix!$A89+1))</f>
        <v>7.6719999999999997E-2</v>
      </c>
      <c r="J89" s="9">
        <f>IF(OR(Adatmátrix!J$8="",Adatmátrix!$A89=""),"",INDEX(Adat!$D$6:$D$6665,(Adatmátrix!J$8-1950)*111+Adatmátrix!$A89+1))</f>
        <v>7.281E-2</v>
      </c>
      <c r="K89" s="9">
        <f>IF(OR(Adatmátrix!K$8="",Adatmátrix!$A89=""),"",INDEX(Adat!$D$6:$D$6665,(Adatmátrix!K$8-1950)*111+Adatmátrix!$A89+1))</f>
        <v>7.1720000000000006E-2</v>
      </c>
      <c r="L89" s="9">
        <f>IF(OR(Adatmátrix!L$8="",Adatmátrix!$A89=""),"",INDEX(Adat!$D$6:$D$6665,(Adatmátrix!L$8-1950)*111+Adatmátrix!$A89+1))</f>
        <v>8.0110000000000001E-2</v>
      </c>
      <c r="M89" s="9">
        <f>IF(OR(Adatmátrix!M$8="",Adatmátrix!$A89=""),"",INDEX(Adat!$D$6:$D$6665,(Adatmátrix!M$8-1950)*111+Adatmátrix!$A89+1))</f>
        <v>7.0269999999999999E-2</v>
      </c>
      <c r="N89" s="9">
        <f>IF(OR(Adatmátrix!N$8="",Adatmátrix!$A89=""),"",INDEX(Adat!$D$6:$D$6665,(Adatmátrix!N$8-1950)*111+Adatmátrix!$A89+1))</f>
        <v>7.2040000000000007E-2</v>
      </c>
      <c r="O89" s="9">
        <f>IF(OR(Adatmátrix!O$8="",Adatmátrix!$A89=""),"",INDEX(Adat!$D$6:$D$6665,(Adatmátrix!O$8-1950)*111+Adatmátrix!$A89+1))</f>
        <v>7.1580000000000005E-2</v>
      </c>
      <c r="P89" s="9">
        <f>IF(OR(Adatmátrix!P$8="",Adatmátrix!$A89=""),"",INDEX(Adat!$D$6:$D$6665,(Adatmátrix!P$8-1950)*111+Adatmátrix!$A89+1))</f>
        <v>6.9349999999999995E-2</v>
      </c>
      <c r="Q89" s="9">
        <f>IF(OR(Adatmátrix!Q$8="",Adatmátrix!$A89=""),"",INDEX(Adat!$D$6:$D$6665,(Adatmátrix!Q$8-1950)*111+Adatmátrix!$A89+1))</f>
        <v>6.9260000000000002E-2</v>
      </c>
      <c r="R89" s="9">
        <f>IF(OR(Adatmátrix!R$8="",Adatmátrix!$A89=""),"",INDEX(Adat!$D$6:$D$6665,(Adatmátrix!R$8-1950)*111+Adatmátrix!$A89+1))</f>
        <v>6.7019999999999996E-2</v>
      </c>
      <c r="S89" s="9">
        <f>IF(OR(Adatmátrix!S$8="",Adatmátrix!$A89=""),"",INDEX(Adat!$D$6:$D$6665,(Adatmátrix!S$8-1950)*111+Adatmátrix!$A89+1))</f>
        <v>6.7049999999999998E-2</v>
      </c>
      <c r="T89" s="9">
        <f>IF(OR(Adatmátrix!T$8="",Adatmátrix!$A89=""),"",INDEX(Adat!$D$6:$D$6665,(Adatmátrix!T$8-1950)*111+Adatmátrix!$A89+1))</f>
        <v>6.2960000000000002E-2</v>
      </c>
      <c r="U89" s="9">
        <f>IF(OR(Adatmátrix!U$8="",Adatmátrix!$A89=""),"",INDEX(Adat!$D$6:$D$6665,(Adatmátrix!U$8-1950)*111+Adatmátrix!$A89+1))</f>
        <v>6.3320000000000001E-2</v>
      </c>
      <c r="V89" s="9" t="str">
        <f>IF(OR(Adatmátrix!V$8="",Adatmátrix!$A89=""),"",INDEX(Adat!$D$6:$D$6665,(Adatmátrix!V$8-1950)*111+Adatmátrix!$A89+1))</f>
        <v/>
      </c>
      <c r="W89" s="9" t="str">
        <f>IF(OR(Adatmátrix!W$8="",Adatmátrix!$A89=""),"",INDEX(Adat!$D$6:$D$6665,(Adatmátrix!W$8-1950)*111+Adatmátrix!$A89+1))</f>
        <v/>
      </c>
      <c r="X89" s="9" t="str">
        <f>IF(OR(Adatmátrix!X$8="",Adatmátrix!$A89=""),"",INDEX(Adat!$D$6:$D$6665,(Adatmátrix!X$8-1950)*111+Adatmátrix!$A89+1))</f>
        <v/>
      </c>
      <c r="Y89" s="9" t="str">
        <f>IF(OR(Adatmátrix!Y$8="",Adatmátrix!$A89=""),"",INDEX(Adat!$D$6:$D$6665,(Adatmátrix!Y$8-1950)*111+Adatmátrix!$A89+1))</f>
        <v/>
      </c>
      <c r="Z89" s="9" t="str">
        <f>IF(OR(Adatmátrix!Z$8="",Adatmátrix!$A89=""),"",INDEX(Adat!$D$6:$D$6665,(Adatmátrix!Z$8-1950)*111+Adatmátrix!$A89+1))</f>
        <v/>
      </c>
      <c r="AA89" s="9" t="str">
        <f>IF(OR(Adatmátrix!AA$8="",Adatmátrix!$A89=""),"",INDEX(Adat!$D$6:$D$6665,(Adatmátrix!AA$8-1950)*111+Adatmátrix!$A89+1))</f>
        <v/>
      </c>
      <c r="AB89" s="9" t="str">
        <f>IF(OR(Adatmátrix!AB$8="",Adatmátrix!$A89=""),"",INDEX(Adat!$D$6:$D$6665,(Adatmátrix!AB$8-1950)*111+Adatmátrix!$A89+1))</f>
        <v/>
      </c>
      <c r="AC89" s="9" t="str">
        <f>IF(OR(Adatmátrix!AC$8="",Adatmátrix!$A89=""),"",INDEX(Adat!$D$6:$D$6665,(Adatmátrix!AC$8-1950)*111+Adatmátrix!$A89+1))</f>
        <v/>
      </c>
      <c r="AD89" s="9" t="str">
        <f>IF(OR(Adatmátrix!AD$8="",Adatmátrix!$A89=""),"",INDEX(Adat!$D$6:$D$6665,(Adatmátrix!AD$8-1950)*111+Adatmátrix!$A89+1))</f>
        <v/>
      </c>
      <c r="AE89" s="9" t="str">
        <f>IF(OR(Adatmátrix!AE$8="",Adatmátrix!$A89=""),"",INDEX(Adat!$D$6:$D$6665,(Adatmátrix!AE$8-1950)*111+Adatmátrix!$A89+1))</f>
        <v/>
      </c>
      <c r="AF89" s="9" t="str">
        <f>IF(OR(Adatmátrix!AF$8="",Adatmátrix!$A89=""),"",INDEX(Adat!$D$6:$D$6665,(Adatmátrix!AF$8-1950)*111+Adatmátrix!$A89+1))</f>
        <v/>
      </c>
      <c r="AG89" s="9" t="str">
        <f>IF(OR(Adatmátrix!AG$8="",Adatmátrix!$A89=""),"",INDEX(Adat!$D$6:$D$6665,(Adatmátrix!AG$8-1950)*111+Adatmátrix!$A89+1))</f>
        <v/>
      </c>
      <c r="AH89" s="9" t="str">
        <f>IF(OR(Adatmátrix!AH$8="",Adatmátrix!$A89=""),"",INDEX(Adat!$D$6:$D$6665,(Adatmátrix!AH$8-1950)*111+Adatmátrix!$A89+1))</f>
        <v/>
      </c>
      <c r="AI89" s="9" t="str">
        <f>IF(OR(Adatmátrix!AI$8="",Adatmátrix!$A89=""),"",INDEX(Adat!$D$6:$D$6665,(Adatmátrix!AI$8-1950)*111+Adatmátrix!$A89+1))</f>
        <v/>
      </c>
      <c r="AJ89" s="9" t="str">
        <f>IF(OR(Adatmátrix!AJ$8="",Adatmátrix!$A89=""),"",INDEX(Adat!$D$6:$D$6665,(Adatmátrix!AJ$8-1950)*111+Adatmátrix!$A89+1))</f>
        <v/>
      </c>
      <c r="AK89" s="9" t="str">
        <f>IF(OR(Adatmátrix!AK$8="",Adatmátrix!$A89=""),"",INDEX(Adat!$D$6:$D$6665,(Adatmátrix!AK$8-1950)*111+Adatmátrix!$A89+1))</f>
        <v/>
      </c>
      <c r="AL89" s="9" t="str">
        <f>IF(OR(Adatmátrix!AL$8="",Adatmátrix!$A89=""),"",INDEX(Adat!$D$6:$D$6665,(Adatmátrix!AL$8-1950)*111+Adatmátrix!$A89+1))</f>
        <v/>
      </c>
      <c r="AM89" s="9" t="str">
        <f>IF(OR(Adatmátrix!AM$8="",Adatmátrix!$A89=""),"",INDEX(Adat!$D$6:$D$6665,(Adatmátrix!AM$8-1950)*111+Adatmátrix!$A89+1))</f>
        <v/>
      </c>
      <c r="AN89" s="9" t="str">
        <f>IF(OR(Adatmátrix!AN$8="",Adatmátrix!$A89=""),"",INDEX(Adat!$D$6:$D$6665,(Adatmátrix!AN$8-1950)*111+Adatmátrix!$A89+1))</f>
        <v/>
      </c>
      <c r="AO89" s="9" t="str">
        <f>IF(OR(Adatmátrix!AO$8="",Adatmátrix!$A89=""),"",INDEX(Adat!$D$6:$D$6665,(Adatmátrix!AO$8-1950)*111+Adatmátrix!$A89+1))</f>
        <v/>
      </c>
      <c r="AP89" s="9" t="str">
        <f>IF(OR(Adatmátrix!AP$8="",Adatmátrix!$A89=""),"",INDEX(Adat!$D$6:$D$6665,(Adatmátrix!AP$8-1950)*111+Adatmátrix!$A89+1))</f>
        <v/>
      </c>
      <c r="AQ89" s="9" t="str">
        <f>IF(OR(Adatmátrix!AQ$8="",Adatmátrix!$A89=""),"",INDEX(Adat!$D$6:$D$6665,(Adatmátrix!AQ$8-1950)*111+Adatmátrix!$A89+1))</f>
        <v/>
      </c>
      <c r="AR89" s="9" t="str">
        <f>IF(OR(Adatmátrix!AR$8="",Adatmátrix!$A89=""),"",INDEX(Adat!$D$6:$D$6665,(Adatmátrix!AR$8-1950)*111+Adatmátrix!$A89+1))</f>
        <v/>
      </c>
      <c r="AS89" s="9" t="str">
        <f>IF(OR(Adatmátrix!AS$8="",Adatmátrix!$A89=""),"",INDEX(Adat!$D$6:$D$6665,(Adatmátrix!AS$8-1950)*111+Adatmátrix!$A89+1))</f>
        <v/>
      </c>
      <c r="AT89" s="9" t="str">
        <f>IF(OR(Adatmátrix!AT$8="",Adatmátrix!$A89=""),"",INDEX(Adat!$D$6:$D$6665,(Adatmátrix!AT$8-1950)*111+Adatmátrix!$A89+1))</f>
        <v/>
      </c>
      <c r="AU89" s="9" t="str">
        <f>IF(OR(Adatmátrix!AU$8="",Adatmátrix!$A89=""),"",INDEX(Adat!$D$6:$D$6665,(Adatmátrix!AU$8-1950)*111+Adatmátrix!$A89+1))</f>
        <v/>
      </c>
      <c r="AV89" s="9" t="str">
        <f>IF(OR(Adatmátrix!AV$8="",Adatmátrix!$A89=""),"",INDEX(Adat!$D$6:$D$6665,(Adatmátrix!AV$8-1950)*111+Adatmátrix!$A89+1))</f>
        <v/>
      </c>
      <c r="AW89" s="9" t="str">
        <f>IF(OR(Adatmátrix!AW$8="",Adatmátrix!$A89=""),"",INDEX(Adat!$D$6:$D$6665,(Adatmátrix!AW$8-1950)*111+Adatmátrix!$A89+1))</f>
        <v/>
      </c>
      <c r="AX89" s="9" t="str">
        <f>IF(OR(Adatmátrix!AX$8="",Adatmátrix!$A89=""),"",INDEX(Adat!$D$6:$D$6665,(Adatmátrix!AX$8-1950)*111+Adatmátrix!$A89+1))</f>
        <v/>
      </c>
      <c r="AY89" s="9" t="str">
        <f>IF(OR(Adatmátrix!AY$8="",Adatmátrix!$A89=""),"",INDEX(Adat!$D$6:$D$6665,(Adatmátrix!AY$8-1950)*111+Adatmátrix!$A89+1))</f>
        <v/>
      </c>
      <c r="AZ89" s="9" t="str">
        <f>IF(OR(Adatmátrix!AZ$8="",Adatmátrix!$A89=""),"",INDEX(Adat!$D$6:$D$6665,(Adatmátrix!AZ$8-1950)*111+Adatmátrix!$A89+1))</f>
        <v/>
      </c>
      <c r="BA89" s="9" t="str">
        <f>IF(OR(Adatmátrix!BA$8="",Adatmátrix!$A89=""),"",INDEX(Adat!$D$6:$D$6665,(Adatmátrix!BA$8-1950)*111+Adatmátrix!$A89+1))</f>
        <v/>
      </c>
      <c r="BB89" s="9" t="str">
        <f>IF(OR(Adatmátrix!BB$8="",Adatmátrix!$A89=""),"",INDEX(Adat!$D$6:$D$6665,(Adatmátrix!BB$8-1950)*111+Adatmátrix!$A89+1))</f>
        <v/>
      </c>
      <c r="BC89" s="9" t="str">
        <f>IF(OR(Adatmátrix!BC$8="",Adatmátrix!$A89=""),"",INDEX(Adat!$D$6:$D$6665,(Adatmátrix!BC$8-1950)*111+Adatmátrix!$A89+1))</f>
        <v/>
      </c>
      <c r="BD89" s="9" t="str">
        <f>IF(OR(Adatmátrix!BD$8="",Adatmátrix!$A89=""),"",INDEX(Adat!$D$6:$D$6665,(Adatmátrix!BD$8-1950)*111+Adatmátrix!$A89+1))</f>
        <v/>
      </c>
      <c r="BE89" s="9" t="str">
        <f>IF(OR(Adatmátrix!BE$8="",Adatmátrix!$A89=""),"",INDEX(Adat!$D$6:$D$6665,(Adatmátrix!BE$8-1950)*111+Adatmátrix!$A89+1))</f>
        <v/>
      </c>
      <c r="BF89" s="9" t="str">
        <f>IF(OR(Adatmátrix!BF$8="",Adatmátrix!$A89=""),"",INDEX(Adat!$D$6:$D$6665,(Adatmátrix!BF$8-1950)*111+Adatmátrix!$A89+1))</f>
        <v/>
      </c>
      <c r="BG89" s="9" t="str">
        <f>IF(OR(Adatmátrix!BG$8="",Adatmátrix!$A89=""),"",INDEX(Adat!$D$6:$D$6665,(Adatmátrix!BG$8-1950)*111+Adatmátrix!$A89+1))</f>
        <v/>
      </c>
      <c r="BH89" s="9" t="str">
        <f>IF(OR(Adatmátrix!BH$8="",Adatmátrix!$A89=""),"",INDEX(Adat!$D$6:$D$6665,(Adatmátrix!BH$8-1950)*111+Adatmátrix!$A89+1))</f>
        <v/>
      </c>
      <c r="BI89" s="9" t="str">
        <f>IF(OR(Adatmátrix!BI$8="",Adatmátrix!$A89=""),"",INDEX(Adat!$D$6:$D$6665,(Adatmátrix!BI$8-1950)*111+Adatmátrix!$A89+1))</f>
        <v/>
      </c>
    </row>
    <row r="90" spans="1:61">
      <c r="A90" s="4">
        <f t="shared" si="2"/>
        <v>81</v>
      </c>
      <c r="B90" s="9">
        <f>IF(OR(Adatmátrix!B$8="",Adatmátrix!$A90=""),"",INDEX(Adat!$D$6:$D$6665,(Adatmátrix!B$8-1950)*111+Adatmátrix!$A90+1))</f>
        <v>9.7250000000000003E-2</v>
      </c>
      <c r="C90" s="9">
        <f>IF(OR(Adatmátrix!C$8="",Adatmátrix!$A90=""),"",INDEX(Adat!$D$6:$D$6665,(Adatmátrix!C$8-1950)*111+Adatmátrix!$A90+1))</f>
        <v>9.3829999999999997E-2</v>
      </c>
      <c r="D90" s="9">
        <f>IF(OR(Adatmátrix!D$8="",Adatmátrix!$A90=""),"",INDEX(Adat!$D$6:$D$6665,(Adatmátrix!D$8-1950)*111+Adatmátrix!$A90+1))</f>
        <v>9.3200000000000005E-2</v>
      </c>
      <c r="E90" s="9">
        <f>IF(OR(Adatmátrix!E$8="",Adatmátrix!$A90=""),"",INDEX(Adat!$D$6:$D$6665,(Adatmátrix!E$8-1950)*111+Adatmátrix!$A90+1))</f>
        <v>9.3119999999999994E-2</v>
      </c>
      <c r="F90" s="9">
        <f>IF(OR(Adatmátrix!F$8="",Adatmátrix!$A90=""),"",INDEX(Adat!$D$6:$D$6665,(Adatmátrix!F$8-1950)*111+Adatmátrix!$A90+1))</f>
        <v>9.3679999999999999E-2</v>
      </c>
      <c r="G90" s="9">
        <f>IF(OR(Adatmátrix!G$8="",Adatmátrix!$A90=""),"",INDEX(Adat!$D$6:$D$6665,(Adatmátrix!G$8-1950)*111+Adatmátrix!$A90+1))</f>
        <v>9.4479999999999995E-2</v>
      </c>
      <c r="H90" s="9">
        <f>IF(OR(Adatmátrix!H$8="",Adatmátrix!$A90=""),"",INDEX(Adat!$D$6:$D$6665,(Adatmátrix!H$8-1950)*111+Adatmátrix!$A90+1))</f>
        <v>9.6619999999999998E-2</v>
      </c>
      <c r="I90" s="9">
        <f>IF(OR(Adatmátrix!I$8="",Adatmátrix!$A90=""),"",INDEX(Adat!$D$6:$D$6665,(Adatmátrix!I$8-1950)*111+Adatmátrix!$A90+1))</f>
        <v>8.0869999999999997E-2</v>
      </c>
      <c r="J90" s="9">
        <f>IF(OR(Adatmátrix!J$8="",Adatmátrix!$A90=""),"",INDEX(Adat!$D$6:$D$6665,(Adatmátrix!J$8-1950)*111+Adatmátrix!$A90+1))</f>
        <v>8.4229999999999999E-2</v>
      </c>
      <c r="K90" s="9">
        <f>IF(OR(Adatmátrix!K$8="",Adatmátrix!$A90=""),"",INDEX(Adat!$D$6:$D$6665,(Adatmátrix!K$8-1950)*111+Adatmátrix!$A90+1))</f>
        <v>8.269E-2</v>
      </c>
      <c r="L90" s="9">
        <f>IF(OR(Adatmátrix!L$8="",Adatmátrix!$A90=""),"",INDEX(Adat!$D$6:$D$6665,(Adatmátrix!L$8-1950)*111+Adatmátrix!$A90+1))</f>
        <v>6.8040000000000003E-2</v>
      </c>
      <c r="M90" s="9">
        <f>IF(OR(Adatmátrix!M$8="",Adatmátrix!$A90=""),"",INDEX(Adat!$D$6:$D$6665,(Adatmátrix!M$8-1950)*111+Adatmátrix!$A90+1))</f>
        <v>8.6050000000000001E-2</v>
      </c>
      <c r="N90" s="9">
        <f>IF(OR(Adatmátrix!N$8="",Adatmátrix!$A90=""),"",INDEX(Adat!$D$6:$D$6665,(Adatmátrix!N$8-1950)*111+Adatmátrix!$A90+1))</f>
        <v>7.6600000000000001E-2</v>
      </c>
      <c r="O90" s="9">
        <f>IF(OR(Adatmátrix!O$8="",Adatmátrix!$A90=""),"",INDEX(Adat!$D$6:$D$6665,(Adatmátrix!O$8-1950)*111+Adatmátrix!$A90+1))</f>
        <v>8.1509999999999999E-2</v>
      </c>
      <c r="P90" s="9">
        <f>IF(OR(Adatmátrix!P$8="",Adatmátrix!$A90=""),"",INDEX(Adat!$D$6:$D$6665,(Adatmátrix!P$8-1950)*111+Adatmátrix!$A90+1))</f>
        <v>7.6340000000000005E-2</v>
      </c>
      <c r="Q90" s="9">
        <f>IF(OR(Adatmátrix!Q$8="",Adatmátrix!$A90=""),"",INDEX(Adat!$D$6:$D$6665,(Adatmátrix!Q$8-1950)*111+Adatmátrix!$A90+1))</f>
        <v>8.0320000000000003E-2</v>
      </c>
      <c r="R90" s="9">
        <f>IF(OR(Adatmátrix!R$8="",Adatmátrix!$A90=""),"",INDEX(Adat!$D$6:$D$6665,(Adatmátrix!R$8-1950)*111+Adatmátrix!$A90+1))</f>
        <v>7.1400000000000005E-2</v>
      </c>
      <c r="S90" s="9">
        <f>IF(OR(Adatmátrix!S$8="",Adatmátrix!$A90=""),"",INDEX(Adat!$D$6:$D$6665,(Adatmátrix!S$8-1950)*111+Adatmátrix!$A90+1))</f>
        <v>7.6109999999999997E-2</v>
      </c>
      <c r="T90" s="9">
        <f>IF(OR(Adatmátrix!T$8="",Adatmátrix!$A90=""),"",INDEX(Adat!$D$6:$D$6665,(Adatmátrix!T$8-1950)*111+Adatmátrix!$A90+1))</f>
        <v>7.3950000000000002E-2</v>
      </c>
      <c r="U90" s="9">
        <f>IF(OR(Adatmátrix!U$8="",Adatmátrix!$A90=""),"",INDEX(Adat!$D$6:$D$6665,(Adatmátrix!U$8-1950)*111+Adatmátrix!$A90+1))</f>
        <v>6.9589999999999999E-2</v>
      </c>
      <c r="V90" s="9" t="str">
        <f>IF(OR(Adatmátrix!V$8="",Adatmátrix!$A90=""),"",INDEX(Adat!$D$6:$D$6665,(Adatmátrix!V$8-1950)*111+Adatmátrix!$A90+1))</f>
        <v/>
      </c>
      <c r="W90" s="9" t="str">
        <f>IF(OR(Adatmátrix!W$8="",Adatmátrix!$A90=""),"",INDEX(Adat!$D$6:$D$6665,(Adatmátrix!W$8-1950)*111+Adatmátrix!$A90+1))</f>
        <v/>
      </c>
      <c r="X90" s="9" t="str">
        <f>IF(OR(Adatmátrix!X$8="",Adatmátrix!$A90=""),"",INDEX(Adat!$D$6:$D$6665,(Adatmátrix!X$8-1950)*111+Adatmátrix!$A90+1))</f>
        <v/>
      </c>
      <c r="Y90" s="9" t="str">
        <f>IF(OR(Adatmátrix!Y$8="",Adatmátrix!$A90=""),"",INDEX(Adat!$D$6:$D$6665,(Adatmátrix!Y$8-1950)*111+Adatmátrix!$A90+1))</f>
        <v/>
      </c>
      <c r="Z90" s="9" t="str">
        <f>IF(OR(Adatmátrix!Z$8="",Adatmátrix!$A90=""),"",INDEX(Adat!$D$6:$D$6665,(Adatmátrix!Z$8-1950)*111+Adatmátrix!$A90+1))</f>
        <v/>
      </c>
      <c r="AA90" s="9" t="str">
        <f>IF(OR(Adatmátrix!AA$8="",Adatmátrix!$A90=""),"",INDEX(Adat!$D$6:$D$6665,(Adatmátrix!AA$8-1950)*111+Adatmátrix!$A90+1))</f>
        <v/>
      </c>
      <c r="AB90" s="9" t="str">
        <f>IF(OR(Adatmátrix!AB$8="",Adatmátrix!$A90=""),"",INDEX(Adat!$D$6:$D$6665,(Adatmátrix!AB$8-1950)*111+Adatmátrix!$A90+1))</f>
        <v/>
      </c>
      <c r="AC90" s="9" t="str">
        <f>IF(OR(Adatmátrix!AC$8="",Adatmátrix!$A90=""),"",INDEX(Adat!$D$6:$D$6665,(Adatmátrix!AC$8-1950)*111+Adatmátrix!$A90+1))</f>
        <v/>
      </c>
      <c r="AD90" s="9" t="str">
        <f>IF(OR(Adatmátrix!AD$8="",Adatmátrix!$A90=""),"",INDEX(Adat!$D$6:$D$6665,(Adatmátrix!AD$8-1950)*111+Adatmátrix!$A90+1))</f>
        <v/>
      </c>
      <c r="AE90" s="9" t="str">
        <f>IF(OR(Adatmátrix!AE$8="",Adatmátrix!$A90=""),"",INDEX(Adat!$D$6:$D$6665,(Adatmátrix!AE$8-1950)*111+Adatmátrix!$A90+1))</f>
        <v/>
      </c>
      <c r="AF90" s="9" t="str">
        <f>IF(OR(Adatmátrix!AF$8="",Adatmátrix!$A90=""),"",INDEX(Adat!$D$6:$D$6665,(Adatmátrix!AF$8-1950)*111+Adatmátrix!$A90+1))</f>
        <v/>
      </c>
      <c r="AG90" s="9" t="str">
        <f>IF(OR(Adatmátrix!AG$8="",Adatmátrix!$A90=""),"",INDEX(Adat!$D$6:$D$6665,(Adatmátrix!AG$8-1950)*111+Adatmátrix!$A90+1))</f>
        <v/>
      </c>
      <c r="AH90" s="9" t="str">
        <f>IF(OR(Adatmátrix!AH$8="",Adatmátrix!$A90=""),"",INDEX(Adat!$D$6:$D$6665,(Adatmátrix!AH$8-1950)*111+Adatmátrix!$A90+1))</f>
        <v/>
      </c>
      <c r="AI90" s="9" t="str">
        <f>IF(OR(Adatmátrix!AI$8="",Adatmátrix!$A90=""),"",INDEX(Adat!$D$6:$D$6665,(Adatmátrix!AI$8-1950)*111+Adatmátrix!$A90+1))</f>
        <v/>
      </c>
      <c r="AJ90" s="9" t="str">
        <f>IF(OR(Adatmátrix!AJ$8="",Adatmátrix!$A90=""),"",INDEX(Adat!$D$6:$D$6665,(Adatmátrix!AJ$8-1950)*111+Adatmátrix!$A90+1))</f>
        <v/>
      </c>
      <c r="AK90" s="9" t="str">
        <f>IF(OR(Adatmátrix!AK$8="",Adatmátrix!$A90=""),"",INDEX(Adat!$D$6:$D$6665,(Adatmátrix!AK$8-1950)*111+Adatmátrix!$A90+1))</f>
        <v/>
      </c>
      <c r="AL90" s="9" t="str">
        <f>IF(OR(Adatmátrix!AL$8="",Adatmátrix!$A90=""),"",INDEX(Adat!$D$6:$D$6665,(Adatmátrix!AL$8-1950)*111+Adatmátrix!$A90+1))</f>
        <v/>
      </c>
      <c r="AM90" s="9" t="str">
        <f>IF(OR(Adatmátrix!AM$8="",Adatmátrix!$A90=""),"",INDEX(Adat!$D$6:$D$6665,(Adatmátrix!AM$8-1950)*111+Adatmátrix!$A90+1))</f>
        <v/>
      </c>
      <c r="AN90" s="9" t="str">
        <f>IF(OR(Adatmátrix!AN$8="",Adatmátrix!$A90=""),"",INDEX(Adat!$D$6:$D$6665,(Adatmátrix!AN$8-1950)*111+Adatmátrix!$A90+1))</f>
        <v/>
      </c>
      <c r="AO90" s="9" t="str">
        <f>IF(OR(Adatmátrix!AO$8="",Adatmátrix!$A90=""),"",INDEX(Adat!$D$6:$D$6665,(Adatmátrix!AO$8-1950)*111+Adatmátrix!$A90+1))</f>
        <v/>
      </c>
      <c r="AP90" s="9" t="str">
        <f>IF(OR(Adatmátrix!AP$8="",Adatmátrix!$A90=""),"",INDEX(Adat!$D$6:$D$6665,(Adatmátrix!AP$8-1950)*111+Adatmátrix!$A90+1))</f>
        <v/>
      </c>
      <c r="AQ90" s="9" t="str">
        <f>IF(OR(Adatmátrix!AQ$8="",Adatmátrix!$A90=""),"",INDEX(Adat!$D$6:$D$6665,(Adatmátrix!AQ$8-1950)*111+Adatmátrix!$A90+1))</f>
        <v/>
      </c>
      <c r="AR90" s="9" t="str">
        <f>IF(OR(Adatmátrix!AR$8="",Adatmátrix!$A90=""),"",INDEX(Adat!$D$6:$D$6665,(Adatmátrix!AR$8-1950)*111+Adatmátrix!$A90+1))</f>
        <v/>
      </c>
      <c r="AS90" s="9" t="str">
        <f>IF(OR(Adatmátrix!AS$8="",Adatmátrix!$A90=""),"",INDEX(Adat!$D$6:$D$6665,(Adatmátrix!AS$8-1950)*111+Adatmátrix!$A90+1))</f>
        <v/>
      </c>
      <c r="AT90" s="9" t="str">
        <f>IF(OR(Adatmátrix!AT$8="",Adatmátrix!$A90=""),"",INDEX(Adat!$D$6:$D$6665,(Adatmátrix!AT$8-1950)*111+Adatmátrix!$A90+1))</f>
        <v/>
      </c>
      <c r="AU90" s="9" t="str">
        <f>IF(OR(Adatmátrix!AU$8="",Adatmátrix!$A90=""),"",INDEX(Adat!$D$6:$D$6665,(Adatmátrix!AU$8-1950)*111+Adatmátrix!$A90+1))</f>
        <v/>
      </c>
      <c r="AV90" s="9" t="str">
        <f>IF(OR(Adatmátrix!AV$8="",Adatmátrix!$A90=""),"",INDEX(Adat!$D$6:$D$6665,(Adatmátrix!AV$8-1950)*111+Adatmátrix!$A90+1))</f>
        <v/>
      </c>
      <c r="AW90" s="9" t="str">
        <f>IF(OR(Adatmátrix!AW$8="",Adatmátrix!$A90=""),"",INDEX(Adat!$D$6:$D$6665,(Adatmátrix!AW$8-1950)*111+Adatmátrix!$A90+1))</f>
        <v/>
      </c>
      <c r="AX90" s="9" t="str">
        <f>IF(OR(Adatmátrix!AX$8="",Adatmátrix!$A90=""),"",INDEX(Adat!$D$6:$D$6665,(Adatmátrix!AX$8-1950)*111+Adatmátrix!$A90+1))</f>
        <v/>
      </c>
      <c r="AY90" s="9" t="str">
        <f>IF(OR(Adatmátrix!AY$8="",Adatmátrix!$A90=""),"",INDEX(Adat!$D$6:$D$6665,(Adatmátrix!AY$8-1950)*111+Adatmátrix!$A90+1))</f>
        <v/>
      </c>
      <c r="AZ90" s="9" t="str">
        <f>IF(OR(Adatmátrix!AZ$8="",Adatmátrix!$A90=""),"",INDEX(Adat!$D$6:$D$6665,(Adatmátrix!AZ$8-1950)*111+Adatmátrix!$A90+1))</f>
        <v/>
      </c>
      <c r="BA90" s="9" t="str">
        <f>IF(OR(Adatmátrix!BA$8="",Adatmátrix!$A90=""),"",INDEX(Adat!$D$6:$D$6665,(Adatmátrix!BA$8-1950)*111+Adatmátrix!$A90+1))</f>
        <v/>
      </c>
      <c r="BB90" s="9" t="str">
        <f>IF(OR(Adatmátrix!BB$8="",Adatmátrix!$A90=""),"",INDEX(Adat!$D$6:$D$6665,(Adatmátrix!BB$8-1950)*111+Adatmátrix!$A90+1))</f>
        <v/>
      </c>
      <c r="BC90" s="9" t="str">
        <f>IF(OR(Adatmátrix!BC$8="",Adatmátrix!$A90=""),"",INDEX(Adat!$D$6:$D$6665,(Adatmátrix!BC$8-1950)*111+Adatmátrix!$A90+1))</f>
        <v/>
      </c>
      <c r="BD90" s="9" t="str">
        <f>IF(OR(Adatmátrix!BD$8="",Adatmátrix!$A90=""),"",INDEX(Adat!$D$6:$D$6665,(Adatmátrix!BD$8-1950)*111+Adatmátrix!$A90+1))</f>
        <v/>
      </c>
      <c r="BE90" s="9" t="str">
        <f>IF(OR(Adatmátrix!BE$8="",Adatmátrix!$A90=""),"",INDEX(Adat!$D$6:$D$6665,(Adatmátrix!BE$8-1950)*111+Adatmátrix!$A90+1))</f>
        <v/>
      </c>
      <c r="BF90" s="9" t="str">
        <f>IF(OR(Adatmátrix!BF$8="",Adatmátrix!$A90=""),"",INDEX(Adat!$D$6:$D$6665,(Adatmátrix!BF$8-1950)*111+Adatmátrix!$A90+1))</f>
        <v/>
      </c>
      <c r="BG90" s="9" t="str">
        <f>IF(OR(Adatmátrix!BG$8="",Adatmátrix!$A90=""),"",INDEX(Adat!$D$6:$D$6665,(Adatmátrix!BG$8-1950)*111+Adatmátrix!$A90+1))</f>
        <v/>
      </c>
      <c r="BH90" s="9" t="str">
        <f>IF(OR(Adatmátrix!BH$8="",Adatmátrix!$A90=""),"",INDEX(Adat!$D$6:$D$6665,(Adatmátrix!BH$8-1950)*111+Adatmátrix!$A90+1))</f>
        <v/>
      </c>
      <c r="BI90" s="9" t="str">
        <f>IF(OR(Adatmátrix!BI$8="",Adatmátrix!$A90=""),"",INDEX(Adat!$D$6:$D$6665,(Adatmátrix!BI$8-1950)*111+Adatmátrix!$A90+1))</f>
        <v/>
      </c>
    </row>
    <row r="91" spans="1:61">
      <c r="A91" s="4">
        <f t="shared" si="2"/>
        <v>82</v>
      </c>
      <c r="B91" s="9">
        <f>IF(OR(Adatmátrix!B$8="",Adatmátrix!$A91=""),"",INDEX(Adat!$D$6:$D$6665,(Adatmátrix!B$8-1950)*111+Adatmátrix!$A91+1))</f>
        <v>0.10979999999999999</v>
      </c>
      <c r="C91" s="9">
        <f>IF(OR(Adatmátrix!C$8="",Adatmátrix!$A91=""),"",INDEX(Adat!$D$6:$D$6665,(Adatmátrix!C$8-1950)*111+Adatmátrix!$A91+1))</f>
        <v>0.10532999999999999</v>
      </c>
      <c r="D91" s="9">
        <f>IF(OR(Adatmátrix!D$8="",Adatmátrix!$A91=""),"",INDEX(Adat!$D$6:$D$6665,(Adatmátrix!D$8-1950)*111+Adatmátrix!$A91+1))</f>
        <v>0.10585</v>
      </c>
      <c r="E91" s="9">
        <f>IF(OR(Adatmátrix!E$8="",Adatmátrix!$A91=""),"",INDEX(Adat!$D$6:$D$6665,(Adatmátrix!E$8-1950)*111+Adatmátrix!$A91+1))</f>
        <v>0.10408000000000001</v>
      </c>
      <c r="F91" s="9">
        <f>IF(OR(Adatmátrix!F$8="",Adatmátrix!$A91=""),"",INDEX(Adat!$D$6:$D$6665,(Adatmátrix!F$8-1950)*111+Adatmátrix!$A91+1))</f>
        <v>9.8809999999999995E-2</v>
      </c>
      <c r="G91" s="9">
        <f>IF(OR(Adatmátrix!G$8="",Adatmátrix!$A91=""),"",INDEX(Adat!$D$6:$D$6665,(Adatmátrix!G$8-1950)*111+Adatmátrix!$A91+1))</f>
        <v>9.9379999999999996E-2</v>
      </c>
      <c r="H91" s="9">
        <f>IF(OR(Adatmátrix!H$8="",Adatmátrix!$A91=""),"",INDEX(Adat!$D$6:$D$6665,(Adatmátrix!H$8-1950)*111+Adatmátrix!$A91+1))</f>
        <v>0.10428</v>
      </c>
      <c r="I91" s="9">
        <f>IF(OR(Adatmátrix!I$8="",Adatmátrix!$A91=""),"",INDEX(Adat!$D$6:$D$6665,(Adatmátrix!I$8-1950)*111+Adatmátrix!$A91+1))</f>
        <v>0.10027999999999999</v>
      </c>
      <c r="J91" s="9">
        <f>IF(OR(Adatmátrix!J$8="",Adatmátrix!$A91=""),"",INDEX(Adat!$D$6:$D$6665,(Adatmátrix!J$8-1950)*111+Adatmátrix!$A91+1))</f>
        <v>8.8359999999999994E-2</v>
      </c>
      <c r="K91" s="9">
        <f>IF(OR(Adatmátrix!K$8="",Adatmátrix!$A91=""),"",INDEX(Adat!$D$6:$D$6665,(Adatmátrix!K$8-1950)*111+Adatmátrix!$A91+1))</f>
        <v>9.4170000000000004E-2</v>
      </c>
      <c r="L91" s="9">
        <f>IF(OR(Adatmátrix!L$8="",Adatmátrix!$A91=""),"",INDEX(Adat!$D$6:$D$6665,(Adatmátrix!L$8-1950)*111+Adatmátrix!$A91+1))</f>
        <v>8.5239999999999996E-2</v>
      </c>
      <c r="M91" s="9">
        <f>IF(OR(Adatmátrix!M$8="",Adatmátrix!$A91=""),"",INDEX(Adat!$D$6:$D$6665,(Adatmátrix!M$8-1950)*111+Adatmátrix!$A91+1))</f>
        <v>7.4499999999999997E-2</v>
      </c>
      <c r="N91" s="9">
        <f>IF(OR(Adatmátrix!N$8="",Adatmátrix!$A91=""),"",INDEX(Adat!$D$6:$D$6665,(Adatmátrix!N$8-1950)*111+Adatmátrix!$A91+1))</f>
        <v>9.214E-2</v>
      </c>
      <c r="O91" s="9">
        <f>IF(OR(Adatmátrix!O$8="",Adatmátrix!$A91=""),"",INDEX(Adat!$D$6:$D$6665,(Adatmátrix!O$8-1950)*111+Adatmátrix!$A91+1))</f>
        <v>9.1109999999999997E-2</v>
      </c>
      <c r="P91" s="9">
        <f>IF(OR(Adatmátrix!P$8="",Adatmátrix!$A91=""),"",INDEX(Adat!$D$6:$D$6665,(Adatmátrix!P$8-1950)*111+Adatmátrix!$A91+1))</f>
        <v>8.7379999999999999E-2</v>
      </c>
      <c r="Q91" s="9">
        <f>IF(OR(Adatmátrix!Q$8="",Adatmátrix!$A91=""),"",INDEX(Adat!$D$6:$D$6665,(Adatmátrix!Q$8-1950)*111+Adatmátrix!$A91+1))</f>
        <v>8.6559999999999998E-2</v>
      </c>
      <c r="R91" s="9">
        <f>IF(OR(Adatmátrix!R$8="",Adatmátrix!$A91=""),"",INDEX(Adat!$D$6:$D$6665,(Adatmátrix!R$8-1950)*111+Adatmátrix!$A91+1))</f>
        <v>8.4470000000000003E-2</v>
      </c>
      <c r="S91" s="9">
        <f>IF(OR(Adatmátrix!S$8="",Adatmátrix!$A91=""),"",INDEX(Adat!$D$6:$D$6665,(Adatmátrix!S$8-1950)*111+Adatmátrix!$A91+1))</f>
        <v>8.3129999999999996E-2</v>
      </c>
      <c r="T91" s="9">
        <f>IF(OR(Adatmátrix!T$8="",Adatmátrix!$A91=""),"",INDEX(Adat!$D$6:$D$6665,(Adatmátrix!T$8-1950)*111+Adatmátrix!$A91+1))</f>
        <v>8.1509999999999999E-2</v>
      </c>
      <c r="U91" s="9">
        <f>IF(OR(Adatmátrix!U$8="",Adatmátrix!$A91=""),"",INDEX(Adat!$D$6:$D$6665,(Adatmátrix!U$8-1950)*111+Adatmátrix!$A91+1))</f>
        <v>8.1299999999999997E-2</v>
      </c>
      <c r="V91" s="9" t="str">
        <f>IF(OR(Adatmátrix!V$8="",Adatmátrix!$A91=""),"",INDEX(Adat!$D$6:$D$6665,(Adatmátrix!V$8-1950)*111+Adatmátrix!$A91+1))</f>
        <v/>
      </c>
      <c r="W91" s="9" t="str">
        <f>IF(OR(Adatmátrix!W$8="",Adatmátrix!$A91=""),"",INDEX(Adat!$D$6:$D$6665,(Adatmátrix!W$8-1950)*111+Adatmátrix!$A91+1))</f>
        <v/>
      </c>
      <c r="X91" s="9" t="str">
        <f>IF(OR(Adatmátrix!X$8="",Adatmátrix!$A91=""),"",INDEX(Adat!$D$6:$D$6665,(Adatmátrix!X$8-1950)*111+Adatmátrix!$A91+1))</f>
        <v/>
      </c>
      <c r="Y91" s="9" t="str">
        <f>IF(OR(Adatmátrix!Y$8="",Adatmátrix!$A91=""),"",INDEX(Adat!$D$6:$D$6665,(Adatmátrix!Y$8-1950)*111+Adatmátrix!$A91+1))</f>
        <v/>
      </c>
      <c r="Z91" s="9" t="str">
        <f>IF(OR(Adatmátrix!Z$8="",Adatmátrix!$A91=""),"",INDEX(Adat!$D$6:$D$6665,(Adatmátrix!Z$8-1950)*111+Adatmátrix!$A91+1))</f>
        <v/>
      </c>
      <c r="AA91" s="9" t="str">
        <f>IF(OR(Adatmátrix!AA$8="",Adatmátrix!$A91=""),"",INDEX(Adat!$D$6:$D$6665,(Adatmátrix!AA$8-1950)*111+Adatmátrix!$A91+1))</f>
        <v/>
      </c>
      <c r="AB91" s="9" t="str">
        <f>IF(OR(Adatmátrix!AB$8="",Adatmátrix!$A91=""),"",INDEX(Adat!$D$6:$D$6665,(Adatmátrix!AB$8-1950)*111+Adatmátrix!$A91+1))</f>
        <v/>
      </c>
      <c r="AC91" s="9" t="str">
        <f>IF(OR(Adatmátrix!AC$8="",Adatmátrix!$A91=""),"",INDEX(Adat!$D$6:$D$6665,(Adatmátrix!AC$8-1950)*111+Adatmátrix!$A91+1))</f>
        <v/>
      </c>
      <c r="AD91" s="9" t="str">
        <f>IF(OR(Adatmátrix!AD$8="",Adatmátrix!$A91=""),"",INDEX(Adat!$D$6:$D$6665,(Adatmátrix!AD$8-1950)*111+Adatmátrix!$A91+1))</f>
        <v/>
      </c>
      <c r="AE91" s="9" t="str">
        <f>IF(OR(Adatmátrix!AE$8="",Adatmátrix!$A91=""),"",INDEX(Adat!$D$6:$D$6665,(Adatmátrix!AE$8-1950)*111+Adatmátrix!$A91+1))</f>
        <v/>
      </c>
      <c r="AF91" s="9" t="str">
        <f>IF(OR(Adatmátrix!AF$8="",Adatmátrix!$A91=""),"",INDEX(Adat!$D$6:$D$6665,(Adatmátrix!AF$8-1950)*111+Adatmátrix!$A91+1))</f>
        <v/>
      </c>
      <c r="AG91" s="9" t="str">
        <f>IF(OR(Adatmátrix!AG$8="",Adatmátrix!$A91=""),"",INDEX(Adat!$D$6:$D$6665,(Adatmátrix!AG$8-1950)*111+Adatmátrix!$A91+1))</f>
        <v/>
      </c>
      <c r="AH91" s="9" t="str">
        <f>IF(OR(Adatmátrix!AH$8="",Adatmátrix!$A91=""),"",INDEX(Adat!$D$6:$D$6665,(Adatmátrix!AH$8-1950)*111+Adatmátrix!$A91+1))</f>
        <v/>
      </c>
      <c r="AI91" s="9" t="str">
        <f>IF(OR(Adatmátrix!AI$8="",Adatmátrix!$A91=""),"",INDEX(Adat!$D$6:$D$6665,(Adatmátrix!AI$8-1950)*111+Adatmátrix!$A91+1))</f>
        <v/>
      </c>
      <c r="AJ91" s="9" t="str">
        <f>IF(OR(Adatmátrix!AJ$8="",Adatmátrix!$A91=""),"",INDEX(Adat!$D$6:$D$6665,(Adatmátrix!AJ$8-1950)*111+Adatmátrix!$A91+1))</f>
        <v/>
      </c>
      <c r="AK91" s="9" t="str">
        <f>IF(OR(Adatmátrix!AK$8="",Adatmátrix!$A91=""),"",INDEX(Adat!$D$6:$D$6665,(Adatmátrix!AK$8-1950)*111+Adatmátrix!$A91+1))</f>
        <v/>
      </c>
      <c r="AL91" s="9" t="str">
        <f>IF(OR(Adatmátrix!AL$8="",Adatmátrix!$A91=""),"",INDEX(Adat!$D$6:$D$6665,(Adatmátrix!AL$8-1950)*111+Adatmátrix!$A91+1))</f>
        <v/>
      </c>
      <c r="AM91" s="9" t="str">
        <f>IF(OR(Adatmátrix!AM$8="",Adatmátrix!$A91=""),"",INDEX(Adat!$D$6:$D$6665,(Adatmátrix!AM$8-1950)*111+Adatmátrix!$A91+1))</f>
        <v/>
      </c>
      <c r="AN91" s="9" t="str">
        <f>IF(OR(Adatmátrix!AN$8="",Adatmátrix!$A91=""),"",INDEX(Adat!$D$6:$D$6665,(Adatmátrix!AN$8-1950)*111+Adatmátrix!$A91+1))</f>
        <v/>
      </c>
      <c r="AO91" s="9" t="str">
        <f>IF(OR(Adatmátrix!AO$8="",Adatmátrix!$A91=""),"",INDEX(Adat!$D$6:$D$6665,(Adatmátrix!AO$8-1950)*111+Adatmátrix!$A91+1))</f>
        <v/>
      </c>
      <c r="AP91" s="9" t="str">
        <f>IF(OR(Adatmátrix!AP$8="",Adatmátrix!$A91=""),"",INDEX(Adat!$D$6:$D$6665,(Adatmátrix!AP$8-1950)*111+Adatmátrix!$A91+1))</f>
        <v/>
      </c>
      <c r="AQ91" s="9" t="str">
        <f>IF(OR(Adatmátrix!AQ$8="",Adatmátrix!$A91=""),"",INDEX(Adat!$D$6:$D$6665,(Adatmátrix!AQ$8-1950)*111+Adatmátrix!$A91+1))</f>
        <v/>
      </c>
      <c r="AR91" s="9" t="str">
        <f>IF(OR(Adatmátrix!AR$8="",Adatmátrix!$A91=""),"",INDEX(Adat!$D$6:$D$6665,(Adatmátrix!AR$8-1950)*111+Adatmátrix!$A91+1))</f>
        <v/>
      </c>
      <c r="AS91" s="9" t="str">
        <f>IF(OR(Adatmátrix!AS$8="",Adatmátrix!$A91=""),"",INDEX(Adat!$D$6:$D$6665,(Adatmátrix!AS$8-1950)*111+Adatmátrix!$A91+1))</f>
        <v/>
      </c>
      <c r="AT91" s="9" t="str">
        <f>IF(OR(Adatmátrix!AT$8="",Adatmátrix!$A91=""),"",INDEX(Adat!$D$6:$D$6665,(Adatmátrix!AT$8-1950)*111+Adatmátrix!$A91+1))</f>
        <v/>
      </c>
      <c r="AU91" s="9" t="str">
        <f>IF(OR(Adatmátrix!AU$8="",Adatmátrix!$A91=""),"",INDEX(Adat!$D$6:$D$6665,(Adatmátrix!AU$8-1950)*111+Adatmátrix!$A91+1))</f>
        <v/>
      </c>
      <c r="AV91" s="9" t="str">
        <f>IF(OR(Adatmátrix!AV$8="",Adatmátrix!$A91=""),"",INDEX(Adat!$D$6:$D$6665,(Adatmátrix!AV$8-1950)*111+Adatmátrix!$A91+1))</f>
        <v/>
      </c>
      <c r="AW91" s="9" t="str">
        <f>IF(OR(Adatmátrix!AW$8="",Adatmátrix!$A91=""),"",INDEX(Adat!$D$6:$D$6665,(Adatmátrix!AW$8-1950)*111+Adatmátrix!$A91+1))</f>
        <v/>
      </c>
      <c r="AX91" s="9" t="str">
        <f>IF(OR(Adatmátrix!AX$8="",Adatmátrix!$A91=""),"",INDEX(Adat!$D$6:$D$6665,(Adatmátrix!AX$8-1950)*111+Adatmátrix!$A91+1))</f>
        <v/>
      </c>
      <c r="AY91" s="9" t="str">
        <f>IF(OR(Adatmátrix!AY$8="",Adatmátrix!$A91=""),"",INDEX(Adat!$D$6:$D$6665,(Adatmátrix!AY$8-1950)*111+Adatmátrix!$A91+1))</f>
        <v/>
      </c>
      <c r="AZ91" s="9" t="str">
        <f>IF(OR(Adatmátrix!AZ$8="",Adatmátrix!$A91=""),"",INDEX(Adat!$D$6:$D$6665,(Adatmátrix!AZ$8-1950)*111+Adatmátrix!$A91+1))</f>
        <v/>
      </c>
      <c r="BA91" s="9" t="str">
        <f>IF(OR(Adatmátrix!BA$8="",Adatmátrix!$A91=""),"",INDEX(Adat!$D$6:$D$6665,(Adatmátrix!BA$8-1950)*111+Adatmátrix!$A91+1))</f>
        <v/>
      </c>
      <c r="BB91" s="9" t="str">
        <f>IF(OR(Adatmátrix!BB$8="",Adatmátrix!$A91=""),"",INDEX(Adat!$D$6:$D$6665,(Adatmátrix!BB$8-1950)*111+Adatmátrix!$A91+1))</f>
        <v/>
      </c>
      <c r="BC91" s="9" t="str">
        <f>IF(OR(Adatmátrix!BC$8="",Adatmátrix!$A91=""),"",INDEX(Adat!$D$6:$D$6665,(Adatmátrix!BC$8-1950)*111+Adatmátrix!$A91+1))</f>
        <v/>
      </c>
      <c r="BD91" s="9" t="str">
        <f>IF(OR(Adatmátrix!BD$8="",Adatmátrix!$A91=""),"",INDEX(Adat!$D$6:$D$6665,(Adatmátrix!BD$8-1950)*111+Adatmátrix!$A91+1))</f>
        <v/>
      </c>
      <c r="BE91" s="9" t="str">
        <f>IF(OR(Adatmátrix!BE$8="",Adatmátrix!$A91=""),"",INDEX(Adat!$D$6:$D$6665,(Adatmátrix!BE$8-1950)*111+Adatmátrix!$A91+1))</f>
        <v/>
      </c>
      <c r="BF91" s="9" t="str">
        <f>IF(OR(Adatmátrix!BF$8="",Adatmátrix!$A91=""),"",INDEX(Adat!$D$6:$D$6665,(Adatmátrix!BF$8-1950)*111+Adatmátrix!$A91+1))</f>
        <v/>
      </c>
      <c r="BG91" s="9" t="str">
        <f>IF(OR(Adatmátrix!BG$8="",Adatmátrix!$A91=""),"",INDEX(Adat!$D$6:$D$6665,(Adatmátrix!BG$8-1950)*111+Adatmátrix!$A91+1))</f>
        <v/>
      </c>
      <c r="BH91" s="9" t="str">
        <f>IF(OR(Adatmátrix!BH$8="",Adatmátrix!$A91=""),"",INDEX(Adat!$D$6:$D$6665,(Adatmátrix!BH$8-1950)*111+Adatmátrix!$A91+1))</f>
        <v/>
      </c>
      <c r="BI91" s="9" t="str">
        <f>IF(OR(Adatmátrix!BI$8="",Adatmátrix!$A91=""),"",INDEX(Adat!$D$6:$D$6665,(Adatmátrix!BI$8-1950)*111+Adatmátrix!$A91+1))</f>
        <v/>
      </c>
    </row>
    <row r="92" spans="1:61">
      <c r="A92" s="4">
        <f t="shared" si="2"/>
        <v>83</v>
      </c>
      <c r="B92" s="9">
        <f>IF(OR(Adatmátrix!B$8="",Adatmátrix!$A92=""),"",INDEX(Adat!$D$6:$D$6665,(Adatmátrix!B$8-1950)*111+Adatmátrix!$A92+1))</f>
        <v>0.11965000000000001</v>
      </c>
      <c r="C92" s="9">
        <f>IF(OR(Adatmátrix!C$8="",Adatmátrix!$A92=""),"",INDEX(Adat!$D$6:$D$6665,(Adatmátrix!C$8-1950)*111+Adatmátrix!$A92+1))</f>
        <v>0.11731</v>
      </c>
      <c r="D92" s="9">
        <f>IF(OR(Adatmátrix!D$8="",Adatmátrix!$A92=""),"",INDEX(Adat!$D$6:$D$6665,(Adatmátrix!D$8-1950)*111+Adatmátrix!$A92+1))</f>
        <v>0.11566</v>
      </c>
      <c r="E92" s="9">
        <f>IF(OR(Adatmátrix!E$8="",Adatmátrix!$A92=""),"",INDEX(Adat!$D$6:$D$6665,(Adatmátrix!E$8-1950)*111+Adatmátrix!$A92+1))</f>
        <v>0.11901</v>
      </c>
      <c r="F92" s="9">
        <f>IF(OR(Adatmátrix!F$8="",Adatmátrix!$A92=""),"",INDEX(Adat!$D$6:$D$6665,(Adatmátrix!F$8-1950)*111+Adatmátrix!$A92+1))</f>
        <v>0.11457000000000001</v>
      </c>
      <c r="G92" s="9">
        <f>IF(OR(Adatmátrix!G$8="",Adatmátrix!$A92=""),"",INDEX(Adat!$D$6:$D$6665,(Adatmátrix!G$8-1950)*111+Adatmátrix!$A92+1))</f>
        <v>0.10903</v>
      </c>
      <c r="H92" s="9">
        <f>IF(OR(Adatmátrix!H$8="",Adatmátrix!$A92=""),"",INDEX(Adat!$D$6:$D$6665,(Adatmátrix!H$8-1950)*111+Adatmátrix!$A92+1))</f>
        <v>0.11388</v>
      </c>
      <c r="I92" s="9">
        <f>IF(OR(Adatmátrix!I$8="",Adatmátrix!$A92=""),"",INDEX(Adat!$D$6:$D$6665,(Adatmátrix!I$8-1950)*111+Adatmátrix!$A92+1))</f>
        <v>0.10485999999999999</v>
      </c>
      <c r="J92" s="9">
        <f>IF(OR(Adatmátrix!J$8="",Adatmátrix!$A92=""),"",INDEX(Adat!$D$6:$D$6665,(Adatmátrix!J$8-1950)*111+Adatmátrix!$A92+1))</f>
        <v>0.11507000000000001</v>
      </c>
      <c r="K92" s="9">
        <f>IF(OR(Adatmátrix!K$8="",Adatmátrix!$A92=""),"",INDEX(Adat!$D$6:$D$6665,(Adatmátrix!K$8-1950)*111+Adatmátrix!$A92+1))</f>
        <v>0.10441</v>
      </c>
      <c r="L92" s="9">
        <f>IF(OR(Adatmátrix!L$8="",Adatmátrix!$A92=""),"",INDEX(Adat!$D$6:$D$6665,(Adatmátrix!L$8-1950)*111+Adatmátrix!$A92+1))</f>
        <v>9.9750000000000005E-2</v>
      </c>
      <c r="M92" s="9">
        <f>IF(OR(Adatmátrix!M$8="",Adatmátrix!$A92=""),"",INDEX(Adat!$D$6:$D$6665,(Adatmátrix!M$8-1950)*111+Adatmátrix!$A92+1))</f>
        <v>9.2060000000000003E-2</v>
      </c>
      <c r="N92" s="9">
        <f>IF(OR(Adatmátrix!N$8="",Adatmátrix!$A92=""),"",INDEX(Adat!$D$6:$D$6665,(Adatmátrix!N$8-1950)*111+Adatmátrix!$A92+1))</f>
        <v>8.6080000000000004E-2</v>
      </c>
      <c r="O92" s="9">
        <f>IF(OR(Adatmátrix!O$8="",Adatmátrix!$A92=""),"",INDEX(Adat!$D$6:$D$6665,(Adatmátrix!O$8-1950)*111+Adatmátrix!$A92+1))</f>
        <v>0.10614999999999999</v>
      </c>
      <c r="P92" s="9">
        <f>IF(OR(Adatmátrix!P$8="",Adatmátrix!$A92=""),"",INDEX(Adat!$D$6:$D$6665,(Adatmátrix!P$8-1950)*111+Adatmátrix!$A92+1))</f>
        <v>9.3119999999999994E-2</v>
      </c>
      <c r="Q92" s="9">
        <f>IF(OR(Adatmátrix!Q$8="",Adatmátrix!$A92=""),"",INDEX(Adat!$D$6:$D$6665,(Adatmátrix!Q$8-1950)*111+Adatmátrix!$A92+1))</f>
        <v>9.9709999999999993E-2</v>
      </c>
      <c r="R92" s="9">
        <f>IF(OR(Adatmátrix!R$8="",Adatmátrix!$A92=""),"",INDEX(Adat!$D$6:$D$6665,(Adatmátrix!R$8-1950)*111+Adatmátrix!$A92+1))</f>
        <v>9.2789999999999997E-2</v>
      </c>
      <c r="S92" s="9">
        <f>IF(OR(Adatmátrix!S$8="",Adatmátrix!$A92=""),"",INDEX(Adat!$D$6:$D$6665,(Adatmátrix!S$8-1950)*111+Adatmátrix!$A92+1))</f>
        <v>9.4390000000000002E-2</v>
      </c>
      <c r="T92" s="9">
        <f>IF(OR(Adatmátrix!T$8="",Adatmátrix!$A92=""),"",INDEX(Adat!$D$6:$D$6665,(Adatmátrix!T$8-1950)*111+Adatmátrix!$A92+1))</f>
        <v>8.7249999999999994E-2</v>
      </c>
      <c r="U92" s="9">
        <f>IF(OR(Adatmátrix!U$8="",Adatmátrix!$A92=""),"",INDEX(Adat!$D$6:$D$6665,(Adatmátrix!U$8-1950)*111+Adatmátrix!$A92+1))</f>
        <v>8.7290000000000006E-2</v>
      </c>
      <c r="V92" s="9" t="str">
        <f>IF(OR(Adatmátrix!V$8="",Adatmátrix!$A92=""),"",INDEX(Adat!$D$6:$D$6665,(Adatmátrix!V$8-1950)*111+Adatmátrix!$A92+1))</f>
        <v/>
      </c>
      <c r="W92" s="9" t="str">
        <f>IF(OR(Adatmátrix!W$8="",Adatmátrix!$A92=""),"",INDEX(Adat!$D$6:$D$6665,(Adatmátrix!W$8-1950)*111+Adatmátrix!$A92+1))</f>
        <v/>
      </c>
      <c r="X92" s="9" t="str">
        <f>IF(OR(Adatmátrix!X$8="",Adatmátrix!$A92=""),"",INDEX(Adat!$D$6:$D$6665,(Adatmátrix!X$8-1950)*111+Adatmátrix!$A92+1))</f>
        <v/>
      </c>
      <c r="Y92" s="9" t="str">
        <f>IF(OR(Adatmátrix!Y$8="",Adatmátrix!$A92=""),"",INDEX(Adat!$D$6:$D$6665,(Adatmátrix!Y$8-1950)*111+Adatmátrix!$A92+1))</f>
        <v/>
      </c>
      <c r="Z92" s="9" t="str">
        <f>IF(OR(Adatmátrix!Z$8="",Adatmátrix!$A92=""),"",INDEX(Adat!$D$6:$D$6665,(Adatmátrix!Z$8-1950)*111+Adatmátrix!$A92+1))</f>
        <v/>
      </c>
      <c r="AA92" s="9" t="str">
        <f>IF(OR(Adatmátrix!AA$8="",Adatmátrix!$A92=""),"",INDEX(Adat!$D$6:$D$6665,(Adatmátrix!AA$8-1950)*111+Adatmátrix!$A92+1))</f>
        <v/>
      </c>
      <c r="AB92" s="9" t="str">
        <f>IF(OR(Adatmátrix!AB$8="",Adatmátrix!$A92=""),"",INDEX(Adat!$D$6:$D$6665,(Adatmátrix!AB$8-1950)*111+Adatmátrix!$A92+1))</f>
        <v/>
      </c>
      <c r="AC92" s="9" t="str">
        <f>IF(OR(Adatmátrix!AC$8="",Adatmátrix!$A92=""),"",INDEX(Adat!$D$6:$D$6665,(Adatmátrix!AC$8-1950)*111+Adatmátrix!$A92+1))</f>
        <v/>
      </c>
      <c r="AD92" s="9" t="str">
        <f>IF(OR(Adatmátrix!AD$8="",Adatmátrix!$A92=""),"",INDEX(Adat!$D$6:$D$6665,(Adatmátrix!AD$8-1950)*111+Adatmátrix!$A92+1))</f>
        <v/>
      </c>
      <c r="AE92" s="9" t="str">
        <f>IF(OR(Adatmátrix!AE$8="",Adatmátrix!$A92=""),"",INDEX(Adat!$D$6:$D$6665,(Adatmátrix!AE$8-1950)*111+Adatmátrix!$A92+1))</f>
        <v/>
      </c>
      <c r="AF92" s="9" t="str">
        <f>IF(OR(Adatmátrix!AF$8="",Adatmátrix!$A92=""),"",INDEX(Adat!$D$6:$D$6665,(Adatmátrix!AF$8-1950)*111+Adatmátrix!$A92+1))</f>
        <v/>
      </c>
      <c r="AG92" s="9" t="str">
        <f>IF(OR(Adatmátrix!AG$8="",Adatmátrix!$A92=""),"",INDEX(Adat!$D$6:$D$6665,(Adatmátrix!AG$8-1950)*111+Adatmátrix!$A92+1))</f>
        <v/>
      </c>
      <c r="AH92" s="9" t="str">
        <f>IF(OR(Adatmátrix!AH$8="",Adatmátrix!$A92=""),"",INDEX(Adat!$D$6:$D$6665,(Adatmátrix!AH$8-1950)*111+Adatmátrix!$A92+1))</f>
        <v/>
      </c>
      <c r="AI92" s="9" t="str">
        <f>IF(OR(Adatmátrix!AI$8="",Adatmátrix!$A92=""),"",INDEX(Adat!$D$6:$D$6665,(Adatmátrix!AI$8-1950)*111+Adatmátrix!$A92+1))</f>
        <v/>
      </c>
      <c r="AJ92" s="9" t="str">
        <f>IF(OR(Adatmátrix!AJ$8="",Adatmátrix!$A92=""),"",INDEX(Adat!$D$6:$D$6665,(Adatmátrix!AJ$8-1950)*111+Adatmátrix!$A92+1))</f>
        <v/>
      </c>
      <c r="AK92" s="9" t="str">
        <f>IF(OR(Adatmátrix!AK$8="",Adatmátrix!$A92=""),"",INDEX(Adat!$D$6:$D$6665,(Adatmátrix!AK$8-1950)*111+Adatmátrix!$A92+1))</f>
        <v/>
      </c>
      <c r="AL92" s="9" t="str">
        <f>IF(OR(Adatmátrix!AL$8="",Adatmátrix!$A92=""),"",INDEX(Adat!$D$6:$D$6665,(Adatmátrix!AL$8-1950)*111+Adatmátrix!$A92+1))</f>
        <v/>
      </c>
      <c r="AM92" s="9" t="str">
        <f>IF(OR(Adatmátrix!AM$8="",Adatmátrix!$A92=""),"",INDEX(Adat!$D$6:$D$6665,(Adatmátrix!AM$8-1950)*111+Adatmátrix!$A92+1))</f>
        <v/>
      </c>
      <c r="AN92" s="9" t="str">
        <f>IF(OR(Adatmátrix!AN$8="",Adatmátrix!$A92=""),"",INDEX(Adat!$D$6:$D$6665,(Adatmátrix!AN$8-1950)*111+Adatmátrix!$A92+1))</f>
        <v/>
      </c>
      <c r="AO92" s="9" t="str">
        <f>IF(OR(Adatmátrix!AO$8="",Adatmátrix!$A92=""),"",INDEX(Adat!$D$6:$D$6665,(Adatmátrix!AO$8-1950)*111+Adatmátrix!$A92+1))</f>
        <v/>
      </c>
      <c r="AP92" s="9" t="str">
        <f>IF(OR(Adatmátrix!AP$8="",Adatmátrix!$A92=""),"",INDEX(Adat!$D$6:$D$6665,(Adatmátrix!AP$8-1950)*111+Adatmátrix!$A92+1))</f>
        <v/>
      </c>
      <c r="AQ92" s="9" t="str">
        <f>IF(OR(Adatmátrix!AQ$8="",Adatmátrix!$A92=""),"",INDEX(Adat!$D$6:$D$6665,(Adatmátrix!AQ$8-1950)*111+Adatmátrix!$A92+1))</f>
        <v/>
      </c>
      <c r="AR92" s="9" t="str">
        <f>IF(OR(Adatmátrix!AR$8="",Adatmátrix!$A92=""),"",INDEX(Adat!$D$6:$D$6665,(Adatmátrix!AR$8-1950)*111+Adatmátrix!$A92+1))</f>
        <v/>
      </c>
      <c r="AS92" s="9" t="str">
        <f>IF(OR(Adatmátrix!AS$8="",Adatmátrix!$A92=""),"",INDEX(Adat!$D$6:$D$6665,(Adatmátrix!AS$8-1950)*111+Adatmátrix!$A92+1))</f>
        <v/>
      </c>
      <c r="AT92" s="9" t="str">
        <f>IF(OR(Adatmátrix!AT$8="",Adatmátrix!$A92=""),"",INDEX(Adat!$D$6:$D$6665,(Adatmátrix!AT$8-1950)*111+Adatmátrix!$A92+1))</f>
        <v/>
      </c>
      <c r="AU92" s="9" t="str">
        <f>IF(OR(Adatmátrix!AU$8="",Adatmátrix!$A92=""),"",INDEX(Adat!$D$6:$D$6665,(Adatmátrix!AU$8-1950)*111+Adatmátrix!$A92+1))</f>
        <v/>
      </c>
      <c r="AV92" s="9" t="str">
        <f>IF(OR(Adatmátrix!AV$8="",Adatmátrix!$A92=""),"",INDEX(Adat!$D$6:$D$6665,(Adatmátrix!AV$8-1950)*111+Adatmátrix!$A92+1))</f>
        <v/>
      </c>
      <c r="AW92" s="9" t="str">
        <f>IF(OR(Adatmátrix!AW$8="",Adatmátrix!$A92=""),"",INDEX(Adat!$D$6:$D$6665,(Adatmátrix!AW$8-1950)*111+Adatmátrix!$A92+1))</f>
        <v/>
      </c>
      <c r="AX92" s="9" t="str">
        <f>IF(OR(Adatmátrix!AX$8="",Adatmátrix!$A92=""),"",INDEX(Adat!$D$6:$D$6665,(Adatmátrix!AX$8-1950)*111+Adatmátrix!$A92+1))</f>
        <v/>
      </c>
      <c r="AY92" s="9" t="str">
        <f>IF(OR(Adatmátrix!AY$8="",Adatmátrix!$A92=""),"",INDEX(Adat!$D$6:$D$6665,(Adatmátrix!AY$8-1950)*111+Adatmátrix!$A92+1))</f>
        <v/>
      </c>
      <c r="AZ92" s="9" t="str">
        <f>IF(OR(Adatmátrix!AZ$8="",Adatmátrix!$A92=""),"",INDEX(Adat!$D$6:$D$6665,(Adatmátrix!AZ$8-1950)*111+Adatmátrix!$A92+1))</f>
        <v/>
      </c>
      <c r="BA92" s="9" t="str">
        <f>IF(OR(Adatmátrix!BA$8="",Adatmátrix!$A92=""),"",INDEX(Adat!$D$6:$D$6665,(Adatmátrix!BA$8-1950)*111+Adatmátrix!$A92+1))</f>
        <v/>
      </c>
      <c r="BB92" s="9" t="str">
        <f>IF(OR(Adatmátrix!BB$8="",Adatmátrix!$A92=""),"",INDEX(Adat!$D$6:$D$6665,(Adatmátrix!BB$8-1950)*111+Adatmátrix!$A92+1))</f>
        <v/>
      </c>
      <c r="BC92" s="9" t="str">
        <f>IF(OR(Adatmátrix!BC$8="",Adatmátrix!$A92=""),"",INDEX(Adat!$D$6:$D$6665,(Adatmátrix!BC$8-1950)*111+Adatmátrix!$A92+1))</f>
        <v/>
      </c>
      <c r="BD92" s="9" t="str">
        <f>IF(OR(Adatmátrix!BD$8="",Adatmátrix!$A92=""),"",INDEX(Adat!$D$6:$D$6665,(Adatmátrix!BD$8-1950)*111+Adatmátrix!$A92+1))</f>
        <v/>
      </c>
      <c r="BE92" s="9" t="str">
        <f>IF(OR(Adatmátrix!BE$8="",Adatmátrix!$A92=""),"",INDEX(Adat!$D$6:$D$6665,(Adatmátrix!BE$8-1950)*111+Adatmátrix!$A92+1))</f>
        <v/>
      </c>
      <c r="BF92" s="9" t="str">
        <f>IF(OR(Adatmátrix!BF$8="",Adatmátrix!$A92=""),"",INDEX(Adat!$D$6:$D$6665,(Adatmátrix!BF$8-1950)*111+Adatmátrix!$A92+1))</f>
        <v/>
      </c>
      <c r="BG92" s="9" t="str">
        <f>IF(OR(Adatmátrix!BG$8="",Adatmátrix!$A92=""),"",INDEX(Adat!$D$6:$D$6665,(Adatmátrix!BG$8-1950)*111+Adatmátrix!$A92+1))</f>
        <v/>
      </c>
      <c r="BH92" s="9" t="str">
        <f>IF(OR(Adatmátrix!BH$8="",Adatmátrix!$A92=""),"",INDEX(Adat!$D$6:$D$6665,(Adatmátrix!BH$8-1950)*111+Adatmátrix!$A92+1))</f>
        <v/>
      </c>
      <c r="BI92" s="9" t="str">
        <f>IF(OR(Adatmátrix!BI$8="",Adatmátrix!$A92=""),"",INDEX(Adat!$D$6:$D$6665,(Adatmátrix!BI$8-1950)*111+Adatmátrix!$A92+1))</f>
        <v/>
      </c>
    </row>
    <row r="93" spans="1:61">
      <c r="A93" s="4">
        <f t="shared" si="2"/>
        <v>84</v>
      </c>
      <c r="B93" s="9">
        <f>IF(OR(Adatmátrix!B$8="",Adatmátrix!$A93=""),"",INDEX(Adat!$D$6:$D$6665,(Adatmátrix!B$8-1950)*111+Adatmátrix!$A93+1))</f>
        <v>0.13213</v>
      </c>
      <c r="C93" s="9">
        <f>IF(OR(Adatmátrix!C$8="",Adatmátrix!$A93=""),"",INDEX(Adat!$D$6:$D$6665,(Adatmátrix!C$8-1950)*111+Adatmátrix!$A93+1))</f>
        <v>0.13202</v>
      </c>
      <c r="D93" s="9">
        <f>IF(OR(Adatmátrix!D$8="",Adatmátrix!$A93=""),"",INDEX(Adat!$D$6:$D$6665,(Adatmátrix!D$8-1950)*111+Adatmátrix!$A93+1))</f>
        <v>0.13034999999999999</v>
      </c>
      <c r="E93" s="9">
        <f>IF(OR(Adatmátrix!E$8="",Adatmátrix!$A93=""),"",INDEX(Adat!$D$6:$D$6665,(Adatmátrix!E$8-1950)*111+Adatmátrix!$A93+1))</f>
        <v>0.127</v>
      </c>
      <c r="F93" s="9">
        <f>IF(OR(Adatmátrix!F$8="",Adatmátrix!$A93=""),"",INDEX(Adat!$D$6:$D$6665,(Adatmátrix!F$8-1950)*111+Adatmátrix!$A93+1))</f>
        <v>0.11892999999999999</v>
      </c>
      <c r="G93" s="9">
        <f>IF(OR(Adatmátrix!G$8="",Adatmátrix!$A93=""),"",INDEX(Adat!$D$6:$D$6665,(Adatmátrix!G$8-1950)*111+Adatmátrix!$A93+1))</f>
        <v>0.12581999999999999</v>
      </c>
      <c r="H93" s="9">
        <f>IF(OR(Adatmátrix!H$8="",Adatmátrix!$A93=""),"",INDEX(Adat!$D$6:$D$6665,(Adatmátrix!H$8-1950)*111+Adatmátrix!$A93+1))</f>
        <v>0.12775</v>
      </c>
      <c r="I93" s="9">
        <f>IF(OR(Adatmátrix!I$8="",Adatmátrix!$A93=""),"",INDEX(Adat!$D$6:$D$6665,(Adatmátrix!I$8-1950)*111+Adatmátrix!$A93+1))</f>
        <v>0.11811000000000001</v>
      </c>
      <c r="J93" s="9">
        <f>IF(OR(Adatmátrix!J$8="",Adatmátrix!$A93=""),"",INDEX(Adat!$D$6:$D$6665,(Adatmátrix!J$8-1950)*111+Adatmátrix!$A93+1))</f>
        <v>0.11161</v>
      </c>
      <c r="K93" s="9">
        <f>IF(OR(Adatmátrix!K$8="",Adatmátrix!$A93=""),"",INDEX(Adat!$D$6:$D$6665,(Adatmátrix!K$8-1950)*111+Adatmátrix!$A93+1))</f>
        <v>0.12870000000000001</v>
      </c>
      <c r="L93" s="9">
        <f>IF(OR(Adatmátrix!L$8="",Adatmátrix!$A93=""),"",INDEX(Adat!$D$6:$D$6665,(Adatmátrix!L$8-1950)*111+Adatmátrix!$A93+1))</f>
        <v>0.10202</v>
      </c>
      <c r="M93" s="9">
        <f>IF(OR(Adatmátrix!M$8="",Adatmátrix!$A93=""),"",INDEX(Adat!$D$6:$D$6665,(Adatmátrix!M$8-1950)*111+Adatmátrix!$A93+1))</f>
        <v>0.11040999999999999</v>
      </c>
      <c r="N93" s="9">
        <f>IF(OR(Adatmátrix!N$8="",Adatmátrix!$A93=""),"",INDEX(Adat!$D$6:$D$6665,(Adatmátrix!N$8-1950)*111+Adatmátrix!$A93+1))</f>
        <v>0.10124</v>
      </c>
      <c r="O93" s="9">
        <f>IF(OR(Adatmátrix!O$8="",Adatmátrix!$A93=""),"",INDEX(Adat!$D$6:$D$6665,(Adatmátrix!O$8-1950)*111+Adatmátrix!$A93+1))</f>
        <v>9.4240000000000004E-2</v>
      </c>
      <c r="P93" s="9">
        <f>IF(OR(Adatmátrix!P$8="",Adatmátrix!$A93=""),"",INDEX(Adat!$D$6:$D$6665,(Adatmátrix!P$8-1950)*111+Adatmátrix!$A93+1))</f>
        <v>0.11222</v>
      </c>
      <c r="Q93" s="9">
        <f>IF(OR(Adatmátrix!Q$8="",Adatmátrix!$A93=""),"",INDEX(Adat!$D$6:$D$6665,(Adatmátrix!Q$8-1950)*111+Adatmátrix!$A93+1))</f>
        <v>0.10616</v>
      </c>
      <c r="R93" s="9">
        <f>IF(OR(Adatmátrix!R$8="",Adatmátrix!$A93=""),"",INDEX(Adat!$D$6:$D$6665,(Adatmátrix!R$8-1950)*111+Adatmátrix!$A93+1))</f>
        <v>0.10673000000000001</v>
      </c>
      <c r="S93" s="9">
        <f>IF(OR(Adatmátrix!S$8="",Adatmátrix!$A93=""),"",INDEX(Adat!$D$6:$D$6665,(Adatmátrix!S$8-1950)*111+Adatmátrix!$A93+1))</f>
        <v>9.9890000000000007E-2</v>
      </c>
      <c r="T93" s="9">
        <f>IF(OR(Adatmátrix!T$8="",Adatmátrix!$A93=""),"",INDEX(Adat!$D$6:$D$6665,(Adatmátrix!T$8-1950)*111+Adatmátrix!$A93+1))</f>
        <v>0.10018000000000001</v>
      </c>
      <c r="U93" s="9">
        <f>IF(OR(Adatmátrix!U$8="",Adatmátrix!$A93=""),"",INDEX(Adat!$D$6:$D$6665,(Adatmátrix!U$8-1950)*111+Adatmátrix!$A93+1))</f>
        <v>9.6549999999999997E-2</v>
      </c>
      <c r="V93" s="9" t="str">
        <f>IF(OR(Adatmátrix!V$8="",Adatmátrix!$A93=""),"",INDEX(Adat!$D$6:$D$6665,(Adatmátrix!V$8-1950)*111+Adatmátrix!$A93+1))</f>
        <v/>
      </c>
      <c r="W93" s="9" t="str">
        <f>IF(OR(Adatmátrix!W$8="",Adatmátrix!$A93=""),"",INDEX(Adat!$D$6:$D$6665,(Adatmátrix!W$8-1950)*111+Adatmátrix!$A93+1))</f>
        <v/>
      </c>
      <c r="X93" s="9" t="str">
        <f>IF(OR(Adatmátrix!X$8="",Adatmátrix!$A93=""),"",INDEX(Adat!$D$6:$D$6665,(Adatmátrix!X$8-1950)*111+Adatmátrix!$A93+1))</f>
        <v/>
      </c>
      <c r="Y93" s="9" t="str">
        <f>IF(OR(Adatmátrix!Y$8="",Adatmátrix!$A93=""),"",INDEX(Adat!$D$6:$D$6665,(Adatmátrix!Y$8-1950)*111+Adatmátrix!$A93+1))</f>
        <v/>
      </c>
      <c r="Z93" s="9" t="str">
        <f>IF(OR(Adatmátrix!Z$8="",Adatmátrix!$A93=""),"",INDEX(Adat!$D$6:$D$6665,(Adatmátrix!Z$8-1950)*111+Adatmátrix!$A93+1))</f>
        <v/>
      </c>
      <c r="AA93" s="9" t="str">
        <f>IF(OR(Adatmátrix!AA$8="",Adatmátrix!$A93=""),"",INDEX(Adat!$D$6:$D$6665,(Adatmátrix!AA$8-1950)*111+Adatmátrix!$A93+1))</f>
        <v/>
      </c>
      <c r="AB93" s="9" t="str">
        <f>IF(OR(Adatmátrix!AB$8="",Adatmátrix!$A93=""),"",INDEX(Adat!$D$6:$D$6665,(Adatmátrix!AB$8-1950)*111+Adatmátrix!$A93+1))</f>
        <v/>
      </c>
      <c r="AC93" s="9" t="str">
        <f>IF(OR(Adatmátrix!AC$8="",Adatmátrix!$A93=""),"",INDEX(Adat!$D$6:$D$6665,(Adatmátrix!AC$8-1950)*111+Adatmátrix!$A93+1))</f>
        <v/>
      </c>
      <c r="AD93" s="9" t="str">
        <f>IF(OR(Adatmátrix!AD$8="",Adatmátrix!$A93=""),"",INDEX(Adat!$D$6:$D$6665,(Adatmátrix!AD$8-1950)*111+Adatmátrix!$A93+1))</f>
        <v/>
      </c>
      <c r="AE93" s="9" t="str">
        <f>IF(OR(Adatmátrix!AE$8="",Adatmátrix!$A93=""),"",INDEX(Adat!$D$6:$D$6665,(Adatmátrix!AE$8-1950)*111+Adatmátrix!$A93+1))</f>
        <v/>
      </c>
      <c r="AF93" s="9" t="str">
        <f>IF(OR(Adatmátrix!AF$8="",Adatmátrix!$A93=""),"",INDEX(Adat!$D$6:$D$6665,(Adatmátrix!AF$8-1950)*111+Adatmátrix!$A93+1))</f>
        <v/>
      </c>
      <c r="AG93" s="9" t="str">
        <f>IF(OR(Adatmátrix!AG$8="",Adatmátrix!$A93=""),"",INDEX(Adat!$D$6:$D$6665,(Adatmátrix!AG$8-1950)*111+Adatmátrix!$A93+1))</f>
        <v/>
      </c>
      <c r="AH93" s="9" t="str">
        <f>IF(OR(Adatmátrix!AH$8="",Adatmátrix!$A93=""),"",INDEX(Adat!$D$6:$D$6665,(Adatmátrix!AH$8-1950)*111+Adatmátrix!$A93+1))</f>
        <v/>
      </c>
      <c r="AI93" s="9" t="str">
        <f>IF(OR(Adatmátrix!AI$8="",Adatmátrix!$A93=""),"",INDEX(Adat!$D$6:$D$6665,(Adatmátrix!AI$8-1950)*111+Adatmátrix!$A93+1))</f>
        <v/>
      </c>
      <c r="AJ93" s="9" t="str">
        <f>IF(OR(Adatmátrix!AJ$8="",Adatmátrix!$A93=""),"",INDEX(Adat!$D$6:$D$6665,(Adatmátrix!AJ$8-1950)*111+Adatmátrix!$A93+1))</f>
        <v/>
      </c>
      <c r="AK93" s="9" t="str">
        <f>IF(OR(Adatmátrix!AK$8="",Adatmátrix!$A93=""),"",INDEX(Adat!$D$6:$D$6665,(Adatmátrix!AK$8-1950)*111+Adatmátrix!$A93+1))</f>
        <v/>
      </c>
      <c r="AL93" s="9" t="str">
        <f>IF(OR(Adatmátrix!AL$8="",Adatmátrix!$A93=""),"",INDEX(Adat!$D$6:$D$6665,(Adatmátrix!AL$8-1950)*111+Adatmátrix!$A93+1))</f>
        <v/>
      </c>
      <c r="AM93" s="9" t="str">
        <f>IF(OR(Adatmátrix!AM$8="",Adatmátrix!$A93=""),"",INDEX(Adat!$D$6:$D$6665,(Adatmátrix!AM$8-1950)*111+Adatmátrix!$A93+1))</f>
        <v/>
      </c>
      <c r="AN93" s="9" t="str">
        <f>IF(OR(Adatmátrix!AN$8="",Adatmátrix!$A93=""),"",INDEX(Adat!$D$6:$D$6665,(Adatmátrix!AN$8-1950)*111+Adatmátrix!$A93+1))</f>
        <v/>
      </c>
      <c r="AO93" s="9" t="str">
        <f>IF(OR(Adatmátrix!AO$8="",Adatmátrix!$A93=""),"",INDEX(Adat!$D$6:$D$6665,(Adatmátrix!AO$8-1950)*111+Adatmátrix!$A93+1))</f>
        <v/>
      </c>
      <c r="AP93" s="9" t="str">
        <f>IF(OR(Adatmátrix!AP$8="",Adatmátrix!$A93=""),"",INDEX(Adat!$D$6:$D$6665,(Adatmátrix!AP$8-1950)*111+Adatmátrix!$A93+1))</f>
        <v/>
      </c>
      <c r="AQ93" s="9" t="str">
        <f>IF(OR(Adatmátrix!AQ$8="",Adatmátrix!$A93=""),"",INDEX(Adat!$D$6:$D$6665,(Adatmátrix!AQ$8-1950)*111+Adatmátrix!$A93+1))</f>
        <v/>
      </c>
      <c r="AR93" s="9" t="str">
        <f>IF(OR(Adatmátrix!AR$8="",Adatmátrix!$A93=""),"",INDEX(Adat!$D$6:$D$6665,(Adatmátrix!AR$8-1950)*111+Adatmátrix!$A93+1))</f>
        <v/>
      </c>
      <c r="AS93" s="9" t="str">
        <f>IF(OR(Adatmátrix!AS$8="",Adatmátrix!$A93=""),"",INDEX(Adat!$D$6:$D$6665,(Adatmátrix!AS$8-1950)*111+Adatmátrix!$A93+1))</f>
        <v/>
      </c>
      <c r="AT93" s="9" t="str">
        <f>IF(OR(Adatmátrix!AT$8="",Adatmátrix!$A93=""),"",INDEX(Adat!$D$6:$D$6665,(Adatmátrix!AT$8-1950)*111+Adatmátrix!$A93+1))</f>
        <v/>
      </c>
      <c r="AU93" s="9" t="str">
        <f>IF(OR(Adatmátrix!AU$8="",Adatmátrix!$A93=""),"",INDEX(Adat!$D$6:$D$6665,(Adatmátrix!AU$8-1950)*111+Adatmátrix!$A93+1))</f>
        <v/>
      </c>
      <c r="AV93" s="9" t="str">
        <f>IF(OR(Adatmátrix!AV$8="",Adatmátrix!$A93=""),"",INDEX(Adat!$D$6:$D$6665,(Adatmátrix!AV$8-1950)*111+Adatmátrix!$A93+1))</f>
        <v/>
      </c>
      <c r="AW93" s="9" t="str">
        <f>IF(OR(Adatmátrix!AW$8="",Adatmátrix!$A93=""),"",INDEX(Adat!$D$6:$D$6665,(Adatmátrix!AW$8-1950)*111+Adatmátrix!$A93+1))</f>
        <v/>
      </c>
      <c r="AX93" s="9" t="str">
        <f>IF(OR(Adatmátrix!AX$8="",Adatmátrix!$A93=""),"",INDEX(Adat!$D$6:$D$6665,(Adatmátrix!AX$8-1950)*111+Adatmátrix!$A93+1))</f>
        <v/>
      </c>
      <c r="AY93" s="9" t="str">
        <f>IF(OR(Adatmátrix!AY$8="",Adatmátrix!$A93=""),"",INDEX(Adat!$D$6:$D$6665,(Adatmátrix!AY$8-1950)*111+Adatmátrix!$A93+1))</f>
        <v/>
      </c>
      <c r="AZ93" s="9" t="str">
        <f>IF(OR(Adatmátrix!AZ$8="",Adatmátrix!$A93=""),"",INDEX(Adat!$D$6:$D$6665,(Adatmátrix!AZ$8-1950)*111+Adatmátrix!$A93+1))</f>
        <v/>
      </c>
      <c r="BA93" s="9" t="str">
        <f>IF(OR(Adatmátrix!BA$8="",Adatmátrix!$A93=""),"",INDEX(Adat!$D$6:$D$6665,(Adatmátrix!BA$8-1950)*111+Adatmátrix!$A93+1))</f>
        <v/>
      </c>
      <c r="BB93" s="9" t="str">
        <f>IF(OR(Adatmátrix!BB$8="",Adatmátrix!$A93=""),"",INDEX(Adat!$D$6:$D$6665,(Adatmátrix!BB$8-1950)*111+Adatmátrix!$A93+1))</f>
        <v/>
      </c>
      <c r="BC93" s="9" t="str">
        <f>IF(OR(Adatmátrix!BC$8="",Adatmátrix!$A93=""),"",INDEX(Adat!$D$6:$D$6665,(Adatmátrix!BC$8-1950)*111+Adatmátrix!$A93+1))</f>
        <v/>
      </c>
      <c r="BD93" s="9" t="str">
        <f>IF(OR(Adatmátrix!BD$8="",Adatmátrix!$A93=""),"",INDEX(Adat!$D$6:$D$6665,(Adatmátrix!BD$8-1950)*111+Adatmátrix!$A93+1))</f>
        <v/>
      </c>
      <c r="BE93" s="9" t="str">
        <f>IF(OR(Adatmátrix!BE$8="",Adatmátrix!$A93=""),"",INDEX(Adat!$D$6:$D$6665,(Adatmátrix!BE$8-1950)*111+Adatmátrix!$A93+1))</f>
        <v/>
      </c>
      <c r="BF93" s="9" t="str">
        <f>IF(OR(Adatmátrix!BF$8="",Adatmátrix!$A93=""),"",INDEX(Adat!$D$6:$D$6665,(Adatmátrix!BF$8-1950)*111+Adatmátrix!$A93+1))</f>
        <v/>
      </c>
      <c r="BG93" s="9" t="str">
        <f>IF(OR(Adatmátrix!BG$8="",Adatmátrix!$A93=""),"",INDEX(Adat!$D$6:$D$6665,(Adatmátrix!BG$8-1950)*111+Adatmátrix!$A93+1))</f>
        <v/>
      </c>
      <c r="BH93" s="9" t="str">
        <f>IF(OR(Adatmátrix!BH$8="",Adatmátrix!$A93=""),"",INDEX(Adat!$D$6:$D$6665,(Adatmátrix!BH$8-1950)*111+Adatmátrix!$A93+1))</f>
        <v/>
      </c>
      <c r="BI93" s="9" t="str">
        <f>IF(OR(Adatmátrix!BI$8="",Adatmátrix!$A93=""),"",INDEX(Adat!$D$6:$D$6665,(Adatmátrix!BI$8-1950)*111+Adatmátrix!$A93+1))</f>
        <v/>
      </c>
    </row>
    <row r="94" spans="1:61">
      <c r="A94" s="4">
        <f t="shared" si="2"/>
        <v>85</v>
      </c>
      <c r="B94" s="9">
        <f>IF(OR(Adatmátrix!B$8="",Adatmátrix!$A94=""),"",INDEX(Adat!$D$6:$D$6665,(Adatmátrix!B$8-1950)*111+Adatmátrix!$A94+1))</f>
        <v>0.14698</v>
      </c>
      <c r="C94" s="9">
        <f>IF(OR(Adatmátrix!C$8="",Adatmátrix!$A94=""),"",INDEX(Adat!$D$6:$D$6665,(Adatmátrix!C$8-1950)*111+Adatmátrix!$A94+1))</f>
        <v>0.14373</v>
      </c>
      <c r="D94" s="9">
        <f>IF(OR(Adatmátrix!D$8="",Adatmátrix!$A94=""),"",INDEX(Adat!$D$6:$D$6665,(Adatmátrix!D$8-1950)*111+Adatmátrix!$A94+1))</f>
        <v>0.14605000000000001</v>
      </c>
      <c r="E94" s="9">
        <f>IF(OR(Adatmátrix!E$8="",Adatmátrix!$A94=""),"",INDEX(Adat!$D$6:$D$6665,(Adatmátrix!E$8-1950)*111+Adatmátrix!$A94+1))</f>
        <v>0.13646</v>
      </c>
      <c r="F94" s="9">
        <f>IF(OR(Adatmátrix!F$8="",Adatmátrix!$A94=""),"",INDEX(Adat!$D$6:$D$6665,(Adatmátrix!F$8-1950)*111+Adatmátrix!$A94+1))</f>
        <v>0.13399</v>
      </c>
      <c r="G94" s="9">
        <f>IF(OR(Adatmátrix!G$8="",Adatmátrix!$A94=""),"",INDEX(Adat!$D$6:$D$6665,(Adatmátrix!G$8-1950)*111+Adatmátrix!$A94+1))</f>
        <v>0.13536000000000001</v>
      </c>
      <c r="H94" s="9">
        <f>IF(OR(Adatmátrix!H$8="",Adatmátrix!$A94=""),"",INDEX(Adat!$D$6:$D$6665,(Adatmátrix!H$8-1950)*111+Adatmátrix!$A94+1))</f>
        <v>0.13627</v>
      </c>
      <c r="I94" s="9">
        <f>IF(OR(Adatmátrix!I$8="",Adatmátrix!$A94=""),"",INDEX(Adat!$D$6:$D$6665,(Adatmátrix!I$8-1950)*111+Adatmátrix!$A94+1))</f>
        <v>0.13170000000000001</v>
      </c>
      <c r="J94" s="9">
        <f>IF(OR(Adatmátrix!J$8="",Adatmátrix!$A94=""),"",INDEX(Adat!$D$6:$D$6665,(Adatmátrix!J$8-1950)*111+Adatmátrix!$A94+1))</f>
        <v>0.1343</v>
      </c>
      <c r="K94" s="9">
        <f>IF(OR(Adatmátrix!K$8="",Adatmátrix!$A94=""),"",INDEX(Adat!$D$6:$D$6665,(Adatmátrix!K$8-1950)*111+Adatmátrix!$A94+1))</f>
        <v>0.12909999999999999</v>
      </c>
      <c r="L94" s="9">
        <f>IF(OR(Adatmátrix!L$8="",Adatmátrix!$A94=""),"",INDEX(Adat!$D$6:$D$6665,(Adatmátrix!L$8-1950)*111+Adatmátrix!$A94+1))</f>
        <v>0.13327</v>
      </c>
      <c r="M94" s="9">
        <f>IF(OR(Adatmátrix!M$8="",Adatmátrix!$A94=""),"",INDEX(Adat!$D$6:$D$6665,(Adatmátrix!M$8-1950)*111+Adatmátrix!$A94+1))</f>
        <v>0.11354</v>
      </c>
      <c r="N94" s="9">
        <f>IF(OR(Adatmátrix!N$8="",Adatmátrix!$A94=""),"",INDEX(Adat!$D$6:$D$6665,(Adatmátrix!N$8-1950)*111+Adatmátrix!$A94+1))</f>
        <v>0.11959</v>
      </c>
      <c r="O94" s="9">
        <f>IF(OR(Adatmátrix!O$8="",Adatmátrix!$A94=""),"",INDEX(Adat!$D$6:$D$6665,(Adatmátrix!O$8-1950)*111+Adatmátrix!$A94+1))</f>
        <v>0.12007</v>
      </c>
      <c r="P94" s="9">
        <f>IF(OR(Adatmátrix!P$8="",Adatmátrix!$A94=""),"",INDEX(Adat!$D$6:$D$6665,(Adatmátrix!P$8-1950)*111+Adatmátrix!$A94+1))</f>
        <v>9.7559999999999994E-2</v>
      </c>
      <c r="Q94" s="9">
        <f>IF(OR(Adatmátrix!Q$8="",Adatmátrix!$A94=""),"",INDEX(Adat!$D$6:$D$6665,(Adatmátrix!Q$8-1950)*111+Adatmátrix!$A94+1))</f>
        <v>0.12608</v>
      </c>
      <c r="R94" s="9">
        <f>IF(OR(Adatmátrix!R$8="",Adatmátrix!$A94=""),"",INDEX(Adat!$D$6:$D$6665,(Adatmátrix!R$8-1950)*111+Adatmátrix!$A94+1))</f>
        <v>0.11017</v>
      </c>
      <c r="S94" s="9">
        <f>IF(OR(Adatmátrix!S$8="",Adatmátrix!$A94=""),"",INDEX(Adat!$D$6:$D$6665,(Adatmátrix!S$8-1950)*111+Adatmátrix!$A94+1))</f>
        <v>0.11348999999999999</v>
      </c>
      <c r="T94" s="9">
        <f>IF(OR(Adatmátrix!T$8="",Adatmátrix!$A94=""),"",INDEX(Adat!$D$6:$D$6665,(Adatmátrix!T$8-1950)*111+Adatmátrix!$A94+1))</f>
        <v>0.10932</v>
      </c>
      <c r="U94" s="9">
        <f>IF(OR(Adatmátrix!U$8="",Adatmátrix!$A94=""),"",INDEX(Adat!$D$6:$D$6665,(Adatmátrix!U$8-1950)*111+Adatmátrix!$A94+1))</f>
        <v>0.10878</v>
      </c>
      <c r="V94" s="9" t="str">
        <f>IF(OR(Adatmátrix!V$8="",Adatmátrix!$A94=""),"",INDEX(Adat!$D$6:$D$6665,(Adatmátrix!V$8-1950)*111+Adatmátrix!$A94+1))</f>
        <v/>
      </c>
      <c r="W94" s="9" t="str">
        <f>IF(OR(Adatmátrix!W$8="",Adatmátrix!$A94=""),"",INDEX(Adat!$D$6:$D$6665,(Adatmátrix!W$8-1950)*111+Adatmátrix!$A94+1))</f>
        <v/>
      </c>
      <c r="X94" s="9" t="str">
        <f>IF(OR(Adatmátrix!X$8="",Adatmátrix!$A94=""),"",INDEX(Adat!$D$6:$D$6665,(Adatmátrix!X$8-1950)*111+Adatmátrix!$A94+1))</f>
        <v/>
      </c>
      <c r="Y94" s="9" t="str">
        <f>IF(OR(Adatmátrix!Y$8="",Adatmátrix!$A94=""),"",INDEX(Adat!$D$6:$D$6665,(Adatmátrix!Y$8-1950)*111+Adatmátrix!$A94+1))</f>
        <v/>
      </c>
      <c r="Z94" s="9" t="str">
        <f>IF(OR(Adatmátrix!Z$8="",Adatmátrix!$A94=""),"",INDEX(Adat!$D$6:$D$6665,(Adatmátrix!Z$8-1950)*111+Adatmátrix!$A94+1))</f>
        <v/>
      </c>
      <c r="AA94" s="9" t="str">
        <f>IF(OR(Adatmátrix!AA$8="",Adatmátrix!$A94=""),"",INDEX(Adat!$D$6:$D$6665,(Adatmátrix!AA$8-1950)*111+Adatmátrix!$A94+1))</f>
        <v/>
      </c>
      <c r="AB94" s="9" t="str">
        <f>IF(OR(Adatmátrix!AB$8="",Adatmátrix!$A94=""),"",INDEX(Adat!$D$6:$D$6665,(Adatmátrix!AB$8-1950)*111+Adatmátrix!$A94+1))</f>
        <v/>
      </c>
      <c r="AC94" s="9" t="str">
        <f>IF(OR(Adatmátrix!AC$8="",Adatmátrix!$A94=""),"",INDEX(Adat!$D$6:$D$6665,(Adatmátrix!AC$8-1950)*111+Adatmátrix!$A94+1))</f>
        <v/>
      </c>
      <c r="AD94" s="9" t="str">
        <f>IF(OR(Adatmátrix!AD$8="",Adatmátrix!$A94=""),"",INDEX(Adat!$D$6:$D$6665,(Adatmátrix!AD$8-1950)*111+Adatmátrix!$A94+1))</f>
        <v/>
      </c>
      <c r="AE94" s="9" t="str">
        <f>IF(OR(Adatmátrix!AE$8="",Adatmátrix!$A94=""),"",INDEX(Adat!$D$6:$D$6665,(Adatmátrix!AE$8-1950)*111+Adatmátrix!$A94+1))</f>
        <v/>
      </c>
      <c r="AF94" s="9" t="str">
        <f>IF(OR(Adatmátrix!AF$8="",Adatmátrix!$A94=""),"",INDEX(Adat!$D$6:$D$6665,(Adatmátrix!AF$8-1950)*111+Adatmátrix!$A94+1))</f>
        <v/>
      </c>
      <c r="AG94" s="9" t="str">
        <f>IF(OR(Adatmátrix!AG$8="",Adatmátrix!$A94=""),"",INDEX(Adat!$D$6:$D$6665,(Adatmátrix!AG$8-1950)*111+Adatmátrix!$A94+1))</f>
        <v/>
      </c>
      <c r="AH94" s="9" t="str">
        <f>IF(OR(Adatmátrix!AH$8="",Adatmátrix!$A94=""),"",INDEX(Adat!$D$6:$D$6665,(Adatmátrix!AH$8-1950)*111+Adatmátrix!$A94+1))</f>
        <v/>
      </c>
      <c r="AI94" s="9" t="str">
        <f>IF(OR(Adatmátrix!AI$8="",Adatmátrix!$A94=""),"",INDEX(Adat!$D$6:$D$6665,(Adatmátrix!AI$8-1950)*111+Adatmátrix!$A94+1))</f>
        <v/>
      </c>
      <c r="AJ94" s="9" t="str">
        <f>IF(OR(Adatmátrix!AJ$8="",Adatmátrix!$A94=""),"",INDEX(Adat!$D$6:$D$6665,(Adatmátrix!AJ$8-1950)*111+Adatmátrix!$A94+1))</f>
        <v/>
      </c>
      <c r="AK94" s="9" t="str">
        <f>IF(OR(Adatmátrix!AK$8="",Adatmátrix!$A94=""),"",INDEX(Adat!$D$6:$D$6665,(Adatmátrix!AK$8-1950)*111+Adatmátrix!$A94+1))</f>
        <v/>
      </c>
      <c r="AL94" s="9" t="str">
        <f>IF(OR(Adatmátrix!AL$8="",Adatmátrix!$A94=""),"",INDEX(Adat!$D$6:$D$6665,(Adatmátrix!AL$8-1950)*111+Adatmátrix!$A94+1))</f>
        <v/>
      </c>
      <c r="AM94" s="9" t="str">
        <f>IF(OR(Adatmátrix!AM$8="",Adatmátrix!$A94=""),"",INDEX(Adat!$D$6:$D$6665,(Adatmátrix!AM$8-1950)*111+Adatmátrix!$A94+1))</f>
        <v/>
      </c>
      <c r="AN94" s="9" t="str">
        <f>IF(OR(Adatmátrix!AN$8="",Adatmátrix!$A94=""),"",INDEX(Adat!$D$6:$D$6665,(Adatmátrix!AN$8-1950)*111+Adatmátrix!$A94+1))</f>
        <v/>
      </c>
      <c r="AO94" s="9" t="str">
        <f>IF(OR(Adatmátrix!AO$8="",Adatmátrix!$A94=""),"",INDEX(Adat!$D$6:$D$6665,(Adatmátrix!AO$8-1950)*111+Adatmátrix!$A94+1))</f>
        <v/>
      </c>
      <c r="AP94" s="9" t="str">
        <f>IF(OR(Adatmátrix!AP$8="",Adatmátrix!$A94=""),"",INDEX(Adat!$D$6:$D$6665,(Adatmátrix!AP$8-1950)*111+Adatmátrix!$A94+1))</f>
        <v/>
      </c>
      <c r="AQ94" s="9" t="str">
        <f>IF(OR(Adatmátrix!AQ$8="",Adatmátrix!$A94=""),"",INDEX(Adat!$D$6:$D$6665,(Adatmátrix!AQ$8-1950)*111+Adatmátrix!$A94+1))</f>
        <v/>
      </c>
      <c r="AR94" s="9" t="str">
        <f>IF(OR(Adatmátrix!AR$8="",Adatmátrix!$A94=""),"",INDEX(Adat!$D$6:$D$6665,(Adatmátrix!AR$8-1950)*111+Adatmátrix!$A94+1))</f>
        <v/>
      </c>
      <c r="AS94" s="9" t="str">
        <f>IF(OR(Adatmátrix!AS$8="",Adatmátrix!$A94=""),"",INDEX(Adat!$D$6:$D$6665,(Adatmátrix!AS$8-1950)*111+Adatmátrix!$A94+1))</f>
        <v/>
      </c>
      <c r="AT94" s="9" t="str">
        <f>IF(OR(Adatmátrix!AT$8="",Adatmátrix!$A94=""),"",INDEX(Adat!$D$6:$D$6665,(Adatmátrix!AT$8-1950)*111+Adatmátrix!$A94+1))</f>
        <v/>
      </c>
      <c r="AU94" s="9" t="str">
        <f>IF(OR(Adatmátrix!AU$8="",Adatmátrix!$A94=""),"",INDEX(Adat!$D$6:$D$6665,(Adatmátrix!AU$8-1950)*111+Adatmátrix!$A94+1))</f>
        <v/>
      </c>
      <c r="AV94" s="9" t="str">
        <f>IF(OR(Adatmátrix!AV$8="",Adatmátrix!$A94=""),"",INDEX(Adat!$D$6:$D$6665,(Adatmátrix!AV$8-1950)*111+Adatmátrix!$A94+1))</f>
        <v/>
      </c>
      <c r="AW94" s="9" t="str">
        <f>IF(OR(Adatmátrix!AW$8="",Adatmátrix!$A94=""),"",INDEX(Adat!$D$6:$D$6665,(Adatmátrix!AW$8-1950)*111+Adatmátrix!$A94+1))</f>
        <v/>
      </c>
      <c r="AX94" s="9" t="str">
        <f>IF(OR(Adatmátrix!AX$8="",Adatmátrix!$A94=""),"",INDEX(Adat!$D$6:$D$6665,(Adatmátrix!AX$8-1950)*111+Adatmátrix!$A94+1))</f>
        <v/>
      </c>
      <c r="AY94" s="9" t="str">
        <f>IF(OR(Adatmátrix!AY$8="",Adatmátrix!$A94=""),"",INDEX(Adat!$D$6:$D$6665,(Adatmátrix!AY$8-1950)*111+Adatmátrix!$A94+1))</f>
        <v/>
      </c>
      <c r="AZ94" s="9" t="str">
        <f>IF(OR(Adatmátrix!AZ$8="",Adatmátrix!$A94=""),"",INDEX(Adat!$D$6:$D$6665,(Adatmátrix!AZ$8-1950)*111+Adatmátrix!$A94+1))</f>
        <v/>
      </c>
      <c r="BA94" s="9" t="str">
        <f>IF(OR(Adatmátrix!BA$8="",Adatmátrix!$A94=""),"",INDEX(Adat!$D$6:$D$6665,(Adatmátrix!BA$8-1950)*111+Adatmátrix!$A94+1))</f>
        <v/>
      </c>
      <c r="BB94" s="9" t="str">
        <f>IF(OR(Adatmátrix!BB$8="",Adatmátrix!$A94=""),"",INDEX(Adat!$D$6:$D$6665,(Adatmátrix!BB$8-1950)*111+Adatmátrix!$A94+1))</f>
        <v/>
      </c>
      <c r="BC94" s="9" t="str">
        <f>IF(OR(Adatmátrix!BC$8="",Adatmátrix!$A94=""),"",INDEX(Adat!$D$6:$D$6665,(Adatmátrix!BC$8-1950)*111+Adatmátrix!$A94+1))</f>
        <v/>
      </c>
      <c r="BD94" s="9" t="str">
        <f>IF(OR(Adatmátrix!BD$8="",Adatmátrix!$A94=""),"",INDEX(Adat!$D$6:$D$6665,(Adatmátrix!BD$8-1950)*111+Adatmátrix!$A94+1))</f>
        <v/>
      </c>
      <c r="BE94" s="9" t="str">
        <f>IF(OR(Adatmátrix!BE$8="",Adatmátrix!$A94=""),"",INDEX(Adat!$D$6:$D$6665,(Adatmátrix!BE$8-1950)*111+Adatmátrix!$A94+1))</f>
        <v/>
      </c>
      <c r="BF94" s="9" t="str">
        <f>IF(OR(Adatmátrix!BF$8="",Adatmátrix!$A94=""),"",INDEX(Adat!$D$6:$D$6665,(Adatmátrix!BF$8-1950)*111+Adatmátrix!$A94+1))</f>
        <v/>
      </c>
      <c r="BG94" s="9" t="str">
        <f>IF(OR(Adatmátrix!BG$8="",Adatmátrix!$A94=""),"",INDEX(Adat!$D$6:$D$6665,(Adatmátrix!BG$8-1950)*111+Adatmátrix!$A94+1))</f>
        <v/>
      </c>
      <c r="BH94" s="9" t="str">
        <f>IF(OR(Adatmátrix!BH$8="",Adatmátrix!$A94=""),"",INDEX(Adat!$D$6:$D$6665,(Adatmátrix!BH$8-1950)*111+Adatmátrix!$A94+1))</f>
        <v/>
      </c>
      <c r="BI94" s="9" t="str">
        <f>IF(OR(Adatmátrix!BI$8="",Adatmátrix!$A94=""),"",INDEX(Adat!$D$6:$D$6665,(Adatmátrix!BI$8-1950)*111+Adatmátrix!$A94+1))</f>
        <v/>
      </c>
    </row>
    <row r="95" spans="1:61">
      <c r="A95" s="4">
        <f t="shared" si="2"/>
        <v>86</v>
      </c>
      <c r="B95" s="9">
        <f>IF(OR(Adatmátrix!B$8="",Adatmátrix!$A95=""),"",INDEX(Adat!$D$6:$D$6665,(Adatmátrix!B$8-1950)*111+Adatmátrix!$A95+1))</f>
        <v>0.15845999999999999</v>
      </c>
      <c r="C95" s="9">
        <f>IF(OR(Adatmátrix!C$8="",Adatmátrix!$A95=""),"",INDEX(Adat!$D$6:$D$6665,(Adatmátrix!C$8-1950)*111+Adatmátrix!$A95+1))</f>
        <v>0.15597</v>
      </c>
      <c r="D95" s="9">
        <f>IF(OR(Adatmátrix!D$8="",Adatmátrix!$A95=""),"",INDEX(Adat!$D$6:$D$6665,(Adatmátrix!D$8-1950)*111+Adatmátrix!$A95+1))</f>
        <v>0.15132999999999999</v>
      </c>
      <c r="E95" s="9">
        <f>IF(OR(Adatmátrix!E$8="",Adatmátrix!$A95=""),"",INDEX(Adat!$D$6:$D$6665,(Adatmátrix!E$8-1950)*111+Adatmátrix!$A95+1))</f>
        <v>0.15481</v>
      </c>
      <c r="F95" s="9">
        <f>IF(OR(Adatmátrix!F$8="",Adatmátrix!$A95=""),"",INDEX(Adat!$D$6:$D$6665,(Adatmátrix!F$8-1950)*111+Adatmátrix!$A95+1))</f>
        <v>0.15090000000000001</v>
      </c>
      <c r="G95" s="9">
        <f>IF(OR(Adatmátrix!G$8="",Adatmátrix!$A95=""),"",INDEX(Adat!$D$6:$D$6665,(Adatmátrix!G$8-1950)*111+Adatmátrix!$A95+1))</f>
        <v>0.14888000000000001</v>
      </c>
      <c r="H95" s="9">
        <f>IF(OR(Adatmátrix!H$8="",Adatmátrix!$A95=""),"",INDEX(Adat!$D$6:$D$6665,(Adatmátrix!H$8-1950)*111+Adatmátrix!$A95+1))</f>
        <v>0.15125</v>
      </c>
      <c r="I95" s="9">
        <f>IF(OR(Adatmátrix!I$8="",Adatmátrix!$A95=""),"",INDEX(Adat!$D$6:$D$6665,(Adatmátrix!I$8-1950)*111+Adatmátrix!$A95+1))</f>
        <v>0.14665</v>
      </c>
      <c r="J95" s="9">
        <f>IF(OR(Adatmátrix!J$8="",Adatmátrix!$A95=""),"",INDEX(Adat!$D$6:$D$6665,(Adatmátrix!J$8-1950)*111+Adatmátrix!$A95+1))</f>
        <v>0.14144999999999999</v>
      </c>
      <c r="K95" s="9">
        <f>IF(OR(Adatmátrix!K$8="",Adatmátrix!$A95=""),"",INDEX(Adat!$D$6:$D$6665,(Adatmátrix!K$8-1950)*111+Adatmátrix!$A95+1))</f>
        <v>0.14818000000000001</v>
      </c>
      <c r="L95" s="9">
        <f>IF(OR(Adatmátrix!L$8="",Adatmátrix!$A95=""),"",INDEX(Adat!$D$6:$D$6665,(Adatmátrix!L$8-1950)*111+Adatmátrix!$A95+1))</f>
        <v>0.13669999999999999</v>
      </c>
      <c r="M95" s="9">
        <f>IF(OR(Adatmátrix!M$8="",Adatmátrix!$A95=""),"",INDEX(Adat!$D$6:$D$6665,(Adatmátrix!M$8-1950)*111+Adatmátrix!$A95+1))</f>
        <v>0.14193</v>
      </c>
      <c r="N95" s="9">
        <f>IF(OR(Adatmátrix!N$8="",Adatmátrix!$A95=""),"",INDEX(Adat!$D$6:$D$6665,(Adatmátrix!N$8-1950)*111+Adatmátrix!$A95+1))</f>
        <v>0.12073</v>
      </c>
      <c r="O95" s="9">
        <f>IF(OR(Adatmátrix!O$8="",Adatmátrix!$A95=""),"",INDEX(Adat!$D$6:$D$6665,(Adatmátrix!O$8-1950)*111+Adatmátrix!$A95+1))</f>
        <v>0.13261999999999999</v>
      </c>
      <c r="P95" s="9">
        <f>IF(OR(Adatmátrix!P$8="",Adatmátrix!$A95=""),"",INDEX(Adat!$D$6:$D$6665,(Adatmátrix!P$8-1950)*111+Adatmátrix!$A95+1))</f>
        <v>0.12005</v>
      </c>
      <c r="Q95" s="9">
        <f>IF(OR(Adatmátrix!Q$8="",Adatmátrix!$A95=""),"",INDEX(Adat!$D$6:$D$6665,(Adatmátrix!Q$8-1950)*111+Adatmátrix!$A95+1))</f>
        <v>0.11274000000000001</v>
      </c>
      <c r="R95" s="9">
        <f>IF(OR(Adatmátrix!R$8="",Adatmátrix!$A95=""),"",INDEX(Adat!$D$6:$D$6665,(Adatmátrix!R$8-1950)*111+Adatmátrix!$A95+1))</f>
        <v>0.13342000000000001</v>
      </c>
      <c r="S95" s="9">
        <f>IF(OR(Adatmátrix!S$8="",Adatmátrix!$A95=""),"",INDEX(Adat!$D$6:$D$6665,(Adatmátrix!S$8-1950)*111+Adatmátrix!$A95+1))</f>
        <v>0.12</v>
      </c>
      <c r="T95" s="9">
        <f>IF(OR(Adatmátrix!T$8="",Adatmátrix!$A95=""),"",INDEX(Adat!$D$6:$D$6665,(Adatmátrix!T$8-1950)*111+Adatmátrix!$A95+1))</f>
        <v>0.12672</v>
      </c>
      <c r="U95" s="9">
        <f>IF(OR(Adatmátrix!U$8="",Adatmátrix!$A95=""),"",INDEX(Adat!$D$6:$D$6665,(Adatmátrix!U$8-1950)*111+Adatmátrix!$A95+1))</f>
        <v>0.1192</v>
      </c>
      <c r="V95" s="9" t="str">
        <f>IF(OR(Adatmátrix!V$8="",Adatmátrix!$A95=""),"",INDEX(Adat!$D$6:$D$6665,(Adatmátrix!V$8-1950)*111+Adatmátrix!$A95+1))</f>
        <v/>
      </c>
      <c r="W95" s="9" t="str">
        <f>IF(OR(Adatmátrix!W$8="",Adatmátrix!$A95=""),"",INDEX(Adat!$D$6:$D$6665,(Adatmátrix!W$8-1950)*111+Adatmátrix!$A95+1))</f>
        <v/>
      </c>
      <c r="X95" s="9" t="str">
        <f>IF(OR(Adatmátrix!X$8="",Adatmátrix!$A95=""),"",INDEX(Adat!$D$6:$D$6665,(Adatmátrix!X$8-1950)*111+Adatmátrix!$A95+1))</f>
        <v/>
      </c>
      <c r="Y95" s="9" t="str">
        <f>IF(OR(Adatmátrix!Y$8="",Adatmátrix!$A95=""),"",INDEX(Adat!$D$6:$D$6665,(Adatmátrix!Y$8-1950)*111+Adatmátrix!$A95+1))</f>
        <v/>
      </c>
      <c r="Z95" s="9" t="str">
        <f>IF(OR(Adatmátrix!Z$8="",Adatmátrix!$A95=""),"",INDEX(Adat!$D$6:$D$6665,(Adatmátrix!Z$8-1950)*111+Adatmátrix!$A95+1))</f>
        <v/>
      </c>
      <c r="AA95" s="9" t="str">
        <f>IF(OR(Adatmátrix!AA$8="",Adatmátrix!$A95=""),"",INDEX(Adat!$D$6:$D$6665,(Adatmátrix!AA$8-1950)*111+Adatmátrix!$A95+1))</f>
        <v/>
      </c>
      <c r="AB95" s="9" t="str">
        <f>IF(OR(Adatmátrix!AB$8="",Adatmátrix!$A95=""),"",INDEX(Adat!$D$6:$D$6665,(Adatmátrix!AB$8-1950)*111+Adatmátrix!$A95+1))</f>
        <v/>
      </c>
      <c r="AC95" s="9" t="str">
        <f>IF(OR(Adatmátrix!AC$8="",Adatmátrix!$A95=""),"",INDEX(Adat!$D$6:$D$6665,(Adatmátrix!AC$8-1950)*111+Adatmátrix!$A95+1))</f>
        <v/>
      </c>
      <c r="AD95" s="9" t="str">
        <f>IF(OR(Adatmátrix!AD$8="",Adatmátrix!$A95=""),"",INDEX(Adat!$D$6:$D$6665,(Adatmátrix!AD$8-1950)*111+Adatmátrix!$A95+1))</f>
        <v/>
      </c>
      <c r="AE95" s="9" t="str">
        <f>IF(OR(Adatmátrix!AE$8="",Adatmátrix!$A95=""),"",INDEX(Adat!$D$6:$D$6665,(Adatmátrix!AE$8-1950)*111+Adatmátrix!$A95+1))</f>
        <v/>
      </c>
      <c r="AF95" s="9" t="str">
        <f>IF(OR(Adatmátrix!AF$8="",Adatmátrix!$A95=""),"",INDEX(Adat!$D$6:$D$6665,(Adatmátrix!AF$8-1950)*111+Adatmátrix!$A95+1))</f>
        <v/>
      </c>
      <c r="AG95" s="9" t="str">
        <f>IF(OR(Adatmátrix!AG$8="",Adatmátrix!$A95=""),"",INDEX(Adat!$D$6:$D$6665,(Adatmátrix!AG$8-1950)*111+Adatmátrix!$A95+1))</f>
        <v/>
      </c>
      <c r="AH95" s="9" t="str">
        <f>IF(OR(Adatmátrix!AH$8="",Adatmátrix!$A95=""),"",INDEX(Adat!$D$6:$D$6665,(Adatmátrix!AH$8-1950)*111+Adatmátrix!$A95+1))</f>
        <v/>
      </c>
      <c r="AI95" s="9" t="str">
        <f>IF(OR(Adatmátrix!AI$8="",Adatmátrix!$A95=""),"",INDEX(Adat!$D$6:$D$6665,(Adatmátrix!AI$8-1950)*111+Adatmátrix!$A95+1))</f>
        <v/>
      </c>
      <c r="AJ95" s="9" t="str">
        <f>IF(OR(Adatmátrix!AJ$8="",Adatmátrix!$A95=""),"",INDEX(Adat!$D$6:$D$6665,(Adatmátrix!AJ$8-1950)*111+Adatmátrix!$A95+1))</f>
        <v/>
      </c>
      <c r="AK95" s="9" t="str">
        <f>IF(OR(Adatmátrix!AK$8="",Adatmátrix!$A95=""),"",INDEX(Adat!$D$6:$D$6665,(Adatmátrix!AK$8-1950)*111+Adatmátrix!$A95+1))</f>
        <v/>
      </c>
      <c r="AL95" s="9" t="str">
        <f>IF(OR(Adatmátrix!AL$8="",Adatmátrix!$A95=""),"",INDEX(Adat!$D$6:$D$6665,(Adatmátrix!AL$8-1950)*111+Adatmátrix!$A95+1))</f>
        <v/>
      </c>
      <c r="AM95" s="9" t="str">
        <f>IF(OR(Adatmátrix!AM$8="",Adatmátrix!$A95=""),"",INDEX(Adat!$D$6:$D$6665,(Adatmátrix!AM$8-1950)*111+Adatmátrix!$A95+1))</f>
        <v/>
      </c>
      <c r="AN95" s="9" t="str">
        <f>IF(OR(Adatmátrix!AN$8="",Adatmátrix!$A95=""),"",INDEX(Adat!$D$6:$D$6665,(Adatmátrix!AN$8-1950)*111+Adatmátrix!$A95+1))</f>
        <v/>
      </c>
      <c r="AO95" s="9" t="str">
        <f>IF(OR(Adatmátrix!AO$8="",Adatmátrix!$A95=""),"",INDEX(Adat!$D$6:$D$6665,(Adatmátrix!AO$8-1950)*111+Adatmátrix!$A95+1))</f>
        <v/>
      </c>
      <c r="AP95" s="9" t="str">
        <f>IF(OR(Adatmátrix!AP$8="",Adatmátrix!$A95=""),"",INDEX(Adat!$D$6:$D$6665,(Adatmátrix!AP$8-1950)*111+Adatmátrix!$A95+1))</f>
        <v/>
      </c>
      <c r="AQ95" s="9" t="str">
        <f>IF(OR(Adatmátrix!AQ$8="",Adatmátrix!$A95=""),"",INDEX(Adat!$D$6:$D$6665,(Adatmátrix!AQ$8-1950)*111+Adatmátrix!$A95+1))</f>
        <v/>
      </c>
      <c r="AR95" s="9" t="str">
        <f>IF(OR(Adatmátrix!AR$8="",Adatmátrix!$A95=""),"",INDEX(Adat!$D$6:$D$6665,(Adatmátrix!AR$8-1950)*111+Adatmátrix!$A95+1))</f>
        <v/>
      </c>
      <c r="AS95" s="9" t="str">
        <f>IF(OR(Adatmátrix!AS$8="",Adatmátrix!$A95=""),"",INDEX(Adat!$D$6:$D$6665,(Adatmátrix!AS$8-1950)*111+Adatmátrix!$A95+1))</f>
        <v/>
      </c>
      <c r="AT95" s="9" t="str">
        <f>IF(OR(Adatmátrix!AT$8="",Adatmátrix!$A95=""),"",INDEX(Adat!$D$6:$D$6665,(Adatmátrix!AT$8-1950)*111+Adatmátrix!$A95+1))</f>
        <v/>
      </c>
      <c r="AU95" s="9" t="str">
        <f>IF(OR(Adatmátrix!AU$8="",Adatmátrix!$A95=""),"",INDEX(Adat!$D$6:$D$6665,(Adatmátrix!AU$8-1950)*111+Adatmátrix!$A95+1))</f>
        <v/>
      </c>
      <c r="AV95" s="9" t="str">
        <f>IF(OR(Adatmátrix!AV$8="",Adatmátrix!$A95=""),"",INDEX(Adat!$D$6:$D$6665,(Adatmátrix!AV$8-1950)*111+Adatmátrix!$A95+1))</f>
        <v/>
      </c>
      <c r="AW95" s="9" t="str">
        <f>IF(OR(Adatmátrix!AW$8="",Adatmátrix!$A95=""),"",INDEX(Adat!$D$6:$D$6665,(Adatmátrix!AW$8-1950)*111+Adatmátrix!$A95+1))</f>
        <v/>
      </c>
      <c r="AX95" s="9" t="str">
        <f>IF(OR(Adatmátrix!AX$8="",Adatmátrix!$A95=""),"",INDEX(Adat!$D$6:$D$6665,(Adatmátrix!AX$8-1950)*111+Adatmátrix!$A95+1))</f>
        <v/>
      </c>
      <c r="AY95" s="9" t="str">
        <f>IF(OR(Adatmátrix!AY$8="",Adatmátrix!$A95=""),"",INDEX(Adat!$D$6:$D$6665,(Adatmátrix!AY$8-1950)*111+Adatmátrix!$A95+1))</f>
        <v/>
      </c>
      <c r="AZ95" s="9" t="str">
        <f>IF(OR(Adatmátrix!AZ$8="",Adatmátrix!$A95=""),"",INDEX(Adat!$D$6:$D$6665,(Adatmátrix!AZ$8-1950)*111+Adatmátrix!$A95+1))</f>
        <v/>
      </c>
      <c r="BA95" s="9" t="str">
        <f>IF(OR(Adatmátrix!BA$8="",Adatmátrix!$A95=""),"",INDEX(Adat!$D$6:$D$6665,(Adatmátrix!BA$8-1950)*111+Adatmátrix!$A95+1))</f>
        <v/>
      </c>
      <c r="BB95" s="9" t="str">
        <f>IF(OR(Adatmátrix!BB$8="",Adatmátrix!$A95=""),"",INDEX(Adat!$D$6:$D$6665,(Adatmátrix!BB$8-1950)*111+Adatmátrix!$A95+1))</f>
        <v/>
      </c>
      <c r="BC95" s="9" t="str">
        <f>IF(OR(Adatmátrix!BC$8="",Adatmátrix!$A95=""),"",INDEX(Adat!$D$6:$D$6665,(Adatmátrix!BC$8-1950)*111+Adatmátrix!$A95+1))</f>
        <v/>
      </c>
      <c r="BD95" s="9" t="str">
        <f>IF(OR(Adatmátrix!BD$8="",Adatmátrix!$A95=""),"",INDEX(Adat!$D$6:$D$6665,(Adatmátrix!BD$8-1950)*111+Adatmátrix!$A95+1))</f>
        <v/>
      </c>
      <c r="BE95" s="9" t="str">
        <f>IF(OR(Adatmátrix!BE$8="",Adatmátrix!$A95=""),"",INDEX(Adat!$D$6:$D$6665,(Adatmátrix!BE$8-1950)*111+Adatmátrix!$A95+1))</f>
        <v/>
      </c>
      <c r="BF95" s="9" t="str">
        <f>IF(OR(Adatmátrix!BF$8="",Adatmátrix!$A95=""),"",INDEX(Adat!$D$6:$D$6665,(Adatmátrix!BF$8-1950)*111+Adatmátrix!$A95+1))</f>
        <v/>
      </c>
      <c r="BG95" s="9" t="str">
        <f>IF(OR(Adatmátrix!BG$8="",Adatmátrix!$A95=""),"",INDEX(Adat!$D$6:$D$6665,(Adatmátrix!BG$8-1950)*111+Adatmátrix!$A95+1))</f>
        <v/>
      </c>
      <c r="BH95" s="9" t="str">
        <f>IF(OR(Adatmátrix!BH$8="",Adatmátrix!$A95=""),"",INDEX(Adat!$D$6:$D$6665,(Adatmátrix!BH$8-1950)*111+Adatmátrix!$A95+1))</f>
        <v/>
      </c>
      <c r="BI95" s="9" t="str">
        <f>IF(OR(Adatmátrix!BI$8="",Adatmátrix!$A95=""),"",INDEX(Adat!$D$6:$D$6665,(Adatmátrix!BI$8-1950)*111+Adatmátrix!$A95+1))</f>
        <v/>
      </c>
    </row>
    <row r="96" spans="1:61">
      <c r="A96" s="4">
        <f t="shared" si="2"/>
        <v>87</v>
      </c>
      <c r="B96" s="9">
        <f>IF(OR(Adatmátrix!B$8="",Adatmátrix!$A96=""),"",INDEX(Adat!$D$6:$D$6665,(Adatmátrix!B$8-1950)*111+Adatmátrix!$A96+1))</f>
        <v>0.16980000000000001</v>
      </c>
      <c r="C96" s="9">
        <f>IF(OR(Adatmátrix!C$8="",Adatmátrix!$A96=""),"",INDEX(Adat!$D$6:$D$6665,(Adatmátrix!C$8-1950)*111+Adatmátrix!$A96+1))</f>
        <v>0.17466000000000001</v>
      </c>
      <c r="D96" s="9">
        <f>IF(OR(Adatmátrix!D$8="",Adatmátrix!$A96=""),"",INDEX(Adat!$D$6:$D$6665,(Adatmátrix!D$8-1950)*111+Adatmátrix!$A96+1))</f>
        <v>0.17136000000000001</v>
      </c>
      <c r="E96" s="9">
        <f>IF(OR(Adatmátrix!E$8="",Adatmátrix!$A96=""),"",INDEX(Adat!$D$6:$D$6665,(Adatmátrix!E$8-1950)*111+Adatmátrix!$A96+1))</f>
        <v>0.16578999999999999</v>
      </c>
      <c r="F96" s="9">
        <f>IF(OR(Adatmátrix!F$8="",Adatmátrix!$A96=""),"",INDEX(Adat!$D$6:$D$6665,(Adatmátrix!F$8-1950)*111+Adatmátrix!$A96+1))</f>
        <v>0.16450999999999999</v>
      </c>
      <c r="G96" s="9">
        <f>IF(OR(Adatmátrix!G$8="",Adatmátrix!$A96=""),"",INDEX(Adat!$D$6:$D$6665,(Adatmátrix!G$8-1950)*111+Adatmátrix!$A96+1))</f>
        <v>0.16746</v>
      </c>
      <c r="H96" s="9">
        <f>IF(OR(Adatmátrix!H$8="",Adatmátrix!$A96=""),"",INDEX(Adat!$D$6:$D$6665,(Adatmátrix!H$8-1950)*111+Adatmátrix!$A96+1))</f>
        <v>0.16677</v>
      </c>
      <c r="I96" s="9">
        <f>IF(OR(Adatmátrix!I$8="",Adatmátrix!$A96=""),"",INDEX(Adat!$D$6:$D$6665,(Adatmátrix!I$8-1950)*111+Adatmátrix!$A96+1))</f>
        <v>0.15536</v>
      </c>
      <c r="J96" s="9">
        <f>IF(OR(Adatmátrix!J$8="",Adatmátrix!$A96=""),"",INDEX(Adat!$D$6:$D$6665,(Adatmátrix!J$8-1950)*111+Adatmátrix!$A96+1))</f>
        <v>0.15870000000000001</v>
      </c>
      <c r="K96" s="9">
        <f>IF(OR(Adatmátrix!K$8="",Adatmátrix!$A96=""),"",INDEX(Adat!$D$6:$D$6665,(Adatmátrix!K$8-1950)*111+Adatmátrix!$A96+1))</f>
        <v>0.16161</v>
      </c>
      <c r="L96" s="9">
        <f>IF(OR(Adatmátrix!L$8="",Adatmátrix!$A96=""),"",INDEX(Adat!$D$6:$D$6665,(Adatmátrix!L$8-1950)*111+Adatmátrix!$A96+1))</f>
        <v>0.15232999999999999</v>
      </c>
      <c r="M96" s="9">
        <f>IF(OR(Adatmátrix!M$8="",Adatmátrix!$A96=""),"",INDEX(Adat!$D$6:$D$6665,(Adatmátrix!M$8-1950)*111+Adatmátrix!$A96+1))</f>
        <v>0.14974999999999999</v>
      </c>
      <c r="N96" s="9">
        <f>IF(OR(Adatmátrix!N$8="",Adatmátrix!$A96=""),"",INDEX(Adat!$D$6:$D$6665,(Adatmátrix!N$8-1950)*111+Adatmátrix!$A96+1))</f>
        <v>0.15690999999999999</v>
      </c>
      <c r="O96" s="9">
        <f>IF(OR(Adatmátrix!O$8="",Adatmátrix!$A96=""),"",INDEX(Adat!$D$6:$D$6665,(Adatmátrix!O$8-1950)*111+Adatmátrix!$A96+1))</f>
        <v>0.13561000000000001</v>
      </c>
      <c r="P96" s="9">
        <f>IF(OR(Adatmátrix!P$8="",Adatmátrix!$A96=""),"",INDEX(Adat!$D$6:$D$6665,(Adatmátrix!P$8-1950)*111+Adatmátrix!$A96+1))</f>
        <v>0.13986999999999999</v>
      </c>
      <c r="Q96" s="9">
        <f>IF(OR(Adatmátrix!Q$8="",Adatmátrix!$A96=""),"",INDEX(Adat!$D$6:$D$6665,(Adatmátrix!Q$8-1950)*111+Adatmátrix!$A96+1))</f>
        <v>0.1356</v>
      </c>
      <c r="R96" s="9">
        <f>IF(OR(Adatmátrix!R$8="",Adatmátrix!$A96=""),"",INDEX(Adat!$D$6:$D$6665,(Adatmátrix!R$8-1950)*111+Adatmátrix!$A96+1))</f>
        <v>0.11701</v>
      </c>
      <c r="S96" s="9">
        <f>IF(OR(Adatmátrix!S$8="",Adatmátrix!$A96=""),"",INDEX(Adat!$D$6:$D$6665,(Adatmátrix!S$8-1950)*111+Adatmátrix!$A96+1))</f>
        <v>0.1401</v>
      </c>
      <c r="T96" s="9">
        <f>IF(OR(Adatmátrix!T$8="",Adatmátrix!$A96=""),"",INDEX(Adat!$D$6:$D$6665,(Adatmátrix!T$8-1950)*111+Adatmátrix!$A96+1))</f>
        <v>0.12817000000000001</v>
      </c>
      <c r="U96" s="9">
        <f>IF(OR(Adatmátrix!U$8="",Adatmátrix!$A96=""),"",INDEX(Adat!$D$6:$D$6665,(Adatmátrix!U$8-1950)*111+Adatmátrix!$A96+1))</f>
        <v>0.13525999999999999</v>
      </c>
      <c r="V96" s="9" t="str">
        <f>IF(OR(Adatmátrix!V$8="",Adatmátrix!$A96=""),"",INDEX(Adat!$D$6:$D$6665,(Adatmátrix!V$8-1950)*111+Adatmátrix!$A96+1))</f>
        <v/>
      </c>
      <c r="W96" s="9" t="str">
        <f>IF(OR(Adatmátrix!W$8="",Adatmátrix!$A96=""),"",INDEX(Adat!$D$6:$D$6665,(Adatmátrix!W$8-1950)*111+Adatmátrix!$A96+1))</f>
        <v/>
      </c>
      <c r="X96" s="9" t="str">
        <f>IF(OR(Adatmátrix!X$8="",Adatmátrix!$A96=""),"",INDEX(Adat!$D$6:$D$6665,(Adatmátrix!X$8-1950)*111+Adatmátrix!$A96+1))</f>
        <v/>
      </c>
      <c r="Y96" s="9" t="str">
        <f>IF(OR(Adatmátrix!Y$8="",Adatmátrix!$A96=""),"",INDEX(Adat!$D$6:$D$6665,(Adatmátrix!Y$8-1950)*111+Adatmátrix!$A96+1))</f>
        <v/>
      </c>
      <c r="Z96" s="9" t="str">
        <f>IF(OR(Adatmátrix!Z$8="",Adatmátrix!$A96=""),"",INDEX(Adat!$D$6:$D$6665,(Adatmátrix!Z$8-1950)*111+Adatmátrix!$A96+1))</f>
        <v/>
      </c>
      <c r="AA96" s="9" t="str">
        <f>IF(OR(Adatmátrix!AA$8="",Adatmátrix!$A96=""),"",INDEX(Adat!$D$6:$D$6665,(Adatmátrix!AA$8-1950)*111+Adatmátrix!$A96+1))</f>
        <v/>
      </c>
      <c r="AB96" s="9" t="str">
        <f>IF(OR(Adatmátrix!AB$8="",Adatmátrix!$A96=""),"",INDEX(Adat!$D$6:$D$6665,(Adatmátrix!AB$8-1950)*111+Adatmátrix!$A96+1))</f>
        <v/>
      </c>
      <c r="AC96" s="9" t="str">
        <f>IF(OR(Adatmátrix!AC$8="",Adatmátrix!$A96=""),"",INDEX(Adat!$D$6:$D$6665,(Adatmátrix!AC$8-1950)*111+Adatmátrix!$A96+1))</f>
        <v/>
      </c>
      <c r="AD96" s="9" t="str">
        <f>IF(OR(Adatmátrix!AD$8="",Adatmátrix!$A96=""),"",INDEX(Adat!$D$6:$D$6665,(Adatmátrix!AD$8-1950)*111+Adatmátrix!$A96+1))</f>
        <v/>
      </c>
      <c r="AE96" s="9" t="str">
        <f>IF(OR(Adatmátrix!AE$8="",Adatmátrix!$A96=""),"",INDEX(Adat!$D$6:$D$6665,(Adatmátrix!AE$8-1950)*111+Adatmátrix!$A96+1))</f>
        <v/>
      </c>
      <c r="AF96" s="9" t="str">
        <f>IF(OR(Adatmátrix!AF$8="",Adatmátrix!$A96=""),"",INDEX(Adat!$D$6:$D$6665,(Adatmátrix!AF$8-1950)*111+Adatmátrix!$A96+1))</f>
        <v/>
      </c>
      <c r="AG96" s="9" t="str">
        <f>IF(OR(Adatmátrix!AG$8="",Adatmátrix!$A96=""),"",INDEX(Adat!$D$6:$D$6665,(Adatmátrix!AG$8-1950)*111+Adatmátrix!$A96+1))</f>
        <v/>
      </c>
      <c r="AH96" s="9" t="str">
        <f>IF(OR(Adatmátrix!AH$8="",Adatmátrix!$A96=""),"",INDEX(Adat!$D$6:$D$6665,(Adatmátrix!AH$8-1950)*111+Adatmátrix!$A96+1))</f>
        <v/>
      </c>
      <c r="AI96" s="9" t="str">
        <f>IF(OR(Adatmátrix!AI$8="",Adatmátrix!$A96=""),"",INDEX(Adat!$D$6:$D$6665,(Adatmátrix!AI$8-1950)*111+Adatmátrix!$A96+1))</f>
        <v/>
      </c>
      <c r="AJ96" s="9" t="str">
        <f>IF(OR(Adatmátrix!AJ$8="",Adatmátrix!$A96=""),"",INDEX(Adat!$D$6:$D$6665,(Adatmátrix!AJ$8-1950)*111+Adatmátrix!$A96+1))</f>
        <v/>
      </c>
      <c r="AK96" s="9" t="str">
        <f>IF(OR(Adatmátrix!AK$8="",Adatmátrix!$A96=""),"",INDEX(Adat!$D$6:$D$6665,(Adatmátrix!AK$8-1950)*111+Adatmátrix!$A96+1))</f>
        <v/>
      </c>
      <c r="AL96" s="9" t="str">
        <f>IF(OR(Adatmátrix!AL$8="",Adatmátrix!$A96=""),"",INDEX(Adat!$D$6:$D$6665,(Adatmátrix!AL$8-1950)*111+Adatmátrix!$A96+1))</f>
        <v/>
      </c>
      <c r="AM96" s="9" t="str">
        <f>IF(OR(Adatmátrix!AM$8="",Adatmátrix!$A96=""),"",INDEX(Adat!$D$6:$D$6665,(Adatmátrix!AM$8-1950)*111+Adatmátrix!$A96+1))</f>
        <v/>
      </c>
      <c r="AN96" s="9" t="str">
        <f>IF(OR(Adatmátrix!AN$8="",Adatmátrix!$A96=""),"",INDEX(Adat!$D$6:$D$6665,(Adatmátrix!AN$8-1950)*111+Adatmátrix!$A96+1))</f>
        <v/>
      </c>
      <c r="AO96" s="9" t="str">
        <f>IF(OR(Adatmátrix!AO$8="",Adatmátrix!$A96=""),"",INDEX(Adat!$D$6:$D$6665,(Adatmátrix!AO$8-1950)*111+Adatmátrix!$A96+1))</f>
        <v/>
      </c>
      <c r="AP96" s="9" t="str">
        <f>IF(OR(Adatmátrix!AP$8="",Adatmátrix!$A96=""),"",INDEX(Adat!$D$6:$D$6665,(Adatmátrix!AP$8-1950)*111+Adatmátrix!$A96+1))</f>
        <v/>
      </c>
      <c r="AQ96" s="9" t="str">
        <f>IF(OR(Adatmátrix!AQ$8="",Adatmátrix!$A96=""),"",INDEX(Adat!$D$6:$D$6665,(Adatmátrix!AQ$8-1950)*111+Adatmátrix!$A96+1))</f>
        <v/>
      </c>
      <c r="AR96" s="9" t="str">
        <f>IF(OR(Adatmátrix!AR$8="",Adatmátrix!$A96=""),"",INDEX(Adat!$D$6:$D$6665,(Adatmátrix!AR$8-1950)*111+Adatmátrix!$A96+1))</f>
        <v/>
      </c>
      <c r="AS96" s="9" t="str">
        <f>IF(OR(Adatmátrix!AS$8="",Adatmátrix!$A96=""),"",INDEX(Adat!$D$6:$D$6665,(Adatmátrix!AS$8-1950)*111+Adatmátrix!$A96+1))</f>
        <v/>
      </c>
      <c r="AT96" s="9" t="str">
        <f>IF(OR(Adatmátrix!AT$8="",Adatmátrix!$A96=""),"",INDEX(Adat!$D$6:$D$6665,(Adatmátrix!AT$8-1950)*111+Adatmátrix!$A96+1))</f>
        <v/>
      </c>
      <c r="AU96" s="9" t="str">
        <f>IF(OR(Adatmátrix!AU$8="",Adatmátrix!$A96=""),"",INDEX(Adat!$D$6:$D$6665,(Adatmátrix!AU$8-1950)*111+Adatmátrix!$A96+1))</f>
        <v/>
      </c>
      <c r="AV96" s="9" t="str">
        <f>IF(OR(Adatmátrix!AV$8="",Adatmátrix!$A96=""),"",INDEX(Adat!$D$6:$D$6665,(Adatmátrix!AV$8-1950)*111+Adatmátrix!$A96+1))</f>
        <v/>
      </c>
      <c r="AW96" s="9" t="str">
        <f>IF(OR(Adatmátrix!AW$8="",Adatmátrix!$A96=""),"",INDEX(Adat!$D$6:$D$6665,(Adatmátrix!AW$8-1950)*111+Adatmátrix!$A96+1))</f>
        <v/>
      </c>
      <c r="AX96" s="9" t="str">
        <f>IF(OR(Adatmátrix!AX$8="",Adatmátrix!$A96=""),"",INDEX(Adat!$D$6:$D$6665,(Adatmátrix!AX$8-1950)*111+Adatmátrix!$A96+1))</f>
        <v/>
      </c>
      <c r="AY96" s="9" t="str">
        <f>IF(OR(Adatmátrix!AY$8="",Adatmátrix!$A96=""),"",INDEX(Adat!$D$6:$D$6665,(Adatmátrix!AY$8-1950)*111+Adatmátrix!$A96+1))</f>
        <v/>
      </c>
      <c r="AZ96" s="9" t="str">
        <f>IF(OR(Adatmátrix!AZ$8="",Adatmátrix!$A96=""),"",INDEX(Adat!$D$6:$D$6665,(Adatmátrix!AZ$8-1950)*111+Adatmátrix!$A96+1))</f>
        <v/>
      </c>
      <c r="BA96" s="9" t="str">
        <f>IF(OR(Adatmátrix!BA$8="",Adatmátrix!$A96=""),"",INDEX(Adat!$D$6:$D$6665,(Adatmátrix!BA$8-1950)*111+Adatmátrix!$A96+1))</f>
        <v/>
      </c>
      <c r="BB96" s="9" t="str">
        <f>IF(OR(Adatmátrix!BB$8="",Adatmátrix!$A96=""),"",INDEX(Adat!$D$6:$D$6665,(Adatmátrix!BB$8-1950)*111+Adatmátrix!$A96+1))</f>
        <v/>
      </c>
      <c r="BC96" s="9" t="str">
        <f>IF(OR(Adatmátrix!BC$8="",Adatmátrix!$A96=""),"",INDEX(Adat!$D$6:$D$6665,(Adatmátrix!BC$8-1950)*111+Adatmátrix!$A96+1))</f>
        <v/>
      </c>
      <c r="BD96" s="9" t="str">
        <f>IF(OR(Adatmátrix!BD$8="",Adatmátrix!$A96=""),"",INDEX(Adat!$D$6:$D$6665,(Adatmátrix!BD$8-1950)*111+Adatmátrix!$A96+1))</f>
        <v/>
      </c>
      <c r="BE96" s="9" t="str">
        <f>IF(OR(Adatmátrix!BE$8="",Adatmátrix!$A96=""),"",INDEX(Adat!$D$6:$D$6665,(Adatmátrix!BE$8-1950)*111+Adatmátrix!$A96+1))</f>
        <v/>
      </c>
      <c r="BF96" s="9" t="str">
        <f>IF(OR(Adatmátrix!BF$8="",Adatmátrix!$A96=""),"",INDEX(Adat!$D$6:$D$6665,(Adatmátrix!BF$8-1950)*111+Adatmátrix!$A96+1))</f>
        <v/>
      </c>
      <c r="BG96" s="9" t="str">
        <f>IF(OR(Adatmátrix!BG$8="",Adatmátrix!$A96=""),"",INDEX(Adat!$D$6:$D$6665,(Adatmátrix!BG$8-1950)*111+Adatmátrix!$A96+1))</f>
        <v/>
      </c>
      <c r="BH96" s="9" t="str">
        <f>IF(OR(Adatmátrix!BH$8="",Adatmátrix!$A96=""),"",INDEX(Adat!$D$6:$D$6665,(Adatmátrix!BH$8-1950)*111+Adatmátrix!$A96+1))</f>
        <v/>
      </c>
      <c r="BI96" s="9" t="str">
        <f>IF(OR(Adatmátrix!BI$8="",Adatmátrix!$A96=""),"",INDEX(Adat!$D$6:$D$6665,(Adatmátrix!BI$8-1950)*111+Adatmátrix!$A96+1))</f>
        <v/>
      </c>
    </row>
    <row r="97" spans="1:61">
      <c r="A97" s="4">
        <f t="shared" si="2"/>
        <v>88</v>
      </c>
      <c r="B97" s="9">
        <f>IF(OR(Adatmátrix!B$8="",Adatmátrix!$A97=""),"",INDEX(Adat!$D$6:$D$6665,(Adatmátrix!B$8-1950)*111+Adatmátrix!$A97+1))</f>
        <v>0.18290000000000001</v>
      </c>
      <c r="C97" s="9">
        <f>IF(OR(Adatmátrix!C$8="",Adatmátrix!$A97=""),"",INDEX(Adat!$D$6:$D$6665,(Adatmátrix!C$8-1950)*111+Adatmátrix!$A97+1))</f>
        <v>0.18443000000000001</v>
      </c>
      <c r="D97" s="9">
        <f>IF(OR(Adatmátrix!D$8="",Adatmátrix!$A97=""),"",INDEX(Adat!$D$6:$D$6665,(Adatmátrix!D$8-1950)*111+Adatmátrix!$A97+1))</f>
        <v>0.18129999999999999</v>
      </c>
      <c r="E97" s="9">
        <f>IF(OR(Adatmátrix!E$8="",Adatmátrix!$A97=""),"",INDEX(Adat!$D$6:$D$6665,(Adatmátrix!E$8-1950)*111+Adatmátrix!$A97+1))</f>
        <v>0.18096000000000001</v>
      </c>
      <c r="F97" s="9">
        <f>IF(OR(Adatmátrix!F$8="",Adatmátrix!$A97=""),"",INDEX(Adat!$D$6:$D$6665,(Adatmátrix!F$8-1950)*111+Adatmátrix!$A97+1))</f>
        <v>0.17544999999999999</v>
      </c>
      <c r="G97" s="9">
        <f>IF(OR(Adatmátrix!G$8="",Adatmátrix!$A97=""),"",INDEX(Adat!$D$6:$D$6665,(Adatmátrix!G$8-1950)*111+Adatmátrix!$A97+1))</f>
        <v>0.17354</v>
      </c>
      <c r="H97" s="9">
        <f>IF(OR(Adatmátrix!H$8="",Adatmátrix!$A97=""),"",INDEX(Adat!$D$6:$D$6665,(Adatmátrix!H$8-1950)*111+Adatmátrix!$A97+1))</f>
        <v>0.18304999999999999</v>
      </c>
      <c r="I97" s="9">
        <f>IF(OR(Adatmátrix!I$8="",Adatmátrix!$A97=""),"",INDEX(Adat!$D$6:$D$6665,(Adatmátrix!I$8-1950)*111+Adatmátrix!$A97+1))</f>
        <v>0.17433999999999999</v>
      </c>
      <c r="J97" s="9">
        <f>IF(OR(Adatmátrix!J$8="",Adatmátrix!$A97=""),"",INDEX(Adat!$D$6:$D$6665,(Adatmátrix!J$8-1950)*111+Adatmátrix!$A97+1))</f>
        <v>0.17102000000000001</v>
      </c>
      <c r="K97" s="9">
        <f>IF(OR(Adatmátrix!K$8="",Adatmátrix!$A97=""),"",INDEX(Adat!$D$6:$D$6665,(Adatmátrix!K$8-1950)*111+Adatmátrix!$A97+1))</f>
        <v>0.18024000000000001</v>
      </c>
      <c r="L97" s="9">
        <f>IF(OR(Adatmátrix!L$8="",Adatmátrix!$A97=""),"",INDEX(Adat!$D$6:$D$6665,(Adatmátrix!L$8-1950)*111+Adatmátrix!$A97+1))</f>
        <v>0.16556000000000001</v>
      </c>
      <c r="M97" s="9">
        <f>IF(OR(Adatmátrix!M$8="",Adatmátrix!$A97=""),"",INDEX(Adat!$D$6:$D$6665,(Adatmátrix!M$8-1950)*111+Adatmátrix!$A97+1))</f>
        <v>0.1588</v>
      </c>
      <c r="N97" s="9">
        <f>IF(OR(Adatmátrix!N$8="",Adatmátrix!$A97=""),"",INDEX(Adat!$D$6:$D$6665,(Adatmátrix!N$8-1950)*111+Adatmátrix!$A97+1))</f>
        <v>0.16234000000000001</v>
      </c>
      <c r="O97" s="9">
        <f>IF(OR(Adatmátrix!O$8="",Adatmátrix!$A97=""),"",INDEX(Adat!$D$6:$D$6665,(Adatmátrix!O$8-1950)*111+Adatmátrix!$A97+1))</f>
        <v>0.16847000000000001</v>
      </c>
      <c r="P97" s="9">
        <f>IF(OR(Adatmátrix!P$8="",Adatmátrix!$A97=""),"",INDEX(Adat!$D$6:$D$6665,(Adatmátrix!P$8-1950)*111+Adatmátrix!$A97+1))</f>
        <v>0.14057</v>
      </c>
      <c r="Q97" s="9">
        <f>IF(OR(Adatmátrix!Q$8="",Adatmátrix!$A97=""),"",INDEX(Adat!$D$6:$D$6665,(Adatmátrix!Q$8-1950)*111+Adatmátrix!$A97+1))</f>
        <v>0.15683</v>
      </c>
      <c r="R97" s="9">
        <f>IF(OR(Adatmátrix!R$8="",Adatmátrix!$A97=""),"",INDEX(Adat!$D$6:$D$6665,(Adatmátrix!R$8-1950)*111+Adatmátrix!$A97+1))</f>
        <v>0.13966000000000001</v>
      </c>
      <c r="S97" s="9">
        <f>IF(OR(Adatmátrix!S$8="",Adatmátrix!$A97=""),"",INDEX(Adat!$D$6:$D$6665,(Adatmátrix!S$8-1950)*111+Adatmátrix!$A97+1))</f>
        <v>0.12421</v>
      </c>
      <c r="T97" s="9">
        <f>IF(OR(Adatmátrix!T$8="",Adatmátrix!$A97=""),"",INDEX(Adat!$D$6:$D$6665,(Adatmátrix!T$8-1950)*111+Adatmátrix!$A97+1))</f>
        <v>0.15645000000000001</v>
      </c>
      <c r="U97" s="9">
        <f>IF(OR(Adatmátrix!U$8="",Adatmátrix!$A97=""),"",INDEX(Adat!$D$6:$D$6665,(Adatmátrix!U$8-1950)*111+Adatmátrix!$A97+1))</f>
        <v>0.13966000000000001</v>
      </c>
      <c r="V97" s="9" t="str">
        <f>IF(OR(Adatmátrix!V$8="",Adatmátrix!$A97=""),"",INDEX(Adat!$D$6:$D$6665,(Adatmátrix!V$8-1950)*111+Adatmátrix!$A97+1))</f>
        <v/>
      </c>
      <c r="W97" s="9" t="str">
        <f>IF(OR(Adatmátrix!W$8="",Adatmátrix!$A97=""),"",INDEX(Adat!$D$6:$D$6665,(Adatmátrix!W$8-1950)*111+Adatmátrix!$A97+1))</f>
        <v/>
      </c>
      <c r="X97" s="9" t="str">
        <f>IF(OR(Adatmátrix!X$8="",Adatmátrix!$A97=""),"",INDEX(Adat!$D$6:$D$6665,(Adatmátrix!X$8-1950)*111+Adatmátrix!$A97+1))</f>
        <v/>
      </c>
      <c r="Y97" s="9" t="str">
        <f>IF(OR(Adatmátrix!Y$8="",Adatmátrix!$A97=""),"",INDEX(Adat!$D$6:$D$6665,(Adatmátrix!Y$8-1950)*111+Adatmátrix!$A97+1))</f>
        <v/>
      </c>
      <c r="Z97" s="9" t="str">
        <f>IF(OR(Adatmátrix!Z$8="",Adatmátrix!$A97=""),"",INDEX(Adat!$D$6:$D$6665,(Adatmátrix!Z$8-1950)*111+Adatmátrix!$A97+1))</f>
        <v/>
      </c>
      <c r="AA97" s="9" t="str">
        <f>IF(OR(Adatmátrix!AA$8="",Adatmátrix!$A97=""),"",INDEX(Adat!$D$6:$D$6665,(Adatmátrix!AA$8-1950)*111+Adatmátrix!$A97+1))</f>
        <v/>
      </c>
      <c r="AB97" s="9" t="str">
        <f>IF(OR(Adatmátrix!AB$8="",Adatmátrix!$A97=""),"",INDEX(Adat!$D$6:$D$6665,(Adatmátrix!AB$8-1950)*111+Adatmátrix!$A97+1))</f>
        <v/>
      </c>
      <c r="AC97" s="9" t="str">
        <f>IF(OR(Adatmátrix!AC$8="",Adatmátrix!$A97=""),"",INDEX(Adat!$D$6:$D$6665,(Adatmátrix!AC$8-1950)*111+Adatmátrix!$A97+1))</f>
        <v/>
      </c>
      <c r="AD97" s="9" t="str">
        <f>IF(OR(Adatmátrix!AD$8="",Adatmátrix!$A97=""),"",INDEX(Adat!$D$6:$D$6665,(Adatmátrix!AD$8-1950)*111+Adatmátrix!$A97+1))</f>
        <v/>
      </c>
      <c r="AE97" s="9" t="str">
        <f>IF(OR(Adatmátrix!AE$8="",Adatmátrix!$A97=""),"",INDEX(Adat!$D$6:$D$6665,(Adatmátrix!AE$8-1950)*111+Adatmátrix!$A97+1))</f>
        <v/>
      </c>
      <c r="AF97" s="9" t="str">
        <f>IF(OR(Adatmátrix!AF$8="",Adatmátrix!$A97=""),"",INDEX(Adat!$D$6:$D$6665,(Adatmátrix!AF$8-1950)*111+Adatmátrix!$A97+1))</f>
        <v/>
      </c>
      <c r="AG97" s="9" t="str">
        <f>IF(OR(Adatmátrix!AG$8="",Adatmátrix!$A97=""),"",INDEX(Adat!$D$6:$D$6665,(Adatmátrix!AG$8-1950)*111+Adatmátrix!$A97+1))</f>
        <v/>
      </c>
      <c r="AH97" s="9" t="str">
        <f>IF(OR(Adatmátrix!AH$8="",Adatmátrix!$A97=""),"",INDEX(Adat!$D$6:$D$6665,(Adatmátrix!AH$8-1950)*111+Adatmátrix!$A97+1))</f>
        <v/>
      </c>
      <c r="AI97" s="9" t="str">
        <f>IF(OR(Adatmátrix!AI$8="",Adatmátrix!$A97=""),"",INDEX(Adat!$D$6:$D$6665,(Adatmátrix!AI$8-1950)*111+Adatmátrix!$A97+1))</f>
        <v/>
      </c>
      <c r="AJ97" s="9" t="str">
        <f>IF(OR(Adatmátrix!AJ$8="",Adatmátrix!$A97=""),"",INDEX(Adat!$D$6:$D$6665,(Adatmátrix!AJ$8-1950)*111+Adatmátrix!$A97+1))</f>
        <v/>
      </c>
      <c r="AK97" s="9" t="str">
        <f>IF(OR(Adatmátrix!AK$8="",Adatmátrix!$A97=""),"",INDEX(Adat!$D$6:$D$6665,(Adatmátrix!AK$8-1950)*111+Adatmátrix!$A97+1))</f>
        <v/>
      </c>
      <c r="AL97" s="9" t="str">
        <f>IF(OR(Adatmátrix!AL$8="",Adatmátrix!$A97=""),"",INDEX(Adat!$D$6:$D$6665,(Adatmátrix!AL$8-1950)*111+Adatmátrix!$A97+1))</f>
        <v/>
      </c>
      <c r="AM97" s="9" t="str">
        <f>IF(OR(Adatmátrix!AM$8="",Adatmátrix!$A97=""),"",INDEX(Adat!$D$6:$D$6665,(Adatmátrix!AM$8-1950)*111+Adatmátrix!$A97+1))</f>
        <v/>
      </c>
      <c r="AN97" s="9" t="str">
        <f>IF(OR(Adatmátrix!AN$8="",Adatmátrix!$A97=""),"",INDEX(Adat!$D$6:$D$6665,(Adatmátrix!AN$8-1950)*111+Adatmátrix!$A97+1))</f>
        <v/>
      </c>
      <c r="AO97" s="9" t="str">
        <f>IF(OR(Adatmátrix!AO$8="",Adatmátrix!$A97=""),"",INDEX(Adat!$D$6:$D$6665,(Adatmátrix!AO$8-1950)*111+Adatmátrix!$A97+1))</f>
        <v/>
      </c>
      <c r="AP97" s="9" t="str">
        <f>IF(OR(Adatmátrix!AP$8="",Adatmátrix!$A97=""),"",INDEX(Adat!$D$6:$D$6665,(Adatmátrix!AP$8-1950)*111+Adatmátrix!$A97+1))</f>
        <v/>
      </c>
      <c r="AQ97" s="9" t="str">
        <f>IF(OR(Adatmátrix!AQ$8="",Adatmátrix!$A97=""),"",INDEX(Adat!$D$6:$D$6665,(Adatmátrix!AQ$8-1950)*111+Adatmátrix!$A97+1))</f>
        <v/>
      </c>
      <c r="AR97" s="9" t="str">
        <f>IF(OR(Adatmátrix!AR$8="",Adatmátrix!$A97=""),"",INDEX(Adat!$D$6:$D$6665,(Adatmátrix!AR$8-1950)*111+Adatmátrix!$A97+1))</f>
        <v/>
      </c>
      <c r="AS97" s="9" t="str">
        <f>IF(OR(Adatmátrix!AS$8="",Adatmátrix!$A97=""),"",INDEX(Adat!$D$6:$D$6665,(Adatmátrix!AS$8-1950)*111+Adatmátrix!$A97+1))</f>
        <v/>
      </c>
      <c r="AT97" s="9" t="str">
        <f>IF(OR(Adatmátrix!AT$8="",Adatmátrix!$A97=""),"",INDEX(Adat!$D$6:$D$6665,(Adatmátrix!AT$8-1950)*111+Adatmátrix!$A97+1))</f>
        <v/>
      </c>
      <c r="AU97" s="9" t="str">
        <f>IF(OR(Adatmátrix!AU$8="",Adatmátrix!$A97=""),"",INDEX(Adat!$D$6:$D$6665,(Adatmátrix!AU$8-1950)*111+Adatmátrix!$A97+1))</f>
        <v/>
      </c>
      <c r="AV97" s="9" t="str">
        <f>IF(OR(Adatmátrix!AV$8="",Adatmátrix!$A97=""),"",INDEX(Adat!$D$6:$D$6665,(Adatmátrix!AV$8-1950)*111+Adatmátrix!$A97+1))</f>
        <v/>
      </c>
      <c r="AW97" s="9" t="str">
        <f>IF(OR(Adatmátrix!AW$8="",Adatmátrix!$A97=""),"",INDEX(Adat!$D$6:$D$6665,(Adatmátrix!AW$8-1950)*111+Adatmátrix!$A97+1))</f>
        <v/>
      </c>
      <c r="AX97" s="9" t="str">
        <f>IF(OR(Adatmátrix!AX$8="",Adatmátrix!$A97=""),"",INDEX(Adat!$D$6:$D$6665,(Adatmátrix!AX$8-1950)*111+Adatmátrix!$A97+1))</f>
        <v/>
      </c>
      <c r="AY97" s="9" t="str">
        <f>IF(OR(Adatmátrix!AY$8="",Adatmátrix!$A97=""),"",INDEX(Adat!$D$6:$D$6665,(Adatmátrix!AY$8-1950)*111+Adatmátrix!$A97+1))</f>
        <v/>
      </c>
      <c r="AZ97" s="9" t="str">
        <f>IF(OR(Adatmátrix!AZ$8="",Adatmátrix!$A97=""),"",INDEX(Adat!$D$6:$D$6665,(Adatmátrix!AZ$8-1950)*111+Adatmátrix!$A97+1))</f>
        <v/>
      </c>
      <c r="BA97" s="9" t="str">
        <f>IF(OR(Adatmátrix!BA$8="",Adatmátrix!$A97=""),"",INDEX(Adat!$D$6:$D$6665,(Adatmátrix!BA$8-1950)*111+Adatmátrix!$A97+1))</f>
        <v/>
      </c>
      <c r="BB97" s="9" t="str">
        <f>IF(OR(Adatmátrix!BB$8="",Adatmátrix!$A97=""),"",INDEX(Adat!$D$6:$D$6665,(Adatmátrix!BB$8-1950)*111+Adatmátrix!$A97+1))</f>
        <v/>
      </c>
      <c r="BC97" s="9" t="str">
        <f>IF(OR(Adatmátrix!BC$8="",Adatmátrix!$A97=""),"",INDEX(Adat!$D$6:$D$6665,(Adatmátrix!BC$8-1950)*111+Adatmátrix!$A97+1))</f>
        <v/>
      </c>
      <c r="BD97" s="9" t="str">
        <f>IF(OR(Adatmátrix!BD$8="",Adatmátrix!$A97=""),"",INDEX(Adat!$D$6:$D$6665,(Adatmátrix!BD$8-1950)*111+Adatmátrix!$A97+1))</f>
        <v/>
      </c>
      <c r="BE97" s="9" t="str">
        <f>IF(OR(Adatmátrix!BE$8="",Adatmátrix!$A97=""),"",INDEX(Adat!$D$6:$D$6665,(Adatmátrix!BE$8-1950)*111+Adatmátrix!$A97+1))</f>
        <v/>
      </c>
      <c r="BF97" s="9" t="str">
        <f>IF(OR(Adatmátrix!BF$8="",Adatmátrix!$A97=""),"",INDEX(Adat!$D$6:$D$6665,(Adatmátrix!BF$8-1950)*111+Adatmátrix!$A97+1))</f>
        <v/>
      </c>
      <c r="BG97" s="9" t="str">
        <f>IF(OR(Adatmátrix!BG$8="",Adatmátrix!$A97=""),"",INDEX(Adat!$D$6:$D$6665,(Adatmátrix!BG$8-1950)*111+Adatmátrix!$A97+1))</f>
        <v/>
      </c>
      <c r="BH97" s="9" t="str">
        <f>IF(OR(Adatmátrix!BH$8="",Adatmátrix!$A97=""),"",INDEX(Adat!$D$6:$D$6665,(Adatmátrix!BH$8-1950)*111+Adatmátrix!$A97+1))</f>
        <v/>
      </c>
      <c r="BI97" s="9" t="str">
        <f>IF(OR(Adatmátrix!BI$8="",Adatmátrix!$A97=""),"",INDEX(Adat!$D$6:$D$6665,(Adatmátrix!BI$8-1950)*111+Adatmátrix!$A97+1))</f>
        <v/>
      </c>
    </row>
    <row r="98" spans="1:61">
      <c r="A98" s="4">
        <f t="shared" si="2"/>
        <v>89</v>
      </c>
      <c r="B98" s="9">
        <f>IF(OR(Adatmátrix!B$8="",Adatmátrix!$A98=""),"",INDEX(Adat!$D$6:$D$6665,(Adatmátrix!B$8-1950)*111+Adatmátrix!$A98+1))</f>
        <v>0.20297000000000001</v>
      </c>
      <c r="C98" s="9">
        <f>IF(OR(Adatmátrix!C$8="",Adatmátrix!$A98=""),"",INDEX(Adat!$D$6:$D$6665,(Adatmátrix!C$8-1950)*111+Adatmátrix!$A98+1))</f>
        <v>0.20674999999999999</v>
      </c>
      <c r="D98" s="9">
        <f>IF(OR(Adatmátrix!D$8="",Adatmátrix!$A98=""),"",INDEX(Adat!$D$6:$D$6665,(Adatmátrix!D$8-1950)*111+Adatmátrix!$A98+1))</f>
        <v>0.20219999999999999</v>
      </c>
      <c r="E98" s="9">
        <f>IF(OR(Adatmátrix!E$8="",Adatmátrix!$A98=""),"",INDEX(Adat!$D$6:$D$6665,(Adatmátrix!E$8-1950)*111+Adatmátrix!$A98+1))</f>
        <v>0.20954999999999999</v>
      </c>
      <c r="F98" s="9">
        <f>IF(OR(Adatmátrix!F$8="",Adatmátrix!$A98=""),"",INDEX(Adat!$D$6:$D$6665,(Adatmátrix!F$8-1950)*111+Adatmátrix!$A98+1))</f>
        <v>0.18773000000000001</v>
      </c>
      <c r="G98" s="9">
        <f>IF(OR(Adatmátrix!G$8="",Adatmátrix!$A98=""),"",INDEX(Adat!$D$6:$D$6665,(Adatmátrix!G$8-1950)*111+Adatmátrix!$A98+1))</f>
        <v>0.19545999999999999</v>
      </c>
      <c r="H98" s="9">
        <f>IF(OR(Adatmátrix!H$8="",Adatmátrix!$A98=""),"",INDEX(Adat!$D$6:$D$6665,(Adatmátrix!H$8-1950)*111+Adatmátrix!$A98+1))</f>
        <v>0.20906</v>
      </c>
      <c r="I98" s="9">
        <f>IF(OR(Adatmátrix!I$8="",Adatmátrix!$A98=""),"",INDEX(Adat!$D$6:$D$6665,(Adatmátrix!I$8-1950)*111+Adatmátrix!$A98+1))</f>
        <v>0.19153999999999999</v>
      </c>
      <c r="J98" s="9">
        <f>IF(OR(Adatmátrix!J$8="",Adatmátrix!$A98=""),"",INDEX(Adat!$D$6:$D$6665,(Adatmátrix!J$8-1950)*111+Adatmátrix!$A98+1))</f>
        <v>0.19497</v>
      </c>
      <c r="K98" s="9">
        <f>IF(OR(Adatmátrix!K$8="",Adatmátrix!$A98=""),"",INDEX(Adat!$D$6:$D$6665,(Adatmátrix!K$8-1950)*111+Adatmátrix!$A98+1))</f>
        <v>0.20063</v>
      </c>
      <c r="L98" s="9">
        <f>IF(OR(Adatmátrix!L$8="",Adatmátrix!$A98=""),"",INDEX(Adat!$D$6:$D$6665,(Adatmátrix!L$8-1950)*111+Adatmátrix!$A98+1))</f>
        <v>0.18265000000000001</v>
      </c>
      <c r="M98" s="9">
        <f>IF(OR(Adatmátrix!M$8="",Adatmátrix!$A98=""),"",INDEX(Adat!$D$6:$D$6665,(Adatmátrix!M$8-1950)*111+Adatmátrix!$A98+1))</f>
        <v>0.17601</v>
      </c>
      <c r="N98" s="9">
        <f>IF(OR(Adatmátrix!N$8="",Adatmátrix!$A98=""),"",INDEX(Adat!$D$6:$D$6665,(Adatmátrix!N$8-1950)*111+Adatmátrix!$A98+1))</f>
        <v>0.17918999999999999</v>
      </c>
      <c r="O98" s="9">
        <f>IF(OR(Adatmátrix!O$8="",Adatmátrix!$A98=""),"",INDEX(Adat!$D$6:$D$6665,(Adatmátrix!O$8-1950)*111+Adatmátrix!$A98+1))</f>
        <v>0.17731</v>
      </c>
      <c r="P98" s="9">
        <f>IF(OR(Adatmátrix!P$8="",Adatmátrix!$A98=""),"",INDEX(Adat!$D$6:$D$6665,(Adatmátrix!P$8-1950)*111+Adatmátrix!$A98+1))</f>
        <v>0.18268000000000001</v>
      </c>
      <c r="Q98" s="9">
        <f>IF(OR(Adatmátrix!Q$8="",Adatmátrix!$A98=""),"",INDEX(Adat!$D$6:$D$6665,(Adatmátrix!Q$8-1950)*111+Adatmátrix!$A98+1))</f>
        <v>0.15711</v>
      </c>
      <c r="R98" s="9">
        <f>IF(OR(Adatmátrix!R$8="",Adatmátrix!$A98=""),"",INDEX(Adat!$D$6:$D$6665,(Adatmátrix!R$8-1950)*111+Adatmátrix!$A98+1))</f>
        <v>0.16763</v>
      </c>
      <c r="S98" s="9">
        <f>IF(OR(Adatmátrix!S$8="",Adatmátrix!$A98=""),"",INDEX(Adat!$D$6:$D$6665,(Adatmátrix!S$8-1950)*111+Adatmátrix!$A98+1))</f>
        <v>0.15497</v>
      </c>
      <c r="T98" s="9">
        <f>IF(OR(Adatmátrix!T$8="",Adatmátrix!$A98=""),"",INDEX(Adat!$D$6:$D$6665,(Adatmátrix!T$8-1950)*111+Adatmátrix!$A98+1))</f>
        <v>0.12769</v>
      </c>
      <c r="U98" s="9">
        <f>IF(OR(Adatmátrix!U$8="",Adatmátrix!$A98=""),"",INDEX(Adat!$D$6:$D$6665,(Adatmátrix!U$8-1950)*111+Adatmátrix!$A98+1))</f>
        <v>0.16399</v>
      </c>
      <c r="V98" s="9" t="str">
        <f>IF(OR(Adatmátrix!V$8="",Adatmátrix!$A98=""),"",INDEX(Adat!$D$6:$D$6665,(Adatmátrix!V$8-1950)*111+Adatmátrix!$A98+1))</f>
        <v/>
      </c>
      <c r="W98" s="9" t="str">
        <f>IF(OR(Adatmátrix!W$8="",Adatmátrix!$A98=""),"",INDEX(Adat!$D$6:$D$6665,(Adatmátrix!W$8-1950)*111+Adatmátrix!$A98+1))</f>
        <v/>
      </c>
      <c r="X98" s="9" t="str">
        <f>IF(OR(Adatmátrix!X$8="",Adatmátrix!$A98=""),"",INDEX(Adat!$D$6:$D$6665,(Adatmátrix!X$8-1950)*111+Adatmátrix!$A98+1))</f>
        <v/>
      </c>
      <c r="Y98" s="9" t="str">
        <f>IF(OR(Adatmátrix!Y$8="",Adatmátrix!$A98=""),"",INDEX(Adat!$D$6:$D$6665,(Adatmátrix!Y$8-1950)*111+Adatmátrix!$A98+1))</f>
        <v/>
      </c>
      <c r="Z98" s="9" t="str">
        <f>IF(OR(Adatmátrix!Z$8="",Adatmátrix!$A98=""),"",INDEX(Adat!$D$6:$D$6665,(Adatmátrix!Z$8-1950)*111+Adatmátrix!$A98+1))</f>
        <v/>
      </c>
      <c r="AA98" s="9" t="str">
        <f>IF(OR(Adatmátrix!AA$8="",Adatmátrix!$A98=""),"",INDEX(Adat!$D$6:$D$6665,(Adatmátrix!AA$8-1950)*111+Adatmátrix!$A98+1))</f>
        <v/>
      </c>
      <c r="AB98" s="9" t="str">
        <f>IF(OR(Adatmátrix!AB$8="",Adatmátrix!$A98=""),"",INDEX(Adat!$D$6:$D$6665,(Adatmátrix!AB$8-1950)*111+Adatmátrix!$A98+1))</f>
        <v/>
      </c>
      <c r="AC98" s="9" t="str">
        <f>IF(OR(Adatmátrix!AC$8="",Adatmátrix!$A98=""),"",INDEX(Adat!$D$6:$D$6665,(Adatmátrix!AC$8-1950)*111+Adatmátrix!$A98+1))</f>
        <v/>
      </c>
      <c r="AD98" s="9" t="str">
        <f>IF(OR(Adatmátrix!AD$8="",Adatmátrix!$A98=""),"",INDEX(Adat!$D$6:$D$6665,(Adatmátrix!AD$8-1950)*111+Adatmátrix!$A98+1))</f>
        <v/>
      </c>
      <c r="AE98" s="9" t="str">
        <f>IF(OR(Adatmátrix!AE$8="",Adatmátrix!$A98=""),"",INDEX(Adat!$D$6:$D$6665,(Adatmátrix!AE$8-1950)*111+Adatmátrix!$A98+1))</f>
        <v/>
      </c>
      <c r="AF98" s="9" t="str">
        <f>IF(OR(Adatmátrix!AF$8="",Adatmátrix!$A98=""),"",INDEX(Adat!$D$6:$D$6665,(Adatmátrix!AF$8-1950)*111+Adatmátrix!$A98+1))</f>
        <v/>
      </c>
      <c r="AG98" s="9" t="str">
        <f>IF(OR(Adatmátrix!AG$8="",Adatmátrix!$A98=""),"",INDEX(Adat!$D$6:$D$6665,(Adatmátrix!AG$8-1950)*111+Adatmátrix!$A98+1))</f>
        <v/>
      </c>
      <c r="AH98" s="9" t="str">
        <f>IF(OR(Adatmátrix!AH$8="",Adatmátrix!$A98=""),"",INDEX(Adat!$D$6:$D$6665,(Adatmátrix!AH$8-1950)*111+Adatmátrix!$A98+1))</f>
        <v/>
      </c>
      <c r="AI98" s="9" t="str">
        <f>IF(OR(Adatmátrix!AI$8="",Adatmátrix!$A98=""),"",INDEX(Adat!$D$6:$D$6665,(Adatmátrix!AI$8-1950)*111+Adatmátrix!$A98+1))</f>
        <v/>
      </c>
      <c r="AJ98" s="9" t="str">
        <f>IF(OR(Adatmátrix!AJ$8="",Adatmátrix!$A98=""),"",INDEX(Adat!$D$6:$D$6665,(Adatmátrix!AJ$8-1950)*111+Adatmátrix!$A98+1))</f>
        <v/>
      </c>
      <c r="AK98" s="9" t="str">
        <f>IF(OR(Adatmátrix!AK$8="",Adatmátrix!$A98=""),"",INDEX(Adat!$D$6:$D$6665,(Adatmátrix!AK$8-1950)*111+Adatmátrix!$A98+1))</f>
        <v/>
      </c>
      <c r="AL98" s="9" t="str">
        <f>IF(OR(Adatmátrix!AL$8="",Adatmátrix!$A98=""),"",INDEX(Adat!$D$6:$D$6665,(Adatmátrix!AL$8-1950)*111+Adatmátrix!$A98+1))</f>
        <v/>
      </c>
      <c r="AM98" s="9" t="str">
        <f>IF(OR(Adatmátrix!AM$8="",Adatmátrix!$A98=""),"",INDEX(Adat!$D$6:$D$6665,(Adatmátrix!AM$8-1950)*111+Adatmátrix!$A98+1))</f>
        <v/>
      </c>
      <c r="AN98" s="9" t="str">
        <f>IF(OR(Adatmátrix!AN$8="",Adatmátrix!$A98=""),"",INDEX(Adat!$D$6:$D$6665,(Adatmátrix!AN$8-1950)*111+Adatmátrix!$A98+1))</f>
        <v/>
      </c>
      <c r="AO98" s="9" t="str">
        <f>IF(OR(Adatmátrix!AO$8="",Adatmátrix!$A98=""),"",INDEX(Adat!$D$6:$D$6665,(Adatmátrix!AO$8-1950)*111+Adatmátrix!$A98+1))</f>
        <v/>
      </c>
      <c r="AP98" s="9" t="str">
        <f>IF(OR(Adatmátrix!AP$8="",Adatmátrix!$A98=""),"",INDEX(Adat!$D$6:$D$6665,(Adatmátrix!AP$8-1950)*111+Adatmátrix!$A98+1))</f>
        <v/>
      </c>
      <c r="AQ98" s="9" t="str">
        <f>IF(OR(Adatmátrix!AQ$8="",Adatmátrix!$A98=""),"",INDEX(Adat!$D$6:$D$6665,(Adatmátrix!AQ$8-1950)*111+Adatmátrix!$A98+1))</f>
        <v/>
      </c>
      <c r="AR98" s="9" t="str">
        <f>IF(OR(Adatmátrix!AR$8="",Adatmátrix!$A98=""),"",INDEX(Adat!$D$6:$D$6665,(Adatmátrix!AR$8-1950)*111+Adatmátrix!$A98+1))</f>
        <v/>
      </c>
      <c r="AS98" s="9" t="str">
        <f>IF(OR(Adatmátrix!AS$8="",Adatmátrix!$A98=""),"",INDEX(Adat!$D$6:$D$6665,(Adatmátrix!AS$8-1950)*111+Adatmátrix!$A98+1))</f>
        <v/>
      </c>
      <c r="AT98" s="9" t="str">
        <f>IF(OR(Adatmátrix!AT$8="",Adatmátrix!$A98=""),"",INDEX(Adat!$D$6:$D$6665,(Adatmátrix!AT$8-1950)*111+Adatmátrix!$A98+1))</f>
        <v/>
      </c>
      <c r="AU98" s="9" t="str">
        <f>IF(OR(Adatmátrix!AU$8="",Adatmátrix!$A98=""),"",INDEX(Adat!$D$6:$D$6665,(Adatmátrix!AU$8-1950)*111+Adatmátrix!$A98+1))</f>
        <v/>
      </c>
      <c r="AV98" s="9" t="str">
        <f>IF(OR(Adatmátrix!AV$8="",Adatmátrix!$A98=""),"",INDEX(Adat!$D$6:$D$6665,(Adatmátrix!AV$8-1950)*111+Adatmátrix!$A98+1))</f>
        <v/>
      </c>
      <c r="AW98" s="9" t="str">
        <f>IF(OR(Adatmátrix!AW$8="",Adatmátrix!$A98=""),"",INDEX(Adat!$D$6:$D$6665,(Adatmátrix!AW$8-1950)*111+Adatmátrix!$A98+1))</f>
        <v/>
      </c>
      <c r="AX98" s="9" t="str">
        <f>IF(OR(Adatmátrix!AX$8="",Adatmátrix!$A98=""),"",INDEX(Adat!$D$6:$D$6665,(Adatmátrix!AX$8-1950)*111+Adatmátrix!$A98+1))</f>
        <v/>
      </c>
      <c r="AY98" s="9" t="str">
        <f>IF(OR(Adatmátrix!AY$8="",Adatmátrix!$A98=""),"",INDEX(Adat!$D$6:$D$6665,(Adatmátrix!AY$8-1950)*111+Adatmátrix!$A98+1))</f>
        <v/>
      </c>
      <c r="AZ98" s="9" t="str">
        <f>IF(OR(Adatmátrix!AZ$8="",Adatmátrix!$A98=""),"",INDEX(Adat!$D$6:$D$6665,(Adatmátrix!AZ$8-1950)*111+Adatmátrix!$A98+1))</f>
        <v/>
      </c>
      <c r="BA98" s="9" t="str">
        <f>IF(OR(Adatmátrix!BA$8="",Adatmátrix!$A98=""),"",INDEX(Adat!$D$6:$D$6665,(Adatmátrix!BA$8-1950)*111+Adatmátrix!$A98+1))</f>
        <v/>
      </c>
      <c r="BB98" s="9" t="str">
        <f>IF(OR(Adatmátrix!BB$8="",Adatmátrix!$A98=""),"",INDEX(Adat!$D$6:$D$6665,(Adatmátrix!BB$8-1950)*111+Adatmátrix!$A98+1))</f>
        <v/>
      </c>
      <c r="BC98" s="9" t="str">
        <f>IF(OR(Adatmátrix!BC$8="",Adatmátrix!$A98=""),"",INDEX(Adat!$D$6:$D$6665,(Adatmátrix!BC$8-1950)*111+Adatmátrix!$A98+1))</f>
        <v/>
      </c>
      <c r="BD98" s="9" t="str">
        <f>IF(OR(Adatmátrix!BD$8="",Adatmátrix!$A98=""),"",INDEX(Adat!$D$6:$D$6665,(Adatmátrix!BD$8-1950)*111+Adatmátrix!$A98+1))</f>
        <v/>
      </c>
      <c r="BE98" s="9" t="str">
        <f>IF(OR(Adatmátrix!BE$8="",Adatmátrix!$A98=""),"",INDEX(Adat!$D$6:$D$6665,(Adatmátrix!BE$8-1950)*111+Adatmátrix!$A98+1))</f>
        <v/>
      </c>
      <c r="BF98" s="9" t="str">
        <f>IF(OR(Adatmátrix!BF$8="",Adatmátrix!$A98=""),"",INDEX(Adat!$D$6:$D$6665,(Adatmátrix!BF$8-1950)*111+Adatmátrix!$A98+1))</f>
        <v/>
      </c>
      <c r="BG98" s="9" t="str">
        <f>IF(OR(Adatmátrix!BG$8="",Adatmátrix!$A98=""),"",INDEX(Adat!$D$6:$D$6665,(Adatmátrix!BG$8-1950)*111+Adatmátrix!$A98+1))</f>
        <v/>
      </c>
      <c r="BH98" s="9" t="str">
        <f>IF(OR(Adatmátrix!BH$8="",Adatmátrix!$A98=""),"",INDEX(Adat!$D$6:$D$6665,(Adatmátrix!BH$8-1950)*111+Adatmátrix!$A98+1))</f>
        <v/>
      </c>
      <c r="BI98" s="9" t="str">
        <f>IF(OR(Adatmátrix!BI$8="",Adatmátrix!$A98=""),"",INDEX(Adat!$D$6:$D$6665,(Adatmátrix!BI$8-1950)*111+Adatmátrix!$A98+1))</f>
        <v/>
      </c>
    </row>
    <row r="99" spans="1:61">
      <c r="A99" s="4">
        <f t="shared" si="2"/>
        <v>90</v>
      </c>
      <c r="B99" s="9">
        <f>IF(OR(Adatmátrix!B$8="",Adatmátrix!$A99=""),"",INDEX(Adat!$D$6:$D$6665,(Adatmátrix!B$8-1950)*111+Adatmátrix!$A99+1))</f>
        <v>0.22567000000000001</v>
      </c>
      <c r="C99" s="9">
        <f>IF(OR(Adatmátrix!C$8="",Adatmátrix!$A99=""),"",INDEX(Adat!$D$6:$D$6665,(Adatmátrix!C$8-1950)*111+Adatmátrix!$A99+1))</f>
        <v>0.20730999999999999</v>
      </c>
      <c r="D99" s="9">
        <f>IF(OR(Adatmátrix!D$8="",Adatmátrix!$A99=""),"",INDEX(Adat!$D$6:$D$6665,(Adatmátrix!D$8-1950)*111+Adatmátrix!$A99+1))</f>
        <v>0.21695999999999999</v>
      </c>
      <c r="E99" s="9">
        <f>IF(OR(Adatmátrix!E$8="",Adatmátrix!$A99=""),"",INDEX(Adat!$D$6:$D$6665,(Adatmátrix!E$8-1950)*111+Adatmátrix!$A99+1))</f>
        <v>0.22821</v>
      </c>
      <c r="F99" s="9">
        <f>IF(OR(Adatmátrix!F$8="",Adatmátrix!$A99=""),"",INDEX(Adat!$D$6:$D$6665,(Adatmátrix!F$8-1950)*111+Adatmátrix!$A99+1))</f>
        <v>0.20408999999999999</v>
      </c>
      <c r="G99" s="9">
        <f>IF(OR(Adatmátrix!G$8="",Adatmátrix!$A99=""),"",INDEX(Adat!$D$6:$D$6665,(Adatmátrix!G$8-1950)*111+Adatmátrix!$A99+1))</f>
        <v>0.20680000000000001</v>
      </c>
      <c r="H99" s="9">
        <f>IF(OR(Adatmátrix!H$8="",Adatmátrix!$A99=""),"",INDEX(Adat!$D$6:$D$6665,(Adatmátrix!H$8-1950)*111+Adatmátrix!$A99+1))</f>
        <v>0.21198</v>
      </c>
      <c r="I99" s="9">
        <f>IF(OR(Adatmátrix!I$8="",Adatmátrix!$A99=""),"",INDEX(Adat!$D$6:$D$6665,(Adatmátrix!I$8-1950)*111+Adatmátrix!$A99+1))</f>
        <v>0.20166999999999999</v>
      </c>
      <c r="J99" s="9">
        <f>IF(OR(Adatmátrix!J$8="",Adatmátrix!$A99=""),"",INDEX(Adat!$D$6:$D$6665,(Adatmátrix!J$8-1950)*111+Adatmátrix!$A99+1))</f>
        <v>0.20458000000000001</v>
      </c>
      <c r="K99" s="9">
        <f>IF(OR(Adatmátrix!K$8="",Adatmátrix!$A99=""),"",INDEX(Adat!$D$6:$D$6665,(Adatmátrix!K$8-1950)*111+Adatmátrix!$A99+1))</f>
        <v>0.20846999999999999</v>
      </c>
      <c r="L99" s="9">
        <f>IF(OR(Adatmátrix!L$8="",Adatmátrix!$A99=""),"",INDEX(Adat!$D$6:$D$6665,(Adatmátrix!L$8-1950)*111+Adatmátrix!$A99+1))</f>
        <v>0.20530999999999999</v>
      </c>
      <c r="M99" s="9">
        <f>IF(OR(Adatmátrix!M$8="",Adatmátrix!$A99=""),"",INDEX(Adat!$D$6:$D$6665,(Adatmátrix!M$8-1950)*111+Adatmátrix!$A99+1))</f>
        <v>0.1958</v>
      </c>
      <c r="N99" s="9">
        <f>IF(OR(Adatmátrix!N$8="",Adatmátrix!$A99=""),"",INDEX(Adat!$D$6:$D$6665,(Adatmátrix!N$8-1950)*111+Adatmátrix!$A99+1))</f>
        <v>0.19289999999999999</v>
      </c>
      <c r="O99" s="9">
        <f>IF(OR(Adatmátrix!O$8="",Adatmátrix!$A99=""),"",INDEX(Adat!$D$6:$D$6665,(Adatmátrix!O$8-1950)*111+Adatmátrix!$A99+1))</f>
        <v>0.19370999999999999</v>
      </c>
      <c r="P99" s="9">
        <f>IF(OR(Adatmátrix!P$8="",Adatmátrix!$A99=""),"",INDEX(Adat!$D$6:$D$6665,(Adatmátrix!P$8-1950)*111+Adatmátrix!$A99+1))</f>
        <v>0.19045000000000001</v>
      </c>
      <c r="Q99" s="9">
        <f>IF(OR(Adatmátrix!Q$8="",Adatmátrix!$A99=""),"",INDEX(Adat!$D$6:$D$6665,(Adatmátrix!Q$8-1950)*111+Adatmátrix!$A99+1))</f>
        <v>0.19753000000000001</v>
      </c>
      <c r="R99" s="9">
        <f>IF(OR(Adatmátrix!R$8="",Adatmátrix!$A99=""),"",INDEX(Adat!$D$6:$D$6665,(Adatmátrix!R$8-1950)*111+Adatmátrix!$A99+1))</f>
        <v>0.16385</v>
      </c>
      <c r="S99" s="9">
        <f>IF(OR(Adatmátrix!S$8="",Adatmátrix!$A99=""),"",INDEX(Adat!$D$6:$D$6665,(Adatmátrix!S$8-1950)*111+Adatmátrix!$A99+1))</f>
        <v>0.1792</v>
      </c>
      <c r="T99" s="9">
        <f>IF(OR(Adatmátrix!T$8="",Adatmátrix!$A99=""),"",INDEX(Adat!$D$6:$D$6665,(Adatmátrix!T$8-1950)*111+Adatmátrix!$A99+1))</f>
        <v>0.16278000000000001</v>
      </c>
      <c r="U99" s="9">
        <f>IF(OR(Adatmátrix!U$8="",Adatmátrix!$A99=""),"",INDEX(Adat!$D$6:$D$6665,(Adatmátrix!U$8-1950)*111+Adatmátrix!$A99+1))</f>
        <v>0.1409</v>
      </c>
      <c r="V99" s="9" t="str">
        <f>IF(OR(Adatmátrix!V$8="",Adatmátrix!$A99=""),"",INDEX(Adat!$D$6:$D$6665,(Adatmátrix!V$8-1950)*111+Adatmátrix!$A99+1))</f>
        <v/>
      </c>
      <c r="W99" s="9" t="str">
        <f>IF(OR(Adatmátrix!W$8="",Adatmátrix!$A99=""),"",INDEX(Adat!$D$6:$D$6665,(Adatmátrix!W$8-1950)*111+Adatmátrix!$A99+1))</f>
        <v/>
      </c>
      <c r="X99" s="9" t="str">
        <f>IF(OR(Adatmátrix!X$8="",Adatmátrix!$A99=""),"",INDEX(Adat!$D$6:$D$6665,(Adatmátrix!X$8-1950)*111+Adatmátrix!$A99+1))</f>
        <v/>
      </c>
      <c r="Y99" s="9" t="str">
        <f>IF(OR(Adatmátrix!Y$8="",Adatmátrix!$A99=""),"",INDEX(Adat!$D$6:$D$6665,(Adatmátrix!Y$8-1950)*111+Adatmátrix!$A99+1))</f>
        <v/>
      </c>
      <c r="Z99" s="9" t="str">
        <f>IF(OR(Adatmátrix!Z$8="",Adatmátrix!$A99=""),"",INDEX(Adat!$D$6:$D$6665,(Adatmátrix!Z$8-1950)*111+Adatmátrix!$A99+1))</f>
        <v/>
      </c>
      <c r="AA99" s="9" t="str">
        <f>IF(OR(Adatmátrix!AA$8="",Adatmátrix!$A99=""),"",INDEX(Adat!$D$6:$D$6665,(Adatmátrix!AA$8-1950)*111+Adatmátrix!$A99+1))</f>
        <v/>
      </c>
      <c r="AB99" s="9" t="str">
        <f>IF(OR(Adatmátrix!AB$8="",Adatmátrix!$A99=""),"",INDEX(Adat!$D$6:$D$6665,(Adatmátrix!AB$8-1950)*111+Adatmátrix!$A99+1))</f>
        <v/>
      </c>
      <c r="AC99" s="9" t="str">
        <f>IF(OR(Adatmátrix!AC$8="",Adatmátrix!$A99=""),"",INDEX(Adat!$D$6:$D$6665,(Adatmátrix!AC$8-1950)*111+Adatmátrix!$A99+1))</f>
        <v/>
      </c>
      <c r="AD99" s="9" t="str">
        <f>IF(OR(Adatmátrix!AD$8="",Adatmátrix!$A99=""),"",INDEX(Adat!$D$6:$D$6665,(Adatmátrix!AD$8-1950)*111+Adatmátrix!$A99+1))</f>
        <v/>
      </c>
      <c r="AE99" s="9" t="str">
        <f>IF(OR(Adatmátrix!AE$8="",Adatmátrix!$A99=""),"",INDEX(Adat!$D$6:$D$6665,(Adatmátrix!AE$8-1950)*111+Adatmátrix!$A99+1))</f>
        <v/>
      </c>
      <c r="AF99" s="9" t="str">
        <f>IF(OR(Adatmátrix!AF$8="",Adatmátrix!$A99=""),"",INDEX(Adat!$D$6:$D$6665,(Adatmátrix!AF$8-1950)*111+Adatmátrix!$A99+1))</f>
        <v/>
      </c>
      <c r="AG99" s="9" t="str">
        <f>IF(OR(Adatmátrix!AG$8="",Adatmátrix!$A99=""),"",INDEX(Adat!$D$6:$D$6665,(Adatmátrix!AG$8-1950)*111+Adatmátrix!$A99+1))</f>
        <v/>
      </c>
      <c r="AH99" s="9" t="str">
        <f>IF(OR(Adatmátrix!AH$8="",Adatmátrix!$A99=""),"",INDEX(Adat!$D$6:$D$6665,(Adatmátrix!AH$8-1950)*111+Adatmátrix!$A99+1))</f>
        <v/>
      </c>
      <c r="AI99" s="9" t="str">
        <f>IF(OR(Adatmátrix!AI$8="",Adatmátrix!$A99=""),"",INDEX(Adat!$D$6:$D$6665,(Adatmátrix!AI$8-1950)*111+Adatmátrix!$A99+1))</f>
        <v/>
      </c>
      <c r="AJ99" s="9" t="str">
        <f>IF(OR(Adatmátrix!AJ$8="",Adatmátrix!$A99=""),"",INDEX(Adat!$D$6:$D$6665,(Adatmátrix!AJ$8-1950)*111+Adatmátrix!$A99+1))</f>
        <v/>
      </c>
      <c r="AK99" s="9" t="str">
        <f>IF(OR(Adatmátrix!AK$8="",Adatmátrix!$A99=""),"",INDEX(Adat!$D$6:$D$6665,(Adatmátrix!AK$8-1950)*111+Adatmátrix!$A99+1))</f>
        <v/>
      </c>
      <c r="AL99" s="9" t="str">
        <f>IF(OR(Adatmátrix!AL$8="",Adatmátrix!$A99=""),"",INDEX(Adat!$D$6:$D$6665,(Adatmátrix!AL$8-1950)*111+Adatmátrix!$A99+1))</f>
        <v/>
      </c>
      <c r="AM99" s="9" t="str">
        <f>IF(OR(Adatmátrix!AM$8="",Adatmátrix!$A99=""),"",INDEX(Adat!$D$6:$D$6665,(Adatmátrix!AM$8-1950)*111+Adatmátrix!$A99+1))</f>
        <v/>
      </c>
      <c r="AN99" s="9" t="str">
        <f>IF(OR(Adatmátrix!AN$8="",Adatmátrix!$A99=""),"",INDEX(Adat!$D$6:$D$6665,(Adatmátrix!AN$8-1950)*111+Adatmátrix!$A99+1))</f>
        <v/>
      </c>
      <c r="AO99" s="9" t="str">
        <f>IF(OR(Adatmátrix!AO$8="",Adatmátrix!$A99=""),"",INDEX(Adat!$D$6:$D$6665,(Adatmátrix!AO$8-1950)*111+Adatmátrix!$A99+1))</f>
        <v/>
      </c>
      <c r="AP99" s="9" t="str">
        <f>IF(OR(Adatmátrix!AP$8="",Adatmátrix!$A99=""),"",INDEX(Adat!$D$6:$D$6665,(Adatmátrix!AP$8-1950)*111+Adatmátrix!$A99+1))</f>
        <v/>
      </c>
      <c r="AQ99" s="9" t="str">
        <f>IF(OR(Adatmátrix!AQ$8="",Adatmátrix!$A99=""),"",INDEX(Adat!$D$6:$D$6665,(Adatmátrix!AQ$8-1950)*111+Adatmátrix!$A99+1))</f>
        <v/>
      </c>
      <c r="AR99" s="9" t="str">
        <f>IF(OR(Adatmátrix!AR$8="",Adatmátrix!$A99=""),"",INDEX(Adat!$D$6:$D$6665,(Adatmátrix!AR$8-1950)*111+Adatmátrix!$A99+1))</f>
        <v/>
      </c>
      <c r="AS99" s="9" t="str">
        <f>IF(OR(Adatmátrix!AS$8="",Adatmátrix!$A99=""),"",INDEX(Adat!$D$6:$D$6665,(Adatmátrix!AS$8-1950)*111+Adatmátrix!$A99+1))</f>
        <v/>
      </c>
      <c r="AT99" s="9" t="str">
        <f>IF(OR(Adatmátrix!AT$8="",Adatmátrix!$A99=""),"",INDEX(Adat!$D$6:$D$6665,(Adatmátrix!AT$8-1950)*111+Adatmátrix!$A99+1))</f>
        <v/>
      </c>
      <c r="AU99" s="9" t="str">
        <f>IF(OR(Adatmátrix!AU$8="",Adatmátrix!$A99=""),"",INDEX(Adat!$D$6:$D$6665,(Adatmátrix!AU$8-1950)*111+Adatmátrix!$A99+1))</f>
        <v/>
      </c>
      <c r="AV99" s="9" t="str">
        <f>IF(OR(Adatmátrix!AV$8="",Adatmátrix!$A99=""),"",INDEX(Adat!$D$6:$D$6665,(Adatmátrix!AV$8-1950)*111+Adatmátrix!$A99+1))</f>
        <v/>
      </c>
      <c r="AW99" s="9" t="str">
        <f>IF(OR(Adatmátrix!AW$8="",Adatmátrix!$A99=""),"",INDEX(Adat!$D$6:$D$6665,(Adatmátrix!AW$8-1950)*111+Adatmátrix!$A99+1))</f>
        <v/>
      </c>
      <c r="AX99" s="9" t="str">
        <f>IF(OR(Adatmátrix!AX$8="",Adatmátrix!$A99=""),"",INDEX(Adat!$D$6:$D$6665,(Adatmátrix!AX$8-1950)*111+Adatmátrix!$A99+1))</f>
        <v/>
      </c>
      <c r="AY99" s="9" t="str">
        <f>IF(OR(Adatmátrix!AY$8="",Adatmátrix!$A99=""),"",INDEX(Adat!$D$6:$D$6665,(Adatmátrix!AY$8-1950)*111+Adatmátrix!$A99+1))</f>
        <v/>
      </c>
      <c r="AZ99" s="9" t="str">
        <f>IF(OR(Adatmátrix!AZ$8="",Adatmátrix!$A99=""),"",INDEX(Adat!$D$6:$D$6665,(Adatmátrix!AZ$8-1950)*111+Adatmátrix!$A99+1))</f>
        <v/>
      </c>
      <c r="BA99" s="9" t="str">
        <f>IF(OR(Adatmátrix!BA$8="",Adatmátrix!$A99=""),"",INDEX(Adat!$D$6:$D$6665,(Adatmátrix!BA$8-1950)*111+Adatmátrix!$A99+1))</f>
        <v/>
      </c>
      <c r="BB99" s="9" t="str">
        <f>IF(OR(Adatmátrix!BB$8="",Adatmátrix!$A99=""),"",INDEX(Adat!$D$6:$D$6665,(Adatmátrix!BB$8-1950)*111+Adatmátrix!$A99+1))</f>
        <v/>
      </c>
      <c r="BC99" s="9" t="str">
        <f>IF(OR(Adatmátrix!BC$8="",Adatmátrix!$A99=""),"",INDEX(Adat!$D$6:$D$6665,(Adatmátrix!BC$8-1950)*111+Adatmátrix!$A99+1))</f>
        <v/>
      </c>
      <c r="BD99" s="9" t="str">
        <f>IF(OR(Adatmátrix!BD$8="",Adatmátrix!$A99=""),"",INDEX(Adat!$D$6:$D$6665,(Adatmátrix!BD$8-1950)*111+Adatmátrix!$A99+1))</f>
        <v/>
      </c>
      <c r="BE99" s="9" t="str">
        <f>IF(OR(Adatmátrix!BE$8="",Adatmátrix!$A99=""),"",INDEX(Adat!$D$6:$D$6665,(Adatmátrix!BE$8-1950)*111+Adatmátrix!$A99+1))</f>
        <v/>
      </c>
      <c r="BF99" s="9" t="str">
        <f>IF(OR(Adatmátrix!BF$8="",Adatmátrix!$A99=""),"",INDEX(Adat!$D$6:$D$6665,(Adatmátrix!BF$8-1950)*111+Adatmátrix!$A99+1))</f>
        <v/>
      </c>
      <c r="BG99" s="9" t="str">
        <f>IF(OR(Adatmátrix!BG$8="",Adatmátrix!$A99=""),"",INDEX(Adat!$D$6:$D$6665,(Adatmátrix!BG$8-1950)*111+Adatmátrix!$A99+1))</f>
        <v/>
      </c>
      <c r="BH99" s="9" t="str">
        <f>IF(OR(Adatmátrix!BH$8="",Adatmátrix!$A99=""),"",INDEX(Adat!$D$6:$D$6665,(Adatmátrix!BH$8-1950)*111+Adatmátrix!$A99+1))</f>
        <v/>
      </c>
      <c r="BI99" s="9" t="str">
        <f>IF(OR(Adatmátrix!BI$8="",Adatmátrix!$A99=""),"",INDEX(Adat!$D$6:$D$6665,(Adatmátrix!BI$8-1950)*111+Adatmátrix!$A99+1))</f>
        <v/>
      </c>
    </row>
    <row r="100" spans="1:61">
      <c r="A100" s="4">
        <f t="shared" si="2"/>
        <v>91</v>
      </c>
      <c r="B100" s="9">
        <f>IF(OR(Adatmátrix!B$8="",Adatmátrix!$A100=""),"",INDEX(Adat!$D$6:$D$6665,(Adatmátrix!B$8-1950)*111+Adatmátrix!$A100+1))</f>
        <v>0.23938000000000001</v>
      </c>
      <c r="C100" s="9">
        <f>IF(OR(Adatmátrix!C$8="",Adatmátrix!$A100=""),"",INDEX(Adat!$D$6:$D$6665,(Adatmátrix!C$8-1950)*111+Adatmátrix!$A100+1))</f>
        <v>0.23873</v>
      </c>
      <c r="D100" s="9">
        <f>IF(OR(Adatmátrix!D$8="",Adatmátrix!$A100=""),"",INDEX(Adat!$D$6:$D$6665,(Adatmátrix!D$8-1950)*111+Adatmátrix!$A100+1))</f>
        <v>0.23391000000000001</v>
      </c>
      <c r="E100" s="9">
        <f>IF(OR(Adatmátrix!E$8="",Adatmátrix!$A100=""),"",INDEX(Adat!$D$6:$D$6665,(Adatmátrix!E$8-1950)*111+Adatmátrix!$A100+1))</f>
        <v>0.24363000000000001</v>
      </c>
      <c r="F100" s="9">
        <f>IF(OR(Adatmátrix!F$8="",Adatmátrix!$A100=""),"",INDEX(Adat!$D$6:$D$6665,(Adatmátrix!F$8-1950)*111+Adatmátrix!$A100+1))</f>
        <v>0.24006</v>
      </c>
      <c r="G100" s="9">
        <f>IF(OR(Adatmátrix!G$8="",Adatmátrix!$A100=""),"",INDEX(Adat!$D$6:$D$6665,(Adatmátrix!G$8-1950)*111+Adatmátrix!$A100+1))</f>
        <v>0.23444999999999999</v>
      </c>
      <c r="H100" s="9">
        <f>IF(OR(Adatmátrix!H$8="",Adatmátrix!$A100=""),"",INDEX(Adat!$D$6:$D$6665,(Adatmátrix!H$8-1950)*111+Adatmátrix!$A100+1))</f>
        <v>0.23350000000000001</v>
      </c>
      <c r="I100" s="9">
        <f>IF(OR(Adatmátrix!I$8="",Adatmátrix!$A100=""),"",INDEX(Adat!$D$6:$D$6665,(Adatmátrix!I$8-1950)*111+Adatmátrix!$A100+1))</f>
        <v>0.22026999999999999</v>
      </c>
      <c r="J100" s="9">
        <f>IF(OR(Adatmátrix!J$8="",Adatmátrix!$A100=""),"",INDEX(Adat!$D$6:$D$6665,(Adatmátrix!J$8-1950)*111+Adatmátrix!$A100+1))</f>
        <v>0.22425999999999999</v>
      </c>
      <c r="K100" s="9">
        <f>IF(OR(Adatmátrix!K$8="",Adatmátrix!$A100=""),"",INDEX(Adat!$D$6:$D$6665,(Adatmátrix!K$8-1950)*111+Adatmátrix!$A100+1))</f>
        <v>0.24232000000000001</v>
      </c>
      <c r="L100" s="9">
        <f>IF(OR(Adatmátrix!L$8="",Adatmátrix!$A100=""),"",INDEX(Adat!$D$6:$D$6665,(Adatmátrix!L$8-1950)*111+Adatmátrix!$A100+1))</f>
        <v>0.22047</v>
      </c>
      <c r="M100" s="9">
        <f>IF(OR(Adatmátrix!M$8="",Adatmátrix!$A100=""),"",INDEX(Adat!$D$6:$D$6665,(Adatmátrix!M$8-1950)*111+Adatmátrix!$A100+1))</f>
        <v>0.21493999999999999</v>
      </c>
      <c r="N100" s="9">
        <f>IF(OR(Adatmátrix!N$8="",Adatmátrix!$A100=""),"",INDEX(Adat!$D$6:$D$6665,(Adatmátrix!N$8-1950)*111+Adatmátrix!$A100+1))</f>
        <v>0.21181</v>
      </c>
      <c r="O100" s="9">
        <f>IF(OR(Adatmátrix!O$8="",Adatmátrix!$A100=""),"",INDEX(Adat!$D$6:$D$6665,(Adatmátrix!O$8-1950)*111+Adatmátrix!$A100+1))</f>
        <v>0.20452999999999999</v>
      </c>
      <c r="P100" s="9">
        <f>IF(OR(Adatmátrix!P$8="",Adatmátrix!$A100=""),"",INDEX(Adat!$D$6:$D$6665,(Adatmátrix!P$8-1950)*111+Adatmátrix!$A100+1))</f>
        <v>0.20458000000000001</v>
      </c>
      <c r="Q100" s="9">
        <f>IF(OR(Adatmátrix!Q$8="",Adatmátrix!$A100=""),"",INDEX(Adat!$D$6:$D$6665,(Adatmátrix!Q$8-1950)*111+Adatmátrix!$A100+1))</f>
        <v>0.20610000000000001</v>
      </c>
      <c r="R100" s="9">
        <f>IF(OR(Adatmátrix!R$8="",Adatmátrix!$A100=""),"",INDEX(Adat!$D$6:$D$6665,(Adatmátrix!R$8-1950)*111+Adatmátrix!$A100+1))</f>
        <v>0.20229</v>
      </c>
      <c r="S100" s="9">
        <f>IF(OR(Adatmátrix!S$8="",Adatmátrix!$A100=""),"",INDEX(Adat!$D$6:$D$6665,(Adatmátrix!S$8-1950)*111+Adatmátrix!$A100+1))</f>
        <v>0.17593</v>
      </c>
      <c r="T100" s="9">
        <f>IF(OR(Adatmátrix!T$8="",Adatmátrix!$A100=""),"",INDEX(Adat!$D$6:$D$6665,(Adatmátrix!T$8-1950)*111+Adatmátrix!$A100+1))</f>
        <v>0.18318000000000001</v>
      </c>
      <c r="U100" s="9">
        <f>IF(OR(Adatmátrix!U$8="",Adatmátrix!$A100=""),"",INDEX(Adat!$D$6:$D$6665,(Adatmátrix!U$8-1950)*111+Adatmátrix!$A100+1))</f>
        <v>0.16955000000000001</v>
      </c>
      <c r="V100" s="9" t="str">
        <f>IF(OR(Adatmátrix!V$8="",Adatmátrix!$A100=""),"",INDEX(Adat!$D$6:$D$6665,(Adatmátrix!V$8-1950)*111+Adatmátrix!$A100+1))</f>
        <v/>
      </c>
      <c r="W100" s="9" t="str">
        <f>IF(OR(Adatmátrix!W$8="",Adatmátrix!$A100=""),"",INDEX(Adat!$D$6:$D$6665,(Adatmátrix!W$8-1950)*111+Adatmátrix!$A100+1))</f>
        <v/>
      </c>
      <c r="X100" s="9" t="str">
        <f>IF(OR(Adatmátrix!X$8="",Adatmátrix!$A100=""),"",INDEX(Adat!$D$6:$D$6665,(Adatmátrix!X$8-1950)*111+Adatmátrix!$A100+1))</f>
        <v/>
      </c>
      <c r="Y100" s="9" t="str">
        <f>IF(OR(Adatmátrix!Y$8="",Adatmátrix!$A100=""),"",INDEX(Adat!$D$6:$D$6665,(Adatmátrix!Y$8-1950)*111+Adatmátrix!$A100+1))</f>
        <v/>
      </c>
      <c r="Z100" s="9" t="str">
        <f>IF(OR(Adatmátrix!Z$8="",Adatmátrix!$A100=""),"",INDEX(Adat!$D$6:$D$6665,(Adatmátrix!Z$8-1950)*111+Adatmátrix!$A100+1))</f>
        <v/>
      </c>
      <c r="AA100" s="9" t="str">
        <f>IF(OR(Adatmátrix!AA$8="",Adatmátrix!$A100=""),"",INDEX(Adat!$D$6:$D$6665,(Adatmátrix!AA$8-1950)*111+Adatmátrix!$A100+1))</f>
        <v/>
      </c>
      <c r="AB100" s="9" t="str">
        <f>IF(OR(Adatmátrix!AB$8="",Adatmátrix!$A100=""),"",INDEX(Adat!$D$6:$D$6665,(Adatmátrix!AB$8-1950)*111+Adatmátrix!$A100+1))</f>
        <v/>
      </c>
      <c r="AC100" s="9" t="str">
        <f>IF(OR(Adatmátrix!AC$8="",Adatmátrix!$A100=""),"",INDEX(Adat!$D$6:$D$6665,(Adatmátrix!AC$8-1950)*111+Adatmátrix!$A100+1))</f>
        <v/>
      </c>
      <c r="AD100" s="9" t="str">
        <f>IF(OR(Adatmátrix!AD$8="",Adatmátrix!$A100=""),"",INDEX(Adat!$D$6:$D$6665,(Adatmátrix!AD$8-1950)*111+Adatmátrix!$A100+1))</f>
        <v/>
      </c>
      <c r="AE100" s="9" t="str">
        <f>IF(OR(Adatmátrix!AE$8="",Adatmátrix!$A100=""),"",INDEX(Adat!$D$6:$D$6665,(Adatmátrix!AE$8-1950)*111+Adatmátrix!$A100+1))</f>
        <v/>
      </c>
      <c r="AF100" s="9" t="str">
        <f>IF(OR(Adatmátrix!AF$8="",Adatmátrix!$A100=""),"",INDEX(Adat!$D$6:$D$6665,(Adatmátrix!AF$8-1950)*111+Adatmátrix!$A100+1))</f>
        <v/>
      </c>
      <c r="AG100" s="9" t="str">
        <f>IF(OR(Adatmátrix!AG$8="",Adatmátrix!$A100=""),"",INDEX(Adat!$D$6:$D$6665,(Adatmátrix!AG$8-1950)*111+Adatmátrix!$A100+1))</f>
        <v/>
      </c>
      <c r="AH100" s="9" t="str">
        <f>IF(OR(Adatmátrix!AH$8="",Adatmátrix!$A100=""),"",INDEX(Adat!$D$6:$D$6665,(Adatmátrix!AH$8-1950)*111+Adatmátrix!$A100+1))</f>
        <v/>
      </c>
      <c r="AI100" s="9" t="str">
        <f>IF(OR(Adatmátrix!AI$8="",Adatmátrix!$A100=""),"",INDEX(Adat!$D$6:$D$6665,(Adatmátrix!AI$8-1950)*111+Adatmátrix!$A100+1))</f>
        <v/>
      </c>
      <c r="AJ100" s="9" t="str">
        <f>IF(OR(Adatmátrix!AJ$8="",Adatmátrix!$A100=""),"",INDEX(Adat!$D$6:$D$6665,(Adatmátrix!AJ$8-1950)*111+Adatmátrix!$A100+1))</f>
        <v/>
      </c>
      <c r="AK100" s="9" t="str">
        <f>IF(OR(Adatmátrix!AK$8="",Adatmátrix!$A100=""),"",INDEX(Adat!$D$6:$D$6665,(Adatmátrix!AK$8-1950)*111+Adatmátrix!$A100+1))</f>
        <v/>
      </c>
      <c r="AL100" s="9" t="str">
        <f>IF(OR(Adatmátrix!AL$8="",Adatmátrix!$A100=""),"",INDEX(Adat!$D$6:$D$6665,(Adatmátrix!AL$8-1950)*111+Adatmátrix!$A100+1))</f>
        <v/>
      </c>
      <c r="AM100" s="9" t="str">
        <f>IF(OR(Adatmátrix!AM$8="",Adatmátrix!$A100=""),"",INDEX(Adat!$D$6:$D$6665,(Adatmátrix!AM$8-1950)*111+Adatmátrix!$A100+1))</f>
        <v/>
      </c>
      <c r="AN100" s="9" t="str">
        <f>IF(OR(Adatmátrix!AN$8="",Adatmátrix!$A100=""),"",INDEX(Adat!$D$6:$D$6665,(Adatmátrix!AN$8-1950)*111+Adatmátrix!$A100+1))</f>
        <v/>
      </c>
      <c r="AO100" s="9" t="str">
        <f>IF(OR(Adatmátrix!AO$8="",Adatmátrix!$A100=""),"",INDEX(Adat!$D$6:$D$6665,(Adatmátrix!AO$8-1950)*111+Adatmátrix!$A100+1))</f>
        <v/>
      </c>
      <c r="AP100" s="9" t="str">
        <f>IF(OR(Adatmátrix!AP$8="",Adatmátrix!$A100=""),"",INDEX(Adat!$D$6:$D$6665,(Adatmátrix!AP$8-1950)*111+Adatmátrix!$A100+1))</f>
        <v/>
      </c>
      <c r="AQ100" s="9" t="str">
        <f>IF(OR(Adatmátrix!AQ$8="",Adatmátrix!$A100=""),"",INDEX(Adat!$D$6:$D$6665,(Adatmátrix!AQ$8-1950)*111+Adatmátrix!$A100+1))</f>
        <v/>
      </c>
      <c r="AR100" s="9" t="str">
        <f>IF(OR(Adatmátrix!AR$8="",Adatmátrix!$A100=""),"",INDEX(Adat!$D$6:$D$6665,(Adatmátrix!AR$8-1950)*111+Adatmátrix!$A100+1))</f>
        <v/>
      </c>
      <c r="AS100" s="9" t="str">
        <f>IF(OR(Adatmátrix!AS$8="",Adatmátrix!$A100=""),"",INDEX(Adat!$D$6:$D$6665,(Adatmátrix!AS$8-1950)*111+Adatmátrix!$A100+1))</f>
        <v/>
      </c>
      <c r="AT100" s="9" t="str">
        <f>IF(OR(Adatmátrix!AT$8="",Adatmátrix!$A100=""),"",INDEX(Adat!$D$6:$D$6665,(Adatmátrix!AT$8-1950)*111+Adatmátrix!$A100+1))</f>
        <v/>
      </c>
      <c r="AU100" s="9" t="str">
        <f>IF(OR(Adatmátrix!AU$8="",Adatmátrix!$A100=""),"",INDEX(Adat!$D$6:$D$6665,(Adatmátrix!AU$8-1950)*111+Adatmátrix!$A100+1))</f>
        <v/>
      </c>
      <c r="AV100" s="9" t="str">
        <f>IF(OR(Adatmátrix!AV$8="",Adatmátrix!$A100=""),"",INDEX(Adat!$D$6:$D$6665,(Adatmátrix!AV$8-1950)*111+Adatmátrix!$A100+1))</f>
        <v/>
      </c>
      <c r="AW100" s="9" t="str">
        <f>IF(OR(Adatmátrix!AW$8="",Adatmátrix!$A100=""),"",INDEX(Adat!$D$6:$D$6665,(Adatmátrix!AW$8-1950)*111+Adatmátrix!$A100+1))</f>
        <v/>
      </c>
      <c r="AX100" s="9" t="str">
        <f>IF(OR(Adatmátrix!AX$8="",Adatmátrix!$A100=""),"",INDEX(Adat!$D$6:$D$6665,(Adatmátrix!AX$8-1950)*111+Adatmátrix!$A100+1))</f>
        <v/>
      </c>
      <c r="AY100" s="9" t="str">
        <f>IF(OR(Adatmátrix!AY$8="",Adatmátrix!$A100=""),"",INDEX(Adat!$D$6:$D$6665,(Adatmátrix!AY$8-1950)*111+Adatmátrix!$A100+1))</f>
        <v/>
      </c>
      <c r="AZ100" s="9" t="str">
        <f>IF(OR(Adatmátrix!AZ$8="",Adatmátrix!$A100=""),"",INDEX(Adat!$D$6:$D$6665,(Adatmátrix!AZ$8-1950)*111+Adatmátrix!$A100+1))</f>
        <v/>
      </c>
      <c r="BA100" s="9" t="str">
        <f>IF(OR(Adatmátrix!BA$8="",Adatmátrix!$A100=""),"",INDEX(Adat!$D$6:$D$6665,(Adatmátrix!BA$8-1950)*111+Adatmátrix!$A100+1))</f>
        <v/>
      </c>
      <c r="BB100" s="9" t="str">
        <f>IF(OR(Adatmátrix!BB$8="",Adatmátrix!$A100=""),"",INDEX(Adat!$D$6:$D$6665,(Adatmátrix!BB$8-1950)*111+Adatmátrix!$A100+1))</f>
        <v/>
      </c>
      <c r="BC100" s="9" t="str">
        <f>IF(OR(Adatmátrix!BC$8="",Adatmátrix!$A100=""),"",INDEX(Adat!$D$6:$D$6665,(Adatmátrix!BC$8-1950)*111+Adatmátrix!$A100+1))</f>
        <v/>
      </c>
      <c r="BD100" s="9" t="str">
        <f>IF(OR(Adatmátrix!BD$8="",Adatmátrix!$A100=""),"",INDEX(Adat!$D$6:$D$6665,(Adatmátrix!BD$8-1950)*111+Adatmátrix!$A100+1))</f>
        <v/>
      </c>
      <c r="BE100" s="9" t="str">
        <f>IF(OR(Adatmátrix!BE$8="",Adatmátrix!$A100=""),"",INDEX(Adat!$D$6:$D$6665,(Adatmátrix!BE$8-1950)*111+Adatmátrix!$A100+1))</f>
        <v/>
      </c>
      <c r="BF100" s="9" t="str">
        <f>IF(OR(Adatmátrix!BF$8="",Adatmátrix!$A100=""),"",INDEX(Adat!$D$6:$D$6665,(Adatmátrix!BF$8-1950)*111+Adatmátrix!$A100+1))</f>
        <v/>
      </c>
      <c r="BG100" s="9" t="str">
        <f>IF(OR(Adatmátrix!BG$8="",Adatmátrix!$A100=""),"",INDEX(Adat!$D$6:$D$6665,(Adatmátrix!BG$8-1950)*111+Adatmátrix!$A100+1))</f>
        <v/>
      </c>
      <c r="BH100" s="9" t="str">
        <f>IF(OR(Adatmátrix!BH$8="",Adatmátrix!$A100=""),"",INDEX(Adat!$D$6:$D$6665,(Adatmátrix!BH$8-1950)*111+Adatmátrix!$A100+1))</f>
        <v/>
      </c>
      <c r="BI100" s="9" t="str">
        <f>IF(OR(Adatmátrix!BI$8="",Adatmátrix!$A100=""),"",INDEX(Adat!$D$6:$D$6665,(Adatmátrix!BI$8-1950)*111+Adatmátrix!$A100+1))</f>
        <v/>
      </c>
    </row>
    <row r="101" spans="1:61">
      <c r="A101" s="4">
        <f t="shared" si="2"/>
        <v>92</v>
      </c>
      <c r="B101" s="9">
        <f>IF(OR(Adatmátrix!B$8="",Adatmátrix!$A101=""),"",INDEX(Adat!$D$6:$D$6665,(Adatmátrix!B$8-1950)*111+Adatmátrix!$A101+1))</f>
        <v>0.24976999999999999</v>
      </c>
      <c r="C101" s="9">
        <f>IF(OR(Adatmátrix!C$8="",Adatmátrix!$A101=""),"",INDEX(Adat!$D$6:$D$6665,(Adatmátrix!C$8-1950)*111+Adatmátrix!$A101+1))</f>
        <v>0.25351000000000001</v>
      </c>
      <c r="D101" s="9">
        <f>IF(OR(Adatmátrix!D$8="",Adatmátrix!$A101=""),"",INDEX(Adat!$D$6:$D$6665,(Adatmátrix!D$8-1950)*111+Adatmátrix!$A101+1))</f>
        <v>0.25940000000000002</v>
      </c>
      <c r="E101" s="9">
        <f>IF(OR(Adatmátrix!E$8="",Adatmátrix!$A101=""),"",INDEX(Adat!$D$6:$D$6665,(Adatmátrix!E$8-1950)*111+Adatmátrix!$A101+1))</f>
        <v>0.25489000000000001</v>
      </c>
      <c r="F101" s="9">
        <f>IF(OR(Adatmátrix!F$8="",Adatmátrix!$A101=""),"",INDEX(Adat!$D$6:$D$6665,(Adatmátrix!F$8-1950)*111+Adatmátrix!$A101+1))</f>
        <v>0.26003999999999999</v>
      </c>
      <c r="G101" s="9">
        <f>IF(OR(Adatmátrix!G$8="",Adatmátrix!$A101=""),"",INDEX(Adat!$D$6:$D$6665,(Adatmátrix!G$8-1950)*111+Adatmátrix!$A101+1))</f>
        <v>0.23734</v>
      </c>
      <c r="H101" s="9">
        <f>IF(OR(Adatmátrix!H$8="",Adatmátrix!$A101=""),"",INDEX(Adat!$D$6:$D$6665,(Adatmátrix!H$8-1950)*111+Adatmátrix!$A101+1))</f>
        <v>0.25553999999999999</v>
      </c>
      <c r="I101" s="9">
        <f>IF(OR(Adatmátrix!I$8="",Adatmátrix!$A101=""),"",INDEX(Adat!$D$6:$D$6665,(Adatmátrix!I$8-1950)*111+Adatmátrix!$A101+1))</f>
        <v>0.24664</v>
      </c>
      <c r="J101" s="9">
        <f>IF(OR(Adatmátrix!J$8="",Adatmátrix!$A101=""),"",INDEX(Adat!$D$6:$D$6665,(Adatmátrix!J$8-1950)*111+Adatmátrix!$A101+1))</f>
        <v>0.24340999999999999</v>
      </c>
      <c r="K101" s="9">
        <f>IF(OR(Adatmátrix!K$8="",Adatmátrix!$A101=""),"",INDEX(Adat!$D$6:$D$6665,(Adatmátrix!K$8-1950)*111+Adatmátrix!$A101+1))</f>
        <v>0.24117</v>
      </c>
      <c r="L101" s="9">
        <f>IF(OR(Adatmátrix!L$8="",Adatmátrix!$A101=""),"",INDEX(Adat!$D$6:$D$6665,(Adatmátrix!L$8-1950)*111+Adatmátrix!$A101+1))</f>
        <v>0.23308999999999999</v>
      </c>
      <c r="M101" s="9">
        <f>IF(OR(Adatmátrix!M$8="",Adatmátrix!$A101=""),"",INDEX(Adat!$D$6:$D$6665,(Adatmátrix!M$8-1950)*111+Adatmátrix!$A101+1))</f>
        <v>0.23332</v>
      </c>
      <c r="N101" s="9">
        <f>IF(OR(Adatmátrix!N$8="",Adatmátrix!$A101=""),"",INDEX(Adat!$D$6:$D$6665,(Adatmátrix!N$8-1950)*111+Adatmátrix!$A101+1))</f>
        <v>0.23033999999999999</v>
      </c>
      <c r="O101" s="9">
        <f>IF(OR(Adatmátrix!O$8="",Adatmátrix!$A101=""),"",INDEX(Adat!$D$6:$D$6665,(Adatmátrix!O$8-1950)*111+Adatmátrix!$A101+1))</f>
        <v>0.23838000000000001</v>
      </c>
      <c r="P101" s="9">
        <f>IF(OR(Adatmátrix!P$8="",Adatmátrix!$A101=""),"",INDEX(Adat!$D$6:$D$6665,(Adatmátrix!P$8-1950)*111+Adatmátrix!$A101+1))</f>
        <v>0.22142999999999999</v>
      </c>
      <c r="Q101" s="9">
        <f>IF(OR(Adatmátrix!Q$8="",Adatmátrix!$A101=""),"",INDEX(Adat!$D$6:$D$6665,(Adatmátrix!Q$8-1950)*111+Adatmátrix!$A101+1))</f>
        <v>0.23583999999999999</v>
      </c>
      <c r="R101" s="9">
        <f>IF(OR(Adatmátrix!R$8="",Adatmátrix!$A101=""),"",INDEX(Adat!$D$6:$D$6665,(Adatmátrix!R$8-1950)*111+Adatmátrix!$A101+1))</f>
        <v>0.22139</v>
      </c>
      <c r="S101" s="9">
        <f>IF(OR(Adatmátrix!S$8="",Adatmátrix!$A101=""),"",INDEX(Adat!$D$6:$D$6665,(Adatmátrix!S$8-1950)*111+Adatmátrix!$A101+1))</f>
        <v>0.22869</v>
      </c>
      <c r="T101" s="9">
        <f>IF(OR(Adatmátrix!T$8="",Adatmátrix!$A101=""),"",INDEX(Adat!$D$6:$D$6665,(Adatmátrix!T$8-1950)*111+Adatmátrix!$A101+1))</f>
        <v>0.19159999999999999</v>
      </c>
      <c r="U101" s="9">
        <f>IF(OR(Adatmátrix!U$8="",Adatmátrix!$A101=""),"",INDEX(Adat!$D$6:$D$6665,(Adatmátrix!U$8-1950)*111+Adatmátrix!$A101+1))</f>
        <v>0.19846</v>
      </c>
      <c r="V101" s="9" t="str">
        <f>IF(OR(Adatmátrix!V$8="",Adatmátrix!$A101=""),"",INDEX(Adat!$D$6:$D$6665,(Adatmátrix!V$8-1950)*111+Adatmátrix!$A101+1))</f>
        <v/>
      </c>
      <c r="W101" s="9" t="str">
        <f>IF(OR(Adatmátrix!W$8="",Adatmátrix!$A101=""),"",INDEX(Adat!$D$6:$D$6665,(Adatmátrix!W$8-1950)*111+Adatmátrix!$A101+1))</f>
        <v/>
      </c>
      <c r="X101" s="9" t="str">
        <f>IF(OR(Adatmátrix!X$8="",Adatmátrix!$A101=""),"",INDEX(Adat!$D$6:$D$6665,(Adatmátrix!X$8-1950)*111+Adatmátrix!$A101+1))</f>
        <v/>
      </c>
      <c r="Y101" s="9" t="str">
        <f>IF(OR(Adatmátrix!Y$8="",Adatmátrix!$A101=""),"",INDEX(Adat!$D$6:$D$6665,(Adatmátrix!Y$8-1950)*111+Adatmátrix!$A101+1))</f>
        <v/>
      </c>
      <c r="Z101" s="9" t="str">
        <f>IF(OR(Adatmátrix!Z$8="",Adatmátrix!$A101=""),"",INDEX(Adat!$D$6:$D$6665,(Adatmátrix!Z$8-1950)*111+Adatmátrix!$A101+1))</f>
        <v/>
      </c>
      <c r="AA101" s="9" t="str">
        <f>IF(OR(Adatmátrix!AA$8="",Adatmátrix!$A101=""),"",INDEX(Adat!$D$6:$D$6665,(Adatmátrix!AA$8-1950)*111+Adatmátrix!$A101+1))</f>
        <v/>
      </c>
      <c r="AB101" s="9" t="str">
        <f>IF(OR(Adatmátrix!AB$8="",Adatmátrix!$A101=""),"",INDEX(Adat!$D$6:$D$6665,(Adatmátrix!AB$8-1950)*111+Adatmátrix!$A101+1))</f>
        <v/>
      </c>
      <c r="AC101" s="9" t="str">
        <f>IF(OR(Adatmátrix!AC$8="",Adatmátrix!$A101=""),"",INDEX(Adat!$D$6:$D$6665,(Adatmátrix!AC$8-1950)*111+Adatmátrix!$A101+1))</f>
        <v/>
      </c>
      <c r="AD101" s="9" t="str">
        <f>IF(OR(Adatmátrix!AD$8="",Adatmátrix!$A101=""),"",INDEX(Adat!$D$6:$D$6665,(Adatmátrix!AD$8-1950)*111+Adatmátrix!$A101+1))</f>
        <v/>
      </c>
      <c r="AE101" s="9" t="str">
        <f>IF(OR(Adatmátrix!AE$8="",Adatmátrix!$A101=""),"",INDEX(Adat!$D$6:$D$6665,(Adatmátrix!AE$8-1950)*111+Adatmátrix!$A101+1))</f>
        <v/>
      </c>
      <c r="AF101" s="9" t="str">
        <f>IF(OR(Adatmátrix!AF$8="",Adatmátrix!$A101=""),"",INDEX(Adat!$D$6:$D$6665,(Adatmátrix!AF$8-1950)*111+Adatmátrix!$A101+1))</f>
        <v/>
      </c>
      <c r="AG101" s="9" t="str">
        <f>IF(OR(Adatmátrix!AG$8="",Adatmátrix!$A101=""),"",INDEX(Adat!$D$6:$D$6665,(Adatmátrix!AG$8-1950)*111+Adatmátrix!$A101+1))</f>
        <v/>
      </c>
      <c r="AH101" s="9" t="str">
        <f>IF(OR(Adatmátrix!AH$8="",Adatmátrix!$A101=""),"",INDEX(Adat!$D$6:$D$6665,(Adatmátrix!AH$8-1950)*111+Adatmátrix!$A101+1))</f>
        <v/>
      </c>
      <c r="AI101" s="9" t="str">
        <f>IF(OR(Adatmátrix!AI$8="",Adatmátrix!$A101=""),"",INDEX(Adat!$D$6:$D$6665,(Adatmátrix!AI$8-1950)*111+Adatmátrix!$A101+1))</f>
        <v/>
      </c>
      <c r="AJ101" s="9" t="str">
        <f>IF(OR(Adatmátrix!AJ$8="",Adatmátrix!$A101=""),"",INDEX(Adat!$D$6:$D$6665,(Adatmátrix!AJ$8-1950)*111+Adatmátrix!$A101+1))</f>
        <v/>
      </c>
      <c r="AK101" s="9" t="str">
        <f>IF(OR(Adatmátrix!AK$8="",Adatmátrix!$A101=""),"",INDEX(Adat!$D$6:$D$6665,(Adatmátrix!AK$8-1950)*111+Adatmátrix!$A101+1))</f>
        <v/>
      </c>
      <c r="AL101" s="9" t="str">
        <f>IF(OR(Adatmátrix!AL$8="",Adatmátrix!$A101=""),"",INDEX(Adat!$D$6:$D$6665,(Adatmátrix!AL$8-1950)*111+Adatmátrix!$A101+1))</f>
        <v/>
      </c>
      <c r="AM101" s="9" t="str">
        <f>IF(OR(Adatmátrix!AM$8="",Adatmátrix!$A101=""),"",INDEX(Adat!$D$6:$D$6665,(Adatmátrix!AM$8-1950)*111+Adatmátrix!$A101+1))</f>
        <v/>
      </c>
      <c r="AN101" s="9" t="str">
        <f>IF(OR(Adatmátrix!AN$8="",Adatmátrix!$A101=""),"",INDEX(Adat!$D$6:$D$6665,(Adatmátrix!AN$8-1950)*111+Adatmátrix!$A101+1))</f>
        <v/>
      </c>
      <c r="AO101" s="9" t="str">
        <f>IF(OR(Adatmátrix!AO$8="",Adatmátrix!$A101=""),"",INDEX(Adat!$D$6:$D$6665,(Adatmátrix!AO$8-1950)*111+Adatmátrix!$A101+1))</f>
        <v/>
      </c>
      <c r="AP101" s="9" t="str">
        <f>IF(OR(Adatmátrix!AP$8="",Adatmátrix!$A101=""),"",INDEX(Adat!$D$6:$D$6665,(Adatmátrix!AP$8-1950)*111+Adatmátrix!$A101+1))</f>
        <v/>
      </c>
      <c r="AQ101" s="9" t="str">
        <f>IF(OR(Adatmátrix!AQ$8="",Adatmátrix!$A101=""),"",INDEX(Adat!$D$6:$D$6665,(Adatmátrix!AQ$8-1950)*111+Adatmátrix!$A101+1))</f>
        <v/>
      </c>
      <c r="AR101" s="9" t="str">
        <f>IF(OR(Adatmátrix!AR$8="",Adatmátrix!$A101=""),"",INDEX(Adat!$D$6:$D$6665,(Adatmátrix!AR$8-1950)*111+Adatmátrix!$A101+1))</f>
        <v/>
      </c>
      <c r="AS101" s="9" t="str">
        <f>IF(OR(Adatmátrix!AS$8="",Adatmátrix!$A101=""),"",INDEX(Adat!$D$6:$D$6665,(Adatmátrix!AS$8-1950)*111+Adatmátrix!$A101+1))</f>
        <v/>
      </c>
      <c r="AT101" s="9" t="str">
        <f>IF(OR(Adatmátrix!AT$8="",Adatmátrix!$A101=""),"",INDEX(Adat!$D$6:$D$6665,(Adatmátrix!AT$8-1950)*111+Adatmátrix!$A101+1))</f>
        <v/>
      </c>
      <c r="AU101" s="9" t="str">
        <f>IF(OR(Adatmátrix!AU$8="",Adatmátrix!$A101=""),"",INDEX(Adat!$D$6:$D$6665,(Adatmátrix!AU$8-1950)*111+Adatmátrix!$A101+1))</f>
        <v/>
      </c>
      <c r="AV101" s="9" t="str">
        <f>IF(OR(Adatmátrix!AV$8="",Adatmátrix!$A101=""),"",INDEX(Adat!$D$6:$D$6665,(Adatmátrix!AV$8-1950)*111+Adatmátrix!$A101+1))</f>
        <v/>
      </c>
      <c r="AW101" s="9" t="str">
        <f>IF(OR(Adatmátrix!AW$8="",Adatmátrix!$A101=""),"",INDEX(Adat!$D$6:$D$6665,(Adatmátrix!AW$8-1950)*111+Adatmátrix!$A101+1))</f>
        <v/>
      </c>
      <c r="AX101" s="9" t="str">
        <f>IF(OR(Adatmátrix!AX$8="",Adatmátrix!$A101=""),"",INDEX(Adat!$D$6:$D$6665,(Adatmátrix!AX$8-1950)*111+Adatmátrix!$A101+1))</f>
        <v/>
      </c>
      <c r="AY101" s="9" t="str">
        <f>IF(OR(Adatmátrix!AY$8="",Adatmátrix!$A101=""),"",INDEX(Adat!$D$6:$D$6665,(Adatmátrix!AY$8-1950)*111+Adatmátrix!$A101+1))</f>
        <v/>
      </c>
      <c r="AZ101" s="9" t="str">
        <f>IF(OR(Adatmátrix!AZ$8="",Adatmátrix!$A101=""),"",INDEX(Adat!$D$6:$D$6665,(Adatmátrix!AZ$8-1950)*111+Adatmátrix!$A101+1))</f>
        <v/>
      </c>
      <c r="BA101" s="9" t="str">
        <f>IF(OR(Adatmátrix!BA$8="",Adatmátrix!$A101=""),"",INDEX(Adat!$D$6:$D$6665,(Adatmátrix!BA$8-1950)*111+Adatmátrix!$A101+1))</f>
        <v/>
      </c>
      <c r="BB101" s="9" t="str">
        <f>IF(OR(Adatmátrix!BB$8="",Adatmátrix!$A101=""),"",INDEX(Adat!$D$6:$D$6665,(Adatmátrix!BB$8-1950)*111+Adatmátrix!$A101+1))</f>
        <v/>
      </c>
      <c r="BC101" s="9" t="str">
        <f>IF(OR(Adatmátrix!BC$8="",Adatmátrix!$A101=""),"",INDEX(Adat!$D$6:$D$6665,(Adatmátrix!BC$8-1950)*111+Adatmátrix!$A101+1))</f>
        <v/>
      </c>
      <c r="BD101" s="9" t="str">
        <f>IF(OR(Adatmátrix!BD$8="",Adatmátrix!$A101=""),"",INDEX(Adat!$D$6:$D$6665,(Adatmátrix!BD$8-1950)*111+Adatmátrix!$A101+1))</f>
        <v/>
      </c>
      <c r="BE101" s="9" t="str">
        <f>IF(OR(Adatmátrix!BE$8="",Adatmátrix!$A101=""),"",INDEX(Adat!$D$6:$D$6665,(Adatmátrix!BE$8-1950)*111+Adatmátrix!$A101+1))</f>
        <v/>
      </c>
      <c r="BF101" s="9" t="str">
        <f>IF(OR(Adatmátrix!BF$8="",Adatmátrix!$A101=""),"",INDEX(Adat!$D$6:$D$6665,(Adatmátrix!BF$8-1950)*111+Adatmátrix!$A101+1))</f>
        <v/>
      </c>
      <c r="BG101" s="9" t="str">
        <f>IF(OR(Adatmátrix!BG$8="",Adatmátrix!$A101=""),"",INDEX(Adat!$D$6:$D$6665,(Adatmátrix!BG$8-1950)*111+Adatmátrix!$A101+1))</f>
        <v/>
      </c>
      <c r="BH101" s="9" t="str">
        <f>IF(OR(Adatmátrix!BH$8="",Adatmátrix!$A101=""),"",INDEX(Adat!$D$6:$D$6665,(Adatmátrix!BH$8-1950)*111+Adatmátrix!$A101+1))</f>
        <v/>
      </c>
      <c r="BI101" s="9" t="str">
        <f>IF(OR(Adatmátrix!BI$8="",Adatmátrix!$A101=""),"",INDEX(Adat!$D$6:$D$6665,(Adatmátrix!BI$8-1950)*111+Adatmátrix!$A101+1))</f>
        <v/>
      </c>
    </row>
    <row r="102" spans="1:61">
      <c r="A102" s="4">
        <f t="shared" si="2"/>
        <v>93</v>
      </c>
      <c r="B102" s="9">
        <f>IF(OR(Adatmátrix!B$8="",Adatmátrix!$A102=""),"",INDEX(Adat!$D$6:$D$6665,(Adatmátrix!B$8-1950)*111+Adatmátrix!$A102+1))</f>
        <v>0.28395999999999999</v>
      </c>
      <c r="C102" s="9">
        <f>IF(OR(Adatmátrix!C$8="",Adatmátrix!$A102=""),"",INDEX(Adat!$D$6:$D$6665,(Adatmátrix!C$8-1950)*111+Adatmátrix!$A102+1))</f>
        <v>0.28953000000000001</v>
      </c>
      <c r="D102" s="9">
        <f>IF(OR(Adatmátrix!D$8="",Adatmátrix!$A102=""),"",INDEX(Adat!$D$6:$D$6665,(Adatmátrix!D$8-1950)*111+Adatmátrix!$A102+1))</f>
        <v>0.26702999999999999</v>
      </c>
      <c r="E102" s="9">
        <f>IF(OR(Adatmátrix!E$8="",Adatmátrix!$A102=""),"",INDEX(Adat!$D$6:$D$6665,(Adatmátrix!E$8-1950)*111+Adatmátrix!$A102+1))</f>
        <v>0.28197</v>
      </c>
      <c r="F102" s="9">
        <f>IF(OR(Adatmátrix!F$8="",Adatmátrix!$A102=""),"",INDEX(Adat!$D$6:$D$6665,(Adatmátrix!F$8-1950)*111+Adatmátrix!$A102+1))</f>
        <v>0.27515000000000001</v>
      </c>
      <c r="G102" s="9">
        <f>IF(OR(Adatmátrix!G$8="",Adatmátrix!$A102=""),"",INDEX(Adat!$D$6:$D$6665,(Adatmátrix!G$8-1950)*111+Adatmátrix!$A102+1))</f>
        <v>0.27377000000000001</v>
      </c>
      <c r="H102" s="9">
        <f>IF(OR(Adatmátrix!H$8="",Adatmátrix!$A102=""),"",INDEX(Adat!$D$6:$D$6665,(Adatmátrix!H$8-1950)*111+Adatmátrix!$A102+1))</f>
        <v>0.25059999999999999</v>
      </c>
      <c r="I102" s="9">
        <f>IF(OR(Adatmátrix!I$8="",Adatmátrix!$A102=""),"",INDEX(Adat!$D$6:$D$6665,(Adatmátrix!I$8-1950)*111+Adatmátrix!$A102+1))</f>
        <v>0.24562</v>
      </c>
      <c r="J102" s="9">
        <f>IF(OR(Adatmátrix!J$8="",Adatmátrix!$A102=""),"",INDEX(Adat!$D$6:$D$6665,(Adatmátrix!J$8-1950)*111+Adatmátrix!$A102+1))</f>
        <v>0.26389000000000001</v>
      </c>
      <c r="K102" s="9">
        <f>IF(OR(Adatmátrix!K$8="",Adatmátrix!$A102=""),"",INDEX(Adat!$D$6:$D$6665,(Adatmátrix!K$8-1950)*111+Adatmátrix!$A102+1))</f>
        <v>0.26124999999999998</v>
      </c>
      <c r="L102" s="9">
        <f>IF(OR(Adatmátrix!L$8="",Adatmátrix!$A102=""),"",INDEX(Adat!$D$6:$D$6665,(Adatmátrix!L$8-1950)*111+Adatmátrix!$A102+1))</f>
        <v>0.25422</v>
      </c>
      <c r="M102" s="9">
        <f>IF(OR(Adatmátrix!M$8="",Adatmátrix!$A102=""),"",INDEX(Adat!$D$6:$D$6665,(Adatmátrix!M$8-1950)*111+Adatmátrix!$A102+1))</f>
        <v>0.26101000000000002</v>
      </c>
      <c r="N102" s="9">
        <f>IF(OR(Adatmátrix!N$8="",Adatmátrix!$A102=""),"",INDEX(Adat!$D$6:$D$6665,(Adatmátrix!N$8-1950)*111+Adatmátrix!$A102+1))</f>
        <v>0.24510999999999999</v>
      </c>
      <c r="O102" s="9">
        <f>IF(OR(Adatmátrix!O$8="",Adatmátrix!$A102=""),"",INDEX(Adat!$D$6:$D$6665,(Adatmátrix!O$8-1950)*111+Adatmátrix!$A102+1))</f>
        <v>0.25352999999999998</v>
      </c>
      <c r="P102" s="9">
        <f>IF(OR(Adatmátrix!P$8="",Adatmátrix!$A102=""),"",INDEX(Adat!$D$6:$D$6665,(Adatmátrix!P$8-1950)*111+Adatmátrix!$A102+1))</f>
        <v>0.24784999999999999</v>
      </c>
      <c r="Q102" s="9">
        <f>IF(OR(Adatmátrix!Q$8="",Adatmátrix!$A102=""),"",INDEX(Adat!$D$6:$D$6665,(Adatmátrix!Q$8-1950)*111+Adatmátrix!$A102+1))</f>
        <v>0.24016999999999999</v>
      </c>
      <c r="R102" s="9">
        <f>IF(OR(Adatmátrix!R$8="",Adatmátrix!$A102=""),"",INDEX(Adat!$D$6:$D$6665,(Adatmátrix!R$8-1950)*111+Adatmátrix!$A102+1))</f>
        <v>0.22822000000000001</v>
      </c>
      <c r="S102" s="9">
        <f>IF(OR(Adatmátrix!S$8="",Adatmátrix!$A102=""),"",INDEX(Adat!$D$6:$D$6665,(Adatmátrix!S$8-1950)*111+Adatmátrix!$A102+1))</f>
        <v>0.22761999999999999</v>
      </c>
      <c r="T102" s="9">
        <f>IF(OR(Adatmátrix!T$8="",Adatmátrix!$A102=""),"",INDEX(Adat!$D$6:$D$6665,(Adatmátrix!T$8-1950)*111+Adatmátrix!$A102+1))</f>
        <v>0.23377999999999999</v>
      </c>
      <c r="U102" s="9">
        <f>IF(OR(Adatmátrix!U$8="",Adatmátrix!$A102=""),"",INDEX(Adat!$D$6:$D$6665,(Adatmátrix!U$8-1950)*111+Adatmátrix!$A102+1))</f>
        <v>0.20918999999999999</v>
      </c>
      <c r="V102" s="9" t="str">
        <f>IF(OR(Adatmátrix!V$8="",Adatmátrix!$A102=""),"",INDEX(Adat!$D$6:$D$6665,(Adatmátrix!V$8-1950)*111+Adatmátrix!$A102+1))</f>
        <v/>
      </c>
      <c r="W102" s="9" t="str">
        <f>IF(OR(Adatmátrix!W$8="",Adatmátrix!$A102=""),"",INDEX(Adat!$D$6:$D$6665,(Adatmátrix!W$8-1950)*111+Adatmátrix!$A102+1))</f>
        <v/>
      </c>
      <c r="X102" s="9" t="str">
        <f>IF(OR(Adatmátrix!X$8="",Adatmátrix!$A102=""),"",INDEX(Adat!$D$6:$D$6665,(Adatmátrix!X$8-1950)*111+Adatmátrix!$A102+1))</f>
        <v/>
      </c>
      <c r="Y102" s="9" t="str">
        <f>IF(OR(Adatmátrix!Y$8="",Adatmátrix!$A102=""),"",INDEX(Adat!$D$6:$D$6665,(Adatmátrix!Y$8-1950)*111+Adatmátrix!$A102+1))</f>
        <v/>
      </c>
      <c r="Z102" s="9" t="str">
        <f>IF(OR(Adatmátrix!Z$8="",Adatmátrix!$A102=""),"",INDEX(Adat!$D$6:$D$6665,(Adatmátrix!Z$8-1950)*111+Adatmátrix!$A102+1))</f>
        <v/>
      </c>
      <c r="AA102" s="9" t="str">
        <f>IF(OR(Adatmátrix!AA$8="",Adatmátrix!$A102=""),"",INDEX(Adat!$D$6:$D$6665,(Adatmátrix!AA$8-1950)*111+Adatmátrix!$A102+1))</f>
        <v/>
      </c>
      <c r="AB102" s="9" t="str">
        <f>IF(OR(Adatmátrix!AB$8="",Adatmátrix!$A102=""),"",INDEX(Adat!$D$6:$D$6665,(Adatmátrix!AB$8-1950)*111+Adatmátrix!$A102+1))</f>
        <v/>
      </c>
      <c r="AC102" s="9" t="str">
        <f>IF(OR(Adatmátrix!AC$8="",Adatmátrix!$A102=""),"",INDEX(Adat!$D$6:$D$6665,(Adatmátrix!AC$8-1950)*111+Adatmátrix!$A102+1))</f>
        <v/>
      </c>
      <c r="AD102" s="9" t="str">
        <f>IF(OR(Adatmátrix!AD$8="",Adatmátrix!$A102=""),"",INDEX(Adat!$D$6:$D$6665,(Adatmátrix!AD$8-1950)*111+Adatmátrix!$A102+1))</f>
        <v/>
      </c>
      <c r="AE102" s="9" t="str">
        <f>IF(OR(Adatmátrix!AE$8="",Adatmátrix!$A102=""),"",INDEX(Adat!$D$6:$D$6665,(Adatmátrix!AE$8-1950)*111+Adatmátrix!$A102+1))</f>
        <v/>
      </c>
      <c r="AF102" s="9" t="str">
        <f>IF(OR(Adatmátrix!AF$8="",Adatmátrix!$A102=""),"",INDEX(Adat!$D$6:$D$6665,(Adatmátrix!AF$8-1950)*111+Adatmátrix!$A102+1))</f>
        <v/>
      </c>
      <c r="AG102" s="9" t="str">
        <f>IF(OR(Adatmátrix!AG$8="",Adatmátrix!$A102=""),"",INDEX(Adat!$D$6:$D$6665,(Adatmátrix!AG$8-1950)*111+Adatmátrix!$A102+1))</f>
        <v/>
      </c>
      <c r="AH102" s="9" t="str">
        <f>IF(OR(Adatmátrix!AH$8="",Adatmátrix!$A102=""),"",INDEX(Adat!$D$6:$D$6665,(Adatmátrix!AH$8-1950)*111+Adatmátrix!$A102+1))</f>
        <v/>
      </c>
      <c r="AI102" s="9" t="str">
        <f>IF(OR(Adatmátrix!AI$8="",Adatmátrix!$A102=""),"",INDEX(Adat!$D$6:$D$6665,(Adatmátrix!AI$8-1950)*111+Adatmátrix!$A102+1))</f>
        <v/>
      </c>
      <c r="AJ102" s="9" t="str">
        <f>IF(OR(Adatmátrix!AJ$8="",Adatmátrix!$A102=""),"",INDEX(Adat!$D$6:$D$6665,(Adatmátrix!AJ$8-1950)*111+Adatmátrix!$A102+1))</f>
        <v/>
      </c>
      <c r="AK102" s="9" t="str">
        <f>IF(OR(Adatmátrix!AK$8="",Adatmátrix!$A102=""),"",INDEX(Adat!$D$6:$D$6665,(Adatmátrix!AK$8-1950)*111+Adatmátrix!$A102+1))</f>
        <v/>
      </c>
      <c r="AL102" s="9" t="str">
        <f>IF(OR(Adatmátrix!AL$8="",Adatmátrix!$A102=""),"",INDEX(Adat!$D$6:$D$6665,(Adatmátrix!AL$8-1950)*111+Adatmátrix!$A102+1))</f>
        <v/>
      </c>
      <c r="AM102" s="9" t="str">
        <f>IF(OR(Adatmátrix!AM$8="",Adatmátrix!$A102=""),"",INDEX(Adat!$D$6:$D$6665,(Adatmátrix!AM$8-1950)*111+Adatmátrix!$A102+1))</f>
        <v/>
      </c>
      <c r="AN102" s="9" t="str">
        <f>IF(OR(Adatmátrix!AN$8="",Adatmátrix!$A102=""),"",INDEX(Adat!$D$6:$D$6665,(Adatmátrix!AN$8-1950)*111+Adatmátrix!$A102+1))</f>
        <v/>
      </c>
      <c r="AO102" s="9" t="str">
        <f>IF(OR(Adatmátrix!AO$8="",Adatmátrix!$A102=""),"",INDEX(Adat!$D$6:$D$6665,(Adatmátrix!AO$8-1950)*111+Adatmátrix!$A102+1))</f>
        <v/>
      </c>
      <c r="AP102" s="9" t="str">
        <f>IF(OR(Adatmátrix!AP$8="",Adatmátrix!$A102=""),"",INDEX(Adat!$D$6:$D$6665,(Adatmátrix!AP$8-1950)*111+Adatmátrix!$A102+1))</f>
        <v/>
      </c>
      <c r="AQ102" s="9" t="str">
        <f>IF(OR(Adatmátrix!AQ$8="",Adatmátrix!$A102=""),"",INDEX(Adat!$D$6:$D$6665,(Adatmátrix!AQ$8-1950)*111+Adatmátrix!$A102+1))</f>
        <v/>
      </c>
      <c r="AR102" s="9" t="str">
        <f>IF(OR(Adatmátrix!AR$8="",Adatmátrix!$A102=""),"",INDEX(Adat!$D$6:$D$6665,(Adatmátrix!AR$8-1950)*111+Adatmátrix!$A102+1))</f>
        <v/>
      </c>
      <c r="AS102" s="9" t="str">
        <f>IF(OR(Adatmátrix!AS$8="",Adatmátrix!$A102=""),"",INDEX(Adat!$D$6:$D$6665,(Adatmátrix!AS$8-1950)*111+Adatmátrix!$A102+1))</f>
        <v/>
      </c>
      <c r="AT102" s="9" t="str">
        <f>IF(OR(Adatmátrix!AT$8="",Adatmátrix!$A102=""),"",INDEX(Adat!$D$6:$D$6665,(Adatmátrix!AT$8-1950)*111+Adatmátrix!$A102+1))</f>
        <v/>
      </c>
      <c r="AU102" s="9" t="str">
        <f>IF(OR(Adatmátrix!AU$8="",Adatmátrix!$A102=""),"",INDEX(Adat!$D$6:$D$6665,(Adatmátrix!AU$8-1950)*111+Adatmátrix!$A102+1))</f>
        <v/>
      </c>
      <c r="AV102" s="9" t="str">
        <f>IF(OR(Adatmátrix!AV$8="",Adatmátrix!$A102=""),"",INDEX(Adat!$D$6:$D$6665,(Adatmátrix!AV$8-1950)*111+Adatmátrix!$A102+1))</f>
        <v/>
      </c>
      <c r="AW102" s="9" t="str">
        <f>IF(OR(Adatmátrix!AW$8="",Adatmátrix!$A102=""),"",INDEX(Adat!$D$6:$D$6665,(Adatmátrix!AW$8-1950)*111+Adatmátrix!$A102+1))</f>
        <v/>
      </c>
      <c r="AX102" s="9" t="str">
        <f>IF(OR(Adatmátrix!AX$8="",Adatmátrix!$A102=""),"",INDEX(Adat!$D$6:$D$6665,(Adatmátrix!AX$8-1950)*111+Adatmátrix!$A102+1))</f>
        <v/>
      </c>
      <c r="AY102" s="9" t="str">
        <f>IF(OR(Adatmátrix!AY$8="",Adatmátrix!$A102=""),"",INDEX(Adat!$D$6:$D$6665,(Adatmátrix!AY$8-1950)*111+Adatmátrix!$A102+1))</f>
        <v/>
      </c>
      <c r="AZ102" s="9" t="str">
        <f>IF(OR(Adatmátrix!AZ$8="",Adatmátrix!$A102=""),"",INDEX(Adat!$D$6:$D$6665,(Adatmátrix!AZ$8-1950)*111+Adatmátrix!$A102+1))</f>
        <v/>
      </c>
      <c r="BA102" s="9" t="str">
        <f>IF(OR(Adatmátrix!BA$8="",Adatmátrix!$A102=""),"",INDEX(Adat!$D$6:$D$6665,(Adatmátrix!BA$8-1950)*111+Adatmátrix!$A102+1))</f>
        <v/>
      </c>
      <c r="BB102" s="9" t="str">
        <f>IF(OR(Adatmátrix!BB$8="",Adatmátrix!$A102=""),"",INDEX(Adat!$D$6:$D$6665,(Adatmátrix!BB$8-1950)*111+Adatmátrix!$A102+1))</f>
        <v/>
      </c>
      <c r="BC102" s="9" t="str">
        <f>IF(OR(Adatmátrix!BC$8="",Adatmátrix!$A102=""),"",INDEX(Adat!$D$6:$D$6665,(Adatmátrix!BC$8-1950)*111+Adatmátrix!$A102+1))</f>
        <v/>
      </c>
      <c r="BD102" s="9" t="str">
        <f>IF(OR(Adatmátrix!BD$8="",Adatmátrix!$A102=""),"",INDEX(Adat!$D$6:$D$6665,(Adatmátrix!BD$8-1950)*111+Adatmátrix!$A102+1))</f>
        <v/>
      </c>
      <c r="BE102" s="9" t="str">
        <f>IF(OR(Adatmátrix!BE$8="",Adatmátrix!$A102=""),"",INDEX(Adat!$D$6:$D$6665,(Adatmátrix!BE$8-1950)*111+Adatmátrix!$A102+1))</f>
        <v/>
      </c>
      <c r="BF102" s="9" t="str">
        <f>IF(OR(Adatmátrix!BF$8="",Adatmátrix!$A102=""),"",INDEX(Adat!$D$6:$D$6665,(Adatmátrix!BF$8-1950)*111+Adatmátrix!$A102+1))</f>
        <v/>
      </c>
      <c r="BG102" s="9" t="str">
        <f>IF(OR(Adatmátrix!BG$8="",Adatmátrix!$A102=""),"",INDEX(Adat!$D$6:$D$6665,(Adatmátrix!BG$8-1950)*111+Adatmátrix!$A102+1))</f>
        <v/>
      </c>
      <c r="BH102" s="9" t="str">
        <f>IF(OR(Adatmátrix!BH$8="",Adatmátrix!$A102=""),"",INDEX(Adat!$D$6:$D$6665,(Adatmátrix!BH$8-1950)*111+Adatmátrix!$A102+1))</f>
        <v/>
      </c>
      <c r="BI102" s="9" t="str">
        <f>IF(OR(Adatmátrix!BI$8="",Adatmátrix!$A102=""),"",INDEX(Adat!$D$6:$D$6665,(Adatmátrix!BI$8-1950)*111+Adatmátrix!$A102+1))</f>
        <v/>
      </c>
    </row>
    <row r="103" spans="1:61">
      <c r="A103" s="4">
        <f t="shared" si="2"/>
        <v>94</v>
      </c>
      <c r="B103" s="9">
        <f>IF(OR(Adatmátrix!B$8="",Adatmátrix!$A103=""),"",INDEX(Adat!$D$6:$D$6665,(Adatmátrix!B$8-1950)*111+Adatmátrix!$A103+1))</f>
        <v>0.30024000000000001</v>
      </c>
      <c r="C103" s="9">
        <f>IF(OR(Adatmátrix!C$8="",Adatmátrix!$A103=""),"",INDEX(Adat!$D$6:$D$6665,(Adatmátrix!C$8-1950)*111+Adatmátrix!$A103+1))</f>
        <v>0.28858</v>
      </c>
      <c r="D103" s="9">
        <f>IF(OR(Adatmátrix!D$8="",Adatmátrix!$A103=""),"",INDEX(Adat!$D$6:$D$6665,(Adatmátrix!D$8-1950)*111+Adatmátrix!$A103+1))</f>
        <v>0.26733000000000001</v>
      </c>
      <c r="E103" s="9">
        <f>IF(OR(Adatmátrix!E$8="",Adatmátrix!$A103=""),"",INDEX(Adat!$D$6:$D$6665,(Adatmátrix!E$8-1950)*111+Adatmátrix!$A103+1))</f>
        <v>0.29786000000000001</v>
      </c>
      <c r="F103" s="9">
        <f>IF(OR(Adatmátrix!F$8="",Adatmátrix!$A103=""),"",INDEX(Adat!$D$6:$D$6665,(Adatmátrix!F$8-1950)*111+Adatmátrix!$A103+1))</f>
        <v>0.27293000000000001</v>
      </c>
      <c r="G103" s="9">
        <f>IF(OR(Adatmátrix!G$8="",Adatmátrix!$A103=""),"",INDEX(Adat!$D$6:$D$6665,(Adatmátrix!G$8-1950)*111+Adatmátrix!$A103+1))</f>
        <v>0.26358999999999999</v>
      </c>
      <c r="H103" s="9">
        <f>IF(OR(Adatmátrix!H$8="",Adatmátrix!$A103=""),"",INDEX(Adat!$D$6:$D$6665,(Adatmátrix!H$8-1950)*111+Adatmátrix!$A103+1))</f>
        <v>0.28482000000000002</v>
      </c>
      <c r="I103" s="9">
        <f>IF(OR(Adatmátrix!I$8="",Adatmátrix!$A103=""),"",INDEX(Adat!$D$6:$D$6665,(Adatmátrix!I$8-1950)*111+Adatmátrix!$A103+1))</f>
        <v>0.28088999999999997</v>
      </c>
      <c r="J103" s="9">
        <f>IF(OR(Adatmátrix!J$8="",Adatmátrix!$A103=""),"",INDEX(Adat!$D$6:$D$6665,(Adatmátrix!J$8-1950)*111+Adatmátrix!$A103+1))</f>
        <v>0.28955999999999998</v>
      </c>
      <c r="K103" s="9">
        <f>IF(OR(Adatmátrix!K$8="",Adatmátrix!$A103=""),"",INDEX(Adat!$D$6:$D$6665,(Adatmátrix!K$8-1950)*111+Adatmátrix!$A103+1))</f>
        <v>0.29376999999999998</v>
      </c>
      <c r="L103" s="9">
        <f>IF(OR(Adatmátrix!L$8="",Adatmátrix!$A103=""),"",INDEX(Adat!$D$6:$D$6665,(Adatmátrix!L$8-1950)*111+Adatmátrix!$A103+1))</f>
        <v>0.27256999999999998</v>
      </c>
      <c r="M103" s="9">
        <f>IF(OR(Adatmátrix!M$8="",Adatmátrix!$A103=""),"",INDEX(Adat!$D$6:$D$6665,(Adatmátrix!M$8-1950)*111+Adatmátrix!$A103+1))</f>
        <v>0.26826</v>
      </c>
      <c r="N103" s="9">
        <f>IF(OR(Adatmátrix!N$8="",Adatmátrix!$A103=""),"",INDEX(Adat!$D$6:$D$6665,(Adatmátrix!N$8-1950)*111+Adatmátrix!$A103+1))</f>
        <v>0.28077000000000002</v>
      </c>
      <c r="O103" s="9">
        <f>IF(OR(Adatmátrix!O$8="",Adatmátrix!$A103=""),"",INDEX(Adat!$D$6:$D$6665,(Adatmátrix!O$8-1950)*111+Adatmátrix!$A103+1))</f>
        <v>0.29912</v>
      </c>
      <c r="P103" s="9">
        <f>IF(OR(Adatmátrix!P$8="",Adatmátrix!$A103=""),"",INDEX(Adat!$D$6:$D$6665,(Adatmátrix!P$8-1950)*111+Adatmátrix!$A103+1))</f>
        <v>0.28061999999999998</v>
      </c>
      <c r="Q103" s="9">
        <f>IF(OR(Adatmátrix!Q$8="",Adatmátrix!$A103=""),"",INDEX(Adat!$D$6:$D$6665,(Adatmátrix!Q$8-1950)*111+Adatmátrix!$A103+1))</f>
        <v>0.26613999999999999</v>
      </c>
      <c r="R103" s="9">
        <f>IF(OR(Adatmátrix!R$8="",Adatmátrix!$A103=""),"",INDEX(Adat!$D$6:$D$6665,(Adatmátrix!R$8-1950)*111+Adatmátrix!$A103+1))</f>
        <v>0.24593999999999999</v>
      </c>
      <c r="S103" s="9">
        <f>IF(OR(Adatmátrix!S$8="",Adatmátrix!$A103=""),"",INDEX(Adat!$D$6:$D$6665,(Adatmátrix!S$8-1950)*111+Adatmátrix!$A103+1))</f>
        <v>0.25546000000000002</v>
      </c>
      <c r="T103" s="9">
        <f>IF(OR(Adatmátrix!T$8="",Adatmátrix!$A103=""),"",INDEX(Adat!$D$6:$D$6665,(Adatmátrix!T$8-1950)*111+Adatmátrix!$A103+1))</f>
        <v>0.23466000000000001</v>
      </c>
      <c r="U103" s="9">
        <f>IF(OR(Adatmátrix!U$8="",Adatmátrix!$A103=""),"",INDEX(Adat!$D$6:$D$6665,(Adatmátrix!U$8-1950)*111+Adatmátrix!$A103+1))</f>
        <v>0.24252000000000001</v>
      </c>
      <c r="V103" s="9" t="str">
        <f>IF(OR(Adatmátrix!V$8="",Adatmátrix!$A103=""),"",INDEX(Adat!$D$6:$D$6665,(Adatmátrix!V$8-1950)*111+Adatmátrix!$A103+1))</f>
        <v/>
      </c>
      <c r="W103" s="9" t="str">
        <f>IF(OR(Adatmátrix!W$8="",Adatmátrix!$A103=""),"",INDEX(Adat!$D$6:$D$6665,(Adatmátrix!W$8-1950)*111+Adatmátrix!$A103+1))</f>
        <v/>
      </c>
      <c r="X103" s="9" t="str">
        <f>IF(OR(Adatmátrix!X$8="",Adatmátrix!$A103=""),"",INDEX(Adat!$D$6:$D$6665,(Adatmátrix!X$8-1950)*111+Adatmátrix!$A103+1))</f>
        <v/>
      </c>
      <c r="Y103" s="9" t="str">
        <f>IF(OR(Adatmátrix!Y$8="",Adatmátrix!$A103=""),"",INDEX(Adat!$D$6:$D$6665,(Adatmátrix!Y$8-1950)*111+Adatmátrix!$A103+1))</f>
        <v/>
      </c>
      <c r="Z103" s="9" t="str">
        <f>IF(OR(Adatmátrix!Z$8="",Adatmátrix!$A103=""),"",INDEX(Adat!$D$6:$D$6665,(Adatmátrix!Z$8-1950)*111+Adatmátrix!$A103+1))</f>
        <v/>
      </c>
      <c r="AA103" s="9" t="str">
        <f>IF(OR(Adatmátrix!AA$8="",Adatmátrix!$A103=""),"",INDEX(Adat!$D$6:$D$6665,(Adatmátrix!AA$8-1950)*111+Adatmátrix!$A103+1))</f>
        <v/>
      </c>
      <c r="AB103" s="9" t="str">
        <f>IF(OR(Adatmátrix!AB$8="",Adatmátrix!$A103=""),"",INDEX(Adat!$D$6:$D$6665,(Adatmátrix!AB$8-1950)*111+Adatmátrix!$A103+1))</f>
        <v/>
      </c>
      <c r="AC103" s="9" t="str">
        <f>IF(OR(Adatmátrix!AC$8="",Adatmátrix!$A103=""),"",INDEX(Adat!$D$6:$D$6665,(Adatmátrix!AC$8-1950)*111+Adatmátrix!$A103+1))</f>
        <v/>
      </c>
      <c r="AD103" s="9" t="str">
        <f>IF(OR(Adatmátrix!AD$8="",Adatmátrix!$A103=""),"",INDEX(Adat!$D$6:$D$6665,(Adatmátrix!AD$8-1950)*111+Adatmátrix!$A103+1))</f>
        <v/>
      </c>
      <c r="AE103" s="9" t="str">
        <f>IF(OR(Adatmátrix!AE$8="",Adatmátrix!$A103=""),"",INDEX(Adat!$D$6:$D$6665,(Adatmátrix!AE$8-1950)*111+Adatmátrix!$A103+1))</f>
        <v/>
      </c>
      <c r="AF103" s="9" t="str">
        <f>IF(OR(Adatmátrix!AF$8="",Adatmátrix!$A103=""),"",INDEX(Adat!$D$6:$D$6665,(Adatmátrix!AF$8-1950)*111+Adatmátrix!$A103+1))</f>
        <v/>
      </c>
      <c r="AG103" s="9" t="str">
        <f>IF(OR(Adatmátrix!AG$8="",Adatmátrix!$A103=""),"",INDEX(Adat!$D$6:$D$6665,(Adatmátrix!AG$8-1950)*111+Adatmátrix!$A103+1))</f>
        <v/>
      </c>
      <c r="AH103" s="9" t="str">
        <f>IF(OR(Adatmátrix!AH$8="",Adatmátrix!$A103=""),"",INDEX(Adat!$D$6:$D$6665,(Adatmátrix!AH$8-1950)*111+Adatmátrix!$A103+1))</f>
        <v/>
      </c>
      <c r="AI103" s="9" t="str">
        <f>IF(OR(Adatmátrix!AI$8="",Adatmátrix!$A103=""),"",INDEX(Adat!$D$6:$D$6665,(Adatmátrix!AI$8-1950)*111+Adatmátrix!$A103+1))</f>
        <v/>
      </c>
      <c r="AJ103" s="9" t="str">
        <f>IF(OR(Adatmátrix!AJ$8="",Adatmátrix!$A103=""),"",INDEX(Adat!$D$6:$D$6665,(Adatmátrix!AJ$8-1950)*111+Adatmátrix!$A103+1))</f>
        <v/>
      </c>
      <c r="AK103" s="9" t="str">
        <f>IF(OR(Adatmátrix!AK$8="",Adatmátrix!$A103=""),"",INDEX(Adat!$D$6:$D$6665,(Adatmátrix!AK$8-1950)*111+Adatmátrix!$A103+1))</f>
        <v/>
      </c>
      <c r="AL103" s="9" t="str">
        <f>IF(OR(Adatmátrix!AL$8="",Adatmátrix!$A103=""),"",INDEX(Adat!$D$6:$D$6665,(Adatmátrix!AL$8-1950)*111+Adatmátrix!$A103+1))</f>
        <v/>
      </c>
      <c r="AM103" s="9" t="str">
        <f>IF(OR(Adatmátrix!AM$8="",Adatmátrix!$A103=""),"",INDEX(Adat!$D$6:$D$6665,(Adatmátrix!AM$8-1950)*111+Adatmátrix!$A103+1))</f>
        <v/>
      </c>
      <c r="AN103" s="9" t="str">
        <f>IF(OR(Adatmátrix!AN$8="",Adatmátrix!$A103=""),"",INDEX(Adat!$D$6:$D$6665,(Adatmátrix!AN$8-1950)*111+Adatmátrix!$A103+1))</f>
        <v/>
      </c>
      <c r="AO103" s="9" t="str">
        <f>IF(OR(Adatmátrix!AO$8="",Adatmátrix!$A103=""),"",INDEX(Adat!$D$6:$D$6665,(Adatmátrix!AO$8-1950)*111+Adatmátrix!$A103+1))</f>
        <v/>
      </c>
      <c r="AP103" s="9" t="str">
        <f>IF(OR(Adatmátrix!AP$8="",Adatmátrix!$A103=""),"",INDEX(Adat!$D$6:$D$6665,(Adatmátrix!AP$8-1950)*111+Adatmátrix!$A103+1))</f>
        <v/>
      </c>
      <c r="AQ103" s="9" t="str">
        <f>IF(OR(Adatmátrix!AQ$8="",Adatmátrix!$A103=""),"",INDEX(Adat!$D$6:$D$6665,(Adatmátrix!AQ$8-1950)*111+Adatmátrix!$A103+1))</f>
        <v/>
      </c>
      <c r="AR103" s="9" t="str">
        <f>IF(OR(Adatmátrix!AR$8="",Adatmátrix!$A103=""),"",INDEX(Adat!$D$6:$D$6665,(Adatmátrix!AR$8-1950)*111+Adatmátrix!$A103+1))</f>
        <v/>
      </c>
      <c r="AS103" s="9" t="str">
        <f>IF(OR(Adatmátrix!AS$8="",Adatmátrix!$A103=""),"",INDEX(Adat!$D$6:$D$6665,(Adatmátrix!AS$8-1950)*111+Adatmátrix!$A103+1))</f>
        <v/>
      </c>
      <c r="AT103" s="9" t="str">
        <f>IF(OR(Adatmátrix!AT$8="",Adatmátrix!$A103=""),"",INDEX(Adat!$D$6:$D$6665,(Adatmátrix!AT$8-1950)*111+Adatmátrix!$A103+1))</f>
        <v/>
      </c>
      <c r="AU103" s="9" t="str">
        <f>IF(OR(Adatmátrix!AU$8="",Adatmátrix!$A103=""),"",INDEX(Adat!$D$6:$D$6665,(Adatmátrix!AU$8-1950)*111+Adatmátrix!$A103+1))</f>
        <v/>
      </c>
      <c r="AV103" s="9" t="str">
        <f>IF(OR(Adatmátrix!AV$8="",Adatmátrix!$A103=""),"",INDEX(Adat!$D$6:$D$6665,(Adatmátrix!AV$8-1950)*111+Adatmátrix!$A103+1))</f>
        <v/>
      </c>
      <c r="AW103" s="9" t="str">
        <f>IF(OR(Adatmátrix!AW$8="",Adatmátrix!$A103=""),"",INDEX(Adat!$D$6:$D$6665,(Adatmátrix!AW$8-1950)*111+Adatmátrix!$A103+1))</f>
        <v/>
      </c>
      <c r="AX103" s="9" t="str">
        <f>IF(OR(Adatmátrix!AX$8="",Adatmátrix!$A103=""),"",INDEX(Adat!$D$6:$D$6665,(Adatmátrix!AX$8-1950)*111+Adatmátrix!$A103+1))</f>
        <v/>
      </c>
      <c r="AY103" s="9" t="str">
        <f>IF(OR(Adatmátrix!AY$8="",Adatmátrix!$A103=""),"",INDEX(Adat!$D$6:$D$6665,(Adatmátrix!AY$8-1950)*111+Adatmátrix!$A103+1))</f>
        <v/>
      </c>
      <c r="AZ103" s="9" t="str">
        <f>IF(OR(Adatmátrix!AZ$8="",Adatmátrix!$A103=""),"",INDEX(Adat!$D$6:$D$6665,(Adatmátrix!AZ$8-1950)*111+Adatmátrix!$A103+1))</f>
        <v/>
      </c>
      <c r="BA103" s="9" t="str">
        <f>IF(OR(Adatmátrix!BA$8="",Adatmátrix!$A103=""),"",INDEX(Adat!$D$6:$D$6665,(Adatmátrix!BA$8-1950)*111+Adatmátrix!$A103+1))</f>
        <v/>
      </c>
      <c r="BB103" s="9" t="str">
        <f>IF(OR(Adatmátrix!BB$8="",Adatmátrix!$A103=""),"",INDEX(Adat!$D$6:$D$6665,(Adatmátrix!BB$8-1950)*111+Adatmátrix!$A103+1))</f>
        <v/>
      </c>
      <c r="BC103" s="9" t="str">
        <f>IF(OR(Adatmátrix!BC$8="",Adatmátrix!$A103=""),"",INDEX(Adat!$D$6:$D$6665,(Adatmátrix!BC$8-1950)*111+Adatmátrix!$A103+1))</f>
        <v/>
      </c>
      <c r="BD103" s="9" t="str">
        <f>IF(OR(Adatmátrix!BD$8="",Adatmátrix!$A103=""),"",INDEX(Adat!$D$6:$D$6665,(Adatmátrix!BD$8-1950)*111+Adatmátrix!$A103+1))</f>
        <v/>
      </c>
      <c r="BE103" s="9" t="str">
        <f>IF(OR(Adatmátrix!BE$8="",Adatmátrix!$A103=""),"",INDEX(Adat!$D$6:$D$6665,(Adatmátrix!BE$8-1950)*111+Adatmátrix!$A103+1))</f>
        <v/>
      </c>
      <c r="BF103" s="9" t="str">
        <f>IF(OR(Adatmátrix!BF$8="",Adatmátrix!$A103=""),"",INDEX(Adat!$D$6:$D$6665,(Adatmátrix!BF$8-1950)*111+Adatmátrix!$A103+1))</f>
        <v/>
      </c>
      <c r="BG103" s="9" t="str">
        <f>IF(OR(Adatmátrix!BG$8="",Adatmátrix!$A103=""),"",INDEX(Adat!$D$6:$D$6665,(Adatmátrix!BG$8-1950)*111+Adatmátrix!$A103+1))</f>
        <v/>
      </c>
      <c r="BH103" s="9" t="str">
        <f>IF(OR(Adatmátrix!BH$8="",Adatmátrix!$A103=""),"",INDEX(Adat!$D$6:$D$6665,(Adatmátrix!BH$8-1950)*111+Adatmátrix!$A103+1))</f>
        <v/>
      </c>
      <c r="BI103" s="9" t="str">
        <f>IF(OR(Adatmátrix!BI$8="",Adatmátrix!$A103=""),"",INDEX(Adat!$D$6:$D$6665,(Adatmátrix!BI$8-1950)*111+Adatmátrix!$A103+1))</f>
        <v/>
      </c>
    </row>
    <row r="104" spans="1:61">
      <c r="A104" s="4">
        <f t="shared" si="2"/>
        <v>95</v>
      </c>
      <c r="B104" s="9">
        <f>IF(OR(Adatmátrix!B$8="",Adatmátrix!$A104=""),"",INDEX(Adat!$D$6:$D$6665,(Adatmátrix!B$8-1950)*111+Adatmátrix!$A104+1))</f>
        <v>0.31668000000000002</v>
      </c>
      <c r="C104" s="9">
        <f>IF(OR(Adatmátrix!C$8="",Adatmátrix!$A104=""),"",INDEX(Adat!$D$6:$D$6665,(Adatmátrix!C$8-1950)*111+Adatmátrix!$A104+1))</f>
        <v>0.31402999999999998</v>
      </c>
      <c r="D104" s="9">
        <f>IF(OR(Adatmátrix!D$8="",Adatmátrix!$A104=""),"",INDEX(Adat!$D$6:$D$6665,(Adatmátrix!D$8-1950)*111+Adatmátrix!$A104+1))</f>
        <v>0.31245000000000001</v>
      </c>
      <c r="E104" s="9">
        <f>IF(OR(Adatmátrix!E$8="",Adatmátrix!$A104=""),"",INDEX(Adat!$D$6:$D$6665,(Adatmátrix!E$8-1950)*111+Adatmátrix!$A104+1))</f>
        <v>0.32123000000000002</v>
      </c>
      <c r="F104" s="9">
        <f>IF(OR(Adatmátrix!F$8="",Adatmátrix!$A104=""),"",INDEX(Adat!$D$6:$D$6665,(Adatmátrix!F$8-1950)*111+Adatmátrix!$A104+1))</f>
        <v>0.30446000000000001</v>
      </c>
      <c r="G104" s="9">
        <f>IF(OR(Adatmátrix!G$8="",Adatmátrix!$A104=""),"",INDEX(Adat!$D$6:$D$6665,(Adatmátrix!G$8-1950)*111+Adatmátrix!$A104+1))</f>
        <v>0.30125999999999997</v>
      </c>
      <c r="H104" s="9">
        <f>IF(OR(Adatmátrix!H$8="",Adatmátrix!$A104=""),"",INDEX(Adat!$D$6:$D$6665,(Adatmátrix!H$8-1950)*111+Adatmátrix!$A104+1))</f>
        <v>0.31118000000000001</v>
      </c>
      <c r="I104" s="9">
        <f>IF(OR(Adatmátrix!I$8="",Adatmátrix!$A104=""),"",INDEX(Adat!$D$6:$D$6665,(Adatmátrix!I$8-1950)*111+Adatmátrix!$A104+1))</f>
        <v>0.30337999999999998</v>
      </c>
      <c r="J104" s="9">
        <f>IF(OR(Adatmátrix!J$8="",Adatmátrix!$A104=""),"",INDEX(Adat!$D$6:$D$6665,(Adatmátrix!J$8-1950)*111+Adatmátrix!$A104+1))</f>
        <v>0.30669000000000002</v>
      </c>
      <c r="K104" s="9">
        <f>IF(OR(Adatmátrix!K$8="",Adatmátrix!$A104=""),"",INDEX(Adat!$D$6:$D$6665,(Adatmátrix!K$8-1950)*111+Adatmátrix!$A104+1))</f>
        <v>0.31946000000000002</v>
      </c>
      <c r="L104" s="9">
        <f>IF(OR(Adatmátrix!L$8="",Adatmátrix!$A104=""),"",INDEX(Adat!$D$6:$D$6665,(Adatmátrix!L$8-1950)*111+Adatmátrix!$A104+1))</f>
        <v>0.29555999999999999</v>
      </c>
      <c r="M104" s="9">
        <f>IF(OR(Adatmátrix!M$8="",Adatmátrix!$A104=""),"",INDEX(Adat!$D$6:$D$6665,(Adatmátrix!M$8-1950)*111+Adatmátrix!$A104+1))</f>
        <v>0.28983999999999999</v>
      </c>
      <c r="N104" s="9">
        <f>IF(OR(Adatmátrix!N$8="",Adatmátrix!$A104=""),"",INDEX(Adat!$D$6:$D$6665,(Adatmátrix!N$8-1950)*111+Adatmátrix!$A104+1))</f>
        <v>0.2888</v>
      </c>
      <c r="O104" s="9">
        <f>IF(OR(Adatmátrix!O$8="",Adatmátrix!$A104=""),"",INDEX(Adat!$D$6:$D$6665,(Adatmátrix!O$8-1950)*111+Adatmátrix!$A104+1))</f>
        <v>0.29121000000000002</v>
      </c>
      <c r="P104" s="9">
        <f>IF(OR(Adatmátrix!P$8="",Adatmátrix!$A104=""),"",INDEX(Adat!$D$6:$D$6665,(Adatmátrix!P$8-1950)*111+Adatmátrix!$A104+1))</f>
        <v>0.28140999999999999</v>
      </c>
      <c r="Q104" s="9">
        <f>IF(OR(Adatmátrix!Q$8="",Adatmátrix!$A104=""),"",INDEX(Adat!$D$6:$D$6665,(Adatmátrix!Q$8-1950)*111+Adatmátrix!$A104+1))</f>
        <v>0.28100000000000003</v>
      </c>
      <c r="R104" s="9">
        <f>IF(OR(Adatmátrix!R$8="",Adatmátrix!$A104=""),"",INDEX(Adat!$D$6:$D$6665,(Adatmátrix!R$8-1950)*111+Adatmátrix!$A104+1))</f>
        <v>0.26591999999999999</v>
      </c>
      <c r="S104" s="9">
        <f>IF(OR(Adatmátrix!S$8="",Adatmátrix!$A104=""),"",INDEX(Adat!$D$6:$D$6665,(Adatmátrix!S$8-1950)*111+Adatmátrix!$A104+1))</f>
        <v>0.26490000000000002</v>
      </c>
      <c r="T104" s="9">
        <f>IF(OR(Adatmátrix!T$8="",Adatmátrix!$A104=""),"",INDEX(Adat!$D$6:$D$6665,(Adatmátrix!T$8-1950)*111+Adatmátrix!$A104+1))</f>
        <v>0.25387999999999999</v>
      </c>
      <c r="U104" s="9">
        <f>IF(OR(Adatmátrix!U$8="",Adatmátrix!$A104=""),"",INDEX(Adat!$D$6:$D$6665,(Adatmátrix!U$8-1950)*111+Adatmátrix!$A104+1))</f>
        <v>0.24967</v>
      </c>
      <c r="V104" s="9" t="str">
        <f>IF(OR(Adatmátrix!V$8="",Adatmátrix!$A104=""),"",INDEX(Adat!$D$6:$D$6665,(Adatmátrix!V$8-1950)*111+Adatmátrix!$A104+1))</f>
        <v/>
      </c>
      <c r="W104" s="9" t="str">
        <f>IF(OR(Adatmátrix!W$8="",Adatmátrix!$A104=""),"",INDEX(Adat!$D$6:$D$6665,(Adatmátrix!W$8-1950)*111+Adatmátrix!$A104+1))</f>
        <v/>
      </c>
      <c r="X104" s="9" t="str">
        <f>IF(OR(Adatmátrix!X$8="",Adatmátrix!$A104=""),"",INDEX(Adat!$D$6:$D$6665,(Adatmátrix!X$8-1950)*111+Adatmátrix!$A104+1))</f>
        <v/>
      </c>
      <c r="Y104" s="9" t="str">
        <f>IF(OR(Adatmátrix!Y$8="",Adatmátrix!$A104=""),"",INDEX(Adat!$D$6:$D$6665,(Adatmátrix!Y$8-1950)*111+Adatmátrix!$A104+1))</f>
        <v/>
      </c>
      <c r="Z104" s="9" t="str">
        <f>IF(OR(Adatmátrix!Z$8="",Adatmátrix!$A104=""),"",INDEX(Adat!$D$6:$D$6665,(Adatmátrix!Z$8-1950)*111+Adatmátrix!$A104+1))</f>
        <v/>
      </c>
      <c r="AA104" s="9" t="str">
        <f>IF(OR(Adatmátrix!AA$8="",Adatmátrix!$A104=""),"",INDEX(Adat!$D$6:$D$6665,(Adatmátrix!AA$8-1950)*111+Adatmátrix!$A104+1))</f>
        <v/>
      </c>
      <c r="AB104" s="9" t="str">
        <f>IF(OR(Adatmátrix!AB$8="",Adatmátrix!$A104=""),"",INDEX(Adat!$D$6:$D$6665,(Adatmátrix!AB$8-1950)*111+Adatmátrix!$A104+1))</f>
        <v/>
      </c>
      <c r="AC104" s="9" t="str">
        <f>IF(OR(Adatmátrix!AC$8="",Adatmátrix!$A104=""),"",INDEX(Adat!$D$6:$D$6665,(Adatmátrix!AC$8-1950)*111+Adatmátrix!$A104+1))</f>
        <v/>
      </c>
      <c r="AD104" s="9" t="str">
        <f>IF(OR(Adatmátrix!AD$8="",Adatmátrix!$A104=""),"",INDEX(Adat!$D$6:$D$6665,(Adatmátrix!AD$8-1950)*111+Adatmátrix!$A104+1))</f>
        <v/>
      </c>
      <c r="AE104" s="9" t="str">
        <f>IF(OR(Adatmátrix!AE$8="",Adatmátrix!$A104=""),"",INDEX(Adat!$D$6:$D$6665,(Adatmátrix!AE$8-1950)*111+Adatmátrix!$A104+1))</f>
        <v/>
      </c>
      <c r="AF104" s="9" t="str">
        <f>IF(OR(Adatmátrix!AF$8="",Adatmátrix!$A104=""),"",INDEX(Adat!$D$6:$D$6665,(Adatmátrix!AF$8-1950)*111+Adatmátrix!$A104+1))</f>
        <v/>
      </c>
      <c r="AG104" s="9" t="str">
        <f>IF(OR(Adatmátrix!AG$8="",Adatmátrix!$A104=""),"",INDEX(Adat!$D$6:$D$6665,(Adatmátrix!AG$8-1950)*111+Adatmátrix!$A104+1))</f>
        <v/>
      </c>
      <c r="AH104" s="9" t="str">
        <f>IF(OR(Adatmátrix!AH$8="",Adatmátrix!$A104=""),"",INDEX(Adat!$D$6:$D$6665,(Adatmátrix!AH$8-1950)*111+Adatmátrix!$A104+1))</f>
        <v/>
      </c>
      <c r="AI104" s="9" t="str">
        <f>IF(OR(Adatmátrix!AI$8="",Adatmátrix!$A104=""),"",INDEX(Adat!$D$6:$D$6665,(Adatmátrix!AI$8-1950)*111+Adatmátrix!$A104+1))</f>
        <v/>
      </c>
      <c r="AJ104" s="9" t="str">
        <f>IF(OR(Adatmátrix!AJ$8="",Adatmátrix!$A104=""),"",INDEX(Adat!$D$6:$D$6665,(Adatmátrix!AJ$8-1950)*111+Adatmátrix!$A104+1))</f>
        <v/>
      </c>
      <c r="AK104" s="9" t="str">
        <f>IF(OR(Adatmátrix!AK$8="",Adatmátrix!$A104=""),"",INDEX(Adat!$D$6:$D$6665,(Adatmátrix!AK$8-1950)*111+Adatmátrix!$A104+1))</f>
        <v/>
      </c>
      <c r="AL104" s="9" t="str">
        <f>IF(OR(Adatmátrix!AL$8="",Adatmátrix!$A104=""),"",INDEX(Adat!$D$6:$D$6665,(Adatmátrix!AL$8-1950)*111+Adatmátrix!$A104+1))</f>
        <v/>
      </c>
      <c r="AM104" s="9" t="str">
        <f>IF(OR(Adatmátrix!AM$8="",Adatmátrix!$A104=""),"",INDEX(Adat!$D$6:$D$6665,(Adatmátrix!AM$8-1950)*111+Adatmátrix!$A104+1))</f>
        <v/>
      </c>
      <c r="AN104" s="9" t="str">
        <f>IF(OR(Adatmátrix!AN$8="",Adatmátrix!$A104=""),"",INDEX(Adat!$D$6:$D$6665,(Adatmátrix!AN$8-1950)*111+Adatmátrix!$A104+1))</f>
        <v/>
      </c>
      <c r="AO104" s="9" t="str">
        <f>IF(OR(Adatmátrix!AO$8="",Adatmátrix!$A104=""),"",INDEX(Adat!$D$6:$D$6665,(Adatmátrix!AO$8-1950)*111+Adatmátrix!$A104+1))</f>
        <v/>
      </c>
      <c r="AP104" s="9" t="str">
        <f>IF(OR(Adatmátrix!AP$8="",Adatmátrix!$A104=""),"",INDEX(Adat!$D$6:$D$6665,(Adatmátrix!AP$8-1950)*111+Adatmátrix!$A104+1))</f>
        <v/>
      </c>
      <c r="AQ104" s="9" t="str">
        <f>IF(OR(Adatmátrix!AQ$8="",Adatmátrix!$A104=""),"",INDEX(Adat!$D$6:$D$6665,(Adatmátrix!AQ$8-1950)*111+Adatmátrix!$A104+1))</f>
        <v/>
      </c>
      <c r="AR104" s="9" t="str">
        <f>IF(OR(Adatmátrix!AR$8="",Adatmátrix!$A104=""),"",INDEX(Adat!$D$6:$D$6665,(Adatmátrix!AR$8-1950)*111+Adatmátrix!$A104+1))</f>
        <v/>
      </c>
      <c r="AS104" s="9" t="str">
        <f>IF(OR(Adatmátrix!AS$8="",Adatmátrix!$A104=""),"",INDEX(Adat!$D$6:$D$6665,(Adatmátrix!AS$8-1950)*111+Adatmátrix!$A104+1))</f>
        <v/>
      </c>
      <c r="AT104" s="9" t="str">
        <f>IF(OR(Adatmátrix!AT$8="",Adatmátrix!$A104=""),"",INDEX(Adat!$D$6:$D$6665,(Adatmátrix!AT$8-1950)*111+Adatmátrix!$A104+1))</f>
        <v/>
      </c>
      <c r="AU104" s="9" t="str">
        <f>IF(OR(Adatmátrix!AU$8="",Adatmátrix!$A104=""),"",INDEX(Adat!$D$6:$D$6665,(Adatmátrix!AU$8-1950)*111+Adatmátrix!$A104+1))</f>
        <v/>
      </c>
      <c r="AV104" s="9" t="str">
        <f>IF(OR(Adatmátrix!AV$8="",Adatmátrix!$A104=""),"",INDEX(Adat!$D$6:$D$6665,(Adatmátrix!AV$8-1950)*111+Adatmátrix!$A104+1))</f>
        <v/>
      </c>
      <c r="AW104" s="9" t="str">
        <f>IF(OR(Adatmátrix!AW$8="",Adatmátrix!$A104=""),"",INDEX(Adat!$D$6:$D$6665,(Adatmátrix!AW$8-1950)*111+Adatmátrix!$A104+1))</f>
        <v/>
      </c>
      <c r="AX104" s="9" t="str">
        <f>IF(OR(Adatmátrix!AX$8="",Adatmátrix!$A104=""),"",INDEX(Adat!$D$6:$D$6665,(Adatmátrix!AX$8-1950)*111+Adatmátrix!$A104+1))</f>
        <v/>
      </c>
      <c r="AY104" s="9" t="str">
        <f>IF(OR(Adatmátrix!AY$8="",Adatmátrix!$A104=""),"",INDEX(Adat!$D$6:$D$6665,(Adatmátrix!AY$8-1950)*111+Adatmátrix!$A104+1))</f>
        <v/>
      </c>
      <c r="AZ104" s="9" t="str">
        <f>IF(OR(Adatmátrix!AZ$8="",Adatmátrix!$A104=""),"",INDEX(Adat!$D$6:$D$6665,(Adatmátrix!AZ$8-1950)*111+Adatmátrix!$A104+1))</f>
        <v/>
      </c>
      <c r="BA104" s="9" t="str">
        <f>IF(OR(Adatmátrix!BA$8="",Adatmátrix!$A104=""),"",INDEX(Adat!$D$6:$D$6665,(Adatmátrix!BA$8-1950)*111+Adatmátrix!$A104+1))</f>
        <v/>
      </c>
      <c r="BB104" s="9" t="str">
        <f>IF(OR(Adatmátrix!BB$8="",Adatmátrix!$A104=""),"",INDEX(Adat!$D$6:$D$6665,(Adatmátrix!BB$8-1950)*111+Adatmátrix!$A104+1))</f>
        <v/>
      </c>
      <c r="BC104" s="9" t="str">
        <f>IF(OR(Adatmátrix!BC$8="",Adatmátrix!$A104=""),"",INDEX(Adat!$D$6:$D$6665,(Adatmátrix!BC$8-1950)*111+Adatmátrix!$A104+1))</f>
        <v/>
      </c>
      <c r="BD104" s="9" t="str">
        <f>IF(OR(Adatmátrix!BD$8="",Adatmátrix!$A104=""),"",INDEX(Adat!$D$6:$D$6665,(Adatmátrix!BD$8-1950)*111+Adatmátrix!$A104+1))</f>
        <v/>
      </c>
      <c r="BE104" s="9" t="str">
        <f>IF(OR(Adatmátrix!BE$8="",Adatmátrix!$A104=""),"",INDEX(Adat!$D$6:$D$6665,(Adatmátrix!BE$8-1950)*111+Adatmátrix!$A104+1))</f>
        <v/>
      </c>
      <c r="BF104" s="9" t="str">
        <f>IF(OR(Adatmátrix!BF$8="",Adatmátrix!$A104=""),"",INDEX(Adat!$D$6:$D$6665,(Adatmátrix!BF$8-1950)*111+Adatmátrix!$A104+1))</f>
        <v/>
      </c>
      <c r="BG104" s="9" t="str">
        <f>IF(OR(Adatmátrix!BG$8="",Adatmátrix!$A104=""),"",INDEX(Adat!$D$6:$D$6665,(Adatmátrix!BG$8-1950)*111+Adatmátrix!$A104+1))</f>
        <v/>
      </c>
      <c r="BH104" s="9" t="str">
        <f>IF(OR(Adatmátrix!BH$8="",Adatmátrix!$A104=""),"",INDEX(Adat!$D$6:$D$6665,(Adatmátrix!BH$8-1950)*111+Adatmátrix!$A104+1))</f>
        <v/>
      </c>
      <c r="BI104" s="9" t="str">
        <f>IF(OR(Adatmátrix!BI$8="",Adatmátrix!$A104=""),"",INDEX(Adat!$D$6:$D$6665,(Adatmátrix!BI$8-1950)*111+Adatmátrix!$A104+1))</f>
        <v/>
      </c>
    </row>
    <row r="105" spans="1:61">
      <c r="A105" s="4" t="str">
        <f t="shared" si="2"/>
        <v/>
      </c>
      <c r="B105" s="9" t="str">
        <f>IF(OR(Adatmátrix!B$8="",Adatmátrix!$A105=""),"",INDEX(Adat!$D$6:$D$6665,(Adatmátrix!B$8-1950)*111+Adatmátrix!$A105+1))</f>
        <v/>
      </c>
      <c r="C105" s="9" t="str">
        <f>IF(OR(Adatmátrix!C$8="",Adatmátrix!$A105=""),"",INDEX(Adat!$D$6:$D$6665,(Adatmátrix!C$8-1950)*111+Adatmátrix!$A105+1))</f>
        <v/>
      </c>
      <c r="D105" s="9" t="str">
        <f>IF(OR(Adatmátrix!D$8="",Adatmátrix!$A105=""),"",INDEX(Adat!$D$6:$D$6665,(Adatmátrix!D$8-1950)*111+Adatmátrix!$A105+1))</f>
        <v/>
      </c>
      <c r="E105" s="9" t="str">
        <f>IF(OR(Adatmátrix!E$8="",Adatmátrix!$A105=""),"",INDEX(Adat!$D$6:$D$6665,(Adatmátrix!E$8-1950)*111+Adatmátrix!$A105+1))</f>
        <v/>
      </c>
      <c r="F105" s="9" t="str">
        <f>IF(OR(Adatmátrix!F$8="",Adatmátrix!$A105=""),"",INDEX(Adat!$D$6:$D$6665,(Adatmátrix!F$8-1950)*111+Adatmátrix!$A105+1))</f>
        <v/>
      </c>
      <c r="G105" s="9" t="str">
        <f>IF(OR(Adatmátrix!G$8="",Adatmátrix!$A105=""),"",INDEX(Adat!$D$6:$D$6665,(Adatmátrix!G$8-1950)*111+Adatmátrix!$A105+1))</f>
        <v/>
      </c>
      <c r="H105" s="9" t="str">
        <f>IF(OR(Adatmátrix!H$8="",Adatmátrix!$A105=""),"",INDEX(Adat!$D$6:$D$6665,(Adatmátrix!H$8-1950)*111+Adatmátrix!$A105+1))</f>
        <v/>
      </c>
      <c r="I105" s="9" t="str">
        <f>IF(OR(Adatmátrix!I$8="",Adatmátrix!$A105=""),"",INDEX(Adat!$D$6:$D$6665,(Adatmátrix!I$8-1950)*111+Adatmátrix!$A105+1))</f>
        <v/>
      </c>
      <c r="J105" s="9" t="str">
        <f>IF(OR(Adatmátrix!J$8="",Adatmátrix!$A105=""),"",INDEX(Adat!$D$6:$D$6665,(Adatmátrix!J$8-1950)*111+Adatmátrix!$A105+1))</f>
        <v/>
      </c>
      <c r="K105" s="9" t="str">
        <f>IF(OR(Adatmátrix!K$8="",Adatmátrix!$A105=""),"",INDEX(Adat!$D$6:$D$6665,(Adatmátrix!K$8-1950)*111+Adatmátrix!$A105+1))</f>
        <v/>
      </c>
      <c r="L105" s="9" t="str">
        <f>IF(OR(Adatmátrix!L$8="",Adatmátrix!$A105=""),"",INDEX(Adat!$D$6:$D$6665,(Adatmátrix!L$8-1950)*111+Adatmátrix!$A105+1))</f>
        <v/>
      </c>
      <c r="M105" s="9" t="str">
        <f>IF(OR(Adatmátrix!M$8="",Adatmátrix!$A105=""),"",INDEX(Adat!$D$6:$D$6665,(Adatmátrix!M$8-1950)*111+Adatmátrix!$A105+1))</f>
        <v/>
      </c>
      <c r="N105" s="9" t="str">
        <f>IF(OR(Adatmátrix!N$8="",Adatmátrix!$A105=""),"",INDEX(Adat!$D$6:$D$6665,(Adatmátrix!N$8-1950)*111+Adatmátrix!$A105+1))</f>
        <v/>
      </c>
      <c r="O105" s="9" t="str">
        <f>IF(OR(Adatmátrix!O$8="",Adatmátrix!$A105=""),"",INDEX(Adat!$D$6:$D$6665,(Adatmátrix!O$8-1950)*111+Adatmátrix!$A105+1))</f>
        <v/>
      </c>
      <c r="P105" s="9" t="str">
        <f>IF(OR(Adatmátrix!P$8="",Adatmátrix!$A105=""),"",INDEX(Adat!$D$6:$D$6665,(Adatmátrix!P$8-1950)*111+Adatmátrix!$A105+1))</f>
        <v/>
      </c>
      <c r="Q105" s="9" t="str">
        <f>IF(OR(Adatmátrix!Q$8="",Adatmátrix!$A105=""),"",INDEX(Adat!$D$6:$D$6665,(Adatmátrix!Q$8-1950)*111+Adatmátrix!$A105+1))</f>
        <v/>
      </c>
      <c r="R105" s="9" t="str">
        <f>IF(OR(Adatmátrix!R$8="",Adatmátrix!$A105=""),"",INDEX(Adat!$D$6:$D$6665,(Adatmátrix!R$8-1950)*111+Adatmátrix!$A105+1))</f>
        <v/>
      </c>
      <c r="S105" s="9" t="str">
        <f>IF(OR(Adatmátrix!S$8="",Adatmátrix!$A105=""),"",INDEX(Adat!$D$6:$D$6665,(Adatmátrix!S$8-1950)*111+Adatmátrix!$A105+1))</f>
        <v/>
      </c>
      <c r="T105" s="9" t="str">
        <f>IF(OR(Adatmátrix!T$8="",Adatmátrix!$A105=""),"",INDEX(Adat!$D$6:$D$6665,(Adatmátrix!T$8-1950)*111+Adatmátrix!$A105+1))</f>
        <v/>
      </c>
      <c r="U105" s="9" t="str">
        <f>IF(OR(Adatmátrix!U$8="",Adatmátrix!$A105=""),"",INDEX(Adat!$D$6:$D$6665,(Adatmátrix!U$8-1950)*111+Adatmátrix!$A105+1))</f>
        <v/>
      </c>
      <c r="V105" s="9" t="str">
        <f>IF(OR(Adatmátrix!V$8="",Adatmátrix!$A105=""),"",INDEX(Adat!$D$6:$D$6665,(Adatmátrix!V$8-1950)*111+Adatmátrix!$A105+1))</f>
        <v/>
      </c>
      <c r="W105" s="9" t="str">
        <f>IF(OR(Adatmátrix!W$8="",Adatmátrix!$A105=""),"",INDEX(Adat!$D$6:$D$6665,(Adatmátrix!W$8-1950)*111+Adatmátrix!$A105+1))</f>
        <v/>
      </c>
      <c r="X105" s="9" t="str">
        <f>IF(OR(Adatmátrix!X$8="",Adatmátrix!$A105=""),"",INDEX(Adat!$D$6:$D$6665,(Adatmátrix!X$8-1950)*111+Adatmátrix!$A105+1))</f>
        <v/>
      </c>
      <c r="Y105" s="9" t="str">
        <f>IF(OR(Adatmátrix!Y$8="",Adatmátrix!$A105=""),"",INDEX(Adat!$D$6:$D$6665,(Adatmátrix!Y$8-1950)*111+Adatmátrix!$A105+1))</f>
        <v/>
      </c>
      <c r="Z105" s="9" t="str">
        <f>IF(OR(Adatmátrix!Z$8="",Adatmátrix!$A105=""),"",INDEX(Adat!$D$6:$D$6665,(Adatmátrix!Z$8-1950)*111+Adatmátrix!$A105+1))</f>
        <v/>
      </c>
      <c r="AA105" s="9" t="str">
        <f>IF(OR(Adatmátrix!AA$8="",Adatmátrix!$A105=""),"",INDEX(Adat!$D$6:$D$6665,(Adatmátrix!AA$8-1950)*111+Adatmátrix!$A105+1))</f>
        <v/>
      </c>
      <c r="AB105" s="9" t="str">
        <f>IF(OR(Adatmátrix!AB$8="",Adatmátrix!$A105=""),"",INDEX(Adat!$D$6:$D$6665,(Adatmátrix!AB$8-1950)*111+Adatmátrix!$A105+1))</f>
        <v/>
      </c>
      <c r="AC105" s="9" t="str">
        <f>IF(OR(Adatmátrix!AC$8="",Adatmátrix!$A105=""),"",INDEX(Adat!$D$6:$D$6665,(Adatmátrix!AC$8-1950)*111+Adatmátrix!$A105+1))</f>
        <v/>
      </c>
      <c r="AD105" s="9" t="str">
        <f>IF(OR(Adatmátrix!AD$8="",Adatmátrix!$A105=""),"",INDEX(Adat!$D$6:$D$6665,(Adatmátrix!AD$8-1950)*111+Adatmátrix!$A105+1))</f>
        <v/>
      </c>
      <c r="AE105" s="9" t="str">
        <f>IF(OR(Adatmátrix!AE$8="",Adatmátrix!$A105=""),"",INDEX(Adat!$D$6:$D$6665,(Adatmátrix!AE$8-1950)*111+Adatmátrix!$A105+1))</f>
        <v/>
      </c>
      <c r="AF105" s="9" t="str">
        <f>IF(OR(Adatmátrix!AF$8="",Adatmátrix!$A105=""),"",INDEX(Adat!$D$6:$D$6665,(Adatmátrix!AF$8-1950)*111+Adatmátrix!$A105+1))</f>
        <v/>
      </c>
      <c r="AG105" s="9" t="str">
        <f>IF(OR(Adatmátrix!AG$8="",Adatmátrix!$A105=""),"",INDEX(Adat!$D$6:$D$6665,(Adatmátrix!AG$8-1950)*111+Adatmátrix!$A105+1))</f>
        <v/>
      </c>
      <c r="AH105" s="9" t="str">
        <f>IF(OR(Adatmátrix!AH$8="",Adatmátrix!$A105=""),"",INDEX(Adat!$D$6:$D$6665,(Adatmátrix!AH$8-1950)*111+Adatmátrix!$A105+1))</f>
        <v/>
      </c>
      <c r="AI105" s="9" t="str">
        <f>IF(OR(Adatmátrix!AI$8="",Adatmátrix!$A105=""),"",INDEX(Adat!$D$6:$D$6665,(Adatmátrix!AI$8-1950)*111+Adatmátrix!$A105+1))</f>
        <v/>
      </c>
      <c r="AJ105" s="9" t="str">
        <f>IF(OR(Adatmátrix!AJ$8="",Adatmátrix!$A105=""),"",INDEX(Adat!$D$6:$D$6665,(Adatmátrix!AJ$8-1950)*111+Adatmátrix!$A105+1))</f>
        <v/>
      </c>
      <c r="AK105" s="9" t="str">
        <f>IF(OR(Adatmátrix!AK$8="",Adatmátrix!$A105=""),"",INDEX(Adat!$D$6:$D$6665,(Adatmátrix!AK$8-1950)*111+Adatmátrix!$A105+1))</f>
        <v/>
      </c>
      <c r="AL105" s="9" t="str">
        <f>IF(OR(Adatmátrix!AL$8="",Adatmátrix!$A105=""),"",INDEX(Adat!$D$6:$D$6665,(Adatmátrix!AL$8-1950)*111+Adatmátrix!$A105+1))</f>
        <v/>
      </c>
      <c r="AM105" s="9" t="str">
        <f>IF(OR(Adatmátrix!AM$8="",Adatmátrix!$A105=""),"",INDEX(Adat!$D$6:$D$6665,(Adatmátrix!AM$8-1950)*111+Adatmátrix!$A105+1))</f>
        <v/>
      </c>
      <c r="AN105" s="9" t="str">
        <f>IF(OR(Adatmátrix!AN$8="",Adatmátrix!$A105=""),"",INDEX(Adat!$D$6:$D$6665,(Adatmátrix!AN$8-1950)*111+Adatmátrix!$A105+1))</f>
        <v/>
      </c>
      <c r="AO105" s="9" t="str">
        <f>IF(OR(Adatmátrix!AO$8="",Adatmátrix!$A105=""),"",INDEX(Adat!$D$6:$D$6665,(Adatmátrix!AO$8-1950)*111+Adatmátrix!$A105+1))</f>
        <v/>
      </c>
      <c r="AP105" s="9" t="str">
        <f>IF(OR(Adatmátrix!AP$8="",Adatmátrix!$A105=""),"",INDEX(Adat!$D$6:$D$6665,(Adatmátrix!AP$8-1950)*111+Adatmátrix!$A105+1))</f>
        <v/>
      </c>
      <c r="AQ105" s="9" t="str">
        <f>IF(OR(Adatmátrix!AQ$8="",Adatmátrix!$A105=""),"",INDEX(Adat!$D$6:$D$6665,(Adatmátrix!AQ$8-1950)*111+Adatmátrix!$A105+1))</f>
        <v/>
      </c>
      <c r="AR105" s="9" t="str">
        <f>IF(OR(Adatmátrix!AR$8="",Adatmátrix!$A105=""),"",INDEX(Adat!$D$6:$D$6665,(Adatmátrix!AR$8-1950)*111+Adatmátrix!$A105+1))</f>
        <v/>
      </c>
      <c r="AS105" s="9" t="str">
        <f>IF(OR(Adatmátrix!AS$8="",Adatmátrix!$A105=""),"",INDEX(Adat!$D$6:$D$6665,(Adatmátrix!AS$8-1950)*111+Adatmátrix!$A105+1))</f>
        <v/>
      </c>
      <c r="AT105" s="9" t="str">
        <f>IF(OR(Adatmátrix!AT$8="",Adatmátrix!$A105=""),"",INDEX(Adat!$D$6:$D$6665,(Adatmátrix!AT$8-1950)*111+Adatmátrix!$A105+1))</f>
        <v/>
      </c>
      <c r="AU105" s="9" t="str">
        <f>IF(OR(Adatmátrix!AU$8="",Adatmátrix!$A105=""),"",INDEX(Adat!$D$6:$D$6665,(Adatmátrix!AU$8-1950)*111+Adatmátrix!$A105+1))</f>
        <v/>
      </c>
      <c r="AV105" s="9" t="str">
        <f>IF(OR(Adatmátrix!AV$8="",Adatmátrix!$A105=""),"",INDEX(Adat!$D$6:$D$6665,(Adatmátrix!AV$8-1950)*111+Adatmátrix!$A105+1))</f>
        <v/>
      </c>
      <c r="AW105" s="9" t="str">
        <f>IF(OR(Adatmátrix!AW$8="",Adatmátrix!$A105=""),"",INDEX(Adat!$D$6:$D$6665,(Adatmátrix!AW$8-1950)*111+Adatmátrix!$A105+1))</f>
        <v/>
      </c>
      <c r="AX105" s="9" t="str">
        <f>IF(OR(Adatmátrix!AX$8="",Adatmátrix!$A105=""),"",INDEX(Adat!$D$6:$D$6665,(Adatmátrix!AX$8-1950)*111+Adatmátrix!$A105+1))</f>
        <v/>
      </c>
      <c r="AY105" s="9" t="str">
        <f>IF(OR(Adatmátrix!AY$8="",Adatmátrix!$A105=""),"",INDEX(Adat!$D$6:$D$6665,(Adatmátrix!AY$8-1950)*111+Adatmátrix!$A105+1))</f>
        <v/>
      </c>
      <c r="AZ105" s="9" t="str">
        <f>IF(OR(Adatmátrix!AZ$8="",Adatmátrix!$A105=""),"",INDEX(Adat!$D$6:$D$6665,(Adatmátrix!AZ$8-1950)*111+Adatmátrix!$A105+1))</f>
        <v/>
      </c>
      <c r="BA105" s="9" t="str">
        <f>IF(OR(Adatmátrix!BA$8="",Adatmátrix!$A105=""),"",INDEX(Adat!$D$6:$D$6665,(Adatmátrix!BA$8-1950)*111+Adatmátrix!$A105+1))</f>
        <v/>
      </c>
      <c r="BB105" s="9" t="str">
        <f>IF(OR(Adatmátrix!BB$8="",Adatmátrix!$A105=""),"",INDEX(Adat!$D$6:$D$6665,(Adatmátrix!BB$8-1950)*111+Adatmátrix!$A105+1))</f>
        <v/>
      </c>
      <c r="BC105" s="9" t="str">
        <f>IF(OR(Adatmátrix!BC$8="",Adatmátrix!$A105=""),"",INDEX(Adat!$D$6:$D$6665,(Adatmátrix!BC$8-1950)*111+Adatmátrix!$A105+1))</f>
        <v/>
      </c>
      <c r="BD105" s="9" t="str">
        <f>IF(OR(Adatmátrix!BD$8="",Adatmátrix!$A105=""),"",INDEX(Adat!$D$6:$D$6665,(Adatmátrix!BD$8-1950)*111+Adatmátrix!$A105+1))</f>
        <v/>
      </c>
      <c r="BE105" s="9" t="str">
        <f>IF(OR(Adatmátrix!BE$8="",Adatmátrix!$A105=""),"",INDEX(Adat!$D$6:$D$6665,(Adatmátrix!BE$8-1950)*111+Adatmátrix!$A105+1))</f>
        <v/>
      </c>
      <c r="BF105" s="9" t="str">
        <f>IF(OR(Adatmátrix!BF$8="",Adatmátrix!$A105=""),"",INDEX(Adat!$D$6:$D$6665,(Adatmátrix!BF$8-1950)*111+Adatmátrix!$A105+1))</f>
        <v/>
      </c>
      <c r="BG105" s="9" t="str">
        <f>IF(OR(Adatmátrix!BG$8="",Adatmátrix!$A105=""),"",INDEX(Adat!$D$6:$D$6665,(Adatmátrix!BG$8-1950)*111+Adatmátrix!$A105+1))</f>
        <v/>
      </c>
      <c r="BH105" s="9" t="str">
        <f>IF(OR(Adatmátrix!BH$8="",Adatmátrix!$A105=""),"",INDEX(Adat!$D$6:$D$6665,(Adatmátrix!BH$8-1950)*111+Adatmátrix!$A105+1))</f>
        <v/>
      </c>
      <c r="BI105" s="9" t="str">
        <f>IF(OR(Adatmátrix!BI$8="",Adatmátrix!$A105=""),"",INDEX(Adat!$D$6:$D$6665,(Adatmátrix!BI$8-1950)*111+Adatmátrix!$A105+1))</f>
        <v/>
      </c>
    </row>
    <row r="106" spans="1:61">
      <c r="A106" s="4" t="str">
        <f t="shared" si="2"/>
        <v/>
      </c>
      <c r="B106" s="9" t="str">
        <f>IF(OR(Adatmátrix!B$8="",Adatmátrix!$A106=""),"",INDEX(Adat!$D$6:$D$6665,(Adatmátrix!B$8-1950)*111+Adatmátrix!$A106+1))</f>
        <v/>
      </c>
      <c r="C106" s="9" t="str">
        <f>IF(OR(Adatmátrix!C$8="",Adatmátrix!$A106=""),"",INDEX(Adat!$D$6:$D$6665,(Adatmátrix!C$8-1950)*111+Adatmátrix!$A106+1))</f>
        <v/>
      </c>
      <c r="D106" s="9" t="str">
        <f>IF(OR(Adatmátrix!D$8="",Adatmátrix!$A106=""),"",INDEX(Adat!$D$6:$D$6665,(Adatmátrix!D$8-1950)*111+Adatmátrix!$A106+1))</f>
        <v/>
      </c>
      <c r="E106" s="9" t="str">
        <f>IF(OR(Adatmátrix!E$8="",Adatmátrix!$A106=""),"",INDEX(Adat!$D$6:$D$6665,(Adatmátrix!E$8-1950)*111+Adatmátrix!$A106+1))</f>
        <v/>
      </c>
      <c r="F106" s="9" t="str">
        <f>IF(OR(Adatmátrix!F$8="",Adatmátrix!$A106=""),"",INDEX(Adat!$D$6:$D$6665,(Adatmátrix!F$8-1950)*111+Adatmátrix!$A106+1))</f>
        <v/>
      </c>
      <c r="G106" s="9" t="str">
        <f>IF(OR(Adatmátrix!G$8="",Adatmátrix!$A106=""),"",INDEX(Adat!$D$6:$D$6665,(Adatmátrix!G$8-1950)*111+Adatmátrix!$A106+1))</f>
        <v/>
      </c>
      <c r="H106" s="9" t="str">
        <f>IF(OR(Adatmátrix!H$8="",Adatmátrix!$A106=""),"",INDEX(Adat!$D$6:$D$6665,(Adatmátrix!H$8-1950)*111+Adatmátrix!$A106+1))</f>
        <v/>
      </c>
      <c r="I106" s="9" t="str">
        <f>IF(OR(Adatmátrix!I$8="",Adatmátrix!$A106=""),"",INDEX(Adat!$D$6:$D$6665,(Adatmátrix!I$8-1950)*111+Adatmátrix!$A106+1))</f>
        <v/>
      </c>
      <c r="J106" s="9" t="str">
        <f>IF(OR(Adatmátrix!J$8="",Adatmátrix!$A106=""),"",INDEX(Adat!$D$6:$D$6665,(Adatmátrix!J$8-1950)*111+Adatmátrix!$A106+1))</f>
        <v/>
      </c>
      <c r="K106" s="9" t="str">
        <f>IF(OR(Adatmátrix!K$8="",Adatmátrix!$A106=""),"",INDEX(Adat!$D$6:$D$6665,(Adatmátrix!K$8-1950)*111+Adatmátrix!$A106+1))</f>
        <v/>
      </c>
      <c r="L106" s="9" t="str">
        <f>IF(OR(Adatmátrix!L$8="",Adatmátrix!$A106=""),"",INDEX(Adat!$D$6:$D$6665,(Adatmátrix!L$8-1950)*111+Adatmátrix!$A106+1))</f>
        <v/>
      </c>
      <c r="M106" s="9" t="str">
        <f>IF(OR(Adatmátrix!M$8="",Adatmátrix!$A106=""),"",INDEX(Adat!$D$6:$D$6665,(Adatmátrix!M$8-1950)*111+Adatmátrix!$A106+1))</f>
        <v/>
      </c>
      <c r="N106" s="9" t="str">
        <f>IF(OR(Adatmátrix!N$8="",Adatmátrix!$A106=""),"",INDEX(Adat!$D$6:$D$6665,(Adatmátrix!N$8-1950)*111+Adatmátrix!$A106+1))</f>
        <v/>
      </c>
      <c r="O106" s="9" t="str">
        <f>IF(OR(Adatmátrix!O$8="",Adatmátrix!$A106=""),"",INDEX(Adat!$D$6:$D$6665,(Adatmátrix!O$8-1950)*111+Adatmátrix!$A106+1))</f>
        <v/>
      </c>
      <c r="P106" s="9" t="str">
        <f>IF(OR(Adatmátrix!P$8="",Adatmátrix!$A106=""),"",INDEX(Adat!$D$6:$D$6665,(Adatmátrix!P$8-1950)*111+Adatmátrix!$A106+1))</f>
        <v/>
      </c>
      <c r="Q106" s="9" t="str">
        <f>IF(OR(Adatmátrix!Q$8="",Adatmátrix!$A106=""),"",INDEX(Adat!$D$6:$D$6665,(Adatmátrix!Q$8-1950)*111+Adatmátrix!$A106+1))</f>
        <v/>
      </c>
      <c r="R106" s="9" t="str">
        <f>IF(OR(Adatmátrix!R$8="",Adatmátrix!$A106=""),"",INDEX(Adat!$D$6:$D$6665,(Adatmátrix!R$8-1950)*111+Adatmátrix!$A106+1))</f>
        <v/>
      </c>
      <c r="S106" s="9" t="str">
        <f>IF(OR(Adatmátrix!S$8="",Adatmátrix!$A106=""),"",INDEX(Adat!$D$6:$D$6665,(Adatmátrix!S$8-1950)*111+Adatmátrix!$A106+1))</f>
        <v/>
      </c>
      <c r="T106" s="9" t="str">
        <f>IF(OR(Adatmátrix!T$8="",Adatmátrix!$A106=""),"",INDEX(Adat!$D$6:$D$6665,(Adatmátrix!T$8-1950)*111+Adatmátrix!$A106+1))</f>
        <v/>
      </c>
      <c r="U106" s="9" t="str">
        <f>IF(OR(Adatmátrix!U$8="",Adatmátrix!$A106=""),"",INDEX(Adat!$D$6:$D$6665,(Adatmátrix!U$8-1950)*111+Adatmátrix!$A106+1))</f>
        <v/>
      </c>
      <c r="V106" s="9" t="str">
        <f>IF(OR(Adatmátrix!V$8="",Adatmátrix!$A106=""),"",INDEX(Adat!$D$6:$D$6665,(Adatmátrix!V$8-1950)*111+Adatmátrix!$A106+1))</f>
        <v/>
      </c>
      <c r="W106" s="9" t="str">
        <f>IF(OR(Adatmátrix!W$8="",Adatmátrix!$A106=""),"",INDEX(Adat!$D$6:$D$6665,(Adatmátrix!W$8-1950)*111+Adatmátrix!$A106+1))</f>
        <v/>
      </c>
      <c r="X106" s="9" t="str">
        <f>IF(OR(Adatmátrix!X$8="",Adatmátrix!$A106=""),"",INDEX(Adat!$D$6:$D$6665,(Adatmátrix!X$8-1950)*111+Adatmátrix!$A106+1))</f>
        <v/>
      </c>
      <c r="Y106" s="9" t="str">
        <f>IF(OR(Adatmátrix!Y$8="",Adatmátrix!$A106=""),"",INDEX(Adat!$D$6:$D$6665,(Adatmátrix!Y$8-1950)*111+Adatmátrix!$A106+1))</f>
        <v/>
      </c>
      <c r="Z106" s="9" t="str">
        <f>IF(OR(Adatmátrix!Z$8="",Adatmátrix!$A106=""),"",INDEX(Adat!$D$6:$D$6665,(Adatmátrix!Z$8-1950)*111+Adatmátrix!$A106+1))</f>
        <v/>
      </c>
      <c r="AA106" s="9" t="str">
        <f>IF(OR(Adatmátrix!AA$8="",Adatmátrix!$A106=""),"",INDEX(Adat!$D$6:$D$6665,(Adatmátrix!AA$8-1950)*111+Adatmátrix!$A106+1))</f>
        <v/>
      </c>
      <c r="AB106" s="9" t="str">
        <f>IF(OR(Adatmátrix!AB$8="",Adatmátrix!$A106=""),"",INDEX(Adat!$D$6:$D$6665,(Adatmátrix!AB$8-1950)*111+Adatmátrix!$A106+1))</f>
        <v/>
      </c>
      <c r="AC106" s="9" t="str">
        <f>IF(OR(Adatmátrix!AC$8="",Adatmátrix!$A106=""),"",INDEX(Adat!$D$6:$D$6665,(Adatmátrix!AC$8-1950)*111+Adatmátrix!$A106+1))</f>
        <v/>
      </c>
      <c r="AD106" s="9" t="str">
        <f>IF(OR(Adatmátrix!AD$8="",Adatmátrix!$A106=""),"",INDEX(Adat!$D$6:$D$6665,(Adatmátrix!AD$8-1950)*111+Adatmátrix!$A106+1))</f>
        <v/>
      </c>
      <c r="AE106" s="9" t="str">
        <f>IF(OR(Adatmátrix!AE$8="",Adatmátrix!$A106=""),"",INDEX(Adat!$D$6:$D$6665,(Adatmátrix!AE$8-1950)*111+Adatmátrix!$A106+1))</f>
        <v/>
      </c>
      <c r="AF106" s="9" t="str">
        <f>IF(OR(Adatmátrix!AF$8="",Adatmátrix!$A106=""),"",INDEX(Adat!$D$6:$D$6665,(Adatmátrix!AF$8-1950)*111+Adatmátrix!$A106+1))</f>
        <v/>
      </c>
      <c r="AG106" s="9" t="str">
        <f>IF(OR(Adatmátrix!AG$8="",Adatmátrix!$A106=""),"",INDEX(Adat!$D$6:$D$6665,(Adatmátrix!AG$8-1950)*111+Adatmátrix!$A106+1))</f>
        <v/>
      </c>
      <c r="AH106" s="9" t="str">
        <f>IF(OR(Adatmátrix!AH$8="",Adatmátrix!$A106=""),"",INDEX(Adat!$D$6:$D$6665,(Adatmátrix!AH$8-1950)*111+Adatmátrix!$A106+1))</f>
        <v/>
      </c>
      <c r="AI106" s="9" t="str">
        <f>IF(OR(Adatmátrix!AI$8="",Adatmátrix!$A106=""),"",INDEX(Adat!$D$6:$D$6665,(Adatmátrix!AI$8-1950)*111+Adatmátrix!$A106+1))</f>
        <v/>
      </c>
      <c r="AJ106" s="9" t="str">
        <f>IF(OR(Adatmátrix!AJ$8="",Adatmátrix!$A106=""),"",INDEX(Adat!$D$6:$D$6665,(Adatmátrix!AJ$8-1950)*111+Adatmátrix!$A106+1))</f>
        <v/>
      </c>
      <c r="AK106" s="9" t="str">
        <f>IF(OR(Adatmátrix!AK$8="",Adatmátrix!$A106=""),"",INDEX(Adat!$D$6:$D$6665,(Adatmátrix!AK$8-1950)*111+Adatmátrix!$A106+1))</f>
        <v/>
      </c>
      <c r="AL106" s="9" t="str">
        <f>IF(OR(Adatmátrix!AL$8="",Adatmátrix!$A106=""),"",INDEX(Adat!$D$6:$D$6665,(Adatmátrix!AL$8-1950)*111+Adatmátrix!$A106+1))</f>
        <v/>
      </c>
      <c r="AM106" s="9" t="str">
        <f>IF(OR(Adatmátrix!AM$8="",Adatmátrix!$A106=""),"",INDEX(Adat!$D$6:$D$6665,(Adatmátrix!AM$8-1950)*111+Adatmátrix!$A106+1))</f>
        <v/>
      </c>
      <c r="AN106" s="9" t="str">
        <f>IF(OR(Adatmátrix!AN$8="",Adatmátrix!$A106=""),"",INDEX(Adat!$D$6:$D$6665,(Adatmátrix!AN$8-1950)*111+Adatmátrix!$A106+1))</f>
        <v/>
      </c>
      <c r="AO106" s="9" t="str">
        <f>IF(OR(Adatmátrix!AO$8="",Adatmátrix!$A106=""),"",INDEX(Adat!$D$6:$D$6665,(Adatmátrix!AO$8-1950)*111+Adatmátrix!$A106+1))</f>
        <v/>
      </c>
      <c r="AP106" s="9" t="str">
        <f>IF(OR(Adatmátrix!AP$8="",Adatmátrix!$A106=""),"",INDEX(Adat!$D$6:$D$6665,(Adatmátrix!AP$8-1950)*111+Adatmátrix!$A106+1))</f>
        <v/>
      </c>
      <c r="AQ106" s="9" t="str">
        <f>IF(OR(Adatmátrix!AQ$8="",Adatmátrix!$A106=""),"",INDEX(Adat!$D$6:$D$6665,(Adatmátrix!AQ$8-1950)*111+Adatmátrix!$A106+1))</f>
        <v/>
      </c>
      <c r="AR106" s="9" t="str">
        <f>IF(OR(Adatmátrix!AR$8="",Adatmátrix!$A106=""),"",INDEX(Adat!$D$6:$D$6665,(Adatmátrix!AR$8-1950)*111+Adatmátrix!$A106+1))</f>
        <v/>
      </c>
      <c r="AS106" s="9" t="str">
        <f>IF(OR(Adatmátrix!AS$8="",Adatmátrix!$A106=""),"",INDEX(Adat!$D$6:$D$6665,(Adatmátrix!AS$8-1950)*111+Adatmátrix!$A106+1))</f>
        <v/>
      </c>
      <c r="AT106" s="9" t="str">
        <f>IF(OR(Adatmátrix!AT$8="",Adatmátrix!$A106=""),"",INDEX(Adat!$D$6:$D$6665,(Adatmátrix!AT$8-1950)*111+Adatmátrix!$A106+1))</f>
        <v/>
      </c>
      <c r="AU106" s="9" t="str">
        <f>IF(OR(Adatmátrix!AU$8="",Adatmátrix!$A106=""),"",INDEX(Adat!$D$6:$D$6665,(Adatmátrix!AU$8-1950)*111+Adatmátrix!$A106+1))</f>
        <v/>
      </c>
      <c r="AV106" s="9" t="str">
        <f>IF(OR(Adatmátrix!AV$8="",Adatmátrix!$A106=""),"",INDEX(Adat!$D$6:$D$6665,(Adatmátrix!AV$8-1950)*111+Adatmátrix!$A106+1))</f>
        <v/>
      </c>
      <c r="AW106" s="9" t="str">
        <f>IF(OR(Adatmátrix!AW$8="",Adatmátrix!$A106=""),"",INDEX(Adat!$D$6:$D$6665,(Adatmátrix!AW$8-1950)*111+Adatmátrix!$A106+1))</f>
        <v/>
      </c>
      <c r="AX106" s="9" t="str">
        <f>IF(OR(Adatmátrix!AX$8="",Adatmátrix!$A106=""),"",INDEX(Adat!$D$6:$D$6665,(Adatmátrix!AX$8-1950)*111+Adatmátrix!$A106+1))</f>
        <v/>
      </c>
      <c r="AY106" s="9" t="str">
        <f>IF(OR(Adatmátrix!AY$8="",Adatmátrix!$A106=""),"",INDEX(Adat!$D$6:$D$6665,(Adatmátrix!AY$8-1950)*111+Adatmátrix!$A106+1))</f>
        <v/>
      </c>
      <c r="AZ106" s="9" t="str">
        <f>IF(OR(Adatmátrix!AZ$8="",Adatmátrix!$A106=""),"",INDEX(Adat!$D$6:$D$6665,(Adatmátrix!AZ$8-1950)*111+Adatmátrix!$A106+1))</f>
        <v/>
      </c>
      <c r="BA106" s="9" t="str">
        <f>IF(OR(Adatmátrix!BA$8="",Adatmátrix!$A106=""),"",INDEX(Adat!$D$6:$D$6665,(Adatmátrix!BA$8-1950)*111+Adatmátrix!$A106+1))</f>
        <v/>
      </c>
      <c r="BB106" s="9" t="str">
        <f>IF(OR(Adatmátrix!BB$8="",Adatmátrix!$A106=""),"",INDEX(Adat!$D$6:$D$6665,(Adatmátrix!BB$8-1950)*111+Adatmátrix!$A106+1))</f>
        <v/>
      </c>
      <c r="BC106" s="9" t="str">
        <f>IF(OR(Adatmátrix!BC$8="",Adatmátrix!$A106=""),"",INDEX(Adat!$D$6:$D$6665,(Adatmátrix!BC$8-1950)*111+Adatmátrix!$A106+1))</f>
        <v/>
      </c>
      <c r="BD106" s="9" t="str">
        <f>IF(OR(Adatmátrix!BD$8="",Adatmátrix!$A106=""),"",INDEX(Adat!$D$6:$D$6665,(Adatmátrix!BD$8-1950)*111+Adatmátrix!$A106+1))</f>
        <v/>
      </c>
      <c r="BE106" s="9" t="str">
        <f>IF(OR(Adatmátrix!BE$8="",Adatmátrix!$A106=""),"",INDEX(Adat!$D$6:$D$6665,(Adatmátrix!BE$8-1950)*111+Adatmátrix!$A106+1))</f>
        <v/>
      </c>
      <c r="BF106" s="9" t="str">
        <f>IF(OR(Adatmátrix!BF$8="",Adatmátrix!$A106=""),"",INDEX(Adat!$D$6:$D$6665,(Adatmátrix!BF$8-1950)*111+Adatmátrix!$A106+1))</f>
        <v/>
      </c>
      <c r="BG106" s="9" t="str">
        <f>IF(OR(Adatmátrix!BG$8="",Adatmátrix!$A106=""),"",INDEX(Adat!$D$6:$D$6665,(Adatmátrix!BG$8-1950)*111+Adatmátrix!$A106+1))</f>
        <v/>
      </c>
      <c r="BH106" s="9" t="str">
        <f>IF(OR(Adatmátrix!BH$8="",Adatmátrix!$A106=""),"",INDEX(Adat!$D$6:$D$6665,(Adatmátrix!BH$8-1950)*111+Adatmátrix!$A106+1))</f>
        <v/>
      </c>
      <c r="BI106" s="9" t="str">
        <f>IF(OR(Adatmátrix!BI$8="",Adatmátrix!$A106=""),"",INDEX(Adat!$D$6:$D$6665,(Adatmátrix!BI$8-1950)*111+Adatmátrix!$A106+1))</f>
        <v/>
      </c>
    </row>
    <row r="107" spans="1:61">
      <c r="A107" s="4" t="str">
        <f t="shared" si="2"/>
        <v/>
      </c>
      <c r="B107" s="9" t="str">
        <f>IF(OR(Adatmátrix!B$8="",Adatmátrix!$A107=""),"",INDEX(Adat!$D$6:$D$6665,(Adatmátrix!B$8-1950)*111+Adatmátrix!$A107+1))</f>
        <v/>
      </c>
      <c r="C107" s="9" t="str">
        <f>IF(OR(Adatmátrix!C$8="",Adatmátrix!$A107=""),"",INDEX(Adat!$D$6:$D$6665,(Adatmátrix!C$8-1950)*111+Adatmátrix!$A107+1))</f>
        <v/>
      </c>
      <c r="D107" s="9" t="str">
        <f>IF(OR(Adatmátrix!D$8="",Adatmátrix!$A107=""),"",INDEX(Adat!$D$6:$D$6665,(Adatmátrix!D$8-1950)*111+Adatmátrix!$A107+1))</f>
        <v/>
      </c>
      <c r="E107" s="9" t="str">
        <f>IF(OR(Adatmátrix!E$8="",Adatmátrix!$A107=""),"",INDEX(Adat!$D$6:$D$6665,(Adatmátrix!E$8-1950)*111+Adatmátrix!$A107+1))</f>
        <v/>
      </c>
      <c r="F107" s="9" t="str">
        <f>IF(OR(Adatmátrix!F$8="",Adatmátrix!$A107=""),"",INDEX(Adat!$D$6:$D$6665,(Adatmátrix!F$8-1950)*111+Adatmátrix!$A107+1))</f>
        <v/>
      </c>
      <c r="G107" s="9" t="str">
        <f>IF(OR(Adatmátrix!G$8="",Adatmátrix!$A107=""),"",INDEX(Adat!$D$6:$D$6665,(Adatmátrix!G$8-1950)*111+Adatmátrix!$A107+1))</f>
        <v/>
      </c>
      <c r="H107" s="9" t="str">
        <f>IF(OR(Adatmátrix!H$8="",Adatmátrix!$A107=""),"",INDEX(Adat!$D$6:$D$6665,(Adatmátrix!H$8-1950)*111+Adatmátrix!$A107+1))</f>
        <v/>
      </c>
      <c r="I107" s="9" t="str">
        <f>IF(OR(Adatmátrix!I$8="",Adatmátrix!$A107=""),"",INDEX(Adat!$D$6:$D$6665,(Adatmátrix!I$8-1950)*111+Adatmátrix!$A107+1))</f>
        <v/>
      </c>
      <c r="J107" s="9" t="str">
        <f>IF(OR(Adatmátrix!J$8="",Adatmátrix!$A107=""),"",INDEX(Adat!$D$6:$D$6665,(Adatmátrix!J$8-1950)*111+Adatmátrix!$A107+1))</f>
        <v/>
      </c>
      <c r="K107" s="9" t="str">
        <f>IF(OR(Adatmátrix!K$8="",Adatmátrix!$A107=""),"",INDEX(Adat!$D$6:$D$6665,(Adatmátrix!K$8-1950)*111+Adatmátrix!$A107+1))</f>
        <v/>
      </c>
      <c r="L107" s="9" t="str">
        <f>IF(OR(Adatmátrix!L$8="",Adatmátrix!$A107=""),"",INDEX(Adat!$D$6:$D$6665,(Adatmátrix!L$8-1950)*111+Adatmátrix!$A107+1))</f>
        <v/>
      </c>
      <c r="M107" s="9" t="str">
        <f>IF(OR(Adatmátrix!M$8="",Adatmátrix!$A107=""),"",INDEX(Adat!$D$6:$D$6665,(Adatmátrix!M$8-1950)*111+Adatmátrix!$A107+1))</f>
        <v/>
      </c>
      <c r="N107" s="9" t="str">
        <f>IF(OR(Adatmátrix!N$8="",Adatmátrix!$A107=""),"",INDEX(Adat!$D$6:$D$6665,(Adatmátrix!N$8-1950)*111+Adatmátrix!$A107+1))</f>
        <v/>
      </c>
      <c r="O107" s="9" t="str">
        <f>IF(OR(Adatmátrix!O$8="",Adatmátrix!$A107=""),"",INDEX(Adat!$D$6:$D$6665,(Adatmátrix!O$8-1950)*111+Adatmátrix!$A107+1))</f>
        <v/>
      </c>
      <c r="P107" s="9" t="str">
        <f>IF(OR(Adatmátrix!P$8="",Adatmátrix!$A107=""),"",INDEX(Adat!$D$6:$D$6665,(Adatmátrix!P$8-1950)*111+Adatmátrix!$A107+1))</f>
        <v/>
      </c>
      <c r="Q107" s="9" t="str">
        <f>IF(OR(Adatmátrix!Q$8="",Adatmátrix!$A107=""),"",INDEX(Adat!$D$6:$D$6665,(Adatmátrix!Q$8-1950)*111+Adatmátrix!$A107+1))</f>
        <v/>
      </c>
      <c r="R107" s="9" t="str">
        <f>IF(OR(Adatmátrix!R$8="",Adatmátrix!$A107=""),"",INDEX(Adat!$D$6:$D$6665,(Adatmátrix!R$8-1950)*111+Adatmátrix!$A107+1))</f>
        <v/>
      </c>
      <c r="S107" s="9" t="str">
        <f>IF(OR(Adatmátrix!S$8="",Adatmátrix!$A107=""),"",INDEX(Adat!$D$6:$D$6665,(Adatmátrix!S$8-1950)*111+Adatmátrix!$A107+1))</f>
        <v/>
      </c>
      <c r="T107" s="9" t="str">
        <f>IF(OR(Adatmátrix!T$8="",Adatmátrix!$A107=""),"",INDEX(Adat!$D$6:$D$6665,(Adatmátrix!T$8-1950)*111+Adatmátrix!$A107+1))</f>
        <v/>
      </c>
      <c r="U107" s="9" t="str">
        <f>IF(OR(Adatmátrix!U$8="",Adatmátrix!$A107=""),"",INDEX(Adat!$D$6:$D$6665,(Adatmátrix!U$8-1950)*111+Adatmátrix!$A107+1))</f>
        <v/>
      </c>
      <c r="V107" s="9" t="str">
        <f>IF(OR(Adatmátrix!V$8="",Adatmátrix!$A107=""),"",INDEX(Adat!$D$6:$D$6665,(Adatmátrix!V$8-1950)*111+Adatmátrix!$A107+1))</f>
        <v/>
      </c>
      <c r="W107" s="9" t="str">
        <f>IF(OR(Adatmátrix!W$8="",Adatmátrix!$A107=""),"",INDEX(Adat!$D$6:$D$6665,(Adatmátrix!W$8-1950)*111+Adatmátrix!$A107+1))</f>
        <v/>
      </c>
      <c r="X107" s="9" t="str">
        <f>IF(OR(Adatmátrix!X$8="",Adatmátrix!$A107=""),"",INDEX(Adat!$D$6:$D$6665,(Adatmátrix!X$8-1950)*111+Adatmátrix!$A107+1))</f>
        <v/>
      </c>
      <c r="Y107" s="9" t="str">
        <f>IF(OR(Adatmátrix!Y$8="",Adatmátrix!$A107=""),"",INDEX(Adat!$D$6:$D$6665,(Adatmátrix!Y$8-1950)*111+Adatmátrix!$A107+1))</f>
        <v/>
      </c>
      <c r="Z107" s="9" t="str">
        <f>IF(OR(Adatmátrix!Z$8="",Adatmátrix!$A107=""),"",INDEX(Adat!$D$6:$D$6665,(Adatmátrix!Z$8-1950)*111+Adatmátrix!$A107+1))</f>
        <v/>
      </c>
      <c r="AA107" s="9" t="str">
        <f>IF(OR(Adatmátrix!AA$8="",Adatmátrix!$A107=""),"",INDEX(Adat!$D$6:$D$6665,(Adatmátrix!AA$8-1950)*111+Adatmátrix!$A107+1))</f>
        <v/>
      </c>
      <c r="AB107" s="9" t="str">
        <f>IF(OR(Adatmátrix!AB$8="",Adatmátrix!$A107=""),"",INDEX(Adat!$D$6:$D$6665,(Adatmátrix!AB$8-1950)*111+Adatmátrix!$A107+1))</f>
        <v/>
      </c>
      <c r="AC107" s="9" t="str">
        <f>IF(OR(Adatmátrix!AC$8="",Adatmátrix!$A107=""),"",INDEX(Adat!$D$6:$D$6665,(Adatmátrix!AC$8-1950)*111+Adatmátrix!$A107+1))</f>
        <v/>
      </c>
      <c r="AD107" s="9" t="str">
        <f>IF(OR(Adatmátrix!AD$8="",Adatmátrix!$A107=""),"",INDEX(Adat!$D$6:$D$6665,(Adatmátrix!AD$8-1950)*111+Adatmátrix!$A107+1))</f>
        <v/>
      </c>
      <c r="AE107" s="9" t="str">
        <f>IF(OR(Adatmátrix!AE$8="",Adatmátrix!$A107=""),"",INDEX(Adat!$D$6:$D$6665,(Adatmátrix!AE$8-1950)*111+Adatmátrix!$A107+1))</f>
        <v/>
      </c>
      <c r="AF107" s="9" t="str">
        <f>IF(OR(Adatmátrix!AF$8="",Adatmátrix!$A107=""),"",INDEX(Adat!$D$6:$D$6665,(Adatmátrix!AF$8-1950)*111+Adatmátrix!$A107+1))</f>
        <v/>
      </c>
      <c r="AG107" s="9" t="str">
        <f>IF(OR(Adatmátrix!AG$8="",Adatmátrix!$A107=""),"",INDEX(Adat!$D$6:$D$6665,(Adatmátrix!AG$8-1950)*111+Adatmátrix!$A107+1))</f>
        <v/>
      </c>
      <c r="AH107" s="9" t="str">
        <f>IF(OR(Adatmátrix!AH$8="",Adatmátrix!$A107=""),"",INDEX(Adat!$D$6:$D$6665,(Adatmátrix!AH$8-1950)*111+Adatmátrix!$A107+1))</f>
        <v/>
      </c>
      <c r="AI107" s="9" t="str">
        <f>IF(OR(Adatmátrix!AI$8="",Adatmátrix!$A107=""),"",INDEX(Adat!$D$6:$D$6665,(Adatmátrix!AI$8-1950)*111+Adatmátrix!$A107+1))</f>
        <v/>
      </c>
      <c r="AJ107" s="9" t="str">
        <f>IF(OR(Adatmátrix!AJ$8="",Adatmátrix!$A107=""),"",INDEX(Adat!$D$6:$D$6665,(Adatmátrix!AJ$8-1950)*111+Adatmátrix!$A107+1))</f>
        <v/>
      </c>
      <c r="AK107" s="9" t="str">
        <f>IF(OR(Adatmátrix!AK$8="",Adatmátrix!$A107=""),"",INDEX(Adat!$D$6:$D$6665,(Adatmátrix!AK$8-1950)*111+Adatmátrix!$A107+1))</f>
        <v/>
      </c>
      <c r="AL107" s="9" t="str">
        <f>IF(OR(Adatmátrix!AL$8="",Adatmátrix!$A107=""),"",INDEX(Adat!$D$6:$D$6665,(Adatmátrix!AL$8-1950)*111+Adatmátrix!$A107+1))</f>
        <v/>
      </c>
      <c r="AM107" s="9" t="str">
        <f>IF(OR(Adatmátrix!AM$8="",Adatmátrix!$A107=""),"",INDEX(Adat!$D$6:$D$6665,(Adatmátrix!AM$8-1950)*111+Adatmátrix!$A107+1))</f>
        <v/>
      </c>
      <c r="AN107" s="9" t="str">
        <f>IF(OR(Adatmátrix!AN$8="",Adatmátrix!$A107=""),"",INDEX(Adat!$D$6:$D$6665,(Adatmátrix!AN$8-1950)*111+Adatmátrix!$A107+1))</f>
        <v/>
      </c>
      <c r="AO107" s="9" t="str">
        <f>IF(OR(Adatmátrix!AO$8="",Adatmátrix!$A107=""),"",INDEX(Adat!$D$6:$D$6665,(Adatmátrix!AO$8-1950)*111+Adatmátrix!$A107+1))</f>
        <v/>
      </c>
      <c r="AP107" s="9" t="str">
        <f>IF(OR(Adatmátrix!AP$8="",Adatmátrix!$A107=""),"",INDEX(Adat!$D$6:$D$6665,(Adatmátrix!AP$8-1950)*111+Adatmátrix!$A107+1))</f>
        <v/>
      </c>
      <c r="AQ107" s="9" t="str">
        <f>IF(OR(Adatmátrix!AQ$8="",Adatmátrix!$A107=""),"",INDEX(Adat!$D$6:$D$6665,(Adatmátrix!AQ$8-1950)*111+Adatmátrix!$A107+1))</f>
        <v/>
      </c>
      <c r="AR107" s="9" t="str">
        <f>IF(OR(Adatmátrix!AR$8="",Adatmátrix!$A107=""),"",INDEX(Adat!$D$6:$D$6665,(Adatmátrix!AR$8-1950)*111+Adatmátrix!$A107+1))</f>
        <v/>
      </c>
      <c r="AS107" s="9" t="str">
        <f>IF(OR(Adatmátrix!AS$8="",Adatmátrix!$A107=""),"",INDEX(Adat!$D$6:$D$6665,(Adatmátrix!AS$8-1950)*111+Adatmátrix!$A107+1))</f>
        <v/>
      </c>
      <c r="AT107" s="9" t="str">
        <f>IF(OR(Adatmátrix!AT$8="",Adatmátrix!$A107=""),"",INDEX(Adat!$D$6:$D$6665,(Adatmátrix!AT$8-1950)*111+Adatmátrix!$A107+1))</f>
        <v/>
      </c>
      <c r="AU107" s="9" t="str">
        <f>IF(OR(Adatmátrix!AU$8="",Adatmátrix!$A107=""),"",INDEX(Adat!$D$6:$D$6665,(Adatmátrix!AU$8-1950)*111+Adatmátrix!$A107+1))</f>
        <v/>
      </c>
      <c r="AV107" s="9" t="str">
        <f>IF(OR(Adatmátrix!AV$8="",Adatmátrix!$A107=""),"",INDEX(Adat!$D$6:$D$6665,(Adatmátrix!AV$8-1950)*111+Adatmátrix!$A107+1))</f>
        <v/>
      </c>
      <c r="AW107" s="9" t="str">
        <f>IF(OR(Adatmátrix!AW$8="",Adatmátrix!$A107=""),"",INDEX(Adat!$D$6:$D$6665,(Adatmátrix!AW$8-1950)*111+Adatmátrix!$A107+1))</f>
        <v/>
      </c>
      <c r="AX107" s="9" t="str">
        <f>IF(OR(Adatmátrix!AX$8="",Adatmátrix!$A107=""),"",INDEX(Adat!$D$6:$D$6665,(Adatmátrix!AX$8-1950)*111+Adatmátrix!$A107+1))</f>
        <v/>
      </c>
      <c r="AY107" s="9" t="str">
        <f>IF(OR(Adatmátrix!AY$8="",Adatmátrix!$A107=""),"",INDEX(Adat!$D$6:$D$6665,(Adatmátrix!AY$8-1950)*111+Adatmátrix!$A107+1))</f>
        <v/>
      </c>
      <c r="AZ107" s="9" t="str">
        <f>IF(OR(Adatmátrix!AZ$8="",Adatmátrix!$A107=""),"",INDEX(Adat!$D$6:$D$6665,(Adatmátrix!AZ$8-1950)*111+Adatmátrix!$A107+1))</f>
        <v/>
      </c>
      <c r="BA107" s="9" t="str">
        <f>IF(OR(Adatmátrix!BA$8="",Adatmátrix!$A107=""),"",INDEX(Adat!$D$6:$D$6665,(Adatmátrix!BA$8-1950)*111+Adatmátrix!$A107+1))</f>
        <v/>
      </c>
      <c r="BB107" s="9" t="str">
        <f>IF(OR(Adatmátrix!BB$8="",Adatmátrix!$A107=""),"",INDEX(Adat!$D$6:$D$6665,(Adatmátrix!BB$8-1950)*111+Adatmátrix!$A107+1))</f>
        <v/>
      </c>
      <c r="BC107" s="9" t="str">
        <f>IF(OR(Adatmátrix!BC$8="",Adatmátrix!$A107=""),"",INDEX(Adat!$D$6:$D$6665,(Adatmátrix!BC$8-1950)*111+Adatmátrix!$A107+1))</f>
        <v/>
      </c>
      <c r="BD107" s="9" t="str">
        <f>IF(OR(Adatmátrix!BD$8="",Adatmátrix!$A107=""),"",INDEX(Adat!$D$6:$D$6665,(Adatmátrix!BD$8-1950)*111+Adatmátrix!$A107+1))</f>
        <v/>
      </c>
      <c r="BE107" s="9" t="str">
        <f>IF(OR(Adatmátrix!BE$8="",Adatmátrix!$A107=""),"",INDEX(Adat!$D$6:$D$6665,(Adatmátrix!BE$8-1950)*111+Adatmátrix!$A107+1))</f>
        <v/>
      </c>
      <c r="BF107" s="9" t="str">
        <f>IF(OR(Adatmátrix!BF$8="",Adatmátrix!$A107=""),"",INDEX(Adat!$D$6:$D$6665,(Adatmátrix!BF$8-1950)*111+Adatmátrix!$A107+1))</f>
        <v/>
      </c>
      <c r="BG107" s="9" t="str">
        <f>IF(OR(Adatmátrix!BG$8="",Adatmátrix!$A107=""),"",INDEX(Adat!$D$6:$D$6665,(Adatmátrix!BG$8-1950)*111+Adatmátrix!$A107+1))</f>
        <v/>
      </c>
      <c r="BH107" s="9" t="str">
        <f>IF(OR(Adatmátrix!BH$8="",Adatmátrix!$A107=""),"",INDEX(Adat!$D$6:$D$6665,(Adatmátrix!BH$8-1950)*111+Adatmátrix!$A107+1))</f>
        <v/>
      </c>
      <c r="BI107" s="9" t="str">
        <f>IF(OR(Adatmátrix!BI$8="",Adatmátrix!$A107=""),"",INDEX(Adat!$D$6:$D$6665,(Adatmátrix!BI$8-1950)*111+Adatmátrix!$A107+1))</f>
        <v/>
      </c>
    </row>
    <row r="108" spans="1:61">
      <c r="A108" s="4" t="str">
        <f t="shared" si="2"/>
        <v/>
      </c>
      <c r="B108" s="9" t="str">
        <f>IF(OR(Adatmátrix!B$8="",Adatmátrix!$A108=""),"",INDEX(Adat!$D$6:$D$6665,(Adatmátrix!B$8-1950)*111+Adatmátrix!$A108+1))</f>
        <v/>
      </c>
      <c r="C108" s="9" t="str">
        <f>IF(OR(Adatmátrix!C$8="",Adatmátrix!$A108=""),"",INDEX(Adat!$D$6:$D$6665,(Adatmátrix!C$8-1950)*111+Adatmátrix!$A108+1))</f>
        <v/>
      </c>
      <c r="D108" s="9" t="str">
        <f>IF(OR(Adatmátrix!D$8="",Adatmátrix!$A108=""),"",INDEX(Adat!$D$6:$D$6665,(Adatmátrix!D$8-1950)*111+Adatmátrix!$A108+1))</f>
        <v/>
      </c>
      <c r="E108" s="9" t="str">
        <f>IF(OR(Adatmátrix!E$8="",Adatmátrix!$A108=""),"",INDEX(Adat!$D$6:$D$6665,(Adatmátrix!E$8-1950)*111+Adatmátrix!$A108+1))</f>
        <v/>
      </c>
      <c r="F108" s="9" t="str">
        <f>IF(OR(Adatmátrix!F$8="",Adatmátrix!$A108=""),"",INDEX(Adat!$D$6:$D$6665,(Adatmátrix!F$8-1950)*111+Adatmátrix!$A108+1))</f>
        <v/>
      </c>
      <c r="G108" s="9" t="str">
        <f>IF(OR(Adatmátrix!G$8="",Adatmátrix!$A108=""),"",INDEX(Adat!$D$6:$D$6665,(Adatmátrix!G$8-1950)*111+Adatmátrix!$A108+1))</f>
        <v/>
      </c>
      <c r="H108" s="9" t="str">
        <f>IF(OR(Adatmátrix!H$8="",Adatmátrix!$A108=""),"",INDEX(Adat!$D$6:$D$6665,(Adatmátrix!H$8-1950)*111+Adatmátrix!$A108+1))</f>
        <v/>
      </c>
      <c r="I108" s="9" t="str">
        <f>IF(OR(Adatmátrix!I$8="",Adatmátrix!$A108=""),"",INDEX(Adat!$D$6:$D$6665,(Adatmátrix!I$8-1950)*111+Adatmátrix!$A108+1))</f>
        <v/>
      </c>
      <c r="J108" s="9" t="str">
        <f>IF(OR(Adatmátrix!J$8="",Adatmátrix!$A108=""),"",INDEX(Adat!$D$6:$D$6665,(Adatmátrix!J$8-1950)*111+Adatmátrix!$A108+1))</f>
        <v/>
      </c>
      <c r="K108" s="9" t="str">
        <f>IF(OR(Adatmátrix!K$8="",Adatmátrix!$A108=""),"",INDEX(Adat!$D$6:$D$6665,(Adatmátrix!K$8-1950)*111+Adatmátrix!$A108+1))</f>
        <v/>
      </c>
      <c r="L108" s="9" t="str">
        <f>IF(OR(Adatmátrix!L$8="",Adatmátrix!$A108=""),"",INDEX(Adat!$D$6:$D$6665,(Adatmátrix!L$8-1950)*111+Adatmátrix!$A108+1))</f>
        <v/>
      </c>
      <c r="M108" s="9" t="str">
        <f>IF(OR(Adatmátrix!M$8="",Adatmátrix!$A108=""),"",INDEX(Adat!$D$6:$D$6665,(Adatmátrix!M$8-1950)*111+Adatmátrix!$A108+1))</f>
        <v/>
      </c>
      <c r="N108" s="9" t="str">
        <f>IF(OR(Adatmátrix!N$8="",Adatmátrix!$A108=""),"",INDEX(Adat!$D$6:$D$6665,(Adatmátrix!N$8-1950)*111+Adatmátrix!$A108+1))</f>
        <v/>
      </c>
      <c r="O108" s="9" t="str">
        <f>IF(OR(Adatmátrix!O$8="",Adatmátrix!$A108=""),"",INDEX(Adat!$D$6:$D$6665,(Adatmátrix!O$8-1950)*111+Adatmátrix!$A108+1))</f>
        <v/>
      </c>
      <c r="P108" s="9" t="str">
        <f>IF(OR(Adatmátrix!P$8="",Adatmátrix!$A108=""),"",INDEX(Adat!$D$6:$D$6665,(Adatmátrix!P$8-1950)*111+Adatmátrix!$A108+1))</f>
        <v/>
      </c>
      <c r="Q108" s="9" t="str">
        <f>IF(OR(Adatmátrix!Q$8="",Adatmátrix!$A108=""),"",INDEX(Adat!$D$6:$D$6665,(Adatmátrix!Q$8-1950)*111+Adatmátrix!$A108+1))</f>
        <v/>
      </c>
      <c r="R108" s="9" t="str">
        <f>IF(OR(Adatmátrix!R$8="",Adatmátrix!$A108=""),"",INDEX(Adat!$D$6:$D$6665,(Adatmátrix!R$8-1950)*111+Adatmátrix!$A108+1))</f>
        <v/>
      </c>
      <c r="S108" s="9" t="str">
        <f>IF(OR(Adatmátrix!S$8="",Adatmátrix!$A108=""),"",INDEX(Adat!$D$6:$D$6665,(Adatmátrix!S$8-1950)*111+Adatmátrix!$A108+1))</f>
        <v/>
      </c>
      <c r="T108" s="9" t="str">
        <f>IF(OR(Adatmátrix!T$8="",Adatmátrix!$A108=""),"",INDEX(Adat!$D$6:$D$6665,(Adatmátrix!T$8-1950)*111+Adatmátrix!$A108+1))</f>
        <v/>
      </c>
      <c r="U108" s="9" t="str">
        <f>IF(OR(Adatmátrix!U$8="",Adatmátrix!$A108=""),"",INDEX(Adat!$D$6:$D$6665,(Adatmátrix!U$8-1950)*111+Adatmátrix!$A108+1))</f>
        <v/>
      </c>
      <c r="V108" s="9" t="str">
        <f>IF(OR(Adatmátrix!V$8="",Adatmátrix!$A108=""),"",INDEX(Adat!$D$6:$D$6665,(Adatmátrix!V$8-1950)*111+Adatmátrix!$A108+1))</f>
        <v/>
      </c>
      <c r="W108" s="9" t="str">
        <f>IF(OR(Adatmátrix!W$8="",Adatmátrix!$A108=""),"",INDEX(Adat!$D$6:$D$6665,(Adatmátrix!W$8-1950)*111+Adatmátrix!$A108+1))</f>
        <v/>
      </c>
      <c r="X108" s="9" t="str">
        <f>IF(OR(Adatmátrix!X$8="",Adatmátrix!$A108=""),"",INDEX(Adat!$D$6:$D$6665,(Adatmátrix!X$8-1950)*111+Adatmátrix!$A108+1))</f>
        <v/>
      </c>
      <c r="Y108" s="9" t="str">
        <f>IF(OR(Adatmátrix!Y$8="",Adatmátrix!$A108=""),"",INDEX(Adat!$D$6:$D$6665,(Adatmátrix!Y$8-1950)*111+Adatmátrix!$A108+1))</f>
        <v/>
      </c>
      <c r="Z108" s="9" t="str">
        <f>IF(OR(Adatmátrix!Z$8="",Adatmátrix!$A108=""),"",INDEX(Adat!$D$6:$D$6665,(Adatmátrix!Z$8-1950)*111+Adatmátrix!$A108+1))</f>
        <v/>
      </c>
      <c r="AA108" s="9" t="str">
        <f>IF(OR(Adatmátrix!AA$8="",Adatmátrix!$A108=""),"",INDEX(Adat!$D$6:$D$6665,(Adatmátrix!AA$8-1950)*111+Adatmátrix!$A108+1))</f>
        <v/>
      </c>
      <c r="AB108" s="9" t="str">
        <f>IF(OR(Adatmátrix!AB$8="",Adatmátrix!$A108=""),"",INDEX(Adat!$D$6:$D$6665,(Adatmátrix!AB$8-1950)*111+Adatmátrix!$A108+1))</f>
        <v/>
      </c>
      <c r="AC108" s="9" t="str">
        <f>IF(OR(Adatmátrix!AC$8="",Adatmátrix!$A108=""),"",INDEX(Adat!$D$6:$D$6665,(Adatmátrix!AC$8-1950)*111+Adatmátrix!$A108+1))</f>
        <v/>
      </c>
      <c r="AD108" s="9" t="str">
        <f>IF(OR(Adatmátrix!AD$8="",Adatmátrix!$A108=""),"",INDEX(Adat!$D$6:$D$6665,(Adatmátrix!AD$8-1950)*111+Adatmátrix!$A108+1))</f>
        <v/>
      </c>
      <c r="AE108" s="9" t="str">
        <f>IF(OR(Adatmátrix!AE$8="",Adatmátrix!$A108=""),"",INDEX(Adat!$D$6:$D$6665,(Adatmátrix!AE$8-1950)*111+Adatmátrix!$A108+1))</f>
        <v/>
      </c>
      <c r="AF108" s="9" t="str">
        <f>IF(OR(Adatmátrix!AF$8="",Adatmátrix!$A108=""),"",INDEX(Adat!$D$6:$D$6665,(Adatmátrix!AF$8-1950)*111+Adatmátrix!$A108+1))</f>
        <v/>
      </c>
      <c r="AG108" s="9" t="str">
        <f>IF(OR(Adatmátrix!AG$8="",Adatmátrix!$A108=""),"",INDEX(Adat!$D$6:$D$6665,(Adatmátrix!AG$8-1950)*111+Adatmátrix!$A108+1))</f>
        <v/>
      </c>
      <c r="AH108" s="9" t="str">
        <f>IF(OR(Adatmátrix!AH$8="",Adatmátrix!$A108=""),"",INDEX(Adat!$D$6:$D$6665,(Adatmátrix!AH$8-1950)*111+Adatmátrix!$A108+1))</f>
        <v/>
      </c>
      <c r="AI108" s="9" t="str">
        <f>IF(OR(Adatmátrix!AI$8="",Adatmátrix!$A108=""),"",INDEX(Adat!$D$6:$D$6665,(Adatmátrix!AI$8-1950)*111+Adatmátrix!$A108+1))</f>
        <v/>
      </c>
      <c r="AJ108" s="9" t="str">
        <f>IF(OR(Adatmátrix!AJ$8="",Adatmátrix!$A108=""),"",INDEX(Adat!$D$6:$D$6665,(Adatmátrix!AJ$8-1950)*111+Adatmátrix!$A108+1))</f>
        <v/>
      </c>
      <c r="AK108" s="9" t="str">
        <f>IF(OR(Adatmátrix!AK$8="",Adatmátrix!$A108=""),"",INDEX(Adat!$D$6:$D$6665,(Adatmátrix!AK$8-1950)*111+Adatmátrix!$A108+1))</f>
        <v/>
      </c>
      <c r="AL108" s="9" t="str">
        <f>IF(OR(Adatmátrix!AL$8="",Adatmátrix!$A108=""),"",INDEX(Adat!$D$6:$D$6665,(Adatmátrix!AL$8-1950)*111+Adatmátrix!$A108+1))</f>
        <v/>
      </c>
      <c r="AM108" s="9" t="str">
        <f>IF(OR(Adatmátrix!AM$8="",Adatmátrix!$A108=""),"",INDEX(Adat!$D$6:$D$6665,(Adatmátrix!AM$8-1950)*111+Adatmátrix!$A108+1))</f>
        <v/>
      </c>
      <c r="AN108" s="9" t="str">
        <f>IF(OR(Adatmátrix!AN$8="",Adatmátrix!$A108=""),"",INDEX(Adat!$D$6:$D$6665,(Adatmátrix!AN$8-1950)*111+Adatmátrix!$A108+1))</f>
        <v/>
      </c>
      <c r="AO108" s="9" t="str">
        <f>IF(OR(Adatmátrix!AO$8="",Adatmátrix!$A108=""),"",INDEX(Adat!$D$6:$D$6665,(Adatmátrix!AO$8-1950)*111+Adatmátrix!$A108+1))</f>
        <v/>
      </c>
      <c r="AP108" s="9" t="str">
        <f>IF(OR(Adatmátrix!AP$8="",Adatmátrix!$A108=""),"",INDEX(Adat!$D$6:$D$6665,(Adatmátrix!AP$8-1950)*111+Adatmátrix!$A108+1))</f>
        <v/>
      </c>
      <c r="AQ108" s="9" t="str">
        <f>IF(OR(Adatmátrix!AQ$8="",Adatmátrix!$A108=""),"",INDEX(Adat!$D$6:$D$6665,(Adatmátrix!AQ$8-1950)*111+Adatmátrix!$A108+1))</f>
        <v/>
      </c>
      <c r="AR108" s="9" t="str">
        <f>IF(OR(Adatmátrix!AR$8="",Adatmátrix!$A108=""),"",INDEX(Adat!$D$6:$D$6665,(Adatmátrix!AR$8-1950)*111+Adatmátrix!$A108+1))</f>
        <v/>
      </c>
      <c r="AS108" s="9" t="str">
        <f>IF(OR(Adatmátrix!AS$8="",Adatmátrix!$A108=""),"",INDEX(Adat!$D$6:$D$6665,(Adatmátrix!AS$8-1950)*111+Adatmátrix!$A108+1))</f>
        <v/>
      </c>
      <c r="AT108" s="9" t="str">
        <f>IF(OR(Adatmátrix!AT$8="",Adatmátrix!$A108=""),"",INDEX(Adat!$D$6:$D$6665,(Adatmátrix!AT$8-1950)*111+Adatmátrix!$A108+1))</f>
        <v/>
      </c>
      <c r="AU108" s="9" t="str">
        <f>IF(OR(Adatmátrix!AU$8="",Adatmátrix!$A108=""),"",INDEX(Adat!$D$6:$D$6665,(Adatmátrix!AU$8-1950)*111+Adatmátrix!$A108+1))</f>
        <v/>
      </c>
      <c r="AV108" s="9" t="str">
        <f>IF(OR(Adatmátrix!AV$8="",Adatmátrix!$A108=""),"",INDEX(Adat!$D$6:$D$6665,(Adatmátrix!AV$8-1950)*111+Adatmátrix!$A108+1))</f>
        <v/>
      </c>
      <c r="AW108" s="9" t="str">
        <f>IF(OR(Adatmátrix!AW$8="",Adatmátrix!$A108=""),"",INDEX(Adat!$D$6:$D$6665,(Adatmátrix!AW$8-1950)*111+Adatmátrix!$A108+1))</f>
        <v/>
      </c>
      <c r="AX108" s="9" t="str">
        <f>IF(OR(Adatmátrix!AX$8="",Adatmátrix!$A108=""),"",INDEX(Adat!$D$6:$D$6665,(Adatmátrix!AX$8-1950)*111+Adatmátrix!$A108+1))</f>
        <v/>
      </c>
      <c r="AY108" s="9" t="str">
        <f>IF(OR(Adatmátrix!AY$8="",Adatmátrix!$A108=""),"",INDEX(Adat!$D$6:$D$6665,(Adatmátrix!AY$8-1950)*111+Adatmátrix!$A108+1))</f>
        <v/>
      </c>
      <c r="AZ108" s="9" t="str">
        <f>IF(OR(Adatmátrix!AZ$8="",Adatmátrix!$A108=""),"",INDEX(Adat!$D$6:$D$6665,(Adatmátrix!AZ$8-1950)*111+Adatmátrix!$A108+1))</f>
        <v/>
      </c>
      <c r="BA108" s="9" t="str">
        <f>IF(OR(Adatmátrix!BA$8="",Adatmátrix!$A108=""),"",INDEX(Adat!$D$6:$D$6665,(Adatmátrix!BA$8-1950)*111+Adatmátrix!$A108+1))</f>
        <v/>
      </c>
      <c r="BB108" s="9" t="str">
        <f>IF(OR(Adatmátrix!BB$8="",Adatmátrix!$A108=""),"",INDEX(Adat!$D$6:$D$6665,(Adatmátrix!BB$8-1950)*111+Adatmátrix!$A108+1))</f>
        <v/>
      </c>
      <c r="BC108" s="9" t="str">
        <f>IF(OR(Adatmátrix!BC$8="",Adatmátrix!$A108=""),"",INDEX(Adat!$D$6:$D$6665,(Adatmátrix!BC$8-1950)*111+Adatmátrix!$A108+1))</f>
        <v/>
      </c>
      <c r="BD108" s="9" t="str">
        <f>IF(OR(Adatmátrix!BD$8="",Adatmátrix!$A108=""),"",INDEX(Adat!$D$6:$D$6665,(Adatmátrix!BD$8-1950)*111+Adatmátrix!$A108+1))</f>
        <v/>
      </c>
      <c r="BE108" s="9" t="str">
        <f>IF(OR(Adatmátrix!BE$8="",Adatmátrix!$A108=""),"",INDEX(Adat!$D$6:$D$6665,(Adatmátrix!BE$8-1950)*111+Adatmátrix!$A108+1))</f>
        <v/>
      </c>
      <c r="BF108" s="9" t="str">
        <f>IF(OR(Adatmátrix!BF$8="",Adatmátrix!$A108=""),"",INDEX(Adat!$D$6:$D$6665,(Adatmátrix!BF$8-1950)*111+Adatmátrix!$A108+1))</f>
        <v/>
      </c>
      <c r="BG108" s="9" t="str">
        <f>IF(OR(Adatmátrix!BG$8="",Adatmátrix!$A108=""),"",INDEX(Adat!$D$6:$D$6665,(Adatmátrix!BG$8-1950)*111+Adatmátrix!$A108+1))</f>
        <v/>
      </c>
      <c r="BH108" s="9" t="str">
        <f>IF(OR(Adatmátrix!BH$8="",Adatmátrix!$A108=""),"",INDEX(Adat!$D$6:$D$6665,(Adatmátrix!BH$8-1950)*111+Adatmátrix!$A108+1))</f>
        <v/>
      </c>
      <c r="BI108" s="9" t="str">
        <f>IF(OR(Adatmátrix!BI$8="",Adatmátrix!$A108=""),"",INDEX(Adat!$D$6:$D$6665,(Adatmátrix!BI$8-1950)*111+Adatmátrix!$A108+1))</f>
        <v/>
      </c>
    </row>
    <row r="109" spans="1:61">
      <c r="A109" s="4" t="str">
        <f t="shared" si="2"/>
        <v/>
      </c>
      <c r="B109" s="9" t="str">
        <f>IF(OR(Adatmátrix!B$8="",Adatmátrix!$A109=""),"",INDEX(Adat!$D$6:$D$6665,(Adatmátrix!B$8-1950)*111+Adatmátrix!$A109+1))</f>
        <v/>
      </c>
      <c r="C109" s="9" t="str">
        <f>IF(OR(Adatmátrix!C$8="",Adatmátrix!$A109=""),"",INDEX(Adat!$D$6:$D$6665,(Adatmátrix!C$8-1950)*111+Adatmátrix!$A109+1))</f>
        <v/>
      </c>
      <c r="D109" s="9" t="str">
        <f>IF(OR(Adatmátrix!D$8="",Adatmátrix!$A109=""),"",INDEX(Adat!$D$6:$D$6665,(Adatmátrix!D$8-1950)*111+Adatmátrix!$A109+1))</f>
        <v/>
      </c>
      <c r="E109" s="9" t="str">
        <f>IF(OR(Adatmátrix!E$8="",Adatmátrix!$A109=""),"",INDEX(Adat!$D$6:$D$6665,(Adatmátrix!E$8-1950)*111+Adatmátrix!$A109+1))</f>
        <v/>
      </c>
      <c r="F109" s="9" t="str">
        <f>IF(OR(Adatmátrix!F$8="",Adatmátrix!$A109=""),"",INDEX(Adat!$D$6:$D$6665,(Adatmátrix!F$8-1950)*111+Adatmátrix!$A109+1))</f>
        <v/>
      </c>
      <c r="G109" s="9" t="str">
        <f>IF(OR(Adatmátrix!G$8="",Adatmátrix!$A109=""),"",INDEX(Adat!$D$6:$D$6665,(Adatmátrix!G$8-1950)*111+Adatmátrix!$A109+1))</f>
        <v/>
      </c>
      <c r="H109" s="9" t="str">
        <f>IF(OR(Adatmátrix!H$8="",Adatmátrix!$A109=""),"",INDEX(Adat!$D$6:$D$6665,(Adatmátrix!H$8-1950)*111+Adatmátrix!$A109+1))</f>
        <v/>
      </c>
      <c r="I109" s="9" t="str">
        <f>IF(OR(Adatmátrix!I$8="",Adatmátrix!$A109=""),"",INDEX(Adat!$D$6:$D$6665,(Adatmátrix!I$8-1950)*111+Adatmátrix!$A109+1))</f>
        <v/>
      </c>
      <c r="J109" s="9" t="str">
        <f>IF(OR(Adatmátrix!J$8="",Adatmátrix!$A109=""),"",INDEX(Adat!$D$6:$D$6665,(Adatmátrix!J$8-1950)*111+Adatmátrix!$A109+1))</f>
        <v/>
      </c>
      <c r="K109" s="9" t="str">
        <f>IF(OR(Adatmátrix!K$8="",Adatmátrix!$A109=""),"",INDEX(Adat!$D$6:$D$6665,(Adatmátrix!K$8-1950)*111+Adatmátrix!$A109+1))</f>
        <v/>
      </c>
      <c r="L109" s="9" t="str">
        <f>IF(OR(Adatmátrix!L$8="",Adatmátrix!$A109=""),"",INDEX(Adat!$D$6:$D$6665,(Adatmátrix!L$8-1950)*111+Adatmátrix!$A109+1))</f>
        <v/>
      </c>
      <c r="M109" s="9" t="str">
        <f>IF(OR(Adatmátrix!M$8="",Adatmátrix!$A109=""),"",INDEX(Adat!$D$6:$D$6665,(Adatmátrix!M$8-1950)*111+Adatmátrix!$A109+1))</f>
        <v/>
      </c>
      <c r="N109" s="9" t="str">
        <f>IF(OR(Adatmátrix!N$8="",Adatmátrix!$A109=""),"",INDEX(Adat!$D$6:$D$6665,(Adatmátrix!N$8-1950)*111+Adatmátrix!$A109+1))</f>
        <v/>
      </c>
      <c r="O109" s="9" t="str">
        <f>IF(OR(Adatmátrix!O$8="",Adatmátrix!$A109=""),"",INDEX(Adat!$D$6:$D$6665,(Adatmátrix!O$8-1950)*111+Adatmátrix!$A109+1))</f>
        <v/>
      </c>
      <c r="P109" s="9" t="str">
        <f>IF(OR(Adatmátrix!P$8="",Adatmátrix!$A109=""),"",INDEX(Adat!$D$6:$D$6665,(Adatmátrix!P$8-1950)*111+Adatmátrix!$A109+1))</f>
        <v/>
      </c>
      <c r="Q109" s="9" t="str">
        <f>IF(OR(Adatmátrix!Q$8="",Adatmátrix!$A109=""),"",INDEX(Adat!$D$6:$D$6665,(Adatmátrix!Q$8-1950)*111+Adatmátrix!$A109+1))</f>
        <v/>
      </c>
      <c r="R109" s="9" t="str">
        <f>IF(OR(Adatmátrix!R$8="",Adatmátrix!$A109=""),"",INDEX(Adat!$D$6:$D$6665,(Adatmátrix!R$8-1950)*111+Adatmátrix!$A109+1))</f>
        <v/>
      </c>
      <c r="S109" s="9" t="str">
        <f>IF(OR(Adatmátrix!S$8="",Adatmátrix!$A109=""),"",INDEX(Adat!$D$6:$D$6665,(Adatmátrix!S$8-1950)*111+Adatmátrix!$A109+1))</f>
        <v/>
      </c>
      <c r="T109" s="9" t="str">
        <f>IF(OR(Adatmátrix!T$8="",Adatmátrix!$A109=""),"",INDEX(Adat!$D$6:$D$6665,(Adatmátrix!T$8-1950)*111+Adatmátrix!$A109+1))</f>
        <v/>
      </c>
      <c r="U109" s="9" t="str">
        <f>IF(OR(Adatmátrix!U$8="",Adatmátrix!$A109=""),"",INDEX(Adat!$D$6:$D$6665,(Adatmátrix!U$8-1950)*111+Adatmátrix!$A109+1))</f>
        <v/>
      </c>
      <c r="V109" s="9" t="str">
        <f>IF(OR(Adatmátrix!V$8="",Adatmátrix!$A109=""),"",INDEX(Adat!$D$6:$D$6665,(Adatmátrix!V$8-1950)*111+Adatmátrix!$A109+1))</f>
        <v/>
      </c>
      <c r="W109" s="9" t="str">
        <f>IF(OR(Adatmátrix!W$8="",Adatmátrix!$A109=""),"",INDEX(Adat!$D$6:$D$6665,(Adatmátrix!W$8-1950)*111+Adatmátrix!$A109+1))</f>
        <v/>
      </c>
      <c r="X109" s="9" t="str">
        <f>IF(OR(Adatmátrix!X$8="",Adatmátrix!$A109=""),"",INDEX(Adat!$D$6:$D$6665,(Adatmátrix!X$8-1950)*111+Adatmátrix!$A109+1))</f>
        <v/>
      </c>
      <c r="Y109" s="9" t="str">
        <f>IF(OR(Adatmátrix!Y$8="",Adatmátrix!$A109=""),"",INDEX(Adat!$D$6:$D$6665,(Adatmátrix!Y$8-1950)*111+Adatmátrix!$A109+1))</f>
        <v/>
      </c>
      <c r="Z109" s="9" t="str">
        <f>IF(OR(Adatmátrix!Z$8="",Adatmátrix!$A109=""),"",INDEX(Adat!$D$6:$D$6665,(Adatmátrix!Z$8-1950)*111+Adatmátrix!$A109+1))</f>
        <v/>
      </c>
      <c r="AA109" s="9" t="str">
        <f>IF(OR(Adatmátrix!AA$8="",Adatmátrix!$A109=""),"",INDEX(Adat!$D$6:$D$6665,(Adatmátrix!AA$8-1950)*111+Adatmátrix!$A109+1))</f>
        <v/>
      </c>
      <c r="AB109" s="9" t="str">
        <f>IF(OR(Adatmátrix!AB$8="",Adatmátrix!$A109=""),"",INDEX(Adat!$D$6:$D$6665,(Adatmátrix!AB$8-1950)*111+Adatmátrix!$A109+1))</f>
        <v/>
      </c>
      <c r="AC109" s="9" t="str">
        <f>IF(OR(Adatmátrix!AC$8="",Adatmátrix!$A109=""),"",INDEX(Adat!$D$6:$D$6665,(Adatmátrix!AC$8-1950)*111+Adatmátrix!$A109+1))</f>
        <v/>
      </c>
      <c r="AD109" s="9" t="str">
        <f>IF(OR(Adatmátrix!AD$8="",Adatmátrix!$A109=""),"",INDEX(Adat!$D$6:$D$6665,(Adatmátrix!AD$8-1950)*111+Adatmátrix!$A109+1))</f>
        <v/>
      </c>
      <c r="AE109" s="9" t="str">
        <f>IF(OR(Adatmátrix!AE$8="",Adatmátrix!$A109=""),"",INDEX(Adat!$D$6:$D$6665,(Adatmátrix!AE$8-1950)*111+Adatmátrix!$A109+1))</f>
        <v/>
      </c>
      <c r="AF109" s="9" t="str">
        <f>IF(OR(Adatmátrix!AF$8="",Adatmátrix!$A109=""),"",INDEX(Adat!$D$6:$D$6665,(Adatmátrix!AF$8-1950)*111+Adatmátrix!$A109+1))</f>
        <v/>
      </c>
      <c r="AG109" s="9" t="str">
        <f>IF(OR(Adatmátrix!AG$8="",Adatmátrix!$A109=""),"",INDEX(Adat!$D$6:$D$6665,(Adatmátrix!AG$8-1950)*111+Adatmátrix!$A109+1))</f>
        <v/>
      </c>
      <c r="AH109" s="9" t="str">
        <f>IF(OR(Adatmátrix!AH$8="",Adatmátrix!$A109=""),"",INDEX(Adat!$D$6:$D$6665,(Adatmátrix!AH$8-1950)*111+Adatmátrix!$A109+1))</f>
        <v/>
      </c>
      <c r="AI109" s="9" t="str">
        <f>IF(OR(Adatmátrix!AI$8="",Adatmátrix!$A109=""),"",INDEX(Adat!$D$6:$D$6665,(Adatmátrix!AI$8-1950)*111+Adatmátrix!$A109+1))</f>
        <v/>
      </c>
      <c r="AJ109" s="9" t="str">
        <f>IF(OR(Adatmátrix!AJ$8="",Adatmátrix!$A109=""),"",INDEX(Adat!$D$6:$D$6665,(Adatmátrix!AJ$8-1950)*111+Adatmátrix!$A109+1))</f>
        <v/>
      </c>
      <c r="AK109" s="9" t="str">
        <f>IF(OR(Adatmátrix!AK$8="",Adatmátrix!$A109=""),"",INDEX(Adat!$D$6:$D$6665,(Adatmátrix!AK$8-1950)*111+Adatmátrix!$A109+1))</f>
        <v/>
      </c>
      <c r="AL109" s="9" t="str">
        <f>IF(OR(Adatmátrix!AL$8="",Adatmátrix!$A109=""),"",INDEX(Adat!$D$6:$D$6665,(Adatmátrix!AL$8-1950)*111+Adatmátrix!$A109+1))</f>
        <v/>
      </c>
      <c r="AM109" s="9" t="str">
        <f>IF(OR(Adatmátrix!AM$8="",Adatmátrix!$A109=""),"",INDEX(Adat!$D$6:$D$6665,(Adatmátrix!AM$8-1950)*111+Adatmátrix!$A109+1))</f>
        <v/>
      </c>
      <c r="AN109" s="9" t="str">
        <f>IF(OR(Adatmátrix!AN$8="",Adatmátrix!$A109=""),"",INDEX(Adat!$D$6:$D$6665,(Adatmátrix!AN$8-1950)*111+Adatmátrix!$A109+1))</f>
        <v/>
      </c>
      <c r="AO109" s="9" t="str">
        <f>IF(OR(Adatmátrix!AO$8="",Adatmátrix!$A109=""),"",INDEX(Adat!$D$6:$D$6665,(Adatmátrix!AO$8-1950)*111+Adatmátrix!$A109+1))</f>
        <v/>
      </c>
      <c r="AP109" s="9" t="str">
        <f>IF(OR(Adatmátrix!AP$8="",Adatmátrix!$A109=""),"",INDEX(Adat!$D$6:$D$6665,(Adatmátrix!AP$8-1950)*111+Adatmátrix!$A109+1))</f>
        <v/>
      </c>
      <c r="AQ109" s="9" t="str">
        <f>IF(OR(Adatmátrix!AQ$8="",Adatmátrix!$A109=""),"",INDEX(Adat!$D$6:$D$6665,(Adatmátrix!AQ$8-1950)*111+Adatmátrix!$A109+1))</f>
        <v/>
      </c>
      <c r="AR109" s="9" t="str">
        <f>IF(OR(Adatmátrix!AR$8="",Adatmátrix!$A109=""),"",INDEX(Adat!$D$6:$D$6665,(Adatmátrix!AR$8-1950)*111+Adatmátrix!$A109+1))</f>
        <v/>
      </c>
      <c r="AS109" s="9" t="str">
        <f>IF(OR(Adatmátrix!AS$8="",Adatmátrix!$A109=""),"",INDEX(Adat!$D$6:$D$6665,(Adatmátrix!AS$8-1950)*111+Adatmátrix!$A109+1))</f>
        <v/>
      </c>
      <c r="AT109" s="9" t="str">
        <f>IF(OR(Adatmátrix!AT$8="",Adatmátrix!$A109=""),"",INDEX(Adat!$D$6:$D$6665,(Adatmátrix!AT$8-1950)*111+Adatmátrix!$A109+1))</f>
        <v/>
      </c>
      <c r="AU109" s="9" t="str">
        <f>IF(OR(Adatmátrix!AU$8="",Adatmátrix!$A109=""),"",INDEX(Adat!$D$6:$D$6665,(Adatmátrix!AU$8-1950)*111+Adatmátrix!$A109+1))</f>
        <v/>
      </c>
      <c r="AV109" s="9" t="str">
        <f>IF(OR(Adatmátrix!AV$8="",Adatmátrix!$A109=""),"",INDEX(Adat!$D$6:$D$6665,(Adatmátrix!AV$8-1950)*111+Adatmátrix!$A109+1))</f>
        <v/>
      </c>
      <c r="AW109" s="9" t="str">
        <f>IF(OR(Adatmátrix!AW$8="",Adatmátrix!$A109=""),"",INDEX(Adat!$D$6:$D$6665,(Adatmátrix!AW$8-1950)*111+Adatmátrix!$A109+1))</f>
        <v/>
      </c>
      <c r="AX109" s="9" t="str">
        <f>IF(OR(Adatmátrix!AX$8="",Adatmátrix!$A109=""),"",INDEX(Adat!$D$6:$D$6665,(Adatmátrix!AX$8-1950)*111+Adatmátrix!$A109+1))</f>
        <v/>
      </c>
      <c r="AY109" s="9" t="str">
        <f>IF(OR(Adatmátrix!AY$8="",Adatmátrix!$A109=""),"",INDEX(Adat!$D$6:$D$6665,(Adatmátrix!AY$8-1950)*111+Adatmátrix!$A109+1))</f>
        <v/>
      </c>
      <c r="AZ109" s="9" t="str">
        <f>IF(OR(Adatmátrix!AZ$8="",Adatmátrix!$A109=""),"",INDEX(Adat!$D$6:$D$6665,(Adatmátrix!AZ$8-1950)*111+Adatmátrix!$A109+1))</f>
        <v/>
      </c>
      <c r="BA109" s="9" t="str">
        <f>IF(OR(Adatmátrix!BA$8="",Adatmátrix!$A109=""),"",INDEX(Adat!$D$6:$D$6665,(Adatmátrix!BA$8-1950)*111+Adatmátrix!$A109+1))</f>
        <v/>
      </c>
      <c r="BB109" s="9" t="str">
        <f>IF(OR(Adatmátrix!BB$8="",Adatmátrix!$A109=""),"",INDEX(Adat!$D$6:$D$6665,(Adatmátrix!BB$8-1950)*111+Adatmátrix!$A109+1))</f>
        <v/>
      </c>
      <c r="BC109" s="9" t="str">
        <f>IF(OR(Adatmátrix!BC$8="",Adatmátrix!$A109=""),"",INDEX(Adat!$D$6:$D$6665,(Adatmátrix!BC$8-1950)*111+Adatmátrix!$A109+1))</f>
        <v/>
      </c>
      <c r="BD109" s="9" t="str">
        <f>IF(OR(Adatmátrix!BD$8="",Adatmátrix!$A109=""),"",INDEX(Adat!$D$6:$D$6665,(Adatmátrix!BD$8-1950)*111+Adatmátrix!$A109+1))</f>
        <v/>
      </c>
      <c r="BE109" s="9" t="str">
        <f>IF(OR(Adatmátrix!BE$8="",Adatmátrix!$A109=""),"",INDEX(Adat!$D$6:$D$6665,(Adatmátrix!BE$8-1950)*111+Adatmátrix!$A109+1))</f>
        <v/>
      </c>
      <c r="BF109" s="9" t="str">
        <f>IF(OR(Adatmátrix!BF$8="",Adatmátrix!$A109=""),"",INDEX(Adat!$D$6:$D$6665,(Adatmátrix!BF$8-1950)*111+Adatmátrix!$A109+1))</f>
        <v/>
      </c>
      <c r="BG109" s="9" t="str">
        <f>IF(OR(Adatmátrix!BG$8="",Adatmátrix!$A109=""),"",INDEX(Adat!$D$6:$D$6665,(Adatmátrix!BG$8-1950)*111+Adatmátrix!$A109+1))</f>
        <v/>
      </c>
      <c r="BH109" s="9" t="str">
        <f>IF(OR(Adatmátrix!BH$8="",Adatmátrix!$A109=""),"",INDEX(Adat!$D$6:$D$6665,(Adatmátrix!BH$8-1950)*111+Adatmátrix!$A109+1))</f>
        <v/>
      </c>
      <c r="BI109" s="9" t="str">
        <f>IF(OR(Adatmátrix!BI$8="",Adatmátrix!$A109=""),"",INDEX(Adat!$D$6:$D$6665,(Adatmátrix!BI$8-1950)*111+Adatmátrix!$A109+1))</f>
        <v/>
      </c>
    </row>
    <row r="110" spans="1:61">
      <c r="A110" s="4" t="str">
        <f t="shared" si="2"/>
        <v/>
      </c>
      <c r="B110" s="9" t="str">
        <f>IF(OR(Adatmátrix!B$8="",Adatmátrix!$A110=""),"",INDEX(Adat!$D$6:$D$6665,(Adatmátrix!B$8-1950)*111+Adatmátrix!$A110+1))</f>
        <v/>
      </c>
      <c r="C110" s="9" t="str">
        <f>IF(OR(Adatmátrix!C$8="",Adatmátrix!$A110=""),"",INDEX(Adat!$D$6:$D$6665,(Adatmátrix!C$8-1950)*111+Adatmátrix!$A110+1))</f>
        <v/>
      </c>
      <c r="D110" s="9" t="str">
        <f>IF(OR(Adatmátrix!D$8="",Adatmátrix!$A110=""),"",INDEX(Adat!$D$6:$D$6665,(Adatmátrix!D$8-1950)*111+Adatmátrix!$A110+1))</f>
        <v/>
      </c>
      <c r="E110" s="9" t="str">
        <f>IF(OR(Adatmátrix!E$8="",Adatmátrix!$A110=""),"",INDEX(Adat!$D$6:$D$6665,(Adatmátrix!E$8-1950)*111+Adatmátrix!$A110+1))</f>
        <v/>
      </c>
      <c r="F110" s="9" t="str">
        <f>IF(OR(Adatmátrix!F$8="",Adatmátrix!$A110=""),"",INDEX(Adat!$D$6:$D$6665,(Adatmátrix!F$8-1950)*111+Adatmátrix!$A110+1))</f>
        <v/>
      </c>
      <c r="G110" s="9" t="str">
        <f>IF(OR(Adatmátrix!G$8="",Adatmátrix!$A110=""),"",INDEX(Adat!$D$6:$D$6665,(Adatmátrix!G$8-1950)*111+Adatmátrix!$A110+1))</f>
        <v/>
      </c>
      <c r="H110" s="9" t="str">
        <f>IF(OR(Adatmátrix!H$8="",Adatmátrix!$A110=""),"",INDEX(Adat!$D$6:$D$6665,(Adatmátrix!H$8-1950)*111+Adatmátrix!$A110+1))</f>
        <v/>
      </c>
      <c r="I110" s="9" t="str">
        <f>IF(OR(Adatmátrix!I$8="",Adatmátrix!$A110=""),"",INDEX(Adat!$D$6:$D$6665,(Adatmátrix!I$8-1950)*111+Adatmátrix!$A110+1))</f>
        <v/>
      </c>
      <c r="J110" s="9" t="str">
        <f>IF(OR(Adatmátrix!J$8="",Adatmátrix!$A110=""),"",INDEX(Adat!$D$6:$D$6665,(Adatmátrix!J$8-1950)*111+Adatmátrix!$A110+1))</f>
        <v/>
      </c>
      <c r="K110" s="9" t="str">
        <f>IF(OR(Adatmátrix!K$8="",Adatmátrix!$A110=""),"",INDEX(Adat!$D$6:$D$6665,(Adatmátrix!K$8-1950)*111+Adatmátrix!$A110+1))</f>
        <v/>
      </c>
      <c r="L110" s="9" t="str">
        <f>IF(OR(Adatmátrix!L$8="",Adatmátrix!$A110=""),"",INDEX(Adat!$D$6:$D$6665,(Adatmátrix!L$8-1950)*111+Adatmátrix!$A110+1))</f>
        <v/>
      </c>
      <c r="M110" s="9" t="str">
        <f>IF(OR(Adatmátrix!M$8="",Adatmátrix!$A110=""),"",INDEX(Adat!$D$6:$D$6665,(Adatmátrix!M$8-1950)*111+Adatmátrix!$A110+1))</f>
        <v/>
      </c>
      <c r="N110" s="9" t="str">
        <f>IF(OR(Adatmátrix!N$8="",Adatmátrix!$A110=""),"",INDEX(Adat!$D$6:$D$6665,(Adatmátrix!N$8-1950)*111+Adatmátrix!$A110+1))</f>
        <v/>
      </c>
      <c r="O110" s="9" t="str">
        <f>IF(OR(Adatmátrix!O$8="",Adatmátrix!$A110=""),"",INDEX(Adat!$D$6:$D$6665,(Adatmátrix!O$8-1950)*111+Adatmátrix!$A110+1))</f>
        <v/>
      </c>
      <c r="P110" s="9" t="str">
        <f>IF(OR(Adatmátrix!P$8="",Adatmátrix!$A110=""),"",INDEX(Adat!$D$6:$D$6665,(Adatmátrix!P$8-1950)*111+Adatmátrix!$A110+1))</f>
        <v/>
      </c>
      <c r="Q110" s="9" t="str">
        <f>IF(OR(Adatmátrix!Q$8="",Adatmátrix!$A110=""),"",INDEX(Adat!$D$6:$D$6665,(Adatmátrix!Q$8-1950)*111+Adatmátrix!$A110+1))</f>
        <v/>
      </c>
      <c r="R110" s="9" t="str">
        <f>IF(OR(Adatmátrix!R$8="",Adatmátrix!$A110=""),"",INDEX(Adat!$D$6:$D$6665,(Adatmátrix!R$8-1950)*111+Adatmátrix!$A110+1))</f>
        <v/>
      </c>
      <c r="S110" s="9" t="str">
        <f>IF(OR(Adatmátrix!S$8="",Adatmátrix!$A110=""),"",INDEX(Adat!$D$6:$D$6665,(Adatmátrix!S$8-1950)*111+Adatmátrix!$A110+1))</f>
        <v/>
      </c>
      <c r="T110" s="9" t="str">
        <f>IF(OR(Adatmátrix!T$8="",Adatmátrix!$A110=""),"",INDEX(Adat!$D$6:$D$6665,(Adatmátrix!T$8-1950)*111+Adatmátrix!$A110+1))</f>
        <v/>
      </c>
      <c r="U110" s="9" t="str">
        <f>IF(OR(Adatmátrix!U$8="",Adatmátrix!$A110=""),"",INDEX(Adat!$D$6:$D$6665,(Adatmátrix!U$8-1950)*111+Adatmátrix!$A110+1))</f>
        <v/>
      </c>
      <c r="V110" s="9" t="str">
        <f>IF(OR(Adatmátrix!V$8="",Adatmátrix!$A110=""),"",INDEX(Adat!$D$6:$D$6665,(Adatmátrix!V$8-1950)*111+Adatmátrix!$A110+1))</f>
        <v/>
      </c>
      <c r="W110" s="9" t="str">
        <f>IF(OR(Adatmátrix!W$8="",Adatmátrix!$A110=""),"",INDEX(Adat!$D$6:$D$6665,(Adatmátrix!W$8-1950)*111+Adatmátrix!$A110+1))</f>
        <v/>
      </c>
      <c r="X110" s="9" t="str">
        <f>IF(OR(Adatmátrix!X$8="",Adatmátrix!$A110=""),"",INDEX(Adat!$D$6:$D$6665,(Adatmátrix!X$8-1950)*111+Adatmátrix!$A110+1))</f>
        <v/>
      </c>
      <c r="Y110" s="9" t="str">
        <f>IF(OR(Adatmátrix!Y$8="",Adatmátrix!$A110=""),"",INDEX(Adat!$D$6:$D$6665,(Adatmátrix!Y$8-1950)*111+Adatmátrix!$A110+1))</f>
        <v/>
      </c>
      <c r="Z110" s="9" t="str">
        <f>IF(OR(Adatmátrix!Z$8="",Adatmátrix!$A110=""),"",INDEX(Adat!$D$6:$D$6665,(Adatmátrix!Z$8-1950)*111+Adatmátrix!$A110+1))</f>
        <v/>
      </c>
      <c r="AA110" s="9" t="str">
        <f>IF(OR(Adatmátrix!AA$8="",Adatmátrix!$A110=""),"",INDEX(Adat!$D$6:$D$6665,(Adatmátrix!AA$8-1950)*111+Adatmátrix!$A110+1))</f>
        <v/>
      </c>
      <c r="AB110" s="9" t="str">
        <f>IF(OR(Adatmátrix!AB$8="",Adatmátrix!$A110=""),"",INDEX(Adat!$D$6:$D$6665,(Adatmátrix!AB$8-1950)*111+Adatmátrix!$A110+1))</f>
        <v/>
      </c>
      <c r="AC110" s="9" t="str">
        <f>IF(OR(Adatmátrix!AC$8="",Adatmátrix!$A110=""),"",INDEX(Adat!$D$6:$D$6665,(Adatmátrix!AC$8-1950)*111+Adatmátrix!$A110+1))</f>
        <v/>
      </c>
      <c r="AD110" s="9" t="str">
        <f>IF(OR(Adatmátrix!AD$8="",Adatmátrix!$A110=""),"",INDEX(Adat!$D$6:$D$6665,(Adatmátrix!AD$8-1950)*111+Adatmátrix!$A110+1))</f>
        <v/>
      </c>
      <c r="AE110" s="9" t="str">
        <f>IF(OR(Adatmátrix!AE$8="",Adatmátrix!$A110=""),"",INDEX(Adat!$D$6:$D$6665,(Adatmátrix!AE$8-1950)*111+Adatmátrix!$A110+1))</f>
        <v/>
      </c>
      <c r="AF110" s="9" t="str">
        <f>IF(OR(Adatmátrix!AF$8="",Adatmátrix!$A110=""),"",INDEX(Adat!$D$6:$D$6665,(Adatmátrix!AF$8-1950)*111+Adatmátrix!$A110+1))</f>
        <v/>
      </c>
      <c r="AG110" s="9" t="str">
        <f>IF(OR(Adatmátrix!AG$8="",Adatmátrix!$A110=""),"",INDEX(Adat!$D$6:$D$6665,(Adatmátrix!AG$8-1950)*111+Adatmátrix!$A110+1))</f>
        <v/>
      </c>
      <c r="AH110" s="9" t="str">
        <f>IF(OR(Adatmátrix!AH$8="",Adatmátrix!$A110=""),"",INDEX(Adat!$D$6:$D$6665,(Adatmátrix!AH$8-1950)*111+Adatmátrix!$A110+1))</f>
        <v/>
      </c>
      <c r="AI110" s="9" t="str">
        <f>IF(OR(Adatmátrix!AI$8="",Adatmátrix!$A110=""),"",INDEX(Adat!$D$6:$D$6665,(Adatmátrix!AI$8-1950)*111+Adatmátrix!$A110+1))</f>
        <v/>
      </c>
      <c r="AJ110" s="9" t="str">
        <f>IF(OR(Adatmátrix!AJ$8="",Adatmátrix!$A110=""),"",INDEX(Adat!$D$6:$D$6665,(Adatmátrix!AJ$8-1950)*111+Adatmátrix!$A110+1))</f>
        <v/>
      </c>
      <c r="AK110" s="9" t="str">
        <f>IF(OR(Adatmátrix!AK$8="",Adatmátrix!$A110=""),"",INDEX(Adat!$D$6:$D$6665,(Adatmátrix!AK$8-1950)*111+Adatmátrix!$A110+1))</f>
        <v/>
      </c>
      <c r="AL110" s="9" t="str">
        <f>IF(OR(Adatmátrix!AL$8="",Adatmátrix!$A110=""),"",INDEX(Adat!$D$6:$D$6665,(Adatmátrix!AL$8-1950)*111+Adatmátrix!$A110+1))</f>
        <v/>
      </c>
      <c r="AM110" s="9" t="str">
        <f>IF(OR(Adatmátrix!AM$8="",Adatmátrix!$A110=""),"",INDEX(Adat!$D$6:$D$6665,(Adatmátrix!AM$8-1950)*111+Adatmátrix!$A110+1))</f>
        <v/>
      </c>
      <c r="AN110" s="9" t="str">
        <f>IF(OR(Adatmátrix!AN$8="",Adatmátrix!$A110=""),"",INDEX(Adat!$D$6:$D$6665,(Adatmátrix!AN$8-1950)*111+Adatmátrix!$A110+1))</f>
        <v/>
      </c>
      <c r="AO110" s="9" t="str">
        <f>IF(OR(Adatmátrix!AO$8="",Adatmátrix!$A110=""),"",INDEX(Adat!$D$6:$D$6665,(Adatmátrix!AO$8-1950)*111+Adatmátrix!$A110+1))</f>
        <v/>
      </c>
      <c r="AP110" s="9" t="str">
        <f>IF(OR(Adatmátrix!AP$8="",Adatmátrix!$A110=""),"",INDEX(Adat!$D$6:$D$6665,(Adatmátrix!AP$8-1950)*111+Adatmátrix!$A110+1))</f>
        <v/>
      </c>
      <c r="AQ110" s="9" t="str">
        <f>IF(OR(Adatmátrix!AQ$8="",Adatmátrix!$A110=""),"",INDEX(Adat!$D$6:$D$6665,(Adatmátrix!AQ$8-1950)*111+Adatmátrix!$A110+1))</f>
        <v/>
      </c>
      <c r="AR110" s="9" t="str">
        <f>IF(OR(Adatmátrix!AR$8="",Adatmátrix!$A110=""),"",INDEX(Adat!$D$6:$D$6665,(Adatmátrix!AR$8-1950)*111+Adatmátrix!$A110+1))</f>
        <v/>
      </c>
      <c r="AS110" s="9" t="str">
        <f>IF(OR(Adatmátrix!AS$8="",Adatmátrix!$A110=""),"",INDEX(Adat!$D$6:$D$6665,(Adatmátrix!AS$8-1950)*111+Adatmátrix!$A110+1))</f>
        <v/>
      </c>
      <c r="AT110" s="9" t="str">
        <f>IF(OR(Adatmátrix!AT$8="",Adatmátrix!$A110=""),"",INDEX(Adat!$D$6:$D$6665,(Adatmátrix!AT$8-1950)*111+Adatmátrix!$A110+1))</f>
        <v/>
      </c>
      <c r="AU110" s="9" t="str">
        <f>IF(OR(Adatmátrix!AU$8="",Adatmátrix!$A110=""),"",INDEX(Adat!$D$6:$D$6665,(Adatmátrix!AU$8-1950)*111+Adatmátrix!$A110+1))</f>
        <v/>
      </c>
      <c r="AV110" s="9" t="str">
        <f>IF(OR(Adatmátrix!AV$8="",Adatmátrix!$A110=""),"",INDEX(Adat!$D$6:$D$6665,(Adatmátrix!AV$8-1950)*111+Adatmátrix!$A110+1))</f>
        <v/>
      </c>
      <c r="AW110" s="9" t="str">
        <f>IF(OR(Adatmátrix!AW$8="",Adatmátrix!$A110=""),"",INDEX(Adat!$D$6:$D$6665,(Adatmátrix!AW$8-1950)*111+Adatmátrix!$A110+1))</f>
        <v/>
      </c>
      <c r="AX110" s="9" t="str">
        <f>IF(OR(Adatmátrix!AX$8="",Adatmátrix!$A110=""),"",INDEX(Adat!$D$6:$D$6665,(Adatmátrix!AX$8-1950)*111+Adatmátrix!$A110+1))</f>
        <v/>
      </c>
      <c r="AY110" s="9" t="str">
        <f>IF(OR(Adatmátrix!AY$8="",Adatmátrix!$A110=""),"",INDEX(Adat!$D$6:$D$6665,(Adatmátrix!AY$8-1950)*111+Adatmátrix!$A110+1))</f>
        <v/>
      </c>
      <c r="AZ110" s="9" t="str">
        <f>IF(OR(Adatmátrix!AZ$8="",Adatmátrix!$A110=""),"",INDEX(Adat!$D$6:$D$6665,(Adatmátrix!AZ$8-1950)*111+Adatmátrix!$A110+1))</f>
        <v/>
      </c>
      <c r="BA110" s="9" t="str">
        <f>IF(OR(Adatmátrix!BA$8="",Adatmátrix!$A110=""),"",INDEX(Adat!$D$6:$D$6665,(Adatmátrix!BA$8-1950)*111+Adatmátrix!$A110+1))</f>
        <v/>
      </c>
      <c r="BB110" s="9" t="str">
        <f>IF(OR(Adatmátrix!BB$8="",Adatmátrix!$A110=""),"",INDEX(Adat!$D$6:$D$6665,(Adatmátrix!BB$8-1950)*111+Adatmátrix!$A110+1))</f>
        <v/>
      </c>
      <c r="BC110" s="9" t="str">
        <f>IF(OR(Adatmátrix!BC$8="",Adatmátrix!$A110=""),"",INDEX(Adat!$D$6:$D$6665,(Adatmátrix!BC$8-1950)*111+Adatmátrix!$A110+1))</f>
        <v/>
      </c>
      <c r="BD110" s="9" t="str">
        <f>IF(OR(Adatmátrix!BD$8="",Adatmátrix!$A110=""),"",INDEX(Adat!$D$6:$D$6665,(Adatmátrix!BD$8-1950)*111+Adatmátrix!$A110+1))</f>
        <v/>
      </c>
      <c r="BE110" s="9" t="str">
        <f>IF(OR(Adatmátrix!BE$8="",Adatmátrix!$A110=""),"",INDEX(Adat!$D$6:$D$6665,(Adatmátrix!BE$8-1950)*111+Adatmátrix!$A110+1))</f>
        <v/>
      </c>
      <c r="BF110" s="9" t="str">
        <f>IF(OR(Adatmátrix!BF$8="",Adatmátrix!$A110=""),"",INDEX(Adat!$D$6:$D$6665,(Adatmátrix!BF$8-1950)*111+Adatmátrix!$A110+1))</f>
        <v/>
      </c>
      <c r="BG110" s="9" t="str">
        <f>IF(OR(Adatmátrix!BG$8="",Adatmátrix!$A110=""),"",INDEX(Adat!$D$6:$D$6665,(Adatmátrix!BG$8-1950)*111+Adatmátrix!$A110+1))</f>
        <v/>
      </c>
      <c r="BH110" s="9" t="str">
        <f>IF(OR(Adatmátrix!BH$8="",Adatmátrix!$A110=""),"",INDEX(Adat!$D$6:$D$6665,(Adatmátrix!BH$8-1950)*111+Adatmátrix!$A110+1))</f>
        <v/>
      </c>
      <c r="BI110" s="9" t="str">
        <f>IF(OR(Adatmátrix!BI$8="",Adatmátrix!$A110=""),"",INDEX(Adat!$D$6:$D$6665,(Adatmátrix!BI$8-1950)*111+Adatmátrix!$A110+1))</f>
        <v/>
      </c>
    </row>
    <row r="111" spans="1:61">
      <c r="A111" s="4" t="str">
        <f t="shared" si="2"/>
        <v/>
      </c>
      <c r="B111" s="9" t="str">
        <f>IF(OR(Adatmátrix!B$8="",Adatmátrix!$A111=""),"",INDEX(Adat!$D$6:$D$6665,(Adatmátrix!B$8-1950)*111+Adatmátrix!$A111+1))</f>
        <v/>
      </c>
      <c r="C111" s="9" t="str">
        <f>IF(OR(Adatmátrix!C$8="",Adatmátrix!$A111=""),"",INDEX(Adat!$D$6:$D$6665,(Adatmátrix!C$8-1950)*111+Adatmátrix!$A111+1))</f>
        <v/>
      </c>
      <c r="D111" s="9" t="str">
        <f>IF(OR(Adatmátrix!D$8="",Adatmátrix!$A111=""),"",INDEX(Adat!$D$6:$D$6665,(Adatmátrix!D$8-1950)*111+Adatmátrix!$A111+1))</f>
        <v/>
      </c>
      <c r="E111" s="9" t="str">
        <f>IF(OR(Adatmátrix!E$8="",Adatmátrix!$A111=""),"",INDEX(Adat!$D$6:$D$6665,(Adatmátrix!E$8-1950)*111+Adatmátrix!$A111+1))</f>
        <v/>
      </c>
      <c r="F111" s="9" t="str">
        <f>IF(OR(Adatmátrix!F$8="",Adatmátrix!$A111=""),"",INDEX(Adat!$D$6:$D$6665,(Adatmátrix!F$8-1950)*111+Adatmátrix!$A111+1))</f>
        <v/>
      </c>
      <c r="G111" s="9" t="str">
        <f>IF(OR(Adatmátrix!G$8="",Adatmátrix!$A111=""),"",INDEX(Adat!$D$6:$D$6665,(Adatmátrix!G$8-1950)*111+Adatmátrix!$A111+1))</f>
        <v/>
      </c>
      <c r="H111" s="9" t="str">
        <f>IF(OR(Adatmátrix!H$8="",Adatmátrix!$A111=""),"",INDEX(Adat!$D$6:$D$6665,(Adatmátrix!H$8-1950)*111+Adatmátrix!$A111+1))</f>
        <v/>
      </c>
      <c r="I111" s="9" t="str">
        <f>IF(OR(Adatmátrix!I$8="",Adatmátrix!$A111=""),"",INDEX(Adat!$D$6:$D$6665,(Adatmátrix!I$8-1950)*111+Adatmátrix!$A111+1))</f>
        <v/>
      </c>
      <c r="J111" s="9" t="str">
        <f>IF(OR(Adatmátrix!J$8="",Adatmátrix!$A111=""),"",INDEX(Adat!$D$6:$D$6665,(Adatmátrix!J$8-1950)*111+Adatmátrix!$A111+1))</f>
        <v/>
      </c>
      <c r="K111" s="9" t="str">
        <f>IF(OR(Adatmátrix!K$8="",Adatmátrix!$A111=""),"",INDEX(Adat!$D$6:$D$6665,(Adatmátrix!K$8-1950)*111+Adatmátrix!$A111+1))</f>
        <v/>
      </c>
      <c r="L111" s="9" t="str">
        <f>IF(OR(Adatmátrix!L$8="",Adatmátrix!$A111=""),"",INDEX(Adat!$D$6:$D$6665,(Adatmátrix!L$8-1950)*111+Adatmátrix!$A111+1))</f>
        <v/>
      </c>
      <c r="M111" s="9" t="str">
        <f>IF(OR(Adatmátrix!M$8="",Adatmátrix!$A111=""),"",INDEX(Adat!$D$6:$D$6665,(Adatmátrix!M$8-1950)*111+Adatmátrix!$A111+1))</f>
        <v/>
      </c>
      <c r="N111" s="9" t="str">
        <f>IF(OR(Adatmátrix!N$8="",Adatmátrix!$A111=""),"",INDEX(Adat!$D$6:$D$6665,(Adatmátrix!N$8-1950)*111+Adatmátrix!$A111+1))</f>
        <v/>
      </c>
      <c r="O111" s="9" t="str">
        <f>IF(OR(Adatmátrix!O$8="",Adatmátrix!$A111=""),"",INDEX(Adat!$D$6:$D$6665,(Adatmátrix!O$8-1950)*111+Adatmátrix!$A111+1))</f>
        <v/>
      </c>
      <c r="P111" s="9" t="str">
        <f>IF(OR(Adatmátrix!P$8="",Adatmátrix!$A111=""),"",INDEX(Adat!$D$6:$D$6665,(Adatmátrix!P$8-1950)*111+Adatmátrix!$A111+1))</f>
        <v/>
      </c>
      <c r="Q111" s="9" t="str">
        <f>IF(OR(Adatmátrix!Q$8="",Adatmátrix!$A111=""),"",INDEX(Adat!$D$6:$D$6665,(Adatmátrix!Q$8-1950)*111+Adatmátrix!$A111+1))</f>
        <v/>
      </c>
      <c r="R111" s="9" t="str">
        <f>IF(OR(Adatmátrix!R$8="",Adatmátrix!$A111=""),"",INDEX(Adat!$D$6:$D$6665,(Adatmátrix!R$8-1950)*111+Adatmátrix!$A111+1))</f>
        <v/>
      </c>
      <c r="S111" s="9" t="str">
        <f>IF(OR(Adatmátrix!S$8="",Adatmátrix!$A111=""),"",INDEX(Adat!$D$6:$D$6665,(Adatmátrix!S$8-1950)*111+Adatmátrix!$A111+1))</f>
        <v/>
      </c>
      <c r="T111" s="9" t="str">
        <f>IF(OR(Adatmátrix!T$8="",Adatmátrix!$A111=""),"",INDEX(Adat!$D$6:$D$6665,(Adatmátrix!T$8-1950)*111+Adatmátrix!$A111+1))</f>
        <v/>
      </c>
      <c r="U111" s="9" t="str">
        <f>IF(OR(Adatmátrix!U$8="",Adatmátrix!$A111=""),"",INDEX(Adat!$D$6:$D$6665,(Adatmátrix!U$8-1950)*111+Adatmátrix!$A111+1))</f>
        <v/>
      </c>
      <c r="V111" s="9" t="str">
        <f>IF(OR(Adatmátrix!V$8="",Adatmátrix!$A111=""),"",INDEX(Adat!$D$6:$D$6665,(Adatmátrix!V$8-1950)*111+Adatmátrix!$A111+1))</f>
        <v/>
      </c>
      <c r="W111" s="9" t="str">
        <f>IF(OR(Adatmátrix!W$8="",Adatmátrix!$A111=""),"",INDEX(Adat!$D$6:$D$6665,(Adatmátrix!W$8-1950)*111+Adatmátrix!$A111+1))</f>
        <v/>
      </c>
      <c r="X111" s="9" t="str">
        <f>IF(OR(Adatmátrix!X$8="",Adatmátrix!$A111=""),"",INDEX(Adat!$D$6:$D$6665,(Adatmátrix!X$8-1950)*111+Adatmátrix!$A111+1))</f>
        <v/>
      </c>
      <c r="Y111" s="9" t="str">
        <f>IF(OR(Adatmátrix!Y$8="",Adatmátrix!$A111=""),"",INDEX(Adat!$D$6:$D$6665,(Adatmátrix!Y$8-1950)*111+Adatmátrix!$A111+1))</f>
        <v/>
      </c>
      <c r="Z111" s="9" t="str">
        <f>IF(OR(Adatmátrix!Z$8="",Adatmátrix!$A111=""),"",INDEX(Adat!$D$6:$D$6665,(Adatmátrix!Z$8-1950)*111+Adatmátrix!$A111+1))</f>
        <v/>
      </c>
      <c r="AA111" s="9" t="str">
        <f>IF(OR(Adatmátrix!AA$8="",Adatmátrix!$A111=""),"",INDEX(Adat!$D$6:$D$6665,(Adatmátrix!AA$8-1950)*111+Adatmátrix!$A111+1))</f>
        <v/>
      </c>
      <c r="AB111" s="9" t="str">
        <f>IF(OR(Adatmátrix!AB$8="",Adatmátrix!$A111=""),"",INDEX(Adat!$D$6:$D$6665,(Adatmátrix!AB$8-1950)*111+Adatmátrix!$A111+1))</f>
        <v/>
      </c>
      <c r="AC111" s="9" t="str">
        <f>IF(OR(Adatmátrix!AC$8="",Adatmátrix!$A111=""),"",INDEX(Adat!$D$6:$D$6665,(Adatmátrix!AC$8-1950)*111+Adatmátrix!$A111+1))</f>
        <v/>
      </c>
      <c r="AD111" s="9" t="str">
        <f>IF(OR(Adatmátrix!AD$8="",Adatmátrix!$A111=""),"",INDEX(Adat!$D$6:$D$6665,(Adatmátrix!AD$8-1950)*111+Adatmátrix!$A111+1))</f>
        <v/>
      </c>
      <c r="AE111" s="9" t="str">
        <f>IF(OR(Adatmátrix!AE$8="",Adatmátrix!$A111=""),"",INDEX(Adat!$D$6:$D$6665,(Adatmátrix!AE$8-1950)*111+Adatmátrix!$A111+1))</f>
        <v/>
      </c>
      <c r="AF111" s="9" t="str">
        <f>IF(OR(Adatmátrix!AF$8="",Adatmátrix!$A111=""),"",INDEX(Adat!$D$6:$D$6665,(Adatmátrix!AF$8-1950)*111+Adatmátrix!$A111+1))</f>
        <v/>
      </c>
      <c r="AG111" s="9" t="str">
        <f>IF(OR(Adatmátrix!AG$8="",Adatmátrix!$A111=""),"",INDEX(Adat!$D$6:$D$6665,(Adatmátrix!AG$8-1950)*111+Adatmátrix!$A111+1))</f>
        <v/>
      </c>
      <c r="AH111" s="9" t="str">
        <f>IF(OR(Adatmátrix!AH$8="",Adatmátrix!$A111=""),"",INDEX(Adat!$D$6:$D$6665,(Adatmátrix!AH$8-1950)*111+Adatmátrix!$A111+1))</f>
        <v/>
      </c>
      <c r="AI111" s="9" t="str">
        <f>IF(OR(Adatmátrix!AI$8="",Adatmátrix!$A111=""),"",INDEX(Adat!$D$6:$D$6665,(Adatmátrix!AI$8-1950)*111+Adatmátrix!$A111+1))</f>
        <v/>
      </c>
      <c r="AJ111" s="9" t="str">
        <f>IF(OR(Adatmátrix!AJ$8="",Adatmátrix!$A111=""),"",INDEX(Adat!$D$6:$D$6665,(Adatmátrix!AJ$8-1950)*111+Adatmátrix!$A111+1))</f>
        <v/>
      </c>
      <c r="AK111" s="9" t="str">
        <f>IF(OR(Adatmátrix!AK$8="",Adatmátrix!$A111=""),"",INDEX(Adat!$D$6:$D$6665,(Adatmátrix!AK$8-1950)*111+Adatmátrix!$A111+1))</f>
        <v/>
      </c>
      <c r="AL111" s="9" t="str">
        <f>IF(OR(Adatmátrix!AL$8="",Adatmátrix!$A111=""),"",INDEX(Adat!$D$6:$D$6665,(Adatmátrix!AL$8-1950)*111+Adatmátrix!$A111+1))</f>
        <v/>
      </c>
      <c r="AM111" s="9" t="str">
        <f>IF(OR(Adatmátrix!AM$8="",Adatmátrix!$A111=""),"",INDEX(Adat!$D$6:$D$6665,(Adatmátrix!AM$8-1950)*111+Adatmátrix!$A111+1))</f>
        <v/>
      </c>
      <c r="AN111" s="9" t="str">
        <f>IF(OR(Adatmátrix!AN$8="",Adatmátrix!$A111=""),"",INDEX(Adat!$D$6:$D$6665,(Adatmátrix!AN$8-1950)*111+Adatmátrix!$A111+1))</f>
        <v/>
      </c>
      <c r="AO111" s="9" t="str">
        <f>IF(OR(Adatmátrix!AO$8="",Adatmátrix!$A111=""),"",INDEX(Adat!$D$6:$D$6665,(Adatmátrix!AO$8-1950)*111+Adatmátrix!$A111+1))</f>
        <v/>
      </c>
      <c r="AP111" s="9" t="str">
        <f>IF(OR(Adatmátrix!AP$8="",Adatmátrix!$A111=""),"",INDEX(Adat!$D$6:$D$6665,(Adatmátrix!AP$8-1950)*111+Adatmátrix!$A111+1))</f>
        <v/>
      </c>
      <c r="AQ111" s="9" t="str">
        <f>IF(OR(Adatmátrix!AQ$8="",Adatmátrix!$A111=""),"",INDEX(Adat!$D$6:$D$6665,(Adatmátrix!AQ$8-1950)*111+Adatmátrix!$A111+1))</f>
        <v/>
      </c>
      <c r="AR111" s="9" t="str">
        <f>IF(OR(Adatmátrix!AR$8="",Adatmátrix!$A111=""),"",INDEX(Adat!$D$6:$D$6665,(Adatmátrix!AR$8-1950)*111+Adatmátrix!$A111+1))</f>
        <v/>
      </c>
      <c r="AS111" s="9" t="str">
        <f>IF(OR(Adatmátrix!AS$8="",Adatmátrix!$A111=""),"",INDEX(Adat!$D$6:$D$6665,(Adatmátrix!AS$8-1950)*111+Adatmátrix!$A111+1))</f>
        <v/>
      </c>
      <c r="AT111" s="9" t="str">
        <f>IF(OR(Adatmátrix!AT$8="",Adatmátrix!$A111=""),"",INDEX(Adat!$D$6:$D$6665,(Adatmátrix!AT$8-1950)*111+Adatmátrix!$A111+1))</f>
        <v/>
      </c>
      <c r="AU111" s="9" t="str">
        <f>IF(OR(Adatmátrix!AU$8="",Adatmátrix!$A111=""),"",INDEX(Adat!$D$6:$D$6665,(Adatmátrix!AU$8-1950)*111+Adatmátrix!$A111+1))</f>
        <v/>
      </c>
      <c r="AV111" s="9" t="str">
        <f>IF(OR(Adatmátrix!AV$8="",Adatmátrix!$A111=""),"",INDEX(Adat!$D$6:$D$6665,(Adatmátrix!AV$8-1950)*111+Adatmátrix!$A111+1))</f>
        <v/>
      </c>
      <c r="AW111" s="9" t="str">
        <f>IF(OR(Adatmátrix!AW$8="",Adatmátrix!$A111=""),"",INDEX(Adat!$D$6:$D$6665,(Adatmátrix!AW$8-1950)*111+Adatmátrix!$A111+1))</f>
        <v/>
      </c>
      <c r="AX111" s="9" t="str">
        <f>IF(OR(Adatmátrix!AX$8="",Adatmátrix!$A111=""),"",INDEX(Adat!$D$6:$D$6665,(Adatmátrix!AX$8-1950)*111+Adatmátrix!$A111+1))</f>
        <v/>
      </c>
      <c r="AY111" s="9" t="str">
        <f>IF(OR(Adatmátrix!AY$8="",Adatmátrix!$A111=""),"",INDEX(Adat!$D$6:$D$6665,(Adatmátrix!AY$8-1950)*111+Adatmátrix!$A111+1))</f>
        <v/>
      </c>
      <c r="AZ111" s="9" t="str">
        <f>IF(OR(Adatmátrix!AZ$8="",Adatmátrix!$A111=""),"",INDEX(Adat!$D$6:$D$6665,(Adatmátrix!AZ$8-1950)*111+Adatmátrix!$A111+1))</f>
        <v/>
      </c>
      <c r="BA111" s="9" t="str">
        <f>IF(OR(Adatmátrix!BA$8="",Adatmátrix!$A111=""),"",INDEX(Adat!$D$6:$D$6665,(Adatmátrix!BA$8-1950)*111+Adatmátrix!$A111+1))</f>
        <v/>
      </c>
      <c r="BB111" s="9" t="str">
        <f>IF(OR(Adatmátrix!BB$8="",Adatmátrix!$A111=""),"",INDEX(Adat!$D$6:$D$6665,(Adatmátrix!BB$8-1950)*111+Adatmátrix!$A111+1))</f>
        <v/>
      </c>
      <c r="BC111" s="9" t="str">
        <f>IF(OR(Adatmátrix!BC$8="",Adatmátrix!$A111=""),"",INDEX(Adat!$D$6:$D$6665,(Adatmátrix!BC$8-1950)*111+Adatmátrix!$A111+1))</f>
        <v/>
      </c>
      <c r="BD111" s="9" t="str">
        <f>IF(OR(Adatmátrix!BD$8="",Adatmátrix!$A111=""),"",INDEX(Adat!$D$6:$D$6665,(Adatmátrix!BD$8-1950)*111+Adatmátrix!$A111+1))</f>
        <v/>
      </c>
      <c r="BE111" s="9" t="str">
        <f>IF(OR(Adatmátrix!BE$8="",Adatmátrix!$A111=""),"",INDEX(Adat!$D$6:$D$6665,(Adatmátrix!BE$8-1950)*111+Adatmátrix!$A111+1))</f>
        <v/>
      </c>
      <c r="BF111" s="9" t="str">
        <f>IF(OR(Adatmátrix!BF$8="",Adatmátrix!$A111=""),"",INDEX(Adat!$D$6:$D$6665,(Adatmátrix!BF$8-1950)*111+Adatmátrix!$A111+1))</f>
        <v/>
      </c>
      <c r="BG111" s="9" t="str">
        <f>IF(OR(Adatmátrix!BG$8="",Adatmátrix!$A111=""),"",INDEX(Adat!$D$6:$D$6665,(Adatmátrix!BG$8-1950)*111+Adatmátrix!$A111+1))</f>
        <v/>
      </c>
      <c r="BH111" s="9" t="str">
        <f>IF(OR(Adatmátrix!BH$8="",Adatmátrix!$A111=""),"",INDEX(Adat!$D$6:$D$6665,(Adatmátrix!BH$8-1950)*111+Adatmátrix!$A111+1))</f>
        <v/>
      </c>
      <c r="BI111" s="9" t="str">
        <f>IF(OR(Adatmátrix!BI$8="",Adatmátrix!$A111=""),"",INDEX(Adat!$D$6:$D$6665,(Adatmátrix!BI$8-1950)*111+Adatmátrix!$A111+1))</f>
        <v/>
      </c>
    </row>
    <row r="112" spans="1:61">
      <c r="A112" s="4" t="str">
        <f t="shared" si="2"/>
        <v/>
      </c>
      <c r="B112" s="9" t="str">
        <f>IF(OR(Adatmátrix!B$8="",Adatmátrix!$A112=""),"",INDEX(Adat!$D$6:$D$6665,(Adatmátrix!B$8-1950)*111+Adatmátrix!$A112+1))</f>
        <v/>
      </c>
      <c r="C112" s="9" t="str">
        <f>IF(OR(Adatmátrix!C$8="",Adatmátrix!$A112=""),"",INDEX(Adat!$D$6:$D$6665,(Adatmátrix!C$8-1950)*111+Adatmátrix!$A112+1))</f>
        <v/>
      </c>
      <c r="D112" s="9" t="str">
        <f>IF(OR(Adatmátrix!D$8="",Adatmátrix!$A112=""),"",INDEX(Adat!$D$6:$D$6665,(Adatmátrix!D$8-1950)*111+Adatmátrix!$A112+1))</f>
        <v/>
      </c>
      <c r="E112" s="9" t="str">
        <f>IF(OR(Adatmátrix!E$8="",Adatmátrix!$A112=""),"",INDEX(Adat!$D$6:$D$6665,(Adatmátrix!E$8-1950)*111+Adatmátrix!$A112+1))</f>
        <v/>
      </c>
      <c r="F112" s="9" t="str">
        <f>IF(OR(Adatmátrix!F$8="",Adatmátrix!$A112=""),"",INDEX(Adat!$D$6:$D$6665,(Adatmátrix!F$8-1950)*111+Adatmátrix!$A112+1))</f>
        <v/>
      </c>
      <c r="G112" s="9" t="str">
        <f>IF(OR(Adatmátrix!G$8="",Adatmátrix!$A112=""),"",INDEX(Adat!$D$6:$D$6665,(Adatmátrix!G$8-1950)*111+Adatmátrix!$A112+1))</f>
        <v/>
      </c>
      <c r="H112" s="9" t="str">
        <f>IF(OR(Adatmátrix!H$8="",Adatmátrix!$A112=""),"",INDEX(Adat!$D$6:$D$6665,(Adatmátrix!H$8-1950)*111+Adatmátrix!$A112+1))</f>
        <v/>
      </c>
      <c r="I112" s="9" t="str">
        <f>IF(OR(Adatmátrix!I$8="",Adatmátrix!$A112=""),"",INDEX(Adat!$D$6:$D$6665,(Adatmátrix!I$8-1950)*111+Adatmátrix!$A112+1))</f>
        <v/>
      </c>
      <c r="J112" s="9" t="str">
        <f>IF(OR(Adatmátrix!J$8="",Adatmátrix!$A112=""),"",INDEX(Adat!$D$6:$D$6665,(Adatmátrix!J$8-1950)*111+Adatmátrix!$A112+1))</f>
        <v/>
      </c>
      <c r="K112" s="9" t="str">
        <f>IF(OR(Adatmátrix!K$8="",Adatmátrix!$A112=""),"",INDEX(Adat!$D$6:$D$6665,(Adatmátrix!K$8-1950)*111+Adatmátrix!$A112+1))</f>
        <v/>
      </c>
      <c r="L112" s="9" t="str">
        <f>IF(OR(Adatmátrix!L$8="",Adatmátrix!$A112=""),"",INDEX(Adat!$D$6:$D$6665,(Adatmátrix!L$8-1950)*111+Adatmátrix!$A112+1))</f>
        <v/>
      </c>
      <c r="M112" s="9" t="str">
        <f>IF(OR(Adatmátrix!M$8="",Adatmátrix!$A112=""),"",INDEX(Adat!$D$6:$D$6665,(Adatmátrix!M$8-1950)*111+Adatmátrix!$A112+1))</f>
        <v/>
      </c>
      <c r="N112" s="9" t="str">
        <f>IF(OR(Adatmátrix!N$8="",Adatmátrix!$A112=""),"",INDEX(Adat!$D$6:$D$6665,(Adatmátrix!N$8-1950)*111+Adatmátrix!$A112+1))</f>
        <v/>
      </c>
      <c r="O112" s="9" t="str">
        <f>IF(OR(Adatmátrix!O$8="",Adatmátrix!$A112=""),"",INDEX(Adat!$D$6:$D$6665,(Adatmátrix!O$8-1950)*111+Adatmátrix!$A112+1))</f>
        <v/>
      </c>
      <c r="P112" s="9" t="str">
        <f>IF(OR(Adatmátrix!P$8="",Adatmátrix!$A112=""),"",INDEX(Adat!$D$6:$D$6665,(Adatmátrix!P$8-1950)*111+Adatmátrix!$A112+1))</f>
        <v/>
      </c>
      <c r="Q112" s="9" t="str">
        <f>IF(OR(Adatmátrix!Q$8="",Adatmátrix!$A112=""),"",INDEX(Adat!$D$6:$D$6665,(Adatmátrix!Q$8-1950)*111+Adatmátrix!$A112+1))</f>
        <v/>
      </c>
      <c r="R112" s="9" t="str">
        <f>IF(OR(Adatmátrix!R$8="",Adatmátrix!$A112=""),"",INDEX(Adat!$D$6:$D$6665,(Adatmátrix!R$8-1950)*111+Adatmátrix!$A112+1))</f>
        <v/>
      </c>
      <c r="S112" s="9" t="str">
        <f>IF(OR(Adatmátrix!S$8="",Adatmátrix!$A112=""),"",INDEX(Adat!$D$6:$D$6665,(Adatmátrix!S$8-1950)*111+Adatmátrix!$A112+1))</f>
        <v/>
      </c>
      <c r="T112" s="9" t="str">
        <f>IF(OR(Adatmátrix!T$8="",Adatmátrix!$A112=""),"",INDEX(Adat!$D$6:$D$6665,(Adatmátrix!T$8-1950)*111+Adatmátrix!$A112+1))</f>
        <v/>
      </c>
      <c r="U112" s="9" t="str">
        <f>IF(OR(Adatmátrix!U$8="",Adatmátrix!$A112=""),"",INDEX(Adat!$D$6:$D$6665,(Adatmátrix!U$8-1950)*111+Adatmátrix!$A112+1))</f>
        <v/>
      </c>
      <c r="V112" s="9" t="str">
        <f>IF(OR(Adatmátrix!V$8="",Adatmátrix!$A112=""),"",INDEX(Adat!$D$6:$D$6665,(Adatmátrix!V$8-1950)*111+Adatmátrix!$A112+1))</f>
        <v/>
      </c>
      <c r="W112" s="9" t="str">
        <f>IF(OR(Adatmátrix!W$8="",Adatmátrix!$A112=""),"",INDEX(Adat!$D$6:$D$6665,(Adatmátrix!W$8-1950)*111+Adatmátrix!$A112+1))</f>
        <v/>
      </c>
      <c r="X112" s="9" t="str">
        <f>IF(OR(Adatmátrix!X$8="",Adatmátrix!$A112=""),"",INDEX(Adat!$D$6:$D$6665,(Adatmátrix!X$8-1950)*111+Adatmátrix!$A112+1))</f>
        <v/>
      </c>
      <c r="Y112" s="9" t="str">
        <f>IF(OR(Adatmátrix!Y$8="",Adatmátrix!$A112=""),"",INDEX(Adat!$D$6:$D$6665,(Adatmátrix!Y$8-1950)*111+Adatmátrix!$A112+1))</f>
        <v/>
      </c>
      <c r="Z112" s="9" t="str">
        <f>IF(OR(Adatmátrix!Z$8="",Adatmátrix!$A112=""),"",INDEX(Adat!$D$6:$D$6665,(Adatmátrix!Z$8-1950)*111+Adatmátrix!$A112+1))</f>
        <v/>
      </c>
      <c r="AA112" s="9" t="str">
        <f>IF(OR(Adatmátrix!AA$8="",Adatmátrix!$A112=""),"",INDEX(Adat!$D$6:$D$6665,(Adatmátrix!AA$8-1950)*111+Adatmátrix!$A112+1))</f>
        <v/>
      </c>
      <c r="AB112" s="9" t="str">
        <f>IF(OR(Adatmátrix!AB$8="",Adatmátrix!$A112=""),"",INDEX(Adat!$D$6:$D$6665,(Adatmátrix!AB$8-1950)*111+Adatmátrix!$A112+1))</f>
        <v/>
      </c>
      <c r="AC112" s="9" t="str">
        <f>IF(OR(Adatmátrix!AC$8="",Adatmátrix!$A112=""),"",INDEX(Adat!$D$6:$D$6665,(Adatmátrix!AC$8-1950)*111+Adatmátrix!$A112+1))</f>
        <v/>
      </c>
      <c r="AD112" s="9" t="str">
        <f>IF(OR(Adatmátrix!AD$8="",Adatmátrix!$A112=""),"",INDEX(Adat!$D$6:$D$6665,(Adatmátrix!AD$8-1950)*111+Adatmátrix!$A112+1))</f>
        <v/>
      </c>
      <c r="AE112" s="9" t="str">
        <f>IF(OR(Adatmátrix!AE$8="",Adatmátrix!$A112=""),"",INDEX(Adat!$D$6:$D$6665,(Adatmátrix!AE$8-1950)*111+Adatmátrix!$A112+1))</f>
        <v/>
      </c>
      <c r="AF112" s="9" t="str">
        <f>IF(OR(Adatmátrix!AF$8="",Adatmátrix!$A112=""),"",INDEX(Adat!$D$6:$D$6665,(Adatmátrix!AF$8-1950)*111+Adatmátrix!$A112+1))</f>
        <v/>
      </c>
      <c r="AG112" s="9" t="str">
        <f>IF(OR(Adatmátrix!AG$8="",Adatmátrix!$A112=""),"",INDEX(Adat!$D$6:$D$6665,(Adatmátrix!AG$8-1950)*111+Adatmátrix!$A112+1))</f>
        <v/>
      </c>
      <c r="AH112" s="9" t="str">
        <f>IF(OR(Adatmátrix!AH$8="",Adatmátrix!$A112=""),"",INDEX(Adat!$D$6:$D$6665,(Adatmátrix!AH$8-1950)*111+Adatmátrix!$A112+1))</f>
        <v/>
      </c>
      <c r="AI112" s="9" t="str">
        <f>IF(OR(Adatmátrix!AI$8="",Adatmátrix!$A112=""),"",INDEX(Adat!$D$6:$D$6665,(Adatmátrix!AI$8-1950)*111+Adatmátrix!$A112+1))</f>
        <v/>
      </c>
      <c r="AJ112" s="9" t="str">
        <f>IF(OR(Adatmátrix!AJ$8="",Adatmátrix!$A112=""),"",INDEX(Adat!$D$6:$D$6665,(Adatmátrix!AJ$8-1950)*111+Adatmátrix!$A112+1))</f>
        <v/>
      </c>
      <c r="AK112" s="9" t="str">
        <f>IF(OR(Adatmátrix!AK$8="",Adatmátrix!$A112=""),"",INDEX(Adat!$D$6:$D$6665,(Adatmátrix!AK$8-1950)*111+Adatmátrix!$A112+1))</f>
        <v/>
      </c>
      <c r="AL112" s="9" t="str">
        <f>IF(OR(Adatmátrix!AL$8="",Adatmátrix!$A112=""),"",INDEX(Adat!$D$6:$D$6665,(Adatmátrix!AL$8-1950)*111+Adatmátrix!$A112+1))</f>
        <v/>
      </c>
      <c r="AM112" s="9" t="str">
        <f>IF(OR(Adatmátrix!AM$8="",Adatmátrix!$A112=""),"",INDEX(Adat!$D$6:$D$6665,(Adatmátrix!AM$8-1950)*111+Adatmátrix!$A112+1))</f>
        <v/>
      </c>
      <c r="AN112" s="9" t="str">
        <f>IF(OR(Adatmátrix!AN$8="",Adatmátrix!$A112=""),"",INDEX(Adat!$D$6:$D$6665,(Adatmátrix!AN$8-1950)*111+Adatmátrix!$A112+1))</f>
        <v/>
      </c>
      <c r="AO112" s="9" t="str">
        <f>IF(OR(Adatmátrix!AO$8="",Adatmátrix!$A112=""),"",INDEX(Adat!$D$6:$D$6665,(Adatmátrix!AO$8-1950)*111+Adatmátrix!$A112+1))</f>
        <v/>
      </c>
      <c r="AP112" s="9" t="str">
        <f>IF(OR(Adatmátrix!AP$8="",Adatmátrix!$A112=""),"",INDEX(Adat!$D$6:$D$6665,(Adatmátrix!AP$8-1950)*111+Adatmátrix!$A112+1))</f>
        <v/>
      </c>
      <c r="AQ112" s="9" t="str">
        <f>IF(OR(Adatmátrix!AQ$8="",Adatmátrix!$A112=""),"",INDEX(Adat!$D$6:$D$6665,(Adatmátrix!AQ$8-1950)*111+Adatmátrix!$A112+1))</f>
        <v/>
      </c>
      <c r="AR112" s="9" t="str">
        <f>IF(OR(Adatmátrix!AR$8="",Adatmátrix!$A112=""),"",INDEX(Adat!$D$6:$D$6665,(Adatmátrix!AR$8-1950)*111+Adatmátrix!$A112+1))</f>
        <v/>
      </c>
      <c r="AS112" s="9" t="str">
        <f>IF(OR(Adatmátrix!AS$8="",Adatmátrix!$A112=""),"",INDEX(Adat!$D$6:$D$6665,(Adatmátrix!AS$8-1950)*111+Adatmátrix!$A112+1))</f>
        <v/>
      </c>
      <c r="AT112" s="9" t="str">
        <f>IF(OR(Adatmátrix!AT$8="",Adatmátrix!$A112=""),"",INDEX(Adat!$D$6:$D$6665,(Adatmátrix!AT$8-1950)*111+Adatmátrix!$A112+1))</f>
        <v/>
      </c>
      <c r="AU112" s="9" t="str">
        <f>IF(OR(Adatmátrix!AU$8="",Adatmátrix!$A112=""),"",INDEX(Adat!$D$6:$D$6665,(Adatmátrix!AU$8-1950)*111+Adatmátrix!$A112+1))</f>
        <v/>
      </c>
      <c r="AV112" s="9" t="str">
        <f>IF(OR(Adatmátrix!AV$8="",Adatmátrix!$A112=""),"",INDEX(Adat!$D$6:$D$6665,(Adatmátrix!AV$8-1950)*111+Adatmátrix!$A112+1))</f>
        <v/>
      </c>
      <c r="AW112" s="9" t="str">
        <f>IF(OR(Adatmátrix!AW$8="",Adatmátrix!$A112=""),"",INDEX(Adat!$D$6:$D$6665,(Adatmátrix!AW$8-1950)*111+Adatmátrix!$A112+1))</f>
        <v/>
      </c>
      <c r="AX112" s="9" t="str">
        <f>IF(OR(Adatmátrix!AX$8="",Adatmátrix!$A112=""),"",INDEX(Adat!$D$6:$D$6665,(Adatmátrix!AX$8-1950)*111+Adatmátrix!$A112+1))</f>
        <v/>
      </c>
      <c r="AY112" s="9" t="str">
        <f>IF(OR(Adatmátrix!AY$8="",Adatmátrix!$A112=""),"",INDEX(Adat!$D$6:$D$6665,(Adatmátrix!AY$8-1950)*111+Adatmátrix!$A112+1))</f>
        <v/>
      </c>
      <c r="AZ112" s="9" t="str">
        <f>IF(OR(Adatmátrix!AZ$8="",Adatmátrix!$A112=""),"",INDEX(Adat!$D$6:$D$6665,(Adatmátrix!AZ$8-1950)*111+Adatmátrix!$A112+1))</f>
        <v/>
      </c>
      <c r="BA112" s="9" t="str">
        <f>IF(OR(Adatmátrix!BA$8="",Adatmátrix!$A112=""),"",INDEX(Adat!$D$6:$D$6665,(Adatmátrix!BA$8-1950)*111+Adatmátrix!$A112+1))</f>
        <v/>
      </c>
      <c r="BB112" s="9" t="str">
        <f>IF(OR(Adatmátrix!BB$8="",Adatmátrix!$A112=""),"",INDEX(Adat!$D$6:$D$6665,(Adatmátrix!BB$8-1950)*111+Adatmátrix!$A112+1))</f>
        <v/>
      </c>
      <c r="BC112" s="9" t="str">
        <f>IF(OR(Adatmátrix!BC$8="",Adatmátrix!$A112=""),"",INDEX(Adat!$D$6:$D$6665,(Adatmátrix!BC$8-1950)*111+Adatmátrix!$A112+1))</f>
        <v/>
      </c>
      <c r="BD112" s="9" t="str">
        <f>IF(OR(Adatmátrix!BD$8="",Adatmátrix!$A112=""),"",INDEX(Adat!$D$6:$D$6665,(Adatmátrix!BD$8-1950)*111+Adatmátrix!$A112+1))</f>
        <v/>
      </c>
      <c r="BE112" s="9" t="str">
        <f>IF(OR(Adatmátrix!BE$8="",Adatmátrix!$A112=""),"",INDEX(Adat!$D$6:$D$6665,(Adatmátrix!BE$8-1950)*111+Adatmátrix!$A112+1))</f>
        <v/>
      </c>
      <c r="BF112" s="9" t="str">
        <f>IF(OR(Adatmátrix!BF$8="",Adatmátrix!$A112=""),"",INDEX(Adat!$D$6:$D$6665,(Adatmátrix!BF$8-1950)*111+Adatmátrix!$A112+1))</f>
        <v/>
      </c>
      <c r="BG112" s="9" t="str">
        <f>IF(OR(Adatmátrix!BG$8="",Adatmátrix!$A112=""),"",INDEX(Adat!$D$6:$D$6665,(Adatmátrix!BG$8-1950)*111+Adatmátrix!$A112+1))</f>
        <v/>
      </c>
      <c r="BH112" s="9" t="str">
        <f>IF(OR(Adatmátrix!BH$8="",Adatmátrix!$A112=""),"",INDEX(Adat!$D$6:$D$6665,(Adatmátrix!BH$8-1950)*111+Adatmátrix!$A112+1))</f>
        <v/>
      </c>
      <c r="BI112" s="9" t="str">
        <f>IF(OR(Adatmátrix!BI$8="",Adatmátrix!$A112=""),"",INDEX(Adat!$D$6:$D$6665,(Adatmátrix!BI$8-1950)*111+Adatmátrix!$A112+1))</f>
        <v/>
      </c>
    </row>
    <row r="113" spans="1:61">
      <c r="A113" s="4" t="str">
        <f t="shared" si="2"/>
        <v/>
      </c>
      <c r="B113" s="9" t="str">
        <f>IF(OR(Adatmátrix!B$8="",Adatmátrix!$A113=""),"",INDEX(Adat!$D$6:$D$6665,(Adatmátrix!B$8-1950)*111+Adatmátrix!$A113+1))</f>
        <v/>
      </c>
      <c r="C113" s="9" t="str">
        <f>IF(OR(Adatmátrix!C$8="",Adatmátrix!$A113=""),"",INDEX(Adat!$D$6:$D$6665,(Adatmátrix!C$8-1950)*111+Adatmátrix!$A113+1))</f>
        <v/>
      </c>
      <c r="D113" s="9" t="str">
        <f>IF(OR(Adatmátrix!D$8="",Adatmátrix!$A113=""),"",INDEX(Adat!$D$6:$D$6665,(Adatmátrix!D$8-1950)*111+Adatmátrix!$A113+1))</f>
        <v/>
      </c>
      <c r="E113" s="9" t="str">
        <f>IF(OR(Adatmátrix!E$8="",Adatmátrix!$A113=""),"",INDEX(Adat!$D$6:$D$6665,(Adatmátrix!E$8-1950)*111+Adatmátrix!$A113+1))</f>
        <v/>
      </c>
      <c r="F113" s="9" t="str">
        <f>IF(OR(Adatmátrix!F$8="",Adatmátrix!$A113=""),"",INDEX(Adat!$D$6:$D$6665,(Adatmátrix!F$8-1950)*111+Adatmátrix!$A113+1))</f>
        <v/>
      </c>
      <c r="G113" s="9" t="str">
        <f>IF(OR(Adatmátrix!G$8="",Adatmátrix!$A113=""),"",INDEX(Adat!$D$6:$D$6665,(Adatmátrix!G$8-1950)*111+Adatmátrix!$A113+1))</f>
        <v/>
      </c>
      <c r="H113" s="9" t="str">
        <f>IF(OR(Adatmátrix!H$8="",Adatmátrix!$A113=""),"",INDEX(Adat!$D$6:$D$6665,(Adatmátrix!H$8-1950)*111+Adatmátrix!$A113+1))</f>
        <v/>
      </c>
      <c r="I113" s="9" t="str">
        <f>IF(OR(Adatmátrix!I$8="",Adatmátrix!$A113=""),"",INDEX(Adat!$D$6:$D$6665,(Adatmátrix!I$8-1950)*111+Adatmátrix!$A113+1))</f>
        <v/>
      </c>
      <c r="J113" s="9" t="str">
        <f>IF(OR(Adatmátrix!J$8="",Adatmátrix!$A113=""),"",INDEX(Adat!$D$6:$D$6665,(Adatmátrix!J$8-1950)*111+Adatmátrix!$A113+1))</f>
        <v/>
      </c>
      <c r="K113" s="9" t="str">
        <f>IF(OR(Adatmátrix!K$8="",Adatmátrix!$A113=""),"",INDEX(Adat!$D$6:$D$6665,(Adatmátrix!K$8-1950)*111+Adatmátrix!$A113+1))</f>
        <v/>
      </c>
      <c r="L113" s="9" t="str">
        <f>IF(OR(Adatmátrix!L$8="",Adatmátrix!$A113=""),"",INDEX(Adat!$D$6:$D$6665,(Adatmátrix!L$8-1950)*111+Adatmátrix!$A113+1))</f>
        <v/>
      </c>
      <c r="M113" s="9" t="str">
        <f>IF(OR(Adatmátrix!M$8="",Adatmátrix!$A113=""),"",INDEX(Adat!$D$6:$D$6665,(Adatmátrix!M$8-1950)*111+Adatmátrix!$A113+1))</f>
        <v/>
      </c>
      <c r="N113" s="9" t="str">
        <f>IF(OR(Adatmátrix!N$8="",Adatmátrix!$A113=""),"",INDEX(Adat!$D$6:$D$6665,(Adatmátrix!N$8-1950)*111+Adatmátrix!$A113+1))</f>
        <v/>
      </c>
      <c r="O113" s="9" t="str">
        <f>IF(OR(Adatmátrix!O$8="",Adatmátrix!$A113=""),"",INDEX(Adat!$D$6:$D$6665,(Adatmátrix!O$8-1950)*111+Adatmátrix!$A113+1))</f>
        <v/>
      </c>
      <c r="P113" s="9" t="str">
        <f>IF(OR(Adatmátrix!P$8="",Adatmátrix!$A113=""),"",INDEX(Adat!$D$6:$D$6665,(Adatmátrix!P$8-1950)*111+Adatmátrix!$A113+1))</f>
        <v/>
      </c>
      <c r="Q113" s="9" t="str">
        <f>IF(OR(Adatmátrix!Q$8="",Adatmátrix!$A113=""),"",INDEX(Adat!$D$6:$D$6665,(Adatmátrix!Q$8-1950)*111+Adatmátrix!$A113+1))</f>
        <v/>
      </c>
      <c r="R113" s="9" t="str">
        <f>IF(OR(Adatmátrix!R$8="",Adatmátrix!$A113=""),"",INDEX(Adat!$D$6:$D$6665,(Adatmátrix!R$8-1950)*111+Adatmátrix!$A113+1))</f>
        <v/>
      </c>
      <c r="S113" s="9" t="str">
        <f>IF(OR(Adatmátrix!S$8="",Adatmátrix!$A113=""),"",INDEX(Adat!$D$6:$D$6665,(Adatmátrix!S$8-1950)*111+Adatmátrix!$A113+1))</f>
        <v/>
      </c>
      <c r="T113" s="9" t="str">
        <f>IF(OR(Adatmátrix!T$8="",Adatmátrix!$A113=""),"",INDEX(Adat!$D$6:$D$6665,(Adatmátrix!T$8-1950)*111+Adatmátrix!$A113+1))</f>
        <v/>
      </c>
      <c r="U113" s="9" t="str">
        <f>IF(OR(Adatmátrix!U$8="",Adatmátrix!$A113=""),"",INDEX(Adat!$D$6:$D$6665,(Adatmátrix!U$8-1950)*111+Adatmátrix!$A113+1))</f>
        <v/>
      </c>
      <c r="V113" s="9" t="str">
        <f>IF(OR(Adatmátrix!V$8="",Adatmátrix!$A113=""),"",INDEX(Adat!$D$6:$D$6665,(Adatmátrix!V$8-1950)*111+Adatmátrix!$A113+1))</f>
        <v/>
      </c>
      <c r="W113" s="9" t="str">
        <f>IF(OR(Adatmátrix!W$8="",Adatmátrix!$A113=""),"",INDEX(Adat!$D$6:$D$6665,(Adatmátrix!W$8-1950)*111+Adatmátrix!$A113+1))</f>
        <v/>
      </c>
      <c r="X113" s="9" t="str">
        <f>IF(OR(Adatmátrix!X$8="",Adatmátrix!$A113=""),"",INDEX(Adat!$D$6:$D$6665,(Adatmátrix!X$8-1950)*111+Adatmátrix!$A113+1))</f>
        <v/>
      </c>
      <c r="Y113" s="9" t="str">
        <f>IF(OR(Adatmátrix!Y$8="",Adatmátrix!$A113=""),"",INDEX(Adat!$D$6:$D$6665,(Adatmátrix!Y$8-1950)*111+Adatmátrix!$A113+1))</f>
        <v/>
      </c>
      <c r="Z113" s="9" t="str">
        <f>IF(OR(Adatmátrix!Z$8="",Adatmátrix!$A113=""),"",INDEX(Adat!$D$6:$D$6665,(Adatmátrix!Z$8-1950)*111+Adatmátrix!$A113+1))</f>
        <v/>
      </c>
      <c r="AA113" s="9" t="str">
        <f>IF(OR(Adatmátrix!AA$8="",Adatmátrix!$A113=""),"",INDEX(Adat!$D$6:$D$6665,(Adatmátrix!AA$8-1950)*111+Adatmátrix!$A113+1))</f>
        <v/>
      </c>
      <c r="AB113" s="9" t="str">
        <f>IF(OR(Adatmátrix!AB$8="",Adatmátrix!$A113=""),"",INDEX(Adat!$D$6:$D$6665,(Adatmátrix!AB$8-1950)*111+Adatmátrix!$A113+1))</f>
        <v/>
      </c>
      <c r="AC113" s="9" t="str">
        <f>IF(OR(Adatmátrix!AC$8="",Adatmátrix!$A113=""),"",INDEX(Adat!$D$6:$D$6665,(Adatmátrix!AC$8-1950)*111+Adatmátrix!$A113+1))</f>
        <v/>
      </c>
      <c r="AD113" s="9" t="str">
        <f>IF(OR(Adatmátrix!AD$8="",Adatmátrix!$A113=""),"",INDEX(Adat!$D$6:$D$6665,(Adatmátrix!AD$8-1950)*111+Adatmátrix!$A113+1))</f>
        <v/>
      </c>
      <c r="AE113" s="9" t="str">
        <f>IF(OR(Adatmátrix!AE$8="",Adatmátrix!$A113=""),"",INDEX(Adat!$D$6:$D$6665,(Adatmátrix!AE$8-1950)*111+Adatmátrix!$A113+1))</f>
        <v/>
      </c>
      <c r="AF113" s="9" t="str">
        <f>IF(OR(Adatmátrix!AF$8="",Adatmátrix!$A113=""),"",INDEX(Adat!$D$6:$D$6665,(Adatmátrix!AF$8-1950)*111+Adatmátrix!$A113+1))</f>
        <v/>
      </c>
      <c r="AG113" s="9" t="str">
        <f>IF(OR(Adatmátrix!AG$8="",Adatmátrix!$A113=""),"",INDEX(Adat!$D$6:$D$6665,(Adatmátrix!AG$8-1950)*111+Adatmátrix!$A113+1))</f>
        <v/>
      </c>
      <c r="AH113" s="9" t="str">
        <f>IF(OR(Adatmátrix!AH$8="",Adatmátrix!$A113=""),"",INDEX(Adat!$D$6:$D$6665,(Adatmátrix!AH$8-1950)*111+Adatmátrix!$A113+1))</f>
        <v/>
      </c>
      <c r="AI113" s="9" t="str">
        <f>IF(OR(Adatmátrix!AI$8="",Adatmátrix!$A113=""),"",INDEX(Adat!$D$6:$D$6665,(Adatmátrix!AI$8-1950)*111+Adatmátrix!$A113+1))</f>
        <v/>
      </c>
      <c r="AJ113" s="9" t="str">
        <f>IF(OR(Adatmátrix!AJ$8="",Adatmátrix!$A113=""),"",INDEX(Adat!$D$6:$D$6665,(Adatmátrix!AJ$8-1950)*111+Adatmátrix!$A113+1))</f>
        <v/>
      </c>
      <c r="AK113" s="9" t="str">
        <f>IF(OR(Adatmátrix!AK$8="",Adatmátrix!$A113=""),"",INDEX(Adat!$D$6:$D$6665,(Adatmátrix!AK$8-1950)*111+Adatmátrix!$A113+1))</f>
        <v/>
      </c>
      <c r="AL113" s="9" t="str">
        <f>IF(OR(Adatmátrix!AL$8="",Adatmátrix!$A113=""),"",INDEX(Adat!$D$6:$D$6665,(Adatmátrix!AL$8-1950)*111+Adatmátrix!$A113+1))</f>
        <v/>
      </c>
      <c r="AM113" s="9" t="str">
        <f>IF(OR(Adatmátrix!AM$8="",Adatmátrix!$A113=""),"",INDEX(Adat!$D$6:$D$6665,(Adatmátrix!AM$8-1950)*111+Adatmátrix!$A113+1))</f>
        <v/>
      </c>
      <c r="AN113" s="9" t="str">
        <f>IF(OR(Adatmátrix!AN$8="",Adatmátrix!$A113=""),"",INDEX(Adat!$D$6:$D$6665,(Adatmátrix!AN$8-1950)*111+Adatmátrix!$A113+1))</f>
        <v/>
      </c>
      <c r="AO113" s="9" t="str">
        <f>IF(OR(Adatmátrix!AO$8="",Adatmátrix!$A113=""),"",INDEX(Adat!$D$6:$D$6665,(Adatmátrix!AO$8-1950)*111+Adatmátrix!$A113+1))</f>
        <v/>
      </c>
      <c r="AP113" s="9" t="str">
        <f>IF(OR(Adatmátrix!AP$8="",Adatmátrix!$A113=""),"",INDEX(Adat!$D$6:$D$6665,(Adatmátrix!AP$8-1950)*111+Adatmátrix!$A113+1))</f>
        <v/>
      </c>
      <c r="AQ113" s="9" t="str">
        <f>IF(OR(Adatmátrix!AQ$8="",Adatmátrix!$A113=""),"",INDEX(Adat!$D$6:$D$6665,(Adatmátrix!AQ$8-1950)*111+Adatmátrix!$A113+1))</f>
        <v/>
      </c>
      <c r="AR113" s="9" t="str">
        <f>IF(OR(Adatmátrix!AR$8="",Adatmátrix!$A113=""),"",INDEX(Adat!$D$6:$D$6665,(Adatmátrix!AR$8-1950)*111+Adatmátrix!$A113+1))</f>
        <v/>
      </c>
      <c r="AS113" s="9" t="str">
        <f>IF(OR(Adatmátrix!AS$8="",Adatmátrix!$A113=""),"",INDEX(Adat!$D$6:$D$6665,(Adatmátrix!AS$8-1950)*111+Adatmátrix!$A113+1))</f>
        <v/>
      </c>
      <c r="AT113" s="9" t="str">
        <f>IF(OR(Adatmátrix!AT$8="",Adatmátrix!$A113=""),"",INDEX(Adat!$D$6:$D$6665,(Adatmátrix!AT$8-1950)*111+Adatmátrix!$A113+1))</f>
        <v/>
      </c>
      <c r="AU113" s="9" t="str">
        <f>IF(OR(Adatmátrix!AU$8="",Adatmátrix!$A113=""),"",INDEX(Adat!$D$6:$D$6665,(Adatmátrix!AU$8-1950)*111+Adatmátrix!$A113+1))</f>
        <v/>
      </c>
      <c r="AV113" s="9" t="str">
        <f>IF(OR(Adatmátrix!AV$8="",Adatmátrix!$A113=""),"",INDEX(Adat!$D$6:$D$6665,(Adatmátrix!AV$8-1950)*111+Adatmátrix!$A113+1))</f>
        <v/>
      </c>
      <c r="AW113" s="9" t="str">
        <f>IF(OR(Adatmátrix!AW$8="",Adatmátrix!$A113=""),"",INDEX(Adat!$D$6:$D$6665,(Adatmátrix!AW$8-1950)*111+Adatmátrix!$A113+1))</f>
        <v/>
      </c>
      <c r="AX113" s="9" t="str">
        <f>IF(OR(Adatmátrix!AX$8="",Adatmátrix!$A113=""),"",INDEX(Adat!$D$6:$D$6665,(Adatmátrix!AX$8-1950)*111+Adatmátrix!$A113+1))</f>
        <v/>
      </c>
      <c r="AY113" s="9" t="str">
        <f>IF(OR(Adatmátrix!AY$8="",Adatmátrix!$A113=""),"",INDEX(Adat!$D$6:$D$6665,(Adatmátrix!AY$8-1950)*111+Adatmátrix!$A113+1))</f>
        <v/>
      </c>
      <c r="AZ113" s="9" t="str">
        <f>IF(OR(Adatmátrix!AZ$8="",Adatmátrix!$A113=""),"",INDEX(Adat!$D$6:$D$6665,(Adatmátrix!AZ$8-1950)*111+Adatmátrix!$A113+1))</f>
        <v/>
      </c>
      <c r="BA113" s="9" t="str">
        <f>IF(OR(Adatmátrix!BA$8="",Adatmátrix!$A113=""),"",INDEX(Adat!$D$6:$D$6665,(Adatmátrix!BA$8-1950)*111+Adatmátrix!$A113+1))</f>
        <v/>
      </c>
      <c r="BB113" s="9" t="str">
        <f>IF(OR(Adatmátrix!BB$8="",Adatmátrix!$A113=""),"",INDEX(Adat!$D$6:$D$6665,(Adatmátrix!BB$8-1950)*111+Adatmátrix!$A113+1))</f>
        <v/>
      </c>
      <c r="BC113" s="9" t="str">
        <f>IF(OR(Adatmátrix!BC$8="",Adatmátrix!$A113=""),"",INDEX(Adat!$D$6:$D$6665,(Adatmátrix!BC$8-1950)*111+Adatmátrix!$A113+1))</f>
        <v/>
      </c>
      <c r="BD113" s="9" t="str">
        <f>IF(OR(Adatmátrix!BD$8="",Adatmátrix!$A113=""),"",INDEX(Adat!$D$6:$D$6665,(Adatmátrix!BD$8-1950)*111+Adatmátrix!$A113+1))</f>
        <v/>
      </c>
      <c r="BE113" s="9" t="str">
        <f>IF(OR(Adatmátrix!BE$8="",Adatmátrix!$A113=""),"",INDEX(Adat!$D$6:$D$6665,(Adatmátrix!BE$8-1950)*111+Adatmátrix!$A113+1))</f>
        <v/>
      </c>
      <c r="BF113" s="9" t="str">
        <f>IF(OR(Adatmátrix!BF$8="",Adatmátrix!$A113=""),"",INDEX(Adat!$D$6:$D$6665,(Adatmátrix!BF$8-1950)*111+Adatmátrix!$A113+1))</f>
        <v/>
      </c>
      <c r="BG113" s="9" t="str">
        <f>IF(OR(Adatmátrix!BG$8="",Adatmátrix!$A113=""),"",INDEX(Adat!$D$6:$D$6665,(Adatmátrix!BG$8-1950)*111+Adatmátrix!$A113+1))</f>
        <v/>
      </c>
      <c r="BH113" s="9" t="str">
        <f>IF(OR(Adatmátrix!BH$8="",Adatmátrix!$A113=""),"",INDEX(Adat!$D$6:$D$6665,(Adatmátrix!BH$8-1950)*111+Adatmátrix!$A113+1))</f>
        <v/>
      </c>
      <c r="BI113" s="9" t="str">
        <f>IF(OR(Adatmátrix!BI$8="",Adatmátrix!$A113=""),"",INDEX(Adat!$D$6:$D$6665,(Adatmátrix!BI$8-1950)*111+Adatmátrix!$A113+1))</f>
        <v/>
      </c>
    </row>
    <row r="114" spans="1:61">
      <c r="A114" s="4" t="str">
        <f t="shared" si="2"/>
        <v/>
      </c>
      <c r="B114" s="9" t="str">
        <f>IF(OR(Adatmátrix!B$8="",Adatmátrix!$A114=""),"",INDEX(Adat!$D$6:$D$6665,(Adatmátrix!B$8-1950)*111+Adatmátrix!$A114+1))</f>
        <v/>
      </c>
      <c r="C114" s="9" t="str">
        <f>IF(OR(Adatmátrix!C$8="",Adatmátrix!$A114=""),"",INDEX(Adat!$D$6:$D$6665,(Adatmátrix!C$8-1950)*111+Adatmátrix!$A114+1))</f>
        <v/>
      </c>
      <c r="D114" s="9" t="str">
        <f>IF(OR(Adatmátrix!D$8="",Adatmátrix!$A114=""),"",INDEX(Adat!$D$6:$D$6665,(Adatmátrix!D$8-1950)*111+Adatmátrix!$A114+1))</f>
        <v/>
      </c>
      <c r="E114" s="9" t="str">
        <f>IF(OR(Adatmátrix!E$8="",Adatmátrix!$A114=""),"",INDEX(Adat!$D$6:$D$6665,(Adatmátrix!E$8-1950)*111+Adatmátrix!$A114+1))</f>
        <v/>
      </c>
      <c r="F114" s="9" t="str">
        <f>IF(OR(Adatmátrix!F$8="",Adatmátrix!$A114=""),"",INDEX(Adat!$D$6:$D$6665,(Adatmátrix!F$8-1950)*111+Adatmátrix!$A114+1))</f>
        <v/>
      </c>
      <c r="G114" s="9" t="str">
        <f>IF(OR(Adatmátrix!G$8="",Adatmátrix!$A114=""),"",INDEX(Adat!$D$6:$D$6665,(Adatmátrix!G$8-1950)*111+Adatmátrix!$A114+1))</f>
        <v/>
      </c>
      <c r="H114" s="9" t="str">
        <f>IF(OR(Adatmátrix!H$8="",Adatmátrix!$A114=""),"",INDEX(Adat!$D$6:$D$6665,(Adatmátrix!H$8-1950)*111+Adatmátrix!$A114+1))</f>
        <v/>
      </c>
      <c r="I114" s="9" t="str">
        <f>IF(OR(Adatmátrix!I$8="",Adatmátrix!$A114=""),"",INDEX(Adat!$D$6:$D$6665,(Adatmátrix!I$8-1950)*111+Adatmátrix!$A114+1))</f>
        <v/>
      </c>
      <c r="J114" s="9" t="str">
        <f>IF(OR(Adatmátrix!J$8="",Adatmátrix!$A114=""),"",INDEX(Adat!$D$6:$D$6665,(Adatmátrix!J$8-1950)*111+Adatmátrix!$A114+1))</f>
        <v/>
      </c>
      <c r="K114" s="9" t="str">
        <f>IF(OR(Adatmátrix!K$8="",Adatmátrix!$A114=""),"",INDEX(Adat!$D$6:$D$6665,(Adatmátrix!K$8-1950)*111+Adatmátrix!$A114+1))</f>
        <v/>
      </c>
      <c r="L114" s="9" t="str">
        <f>IF(OR(Adatmátrix!L$8="",Adatmátrix!$A114=""),"",INDEX(Adat!$D$6:$D$6665,(Adatmátrix!L$8-1950)*111+Adatmátrix!$A114+1))</f>
        <v/>
      </c>
      <c r="M114" s="9" t="str">
        <f>IF(OR(Adatmátrix!M$8="",Adatmátrix!$A114=""),"",INDEX(Adat!$D$6:$D$6665,(Adatmátrix!M$8-1950)*111+Adatmátrix!$A114+1))</f>
        <v/>
      </c>
      <c r="N114" s="9" t="str">
        <f>IF(OR(Adatmátrix!N$8="",Adatmátrix!$A114=""),"",INDEX(Adat!$D$6:$D$6665,(Adatmátrix!N$8-1950)*111+Adatmátrix!$A114+1))</f>
        <v/>
      </c>
      <c r="O114" s="9" t="str">
        <f>IF(OR(Adatmátrix!O$8="",Adatmátrix!$A114=""),"",INDEX(Adat!$D$6:$D$6665,(Adatmátrix!O$8-1950)*111+Adatmátrix!$A114+1))</f>
        <v/>
      </c>
      <c r="P114" s="9" t="str">
        <f>IF(OR(Adatmátrix!P$8="",Adatmátrix!$A114=""),"",INDEX(Adat!$D$6:$D$6665,(Adatmátrix!P$8-1950)*111+Adatmátrix!$A114+1))</f>
        <v/>
      </c>
      <c r="Q114" s="9" t="str">
        <f>IF(OR(Adatmátrix!Q$8="",Adatmátrix!$A114=""),"",INDEX(Adat!$D$6:$D$6665,(Adatmátrix!Q$8-1950)*111+Adatmátrix!$A114+1))</f>
        <v/>
      </c>
      <c r="R114" s="9" t="str">
        <f>IF(OR(Adatmátrix!R$8="",Adatmátrix!$A114=""),"",INDEX(Adat!$D$6:$D$6665,(Adatmátrix!R$8-1950)*111+Adatmátrix!$A114+1))</f>
        <v/>
      </c>
      <c r="S114" s="9" t="str">
        <f>IF(OR(Adatmátrix!S$8="",Adatmátrix!$A114=""),"",INDEX(Adat!$D$6:$D$6665,(Adatmátrix!S$8-1950)*111+Adatmátrix!$A114+1))</f>
        <v/>
      </c>
      <c r="T114" s="9" t="str">
        <f>IF(OR(Adatmátrix!T$8="",Adatmátrix!$A114=""),"",INDEX(Adat!$D$6:$D$6665,(Adatmátrix!T$8-1950)*111+Adatmátrix!$A114+1))</f>
        <v/>
      </c>
      <c r="U114" s="9" t="str">
        <f>IF(OR(Adatmátrix!U$8="",Adatmátrix!$A114=""),"",INDEX(Adat!$D$6:$D$6665,(Adatmátrix!U$8-1950)*111+Adatmátrix!$A114+1))</f>
        <v/>
      </c>
      <c r="V114" s="9" t="str">
        <f>IF(OR(Adatmátrix!V$8="",Adatmátrix!$A114=""),"",INDEX(Adat!$D$6:$D$6665,(Adatmátrix!V$8-1950)*111+Adatmátrix!$A114+1))</f>
        <v/>
      </c>
      <c r="W114" s="9" t="str">
        <f>IF(OR(Adatmátrix!W$8="",Adatmátrix!$A114=""),"",INDEX(Adat!$D$6:$D$6665,(Adatmátrix!W$8-1950)*111+Adatmátrix!$A114+1))</f>
        <v/>
      </c>
      <c r="X114" s="9" t="str">
        <f>IF(OR(Adatmátrix!X$8="",Adatmátrix!$A114=""),"",INDEX(Adat!$D$6:$D$6665,(Adatmátrix!X$8-1950)*111+Adatmátrix!$A114+1))</f>
        <v/>
      </c>
      <c r="Y114" s="9" t="str">
        <f>IF(OR(Adatmátrix!Y$8="",Adatmátrix!$A114=""),"",INDEX(Adat!$D$6:$D$6665,(Adatmátrix!Y$8-1950)*111+Adatmátrix!$A114+1))</f>
        <v/>
      </c>
      <c r="Z114" s="9" t="str">
        <f>IF(OR(Adatmátrix!Z$8="",Adatmátrix!$A114=""),"",INDEX(Adat!$D$6:$D$6665,(Adatmátrix!Z$8-1950)*111+Adatmátrix!$A114+1))</f>
        <v/>
      </c>
      <c r="AA114" s="9" t="str">
        <f>IF(OR(Adatmátrix!AA$8="",Adatmátrix!$A114=""),"",INDEX(Adat!$D$6:$D$6665,(Adatmátrix!AA$8-1950)*111+Adatmátrix!$A114+1))</f>
        <v/>
      </c>
      <c r="AB114" s="9" t="str">
        <f>IF(OR(Adatmátrix!AB$8="",Adatmátrix!$A114=""),"",INDEX(Adat!$D$6:$D$6665,(Adatmátrix!AB$8-1950)*111+Adatmátrix!$A114+1))</f>
        <v/>
      </c>
      <c r="AC114" s="9" t="str">
        <f>IF(OR(Adatmátrix!AC$8="",Adatmátrix!$A114=""),"",INDEX(Adat!$D$6:$D$6665,(Adatmátrix!AC$8-1950)*111+Adatmátrix!$A114+1))</f>
        <v/>
      </c>
      <c r="AD114" s="9" t="str">
        <f>IF(OR(Adatmátrix!AD$8="",Adatmátrix!$A114=""),"",INDEX(Adat!$D$6:$D$6665,(Adatmátrix!AD$8-1950)*111+Adatmátrix!$A114+1))</f>
        <v/>
      </c>
      <c r="AE114" s="9" t="str">
        <f>IF(OR(Adatmátrix!AE$8="",Adatmátrix!$A114=""),"",INDEX(Adat!$D$6:$D$6665,(Adatmátrix!AE$8-1950)*111+Adatmátrix!$A114+1))</f>
        <v/>
      </c>
      <c r="AF114" s="9" t="str">
        <f>IF(OR(Adatmátrix!AF$8="",Adatmátrix!$A114=""),"",INDEX(Adat!$D$6:$D$6665,(Adatmátrix!AF$8-1950)*111+Adatmátrix!$A114+1))</f>
        <v/>
      </c>
      <c r="AG114" s="9" t="str">
        <f>IF(OR(Adatmátrix!AG$8="",Adatmátrix!$A114=""),"",INDEX(Adat!$D$6:$D$6665,(Adatmátrix!AG$8-1950)*111+Adatmátrix!$A114+1))</f>
        <v/>
      </c>
      <c r="AH114" s="9" t="str">
        <f>IF(OR(Adatmátrix!AH$8="",Adatmátrix!$A114=""),"",INDEX(Adat!$D$6:$D$6665,(Adatmátrix!AH$8-1950)*111+Adatmátrix!$A114+1))</f>
        <v/>
      </c>
      <c r="AI114" s="9" t="str">
        <f>IF(OR(Adatmátrix!AI$8="",Adatmátrix!$A114=""),"",INDEX(Adat!$D$6:$D$6665,(Adatmátrix!AI$8-1950)*111+Adatmátrix!$A114+1))</f>
        <v/>
      </c>
      <c r="AJ114" s="9" t="str">
        <f>IF(OR(Adatmátrix!AJ$8="",Adatmátrix!$A114=""),"",INDEX(Adat!$D$6:$D$6665,(Adatmátrix!AJ$8-1950)*111+Adatmátrix!$A114+1))</f>
        <v/>
      </c>
      <c r="AK114" s="9" t="str">
        <f>IF(OR(Adatmátrix!AK$8="",Adatmátrix!$A114=""),"",INDEX(Adat!$D$6:$D$6665,(Adatmátrix!AK$8-1950)*111+Adatmátrix!$A114+1))</f>
        <v/>
      </c>
      <c r="AL114" s="9" t="str">
        <f>IF(OR(Adatmátrix!AL$8="",Adatmátrix!$A114=""),"",INDEX(Adat!$D$6:$D$6665,(Adatmátrix!AL$8-1950)*111+Adatmátrix!$A114+1))</f>
        <v/>
      </c>
      <c r="AM114" s="9" t="str">
        <f>IF(OR(Adatmátrix!AM$8="",Adatmátrix!$A114=""),"",INDEX(Adat!$D$6:$D$6665,(Adatmátrix!AM$8-1950)*111+Adatmátrix!$A114+1))</f>
        <v/>
      </c>
      <c r="AN114" s="9" t="str">
        <f>IF(OR(Adatmátrix!AN$8="",Adatmátrix!$A114=""),"",INDEX(Adat!$D$6:$D$6665,(Adatmátrix!AN$8-1950)*111+Adatmátrix!$A114+1))</f>
        <v/>
      </c>
      <c r="AO114" s="9" t="str">
        <f>IF(OR(Adatmátrix!AO$8="",Adatmátrix!$A114=""),"",INDEX(Adat!$D$6:$D$6665,(Adatmátrix!AO$8-1950)*111+Adatmátrix!$A114+1))</f>
        <v/>
      </c>
      <c r="AP114" s="9" t="str">
        <f>IF(OR(Adatmátrix!AP$8="",Adatmátrix!$A114=""),"",INDEX(Adat!$D$6:$D$6665,(Adatmátrix!AP$8-1950)*111+Adatmátrix!$A114+1))</f>
        <v/>
      </c>
      <c r="AQ114" s="9" t="str">
        <f>IF(OR(Adatmátrix!AQ$8="",Adatmátrix!$A114=""),"",INDEX(Adat!$D$6:$D$6665,(Adatmátrix!AQ$8-1950)*111+Adatmátrix!$A114+1))</f>
        <v/>
      </c>
      <c r="AR114" s="9" t="str">
        <f>IF(OR(Adatmátrix!AR$8="",Adatmátrix!$A114=""),"",INDEX(Adat!$D$6:$D$6665,(Adatmátrix!AR$8-1950)*111+Adatmátrix!$A114+1))</f>
        <v/>
      </c>
      <c r="AS114" s="9" t="str">
        <f>IF(OR(Adatmátrix!AS$8="",Adatmátrix!$A114=""),"",INDEX(Adat!$D$6:$D$6665,(Adatmátrix!AS$8-1950)*111+Adatmátrix!$A114+1))</f>
        <v/>
      </c>
      <c r="AT114" s="9" t="str">
        <f>IF(OR(Adatmátrix!AT$8="",Adatmátrix!$A114=""),"",INDEX(Adat!$D$6:$D$6665,(Adatmátrix!AT$8-1950)*111+Adatmátrix!$A114+1))</f>
        <v/>
      </c>
      <c r="AU114" s="9" t="str">
        <f>IF(OR(Adatmátrix!AU$8="",Adatmátrix!$A114=""),"",INDEX(Adat!$D$6:$D$6665,(Adatmátrix!AU$8-1950)*111+Adatmátrix!$A114+1))</f>
        <v/>
      </c>
      <c r="AV114" s="9" t="str">
        <f>IF(OR(Adatmátrix!AV$8="",Adatmátrix!$A114=""),"",INDEX(Adat!$D$6:$D$6665,(Adatmátrix!AV$8-1950)*111+Adatmátrix!$A114+1))</f>
        <v/>
      </c>
      <c r="AW114" s="9" t="str">
        <f>IF(OR(Adatmátrix!AW$8="",Adatmátrix!$A114=""),"",INDEX(Adat!$D$6:$D$6665,(Adatmátrix!AW$8-1950)*111+Adatmátrix!$A114+1))</f>
        <v/>
      </c>
      <c r="AX114" s="9" t="str">
        <f>IF(OR(Adatmátrix!AX$8="",Adatmátrix!$A114=""),"",INDEX(Adat!$D$6:$D$6665,(Adatmátrix!AX$8-1950)*111+Adatmátrix!$A114+1))</f>
        <v/>
      </c>
      <c r="AY114" s="9" t="str">
        <f>IF(OR(Adatmátrix!AY$8="",Adatmátrix!$A114=""),"",INDEX(Adat!$D$6:$D$6665,(Adatmátrix!AY$8-1950)*111+Adatmátrix!$A114+1))</f>
        <v/>
      </c>
      <c r="AZ114" s="9" t="str">
        <f>IF(OR(Adatmátrix!AZ$8="",Adatmátrix!$A114=""),"",INDEX(Adat!$D$6:$D$6665,(Adatmátrix!AZ$8-1950)*111+Adatmátrix!$A114+1))</f>
        <v/>
      </c>
      <c r="BA114" s="9" t="str">
        <f>IF(OR(Adatmátrix!BA$8="",Adatmátrix!$A114=""),"",INDEX(Adat!$D$6:$D$6665,(Adatmátrix!BA$8-1950)*111+Adatmátrix!$A114+1))</f>
        <v/>
      </c>
      <c r="BB114" s="9" t="str">
        <f>IF(OR(Adatmátrix!BB$8="",Adatmátrix!$A114=""),"",INDEX(Adat!$D$6:$D$6665,(Adatmátrix!BB$8-1950)*111+Adatmátrix!$A114+1))</f>
        <v/>
      </c>
      <c r="BC114" s="9" t="str">
        <f>IF(OR(Adatmátrix!BC$8="",Adatmátrix!$A114=""),"",INDEX(Adat!$D$6:$D$6665,(Adatmátrix!BC$8-1950)*111+Adatmátrix!$A114+1))</f>
        <v/>
      </c>
      <c r="BD114" s="9" t="str">
        <f>IF(OR(Adatmátrix!BD$8="",Adatmátrix!$A114=""),"",INDEX(Adat!$D$6:$D$6665,(Adatmátrix!BD$8-1950)*111+Adatmátrix!$A114+1))</f>
        <v/>
      </c>
      <c r="BE114" s="9" t="str">
        <f>IF(OR(Adatmátrix!BE$8="",Adatmátrix!$A114=""),"",INDEX(Adat!$D$6:$D$6665,(Adatmátrix!BE$8-1950)*111+Adatmátrix!$A114+1))</f>
        <v/>
      </c>
      <c r="BF114" s="9" t="str">
        <f>IF(OR(Adatmátrix!BF$8="",Adatmátrix!$A114=""),"",INDEX(Adat!$D$6:$D$6665,(Adatmátrix!BF$8-1950)*111+Adatmátrix!$A114+1))</f>
        <v/>
      </c>
      <c r="BG114" s="9" t="str">
        <f>IF(OR(Adatmátrix!BG$8="",Adatmátrix!$A114=""),"",INDEX(Adat!$D$6:$D$6665,(Adatmátrix!BG$8-1950)*111+Adatmátrix!$A114+1))</f>
        <v/>
      </c>
      <c r="BH114" s="9" t="str">
        <f>IF(OR(Adatmátrix!BH$8="",Adatmátrix!$A114=""),"",INDEX(Adat!$D$6:$D$6665,(Adatmátrix!BH$8-1950)*111+Adatmátrix!$A114+1))</f>
        <v/>
      </c>
      <c r="BI114" s="9" t="str">
        <f>IF(OR(Adatmátrix!BI$8="",Adatmátrix!$A114=""),"",INDEX(Adat!$D$6:$D$6665,(Adatmátrix!BI$8-1950)*111+Adatmátrix!$A114+1))</f>
        <v/>
      </c>
    </row>
    <row r="115" spans="1:61">
      <c r="A115" s="4" t="str">
        <f t="shared" si="2"/>
        <v/>
      </c>
      <c r="B115" s="9" t="str">
        <f>IF(OR(Adatmátrix!B$8="",Adatmátrix!$A115=""),"",INDEX(Adat!$D$6:$D$6665,(Adatmátrix!B$8-1950)*111+Adatmátrix!$A115+1))</f>
        <v/>
      </c>
      <c r="C115" s="9" t="str">
        <f>IF(OR(Adatmátrix!C$8="",Adatmátrix!$A115=""),"",INDEX(Adat!$D$6:$D$6665,(Adatmátrix!C$8-1950)*111+Adatmátrix!$A115+1))</f>
        <v/>
      </c>
      <c r="D115" s="9" t="str">
        <f>IF(OR(Adatmátrix!D$8="",Adatmátrix!$A115=""),"",INDEX(Adat!$D$6:$D$6665,(Adatmátrix!D$8-1950)*111+Adatmátrix!$A115+1))</f>
        <v/>
      </c>
      <c r="E115" s="9" t="str">
        <f>IF(OR(Adatmátrix!E$8="",Adatmátrix!$A115=""),"",INDEX(Adat!$D$6:$D$6665,(Adatmátrix!E$8-1950)*111+Adatmátrix!$A115+1))</f>
        <v/>
      </c>
      <c r="F115" s="9" t="str">
        <f>IF(OR(Adatmátrix!F$8="",Adatmátrix!$A115=""),"",INDEX(Adat!$D$6:$D$6665,(Adatmátrix!F$8-1950)*111+Adatmátrix!$A115+1))</f>
        <v/>
      </c>
      <c r="G115" s="9" t="str">
        <f>IF(OR(Adatmátrix!G$8="",Adatmátrix!$A115=""),"",INDEX(Adat!$D$6:$D$6665,(Adatmátrix!G$8-1950)*111+Adatmátrix!$A115+1))</f>
        <v/>
      </c>
      <c r="H115" s="9" t="str">
        <f>IF(OR(Adatmátrix!H$8="",Adatmátrix!$A115=""),"",INDEX(Adat!$D$6:$D$6665,(Adatmátrix!H$8-1950)*111+Adatmátrix!$A115+1))</f>
        <v/>
      </c>
      <c r="I115" s="9" t="str">
        <f>IF(OR(Adatmátrix!I$8="",Adatmátrix!$A115=""),"",INDEX(Adat!$D$6:$D$6665,(Adatmátrix!I$8-1950)*111+Adatmátrix!$A115+1))</f>
        <v/>
      </c>
      <c r="J115" s="9" t="str">
        <f>IF(OR(Adatmátrix!J$8="",Adatmátrix!$A115=""),"",INDEX(Adat!$D$6:$D$6665,(Adatmátrix!J$8-1950)*111+Adatmátrix!$A115+1))</f>
        <v/>
      </c>
      <c r="K115" s="9" t="str">
        <f>IF(OR(Adatmátrix!K$8="",Adatmátrix!$A115=""),"",INDEX(Adat!$D$6:$D$6665,(Adatmátrix!K$8-1950)*111+Adatmátrix!$A115+1))</f>
        <v/>
      </c>
      <c r="L115" s="9" t="str">
        <f>IF(OR(Adatmátrix!L$8="",Adatmátrix!$A115=""),"",INDEX(Adat!$D$6:$D$6665,(Adatmátrix!L$8-1950)*111+Adatmátrix!$A115+1))</f>
        <v/>
      </c>
      <c r="M115" s="9" t="str">
        <f>IF(OR(Adatmátrix!M$8="",Adatmátrix!$A115=""),"",INDEX(Adat!$D$6:$D$6665,(Adatmátrix!M$8-1950)*111+Adatmátrix!$A115+1))</f>
        <v/>
      </c>
      <c r="N115" s="9" t="str">
        <f>IF(OR(Adatmátrix!N$8="",Adatmátrix!$A115=""),"",INDEX(Adat!$D$6:$D$6665,(Adatmátrix!N$8-1950)*111+Adatmátrix!$A115+1))</f>
        <v/>
      </c>
      <c r="O115" s="9" t="str">
        <f>IF(OR(Adatmátrix!O$8="",Adatmátrix!$A115=""),"",INDEX(Adat!$D$6:$D$6665,(Adatmátrix!O$8-1950)*111+Adatmátrix!$A115+1))</f>
        <v/>
      </c>
      <c r="P115" s="9" t="str">
        <f>IF(OR(Adatmátrix!P$8="",Adatmátrix!$A115=""),"",INDEX(Adat!$D$6:$D$6665,(Adatmátrix!P$8-1950)*111+Adatmátrix!$A115+1))</f>
        <v/>
      </c>
      <c r="Q115" s="9" t="str">
        <f>IF(OR(Adatmátrix!Q$8="",Adatmátrix!$A115=""),"",INDEX(Adat!$D$6:$D$6665,(Adatmátrix!Q$8-1950)*111+Adatmátrix!$A115+1))</f>
        <v/>
      </c>
      <c r="R115" s="9" t="str">
        <f>IF(OR(Adatmátrix!R$8="",Adatmátrix!$A115=""),"",INDEX(Adat!$D$6:$D$6665,(Adatmátrix!R$8-1950)*111+Adatmátrix!$A115+1))</f>
        <v/>
      </c>
      <c r="S115" s="9" t="str">
        <f>IF(OR(Adatmátrix!S$8="",Adatmátrix!$A115=""),"",INDEX(Adat!$D$6:$D$6665,(Adatmátrix!S$8-1950)*111+Adatmátrix!$A115+1))</f>
        <v/>
      </c>
      <c r="T115" s="9" t="str">
        <f>IF(OR(Adatmátrix!T$8="",Adatmátrix!$A115=""),"",INDEX(Adat!$D$6:$D$6665,(Adatmátrix!T$8-1950)*111+Adatmátrix!$A115+1))</f>
        <v/>
      </c>
      <c r="U115" s="9" t="str">
        <f>IF(OR(Adatmátrix!U$8="",Adatmátrix!$A115=""),"",INDEX(Adat!$D$6:$D$6665,(Adatmátrix!U$8-1950)*111+Adatmátrix!$A115+1))</f>
        <v/>
      </c>
      <c r="V115" s="9" t="str">
        <f>IF(OR(Adatmátrix!V$8="",Adatmátrix!$A115=""),"",INDEX(Adat!$D$6:$D$6665,(Adatmátrix!V$8-1950)*111+Adatmátrix!$A115+1))</f>
        <v/>
      </c>
      <c r="W115" s="9" t="str">
        <f>IF(OR(Adatmátrix!W$8="",Adatmátrix!$A115=""),"",INDEX(Adat!$D$6:$D$6665,(Adatmátrix!W$8-1950)*111+Adatmátrix!$A115+1))</f>
        <v/>
      </c>
      <c r="X115" s="9" t="str">
        <f>IF(OR(Adatmátrix!X$8="",Adatmátrix!$A115=""),"",INDEX(Adat!$D$6:$D$6665,(Adatmátrix!X$8-1950)*111+Adatmátrix!$A115+1))</f>
        <v/>
      </c>
      <c r="Y115" s="9" t="str">
        <f>IF(OR(Adatmátrix!Y$8="",Adatmátrix!$A115=""),"",INDEX(Adat!$D$6:$D$6665,(Adatmátrix!Y$8-1950)*111+Adatmátrix!$A115+1))</f>
        <v/>
      </c>
      <c r="Z115" s="9" t="str">
        <f>IF(OR(Adatmátrix!Z$8="",Adatmátrix!$A115=""),"",INDEX(Adat!$D$6:$D$6665,(Adatmátrix!Z$8-1950)*111+Adatmátrix!$A115+1))</f>
        <v/>
      </c>
      <c r="AA115" s="9" t="str">
        <f>IF(OR(Adatmátrix!AA$8="",Adatmátrix!$A115=""),"",INDEX(Adat!$D$6:$D$6665,(Adatmátrix!AA$8-1950)*111+Adatmátrix!$A115+1))</f>
        <v/>
      </c>
      <c r="AB115" s="9" t="str">
        <f>IF(OR(Adatmátrix!AB$8="",Adatmátrix!$A115=""),"",INDEX(Adat!$D$6:$D$6665,(Adatmátrix!AB$8-1950)*111+Adatmátrix!$A115+1))</f>
        <v/>
      </c>
      <c r="AC115" s="9" t="str">
        <f>IF(OR(Adatmátrix!AC$8="",Adatmátrix!$A115=""),"",INDEX(Adat!$D$6:$D$6665,(Adatmátrix!AC$8-1950)*111+Adatmátrix!$A115+1))</f>
        <v/>
      </c>
      <c r="AD115" s="9" t="str">
        <f>IF(OR(Adatmátrix!AD$8="",Adatmátrix!$A115=""),"",INDEX(Adat!$D$6:$D$6665,(Adatmátrix!AD$8-1950)*111+Adatmátrix!$A115+1))</f>
        <v/>
      </c>
      <c r="AE115" s="9" t="str">
        <f>IF(OR(Adatmátrix!AE$8="",Adatmátrix!$A115=""),"",INDEX(Adat!$D$6:$D$6665,(Adatmátrix!AE$8-1950)*111+Adatmátrix!$A115+1))</f>
        <v/>
      </c>
      <c r="AF115" s="9" t="str">
        <f>IF(OR(Adatmátrix!AF$8="",Adatmátrix!$A115=""),"",INDEX(Adat!$D$6:$D$6665,(Adatmátrix!AF$8-1950)*111+Adatmátrix!$A115+1))</f>
        <v/>
      </c>
      <c r="AG115" s="9" t="str">
        <f>IF(OR(Adatmátrix!AG$8="",Adatmátrix!$A115=""),"",INDEX(Adat!$D$6:$D$6665,(Adatmátrix!AG$8-1950)*111+Adatmátrix!$A115+1))</f>
        <v/>
      </c>
      <c r="AH115" s="9" t="str">
        <f>IF(OR(Adatmátrix!AH$8="",Adatmátrix!$A115=""),"",INDEX(Adat!$D$6:$D$6665,(Adatmátrix!AH$8-1950)*111+Adatmátrix!$A115+1))</f>
        <v/>
      </c>
      <c r="AI115" s="9" t="str">
        <f>IF(OR(Adatmátrix!AI$8="",Adatmátrix!$A115=""),"",INDEX(Adat!$D$6:$D$6665,(Adatmátrix!AI$8-1950)*111+Adatmátrix!$A115+1))</f>
        <v/>
      </c>
      <c r="AJ115" s="9" t="str">
        <f>IF(OR(Adatmátrix!AJ$8="",Adatmátrix!$A115=""),"",INDEX(Adat!$D$6:$D$6665,(Adatmátrix!AJ$8-1950)*111+Adatmátrix!$A115+1))</f>
        <v/>
      </c>
      <c r="AK115" s="9" t="str">
        <f>IF(OR(Adatmátrix!AK$8="",Adatmátrix!$A115=""),"",INDEX(Adat!$D$6:$D$6665,(Adatmátrix!AK$8-1950)*111+Adatmátrix!$A115+1))</f>
        <v/>
      </c>
      <c r="AL115" s="9" t="str">
        <f>IF(OR(Adatmátrix!AL$8="",Adatmátrix!$A115=""),"",INDEX(Adat!$D$6:$D$6665,(Adatmátrix!AL$8-1950)*111+Adatmátrix!$A115+1))</f>
        <v/>
      </c>
      <c r="AM115" s="9" t="str">
        <f>IF(OR(Adatmátrix!AM$8="",Adatmátrix!$A115=""),"",INDEX(Adat!$D$6:$D$6665,(Adatmátrix!AM$8-1950)*111+Adatmátrix!$A115+1))</f>
        <v/>
      </c>
      <c r="AN115" s="9" t="str">
        <f>IF(OR(Adatmátrix!AN$8="",Adatmátrix!$A115=""),"",INDEX(Adat!$D$6:$D$6665,(Adatmátrix!AN$8-1950)*111+Adatmátrix!$A115+1))</f>
        <v/>
      </c>
      <c r="AO115" s="9" t="str">
        <f>IF(OR(Adatmátrix!AO$8="",Adatmátrix!$A115=""),"",INDEX(Adat!$D$6:$D$6665,(Adatmátrix!AO$8-1950)*111+Adatmátrix!$A115+1))</f>
        <v/>
      </c>
      <c r="AP115" s="9" t="str">
        <f>IF(OR(Adatmátrix!AP$8="",Adatmátrix!$A115=""),"",INDEX(Adat!$D$6:$D$6665,(Adatmátrix!AP$8-1950)*111+Adatmátrix!$A115+1))</f>
        <v/>
      </c>
      <c r="AQ115" s="9" t="str">
        <f>IF(OR(Adatmátrix!AQ$8="",Adatmátrix!$A115=""),"",INDEX(Adat!$D$6:$D$6665,(Adatmátrix!AQ$8-1950)*111+Adatmátrix!$A115+1))</f>
        <v/>
      </c>
      <c r="AR115" s="9" t="str">
        <f>IF(OR(Adatmátrix!AR$8="",Adatmátrix!$A115=""),"",INDEX(Adat!$D$6:$D$6665,(Adatmátrix!AR$8-1950)*111+Adatmátrix!$A115+1))</f>
        <v/>
      </c>
      <c r="AS115" s="9" t="str">
        <f>IF(OR(Adatmátrix!AS$8="",Adatmátrix!$A115=""),"",INDEX(Adat!$D$6:$D$6665,(Adatmátrix!AS$8-1950)*111+Adatmátrix!$A115+1))</f>
        <v/>
      </c>
      <c r="AT115" s="9" t="str">
        <f>IF(OR(Adatmátrix!AT$8="",Adatmátrix!$A115=""),"",INDEX(Adat!$D$6:$D$6665,(Adatmátrix!AT$8-1950)*111+Adatmátrix!$A115+1))</f>
        <v/>
      </c>
      <c r="AU115" s="9" t="str">
        <f>IF(OR(Adatmátrix!AU$8="",Adatmátrix!$A115=""),"",INDEX(Adat!$D$6:$D$6665,(Adatmátrix!AU$8-1950)*111+Adatmátrix!$A115+1))</f>
        <v/>
      </c>
      <c r="AV115" s="9" t="str">
        <f>IF(OR(Adatmátrix!AV$8="",Adatmátrix!$A115=""),"",INDEX(Adat!$D$6:$D$6665,(Adatmátrix!AV$8-1950)*111+Adatmátrix!$A115+1))</f>
        <v/>
      </c>
      <c r="AW115" s="9" t="str">
        <f>IF(OR(Adatmátrix!AW$8="",Adatmátrix!$A115=""),"",INDEX(Adat!$D$6:$D$6665,(Adatmátrix!AW$8-1950)*111+Adatmátrix!$A115+1))</f>
        <v/>
      </c>
      <c r="AX115" s="9" t="str">
        <f>IF(OR(Adatmátrix!AX$8="",Adatmátrix!$A115=""),"",INDEX(Adat!$D$6:$D$6665,(Adatmátrix!AX$8-1950)*111+Adatmátrix!$A115+1))</f>
        <v/>
      </c>
      <c r="AY115" s="9" t="str">
        <f>IF(OR(Adatmátrix!AY$8="",Adatmátrix!$A115=""),"",INDEX(Adat!$D$6:$D$6665,(Adatmátrix!AY$8-1950)*111+Adatmátrix!$A115+1))</f>
        <v/>
      </c>
      <c r="AZ115" s="9" t="str">
        <f>IF(OR(Adatmátrix!AZ$8="",Adatmátrix!$A115=""),"",INDEX(Adat!$D$6:$D$6665,(Adatmátrix!AZ$8-1950)*111+Adatmátrix!$A115+1))</f>
        <v/>
      </c>
      <c r="BA115" s="9" t="str">
        <f>IF(OR(Adatmátrix!BA$8="",Adatmátrix!$A115=""),"",INDEX(Adat!$D$6:$D$6665,(Adatmátrix!BA$8-1950)*111+Adatmátrix!$A115+1))</f>
        <v/>
      </c>
      <c r="BB115" s="9" t="str">
        <f>IF(OR(Adatmátrix!BB$8="",Adatmátrix!$A115=""),"",INDEX(Adat!$D$6:$D$6665,(Adatmátrix!BB$8-1950)*111+Adatmátrix!$A115+1))</f>
        <v/>
      </c>
      <c r="BC115" s="9" t="str">
        <f>IF(OR(Adatmátrix!BC$8="",Adatmátrix!$A115=""),"",INDEX(Adat!$D$6:$D$6665,(Adatmátrix!BC$8-1950)*111+Adatmátrix!$A115+1))</f>
        <v/>
      </c>
      <c r="BD115" s="9" t="str">
        <f>IF(OR(Adatmátrix!BD$8="",Adatmátrix!$A115=""),"",INDEX(Adat!$D$6:$D$6665,(Adatmátrix!BD$8-1950)*111+Adatmátrix!$A115+1))</f>
        <v/>
      </c>
      <c r="BE115" s="9" t="str">
        <f>IF(OR(Adatmátrix!BE$8="",Adatmátrix!$A115=""),"",INDEX(Adat!$D$6:$D$6665,(Adatmátrix!BE$8-1950)*111+Adatmátrix!$A115+1))</f>
        <v/>
      </c>
      <c r="BF115" s="9" t="str">
        <f>IF(OR(Adatmátrix!BF$8="",Adatmátrix!$A115=""),"",INDEX(Adat!$D$6:$D$6665,(Adatmátrix!BF$8-1950)*111+Adatmátrix!$A115+1))</f>
        <v/>
      </c>
      <c r="BG115" s="9" t="str">
        <f>IF(OR(Adatmátrix!BG$8="",Adatmátrix!$A115=""),"",INDEX(Adat!$D$6:$D$6665,(Adatmátrix!BG$8-1950)*111+Adatmátrix!$A115+1))</f>
        <v/>
      </c>
      <c r="BH115" s="9" t="str">
        <f>IF(OR(Adatmátrix!BH$8="",Adatmátrix!$A115=""),"",INDEX(Adat!$D$6:$D$6665,(Adatmátrix!BH$8-1950)*111+Adatmátrix!$A115+1))</f>
        <v/>
      </c>
      <c r="BI115" s="9" t="str">
        <f>IF(OR(Adatmátrix!BI$8="",Adatmátrix!$A115=""),"",INDEX(Adat!$D$6:$D$6665,(Adatmátrix!BI$8-1950)*111+Adatmátrix!$A115+1))</f>
        <v/>
      </c>
    </row>
    <row r="116" spans="1:61">
      <c r="A116" s="4" t="str">
        <f t="shared" si="2"/>
        <v/>
      </c>
      <c r="B116" s="9" t="str">
        <f>IF(OR(Adatmátrix!B$8="",Adatmátrix!$A116=""),"",INDEX(Adat!$D$6:$D$6665,(Adatmátrix!B$8-1950)*111+Adatmátrix!$A116+1))</f>
        <v/>
      </c>
      <c r="C116" s="9" t="str">
        <f>IF(OR(Adatmátrix!C$8="",Adatmátrix!$A116=""),"",INDEX(Adat!$D$6:$D$6665,(Adatmátrix!C$8-1950)*111+Adatmátrix!$A116+1))</f>
        <v/>
      </c>
      <c r="D116" s="9" t="str">
        <f>IF(OR(Adatmátrix!D$8="",Adatmátrix!$A116=""),"",INDEX(Adat!$D$6:$D$6665,(Adatmátrix!D$8-1950)*111+Adatmátrix!$A116+1))</f>
        <v/>
      </c>
      <c r="E116" s="9" t="str">
        <f>IF(OR(Adatmátrix!E$8="",Adatmátrix!$A116=""),"",INDEX(Adat!$D$6:$D$6665,(Adatmátrix!E$8-1950)*111+Adatmátrix!$A116+1))</f>
        <v/>
      </c>
      <c r="F116" s="9" t="str">
        <f>IF(OR(Adatmátrix!F$8="",Adatmátrix!$A116=""),"",INDEX(Adat!$D$6:$D$6665,(Adatmátrix!F$8-1950)*111+Adatmátrix!$A116+1))</f>
        <v/>
      </c>
      <c r="G116" s="9" t="str">
        <f>IF(OR(Adatmátrix!G$8="",Adatmátrix!$A116=""),"",INDEX(Adat!$D$6:$D$6665,(Adatmátrix!G$8-1950)*111+Adatmátrix!$A116+1))</f>
        <v/>
      </c>
      <c r="H116" s="9" t="str">
        <f>IF(OR(Adatmátrix!H$8="",Adatmátrix!$A116=""),"",INDEX(Adat!$D$6:$D$6665,(Adatmátrix!H$8-1950)*111+Adatmátrix!$A116+1))</f>
        <v/>
      </c>
      <c r="I116" s="9" t="str">
        <f>IF(OR(Adatmátrix!I$8="",Adatmátrix!$A116=""),"",INDEX(Adat!$D$6:$D$6665,(Adatmátrix!I$8-1950)*111+Adatmátrix!$A116+1))</f>
        <v/>
      </c>
      <c r="J116" s="9" t="str">
        <f>IF(OR(Adatmátrix!J$8="",Adatmátrix!$A116=""),"",INDEX(Adat!$D$6:$D$6665,(Adatmátrix!J$8-1950)*111+Adatmátrix!$A116+1))</f>
        <v/>
      </c>
      <c r="K116" s="9" t="str">
        <f>IF(OR(Adatmátrix!K$8="",Adatmátrix!$A116=""),"",INDEX(Adat!$D$6:$D$6665,(Adatmátrix!K$8-1950)*111+Adatmátrix!$A116+1))</f>
        <v/>
      </c>
      <c r="L116" s="9" t="str">
        <f>IF(OR(Adatmátrix!L$8="",Adatmátrix!$A116=""),"",INDEX(Adat!$D$6:$D$6665,(Adatmátrix!L$8-1950)*111+Adatmátrix!$A116+1))</f>
        <v/>
      </c>
      <c r="M116" s="9" t="str">
        <f>IF(OR(Adatmátrix!M$8="",Adatmátrix!$A116=""),"",INDEX(Adat!$D$6:$D$6665,(Adatmátrix!M$8-1950)*111+Adatmátrix!$A116+1))</f>
        <v/>
      </c>
      <c r="N116" s="9" t="str">
        <f>IF(OR(Adatmátrix!N$8="",Adatmátrix!$A116=""),"",INDEX(Adat!$D$6:$D$6665,(Adatmátrix!N$8-1950)*111+Adatmátrix!$A116+1))</f>
        <v/>
      </c>
      <c r="O116" s="9" t="str">
        <f>IF(OR(Adatmátrix!O$8="",Adatmátrix!$A116=""),"",INDEX(Adat!$D$6:$D$6665,(Adatmátrix!O$8-1950)*111+Adatmátrix!$A116+1))</f>
        <v/>
      </c>
      <c r="P116" s="9" t="str">
        <f>IF(OR(Adatmátrix!P$8="",Adatmátrix!$A116=""),"",INDEX(Adat!$D$6:$D$6665,(Adatmátrix!P$8-1950)*111+Adatmátrix!$A116+1))</f>
        <v/>
      </c>
      <c r="Q116" s="9" t="str">
        <f>IF(OR(Adatmátrix!Q$8="",Adatmátrix!$A116=""),"",INDEX(Adat!$D$6:$D$6665,(Adatmátrix!Q$8-1950)*111+Adatmátrix!$A116+1))</f>
        <v/>
      </c>
      <c r="R116" s="9" t="str">
        <f>IF(OR(Adatmátrix!R$8="",Adatmátrix!$A116=""),"",INDEX(Adat!$D$6:$D$6665,(Adatmátrix!R$8-1950)*111+Adatmátrix!$A116+1))</f>
        <v/>
      </c>
      <c r="S116" s="9" t="str">
        <f>IF(OR(Adatmátrix!S$8="",Adatmátrix!$A116=""),"",INDEX(Adat!$D$6:$D$6665,(Adatmátrix!S$8-1950)*111+Adatmátrix!$A116+1))</f>
        <v/>
      </c>
      <c r="T116" s="9" t="str">
        <f>IF(OR(Adatmátrix!T$8="",Adatmátrix!$A116=""),"",INDEX(Adat!$D$6:$D$6665,(Adatmátrix!T$8-1950)*111+Adatmátrix!$A116+1))</f>
        <v/>
      </c>
      <c r="U116" s="9" t="str">
        <f>IF(OR(Adatmátrix!U$8="",Adatmátrix!$A116=""),"",INDEX(Adat!$D$6:$D$6665,(Adatmátrix!U$8-1950)*111+Adatmátrix!$A116+1))</f>
        <v/>
      </c>
      <c r="V116" s="9" t="str">
        <f>IF(OR(Adatmátrix!V$8="",Adatmátrix!$A116=""),"",INDEX(Adat!$D$6:$D$6665,(Adatmátrix!V$8-1950)*111+Adatmátrix!$A116+1))</f>
        <v/>
      </c>
      <c r="W116" s="9" t="str">
        <f>IF(OR(Adatmátrix!W$8="",Adatmátrix!$A116=""),"",INDEX(Adat!$D$6:$D$6665,(Adatmátrix!W$8-1950)*111+Adatmátrix!$A116+1))</f>
        <v/>
      </c>
      <c r="X116" s="9" t="str">
        <f>IF(OR(Adatmátrix!X$8="",Adatmátrix!$A116=""),"",INDEX(Adat!$D$6:$D$6665,(Adatmátrix!X$8-1950)*111+Adatmátrix!$A116+1))</f>
        <v/>
      </c>
      <c r="Y116" s="9" t="str">
        <f>IF(OR(Adatmátrix!Y$8="",Adatmátrix!$A116=""),"",INDEX(Adat!$D$6:$D$6665,(Adatmátrix!Y$8-1950)*111+Adatmátrix!$A116+1))</f>
        <v/>
      </c>
      <c r="Z116" s="9" t="str">
        <f>IF(OR(Adatmátrix!Z$8="",Adatmátrix!$A116=""),"",INDEX(Adat!$D$6:$D$6665,(Adatmátrix!Z$8-1950)*111+Adatmátrix!$A116+1))</f>
        <v/>
      </c>
      <c r="AA116" s="9" t="str">
        <f>IF(OR(Adatmátrix!AA$8="",Adatmátrix!$A116=""),"",INDEX(Adat!$D$6:$D$6665,(Adatmátrix!AA$8-1950)*111+Adatmátrix!$A116+1))</f>
        <v/>
      </c>
      <c r="AB116" s="9" t="str">
        <f>IF(OR(Adatmátrix!AB$8="",Adatmátrix!$A116=""),"",INDEX(Adat!$D$6:$D$6665,(Adatmátrix!AB$8-1950)*111+Adatmátrix!$A116+1))</f>
        <v/>
      </c>
      <c r="AC116" s="9" t="str">
        <f>IF(OR(Adatmátrix!AC$8="",Adatmátrix!$A116=""),"",INDEX(Adat!$D$6:$D$6665,(Adatmátrix!AC$8-1950)*111+Adatmátrix!$A116+1))</f>
        <v/>
      </c>
      <c r="AD116" s="9" t="str">
        <f>IF(OR(Adatmátrix!AD$8="",Adatmátrix!$A116=""),"",INDEX(Adat!$D$6:$D$6665,(Adatmátrix!AD$8-1950)*111+Adatmátrix!$A116+1))</f>
        <v/>
      </c>
      <c r="AE116" s="9" t="str">
        <f>IF(OR(Adatmátrix!AE$8="",Adatmátrix!$A116=""),"",INDEX(Adat!$D$6:$D$6665,(Adatmátrix!AE$8-1950)*111+Adatmátrix!$A116+1))</f>
        <v/>
      </c>
      <c r="AF116" s="9" t="str">
        <f>IF(OR(Adatmátrix!AF$8="",Adatmátrix!$A116=""),"",INDEX(Adat!$D$6:$D$6665,(Adatmátrix!AF$8-1950)*111+Adatmátrix!$A116+1))</f>
        <v/>
      </c>
      <c r="AG116" s="9" t="str">
        <f>IF(OR(Adatmátrix!AG$8="",Adatmátrix!$A116=""),"",INDEX(Adat!$D$6:$D$6665,(Adatmátrix!AG$8-1950)*111+Adatmátrix!$A116+1))</f>
        <v/>
      </c>
      <c r="AH116" s="9" t="str">
        <f>IF(OR(Adatmátrix!AH$8="",Adatmátrix!$A116=""),"",INDEX(Adat!$D$6:$D$6665,(Adatmátrix!AH$8-1950)*111+Adatmátrix!$A116+1))</f>
        <v/>
      </c>
      <c r="AI116" s="9" t="str">
        <f>IF(OR(Adatmátrix!AI$8="",Adatmátrix!$A116=""),"",INDEX(Adat!$D$6:$D$6665,(Adatmátrix!AI$8-1950)*111+Adatmátrix!$A116+1))</f>
        <v/>
      </c>
      <c r="AJ116" s="9" t="str">
        <f>IF(OR(Adatmátrix!AJ$8="",Adatmátrix!$A116=""),"",INDEX(Adat!$D$6:$D$6665,(Adatmátrix!AJ$8-1950)*111+Adatmátrix!$A116+1))</f>
        <v/>
      </c>
      <c r="AK116" s="9" t="str">
        <f>IF(OR(Adatmátrix!AK$8="",Adatmátrix!$A116=""),"",INDEX(Adat!$D$6:$D$6665,(Adatmátrix!AK$8-1950)*111+Adatmátrix!$A116+1))</f>
        <v/>
      </c>
      <c r="AL116" s="9" t="str">
        <f>IF(OR(Adatmátrix!AL$8="",Adatmátrix!$A116=""),"",INDEX(Adat!$D$6:$D$6665,(Adatmátrix!AL$8-1950)*111+Adatmátrix!$A116+1))</f>
        <v/>
      </c>
      <c r="AM116" s="9" t="str">
        <f>IF(OR(Adatmátrix!AM$8="",Adatmátrix!$A116=""),"",INDEX(Adat!$D$6:$D$6665,(Adatmátrix!AM$8-1950)*111+Adatmátrix!$A116+1))</f>
        <v/>
      </c>
      <c r="AN116" s="9" t="str">
        <f>IF(OR(Adatmátrix!AN$8="",Adatmátrix!$A116=""),"",INDEX(Adat!$D$6:$D$6665,(Adatmátrix!AN$8-1950)*111+Adatmátrix!$A116+1))</f>
        <v/>
      </c>
      <c r="AO116" s="9" t="str">
        <f>IF(OR(Adatmátrix!AO$8="",Adatmátrix!$A116=""),"",INDEX(Adat!$D$6:$D$6665,(Adatmátrix!AO$8-1950)*111+Adatmátrix!$A116+1))</f>
        <v/>
      </c>
      <c r="AP116" s="9" t="str">
        <f>IF(OR(Adatmátrix!AP$8="",Adatmátrix!$A116=""),"",INDEX(Adat!$D$6:$D$6665,(Adatmátrix!AP$8-1950)*111+Adatmátrix!$A116+1))</f>
        <v/>
      </c>
      <c r="AQ116" s="9" t="str">
        <f>IF(OR(Adatmátrix!AQ$8="",Adatmátrix!$A116=""),"",INDEX(Adat!$D$6:$D$6665,(Adatmátrix!AQ$8-1950)*111+Adatmátrix!$A116+1))</f>
        <v/>
      </c>
      <c r="AR116" s="9" t="str">
        <f>IF(OR(Adatmátrix!AR$8="",Adatmátrix!$A116=""),"",INDEX(Adat!$D$6:$D$6665,(Adatmátrix!AR$8-1950)*111+Adatmátrix!$A116+1))</f>
        <v/>
      </c>
      <c r="AS116" s="9" t="str">
        <f>IF(OR(Adatmátrix!AS$8="",Adatmátrix!$A116=""),"",INDEX(Adat!$D$6:$D$6665,(Adatmátrix!AS$8-1950)*111+Adatmátrix!$A116+1))</f>
        <v/>
      </c>
      <c r="AT116" s="9" t="str">
        <f>IF(OR(Adatmátrix!AT$8="",Adatmátrix!$A116=""),"",INDEX(Adat!$D$6:$D$6665,(Adatmátrix!AT$8-1950)*111+Adatmátrix!$A116+1))</f>
        <v/>
      </c>
      <c r="AU116" s="9" t="str">
        <f>IF(OR(Adatmátrix!AU$8="",Adatmátrix!$A116=""),"",INDEX(Adat!$D$6:$D$6665,(Adatmátrix!AU$8-1950)*111+Adatmátrix!$A116+1))</f>
        <v/>
      </c>
      <c r="AV116" s="9" t="str">
        <f>IF(OR(Adatmátrix!AV$8="",Adatmátrix!$A116=""),"",INDEX(Adat!$D$6:$D$6665,(Adatmátrix!AV$8-1950)*111+Adatmátrix!$A116+1))</f>
        <v/>
      </c>
      <c r="AW116" s="9" t="str">
        <f>IF(OR(Adatmátrix!AW$8="",Adatmátrix!$A116=""),"",INDEX(Adat!$D$6:$D$6665,(Adatmátrix!AW$8-1950)*111+Adatmátrix!$A116+1))</f>
        <v/>
      </c>
      <c r="AX116" s="9" t="str">
        <f>IF(OR(Adatmátrix!AX$8="",Adatmátrix!$A116=""),"",INDEX(Adat!$D$6:$D$6665,(Adatmátrix!AX$8-1950)*111+Adatmátrix!$A116+1))</f>
        <v/>
      </c>
      <c r="AY116" s="9" t="str">
        <f>IF(OR(Adatmátrix!AY$8="",Adatmátrix!$A116=""),"",INDEX(Adat!$D$6:$D$6665,(Adatmátrix!AY$8-1950)*111+Adatmátrix!$A116+1))</f>
        <v/>
      </c>
      <c r="AZ116" s="9" t="str">
        <f>IF(OR(Adatmátrix!AZ$8="",Adatmátrix!$A116=""),"",INDEX(Adat!$D$6:$D$6665,(Adatmátrix!AZ$8-1950)*111+Adatmátrix!$A116+1))</f>
        <v/>
      </c>
      <c r="BA116" s="9" t="str">
        <f>IF(OR(Adatmátrix!BA$8="",Adatmátrix!$A116=""),"",INDEX(Adat!$D$6:$D$6665,(Adatmátrix!BA$8-1950)*111+Adatmátrix!$A116+1))</f>
        <v/>
      </c>
      <c r="BB116" s="9" t="str">
        <f>IF(OR(Adatmátrix!BB$8="",Adatmátrix!$A116=""),"",INDEX(Adat!$D$6:$D$6665,(Adatmátrix!BB$8-1950)*111+Adatmátrix!$A116+1))</f>
        <v/>
      </c>
      <c r="BC116" s="9" t="str">
        <f>IF(OR(Adatmátrix!BC$8="",Adatmátrix!$A116=""),"",INDEX(Adat!$D$6:$D$6665,(Adatmátrix!BC$8-1950)*111+Adatmátrix!$A116+1))</f>
        <v/>
      </c>
      <c r="BD116" s="9" t="str">
        <f>IF(OR(Adatmátrix!BD$8="",Adatmátrix!$A116=""),"",INDEX(Adat!$D$6:$D$6665,(Adatmátrix!BD$8-1950)*111+Adatmátrix!$A116+1))</f>
        <v/>
      </c>
      <c r="BE116" s="9" t="str">
        <f>IF(OR(Adatmátrix!BE$8="",Adatmátrix!$A116=""),"",INDEX(Adat!$D$6:$D$6665,(Adatmátrix!BE$8-1950)*111+Adatmátrix!$A116+1))</f>
        <v/>
      </c>
      <c r="BF116" s="9" t="str">
        <f>IF(OR(Adatmátrix!BF$8="",Adatmátrix!$A116=""),"",INDEX(Adat!$D$6:$D$6665,(Adatmátrix!BF$8-1950)*111+Adatmátrix!$A116+1))</f>
        <v/>
      </c>
      <c r="BG116" s="9" t="str">
        <f>IF(OR(Adatmátrix!BG$8="",Adatmátrix!$A116=""),"",INDEX(Adat!$D$6:$D$6665,(Adatmátrix!BG$8-1950)*111+Adatmátrix!$A116+1))</f>
        <v/>
      </c>
      <c r="BH116" s="9" t="str">
        <f>IF(OR(Adatmátrix!BH$8="",Adatmátrix!$A116=""),"",INDEX(Adat!$D$6:$D$6665,(Adatmátrix!BH$8-1950)*111+Adatmátrix!$A116+1))</f>
        <v/>
      </c>
      <c r="BI116" s="9" t="str">
        <f>IF(OR(Adatmátrix!BI$8="",Adatmátrix!$A116=""),"",INDEX(Adat!$D$6:$D$6665,(Adatmátrix!BI$8-1950)*111+Adatmátrix!$A116+1))</f>
        <v/>
      </c>
    </row>
    <row r="117" spans="1:61">
      <c r="A117" s="4" t="str">
        <f t="shared" si="2"/>
        <v/>
      </c>
      <c r="B117" s="9" t="str">
        <f>IF(OR(Adatmátrix!B$8="",Adatmátrix!$A117=""),"",INDEX(Adat!$D$6:$D$6665,(Adatmátrix!B$8-1950)*111+Adatmátrix!$A117+1))</f>
        <v/>
      </c>
      <c r="C117" s="9" t="str">
        <f>IF(OR(Adatmátrix!C$8="",Adatmátrix!$A117=""),"",INDEX(Adat!$D$6:$D$6665,(Adatmátrix!C$8-1950)*111+Adatmátrix!$A117+1))</f>
        <v/>
      </c>
      <c r="D117" s="9" t="str">
        <f>IF(OR(Adatmátrix!D$8="",Adatmátrix!$A117=""),"",INDEX(Adat!$D$6:$D$6665,(Adatmátrix!D$8-1950)*111+Adatmátrix!$A117+1))</f>
        <v/>
      </c>
      <c r="E117" s="9" t="str">
        <f>IF(OR(Adatmátrix!E$8="",Adatmátrix!$A117=""),"",INDEX(Adat!$D$6:$D$6665,(Adatmátrix!E$8-1950)*111+Adatmátrix!$A117+1))</f>
        <v/>
      </c>
      <c r="F117" s="9" t="str">
        <f>IF(OR(Adatmátrix!F$8="",Adatmátrix!$A117=""),"",INDEX(Adat!$D$6:$D$6665,(Adatmátrix!F$8-1950)*111+Adatmátrix!$A117+1))</f>
        <v/>
      </c>
      <c r="G117" s="9" t="str">
        <f>IF(OR(Adatmátrix!G$8="",Adatmátrix!$A117=""),"",INDEX(Adat!$D$6:$D$6665,(Adatmátrix!G$8-1950)*111+Adatmátrix!$A117+1))</f>
        <v/>
      </c>
      <c r="H117" s="9" t="str">
        <f>IF(OR(Adatmátrix!H$8="",Adatmátrix!$A117=""),"",INDEX(Adat!$D$6:$D$6665,(Adatmátrix!H$8-1950)*111+Adatmátrix!$A117+1))</f>
        <v/>
      </c>
      <c r="I117" s="9" t="str">
        <f>IF(OR(Adatmátrix!I$8="",Adatmátrix!$A117=""),"",INDEX(Adat!$D$6:$D$6665,(Adatmátrix!I$8-1950)*111+Adatmátrix!$A117+1))</f>
        <v/>
      </c>
      <c r="J117" s="9" t="str">
        <f>IF(OR(Adatmátrix!J$8="",Adatmátrix!$A117=""),"",INDEX(Adat!$D$6:$D$6665,(Adatmátrix!J$8-1950)*111+Adatmátrix!$A117+1))</f>
        <v/>
      </c>
      <c r="K117" s="9" t="str">
        <f>IF(OR(Adatmátrix!K$8="",Adatmátrix!$A117=""),"",INDEX(Adat!$D$6:$D$6665,(Adatmátrix!K$8-1950)*111+Adatmátrix!$A117+1))</f>
        <v/>
      </c>
      <c r="L117" s="9" t="str">
        <f>IF(OR(Adatmátrix!L$8="",Adatmátrix!$A117=""),"",INDEX(Adat!$D$6:$D$6665,(Adatmátrix!L$8-1950)*111+Adatmátrix!$A117+1))</f>
        <v/>
      </c>
      <c r="M117" s="9" t="str">
        <f>IF(OR(Adatmátrix!M$8="",Adatmátrix!$A117=""),"",INDEX(Adat!$D$6:$D$6665,(Adatmátrix!M$8-1950)*111+Adatmátrix!$A117+1))</f>
        <v/>
      </c>
      <c r="N117" s="9" t="str">
        <f>IF(OR(Adatmátrix!N$8="",Adatmátrix!$A117=""),"",INDEX(Adat!$D$6:$D$6665,(Adatmátrix!N$8-1950)*111+Adatmátrix!$A117+1))</f>
        <v/>
      </c>
      <c r="O117" s="9" t="str">
        <f>IF(OR(Adatmátrix!O$8="",Adatmátrix!$A117=""),"",INDEX(Adat!$D$6:$D$6665,(Adatmátrix!O$8-1950)*111+Adatmátrix!$A117+1))</f>
        <v/>
      </c>
      <c r="P117" s="9" t="str">
        <f>IF(OR(Adatmátrix!P$8="",Adatmátrix!$A117=""),"",INDEX(Adat!$D$6:$D$6665,(Adatmátrix!P$8-1950)*111+Adatmátrix!$A117+1))</f>
        <v/>
      </c>
      <c r="Q117" s="9" t="str">
        <f>IF(OR(Adatmátrix!Q$8="",Adatmátrix!$A117=""),"",INDEX(Adat!$D$6:$D$6665,(Adatmátrix!Q$8-1950)*111+Adatmátrix!$A117+1))</f>
        <v/>
      </c>
      <c r="R117" s="9" t="str">
        <f>IF(OR(Adatmátrix!R$8="",Adatmátrix!$A117=""),"",INDEX(Adat!$D$6:$D$6665,(Adatmátrix!R$8-1950)*111+Adatmátrix!$A117+1))</f>
        <v/>
      </c>
      <c r="S117" s="9" t="str">
        <f>IF(OR(Adatmátrix!S$8="",Adatmátrix!$A117=""),"",INDEX(Adat!$D$6:$D$6665,(Adatmátrix!S$8-1950)*111+Adatmátrix!$A117+1))</f>
        <v/>
      </c>
      <c r="T117" s="9" t="str">
        <f>IF(OR(Adatmátrix!T$8="",Adatmátrix!$A117=""),"",INDEX(Adat!$D$6:$D$6665,(Adatmátrix!T$8-1950)*111+Adatmátrix!$A117+1))</f>
        <v/>
      </c>
      <c r="U117" s="9" t="str">
        <f>IF(OR(Adatmátrix!U$8="",Adatmátrix!$A117=""),"",INDEX(Adat!$D$6:$D$6665,(Adatmátrix!U$8-1950)*111+Adatmátrix!$A117+1))</f>
        <v/>
      </c>
      <c r="V117" s="9" t="str">
        <f>IF(OR(Adatmátrix!V$8="",Adatmátrix!$A117=""),"",INDEX(Adat!$D$6:$D$6665,(Adatmátrix!V$8-1950)*111+Adatmátrix!$A117+1))</f>
        <v/>
      </c>
      <c r="W117" s="9" t="str">
        <f>IF(OR(Adatmátrix!W$8="",Adatmátrix!$A117=""),"",INDEX(Adat!$D$6:$D$6665,(Adatmátrix!W$8-1950)*111+Adatmátrix!$A117+1))</f>
        <v/>
      </c>
      <c r="X117" s="9" t="str">
        <f>IF(OR(Adatmátrix!X$8="",Adatmátrix!$A117=""),"",INDEX(Adat!$D$6:$D$6665,(Adatmátrix!X$8-1950)*111+Adatmátrix!$A117+1))</f>
        <v/>
      </c>
      <c r="Y117" s="9" t="str">
        <f>IF(OR(Adatmátrix!Y$8="",Adatmátrix!$A117=""),"",INDEX(Adat!$D$6:$D$6665,(Adatmátrix!Y$8-1950)*111+Adatmátrix!$A117+1))</f>
        <v/>
      </c>
      <c r="Z117" s="9" t="str">
        <f>IF(OR(Adatmátrix!Z$8="",Adatmátrix!$A117=""),"",INDEX(Adat!$D$6:$D$6665,(Adatmátrix!Z$8-1950)*111+Adatmátrix!$A117+1))</f>
        <v/>
      </c>
      <c r="AA117" s="9" t="str">
        <f>IF(OR(Adatmátrix!AA$8="",Adatmátrix!$A117=""),"",INDEX(Adat!$D$6:$D$6665,(Adatmátrix!AA$8-1950)*111+Adatmátrix!$A117+1))</f>
        <v/>
      </c>
      <c r="AB117" s="9" t="str">
        <f>IF(OR(Adatmátrix!AB$8="",Adatmátrix!$A117=""),"",INDEX(Adat!$D$6:$D$6665,(Adatmátrix!AB$8-1950)*111+Adatmátrix!$A117+1))</f>
        <v/>
      </c>
      <c r="AC117" s="9" t="str">
        <f>IF(OR(Adatmátrix!AC$8="",Adatmátrix!$A117=""),"",INDEX(Adat!$D$6:$D$6665,(Adatmátrix!AC$8-1950)*111+Adatmátrix!$A117+1))</f>
        <v/>
      </c>
      <c r="AD117" s="9" t="str">
        <f>IF(OR(Adatmátrix!AD$8="",Adatmátrix!$A117=""),"",INDEX(Adat!$D$6:$D$6665,(Adatmátrix!AD$8-1950)*111+Adatmátrix!$A117+1))</f>
        <v/>
      </c>
      <c r="AE117" s="9" t="str">
        <f>IF(OR(Adatmátrix!AE$8="",Adatmátrix!$A117=""),"",INDEX(Adat!$D$6:$D$6665,(Adatmátrix!AE$8-1950)*111+Adatmátrix!$A117+1))</f>
        <v/>
      </c>
      <c r="AF117" s="9" t="str">
        <f>IF(OR(Adatmátrix!AF$8="",Adatmátrix!$A117=""),"",INDEX(Adat!$D$6:$D$6665,(Adatmátrix!AF$8-1950)*111+Adatmátrix!$A117+1))</f>
        <v/>
      </c>
      <c r="AG117" s="9" t="str">
        <f>IF(OR(Adatmátrix!AG$8="",Adatmátrix!$A117=""),"",INDEX(Adat!$D$6:$D$6665,(Adatmátrix!AG$8-1950)*111+Adatmátrix!$A117+1))</f>
        <v/>
      </c>
      <c r="AH117" s="9" t="str">
        <f>IF(OR(Adatmátrix!AH$8="",Adatmátrix!$A117=""),"",INDEX(Adat!$D$6:$D$6665,(Adatmátrix!AH$8-1950)*111+Adatmátrix!$A117+1))</f>
        <v/>
      </c>
      <c r="AI117" s="9" t="str">
        <f>IF(OR(Adatmátrix!AI$8="",Adatmátrix!$A117=""),"",INDEX(Adat!$D$6:$D$6665,(Adatmátrix!AI$8-1950)*111+Adatmátrix!$A117+1))</f>
        <v/>
      </c>
      <c r="AJ117" s="9" t="str">
        <f>IF(OR(Adatmátrix!AJ$8="",Adatmátrix!$A117=""),"",INDEX(Adat!$D$6:$D$6665,(Adatmátrix!AJ$8-1950)*111+Adatmátrix!$A117+1))</f>
        <v/>
      </c>
      <c r="AK117" s="9" t="str">
        <f>IF(OR(Adatmátrix!AK$8="",Adatmátrix!$A117=""),"",INDEX(Adat!$D$6:$D$6665,(Adatmátrix!AK$8-1950)*111+Adatmátrix!$A117+1))</f>
        <v/>
      </c>
      <c r="AL117" s="9" t="str">
        <f>IF(OR(Adatmátrix!AL$8="",Adatmátrix!$A117=""),"",INDEX(Adat!$D$6:$D$6665,(Adatmátrix!AL$8-1950)*111+Adatmátrix!$A117+1))</f>
        <v/>
      </c>
      <c r="AM117" s="9" t="str">
        <f>IF(OR(Adatmátrix!AM$8="",Adatmátrix!$A117=""),"",INDEX(Adat!$D$6:$D$6665,(Adatmátrix!AM$8-1950)*111+Adatmátrix!$A117+1))</f>
        <v/>
      </c>
      <c r="AN117" s="9" t="str">
        <f>IF(OR(Adatmátrix!AN$8="",Adatmátrix!$A117=""),"",INDEX(Adat!$D$6:$D$6665,(Adatmátrix!AN$8-1950)*111+Adatmátrix!$A117+1))</f>
        <v/>
      </c>
      <c r="AO117" s="9" t="str">
        <f>IF(OR(Adatmátrix!AO$8="",Adatmátrix!$A117=""),"",INDEX(Adat!$D$6:$D$6665,(Adatmátrix!AO$8-1950)*111+Adatmátrix!$A117+1))</f>
        <v/>
      </c>
      <c r="AP117" s="9" t="str">
        <f>IF(OR(Adatmátrix!AP$8="",Adatmátrix!$A117=""),"",INDEX(Adat!$D$6:$D$6665,(Adatmátrix!AP$8-1950)*111+Adatmátrix!$A117+1))</f>
        <v/>
      </c>
      <c r="AQ117" s="9" t="str">
        <f>IF(OR(Adatmátrix!AQ$8="",Adatmátrix!$A117=""),"",INDEX(Adat!$D$6:$D$6665,(Adatmátrix!AQ$8-1950)*111+Adatmátrix!$A117+1))</f>
        <v/>
      </c>
      <c r="AR117" s="9" t="str">
        <f>IF(OR(Adatmátrix!AR$8="",Adatmátrix!$A117=""),"",INDEX(Adat!$D$6:$D$6665,(Adatmátrix!AR$8-1950)*111+Adatmátrix!$A117+1))</f>
        <v/>
      </c>
      <c r="AS117" s="9" t="str">
        <f>IF(OR(Adatmátrix!AS$8="",Adatmátrix!$A117=""),"",INDEX(Adat!$D$6:$D$6665,(Adatmátrix!AS$8-1950)*111+Adatmátrix!$A117+1))</f>
        <v/>
      </c>
      <c r="AT117" s="9" t="str">
        <f>IF(OR(Adatmátrix!AT$8="",Adatmátrix!$A117=""),"",INDEX(Adat!$D$6:$D$6665,(Adatmátrix!AT$8-1950)*111+Adatmátrix!$A117+1))</f>
        <v/>
      </c>
      <c r="AU117" s="9" t="str">
        <f>IF(OR(Adatmátrix!AU$8="",Adatmátrix!$A117=""),"",INDEX(Adat!$D$6:$D$6665,(Adatmátrix!AU$8-1950)*111+Adatmátrix!$A117+1))</f>
        <v/>
      </c>
      <c r="AV117" s="9" t="str">
        <f>IF(OR(Adatmátrix!AV$8="",Adatmátrix!$A117=""),"",INDEX(Adat!$D$6:$D$6665,(Adatmátrix!AV$8-1950)*111+Adatmátrix!$A117+1))</f>
        <v/>
      </c>
      <c r="AW117" s="9" t="str">
        <f>IF(OR(Adatmátrix!AW$8="",Adatmátrix!$A117=""),"",INDEX(Adat!$D$6:$D$6665,(Adatmátrix!AW$8-1950)*111+Adatmátrix!$A117+1))</f>
        <v/>
      </c>
      <c r="AX117" s="9" t="str">
        <f>IF(OR(Adatmátrix!AX$8="",Adatmátrix!$A117=""),"",INDEX(Adat!$D$6:$D$6665,(Adatmátrix!AX$8-1950)*111+Adatmátrix!$A117+1))</f>
        <v/>
      </c>
      <c r="AY117" s="9" t="str">
        <f>IF(OR(Adatmátrix!AY$8="",Adatmátrix!$A117=""),"",INDEX(Adat!$D$6:$D$6665,(Adatmátrix!AY$8-1950)*111+Adatmátrix!$A117+1))</f>
        <v/>
      </c>
      <c r="AZ117" s="9" t="str">
        <f>IF(OR(Adatmátrix!AZ$8="",Adatmátrix!$A117=""),"",INDEX(Adat!$D$6:$D$6665,(Adatmátrix!AZ$8-1950)*111+Adatmátrix!$A117+1))</f>
        <v/>
      </c>
      <c r="BA117" s="9" t="str">
        <f>IF(OR(Adatmátrix!BA$8="",Adatmátrix!$A117=""),"",INDEX(Adat!$D$6:$D$6665,(Adatmátrix!BA$8-1950)*111+Adatmátrix!$A117+1))</f>
        <v/>
      </c>
      <c r="BB117" s="9" t="str">
        <f>IF(OR(Adatmátrix!BB$8="",Adatmátrix!$A117=""),"",INDEX(Adat!$D$6:$D$6665,(Adatmátrix!BB$8-1950)*111+Adatmátrix!$A117+1))</f>
        <v/>
      </c>
      <c r="BC117" s="9" t="str">
        <f>IF(OR(Adatmátrix!BC$8="",Adatmátrix!$A117=""),"",INDEX(Adat!$D$6:$D$6665,(Adatmátrix!BC$8-1950)*111+Adatmátrix!$A117+1))</f>
        <v/>
      </c>
      <c r="BD117" s="9" t="str">
        <f>IF(OR(Adatmátrix!BD$8="",Adatmátrix!$A117=""),"",INDEX(Adat!$D$6:$D$6665,(Adatmátrix!BD$8-1950)*111+Adatmátrix!$A117+1))</f>
        <v/>
      </c>
      <c r="BE117" s="9" t="str">
        <f>IF(OR(Adatmátrix!BE$8="",Adatmátrix!$A117=""),"",INDEX(Adat!$D$6:$D$6665,(Adatmátrix!BE$8-1950)*111+Adatmátrix!$A117+1))</f>
        <v/>
      </c>
      <c r="BF117" s="9" t="str">
        <f>IF(OR(Adatmátrix!BF$8="",Adatmátrix!$A117=""),"",INDEX(Adat!$D$6:$D$6665,(Adatmátrix!BF$8-1950)*111+Adatmátrix!$A117+1))</f>
        <v/>
      </c>
      <c r="BG117" s="9" t="str">
        <f>IF(OR(Adatmátrix!BG$8="",Adatmátrix!$A117=""),"",INDEX(Adat!$D$6:$D$6665,(Adatmátrix!BG$8-1950)*111+Adatmátrix!$A117+1))</f>
        <v/>
      </c>
      <c r="BH117" s="9" t="str">
        <f>IF(OR(Adatmátrix!BH$8="",Adatmátrix!$A117=""),"",INDEX(Adat!$D$6:$D$6665,(Adatmátrix!BH$8-1950)*111+Adatmátrix!$A117+1))</f>
        <v/>
      </c>
      <c r="BI117" s="9" t="str">
        <f>IF(OR(Adatmátrix!BI$8="",Adatmátrix!$A117=""),"",INDEX(Adat!$D$6:$D$6665,(Adatmátrix!BI$8-1950)*111+Adatmátrix!$A117+1))</f>
        <v/>
      </c>
    </row>
    <row r="118" spans="1:61">
      <c r="A118" s="4" t="str">
        <f t="shared" si="2"/>
        <v/>
      </c>
      <c r="B118" s="9" t="str">
        <f>IF(OR(Adatmátrix!B$8="",Adatmátrix!$A118=""),"",INDEX(Adat!$D$6:$D$6665,(Adatmátrix!B$8-1950)*111+Adatmátrix!$A118+1))</f>
        <v/>
      </c>
      <c r="C118" s="9" t="str">
        <f>IF(OR(Adatmátrix!C$8="",Adatmátrix!$A118=""),"",INDEX(Adat!$D$6:$D$6665,(Adatmátrix!C$8-1950)*111+Adatmátrix!$A118+1))</f>
        <v/>
      </c>
      <c r="D118" s="9" t="str">
        <f>IF(OR(Adatmátrix!D$8="",Adatmátrix!$A118=""),"",INDEX(Adat!$D$6:$D$6665,(Adatmátrix!D$8-1950)*111+Adatmátrix!$A118+1))</f>
        <v/>
      </c>
      <c r="E118" s="9" t="str">
        <f>IF(OR(Adatmátrix!E$8="",Adatmátrix!$A118=""),"",INDEX(Adat!$D$6:$D$6665,(Adatmátrix!E$8-1950)*111+Adatmátrix!$A118+1))</f>
        <v/>
      </c>
      <c r="F118" s="9" t="str">
        <f>IF(OR(Adatmátrix!F$8="",Adatmátrix!$A118=""),"",INDEX(Adat!$D$6:$D$6665,(Adatmátrix!F$8-1950)*111+Adatmátrix!$A118+1))</f>
        <v/>
      </c>
      <c r="G118" s="9" t="str">
        <f>IF(OR(Adatmátrix!G$8="",Adatmátrix!$A118=""),"",INDEX(Adat!$D$6:$D$6665,(Adatmátrix!G$8-1950)*111+Adatmátrix!$A118+1))</f>
        <v/>
      </c>
      <c r="H118" s="9" t="str">
        <f>IF(OR(Adatmátrix!H$8="",Adatmátrix!$A118=""),"",INDEX(Adat!$D$6:$D$6665,(Adatmátrix!H$8-1950)*111+Adatmátrix!$A118+1))</f>
        <v/>
      </c>
      <c r="I118" s="9" t="str">
        <f>IF(OR(Adatmátrix!I$8="",Adatmátrix!$A118=""),"",INDEX(Adat!$D$6:$D$6665,(Adatmátrix!I$8-1950)*111+Adatmátrix!$A118+1))</f>
        <v/>
      </c>
      <c r="J118" s="9" t="str">
        <f>IF(OR(Adatmátrix!J$8="",Adatmátrix!$A118=""),"",INDEX(Adat!$D$6:$D$6665,(Adatmátrix!J$8-1950)*111+Adatmátrix!$A118+1))</f>
        <v/>
      </c>
      <c r="K118" s="9" t="str">
        <f>IF(OR(Adatmátrix!K$8="",Adatmátrix!$A118=""),"",INDEX(Adat!$D$6:$D$6665,(Adatmátrix!K$8-1950)*111+Adatmátrix!$A118+1))</f>
        <v/>
      </c>
      <c r="L118" s="9" t="str">
        <f>IF(OR(Adatmátrix!L$8="",Adatmátrix!$A118=""),"",INDEX(Adat!$D$6:$D$6665,(Adatmátrix!L$8-1950)*111+Adatmátrix!$A118+1))</f>
        <v/>
      </c>
      <c r="M118" s="9" t="str">
        <f>IF(OR(Adatmátrix!M$8="",Adatmátrix!$A118=""),"",INDEX(Adat!$D$6:$D$6665,(Adatmátrix!M$8-1950)*111+Adatmátrix!$A118+1))</f>
        <v/>
      </c>
      <c r="N118" s="9" t="str">
        <f>IF(OR(Adatmátrix!N$8="",Adatmátrix!$A118=""),"",INDEX(Adat!$D$6:$D$6665,(Adatmátrix!N$8-1950)*111+Adatmátrix!$A118+1))</f>
        <v/>
      </c>
      <c r="O118" s="9" t="str">
        <f>IF(OR(Adatmátrix!O$8="",Adatmátrix!$A118=""),"",INDEX(Adat!$D$6:$D$6665,(Adatmátrix!O$8-1950)*111+Adatmátrix!$A118+1))</f>
        <v/>
      </c>
      <c r="P118" s="9" t="str">
        <f>IF(OR(Adatmátrix!P$8="",Adatmátrix!$A118=""),"",INDEX(Adat!$D$6:$D$6665,(Adatmátrix!P$8-1950)*111+Adatmátrix!$A118+1))</f>
        <v/>
      </c>
      <c r="Q118" s="9" t="str">
        <f>IF(OR(Adatmátrix!Q$8="",Adatmátrix!$A118=""),"",INDEX(Adat!$D$6:$D$6665,(Adatmátrix!Q$8-1950)*111+Adatmátrix!$A118+1))</f>
        <v/>
      </c>
      <c r="R118" s="9" t="str">
        <f>IF(OR(Adatmátrix!R$8="",Adatmátrix!$A118=""),"",INDEX(Adat!$D$6:$D$6665,(Adatmátrix!R$8-1950)*111+Adatmátrix!$A118+1))</f>
        <v/>
      </c>
      <c r="S118" s="9" t="str">
        <f>IF(OR(Adatmátrix!S$8="",Adatmátrix!$A118=""),"",INDEX(Adat!$D$6:$D$6665,(Adatmátrix!S$8-1950)*111+Adatmátrix!$A118+1))</f>
        <v/>
      </c>
      <c r="T118" s="9" t="str">
        <f>IF(OR(Adatmátrix!T$8="",Adatmátrix!$A118=""),"",INDEX(Adat!$D$6:$D$6665,(Adatmátrix!T$8-1950)*111+Adatmátrix!$A118+1))</f>
        <v/>
      </c>
      <c r="U118" s="9" t="str">
        <f>IF(OR(Adatmátrix!U$8="",Adatmátrix!$A118=""),"",INDEX(Adat!$D$6:$D$6665,(Adatmátrix!U$8-1950)*111+Adatmátrix!$A118+1))</f>
        <v/>
      </c>
      <c r="V118" s="9" t="str">
        <f>IF(OR(Adatmátrix!V$8="",Adatmátrix!$A118=""),"",INDEX(Adat!$D$6:$D$6665,(Adatmátrix!V$8-1950)*111+Adatmátrix!$A118+1))</f>
        <v/>
      </c>
      <c r="W118" s="9" t="str">
        <f>IF(OR(Adatmátrix!W$8="",Adatmátrix!$A118=""),"",INDEX(Adat!$D$6:$D$6665,(Adatmátrix!W$8-1950)*111+Adatmátrix!$A118+1))</f>
        <v/>
      </c>
      <c r="X118" s="9" t="str">
        <f>IF(OR(Adatmátrix!X$8="",Adatmátrix!$A118=""),"",INDEX(Adat!$D$6:$D$6665,(Adatmátrix!X$8-1950)*111+Adatmátrix!$A118+1))</f>
        <v/>
      </c>
      <c r="Y118" s="9" t="str">
        <f>IF(OR(Adatmátrix!Y$8="",Adatmátrix!$A118=""),"",INDEX(Adat!$D$6:$D$6665,(Adatmátrix!Y$8-1950)*111+Adatmátrix!$A118+1))</f>
        <v/>
      </c>
      <c r="Z118" s="9" t="str">
        <f>IF(OR(Adatmátrix!Z$8="",Adatmátrix!$A118=""),"",INDEX(Adat!$D$6:$D$6665,(Adatmátrix!Z$8-1950)*111+Adatmátrix!$A118+1))</f>
        <v/>
      </c>
      <c r="AA118" s="9" t="str">
        <f>IF(OR(Adatmátrix!AA$8="",Adatmátrix!$A118=""),"",INDEX(Adat!$D$6:$D$6665,(Adatmátrix!AA$8-1950)*111+Adatmátrix!$A118+1))</f>
        <v/>
      </c>
      <c r="AB118" s="9" t="str">
        <f>IF(OR(Adatmátrix!AB$8="",Adatmátrix!$A118=""),"",INDEX(Adat!$D$6:$D$6665,(Adatmátrix!AB$8-1950)*111+Adatmátrix!$A118+1))</f>
        <v/>
      </c>
      <c r="AC118" s="9" t="str">
        <f>IF(OR(Adatmátrix!AC$8="",Adatmátrix!$A118=""),"",INDEX(Adat!$D$6:$D$6665,(Adatmátrix!AC$8-1950)*111+Adatmátrix!$A118+1))</f>
        <v/>
      </c>
      <c r="AD118" s="9" t="str">
        <f>IF(OR(Adatmátrix!AD$8="",Adatmátrix!$A118=""),"",INDEX(Adat!$D$6:$D$6665,(Adatmátrix!AD$8-1950)*111+Adatmátrix!$A118+1))</f>
        <v/>
      </c>
      <c r="AE118" s="9" t="str">
        <f>IF(OR(Adatmátrix!AE$8="",Adatmátrix!$A118=""),"",INDEX(Adat!$D$6:$D$6665,(Adatmátrix!AE$8-1950)*111+Adatmátrix!$A118+1))</f>
        <v/>
      </c>
      <c r="AF118" s="9" t="str">
        <f>IF(OR(Adatmátrix!AF$8="",Adatmátrix!$A118=""),"",INDEX(Adat!$D$6:$D$6665,(Adatmátrix!AF$8-1950)*111+Adatmátrix!$A118+1))</f>
        <v/>
      </c>
      <c r="AG118" s="9" t="str">
        <f>IF(OR(Adatmátrix!AG$8="",Adatmátrix!$A118=""),"",INDEX(Adat!$D$6:$D$6665,(Adatmátrix!AG$8-1950)*111+Adatmátrix!$A118+1))</f>
        <v/>
      </c>
      <c r="AH118" s="9" t="str">
        <f>IF(OR(Adatmátrix!AH$8="",Adatmátrix!$A118=""),"",INDEX(Adat!$D$6:$D$6665,(Adatmátrix!AH$8-1950)*111+Adatmátrix!$A118+1))</f>
        <v/>
      </c>
      <c r="AI118" s="9" t="str">
        <f>IF(OR(Adatmátrix!AI$8="",Adatmátrix!$A118=""),"",INDEX(Adat!$D$6:$D$6665,(Adatmátrix!AI$8-1950)*111+Adatmátrix!$A118+1))</f>
        <v/>
      </c>
      <c r="AJ118" s="9" t="str">
        <f>IF(OR(Adatmátrix!AJ$8="",Adatmátrix!$A118=""),"",INDEX(Adat!$D$6:$D$6665,(Adatmátrix!AJ$8-1950)*111+Adatmátrix!$A118+1))</f>
        <v/>
      </c>
      <c r="AK118" s="9" t="str">
        <f>IF(OR(Adatmátrix!AK$8="",Adatmátrix!$A118=""),"",INDEX(Adat!$D$6:$D$6665,(Adatmátrix!AK$8-1950)*111+Adatmátrix!$A118+1))</f>
        <v/>
      </c>
      <c r="AL118" s="9" t="str">
        <f>IF(OR(Adatmátrix!AL$8="",Adatmátrix!$A118=""),"",INDEX(Adat!$D$6:$D$6665,(Adatmátrix!AL$8-1950)*111+Adatmátrix!$A118+1))</f>
        <v/>
      </c>
      <c r="AM118" s="9" t="str">
        <f>IF(OR(Adatmátrix!AM$8="",Adatmátrix!$A118=""),"",INDEX(Adat!$D$6:$D$6665,(Adatmátrix!AM$8-1950)*111+Adatmátrix!$A118+1))</f>
        <v/>
      </c>
      <c r="AN118" s="9" t="str">
        <f>IF(OR(Adatmátrix!AN$8="",Adatmátrix!$A118=""),"",INDEX(Adat!$D$6:$D$6665,(Adatmátrix!AN$8-1950)*111+Adatmátrix!$A118+1))</f>
        <v/>
      </c>
      <c r="AO118" s="9" t="str">
        <f>IF(OR(Adatmátrix!AO$8="",Adatmátrix!$A118=""),"",INDEX(Adat!$D$6:$D$6665,(Adatmátrix!AO$8-1950)*111+Adatmátrix!$A118+1))</f>
        <v/>
      </c>
      <c r="AP118" s="9" t="str">
        <f>IF(OR(Adatmátrix!AP$8="",Adatmátrix!$A118=""),"",INDEX(Adat!$D$6:$D$6665,(Adatmátrix!AP$8-1950)*111+Adatmátrix!$A118+1))</f>
        <v/>
      </c>
      <c r="AQ118" s="9" t="str">
        <f>IF(OR(Adatmátrix!AQ$8="",Adatmátrix!$A118=""),"",INDEX(Adat!$D$6:$D$6665,(Adatmátrix!AQ$8-1950)*111+Adatmátrix!$A118+1))</f>
        <v/>
      </c>
      <c r="AR118" s="9" t="str">
        <f>IF(OR(Adatmátrix!AR$8="",Adatmátrix!$A118=""),"",INDEX(Adat!$D$6:$D$6665,(Adatmátrix!AR$8-1950)*111+Adatmátrix!$A118+1))</f>
        <v/>
      </c>
      <c r="AS118" s="9" t="str">
        <f>IF(OR(Adatmátrix!AS$8="",Adatmátrix!$A118=""),"",INDEX(Adat!$D$6:$D$6665,(Adatmátrix!AS$8-1950)*111+Adatmátrix!$A118+1))</f>
        <v/>
      </c>
      <c r="AT118" s="9" t="str">
        <f>IF(OR(Adatmátrix!AT$8="",Adatmátrix!$A118=""),"",INDEX(Adat!$D$6:$D$6665,(Adatmátrix!AT$8-1950)*111+Adatmátrix!$A118+1))</f>
        <v/>
      </c>
      <c r="AU118" s="9" t="str">
        <f>IF(OR(Adatmátrix!AU$8="",Adatmátrix!$A118=""),"",INDEX(Adat!$D$6:$D$6665,(Adatmátrix!AU$8-1950)*111+Adatmátrix!$A118+1))</f>
        <v/>
      </c>
      <c r="AV118" s="9" t="str">
        <f>IF(OR(Adatmátrix!AV$8="",Adatmátrix!$A118=""),"",INDEX(Adat!$D$6:$D$6665,(Adatmátrix!AV$8-1950)*111+Adatmátrix!$A118+1))</f>
        <v/>
      </c>
      <c r="AW118" s="9" t="str">
        <f>IF(OR(Adatmátrix!AW$8="",Adatmátrix!$A118=""),"",INDEX(Adat!$D$6:$D$6665,(Adatmátrix!AW$8-1950)*111+Adatmátrix!$A118+1))</f>
        <v/>
      </c>
      <c r="AX118" s="9" t="str">
        <f>IF(OR(Adatmátrix!AX$8="",Adatmátrix!$A118=""),"",INDEX(Adat!$D$6:$D$6665,(Adatmátrix!AX$8-1950)*111+Adatmátrix!$A118+1))</f>
        <v/>
      </c>
      <c r="AY118" s="9" t="str">
        <f>IF(OR(Adatmátrix!AY$8="",Adatmátrix!$A118=""),"",INDEX(Adat!$D$6:$D$6665,(Adatmátrix!AY$8-1950)*111+Adatmátrix!$A118+1))</f>
        <v/>
      </c>
      <c r="AZ118" s="9" t="str">
        <f>IF(OR(Adatmátrix!AZ$8="",Adatmátrix!$A118=""),"",INDEX(Adat!$D$6:$D$6665,(Adatmátrix!AZ$8-1950)*111+Adatmátrix!$A118+1))</f>
        <v/>
      </c>
      <c r="BA118" s="9" t="str">
        <f>IF(OR(Adatmátrix!BA$8="",Adatmátrix!$A118=""),"",INDEX(Adat!$D$6:$D$6665,(Adatmátrix!BA$8-1950)*111+Adatmátrix!$A118+1))</f>
        <v/>
      </c>
      <c r="BB118" s="9" t="str">
        <f>IF(OR(Adatmátrix!BB$8="",Adatmátrix!$A118=""),"",INDEX(Adat!$D$6:$D$6665,(Adatmátrix!BB$8-1950)*111+Adatmátrix!$A118+1))</f>
        <v/>
      </c>
      <c r="BC118" s="9" t="str">
        <f>IF(OR(Adatmátrix!BC$8="",Adatmátrix!$A118=""),"",INDEX(Adat!$D$6:$D$6665,(Adatmátrix!BC$8-1950)*111+Adatmátrix!$A118+1))</f>
        <v/>
      </c>
      <c r="BD118" s="9" t="str">
        <f>IF(OR(Adatmátrix!BD$8="",Adatmátrix!$A118=""),"",INDEX(Adat!$D$6:$D$6665,(Adatmátrix!BD$8-1950)*111+Adatmátrix!$A118+1))</f>
        <v/>
      </c>
      <c r="BE118" s="9" t="str">
        <f>IF(OR(Adatmátrix!BE$8="",Adatmátrix!$A118=""),"",INDEX(Adat!$D$6:$D$6665,(Adatmátrix!BE$8-1950)*111+Adatmátrix!$A118+1))</f>
        <v/>
      </c>
      <c r="BF118" s="9" t="str">
        <f>IF(OR(Adatmátrix!BF$8="",Adatmátrix!$A118=""),"",INDEX(Adat!$D$6:$D$6665,(Adatmátrix!BF$8-1950)*111+Adatmátrix!$A118+1))</f>
        <v/>
      </c>
      <c r="BG118" s="9" t="str">
        <f>IF(OR(Adatmátrix!BG$8="",Adatmátrix!$A118=""),"",INDEX(Adat!$D$6:$D$6665,(Adatmátrix!BG$8-1950)*111+Adatmátrix!$A118+1))</f>
        <v/>
      </c>
      <c r="BH118" s="9" t="str">
        <f>IF(OR(Adatmátrix!BH$8="",Adatmátrix!$A118=""),"",INDEX(Adat!$D$6:$D$6665,(Adatmátrix!BH$8-1950)*111+Adatmátrix!$A118+1))</f>
        <v/>
      </c>
      <c r="BI118" s="9" t="str">
        <f>IF(OR(Adatmátrix!BI$8="",Adatmátrix!$A118=""),"",INDEX(Adat!$D$6:$D$6665,(Adatmátrix!BI$8-1950)*111+Adatmátrix!$A118+1))</f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2:BI118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defaultRowHeight="15"/>
  <cols>
    <col min="1" max="1" width="13.42578125" style="4" customWidth="1"/>
  </cols>
  <sheetData>
    <row r="2" spans="1:61">
      <c r="A2" s="4" t="s">
        <v>12</v>
      </c>
      <c r="B2" s="5">
        <f>Adatmátrix!B2</f>
        <v>1990</v>
      </c>
    </row>
    <row r="3" spans="1:61">
      <c r="A3" s="4" t="s">
        <v>13</v>
      </c>
      <c r="B3" s="5">
        <f>Adatmátrix!B3</f>
        <v>2009</v>
      </c>
    </row>
    <row r="4" spans="1:61">
      <c r="A4" s="4" t="s">
        <v>14</v>
      </c>
      <c r="B4" s="5">
        <f>Adatmátrix!B4</f>
        <v>0</v>
      </c>
    </row>
    <row r="5" spans="1:61" ht="30">
      <c r="A5" s="4" t="s">
        <v>20</v>
      </c>
      <c r="B5" s="5">
        <f>Adatmátrix!B5</f>
        <v>95</v>
      </c>
    </row>
    <row r="7" spans="1:61">
      <c r="A7" s="4" t="s">
        <v>15</v>
      </c>
    </row>
    <row r="8" spans="1:61">
      <c r="A8" s="4" t="s">
        <v>16</v>
      </c>
      <c r="B8">
        <f>Adatmátrix!B8</f>
        <v>1990</v>
      </c>
      <c r="C8">
        <f>Adatmátrix!C8</f>
        <v>1991</v>
      </c>
      <c r="D8">
        <f>Adatmátrix!D8</f>
        <v>1992</v>
      </c>
      <c r="E8">
        <f>Adatmátrix!E8</f>
        <v>1993</v>
      </c>
      <c r="F8">
        <f>Adatmátrix!F8</f>
        <v>1994</v>
      </c>
      <c r="G8">
        <f>Adatmátrix!G8</f>
        <v>1995</v>
      </c>
      <c r="H8">
        <f>Adatmátrix!H8</f>
        <v>1996</v>
      </c>
      <c r="I8">
        <f>Adatmátrix!I8</f>
        <v>1997</v>
      </c>
      <c r="J8">
        <f>Adatmátrix!J8</f>
        <v>1998</v>
      </c>
      <c r="K8">
        <f>Adatmátrix!K8</f>
        <v>1999</v>
      </c>
      <c r="L8">
        <f>Adatmátrix!L8</f>
        <v>2000</v>
      </c>
      <c r="M8">
        <f>Adatmátrix!M8</f>
        <v>2001</v>
      </c>
      <c r="N8">
        <f>Adatmátrix!N8</f>
        <v>2002</v>
      </c>
      <c r="O8">
        <f>Adatmátrix!O8</f>
        <v>2003</v>
      </c>
      <c r="P8">
        <f>Adatmátrix!P8</f>
        <v>2004</v>
      </c>
      <c r="Q8">
        <f>Adatmátrix!Q8</f>
        <v>2005</v>
      </c>
      <c r="R8">
        <f>Adatmátrix!R8</f>
        <v>2006</v>
      </c>
      <c r="S8">
        <f>Adatmátrix!S8</f>
        <v>2007</v>
      </c>
      <c r="T8">
        <f>Adatmátrix!T8</f>
        <v>2008</v>
      </c>
      <c r="U8">
        <f>Adatmátrix!U8</f>
        <v>2009</v>
      </c>
      <c r="V8" t="str">
        <f>Adatmátrix!V8</f>
        <v/>
      </c>
      <c r="W8" t="str">
        <f>Adatmátrix!W8</f>
        <v/>
      </c>
      <c r="X8" t="str">
        <f>Adatmátrix!X8</f>
        <v/>
      </c>
      <c r="Y8" t="str">
        <f>Adatmátrix!Y8</f>
        <v/>
      </c>
      <c r="Z8" t="str">
        <f>Adatmátrix!Z8</f>
        <v/>
      </c>
      <c r="AA8" t="str">
        <f>Adatmátrix!AA8</f>
        <v/>
      </c>
      <c r="AB8" t="str">
        <f>Adatmátrix!AB8</f>
        <v/>
      </c>
      <c r="AC8" t="str">
        <f>Adatmátrix!AC8</f>
        <v/>
      </c>
      <c r="AD8" t="str">
        <f>Adatmátrix!AD8</f>
        <v/>
      </c>
      <c r="AE8" t="str">
        <f>Adatmátrix!AE8</f>
        <v/>
      </c>
      <c r="AF8" t="str">
        <f>Adatmátrix!AF8</f>
        <v/>
      </c>
      <c r="AG8" t="str">
        <f>Adatmátrix!AG8</f>
        <v/>
      </c>
      <c r="AH8" t="str">
        <f>Adatmátrix!AH8</f>
        <v/>
      </c>
      <c r="AI8" t="str">
        <f>Adatmátrix!AI8</f>
        <v/>
      </c>
      <c r="AJ8" t="str">
        <f>Adatmátrix!AJ8</f>
        <v/>
      </c>
      <c r="AK8" t="str">
        <f>Adatmátrix!AK8</f>
        <v/>
      </c>
      <c r="AL8" t="str">
        <f>Adatmátrix!AL8</f>
        <v/>
      </c>
      <c r="AM8" t="str">
        <f>Adatmátrix!AM8</f>
        <v/>
      </c>
      <c r="AN8" t="str">
        <f>Adatmátrix!AN8</f>
        <v/>
      </c>
      <c r="AO8" t="str">
        <f>Adatmátrix!AO8</f>
        <v/>
      </c>
      <c r="AP8" t="str">
        <f>Adatmátrix!AP8</f>
        <v/>
      </c>
      <c r="AQ8" t="str">
        <f>Adatmátrix!AQ8</f>
        <v/>
      </c>
      <c r="AR8" t="str">
        <f>Adatmátrix!AR8</f>
        <v/>
      </c>
      <c r="AS8" t="str">
        <f>Adatmátrix!AS8</f>
        <v/>
      </c>
      <c r="AT8" t="str">
        <f>Adatmátrix!AT8</f>
        <v/>
      </c>
      <c r="AU8" t="str">
        <f>Adatmátrix!AU8</f>
        <v/>
      </c>
      <c r="AV8" t="str">
        <f>Adatmátrix!AV8</f>
        <v/>
      </c>
      <c r="AW8" t="str">
        <f>Adatmátrix!AW8</f>
        <v/>
      </c>
      <c r="AX8" t="str">
        <f>Adatmátrix!AX8</f>
        <v/>
      </c>
      <c r="AY8" t="str">
        <f>Adatmátrix!AY8</f>
        <v/>
      </c>
      <c r="AZ8" t="str">
        <f>Adatmátrix!AZ8</f>
        <v/>
      </c>
      <c r="BA8" t="str">
        <f>Adatmátrix!BA8</f>
        <v/>
      </c>
      <c r="BB8" t="str">
        <f>Adatmátrix!BB8</f>
        <v/>
      </c>
      <c r="BC8" t="str">
        <f>Adatmátrix!BC8</f>
        <v/>
      </c>
      <c r="BD8" t="str">
        <f>Adatmátrix!BD8</f>
        <v/>
      </c>
      <c r="BE8" t="str">
        <f>Adatmátrix!BE8</f>
        <v/>
      </c>
      <c r="BF8" t="str">
        <f>Adatmátrix!BF8</f>
        <v/>
      </c>
      <c r="BG8" t="str">
        <f>Adatmátrix!BG8</f>
        <v/>
      </c>
      <c r="BH8" t="str">
        <f>Adatmátrix!BH8</f>
        <v/>
      </c>
      <c r="BI8" t="str">
        <f>Adatmátrix!BI8</f>
        <v/>
      </c>
    </row>
    <row r="9" spans="1:61">
      <c r="A9" s="4">
        <f>Adatmátrix!A9</f>
        <v>0</v>
      </c>
      <c r="B9">
        <f>IF(Adatmátrix!B9="","",LN(Adatmátrix!B9))</f>
        <v>-4.3214961349338497</v>
      </c>
      <c r="C9">
        <f>IF(Adatmátrix!C9="","",LN(Adatmátrix!C9))</f>
        <v>-4.2773063239034785</v>
      </c>
      <c r="D9">
        <f>IF(Adatmátrix!D9="","",LN(Adatmátrix!D9))</f>
        <v>-4.3989693554041933</v>
      </c>
      <c r="E9">
        <f>IF(Adatmátrix!E9="","",LN(Adatmátrix!E9))</f>
        <v>-4.5189924897470393</v>
      </c>
      <c r="F9">
        <f>IF(Adatmátrix!F9="","",LN(Adatmátrix!F9))</f>
        <v>-4.590281573494341</v>
      </c>
      <c r="G9">
        <f>IF(Adatmátrix!G9="","",LN(Adatmátrix!G9))</f>
        <v>-4.6972854748958968</v>
      </c>
      <c r="H9">
        <f>IF(Adatmátrix!H9="","",LN(Adatmátrix!H9))</f>
        <v>-4.6162311333475161</v>
      </c>
      <c r="I9">
        <f>IF(Adatmátrix!I9="","",LN(Adatmátrix!I9))</f>
        <v>-4.7747729703742712</v>
      </c>
      <c r="J9">
        <f>IF(Adatmátrix!J9="","",LN(Adatmátrix!J9))</f>
        <v>-4.7831013944807532</v>
      </c>
      <c r="K9">
        <f>IF(Adatmátrix!K9="","",LN(Adatmátrix!K9))</f>
        <v>-4.9103375727808922</v>
      </c>
      <c r="L9">
        <f>IF(Adatmátrix!L9="","",LN(Adatmátrix!L9))</f>
        <v>-4.7455823397048364</v>
      </c>
      <c r="M9">
        <f>IF(Adatmátrix!M9="","",LN(Adatmátrix!M9))</f>
        <v>-4.8928522584398726</v>
      </c>
      <c r="N9">
        <f>IF(Adatmátrix!N9="","",LN(Adatmátrix!N9))</f>
        <v>-4.9462530351669871</v>
      </c>
      <c r="O9">
        <f>IF(Adatmátrix!O9="","",LN(Adatmátrix!O9))</f>
        <v>-5.028290229334976</v>
      </c>
      <c r="P9">
        <f>IF(Adatmátrix!P9="","",LN(Adatmátrix!P9))</f>
        <v>-5.1159958097540823</v>
      </c>
      <c r="Q9">
        <f>IF(Adatmátrix!Q9="","",LN(Adatmátrix!Q9))</f>
        <v>-5.2139762181142855</v>
      </c>
      <c r="R9">
        <f>IF(Adatmátrix!R9="","",LN(Adatmátrix!R9))</f>
        <v>-5.2610215818043393</v>
      </c>
      <c r="S9">
        <f>IF(Adatmátrix!S9="","",LN(Adatmátrix!S9))</f>
        <v>-5.1903602250429444</v>
      </c>
      <c r="T9">
        <f>IF(Adatmátrix!T9="","",LN(Adatmátrix!T9))</f>
        <v>-5.2943253452784989</v>
      </c>
      <c r="U9">
        <f>IF(Adatmátrix!U9="","",LN(Adatmátrix!U9))</f>
        <v>-5.3103899477823058</v>
      </c>
      <c r="V9" t="str">
        <f>IF(Adatmátrix!V9="","",LN(Adatmátrix!V9))</f>
        <v/>
      </c>
      <c r="W9" t="str">
        <f>IF(Adatmátrix!W9="","",LN(Adatmátrix!W9))</f>
        <v/>
      </c>
      <c r="X9" t="str">
        <f>IF(Adatmátrix!X9="","",LN(Adatmátrix!X9))</f>
        <v/>
      </c>
      <c r="Y9" t="str">
        <f>IF(Adatmátrix!Y9="","",LN(Adatmátrix!Y9))</f>
        <v/>
      </c>
      <c r="Z9" t="str">
        <f>IF(Adatmátrix!Z9="","",LN(Adatmátrix!Z9))</f>
        <v/>
      </c>
      <c r="AA9" t="str">
        <f>IF(Adatmátrix!AA9="","",LN(Adatmátrix!AA9))</f>
        <v/>
      </c>
      <c r="AB9" t="str">
        <f>IF(Adatmátrix!AB9="","",LN(Adatmátrix!AB9))</f>
        <v/>
      </c>
      <c r="AC9" t="str">
        <f>IF(Adatmátrix!AC9="","",LN(Adatmátrix!AC9))</f>
        <v/>
      </c>
      <c r="AD9" t="str">
        <f>IF(Adatmátrix!AD9="","",LN(Adatmátrix!AD9))</f>
        <v/>
      </c>
      <c r="AE9" t="str">
        <f>IF(Adatmátrix!AE9="","",LN(Adatmátrix!AE9))</f>
        <v/>
      </c>
      <c r="AF9" t="str">
        <f>IF(Adatmátrix!AF9="","",LN(Adatmátrix!AF9))</f>
        <v/>
      </c>
      <c r="AG9" t="str">
        <f>IF(Adatmátrix!AG9="","",LN(Adatmátrix!AG9))</f>
        <v/>
      </c>
      <c r="AH9" t="str">
        <f>IF(Adatmátrix!AH9="","",LN(Adatmátrix!AH9))</f>
        <v/>
      </c>
      <c r="AI9" t="str">
        <f>IF(Adatmátrix!AI9="","",LN(Adatmátrix!AI9))</f>
        <v/>
      </c>
      <c r="AJ9" t="str">
        <f>IF(Adatmátrix!AJ9="","",LN(Adatmátrix!AJ9))</f>
        <v/>
      </c>
      <c r="AK9" t="str">
        <f>IF(Adatmátrix!AK9="","",LN(Adatmátrix!AK9))</f>
        <v/>
      </c>
      <c r="AL9" t="str">
        <f>IF(Adatmátrix!AL9="","",LN(Adatmátrix!AL9))</f>
        <v/>
      </c>
      <c r="AM9" t="str">
        <f>IF(Adatmátrix!AM9="","",LN(Adatmátrix!AM9))</f>
        <v/>
      </c>
      <c r="AN9" t="str">
        <f>IF(Adatmátrix!AN9="","",LN(Adatmátrix!AN9))</f>
        <v/>
      </c>
      <c r="AO9" t="str">
        <f>IF(Adatmátrix!AO9="","",LN(Adatmátrix!AO9))</f>
        <v/>
      </c>
      <c r="AP9" t="str">
        <f>IF(Adatmátrix!AP9="","",LN(Adatmátrix!AP9))</f>
        <v/>
      </c>
      <c r="AQ9" t="str">
        <f>IF(Adatmátrix!AQ9="","",LN(Adatmátrix!AQ9))</f>
        <v/>
      </c>
      <c r="AR9" t="str">
        <f>IF(Adatmátrix!AR9="","",LN(Adatmátrix!AR9))</f>
        <v/>
      </c>
      <c r="AS9" t="str">
        <f>IF(Adatmátrix!AS9="","",LN(Adatmátrix!AS9))</f>
        <v/>
      </c>
      <c r="AT9" t="str">
        <f>IF(Adatmátrix!AT9="","",LN(Adatmátrix!AT9))</f>
        <v/>
      </c>
      <c r="AU9" t="str">
        <f>IF(Adatmátrix!AU9="","",LN(Adatmátrix!AU9))</f>
        <v/>
      </c>
      <c r="AV9" t="str">
        <f>IF(Adatmátrix!AV9="","",LN(Adatmátrix!AV9))</f>
        <v/>
      </c>
      <c r="AW9" t="str">
        <f>IF(Adatmátrix!AW9="","",LN(Adatmátrix!AW9))</f>
        <v/>
      </c>
      <c r="AX9" t="str">
        <f>IF(Adatmátrix!AX9="","",LN(Adatmátrix!AX9))</f>
        <v/>
      </c>
      <c r="AY9" t="str">
        <f>IF(Adatmátrix!AY9="","",LN(Adatmátrix!AY9))</f>
        <v/>
      </c>
      <c r="AZ9" t="str">
        <f>IF(Adatmátrix!AZ9="","",LN(Adatmátrix!AZ9))</f>
        <v/>
      </c>
      <c r="BA9" t="str">
        <f>IF(Adatmátrix!BA9="","",LN(Adatmátrix!BA9))</f>
        <v/>
      </c>
      <c r="BB9" t="str">
        <f>IF(Adatmátrix!BB9="","",LN(Adatmátrix!BB9))</f>
        <v/>
      </c>
      <c r="BC9" t="str">
        <f>IF(Adatmátrix!BC9="","",LN(Adatmátrix!BC9))</f>
        <v/>
      </c>
      <c r="BD9" t="str">
        <f>IF(Adatmátrix!BD9="","",LN(Adatmátrix!BD9))</f>
        <v/>
      </c>
      <c r="BE9" t="str">
        <f>IF(Adatmátrix!BE9="","",LN(Adatmátrix!BE9))</f>
        <v/>
      </c>
      <c r="BF9" t="str">
        <f>IF(Adatmátrix!BF9="","",LN(Adatmátrix!BF9))</f>
        <v/>
      </c>
      <c r="BG9" t="str">
        <f>IF(Adatmátrix!BG9="","",LN(Adatmátrix!BG9))</f>
        <v/>
      </c>
      <c r="BH9" t="str">
        <f>IF(Adatmátrix!BH9="","",LN(Adatmátrix!BH9))</f>
        <v/>
      </c>
      <c r="BI9" t="str">
        <f>IF(Adatmátrix!BI9="","",LN(Adatmátrix!BI9))</f>
        <v/>
      </c>
    </row>
    <row r="10" spans="1:61">
      <c r="A10" s="4">
        <f>Adatmátrix!A10</f>
        <v>1</v>
      </c>
      <c r="B10">
        <f>IF(Adatmátrix!B10="","",LN(Adatmátrix!B10))</f>
        <v>-7.1434776125032071</v>
      </c>
      <c r="C10">
        <f>IF(Adatmátrix!C10="","",LN(Adatmátrix!C10))</f>
        <v>-7.369790738578696</v>
      </c>
      <c r="D10">
        <f>IF(Adatmátrix!D10="","",LN(Adatmátrix!D10))</f>
        <v>-7.308232845579262</v>
      </c>
      <c r="E10">
        <f>IF(Adatmátrix!E10="","",LN(Adatmátrix!E10))</f>
        <v>-7.2788189603729689</v>
      </c>
      <c r="F10">
        <f>IF(Adatmátrix!F10="","",LN(Adatmátrix!F10))</f>
        <v>-7.0702742084799119</v>
      </c>
      <c r="G10">
        <f>IF(Adatmátrix!G10="","",LN(Adatmátrix!G10))</f>
        <v>-7.2934177597941217</v>
      </c>
      <c r="H10">
        <f>IF(Adatmátrix!H10="","",LN(Adatmátrix!H10))</f>
        <v>-7.2788189603729689</v>
      </c>
      <c r="I10">
        <f>IF(Adatmátrix!I10="","",LN(Adatmátrix!I10))</f>
        <v>-7.5616817463888015</v>
      </c>
      <c r="J10">
        <f>IF(Adatmátrix!J10="","",LN(Adatmátrix!J10))</f>
        <v>-7.2224660238218377</v>
      </c>
      <c r="K10">
        <f>IF(Adatmátrix!K10="","",LN(Adatmátrix!K10))</f>
        <v>-7.7287358310519672</v>
      </c>
      <c r="L10">
        <f>IF(Adatmátrix!L10="","",LN(Adatmátrix!L10))</f>
        <v>-7.5616817463888015</v>
      </c>
      <c r="M10">
        <f>IF(Adatmátrix!M10="","",LN(Adatmátrix!M10))</f>
        <v>-7.7993533982659207</v>
      </c>
      <c r="N10">
        <f>IF(Adatmátrix!N10="","",LN(Adatmátrix!N10))</f>
        <v>-7.2934177597941217</v>
      </c>
      <c r="O10">
        <f>IF(Adatmátrix!O10="","",LN(Adatmátrix!O10))</f>
        <v>-7.7993533982659207</v>
      </c>
      <c r="P10">
        <f>IF(Adatmátrix!P10="","",LN(Adatmátrix!P10))</f>
        <v>-7.7517253492766658</v>
      </c>
      <c r="Q10">
        <f>IF(Adatmátrix!Q10="","",LN(Adatmátrix!Q10))</f>
        <v>-8.0164179035037488</v>
      </c>
      <c r="R10">
        <f>IF(Adatmátrix!R10="","",LN(Adatmátrix!R10))</f>
        <v>-7.4524824544238095</v>
      </c>
      <c r="S10">
        <f>IF(Adatmátrix!S10="","",LN(Adatmátrix!S10))</f>
        <v>-7.6009024595420822</v>
      </c>
      <c r="T10">
        <f>IF(Adatmátrix!T10="","",LN(Adatmátrix!T10))</f>
        <v>-8.468403027246806</v>
      </c>
      <c r="U10">
        <f>IF(Adatmátrix!U10="","",LN(Adatmátrix!U10))</f>
        <v>-7.875339305243843</v>
      </c>
      <c r="V10" t="str">
        <f>IF(Adatmátrix!V10="","",LN(Adatmátrix!V10))</f>
        <v/>
      </c>
      <c r="W10" t="str">
        <f>IF(Adatmátrix!W10="","",LN(Adatmátrix!W10))</f>
        <v/>
      </c>
      <c r="X10" t="str">
        <f>IF(Adatmátrix!X10="","",LN(Adatmátrix!X10))</f>
        <v/>
      </c>
      <c r="Y10" t="str">
        <f>IF(Adatmátrix!Y10="","",LN(Adatmátrix!Y10))</f>
        <v/>
      </c>
      <c r="Z10" t="str">
        <f>IF(Adatmátrix!Z10="","",LN(Adatmátrix!Z10))</f>
        <v/>
      </c>
      <c r="AA10" t="str">
        <f>IF(Adatmátrix!AA10="","",LN(Adatmátrix!AA10))</f>
        <v/>
      </c>
      <c r="AB10" t="str">
        <f>IF(Adatmátrix!AB10="","",LN(Adatmátrix!AB10))</f>
        <v/>
      </c>
      <c r="AC10" t="str">
        <f>IF(Adatmátrix!AC10="","",LN(Adatmátrix!AC10))</f>
        <v/>
      </c>
      <c r="AD10" t="str">
        <f>IF(Adatmátrix!AD10="","",LN(Adatmátrix!AD10))</f>
        <v/>
      </c>
      <c r="AE10" t="str">
        <f>IF(Adatmátrix!AE10="","",LN(Adatmátrix!AE10))</f>
        <v/>
      </c>
      <c r="AF10" t="str">
        <f>IF(Adatmátrix!AF10="","",LN(Adatmátrix!AF10))</f>
        <v/>
      </c>
      <c r="AG10" t="str">
        <f>IF(Adatmátrix!AG10="","",LN(Adatmátrix!AG10))</f>
        <v/>
      </c>
      <c r="AH10" t="str">
        <f>IF(Adatmátrix!AH10="","",LN(Adatmátrix!AH10))</f>
        <v/>
      </c>
      <c r="AI10" t="str">
        <f>IF(Adatmátrix!AI10="","",LN(Adatmátrix!AI10))</f>
        <v/>
      </c>
      <c r="AJ10" t="str">
        <f>IF(Adatmátrix!AJ10="","",LN(Adatmátrix!AJ10))</f>
        <v/>
      </c>
      <c r="AK10" t="str">
        <f>IF(Adatmátrix!AK10="","",LN(Adatmátrix!AK10))</f>
        <v/>
      </c>
      <c r="AL10" t="str">
        <f>IF(Adatmátrix!AL10="","",LN(Adatmátrix!AL10))</f>
        <v/>
      </c>
      <c r="AM10" t="str">
        <f>IF(Adatmátrix!AM10="","",LN(Adatmátrix!AM10))</f>
        <v/>
      </c>
      <c r="AN10" t="str">
        <f>IF(Adatmátrix!AN10="","",LN(Adatmátrix!AN10))</f>
        <v/>
      </c>
      <c r="AO10" t="str">
        <f>IF(Adatmátrix!AO10="","",LN(Adatmátrix!AO10))</f>
        <v/>
      </c>
      <c r="AP10" t="str">
        <f>IF(Adatmátrix!AP10="","",LN(Adatmátrix!AP10))</f>
        <v/>
      </c>
      <c r="AQ10" t="str">
        <f>IF(Adatmátrix!AQ10="","",LN(Adatmátrix!AQ10))</f>
        <v/>
      </c>
      <c r="AR10" t="str">
        <f>IF(Adatmátrix!AR10="","",LN(Adatmátrix!AR10))</f>
        <v/>
      </c>
      <c r="AS10" t="str">
        <f>IF(Adatmátrix!AS10="","",LN(Adatmátrix!AS10))</f>
        <v/>
      </c>
      <c r="AT10" t="str">
        <f>IF(Adatmátrix!AT10="","",LN(Adatmátrix!AT10))</f>
        <v/>
      </c>
      <c r="AU10" t="str">
        <f>IF(Adatmátrix!AU10="","",LN(Adatmátrix!AU10))</f>
        <v/>
      </c>
      <c r="AV10" t="str">
        <f>IF(Adatmátrix!AV10="","",LN(Adatmátrix!AV10))</f>
        <v/>
      </c>
      <c r="AW10" t="str">
        <f>IF(Adatmátrix!AW10="","",LN(Adatmátrix!AW10))</f>
        <v/>
      </c>
      <c r="AX10" t="str">
        <f>IF(Adatmátrix!AX10="","",LN(Adatmátrix!AX10))</f>
        <v/>
      </c>
      <c r="AY10" t="str">
        <f>IF(Adatmátrix!AY10="","",LN(Adatmátrix!AY10))</f>
        <v/>
      </c>
      <c r="AZ10" t="str">
        <f>IF(Adatmátrix!AZ10="","",LN(Adatmátrix!AZ10))</f>
        <v/>
      </c>
      <c r="BA10" t="str">
        <f>IF(Adatmátrix!BA10="","",LN(Adatmátrix!BA10))</f>
        <v/>
      </c>
      <c r="BB10" t="str">
        <f>IF(Adatmátrix!BB10="","",LN(Adatmátrix!BB10))</f>
        <v/>
      </c>
      <c r="BC10" t="str">
        <f>IF(Adatmátrix!BC10="","",LN(Adatmátrix!BC10))</f>
        <v/>
      </c>
      <c r="BD10" t="str">
        <f>IF(Adatmátrix!BD10="","",LN(Adatmátrix!BD10))</f>
        <v/>
      </c>
      <c r="BE10" t="str">
        <f>IF(Adatmátrix!BE10="","",LN(Adatmátrix!BE10))</f>
        <v/>
      </c>
      <c r="BF10" t="str">
        <f>IF(Adatmátrix!BF10="","",LN(Adatmátrix!BF10))</f>
        <v/>
      </c>
      <c r="BG10" t="str">
        <f>IF(Adatmátrix!BG10="","",LN(Adatmátrix!BG10))</f>
        <v/>
      </c>
      <c r="BH10" t="str">
        <f>IF(Adatmátrix!BH10="","",LN(Adatmátrix!BH10))</f>
        <v/>
      </c>
      <c r="BI10" t="str">
        <f>IF(Adatmátrix!BI10="","",LN(Adatmátrix!BI10))</f>
        <v/>
      </c>
    </row>
    <row r="11" spans="1:61">
      <c r="A11" s="4">
        <f>Adatmátrix!A11</f>
        <v>2</v>
      </c>
      <c r="B11">
        <f>IF(Adatmátrix!B11="","",LN(Adatmátrix!B11))</f>
        <v>-7.8240460108562919</v>
      </c>
      <c r="C11">
        <f>IF(Adatmátrix!C11="","",LN(Adatmátrix!C11))</f>
        <v>-7.6842840684811335</v>
      </c>
      <c r="D11">
        <f>IF(Adatmátrix!D11="","",LN(Adatmátrix!D11))</f>
        <v>-7.5616817463888015</v>
      </c>
      <c r="E11">
        <f>IF(Adatmátrix!E11="","",LN(Adatmátrix!E11))</f>
        <v>-7.6842840684811335</v>
      </c>
      <c r="F11">
        <f>IF(Adatmátrix!F11="","",LN(Adatmátrix!F11))</f>
        <v>-7.875339305243843</v>
      </c>
      <c r="G11">
        <f>IF(Adatmátrix!G11="","",LN(Adatmátrix!G11))</f>
        <v>-8.1807209547950244</v>
      </c>
      <c r="H11">
        <f>IF(Adatmátrix!H11="","",LN(Adatmátrix!H11))</f>
        <v>-7.641724454062337</v>
      </c>
      <c r="I11">
        <f>IF(Adatmátrix!I11="","",LN(Adatmátrix!I11))</f>
        <v>-7.9575774034808147</v>
      </c>
      <c r="J11">
        <f>IF(Adatmátrix!J11="","",LN(Adatmátrix!J11))</f>
        <v>-7.9294065265141187</v>
      </c>
      <c r="K11">
        <f>IF(Adatmátrix!K11="","",LN(Adatmátrix!K11))</f>
        <v>-8.1117280833080727</v>
      </c>
      <c r="L11">
        <f>IF(Adatmátrix!L11="","",LN(Adatmátrix!L11))</f>
        <v>-8.0471895621705016</v>
      </c>
      <c r="M11">
        <f>IF(Adatmátrix!M11="","",LN(Adatmátrix!M11))</f>
        <v>-8.3348716346222833</v>
      </c>
      <c r="N11">
        <f>IF(Adatmátrix!N11="","",LN(Adatmátrix!N11))</f>
        <v>-8.1807209547950244</v>
      </c>
      <c r="O11">
        <f>IF(Adatmátrix!O11="","",LN(Adatmátrix!O11))</f>
        <v>-7.9865649403540671</v>
      </c>
      <c r="P11">
        <f>IF(Adatmátrix!P11="","",LN(Adatmátrix!P11))</f>
        <v>-8.468403027246806</v>
      </c>
      <c r="Q11">
        <f>IF(Adatmátrix!Q11="","",LN(Adatmátrix!Q11))</f>
        <v>-7.7517253492766658</v>
      </c>
      <c r="R11">
        <f>IF(Adatmátrix!R11="","",LN(Adatmátrix!R11))</f>
        <v>-8.3348716346222833</v>
      </c>
      <c r="S11">
        <f>IF(Adatmátrix!S11="","",LN(Adatmátrix!S11))</f>
        <v>-8.3774312490410789</v>
      </c>
      <c r="T11">
        <f>IF(Adatmátrix!T11="","",LN(Adatmátrix!T11))</f>
        <v>-8.2170885989658995</v>
      </c>
      <c r="U11">
        <f>IF(Adatmátrix!U11="","",LN(Adatmátrix!U11))</f>
        <v>-8.6797121209140116</v>
      </c>
      <c r="V11" t="str">
        <f>IF(Adatmátrix!V11="","",LN(Adatmátrix!V11))</f>
        <v/>
      </c>
      <c r="W11" t="str">
        <f>IF(Adatmátrix!W11="","",LN(Adatmátrix!W11))</f>
        <v/>
      </c>
      <c r="X11" t="str">
        <f>IF(Adatmátrix!X11="","",LN(Adatmátrix!X11))</f>
        <v/>
      </c>
      <c r="Y11" t="str">
        <f>IF(Adatmátrix!Y11="","",LN(Adatmátrix!Y11))</f>
        <v/>
      </c>
      <c r="Z11" t="str">
        <f>IF(Adatmátrix!Z11="","",LN(Adatmátrix!Z11))</f>
        <v/>
      </c>
      <c r="AA11" t="str">
        <f>IF(Adatmátrix!AA11="","",LN(Adatmátrix!AA11))</f>
        <v/>
      </c>
      <c r="AB11" t="str">
        <f>IF(Adatmátrix!AB11="","",LN(Adatmátrix!AB11))</f>
        <v/>
      </c>
      <c r="AC11" t="str">
        <f>IF(Adatmátrix!AC11="","",LN(Adatmátrix!AC11))</f>
        <v/>
      </c>
      <c r="AD11" t="str">
        <f>IF(Adatmátrix!AD11="","",LN(Adatmátrix!AD11))</f>
        <v/>
      </c>
      <c r="AE11" t="str">
        <f>IF(Adatmátrix!AE11="","",LN(Adatmátrix!AE11))</f>
        <v/>
      </c>
      <c r="AF11" t="str">
        <f>IF(Adatmátrix!AF11="","",LN(Adatmátrix!AF11))</f>
        <v/>
      </c>
      <c r="AG11" t="str">
        <f>IF(Adatmátrix!AG11="","",LN(Adatmátrix!AG11))</f>
        <v/>
      </c>
      <c r="AH11" t="str">
        <f>IF(Adatmátrix!AH11="","",LN(Adatmátrix!AH11))</f>
        <v/>
      </c>
      <c r="AI11" t="str">
        <f>IF(Adatmátrix!AI11="","",LN(Adatmátrix!AI11))</f>
        <v/>
      </c>
      <c r="AJ11" t="str">
        <f>IF(Adatmátrix!AJ11="","",LN(Adatmátrix!AJ11))</f>
        <v/>
      </c>
      <c r="AK11" t="str">
        <f>IF(Adatmátrix!AK11="","",LN(Adatmátrix!AK11))</f>
        <v/>
      </c>
      <c r="AL11" t="str">
        <f>IF(Adatmátrix!AL11="","",LN(Adatmátrix!AL11))</f>
        <v/>
      </c>
      <c r="AM11" t="str">
        <f>IF(Adatmátrix!AM11="","",LN(Adatmátrix!AM11))</f>
        <v/>
      </c>
      <c r="AN11" t="str">
        <f>IF(Adatmátrix!AN11="","",LN(Adatmátrix!AN11))</f>
        <v/>
      </c>
      <c r="AO11" t="str">
        <f>IF(Adatmátrix!AO11="","",LN(Adatmátrix!AO11))</f>
        <v/>
      </c>
      <c r="AP11" t="str">
        <f>IF(Adatmátrix!AP11="","",LN(Adatmátrix!AP11))</f>
        <v/>
      </c>
      <c r="AQ11" t="str">
        <f>IF(Adatmátrix!AQ11="","",LN(Adatmátrix!AQ11))</f>
        <v/>
      </c>
      <c r="AR11" t="str">
        <f>IF(Adatmátrix!AR11="","",LN(Adatmátrix!AR11))</f>
        <v/>
      </c>
      <c r="AS11" t="str">
        <f>IF(Adatmátrix!AS11="","",LN(Adatmátrix!AS11))</f>
        <v/>
      </c>
      <c r="AT11" t="str">
        <f>IF(Adatmátrix!AT11="","",LN(Adatmátrix!AT11))</f>
        <v/>
      </c>
      <c r="AU11" t="str">
        <f>IF(Adatmátrix!AU11="","",LN(Adatmátrix!AU11))</f>
        <v/>
      </c>
      <c r="AV11" t="str">
        <f>IF(Adatmátrix!AV11="","",LN(Adatmátrix!AV11))</f>
        <v/>
      </c>
      <c r="AW11" t="str">
        <f>IF(Adatmátrix!AW11="","",LN(Adatmátrix!AW11))</f>
        <v/>
      </c>
      <c r="AX11" t="str">
        <f>IF(Adatmátrix!AX11="","",LN(Adatmátrix!AX11))</f>
        <v/>
      </c>
      <c r="AY11" t="str">
        <f>IF(Adatmátrix!AY11="","",LN(Adatmátrix!AY11))</f>
        <v/>
      </c>
      <c r="AZ11" t="str">
        <f>IF(Adatmátrix!AZ11="","",LN(Adatmátrix!AZ11))</f>
        <v/>
      </c>
      <c r="BA11" t="str">
        <f>IF(Adatmátrix!BA11="","",LN(Adatmátrix!BA11))</f>
        <v/>
      </c>
      <c r="BB11" t="str">
        <f>IF(Adatmátrix!BB11="","",LN(Adatmátrix!BB11))</f>
        <v/>
      </c>
      <c r="BC11" t="str">
        <f>IF(Adatmátrix!BC11="","",LN(Adatmátrix!BC11))</f>
        <v/>
      </c>
      <c r="BD11" t="str">
        <f>IF(Adatmátrix!BD11="","",LN(Adatmátrix!BD11))</f>
        <v/>
      </c>
      <c r="BE11" t="str">
        <f>IF(Adatmátrix!BE11="","",LN(Adatmátrix!BE11))</f>
        <v/>
      </c>
      <c r="BF11" t="str">
        <f>IF(Adatmátrix!BF11="","",LN(Adatmátrix!BF11))</f>
        <v/>
      </c>
      <c r="BG11" t="str">
        <f>IF(Adatmátrix!BG11="","",LN(Adatmátrix!BG11))</f>
        <v/>
      </c>
      <c r="BH11" t="str">
        <f>IF(Adatmátrix!BH11="","",LN(Adatmátrix!BH11))</f>
        <v/>
      </c>
      <c r="BI11" t="str">
        <f>IF(Adatmátrix!BI11="","",LN(Adatmátrix!BI11))</f>
        <v/>
      </c>
    </row>
    <row r="12" spans="1:61">
      <c r="A12" s="4">
        <f>Adatmátrix!A12</f>
        <v>3</v>
      </c>
      <c r="B12">
        <f>IF(Adatmátrix!B12="","",LN(Adatmátrix!B12))</f>
        <v>-8.1807209547950244</v>
      </c>
      <c r="C12">
        <f>IF(Adatmátrix!C12="","",LN(Adatmátrix!C12))</f>
        <v>-8.1117280833080727</v>
      </c>
      <c r="D12">
        <f>IF(Adatmátrix!D12="","",LN(Adatmátrix!D12))</f>
        <v>-8.3348716346222833</v>
      </c>
      <c r="E12">
        <f>IF(Adatmátrix!E12="","",LN(Adatmátrix!E12))</f>
        <v>-7.706262975199909</v>
      </c>
      <c r="F12">
        <f>IF(Adatmátrix!F12="","",LN(Adatmátrix!F12))</f>
        <v>-8.2940496401020276</v>
      </c>
      <c r="G12">
        <f>IF(Adatmátrix!G12="","",LN(Adatmátrix!G12))</f>
        <v>-8.2940496401020276</v>
      </c>
      <c r="H12">
        <f>IF(Adatmátrix!H12="","",LN(Adatmátrix!H12))</f>
        <v>-8.1117280833080727</v>
      </c>
      <c r="I12">
        <f>IF(Adatmátrix!I12="","",LN(Adatmátrix!I12))</f>
        <v>-7.7993533982659207</v>
      </c>
      <c r="J12">
        <f>IF(Adatmátrix!J12="","",LN(Adatmátrix!J12))</f>
        <v>-8.5171931914162382</v>
      </c>
      <c r="K12">
        <f>IF(Adatmátrix!K12="","",LN(Adatmátrix!K12))</f>
        <v>-8.2940496401020276</v>
      </c>
      <c r="L12">
        <f>IF(Adatmátrix!L12="","",LN(Adatmátrix!L12))</f>
        <v>-8.2548289269487469</v>
      </c>
      <c r="M12">
        <f>IF(Adatmátrix!M12="","",LN(Adatmátrix!M12))</f>
        <v>-8.5684864858037884</v>
      </c>
      <c r="N12">
        <f>IF(Adatmátrix!N12="","",LN(Adatmátrix!N12))</f>
        <v>-8.6797121209140116</v>
      </c>
      <c r="O12">
        <f>IF(Adatmátrix!O12="","",LN(Adatmátrix!O12))</f>
        <v>-8.2548289269487469</v>
      </c>
      <c r="P12">
        <f>IF(Adatmátrix!P12="","",LN(Adatmátrix!P12))</f>
        <v>-8.8048752638680181</v>
      </c>
      <c r="Q12">
        <f>IF(Adatmátrix!Q12="","",LN(Adatmátrix!Q12))</f>
        <v>-9.1150301921718579</v>
      </c>
      <c r="R12">
        <f>IF(Adatmátrix!R12="","",LN(Adatmátrix!R12))</f>
        <v>-8.5684864858037884</v>
      </c>
      <c r="S12">
        <f>IF(Adatmátrix!S12="","",LN(Adatmátrix!S12))</f>
        <v>-9.1150301921718579</v>
      </c>
      <c r="T12">
        <f>IF(Adatmátrix!T12="","",LN(Adatmátrix!T12))</f>
        <v>-8.3774312490410789</v>
      </c>
      <c r="U12">
        <f>IF(Adatmátrix!U12="","",LN(Adatmátrix!U12))</f>
        <v>-8.468403027246806</v>
      </c>
      <c r="V12" t="str">
        <f>IF(Adatmátrix!V12="","",LN(Adatmátrix!V12))</f>
        <v/>
      </c>
      <c r="W12" t="str">
        <f>IF(Adatmátrix!W12="","",LN(Adatmátrix!W12))</f>
        <v/>
      </c>
      <c r="X12" t="str">
        <f>IF(Adatmátrix!X12="","",LN(Adatmátrix!X12))</f>
        <v/>
      </c>
      <c r="Y12" t="str">
        <f>IF(Adatmátrix!Y12="","",LN(Adatmátrix!Y12))</f>
        <v/>
      </c>
      <c r="Z12" t="str">
        <f>IF(Adatmátrix!Z12="","",LN(Adatmátrix!Z12))</f>
        <v/>
      </c>
      <c r="AA12" t="str">
        <f>IF(Adatmátrix!AA12="","",LN(Adatmátrix!AA12))</f>
        <v/>
      </c>
      <c r="AB12" t="str">
        <f>IF(Adatmátrix!AB12="","",LN(Adatmátrix!AB12))</f>
        <v/>
      </c>
      <c r="AC12" t="str">
        <f>IF(Adatmátrix!AC12="","",LN(Adatmátrix!AC12))</f>
        <v/>
      </c>
      <c r="AD12" t="str">
        <f>IF(Adatmátrix!AD12="","",LN(Adatmátrix!AD12))</f>
        <v/>
      </c>
      <c r="AE12" t="str">
        <f>IF(Adatmátrix!AE12="","",LN(Adatmátrix!AE12))</f>
        <v/>
      </c>
      <c r="AF12" t="str">
        <f>IF(Adatmátrix!AF12="","",LN(Adatmátrix!AF12))</f>
        <v/>
      </c>
      <c r="AG12" t="str">
        <f>IF(Adatmátrix!AG12="","",LN(Adatmátrix!AG12))</f>
        <v/>
      </c>
      <c r="AH12" t="str">
        <f>IF(Adatmátrix!AH12="","",LN(Adatmátrix!AH12))</f>
        <v/>
      </c>
      <c r="AI12" t="str">
        <f>IF(Adatmátrix!AI12="","",LN(Adatmátrix!AI12))</f>
        <v/>
      </c>
      <c r="AJ12" t="str">
        <f>IF(Adatmátrix!AJ12="","",LN(Adatmátrix!AJ12))</f>
        <v/>
      </c>
      <c r="AK12" t="str">
        <f>IF(Adatmátrix!AK12="","",LN(Adatmátrix!AK12))</f>
        <v/>
      </c>
      <c r="AL12" t="str">
        <f>IF(Adatmátrix!AL12="","",LN(Adatmátrix!AL12))</f>
        <v/>
      </c>
      <c r="AM12" t="str">
        <f>IF(Adatmátrix!AM12="","",LN(Adatmátrix!AM12))</f>
        <v/>
      </c>
      <c r="AN12" t="str">
        <f>IF(Adatmátrix!AN12="","",LN(Adatmátrix!AN12))</f>
        <v/>
      </c>
      <c r="AO12" t="str">
        <f>IF(Adatmátrix!AO12="","",LN(Adatmátrix!AO12))</f>
        <v/>
      </c>
      <c r="AP12" t="str">
        <f>IF(Adatmátrix!AP12="","",LN(Adatmátrix!AP12))</f>
        <v/>
      </c>
      <c r="AQ12" t="str">
        <f>IF(Adatmátrix!AQ12="","",LN(Adatmátrix!AQ12))</f>
        <v/>
      </c>
      <c r="AR12" t="str">
        <f>IF(Adatmátrix!AR12="","",LN(Adatmátrix!AR12))</f>
        <v/>
      </c>
      <c r="AS12" t="str">
        <f>IF(Adatmátrix!AS12="","",LN(Adatmátrix!AS12))</f>
        <v/>
      </c>
      <c r="AT12" t="str">
        <f>IF(Adatmátrix!AT12="","",LN(Adatmátrix!AT12))</f>
        <v/>
      </c>
      <c r="AU12" t="str">
        <f>IF(Adatmátrix!AU12="","",LN(Adatmátrix!AU12))</f>
        <v/>
      </c>
      <c r="AV12" t="str">
        <f>IF(Adatmátrix!AV12="","",LN(Adatmátrix!AV12))</f>
        <v/>
      </c>
      <c r="AW12" t="str">
        <f>IF(Adatmátrix!AW12="","",LN(Adatmátrix!AW12))</f>
        <v/>
      </c>
      <c r="AX12" t="str">
        <f>IF(Adatmátrix!AX12="","",LN(Adatmátrix!AX12))</f>
        <v/>
      </c>
      <c r="AY12" t="str">
        <f>IF(Adatmátrix!AY12="","",LN(Adatmátrix!AY12))</f>
        <v/>
      </c>
      <c r="AZ12" t="str">
        <f>IF(Adatmátrix!AZ12="","",LN(Adatmátrix!AZ12))</f>
        <v/>
      </c>
      <c r="BA12" t="str">
        <f>IF(Adatmátrix!BA12="","",LN(Adatmátrix!BA12))</f>
        <v/>
      </c>
      <c r="BB12" t="str">
        <f>IF(Adatmátrix!BB12="","",LN(Adatmátrix!BB12))</f>
        <v/>
      </c>
      <c r="BC12" t="str">
        <f>IF(Adatmátrix!BC12="","",LN(Adatmátrix!BC12))</f>
        <v/>
      </c>
      <c r="BD12" t="str">
        <f>IF(Adatmátrix!BD12="","",LN(Adatmátrix!BD12))</f>
        <v/>
      </c>
      <c r="BE12" t="str">
        <f>IF(Adatmátrix!BE12="","",LN(Adatmátrix!BE12))</f>
        <v/>
      </c>
      <c r="BF12" t="str">
        <f>IF(Adatmátrix!BF12="","",LN(Adatmátrix!BF12))</f>
        <v/>
      </c>
      <c r="BG12" t="str">
        <f>IF(Adatmátrix!BG12="","",LN(Adatmátrix!BG12))</f>
        <v/>
      </c>
      <c r="BH12" t="str">
        <f>IF(Adatmátrix!BH12="","",LN(Adatmátrix!BH12))</f>
        <v/>
      </c>
      <c r="BI12" t="str">
        <f>IF(Adatmátrix!BI12="","",LN(Adatmátrix!BI12))</f>
        <v/>
      </c>
    </row>
    <row r="13" spans="1:61">
      <c r="A13" s="4">
        <f>Adatmátrix!A13</f>
        <v>4</v>
      </c>
      <c r="B13">
        <f>IF(Adatmátrix!B13="","",LN(Adatmátrix!B13))</f>
        <v>-8.1807209547950244</v>
      </c>
      <c r="C13">
        <f>IF(Adatmátrix!C13="","",LN(Adatmátrix!C13))</f>
        <v>-8.1807209547950244</v>
      </c>
      <c r="D13">
        <f>IF(Adatmátrix!D13="","",LN(Adatmátrix!D13))</f>
        <v>-8.3774312490410789</v>
      </c>
      <c r="E13">
        <f>IF(Adatmátrix!E13="","",LN(Adatmátrix!E13))</f>
        <v>-8.145629634983754</v>
      </c>
      <c r="F13">
        <f>IF(Adatmátrix!F13="","",LN(Adatmátrix!F13))</f>
        <v>-8.6225537070740632</v>
      </c>
      <c r="G13">
        <f>IF(Adatmátrix!G13="","",LN(Adatmátrix!G13))</f>
        <v>-8.0789382604850815</v>
      </c>
      <c r="H13">
        <f>IF(Adatmátrix!H13="","",LN(Adatmátrix!H13))</f>
        <v>-8.6797121209140116</v>
      </c>
      <c r="I13">
        <f>IF(Adatmátrix!I13="","",LN(Adatmátrix!I13))</f>
        <v>-8.5684864858037884</v>
      </c>
      <c r="J13">
        <f>IF(Adatmátrix!J13="","",LN(Adatmátrix!J13))</f>
        <v>-8.1117280833080727</v>
      </c>
      <c r="K13">
        <f>IF(Adatmátrix!K13="","",LN(Adatmátrix!K13))</f>
        <v>-8.1807209547950244</v>
      </c>
      <c r="L13">
        <f>IF(Adatmátrix!L13="","",LN(Adatmátrix!L13))</f>
        <v>-8.3774312490410789</v>
      </c>
      <c r="M13">
        <f>IF(Adatmátrix!M13="","",LN(Adatmátrix!M13))</f>
        <v>-9.0280188151822287</v>
      </c>
      <c r="N13">
        <f>IF(Adatmátrix!N13="","",LN(Adatmátrix!N13))</f>
        <v>-8.8048752638680181</v>
      </c>
      <c r="O13">
        <f>IF(Adatmátrix!O13="","",LN(Adatmátrix!O13))</f>
        <v>-8.9479761075086923</v>
      </c>
      <c r="P13">
        <f>IF(Adatmátrix!P13="","",LN(Adatmátrix!P13))</f>
        <v>-8.8048752638680181</v>
      </c>
      <c r="Q13">
        <f>IF(Adatmátrix!Q13="","",LN(Adatmátrix!Q13))</f>
        <v>-8.468403027246806</v>
      </c>
      <c r="R13">
        <f>IF(Adatmátrix!R13="","",LN(Adatmátrix!R13))</f>
        <v>-8.3774312490410789</v>
      </c>
      <c r="S13">
        <f>IF(Adatmátrix!S13="","",LN(Adatmátrix!S13))</f>
        <v>-8.6797121209140116</v>
      </c>
      <c r="T13">
        <f>IF(Adatmátrix!T13="","",LN(Adatmátrix!T13))</f>
        <v>-8.8048752638680181</v>
      </c>
      <c r="U13">
        <f>IF(Adatmátrix!U13="","",LN(Adatmátrix!U13))</f>
        <v>-9.3157008876340086</v>
      </c>
      <c r="V13" t="str">
        <f>IF(Adatmátrix!V13="","",LN(Adatmátrix!V13))</f>
        <v/>
      </c>
      <c r="W13" t="str">
        <f>IF(Adatmátrix!W13="","",LN(Adatmátrix!W13))</f>
        <v/>
      </c>
      <c r="X13" t="str">
        <f>IF(Adatmátrix!X13="","",LN(Adatmátrix!X13))</f>
        <v/>
      </c>
      <c r="Y13" t="str">
        <f>IF(Adatmátrix!Y13="","",LN(Adatmátrix!Y13))</f>
        <v/>
      </c>
      <c r="Z13" t="str">
        <f>IF(Adatmátrix!Z13="","",LN(Adatmátrix!Z13))</f>
        <v/>
      </c>
      <c r="AA13" t="str">
        <f>IF(Adatmátrix!AA13="","",LN(Adatmátrix!AA13))</f>
        <v/>
      </c>
      <c r="AB13" t="str">
        <f>IF(Adatmátrix!AB13="","",LN(Adatmátrix!AB13))</f>
        <v/>
      </c>
      <c r="AC13" t="str">
        <f>IF(Adatmátrix!AC13="","",LN(Adatmátrix!AC13))</f>
        <v/>
      </c>
      <c r="AD13" t="str">
        <f>IF(Adatmátrix!AD13="","",LN(Adatmátrix!AD13))</f>
        <v/>
      </c>
      <c r="AE13" t="str">
        <f>IF(Adatmátrix!AE13="","",LN(Adatmátrix!AE13))</f>
        <v/>
      </c>
      <c r="AF13" t="str">
        <f>IF(Adatmátrix!AF13="","",LN(Adatmátrix!AF13))</f>
        <v/>
      </c>
      <c r="AG13" t="str">
        <f>IF(Adatmátrix!AG13="","",LN(Adatmátrix!AG13))</f>
        <v/>
      </c>
      <c r="AH13" t="str">
        <f>IF(Adatmátrix!AH13="","",LN(Adatmátrix!AH13))</f>
        <v/>
      </c>
      <c r="AI13" t="str">
        <f>IF(Adatmátrix!AI13="","",LN(Adatmátrix!AI13))</f>
        <v/>
      </c>
      <c r="AJ13" t="str">
        <f>IF(Adatmátrix!AJ13="","",LN(Adatmátrix!AJ13))</f>
        <v/>
      </c>
      <c r="AK13" t="str">
        <f>IF(Adatmátrix!AK13="","",LN(Adatmátrix!AK13))</f>
        <v/>
      </c>
      <c r="AL13" t="str">
        <f>IF(Adatmátrix!AL13="","",LN(Adatmátrix!AL13))</f>
        <v/>
      </c>
      <c r="AM13" t="str">
        <f>IF(Adatmátrix!AM13="","",LN(Adatmátrix!AM13))</f>
        <v/>
      </c>
      <c r="AN13" t="str">
        <f>IF(Adatmátrix!AN13="","",LN(Adatmátrix!AN13))</f>
        <v/>
      </c>
      <c r="AO13" t="str">
        <f>IF(Adatmátrix!AO13="","",LN(Adatmátrix!AO13))</f>
        <v/>
      </c>
      <c r="AP13" t="str">
        <f>IF(Adatmátrix!AP13="","",LN(Adatmátrix!AP13))</f>
        <v/>
      </c>
      <c r="AQ13" t="str">
        <f>IF(Adatmátrix!AQ13="","",LN(Adatmátrix!AQ13))</f>
        <v/>
      </c>
      <c r="AR13" t="str">
        <f>IF(Adatmátrix!AR13="","",LN(Adatmátrix!AR13))</f>
        <v/>
      </c>
      <c r="AS13" t="str">
        <f>IF(Adatmátrix!AS13="","",LN(Adatmátrix!AS13))</f>
        <v/>
      </c>
      <c r="AT13" t="str">
        <f>IF(Adatmátrix!AT13="","",LN(Adatmátrix!AT13))</f>
        <v/>
      </c>
      <c r="AU13" t="str">
        <f>IF(Adatmátrix!AU13="","",LN(Adatmátrix!AU13))</f>
        <v/>
      </c>
      <c r="AV13" t="str">
        <f>IF(Adatmátrix!AV13="","",LN(Adatmátrix!AV13))</f>
        <v/>
      </c>
      <c r="AW13" t="str">
        <f>IF(Adatmátrix!AW13="","",LN(Adatmátrix!AW13))</f>
        <v/>
      </c>
      <c r="AX13" t="str">
        <f>IF(Adatmátrix!AX13="","",LN(Adatmátrix!AX13))</f>
        <v/>
      </c>
      <c r="AY13" t="str">
        <f>IF(Adatmátrix!AY13="","",LN(Adatmátrix!AY13))</f>
        <v/>
      </c>
      <c r="AZ13" t="str">
        <f>IF(Adatmátrix!AZ13="","",LN(Adatmátrix!AZ13))</f>
        <v/>
      </c>
      <c r="BA13" t="str">
        <f>IF(Adatmátrix!BA13="","",LN(Adatmátrix!BA13))</f>
        <v/>
      </c>
      <c r="BB13" t="str">
        <f>IF(Adatmátrix!BB13="","",LN(Adatmátrix!BB13))</f>
        <v/>
      </c>
      <c r="BC13" t="str">
        <f>IF(Adatmátrix!BC13="","",LN(Adatmátrix!BC13))</f>
        <v/>
      </c>
      <c r="BD13" t="str">
        <f>IF(Adatmátrix!BD13="","",LN(Adatmátrix!BD13))</f>
        <v/>
      </c>
      <c r="BE13" t="str">
        <f>IF(Adatmátrix!BE13="","",LN(Adatmátrix!BE13))</f>
        <v/>
      </c>
      <c r="BF13" t="str">
        <f>IF(Adatmátrix!BF13="","",LN(Adatmátrix!BF13))</f>
        <v/>
      </c>
      <c r="BG13" t="str">
        <f>IF(Adatmátrix!BG13="","",LN(Adatmátrix!BG13))</f>
        <v/>
      </c>
      <c r="BH13" t="str">
        <f>IF(Adatmátrix!BH13="","",LN(Adatmátrix!BH13))</f>
        <v/>
      </c>
      <c r="BI13" t="str">
        <f>IF(Adatmátrix!BI13="","",LN(Adatmátrix!BI13))</f>
        <v/>
      </c>
    </row>
    <row r="14" spans="1:61">
      <c r="A14" s="4">
        <f>Adatmátrix!A14</f>
        <v>5</v>
      </c>
      <c r="B14">
        <f>IF(Adatmátrix!B14="","",LN(Adatmátrix!B14))</f>
        <v>-8.3774312490410789</v>
      </c>
      <c r="C14">
        <f>IF(Adatmátrix!C14="","",LN(Adatmátrix!C14))</f>
        <v>-8.1807209547950244</v>
      </c>
      <c r="D14">
        <f>IF(Adatmátrix!D14="","",LN(Adatmátrix!D14))</f>
        <v>-8.8048752638680181</v>
      </c>
      <c r="E14">
        <f>IF(Adatmátrix!E14="","",LN(Adatmátrix!E14))</f>
        <v>-8.8048752638680181</v>
      </c>
      <c r="F14">
        <f>IF(Adatmátrix!F14="","",LN(Adatmátrix!F14))</f>
        <v>-8.8048752638680181</v>
      </c>
      <c r="G14">
        <f>IF(Adatmátrix!G14="","",LN(Adatmátrix!G14))</f>
        <v>-8.6225537070740632</v>
      </c>
      <c r="H14">
        <f>IF(Adatmátrix!H14="","",LN(Adatmátrix!H14))</f>
        <v>-8.1807209547950244</v>
      </c>
      <c r="I14">
        <f>IF(Adatmátrix!I14="","",LN(Adatmátrix!I14))</f>
        <v>-8.6225537070740632</v>
      </c>
      <c r="J14">
        <f>IF(Adatmátrix!J14="","",LN(Adatmátrix!J14))</f>
        <v>-8.8738681353549698</v>
      </c>
      <c r="K14">
        <f>IF(Adatmátrix!K14="","",LN(Adatmátrix!K14))</f>
        <v>-8.740336742730447</v>
      </c>
      <c r="L14">
        <f>IF(Adatmátrix!L14="","",LN(Adatmátrix!L14))</f>
        <v>-8.6797121209140116</v>
      </c>
      <c r="M14">
        <f>IF(Adatmátrix!M14="","",LN(Adatmátrix!M14))</f>
        <v>-8.3774312490410789</v>
      </c>
      <c r="N14">
        <f>IF(Adatmátrix!N14="","",LN(Adatmátrix!N14))</f>
        <v>-8.4218830116119126</v>
      </c>
      <c r="O14">
        <f>IF(Adatmátrix!O14="","",LN(Adatmátrix!O14))</f>
        <v>-8.9479761075086923</v>
      </c>
      <c r="P14">
        <f>IF(Adatmátrix!P14="","",LN(Adatmátrix!P14))</f>
        <v>-8.9479761075086923</v>
      </c>
      <c r="Q14">
        <f>IF(Adatmátrix!Q14="","",LN(Adatmátrix!Q14))</f>
        <v>-9.7211659957421741</v>
      </c>
      <c r="R14">
        <f>IF(Adatmátrix!R14="","",LN(Adatmátrix!R14))</f>
        <v>-9.7211659957421741</v>
      </c>
      <c r="S14">
        <f>IF(Adatmátrix!S14="","",LN(Adatmátrix!S14))</f>
        <v>-9.1150301921718579</v>
      </c>
      <c r="T14">
        <f>IF(Adatmátrix!T14="","",LN(Adatmátrix!T14))</f>
        <v>-8.9479761075086923</v>
      </c>
      <c r="U14">
        <f>IF(Adatmátrix!U14="","",LN(Adatmátrix!U14))</f>
        <v>-9.1150301921718579</v>
      </c>
      <c r="V14" t="str">
        <f>IF(Adatmátrix!V14="","",LN(Adatmátrix!V14))</f>
        <v/>
      </c>
      <c r="W14" t="str">
        <f>IF(Adatmátrix!W14="","",LN(Adatmátrix!W14))</f>
        <v/>
      </c>
      <c r="X14" t="str">
        <f>IF(Adatmátrix!X14="","",LN(Adatmátrix!X14))</f>
        <v/>
      </c>
      <c r="Y14" t="str">
        <f>IF(Adatmátrix!Y14="","",LN(Adatmátrix!Y14))</f>
        <v/>
      </c>
      <c r="Z14" t="str">
        <f>IF(Adatmátrix!Z14="","",LN(Adatmátrix!Z14))</f>
        <v/>
      </c>
      <c r="AA14" t="str">
        <f>IF(Adatmátrix!AA14="","",LN(Adatmátrix!AA14))</f>
        <v/>
      </c>
      <c r="AB14" t="str">
        <f>IF(Adatmátrix!AB14="","",LN(Adatmátrix!AB14))</f>
        <v/>
      </c>
      <c r="AC14" t="str">
        <f>IF(Adatmátrix!AC14="","",LN(Adatmátrix!AC14))</f>
        <v/>
      </c>
      <c r="AD14" t="str">
        <f>IF(Adatmátrix!AD14="","",LN(Adatmátrix!AD14))</f>
        <v/>
      </c>
      <c r="AE14" t="str">
        <f>IF(Adatmátrix!AE14="","",LN(Adatmátrix!AE14))</f>
        <v/>
      </c>
      <c r="AF14" t="str">
        <f>IF(Adatmátrix!AF14="","",LN(Adatmátrix!AF14))</f>
        <v/>
      </c>
      <c r="AG14" t="str">
        <f>IF(Adatmátrix!AG14="","",LN(Adatmátrix!AG14))</f>
        <v/>
      </c>
      <c r="AH14" t="str">
        <f>IF(Adatmátrix!AH14="","",LN(Adatmátrix!AH14))</f>
        <v/>
      </c>
      <c r="AI14" t="str">
        <f>IF(Adatmátrix!AI14="","",LN(Adatmátrix!AI14))</f>
        <v/>
      </c>
      <c r="AJ14" t="str">
        <f>IF(Adatmátrix!AJ14="","",LN(Adatmátrix!AJ14))</f>
        <v/>
      </c>
      <c r="AK14" t="str">
        <f>IF(Adatmátrix!AK14="","",LN(Adatmátrix!AK14))</f>
        <v/>
      </c>
      <c r="AL14" t="str">
        <f>IF(Adatmátrix!AL14="","",LN(Adatmátrix!AL14))</f>
        <v/>
      </c>
      <c r="AM14" t="str">
        <f>IF(Adatmátrix!AM14="","",LN(Adatmátrix!AM14))</f>
        <v/>
      </c>
      <c r="AN14" t="str">
        <f>IF(Adatmátrix!AN14="","",LN(Adatmátrix!AN14))</f>
        <v/>
      </c>
      <c r="AO14" t="str">
        <f>IF(Adatmátrix!AO14="","",LN(Adatmátrix!AO14))</f>
        <v/>
      </c>
      <c r="AP14" t="str">
        <f>IF(Adatmátrix!AP14="","",LN(Adatmátrix!AP14))</f>
        <v/>
      </c>
      <c r="AQ14" t="str">
        <f>IF(Adatmátrix!AQ14="","",LN(Adatmátrix!AQ14))</f>
        <v/>
      </c>
      <c r="AR14" t="str">
        <f>IF(Adatmátrix!AR14="","",LN(Adatmátrix!AR14))</f>
        <v/>
      </c>
      <c r="AS14" t="str">
        <f>IF(Adatmátrix!AS14="","",LN(Adatmátrix!AS14))</f>
        <v/>
      </c>
      <c r="AT14" t="str">
        <f>IF(Adatmátrix!AT14="","",LN(Adatmátrix!AT14))</f>
        <v/>
      </c>
      <c r="AU14" t="str">
        <f>IF(Adatmátrix!AU14="","",LN(Adatmátrix!AU14))</f>
        <v/>
      </c>
      <c r="AV14" t="str">
        <f>IF(Adatmátrix!AV14="","",LN(Adatmátrix!AV14))</f>
        <v/>
      </c>
      <c r="AW14" t="str">
        <f>IF(Adatmátrix!AW14="","",LN(Adatmátrix!AW14))</f>
        <v/>
      </c>
      <c r="AX14" t="str">
        <f>IF(Adatmátrix!AX14="","",LN(Adatmátrix!AX14))</f>
        <v/>
      </c>
      <c r="AY14" t="str">
        <f>IF(Adatmátrix!AY14="","",LN(Adatmátrix!AY14))</f>
        <v/>
      </c>
      <c r="AZ14" t="str">
        <f>IF(Adatmátrix!AZ14="","",LN(Adatmátrix!AZ14))</f>
        <v/>
      </c>
      <c r="BA14" t="str">
        <f>IF(Adatmátrix!BA14="","",LN(Adatmátrix!BA14))</f>
        <v/>
      </c>
      <c r="BB14" t="str">
        <f>IF(Adatmátrix!BB14="","",LN(Adatmátrix!BB14))</f>
        <v/>
      </c>
      <c r="BC14" t="str">
        <f>IF(Adatmátrix!BC14="","",LN(Adatmátrix!BC14))</f>
        <v/>
      </c>
      <c r="BD14" t="str">
        <f>IF(Adatmátrix!BD14="","",LN(Adatmátrix!BD14))</f>
        <v/>
      </c>
      <c r="BE14" t="str">
        <f>IF(Adatmátrix!BE14="","",LN(Adatmátrix!BE14))</f>
        <v/>
      </c>
      <c r="BF14" t="str">
        <f>IF(Adatmátrix!BF14="","",LN(Adatmátrix!BF14))</f>
        <v/>
      </c>
      <c r="BG14" t="str">
        <f>IF(Adatmátrix!BG14="","",LN(Adatmátrix!BG14))</f>
        <v/>
      </c>
      <c r="BH14" t="str">
        <f>IF(Adatmátrix!BH14="","",LN(Adatmátrix!BH14))</f>
        <v/>
      </c>
      <c r="BI14" t="str">
        <f>IF(Adatmátrix!BI14="","",LN(Adatmátrix!BI14))</f>
        <v/>
      </c>
    </row>
    <row r="15" spans="1:61">
      <c r="A15" s="4">
        <f>Adatmátrix!A15</f>
        <v>6</v>
      </c>
      <c r="B15">
        <f>IF(Adatmátrix!B15="","",LN(Adatmátrix!B15))</f>
        <v>-7.7517253492766658</v>
      </c>
      <c r="C15">
        <f>IF(Adatmátrix!C15="","",LN(Adatmátrix!C15))</f>
        <v>-8.3774312490410789</v>
      </c>
      <c r="D15">
        <f>IF(Adatmátrix!D15="","",LN(Adatmátrix!D15))</f>
        <v>-8.8048752638680181</v>
      </c>
      <c r="E15">
        <f>IF(Adatmátrix!E15="","",LN(Adatmátrix!E15))</f>
        <v>-8.8048752638680181</v>
      </c>
      <c r="F15">
        <f>IF(Adatmátrix!F15="","",LN(Adatmátrix!F15))</f>
        <v>-8.4218830116119126</v>
      </c>
      <c r="G15">
        <f>IF(Adatmátrix!G15="","",LN(Adatmátrix!G15))</f>
        <v>-8.6797121209140116</v>
      </c>
      <c r="H15">
        <f>IF(Adatmátrix!H15="","",LN(Adatmátrix!H15))</f>
        <v>-8.4218830116119126</v>
      </c>
      <c r="I15">
        <f>IF(Adatmátrix!I15="","",LN(Adatmátrix!I15))</f>
        <v>-9.5670153159149152</v>
      </c>
      <c r="J15">
        <f>IF(Adatmátrix!J15="","",LN(Adatmátrix!J15))</f>
        <v>-8.2940496401020276</v>
      </c>
      <c r="K15">
        <f>IF(Adatmátrix!K15="","",LN(Adatmátrix!K15))</f>
        <v>-8.740336742730447</v>
      </c>
      <c r="L15">
        <f>IF(Adatmátrix!L15="","",LN(Adatmátrix!L15))</f>
        <v>-9.1150301921718579</v>
      </c>
      <c r="M15">
        <f>IF(Adatmátrix!M15="","",LN(Adatmátrix!M15))</f>
        <v>-9.3157008876340086</v>
      </c>
      <c r="N15">
        <f>IF(Adatmátrix!N15="","",LN(Adatmátrix!N15))</f>
        <v>-8.6797121209140116</v>
      </c>
      <c r="O15">
        <f>IF(Adatmátrix!O15="","",LN(Adatmátrix!O15))</f>
        <v>-8.8738681353549698</v>
      </c>
      <c r="P15">
        <f>IF(Adatmátrix!P15="","",LN(Adatmátrix!P15))</f>
        <v>-8.468403027246806</v>
      </c>
      <c r="Q15">
        <f>IF(Adatmátrix!Q15="","",LN(Adatmátrix!Q15))</f>
        <v>-8.4218830116119126</v>
      </c>
      <c r="R15">
        <f>IF(Adatmátrix!R15="","",LN(Adatmátrix!R15))</f>
        <v>-9.3157008876340086</v>
      </c>
      <c r="S15">
        <f>IF(Adatmátrix!S15="","",LN(Adatmátrix!S15))</f>
        <v>-9.1150301921718579</v>
      </c>
      <c r="T15">
        <f>IF(Adatmátrix!T15="","",LN(Adatmátrix!T15))</f>
        <v>-8.9479761075086923</v>
      </c>
      <c r="U15">
        <f>IF(Adatmátrix!U15="","",LN(Adatmátrix!U15))</f>
        <v>-9.1150301921718579</v>
      </c>
      <c r="V15" t="str">
        <f>IF(Adatmátrix!V15="","",LN(Adatmátrix!V15))</f>
        <v/>
      </c>
      <c r="W15" t="str">
        <f>IF(Adatmátrix!W15="","",LN(Adatmátrix!W15))</f>
        <v/>
      </c>
      <c r="X15" t="str">
        <f>IF(Adatmátrix!X15="","",LN(Adatmátrix!X15))</f>
        <v/>
      </c>
      <c r="Y15" t="str">
        <f>IF(Adatmátrix!Y15="","",LN(Adatmátrix!Y15))</f>
        <v/>
      </c>
      <c r="Z15" t="str">
        <f>IF(Adatmátrix!Z15="","",LN(Adatmátrix!Z15))</f>
        <v/>
      </c>
      <c r="AA15" t="str">
        <f>IF(Adatmátrix!AA15="","",LN(Adatmátrix!AA15))</f>
        <v/>
      </c>
      <c r="AB15" t="str">
        <f>IF(Adatmátrix!AB15="","",LN(Adatmátrix!AB15))</f>
        <v/>
      </c>
      <c r="AC15" t="str">
        <f>IF(Adatmátrix!AC15="","",LN(Adatmátrix!AC15))</f>
        <v/>
      </c>
      <c r="AD15" t="str">
        <f>IF(Adatmátrix!AD15="","",LN(Adatmátrix!AD15))</f>
        <v/>
      </c>
      <c r="AE15" t="str">
        <f>IF(Adatmátrix!AE15="","",LN(Adatmátrix!AE15))</f>
        <v/>
      </c>
      <c r="AF15" t="str">
        <f>IF(Adatmátrix!AF15="","",LN(Adatmátrix!AF15))</f>
        <v/>
      </c>
      <c r="AG15" t="str">
        <f>IF(Adatmátrix!AG15="","",LN(Adatmátrix!AG15))</f>
        <v/>
      </c>
      <c r="AH15" t="str">
        <f>IF(Adatmátrix!AH15="","",LN(Adatmátrix!AH15))</f>
        <v/>
      </c>
      <c r="AI15" t="str">
        <f>IF(Adatmátrix!AI15="","",LN(Adatmátrix!AI15))</f>
        <v/>
      </c>
      <c r="AJ15" t="str">
        <f>IF(Adatmátrix!AJ15="","",LN(Adatmátrix!AJ15))</f>
        <v/>
      </c>
      <c r="AK15" t="str">
        <f>IF(Adatmátrix!AK15="","",LN(Adatmátrix!AK15))</f>
        <v/>
      </c>
      <c r="AL15" t="str">
        <f>IF(Adatmátrix!AL15="","",LN(Adatmátrix!AL15))</f>
        <v/>
      </c>
      <c r="AM15" t="str">
        <f>IF(Adatmátrix!AM15="","",LN(Adatmátrix!AM15))</f>
        <v/>
      </c>
      <c r="AN15" t="str">
        <f>IF(Adatmátrix!AN15="","",LN(Adatmátrix!AN15))</f>
        <v/>
      </c>
      <c r="AO15" t="str">
        <f>IF(Adatmátrix!AO15="","",LN(Adatmátrix!AO15))</f>
        <v/>
      </c>
      <c r="AP15" t="str">
        <f>IF(Adatmátrix!AP15="","",LN(Adatmátrix!AP15))</f>
        <v/>
      </c>
      <c r="AQ15" t="str">
        <f>IF(Adatmátrix!AQ15="","",LN(Adatmátrix!AQ15))</f>
        <v/>
      </c>
      <c r="AR15" t="str">
        <f>IF(Adatmátrix!AR15="","",LN(Adatmátrix!AR15))</f>
        <v/>
      </c>
      <c r="AS15" t="str">
        <f>IF(Adatmátrix!AS15="","",LN(Adatmátrix!AS15))</f>
        <v/>
      </c>
      <c r="AT15" t="str">
        <f>IF(Adatmátrix!AT15="","",LN(Adatmátrix!AT15))</f>
        <v/>
      </c>
      <c r="AU15" t="str">
        <f>IF(Adatmátrix!AU15="","",LN(Adatmátrix!AU15))</f>
        <v/>
      </c>
      <c r="AV15" t="str">
        <f>IF(Adatmátrix!AV15="","",LN(Adatmátrix!AV15))</f>
        <v/>
      </c>
      <c r="AW15" t="str">
        <f>IF(Adatmátrix!AW15="","",LN(Adatmátrix!AW15))</f>
        <v/>
      </c>
      <c r="AX15" t="str">
        <f>IF(Adatmátrix!AX15="","",LN(Adatmátrix!AX15))</f>
        <v/>
      </c>
      <c r="AY15" t="str">
        <f>IF(Adatmátrix!AY15="","",LN(Adatmátrix!AY15))</f>
        <v/>
      </c>
      <c r="AZ15" t="str">
        <f>IF(Adatmátrix!AZ15="","",LN(Adatmátrix!AZ15))</f>
        <v/>
      </c>
      <c r="BA15" t="str">
        <f>IF(Adatmátrix!BA15="","",LN(Adatmátrix!BA15))</f>
        <v/>
      </c>
      <c r="BB15" t="str">
        <f>IF(Adatmátrix!BB15="","",LN(Adatmátrix!BB15))</f>
        <v/>
      </c>
      <c r="BC15" t="str">
        <f>IF(Adatmátrix!BC15="","",LN(Adatmátrix!BC15))</f>
        <v/>
      </c>
      <c r="BD15" t="str">
        <f>IF(Adatmátrix!BD15="","",LN(Adatmátrix!BD15))</f>
        <v/>
      </c>
      <c r="BE15" t="str">
        <f>IF(Adatmátrix!BE15="","",LN(Adatmátrix!BE15))</f>
        <v/>
      </c>
      <c r="BF15" t="str">
        <f>IF(Adatmátrix!BF15="","",LN(Adatmátrix!BF15))</f>
        <v/>
      </c>
      <c r="BG15" t="str">
        <f>IF(Adatmátrix!BG15="","",LN(Adatmátrix!BG15))</f>
        <v/>
      </c>
      <c r="BH15" t="str">
        <f>IF(Adatmátrix!BH15="","",LN(Adatmátrix!BH15))</f>
        <v/>
      </c>
      <c r="BI15" t="str">
        <f>IF(Adatmátrix!BI15="","",LN(Adatmátrix!BI15))</f>
        <v/>
      </c>
    </row>
    <row r="16" spans="1:61">
      <c r="A16" s="4">
        <f>Adatmátrix!A16</f>
        <v>7</v>
      </c>
      <c r="B16">
        <f>IF(Adatmátrix!B16="","",LN(Adatmátrix!B16))</f>
        <v>-8.6225537070740632</v>
      </c>
      <c r="C16">
        <f>IF(Adatmátrix!C16="","",LN(Adatmátrix!C16))</f>
        <v>-8.6797121209140116</v>
      </c>
      <c r="D16">
        <f>IF(Adatmátrix!D16="","",LN(Adatmátrix!D16))</f>
        <v>-8.2548289269487469</v>
      </c>
      <c r="E16">
        <f>IF(Adatmátrix!E16="","",LN(Adatmátrix!E16))</f>
        <v>-9.1150301921718579</v>
      </c>
      <c r="F16">
        <f>IF(Adatmátrix!F16="","",LN(Adatmátrix!F16))</f>
        <v>-8.5171931914162382</v>
      </c>
      <c r="G16">
        <f>IF(Adatmátrix!G16="","",LN(Adatmátrix!G16))</f>
        <v>-8.6797121209140116</v>
      </c>
      <c r="H16">
        <f>IF(Adatmátrix!H16="","",LN(Adatmátrix!H16))</f>
        <v>-8.6225537070740632</v>
      </c>
      <c r="I16">
        <f>IF(Adatmátrix!I16="","",LN(Adatmátrix!I16))</f>
        <v>-8.1807209547950244</v>
      </c>
      <c r="J16">
        <f>IF(Adatmátrix!J16="","",LN(Adatmátrix!J16))</f>
        <v>-8.6225537070740632</v>
      </c>
      <c r="K16">
        <f>IF(Adatmátrix!K16="","",LN(Adatmátrix!K16))</f>
        <v>-8.6797121209140116</v>
      </c>
      <c r="L16">
        <f>IF(Adatmátrix!L16="","",LN(Adatmátrix!L16))</f>
        <v>-8.6797121209140116</v>
      </c>
      <c r="M16">
        <f>IF(Adatmátrix!M16="","",LN(Adatmátrix!M16))</f>
        <v>-9.3157008876340086</v>
      </c>
      <c r="N16">
        <f>IF(Adatmátrix!N16="","",LN(Adatmátrix!N16))</f>
        <v>-8.8048752638680181</v>
      </c>
      <c r="O16">
        <f>IF(Adatmátrix!O16="","",LN(Adatmátrix!O16))</f>
        <v>-8.5684864858037884</v>
      </c>
      <c r="P16">
        <f>IF(Adatmátrix!P16="","",LN(Adatmátrix!P16))</f>
        <v>-9.4334839232903924</v>
      </c>
      <c r="Q16">
        <f>IF(Adatmátrix!Q16="","",LN(Adatmátrix!Q16))</f>
        <v>-8.8048752638680181</v>
      </c>
      <c r="R16">
        <f>IF(Adatmátrix!R16="","",LN(Adatmátrix!R16))</f>
        <v>-8.9479761075086923</v>
      </c>
      <c r="S16">
        <f>IF(Adatmátrix!S16="","",LN(Adatmátrix!S16))</f>
        <v>-9.1150301921718579</v>
      </c>
      <c r="T16">
        <f>IF(Adatmátrix!T16="","",LN(Adatmátrix!T16))</f>
        <v>-8.9479761075086923</v>
      </c>
      <c r="U16">
        <f>IF(Adatmátrix!U16="","",LN(Adatmátrix!U16))</f>
        <v>-8.9479761075086923</v>
      </c>
      <c r="V16" t="str">
        <f>IF(Adatmátrix!V16="","",LN(Adatmátrix!V16))</f>
        <v/>
      </c>
      <c r="W16" t="str">
        <f>IF(Adatmátrix!W16="","",LN(Adatmátrix!W16))</f>
        <v/>
      </c>
      <c r="X16" t="str">
        <f>IF(Adatmátrix!X16="","",LN(Adatmátrix!X16))</f>
        <v/>
      </c>
      <c r="Y16" t="str">
        <f>IF(Adatmátrix!Y16="","",LN(Adatmátrix!Y16))</f>
        <v/>
      </c>
      <c r="Z16" t="str">
        <f>IF(Adatmátrix!Z16="","",LN(Adatmátrix!Z16))</f>
        <v/>
      </c>
      <c r="AA16" t="str">
        <f>IF(Adatmátrix!AA16="","",LN(Adatmátrix!AA16))</f>
        <v/>
      </c>
      <c r="AB16" t="str">
        <f>IF(Adatmátrix!AB16="","",LN(Adatmátrix!AB16))</f>
        <v/>
      </c>
      <c r="AC16" t="str">
        <f>IF(Adatmátrix!AC16="","",LN(Adatmátrix!AC16))</f>
        <v/>
      </c>
      <c r="AD16" t="str">
        <f>IF(Adatmátrix!AD16="","",LN(Adatmátrix!AD16))</f>
        <v/>
      </c>
      <c r="AE16" t="str">
        <f>IF(Adatmátrix!AE16="","",LN(Adatmátrix!AE16))</f>
        <v/>
      </c>
      <c r="AF16" t="str">
        <f>IF(Adatmátrix!AF16="","",LN(Adatmátrix!AF16))</f>
        <v/>
      </c>
      <c r="AG16" t="str">
        <f>IF(Adatmátrix!AG16="","",LN(Adatmátrix!AG16))</f>
        <v/>
      </c>
      <c r="AH16" t="str">
        <f>IF(Adatmátrix!AH16="","",LN(Adatmátrix!AH16))</f>
        <v/>
      </c>
      <c r="AI16" t="str">
        <f>IF(Adatmátrix!AI16="","",LN(Adatmátrix!AI16))</f>
        <v/>
      </c>
      <c r="AJ16" t="str">
        <f>IF(Adatmátrix!AJ16="","",LN(Adatmátrix!AJ16))</f>
        <v/>
      </c>
      <c r="AK16" t="str">
        <f>IF(Adatmátrix!AK16="","",LN(Adatmátrix!AK16))</f>
        <v/>
      </c>
      <c r="AL16" t="str">
        <f>IF(Adatmátrix!AL16="","",LN(Adatmátrix!AL16))</f>
        <v/>
      </c>
      <c r="AM16" t="str">
        <f>IF(Adatmátrix!AM16="","",LN(Adatmátrix!AM16))</f>
        <v/>
      </c>
      <c r="AN16" t="str">
        <f>IF(Adatmátrix!AN16="","",LN(Adatmátrix!AN16))</f>
        <v/>
      </c>
      <c r="AO16" t="str">
        <f>IF(Adatmátrix!AO16="","",LN(Adatmátrix!AO16))</f>
        <v/>
      </c>
      <c r="AP16" t="str">
        <f>IF(Adatmátrix!AP16="","",LN(Adatmátrix!AP16))</f>
        <v/>
      </c>
      <c r="AQ16" t="str">
        <f>IF(Adatmátrix!AQ16="","",LN(Adatmátrix!AQ16))</f>
        <v/>
      </c>
      <c r="AR16" t="str">
        <f>IF(Adatmátrix!AR16="","",LN(Adatmátrix!AR16))</f>
        <v/>
      </c>
      <c r="AS16" t="str">
        <f>IF(Adatmátrix!AS16="","",LN(Adatmátrix!AS16))</f>
        <v/>
      </c>
      <c r="AT16" t="str">
        <f>IF(Adatmátrix!AT16="","",LN(Adatmátrix!AT16))</f>
        <v/>
      </c>
      <c r="AU16" t="str">
        <f>IF(Adatmátrix!AU16="","",LN(Adatmátrix!AU16))</f>
        <v/>
      </c>
      <c r="AV16" t="str">
        <f>IF(Adatmátrix!AV16="","",LN(Adatmátrix!AV16))</f>
        <v/>
      </c>
      <c r="AW16" t="str">
        <f>IF(Adatmátrix!AW16="","",LN(Adatmátrix!AW16))</f>
        <v/>
      </c>
      <c r="AX16" t="str">
        <f>IF(Adatmátrix!AX16="","",LN(Adatmátrix!AX16))</f>
        <v/>
      </c>
      <c r="AY16" t="str">
        <f>IF(Adatmátrix!AY16="","",LN(Adatmátrix!AY16))</f>
        <v/>
      </c>
      <c r="AZ16" t="str">
        <f>IF(Adatmátrix!AZ16="","",LN(Adatmátrix!AZ16))</f>
        <v/>
      </c>
      <c r="BA16" t="str">
        <f>IF(Adatmátrix!BA16="","",LN(Adatmátrix!BA16))</f>
        <v/>
      </c>
      <c r="BB16" t="str">
        <f>IF(Adatmátrix!BB16="","",LN(Adatmátrix!BB16))</f>
        <v/>
      </c>
      <c r="BC16" t="str">
        <f>IF(Adatmátrix!BC16="","",LN(Adatmátrix!BC16))</f>
        <v/>
      </c>
      <c r="BD16" t="str">
        <f>IF(Adatmátrix!BD16="","",LN(Adatmátrix!BD16))</f>
        <v/>
      </c>
      <c r="BE16" t="str">
        <f>IF(Adatmátrix!BE16="","",LN(Adatmátrix!BE16))</f>
        <v/>
      </c>
      <c r="BF16" t="str">
        <f>IF(Adatmátrix!BF16="","",LN(Adatmátrix!BF16))</f>
        <v/>
      </c>
      <c r="BG16" t="str">
        <f>IF(Adatmátrix!BG16="","",LN(Adatmátrix!BG16))</f>
        <v/>
      </c>
      <c r="BH16" t="str">
        <f>IF(Adatmátrix!BH16="","",LN(Adatmátrix!BH16))</f>
        <v/>
      </c>
      <c r="BI16" t="str">
        <f>IF(Adatmátrix!BI16="","",LN(Adatmátrix!BI16))</f>
        <v/>
      </c>
    </row>
    <row r="17" spans="1:61">
      <c r="A17" s="4">
        <f>Adatmátrix!A17</f>
        <v>8</v>
      </c>
      <c r="B17">
        <f>IF(Adatmátrix!B17="","",LN(Adatmátrix!B17))</f>
        <v>-8.2170885989658995</v>
      </c>
      <c r="C17">
        <f>IF(Adatmátrix!C17="","",LN(Adatmátrix!C17))</f>
        <v>-8.740336742730447</v>
      </c>
      <c r="D17">
        <f>IF(Adatmátrix!D17="","",LN(Adatmátrix!D17))</f>
        <v>-8.3774312490410789</v>
      </c>
      <c r="E17">
        <f>IF(Adatmátrix!E17="","",LN(Adatmátrix!E17))</f>
        <v>-8.468403027246806</v>
      </c>
      <c r="F17">
        <f>IF(Adatmátrix!F17="","",LN(Adatmátrix!F17))</f>
        <v>-8.6225537070740632</v>
      </c>
      <c r="G17">
        <f>IF(Adatmátrix!G17="","",LN(Adatmátrix!G17))</f>
        <v>-8.8048752638680181</v>
      </c>
      <c r="H17">
        <f>IF(Adatmátrix!H17="","",LN(Adatmátrix!H17))</f>
        <v>-9.2103403719761818</v>
      </c>
      <c r="I17">
        <f>IF(Adatmátrix!I17="","",LN(Adatmátrix!I17))</f>
        <v>-8.6797121209140116</v>
      </c>
      <c r="J17">
        <f>IF(Adatmátrix!J17="","",LN(Adatmátrix!J17))</f>
        <v>-8.6797121209140116</v>
      </c>
      <c r="K17">
        <f>IF(Adatmátrix!K17="","",LN(Adatmátrix!K17))</f>
        <v>-8.740336742730447</v>
      </c>
      <c r="L17">
        <f>IF(Adatmátrix!L17="","",LN(Adatmátrix!L17))</f>
        <v>-8.6797121209140116</v>
      </c>
      <c r="M17">
        <f>IF(Adatmátrix!M17="","",LN(Adatmátrix!M17))</f>
        <v>-9.5670153159149152</v>
      </c>
      <c r="N17">
        <f>IF(Adatmátrix!N17="","",LN(Adatmátrix!N17))</f>
        <v>-9.3157008876340086</v>
      </c>
      <c r="O17">
        <f>IF(Adatmátrix!O17="","",LN(Adatmátrix!O17))</f>
        <v>-8.4218830116119126</v>
      </c>
      <c r="P17">
        <f>IF(Adatmátrix!P17="","",LN(Adatmátrix!P17))</f>
        <v>-9.2103403719761818</v>
      </c>
      <c r="Q17">
        <f>IF(Adatmátrix!Q17="","",LN(Adatmátrix!Q17))</f>
        <v>-8.740336742730447</v>
      </c>
      <c r="R17">
        <f>IF(Adatmátrix!R17="","",LN(Adatmátrix!R17))</f>
        <v>-10.819778284410283</v>
      </c>
      <c r="S17">
        <f>IF(Adatmátrix!S17="","",LN(Adatmátrix!S17))</f>
        <v>-8.6797121209140116</v>
      </c>
      <c r="T17">
        <f>IF(Adatmátrix!T17="","",LN(Adatmátrix!T17))</f>
        <v>-9.7211659957421741</v>
      </c>
      <c r="U17">
        <f>IF(Adatmátrix!U17="","",LN(Adatmátrix!U17))</f>
        <v>-9.4334839232903924</v>
      </c>
      <c r="V17" t="str">
        <f>IF(Adatmátrix!V17="","",LN(Adatmátrix!V17))</f>
        <v/>
      </c>
      <c r="W17" t="str">
        <f>IF(Adatmátrix!W17="","",LN(Adatmátrix!W17))</f>
        <v/>
      </c>
      <c r="X17" t="str">
        <f>IF(Adatmátrix!X17="","",LN(Adatmátrix!X17))</f>
        <v/>
      </c>
      <c r="Y17" t="str">
        <f>IF(Adatmátrix!Y17="","",LN(Adatmátrix!Y17))</f>
        <v/>
      </c>
      <c r="Z17" t="str">
        <f>IF(Adatmátrix!Z17="","",LN(Adatmátrix!Z17))</f>
        <v/>
      </c>
      <c r="AA17" t="str">
        <f>IF(Adatmátrix!AA17="","",LN(Adatmátrix!AA17))</f>
        <v/>
      </c>
      <c r="AB17" t="str">
        <f>IF(Adatmátrix!AB17="","",LN(Adatmátrix!AB17))</f>
        <v/>
      </c>
      <c r="AC17" t="str">
        <f>IF(Adatmátrix!AC17="","",LN(Adatmátrix!AC17))</f>
        <v/>
      </c>
      <c r="AD17" t="str">
        <f>IF(Adatmátrix!AD17="","",LN(Adatmátrix!AD17))</f>
        <v/>
      </c>
      <c r="AE17" t="str">
        <f>IF(Adatmátrix!AE17="","",LN(Adatmátrix!AE17))</f>
        <v/>
      </c>
      <c r="AF17" t="str">
        <f>IF(Adatmátrix!AF17="","",LN(Adatmátrix!AF17))</f>
        <v/>
      </c>
      <c r="AG17" t="str">
        <f>IF(Adatmátrix!AG17="","",LN(Adatmátrix!AG17))</f>
        <v/>
      </c>
      <c r="AH17" t="str">
        <f>IF(Adatmátrix!AH17="","",LN(Adatmátrix!AH17))</f>
        <v/>
      </c>
      <c r="AI17" t="str">
        <f>IF(Adatmátrix!AI17="","",LN(Adatmátrix!AI17))</f>
        <v/>
      </c>
      <c r="AJ17" t="str">
        <f>IF(Adatmátrix!AJ17="","",LN(Adatmátrix!AJ17))</f>
        <v/>
      </c>
      <c r="AK17" t="str">
        <f>IF(Adatmátrix!AK17="","",LN(Adatmátrix!AK17))</f>
        <v/>
      </c>
      <c r="AL17" t="str">
        <f>IF(Adatmátrix!AL17="","",LN(Adatmátrix!AL17))</f>
        <v/>
      </c>
      <c r="AM17" t="str">
        <f>IF(Adatmátrix!AM17="","",LN(Adatmátrix!AM17))</f>
        <v/>
      </c>
      <c r="AN17" t="str">
        <f>IF(Adatmátrix!AN17="","",LN(Adatmátrix!AN17))</f>
        <v/>
      </c>
      <c r="AO17" t="str">
        <f>IF(Adatmátrix!AO17="","",LN(Adatmátrix!AO17))</f>
        <v/>
      </c>
      <c r="AP17" t="str">
        <f>IF(Adatmátrix!AP17="","",LN(Adatmátrix!AP17))</f>
        <v/>
      </c>
      <c r="AQ17" t="str">
        <f>IF(Adatmátrix!AQ17="","",LN(Adatmátrix!AQ17))</f>
        <v/>
      </c>
      <c r="AR17" t="str">
        <f>IF(Adatmátrix!AR17="","",LN(Adatmátrix!AR17))</f>
        <v/>
      </c>
      <c r="AS17" t="str">
        <f>IF(Adatmátrix!AS17="","",LN(Adatmátrix!AS17))</f>
        <v/>
      </c>
      <c r="AT17" t="str">
        <f>IF(Adatmátrix!AT17="","",LN(Adatmátrix!AT17))</f>
        <v/>
      </c>
      <c r="AU17" t="str">
        <f>IF(Adatmátrix!AU17="","",LN(Adatmátrix!AU17))</f>
        <v/>
      </c>
      <c r="AV17" t="str">
        <f>IF(Adatmátrix!AV17="","",LN(Adatmátrix!AV17))</f>
        <v/>
      </c>
      <c r="AW17" t="str">
        <f>IF(Adatmátrix!AW17="","",LN(Adatmátrix!AW17))</f>
        <v/>
      </c>
      <c r="AX17" t="str">
        <f>IF(Adatmátrix!AX17="","",LN(Adatmátrix!AX17))</f>
        <v/>
      </c>
      <c r="AY17" t="str">
        <f>IF(Adatmátrix!AY17="","",LN(Adatmátrix!AY17))</f>
        <v/>
      </c>
      <c r="AZ17" t="str">
        <f>IF(Adatmátrix!AZ17="","",LN(Adatmátrix!AZ17))</f>
        <v/>
      </c>
      <c r="BA17" t="str">
        <f>IF(Adatmátrix!BA17="","",LN(Adatmátrix!BA17))</f>
        <v/>
      </c>
      <c r="BB17" t="str">
        <f>IF(Adatmátrix!BB17="","",LN(Adatmátrix!BB17))</f>
        <v/>
      </c>
      <c r="BC17" t="str">
        <f>IF(Adatmátrix!BC17="","",LN(Adatmátrix!BC17))</f>
        <v/>
      </c>
      <c r="BD17" t="str">
        <f>IF(Adatmátrix!BD17="","",LN(Adatmátrix!BD17))</f>
        <v/>
      </c>
      <c r="BE17" t="str">
        <f>IF(Adatmátrix!BE17="","",LN(Adatmátrix!BE17))</f>
        <v/>
      </c>
      <c r="BF17" t="str">
        <f>IF(Adatmátrix!BF17="","",LN(Adatmátrix!BF17))</f>
        <v/>
      </c>
      <c r="BG17" t="str">
        <f>IF(Adatmátrix!BG17="","",LN(Adatmátrix!BG17))</f>
        <v/>
      </c>
      <c r="BH17" t="str">
        <f>IF(Adatmátrix!BH17="","",LN(Adatmátrix!BH17))</f>
        <v/>
      </c>
      <c r="BI17" t="str">
        <f>IF(Adatmátrix!BI17="","",LN(Adatmátrix!BI17))</f>
        <v/>
      </c>
    </row>
    <row r="18" spans="1:61">
      <c r="A18" s="4">
        <f>Adatmátrix!A18</f>
        <v>9</v>
      </c>
      <c r="B18">
        <f>IF(Adatmátrix!B18="","",LN(Adatmátrix!B18))</f>
        <v>-8.2548289269487469</v>
      </c>
      <c r="C18">
        <f>IF(Adatmátrix!C18="","",LN(Adatmátrix!C18))</f>
        <v>-8.468403027246806</v>
      </c>
      <c r="D18">
        <f>IF(Adatmátrix!D18="","",LN(Adatmátrix!D18))</f>
        <v>-8.4218830116119126</v>
      </c>
      <c r="E18">
        <f>IF(Adatmátrix!E18="","",LN(Adatmátrix!E18))</f>
        <v>-8.5171931914162382</v>
      </c>
      <c r="F18">
        <f>IF(Adatmátrix!F18="","",LN(Adatmátrix!F18))</f>
        <v>-9.1150301921718579</v>
      </c>
      <c r="G18">
        <f>IF(Adatmátrix!G18="","",LN(Adatmátrix!G18))</f>
        <v>-8.4218830116119126</v>
      </c>
      <c r="H18">
        <f>IF(Adatmátrix!H18="","",LN(Adatmátrix!H18))</f>
        <v>-8.468403027246806</v>
      </c>
      <c r="I18">
        <f>IF(Adatmátrix!I18="","",LN(Adatmátrix!I18))</f>
        <v>-8.9479761075086923</v>
      </c>
      <c r="J18">
        <f>IF(Adatmátrix!J18="","",LN(Adatmátrix!J18))</f>
        <v>-9.5670153159149152</v>
      </c>
      <c r="K18">
        <f>IF(Adatmátrix!K18="","",LN(Adatmátrix!K18))</f>
        <v>-8.8048752638680181</v>
      </c>
      <c r="L18">
        <f>IF(Adatmátrix!L18="","",LN(Adatmátrix!L18))</f>
        <v>-9.4334839232903924</v>
      </c>
      <c r="M18">
        <f>IF(Adatmátrix!M18="","",LN(Adatmátrix!M18))</f>
        <v>-8.6797121209140116</v>
      </c>
      <c r="N18">
        <f>IF(Adatmátrix!N18="","",LN(Adatmátrix!N18))</f>
        <v>-9.9034875525361272</v>
      </c>
      <c r="O18">
        <f>IF(Adatmátrix!O18="","",LN(Adatmátrix!O18))</f>
        <v>-8.6225537070740632</v>
      </c>
      <c r="P18">
        <f>IF(Adatmátrix!P18="","",LN(Adatmátrix!P18))</f>
        <v>-8.6225537070740632</v>
      </c>
      <c r="Q18">
        <f>IF(Adatmátrix!Q18="","",LN(Adatmátrix!Q18))</f>
        <v>-9.2103403719761818</v>
      </c>
      <c r="R18">
        <f>IF(Adatmátrix!R18="","",LN(Adatmátrix!R18))</f>
        <v>-10.126631103850338</v>
      </c>
      <c r="S18">
        <f>IF(Adatmátrix!S18="","",LN(Adatmátrix!S18))</f>
        <v>-8.8048752638680181</v>
      </c>
      <c r="T18">
        <f>IF(Adatmátrix!T18="","",LN(Adatmátrix!T18))</f>
        <v>-8.6797121209140116</v>
      </c>
      <c r="U18">
        <f>IF(Adatmátrix!U18="","",LN(Adatmátrix!U18))</f>
        <v>-8.9479761075086923</v>
      </c>
      <c r="V18" t="str">
        <f>IF(Adatmátrix!V18="","",LN(Adatmátrix!V18))</f>
        <v/>
      </c>
      <c r="W18" t="str">
        <f>IF(Adatmátrix!W18="","",LN(Adatmátrix!W18))</f>
        <v/>
      </c>
      <c r="X18" t="str">
        <f>IF(Adatmátrix!X18="","",LN(Adatmátrix!X18))</f>
        <v/>
      </c>
      <c r="Y18" t="str">
        <f>IF(Adatmátrix!Y18="","",LN(Adatmátrix!Y18))</f>
        <v/>
      </c>
      <c r="Z18" t="str">
        <f>IF(Adatmátrix!Z18="","",LN(Adatmátrix!Z18))</f>
        <v/>
      </c>
      <c r="AA18" t="str">
        <f>IF(Adatmátrix!AA18="","",LN(Adatmátrix!AA18))</f>
        <v/>
      </c>
      <c r="AB18" t="str">
        <f>IF(Adatmátrix!AB18="","",LN(Adatmátrix!AB18))</f>
        <v/>
      </c>
      <c r="AC18" t="str">
        <f>IF(Adatmátrix!AC18="","",LN(Adatmátrix!AC18))</f>
        <v/>
      </c>
      <c r="AD18" t="str">
        <f>IF(Adatmátrix!AD18="","",LN(Adatmátrix!AD18))</f>
        <v/>
      </c>
      <c r="AE18" t="str">
        <f>IF(Adatmátrix!AE18="","",LN(Adatmátrix!AE18))</f>
        <v/>
      </c>
      <c r="AF18" t="str">
        <f>IF(Adatmátrix!AF18="","",LN(Adatmátrix!AF18))</f>
        <v/>
      </c>
      <c r="AG18" t="str">
        <f>IF(Adatmátrix!AG18="","",LN(Adatmátrix!AG18))</f>
        <v/>
      </c>
      <c r="AH18" t="str">
        <f>IF(Adatmátrix!AH18="","",LN(Adatmátrix!AH18))</f>
        <v/>
      </c>
      <c r="AI18" t="str">
        <f>IF(Adatmátrix!AI18="","",LN(Adatmátrix!AI18))</f>
        <v/>
      </c>
      <c r="AJ18" t="str">
        <f>IF(Adatmátrix!AJ18="","",LN(Adatmátrix!AJ18))</f>
        <v/>
      </c>
      <c r="AK18" t="str">
        <f>IF(Adatmátrix!AK18="","",LN(Adatmátrix!AK18))</f>
        <v/>
      </c>
      <c r="AL18" t="str">
        <f>IF(Adatmátrix!AL18="","",LN(Adatmátrix!AL18))</f>
        <v/>
      </c>
      <c r="AM18" t="str">
        <f>IF(Adatmátrix!AM18="","",LN(Adatmátrix!AM18))</f>
        <v/>
      </c>
      <c r="AN18" t="str">
        <f>IF(Adatmátrix!AN18="","",LN(Adatmátrix!AN18))</f>
        <v/>
      </c>
      <c r="AO18" t="str">
        <f>IF(Adatmátrix!AO18="","",LN(Adatmátrix!AO18))</f>
        <v/>
      </c>
      <c r="AP18" t="str">
        <f>IF(Adatmátrix!AP18="","",LN(Adatmátrix!AP18))</f>
        <v/>
      </c>
      <c r="AQ18" t="str">
        <f>IF(Adatmátrix!AQ18="","",LN(Adatmátrix!AQ18))</f>
        <v/>
      </c>
      <c r="AR18" t="str">
        <f>IF(Adatmátrix!AR18="","",LN(Adatmátrix!AR18))</f>
        <v/>
      </c>
      <c r="AS18" t="str">
        <f>IF(Adatmátrix!AS18="","",LN(Adatmátrix!AS18))</f>
        <v/>
      </c>
      <c r="AT18" t="str">
        <f>IF(Adatmátrix!AT18="","",LN(Adatmátrix!AT18))</f>
        <v/>
      </c>
      <c r="AU18" t="str">
        <f>IF(Adatmátrix!AU18="","",LN(Adatmátrix!AU18))</f>
        <v/>
      </c>
      <c r="AV18" t="str">
        <f>IF(Adatmátrix!AV18="","",LN(Adatmátrix!AV18))</f>
        <v/>
      </c>
      <c r="AW18" t="str">
        <f>IF(Adatmátrix!AW18="","",LN(Adatmátrix!AW18))</f>
        <v/>
      </c>
      <c r="AX18" t="str">
        <f>IF(Adatmátrix!AX18="","",LN(Adatmátrix!AX18))</f>
        <v/>
      </c>
      <c r="AY18" t="str">
        <f>IF(Adatmátrix!AY18="","",LN(Adatmátrix!AY18))</f>
        <v/>
      </c>
      <c r="AZ18" t="str">
        <f>IF(Adatmátrix!AZ18="","",LN(Adatmátrix!AZ18))</f>
        <v/>
      </c>
      <c r="BA18" t="str">
        <f>IF(Adatmátrix!BA18="","",LN(Adatmátrix!BA18))</f>
        <v/>
      </c>
      <c r="BB18" t="str">
        <f>IF(Adatmátrix!BB18="","",LN(Adatmátrix!BB18))</f>
        <v/>
      </c>
      <c r="BC18" t="str">
        <f>IF(Adatmátrix!BC18="","",LN(Adatmátrix!BC18))</f>
        <v/>
      </c>
      <c r="BD18" t="str">
        <f>IF(Adatmátrix!BD18="","",LN(Adatmátrix!BD18))</f>
        <v/>
      </c>
      <c r="BE18" t="str">
        <f>IF(Adatmátrix!BE18="","",LN(Adatmátrix!BE18))</f>
        <v/>
      </c>
      <c r="BF18" t="str">
        <f>IF(Adatmátrix!BF18="","",LN(Adatmátrix!BF18))</f>
        <v/>
      </c>
      <c r="BG18" t="str">
        <f>IF(Adatmátrix!BG18="","",LN(Adatmátrix!BG18))</f>
        <v/>
      </c>
      <c r="BH18" t="str">
        <f>IF(Adatmátrix!BH18="","",LN(Adatmátrix!BH18))</f>
        <v/>
      </c>
      <c r="BI18" t="str">
        <f>IF(Adatmátrix!BI18="","",LN(Adatmátrix!BI18))</f>
        <v/>
      </c>
    </row>
    <row r="19" spans="1:61">
      <c r="A19" s="4">
        <f>Adatmátrix!A19</f>
        <v>10</v>
      </c>
      <c r="B19">
        <f>IF(Adatmátrix!B19="","",LN(Adatmátrix!B19))</f>
        <v>-8.5171931914162382</v>
      </c>
      <c r="C19">
        <f>IF(Adatmátrix!C19="","",LN(Adatmátrix!C19))</f>
        <v>-8.3348716346222833</v>
      </c>
      <c r="D19">
        <f>IF(Adatmátrix!D19="","",LN(Adatmátrix!D19))</f>
        <v>-8.468403027246806</v>
      </c>
      <c r="E19">
        <f>IF(Adatmátrix!E19="","",LN(Adatmátrix!E19))</f>
        <v>-8.740336742730447</v>
      </c>
      <c r="F19">
        <f>IF(Adatmátrix!F19="","",LN(Adatmátrix!F19))</f>
        <v>-8.6225537070740632</v>
      </c>
      <c r="G19">
        <f>IF(Adatmátrix!G19="","",LN(Adatmátrix!G19))</f>
        <v>-8.8738681353549698</v>
      </c>
      <c r="H19">
        <f>IF(Adatmátrix!H19="","",LN(Adatmátrix!H19))</f>
        <v>-8.9479761075086923</v>
      </c>
      <c r="I19">
        <f>IF(Adatmátrix!I19="","",LN(Adatmátrix!I19))</f>
        <v>-9.9034875525361272</v>
      </c>
      <c r="J19">
        <f>IF(Adatmátrix!J19="","",LN(Adatmátrix!J19))</f>
        <v>-9.4334839232903924</v>
      </c>
      <c r="K19">
        <f>IF(Adatmátrix!K19="","",LN(Adatmátrix!K19))</f>
        <v>-9.4334839232903924</v>
      </c>
      <c r="L19">
        <f>IF(Adatmátrix!L19="","",LN(Adatmátrix!L19))</f>
        <v>-8.5171931914162382</v>
      </c>
      <c r="M19">
        <f>IF(Adatmátrix!M19="","",LN(Adatmátrix!M19))</f>
        <v>-8.9479761075086923</v>
      </c>
      <c r="N19">
        <f>IF(Adatmátrix!N19="","",LN(Adatmátrix!N19))</f>
        <v>-9.2103403719761818</v>
      </c>
      <c r="O19">
        <f>IF(Adatmátrix!O19="","",LN(Adatmátrix!O19))</f>
        <v>-9.0280188151822287</v>
      </c>
      <c r="P19">
        <f>IF(Adatmátrix!P19="","",LN(Adatmátrix!P19))</f>
        <v>-8.9479761075086923</v>
      </c>
      <c r="Q19">
        <f>IF(Adatmátrix!Q19="","",LN(Adatmátrix!Q19))</f>
        <v>-9.3157008876340086</v>
      </c>
      <c r="R19">
        <f>IF(Adatmátrix!R19="","",LN(Adatmátrix!R19))</f>
        <v>-8.9479761075086923</v>
      </c>
      <c r="S19">
        <f>IF(Adatmátrix!S19="","",LN(Adatmátrix!S19))</f>
        <v>-8.6225537070740632</v>
      </c>
      <c r="T19">
        <f>IF(Adatmátrix!T19="","",LN(Adatmátrix!T19))</f>
        <v>-10.126631103850338</v>
      </c>
      <c r="U19">
        <f>IF(Adatmátrix!U19="","",LN(Adatmátrix!U19))</f>
        <v>-9.3157008876340086</v>
      </c>
      <c r="V19" t="str">
        <f>IF(Adatmátrix!V19="","",LN(Adatmátrix!V19))</f>
        <v/>
      </c>
      <c r="W19" t="str">
        <f>IF(Adatmátrix!W19="","",LN(Adatmátrix!W19))</f>
        <v/>
      </c>
      <c r="X19" t="str">
        <f>IF(Adatmátrix!X19="","",LN(Adatmátrix!X19))</f>
        <v/>
      </c>
      <c r="Y19" t="str">
        <f>IF(Adatmátrix!Y19="","",LN(Adatmátrix!Y19))</f>
        <v/>
      </c>
      <c r="Z19" t="str">
        <f>IF(Adatmátrix!Z19="","",LN(Adatmátrix!Z19))</f>
        <v/>
      </c>
      <c r="AA19" t="str">
        <f>IF(Adatmátrix!AA19="","",LN(Adatmátrix!AA19))</f>
        <v/>
      </c>
      <c r="AB19" t="str">
        <f>IF(Adatmátrix!AB19="","",LN(Adatmátrix!AB19))</f>
        <v/>
      </c>
      <c r="AC19" t="str">
        <f>IF(Adatmátrix!AC19="","",LN(Adatmátrix!AC19))</f>
        <v/>
      </c>
      <c r="AD19" t="str">
        <f>IF(Adatmátrix!AD19="","",LN(Adatmátrix!AD19))</f>
        <v/>
      </c>
      <c r="AE19" t="str">
        <f>IF(Adatmátrix!AE19="","",LN(Adatmátrix!AE19))</f>
        <v/>
      </c>
      <c r="AF19" t="str">
        <f>IF(Adatmátrix!AF19="","",LN(Adatmátrix!AF19))</f>
        <v/>
      </c>
      <c r="AG19" t="str">
        <f>IF(Adatmátrix!AG19="","",LN(Adatmátrix!AG19))</f>
        <v/>
      </c>
      <c r="AH19" t="str">
        <f>IF(Adatmátrix!AH19="","",LN(Adatmátrix!AH19))</f>
        <v/>
      </c>
      <c r="AI19" t="str">
        <f>IF(Adatmátrix!AI19="","",LN(Adatmátrix!AI19))</f>
        <v/>
      </c>
      <c r="AJ19" t="str">
        <f>IF(Adatmátrix!AJ19="","",LN(Adatmátrix!AJ19))</f>
        <v/>
      </c>
      <c r="AK19" t="str">
        <f>IF(Adatmátrix!AK19="","",LN(Adatmátrix!AK19))</f>
        <v/>
      </c>
      <c r="AL19" t="str">
        <f>IF(Adatmátrix!AL19="","",LN(Adatmátrix!AL19))</f>
        <v/>
      </c>
      <c r="AM19" t="str">
        <f>IF(Adatmátrix!AM19="","",LN(Adatmátrix!AM19))</f>
        <v/>
      </c>
      <c r="AN19" t="str">
        <f>IF(Adatmátrix!AN19="","",LN(Adatmátrix!AN19))</f>
        <v/>
      </c>
      <c r="AO19" t="str">
        <f>IF(Adatmátrix!AO19="","",LN(Adatmátrix!AO19))</f>
        <v/>
      </c>
      <c r="AP19" t="str">
        <f>IF(Adatmátrix!AP19="","",LN(Adatmátrix!AP19))</f>
        <v/>
      </c>
      <c r="AQ19" t="str">
        <f>IF(Adatmátrix!AQ19="","",LN(Adatmátrix!AQ19))</f>
        <v/>
      </c>
      <c r="AR19" t="str">
        <f>IF(Adatmátrix!AR19="","",LN(Adatmátrix!AR19))</f>
        <v/>
      </c>
      <c r="AS19" t="str">
        <f>IF(Adatmátrix!AS19="","",LN(Adatmátrix!AS19))</f>
        <v/>
      </c>
      <c r="AT19" t="str">
        <f>IF(Adatmátrix!AT19="","",LN(Adatmátrix!AT19))</f>
        <v/>
      </c>
      <c r="AU19" t="str">
        <f>IF(Adatmátrix!AU19="","",LN(Adatmátrix!AU19))</f>
        <v/>
      </c>
      <c r="AV19" t="str">
        <f>IF(Adatmátrix!AV19="","",LN(Adatmátrix!AV19))</f>
        <v/>
      </c>
      <c r="AW19" t="str">
        <f>IF(Adatmátrix!AW19="","",LN(Adatmátrix!AW19))</f>
        <v/>
      </c>
      <c r="AX19" t="str">
        <f>IF(Adatmátrix!AX19="","",LN(Adatmátrix!AX19))</f>
        <v/>
      </c>
      <c r="AY19" t="str">
        <f>IF(Adatmátrix!AY19="","",LN(Adatmátrix!AY19))</f>
        <v/>
      </c>
      <c r="AZ19" t="str">
        <f>IF(Adatmátrix!AZ19="","",LN(Adatmátrix!AZ19))</f>
        <v/>
      </c>
      <c r="BA19" t="str">
        <f>IF(Adatmátrix!BA19="","",LN(Adatmátrix!BA19))</f>
        <v/>
      </c>
      <c r="BB19" t="str">
        <f>IF(Adatmátrix!BB19="","",LN(Adatmátrix!BB19))</f>
        <v/>
      </c>
      <c r="BC19" t="str">
        <f>IF(Adatmátrix!BC19="","",LN(Adatmátrix!BC19))</f>
        <v/>
      </c>
      <c r="BD19" t="str">
        <f>IF(Adatmátrix!BD19="","",LN(Adatmátrix!BD19))</f>
        <v/>
      </c>
      <c r="BE19" t="str">
        <f>IF(Adatmátrix!BE19="","",LN(Adatmátrix!BE19))</f>
        <v/>
      </c>
      <c r="BF19" t="str">
        <f>IF(Adatmátrix!BF19="","",LN(Adatmátrix!BF19))</f>
        <v/>
      </c>
      <c r="BG19" t="str">
        <f>IF(Adatmátrix!BG19="","",LN(Adatmátrix!BG19))</f>
        <v/>
      </c>
      <c r="BH19" t="str">
        <f>IF(Adatmátrix!BH19="","",LN(Adatmátrix!BH19))</f>
        <v/>
      </c>
      <c r="BI19" t="str">
        <f>IF(Adatmátrix!BI19="","",LN(Adatmátrix!BI19))</f>
        <v/>
      </c>
    </row>
    <row r="20" spans="1:61">
      <c r="A20" s="4">
        <f>Adatmátrix!A20</f>
        <v>11</v>
      </c>
      <c r="B20">
        <f>IF(Adatmátrix!B20="","",LN(Adatmátrix!B20))</f>
        <v>-8.6225537070740632</v>
      </c>
      <c r="C20">
        <f>IF(Adatmátrix!C20="","",LN(Adatmátrix!C20))</f>
        <v>-8.6225537070740632</v>
      </c>
      <c r="D20">
        <f>IF(Adatmátrix!D20="","",LN(Adatmátrix!D20))</f>
        <v>-9.1150301921718579</v>
      </c>
      <c r="E20">
        <f>IF(Adatmátrix!E20="","",LN(Adatmátrix!E20))</f>
        <v>-8.6797121209140116</v>
      </c>
      <c r="F20">
        <f>IF(Adatmátrix!F20="","",LN(Adatmátrix!F20))</f>
        <v>-8.740336742730447</v>
      </c>
      <c r="G20">
        <f>IF(Adatmátrix!G20="","",LN(Adatmátrix!G20))</f>
        <v>-9.1150301921718579</v>
      </c>
      <c r="H20">
        <f>IF(Adatmátrix!H20="","",LN(Adatmátrix!H20))</f>
        <v>-8.2170885989658995</v>
      </c>
      <c r="I20">
        <f>IF(Adatmátrix!I20="","",LN(Adatmátrix!I20))</f>
        <v>-10.41431317630212</v>
      </c>
      <c r="J20">
        <f>IF(Adatmátrix!J20="","",LN(Adatmátrix!J20))</f>
        <v>-9.1150301921718579</v>
      </c>
      <c r="K20">
        <f>IF(Adatmátrix!K20="","",LN(Adatmátrix!K20))</f>
        <v>-9.9034875525361272</v>
      </c>
      <c r="L20">
        <f>IF(Adatmátrix!L20="","",LN(Adatmátrix!L20))</f>
        <v>-9.0280188151822287</v>
      </c>
      <c r="M20">
        <f>IF(Adatmátrix!M20="","",LN(Adatmátrix!M20))</f>
        <v>-8.740336742730447</v>
      </c>
      <c r="N20">
        <f>IF(Adatmátrix!N20="","",LN(Adatmátrix!N20))</f>
        <v>-9.1150301921718579</v>
      </c>
      <c r="O20">
        <f>IF(Adatmátrix!O20="","",LN(Adatmátrix!O20))</f>
        <v>-9.2103403719761818</v>
      </c>
      <c r="P20">
        <f>IF(Adatmátrix!P20="","",LN(Adatmátrix!P20))</f>
        <v>-9.2103403719761818</v>
      </c>
      <c r="Q20">
        <f>IF(Adatmátrix!Q20="","",LN(Adatmátrix!Q20))</f>
        <v>-8.9479761075086923</v>
      </c>
      <c r="R20">
        <f>IF(Adatmátrix!R20="","",LN(Adatmátrix!R20))</f>
        <v>-8.9479761075086923</v>
      </c>
      <c r="S20">
        <f>IF(Adatmátrix!S20="","",LN(Adatmátrix!S20))</f>
        <v>-8.9479761075086923</v>
      </c>
      <c r="T20">
        <f>IF(Adatmátrix!T20="","",LN(Adatmátrix!T20))</f>
        <v>-8.8738681353549698</v>
      </c>
      <c r="U20">
        <f>IF(Adatmátrix!U20="","",LN(Adatmátrix!U20))</f>
        <v>-8.9479761075086923</v>
      </c>
      <c r="V20" t="str">
        <f>IF(Adatmátrix!V20="","",LN(Adatmátrix!V20))</f>
        <v/>
      </c>
      <c r="W20" t="str">
        <f>IF(Adatmátrix!W20="","",LN(Adatmátrix!W20))</f>
        <v/>
      </c>
      <c r="X20" t="str">
        <f>IF(Adatmátrix!X20="","",LN(Adatmátrix!X20))</f>
        <v/>
      </c>
      <c r="Y20" t="str">
        <f>IF(Adatmátrix!Y20="","",LN(Adatmátrix!Y20))</f>
        <v/>
      </c>
      <c r="Z20" t="str">
        <f>IF(Adatmátrix!Z20="","",LN(Adatmátrix!Z20))</f>
        <v/>
      </c>
      <c r="AA20" t="str">
        <f>IF(Adatmátrix!AA20="","",LN(Adatmátrix!AA20))</f>
        <v/>
      </c>
      <c r="AB20" t="str">
        <f>IF(Adatmátrix!AB20="","",LN(Adatmátrix!AB20))</f>
        <v/>
      </c>
      <c r="AC20" t="str">
        <f>IF(Adatmátrix!AC20="","",LN(Adatmátrix!AC20))</f>
        <v/>
      </c>
      <c r="AD20" t="str">
        <f>IF(Adatmátrix!AD20="","",LN(Adatmátrix!AD20))</f>
        <v/>
      </c>
      <c r="AE20" t="str">
        <f>IF(Adatmátrix!AE20="","",LN(Adatmátrix!AE20))</f>
        <v/>
      </c>
      <c r="AF20" t="str">
        <f>IF(Adatmátrix!AF20="","",LN(Adatmátrix!AF20))</f>
        <v/>
      </c>
      <c r="AG20" t="str">
        <f>IF(Adatmátrix!AG20="","",LN(Adatmátrix!AG20))</f>
        <v/>
      </c>
      <c r="AH20" t="str">
        <f>IF(Adatmátrix!AH20="","",LN(Adatmátrix!AH20))</f>
        <v/>
      </c>
      <c r="AI20" t="str">
        <f>IF(Adatmátrix!AI20="","",LN(Adatmátrix!AI20))</f>
        <v/>
      </c>
      <c r="AJ20" t="str">
        <f>IF(Adatmátrix!AJ20="","",LN(Adatmátrix!AJ20))</f>
        <v/>
      </c>
      <c r="AK20" t="str">
        <f>IF(Adatmátrix!AK20="","",LN(Adatmátrix!AK20))</f>
        <v/>
      </c>
      <c r="AL20" t="str">
        <f>IF(Adatmátrix!AL20="","",LN(Adatmátrix!AL20))</f>
        <v/>
      </c>
      <c r="AM20" t="str">
        <f>IF(Adatmátrix!AM20="","",LN(Adatmátrix!AM20))</f>
        <v/>
      </c>
      <c r="AN20" t="str">
        <f>IF(Adatmátrix!AN20="","",LN(Adatmátrix!AN20))</f>
        <v/>
      </c>
      <c r="AO20" t="str">
        <f>IF(Adatmátrix!AO20="","",LN(Adatmátrix!AO20))</f>
        <v/>
      </c>
      <c r="AP20" t="str">
        <f>IF(Adatmátrix!AP20="","",LN(Adatmátrix!AP20))</f>
        <v/>
      </c>
      <c r="AQ20" t="str">
        <f>IF(Adatmátrix!AQ20="","",LN(Adatmátrix!AQ20))</f>
        <v/>
      </c>
      <c r="AR20" t="str">
        <f>IF(Adatmátrix!AR20="","",LN(Adatmátrix!AR20))</f>
        <v/>
      </c>
      <c r="AS20" t="str">
        <f>IF(Adatmátrix!AS20="","",LN(Adatmátrix!AS20))</f>
        <v/>
      </c>
      <c r="AT20" t="str">
        <f>IF(Adatmátrix!AT20="","",LN(Adatmátrix!AT20))</f>
        <v/>
      </c>
      <c r="AU20" t="str">
        <f>IF(Adatmátrix!AU20="","",LN(Adatmátrix!AU20))</f>
        <v/>
      </c>
      <c r="AV20" t="str">
        <f>IF(Adatmátrix!AV20="","",LN(Adatmátrix!AV20))</f>
        <v/>
      </c>
      <c r="AW20" t="str">
        <f>IF(Adatmátrix!AW20="","",LN(Adatmátrix!AW20))</f>
        <v/>
      </c>
      <c r="AX20" t="str">
        <f>IF(Adatmátrix!AX20="","",LN(Adatmátrix!AX20))</f>
        <v/>
      </c>
      <c r="AY20" t="str">
        <f>IF(Adatmátrix!AY20="","",LN(Adatmátrix!AY20))</f>
        <v/>
      </c>
      <c r="AZ20" t="str">
        <f>IF(Adatmátrix!AZ20="","",LN(Adatmátrix!AZ20))</f>
        <v/>
      </c>
      <c r="BA20" t="str">
        <f>IF(Adatmátrix!BA20="","",LN(Adatmátrix!BA20))</f>
        <v/>
      </c>
      <c r="BB20" t="str">
        <f>IF(Adatmátrix!BB20="","",LN(Adatmátrix!BB20))</f>
        <v/>
      </c>
      <c r="BC20" t="str">
        <f>IF(Adatmátrix!BC20="","",LN(Adatmátrix!BC20))</f>
        <v/>
      </c>
      <c r="BD20" t="str">
        <f>IF(Adatmátrix!BD20="","",LN(Adatmátrix!BD20))</f>
        <v/>
      </c>
      <c r="BE20" t="str">
        <f>IF(Adatmátrix!BE20="","",LN(Adatmátrix!BE20))</f>
        <v/>
      </c>
      <c r="BF20" t="str">
        <f>IF(Adatmátrix!BF20="","",LN(Adatmátrix!BF20))</f>
        <v/>
      </c>
      <c r="BG20" t="str">
        <f>IF(Adatmátrix!BG20="","",LN(Adatmátrix!BG20))</f>
        <v/>
      </c>
      <c r="BH20" t="str">
        <f>IF(Adatmátrix!BH20="","",LN(Adatmátrix!BH20))</f>
        <v/>
      </c>
      <c r="BI20" t="str">
        <f>IF(Adatmátrix!BI20="","",LN(Adatmátrix!BI20))</f>
        <v/>
      </c>
    </row>
    <row r="21" spans="1:61">
      <c r="A21" s="4">
        <f>Adatmátrix!A21</f>
        <v>12</v>
      </c>
      <c r="B21">
        <f>IF(Adatmátrix!B21="","",LN(Adatmátrix!B21))</f>
        <v>-8.468403027246806</v>
      </c>
      <c r="C21">
        <f>IF(Adatmátrix!C21="","",LN(Adatmátrix!C21))</f>
        <v>-8.9479761075086923</v>
      </c>
      <c r="D21">
        <f>IF(Adatmátrix!D21="","",LN(Adatmátrix!D21))</f>
        <v>-8.3348716346222833</v>
      </c>
      <c r="E21">
        <f>IF(Adatmátrix!E21="","",LN(Adatmátrix!E21))</f>
        <v>-8.8738681353549698</v>
      </c>
      <c r="F21">
        <f>IF(Adatmátrix!F21="","",LN(Adatmátrix!F21))</f>
        <v>-9.0280188151822287</v>
      </c>
      <c r="G21">
        <f>IF(Adatmátrix!G21="","",LN(Adatmátrix!G21))</f>
        <v>-8.3348716346222833</v>
      </c>
      <c r="H21">
        <f>IF(Adatmátrix!H21="","",LN(Adatmátrix!H21))</f>
        <v>-8.6225537070740632</v>
      </c>
      <c r="I21">
        <f>IF(Adatmátrix!I21="","",LN(Adatmátrix!I21))</f>
        <v>-8.468403027246806</v>
      </c>
      <c r="J21">
        <f>IF(Adatmátrix!J21="","",LN(Adatmátrix!J21))</f>
        <v>-8.3348716346222833</v>
      </c>
      <c r="K21">
        <f>IF(Adatmátrix!K21="","",LN(Adatmátrix!K21))</f>
        <v>-8.5684864858037884</v>
      </c>
      <c r="L21">
        <f>IF(Adatmátrix!L21="","",LN(Adatmátrix!L21))</f>
        <v>-8.2940496401020276</v>
      </c>
      <c r="M21">
        <f>IF(Adatmátrix!M21="","",LN(Adatmátrix!M21))</f>
        <v>-8.4218830116119126</v>
      </c>
      <c r="N21">
        <f>IF(Adatmátrix!N21="","",LN(Adatmátrix!N21))</f>
        <v>-8.9479761075086923</v>
      </c>
      <c r="O21">
        <f>IF(Adatmátrix!O21="","",LN(Adatmátrix!O21))</f>
        <v>-8.3774312490410789</v>
      </c>
      <c r="P21">
        <f>IF(Adatmátrix!P21="","",LN(Adatmátrix!P21))</f>
        <v>-9.2103403719761818</v>
      </c>
      <c r="Q21">
        <f>IF(Adatmátrix!Q21="","",LN(Adatmátrix!Q21))</f>
        <v>-9.9034875525361272</v>
      </c>
      <c r="R21">
        <f>IF(Adatmátrix!R21="","",LN(Adatmátrix!R21))</f>
        <v>-8.8738681353549698</v>
      </c>
      <c r="S21">
        <f>IF(Adatmátrix!S21="","",LN(Adatmátrix!S21))</f>
        <v>-9.9034875525361272</v>
      </c>
      <c r="T21">
        <f>IF(Adatmátrix!T21="","",LN(Adatmátrix!T21))</f>
        <v>-8.6797121209140116</v>
      </c>
      <c r="U21">
        <f>IF(Adatmátrix!U21="","",LN(Adatmátrix!U21))</f>
        <v>-8.740336742730447</v>
      </c>
      <c r="V21" t="str">
        <f>IF(Adatmátrix!V21="","",LN(Adatmátrix!V21))</f>
        <v/>
      </c>
      <c r="W21" t="str">
        <f>IF(Adatmátrix!W21="","",LN(Adatmátrix!W21))</f>
        <v/>
      </c>
      <c r="X21" t="str">
        <f>IF(Adatmátrix!X21="","",LN(Adatmátrix!X21))</f>
        <v/>
      </c>
      <c r="Y21" t="str">
        <f>IF(Adatmátrix!Y21="","",LN(Adatmátrix!Y21))</f>
        <v/>
      </c>
      <c r="Z21" t="str">
        <f>IF(Adatmátrix!Z21="","",LN(Adatmátrix!Z21))</f>
        <v/>
      </c>
      <c r="AA21" t="str">
        <f>IF(Adatmátrix!AA21="","",LN(Adatmátrix!AA21))</f>
        <v/>
      </c>
      <c r="AB21" t="str">
        <f>IF(Adatmátrix!AB21="","",LN(Adatmátrix!AB21))</f>
        <v/>
      </c>
      <c r="AC21" t="str">
        <f>IF(Adatmátrix!AC21="","",LN(Adatmátrix!AC21))</f>
        <v/>
      </c>
      <c r="AD21" t="str">
        <f>IF(Adatmátrix!AD21="","",LN(Adatmátrix!AD21))</f>
        <v/>
      </c>
      <c r="AE21" t="str">
        <f>IF(Adatmátrix!AE21="","",LN(Adatmátrix!AE21))</f>
        <v/>
      </c>
      <c r="AF21" t="str">
        <f>IF(Adatmátrix!AF21="","",LN(Adatmátrix!AF21))</f>
        <v/>
      </c>
      <c r="AG21" t="str">
        <f>IF(Adatmátrix!AG21="","",LN(Adatmátrix!AG21))</f>
        <v/>
      </c>
      <c r="AH21" t="str">
        <f>IF(Adatmátrix!AH21="","",LN(Adatmátrix!AH21))</f>
        <v/>
      </c>
      <c r="AI21" t="str">
        <f>IF(Adatmátrix!AI21="","",LN(Adatmátrix!AI21))</f>
        <v/>
      </c>
      <c r="AJ21" t="str">
        <f>IF(Adatmátrix!AJ21="","",LN(Adatmátrix!AJ21))</f>
        <v/>
      </c>
      <c r="AK21" t="str">
        <f>IF(Adatmátrix!AK21="","",LN(Adatmátrix!AK21))</f>
        <v/>
      </c>
      <c r="AL21" t="str">
        <f>IF(Adatmátrix!AL21="","",LN(Adatmátrix!AL21))</f>
        <v/>
      </c>
      <c r="AM21" t="str">
        <f>IF(Adatmátrix!AM21="","",LN(Adatmátrix!AM21))</f>
        <v/>
      </c>
      <c r="AN21" t="str">
        <f>IF(Adatmátrix!AN21="","",LN(Adatmátrix!AN21))</f>
        <v/>
      </c>
      <c r="AO21" t="str">
        <f>IF(Adatmátrix!AO21="","",LN(Adatmátrix!AO21))</f>
        <v/>
      </c>
      <c r="AP21" t="str">
        <f>IF(Adatmátrix!AP21="","",LN(Adatmátrix!AP21))</f>
        <v/>
      </c>
      <c r="AQ21" t="str">
        <f>IF(Adatmátrix!AQ21="","",LN(Adatmátrix!AQ21))</f>
        <v/>
      </c>
      <c r="AR21" t="str">
        <f>IF(Adatmátrix!AR21="","",LN(Adatmátrix!AR21))</f>
        <v/>
      </c>
      <c r="AS21" t="str">
        <f>IF(Adatmátrix!AS21="","",LN(Adatmátrix!AS21))</f>
        <v/>
      </c>
      <c r="AT21" t="str">
        <f>IF(Adatmátrix!AT21="","",LN(Adatmátrix!AT21))</f>
        <v/>
      </c>
      <c r="AU21" t="str">
        <f>IF(Adatmátrix!AU21="","",LN(Adatmátrix!AU21))</f>
        <v/>
      </c>
      <c r="AV21" t="str">
        <f>IF(Adatmátrix!AV21="","",LN(Adatmátrix!AV21))</f>
        <v/>
      </c>
      <c r="AW21" t="str">
        <f>IF(Adatmátrix!AW21="","",LN(Adatmátrix!AW21))</f>
        <v/>
      </c>
      <c r="AX21" t="str">
        <f>IF(Adatmátrix!AX21="","",LN(Adatmátrix!AX21))</f>
        <v/>
      </c>
      <c r="AY21" t="str">
        <f>IF(Adatmátrix!AY21="","",LN(Adatmátrix!AY21))</f>
        <v/>
      </c>
      <c r="AZ21" t="str">
        <f>IF(Adatmátrix!AZ21="","",LN(Adatmátrix!AZ21))</f>
        <v/>
      </c>
      <c r="BA21" t="str">
        <f>IF(Adatmátrix!BA21="","",LN(Adatmátrix!BA21))</f>
        <v/>
      </c>
      <c r="BB21" t="str">
        <f>IF(Adatmátrix!BB21="","",LN(Adatmátrix!BB21))</f>
        <v/>
      </c>
      <c r="BC21" t="str">
        <f>IF(Adatmátrix!BC21="","",LN(Adatmátrix!BC21))</f>
        <v/>
      </c>
      <c r="BD21" t="str">
        <f>IF(Adatmátrix!BD21="","",LN(Adatmátrix!BD21))</f>
        <v/>
      </c>
      <c r="BE21" t="str">
        <f>IF(Adatmátrix!BE21="","",LN(Adatmátrix!BE21))</f>
        <v/>
      </c>
      <c r="BF21" t="str">
        <f>IF(Adatmátrix!BF21="","",LN(Adatmátrix!BF21))</f>
        <v/>
      </c>
      <c r="BG21" t="str">
        <f>IF(Adatmátrix!BG21="","",LN(Adatmátrix!BG21))</f>
        <v/>
      </c>
      <c r="BH21" t="str">
        <f>IF(Adatmátrix!BH21="","",LN(Adatmátrix!BH21))</f>
        <v/>
      </c>
      <c r="BI21" t="str">
        <f>IF(Adatmátrix!BI21="","",LN(Adatmátrix!BI21))</f>
        <v/>
      </c>
    </row>
    <row r="22" spans="1:61">
      <c r="A22" s="4">
        <f>Adatmátrix!A22</f>
        <v>13</v>
      </c>
      <c r="B22">
        <f>IF(Adatmátrix!B22="","",LN(Adatmátrix!B22))</f>
        <v>-8.3774312490410789</v>
      </c>
      <c r="C22">
        <f>IF(Adatmátrix!C22="","",LN(Adatmátrix!C22))</f>
        <v>-8.8048752638680181</v>
      </c>
      <c r="D22">
        <f>IF(Adatmátrix!D22="","",LN(Adatmátrix!D22))</f>
        <v>-8.4218830116119126</v>
      </c>
      <c r="E22">
        <f>IF(Adatmátrix!E22="","",LN(Adatmátrix!E22))</f>
        <v>-8.3348716346222833</v>
      </c>
      <c r="F22">
        <f>IF(Adatmátrix!F22="","",LN(Adatmátrix!F22))</f>
        <v>-8.8738681353549698</v>
      </c>
      <c r="G22">
        <f>IF(Adatmátrix!G22="","",LN(Adatmátrix!G22))</f>
        <v>-8.8048752638680181</v>
      </c>
      <c r="H22">
        <f>IF(Adatmátrix!H22="","",LN(Adatmátrix!H22))</f>
        <v>-8.6797121209140116</v>
      </c>
      <c r="I22">
        <f>IF(Adatmátrix!I22="","",LN(Adatmátrix!I22))</f>
        <v>-8.145629634983754</v>
      </c>
      <c r="J22">
        <f>IF(Adatmátrix!J22="","",LN(Adatmátrix!J22))</f>
        <v>-8.740336742730447</v>
      </c>
      <c r="K22">
        <f>IF(Adatmátrix!K22="","",LN(Adatmátrix!K22))</f>
        <v>-8.5684864858037884</v>
      </c>
      <c r="L22">
        <f>IF(Adatmátrix!L22="","",LN(Adatmátrix!L22))</f>
        <v>-8.8738681353549698</v>
      </c>
      <c r="M22">
        <f>IF(Adatmátrix!M22="","",LN(Adatmátrix!M22))</f>
        <v>-8.8048752638680181</v>
      </c>
      <c r="N22">
        <f>IF(Adatmátrix!N22="","",LN(Adatmátrix!N22))</f>
        <v>-8.8048752638680181</v>
      </c>
      <c r="O22">
        <f>IF(Adatmátrix!O22="","",LN(Adatmátrix!O22))</f>
        <v>-8.6225537070740632</v>
      </c>
      <c r="P22">
        <f>IF(Adatmátrix!P22="","",LN(Adatmátrix!P22))</f>
        <v>-9.1150301921718579</v>
      </c>
      <c r="Q22">
        <f>IF(Adatmátrix!Q22="","",LN(Adatmátrix!Q22))</f>
        <v>-8.9479761075086923</v>
      </c>
      <c r="R22">
        <f>IF(Adatmátrix!R22="","",LN(Adatmátrix!R22))</f>
        <v>-8.740336742730447</v>
      </c>
      <c r="S22">
        <f>IF(Adatmátrix!S22="","",LN(Adatmátrix!S22))</f>
        <v>-8.468403027246806</v>
      </c>
      <c r="T22">
        <f>IF(Adatmátrix!T22="","",LN(Adatmátrix!T22))</f>
        <v>-9.1150301921718579</v>
      </c>
      <c r="U22">
        <f>IF(Adatmátrix!U22="","",LN(Adatmátrix!U22))</f>
        <v>-8.6797121209140116</v>
      </c>
      <c r="V22" t="str">
        <f>IF(Adatmátrix!V22="","",LN(Adatmátrix!V22))</f>
        <v/>
      </c>
      <c r="W22" t="str">
        <f>IF(Adatmátrix!W22="","",LN(Adatmátrix!W22))</f>
        <v/>
      </c>
      <c r="X22" t="str">
        <f>IF(Adatmátrix!X22="","",LN(Adatmátrix!X22))</f>
        <v/>
      </c>
      <c r="Y22" t="str">
        <f>IF(Adatmátrix!Y22="","",LN(Adatmátrix!Y22))</f>
        <v/>
      </c>
      <c r="Z22" t="str">
        <f>IF(Adatmátrix!Z22="","",LN(Adatmátrix!Z22))</f>
        <v/>
      </c>
      <c r="AA22" t="str">
        <f>IF(Adatmátrix!AA22="","",LN(Adatmátrix!AA22))</f>
        <v/>
      </c>
      <c r="AB22" t="str">
        <f>IF(Adatmátrix!AB22="","",LN(Adatmátrix!AB22))</f>
        <v/>
      </c>
      <c r="AC22" t="str">
        <f>IF(Adatmátrix!AC22="","",LN(Adatmátrix!AC22))</f>
        <v/>
      </c>
      <c r="AD22" t="str">
        <f>IF(Adatmátrix!AD22="","",LN(Adatmátrix!AD22))</f>
        <v/>
      </c>
      <c r="AE22" t="str">
        <f>IF(Adatmátrix!AE22="","",LN(Adatmátrix!AE22))</f>
        <v/>
      </c>
      <c r="AF22" t="str">
        <f>IF(Adatmátrix!AF22="","",LN(Adatmátrix!AF22))</f>
        <v/>
      </c>
      <c r="AG22" t="str">
        <f>IF(Adatmátrix!AG22="","",LN(Adatmátrix!AG22))</f>
        <v/>
      </c>
      <c r="AH22" t="str">
        <f>IF(Adatmátrix!AH22="","",LN(Adatmátrix!AH22))</f>
        <v/>
      </c>
      <c r="AI22" t="str">
        <f>IF(Adatmátrix!AI22="","",LN(Adatmátrix!AI22))</f>
        <v/>
      </c>
      <c r="AJ22" t="str">
        <f>IF(Adatmátrix!AJ22="","",LN(Adatmátrix!AJ22))</f>
        <v/>
      </c>
      <c r="AK22" t="str">
        <f>IF(Adatmátrix!AK22="","",LN(Adatmátrix!AK22))</f>
        <v/>
      </c>
      <c r="AL22" t="str">
        <f>IF(Adatmátrix!AL22="","",LN(Adatmátrix!AL22))</f>
        <v/>
      </c>
      <c r="AM22" t="str">
        <f>IF(Adatmátrix!AM22="","",LN(Adatmátrix!AM22))</f>
        <v/>
      </c>
      <c r="AN22" t="str">
        <f>IF(Adatmátrix!AN22="","",LN(Adatmátrix!AN22))</f>
        <v/>
      </c>
      <c r="AO22" t="str">
        <f>IF(Adatmátrix!AO22="","",LN(Adatmátrix!AO22))</f>
        <v/>
      </c>
      <c r="AP22" t="str">
        <f>IF(Adatmátrix!AP22="","",LN(Adatmátrix!AP22))</f>
        <v/>
      </c>
      <c r="AQ22" t="str">
        <f>IF(Adatmátrix!AQ22="","",LN(Adatmátrix!AQ22))</f>
        <v/>
      </c>
      <c r="AR22" t="str">
        <f>IF(Adatmátrix!AR22="","",LN(Adatmátrix!AR22))</f>
        <v/>
      </c>
      <c r="AS22" t="str">
        <f>IF(Adatmátrix!AS22="","",LN(Adatmátrix!AS22))</f>
        <v/>
      </c>
      <c r="AT22" t="str">
        <f>IF(Adatmátrix!AT22="","",LN(Adatmátrix!AT22))</f>
        <v/>
      </c>
      <c r="AU22" t="str">
        <f>IF(Adatmátrix!AU22="","",LN(Adatmátrix!AU22))</f>
        <v/>
      </c>
      <c r="AV22" t="str">
        <f>IF(Adatmátrix!AV22="","",LN(Adatmátrix!AV22))</f>
        <v/>
      </c>
      <c r="AW22" t="str">
        <f>IF(Adatmátrix!AW22="","",LN(Adatmátrix!AW22))</f>
        <v/>
      </c>
      <c r="AX22" t="str">
        <f>IF(Adatmátrix!AX22="","",LN(Adatmátrix!AX22))</f>
        <v/>
      </c>
      <c r="AY22" t="str">
        <f>IF(Adatmátrix!AY22="","",LN(Adatmátrix!AY22))</f>
        <v/>
      </c>
      <c r="AZ22" t="str">
        <f>IF(Adatmátrix!AZ22="","",LN(Adatmátrix!AZ22))</f>
        <v/>
      </c>
      <c r="BA22" t="str">
        <f>IF(Adatmátrix!BA22="","",LN(Adatmátrix!BA22))</f>
        <v/>
      </c>
      <c r="BB22" t="str">
        <f>IF(Adatmátrix!BB22="","",LN(Adatmátrix!BB22))</f>
        <v/>
      </c>
      <c r="BC22" t="str">
        <f>IF(Adatmátrix!BC22="","",LN(Adatmátrix!BC22))</f>
        <v/>
      </c>
      <c r="BD22" t="str">
        <f>IF(Adatmátrix!BD22="","",LN(Adatmátrix!BD22))</f>
        <v/>
      </c>
      <c r="BE22" t="str">
        <f>IF(Adatmátrix!BE22="","",LN(Adatmátrix!BE22))</f>
        <v/>
      </c>
      <c r="BF22" t="str">
        <f>IF(Adatmátrix!BF22="","",LN(Adatmátrix!BF22))</f>
        <v/>
      </c>
      <c r="BG22" t="str">
        <f>IF(Adatmátrix!BG22="","",LN(Adatmátrix!BG22))</f>
        <v/>
      </c>
      <c r="BH22" t="str">
        <f>IF(Adatmátrix!BH22="","",LN(Adatmátrix!BH22))</f>
        <v/>
      </c>
      <c r="BI22" t="str">
        <f>IF(Adatmátrix!BI22="","",LN(Adatmátrix!BI22))</f>
        <v/>
      </c>
    </row>
    <row r="23" spans="1:61">
      <c r="A23" s="4">
        <f>Adatmátrix!A23</f>
        <v>14</v>
      </c>
      <c r="B23">
        <f>IF(Adatmátrix!B23="","",LN(Adatmátrix!B23))</f>
        <v>-8.5171931914162382</v>
      </c>
      <c r="C23">
        <f>IF(Adatmátrix!C23="","",LN(Adatmátrix!C23))</f>
        <v>-8.2940496401020276</v>
      </c>
      <c r="D23">
        <f>IF(Adatmátrix!D23="","",LN(Adatmátrix!D23))</f>
        <v>-8.2170885989658995</v>
      </c>
      <c r="E23">
        <f>IF(Adatmátrix!E23="","",LN(Adatmátrix!E23))</f>
        <v>-7.9020075523260038</v>
      </c>
      <c r="F23">
        <f>IF(Adatmátrix!F23="","",LN(Adatmátrix!F23))</f>
        <v>-8.8738681353549698</v>
      </c>
      <c r="G23">
        <f>IF(Adatmátrix!G23="","",LN(Adatmátrix!G23))</f>
        <v>-8.0164179035037488</v>
      </c>
      <c r="H23">
        <f>IF(Adatmátrix!H23="","",LN(Adatmátrix!H23))</f>
        <v>-8.2940496401020276</v>
      </c>
      <c r="I23">
        <f>IF(Adatmátrix!I23="","",LN(Adatmátrix!I23))</f>
        <v>-9.1150301921718579</v>
      </c>
      <c r="J23">
        <f>IF(Adatmátrix!J23="","",LN(Adatmátrix!J23))</f>
        <v>-8.740336742730447</v>
      </c>
      <c r="K23">
        <f>IF(Adatmátrix!K23="","",LN(Adatmátrix!K23))</f>
        <v>-8.2170885989658995</v>
      </c>
      <c r="L23">
        <f>IF(Adatmátrix!L23="","",LN(Adatmátrix!L23))</f>
        <v>-8.6797121209140116</v>
      </c>
      <c r="M23">
        <f>IF(Adatmátrix!M23="","",LN(Adatmátrix!M23))</f>
        <v>-9.2103403719761818</v>
      </c>
      <c r="N23">
        <f>IF(Adatmátrix!N23="","",LN(Adatmátrix!N23))</f>
        <v>-8.3774312490410789</v>
      </c>
      <c r="O23">
        <f>IF(Adatmátrix!O23="","",LN(Adatmátrix!O23))</f>
        <v>-8.9479761075086923</v>
      </c>
      <c r="P23">
        <f>IF(Adatmátrix!P23="","",LN(Adatmátrix!P23))</f>
        <v>-8.9479761075086923</v>
      </c>
      <c r="Q23">
        <f>IF(Adatmátrix!Q23="","",LN(Adatmátrix!Q23))</f>
        <v>-8.740336742730447</v>
      </c>
      <c r="R23">
        <f>IF(Adatmátrix!R23="","",LN(Adatmátrix!R23))</f>
        <v>-8.6225537070740632</v>
      </c>
      <c r="S23">
        <f>IF(Adatmátrix!S23="","",LN(Adatmátrix!S23))</f>
        <v>-8.3774312490410789</v>
      </c>
      <c r="T23">
        <f>IF(Adatmátrix!T23="","",LN(Adatmátrix!T23))</f>
        <v>-8.5171931914162382</v>
      </c>
      <c r="U23">
        <f>IF(Adatmátrix!U23="","",LN(Adatmátrix!U23))</f>
        <v>-8.740336742730447</v>
      </c>
      <c r="V23" t="str">
        <f>IF(Adatmátrix!V23="","",LN(Adatmátrix!V23))</f>
        <v/>
      </c>
      <c r="W23" t="str">
        <f>IF(Adatmátrix!W23="","",LN(Adatmátrix!W23))</f>
        <v/>
      </c>
      <c r="X23" t="str">
        <f>IF(Adatmátrix!X23="","",LN(Adatmátrix!X23))</f>
        <v/>
      </c>
      <c r="Y23" t="str">
        <f>IF(Adatmátrix!Y23="","",LN(Adatmátrix!Y23))</f>
        <v/>
      </c>
      <c r="Z23" t="str">
        <f>IF(Adatmátrix!Z23="","",LN(Adatmátrix!Z23))</f>
        <v/>
      </c>
      <c r="AA23" t="str">
        <f>IF(Adatmátrix!AA23="","",LN(Adatmátrix!AA23))</f>
        <v/>
      </c>
      <c r="AB23" t="str">
        <f>IF(Adatmátrix!AB23="","",LN(Adatmátrix!AB23))</f>
        <v/>
      </c>
      <c r="AC23" t="str">
        <f>IF(Adatmátrix!AC23="","",LN(Adatmátrix!AC23))</f>
        <v/>
      </c>
      <c r="AD23" t="str">
        <f>IF(Adatmátrix!AD23="","",LN(Adatmátrix!AD23))</f>
        <v/>
      </c>
      <c r="AE23" t="str">
        <f>IF(Adatmátrix!AE23="","",LN(Adatmátrix!AE23))</f>
        <v/>
      </c>
      <c r="AF23" t="str">
        <f>IF(Adatmátrix!AF23="","",LN(Adatmátrix!AF23))</f>
        <v/>
      </c>
      <c r="AG23" t="str">
        <f>IF(Adatmátrix!AG23="","",LN(Adatmátrix!AG23))</f>
        <v/>
      </c>
      <c r="AH23" t="str">
        <f>IF(Adatmátrix!AH23="","",LN(Adatmátrix!AH23))</f>
        <v/>
      </c>
      <c r="AI23" t="str">
        <f>IF(Adatmátrix!AI23="","",LN(Adatmátrix!AI23))</f>
        <v/>
      </c>
      <c r="AJ23" t="str">
        <f>IF(Adatmátrix!AJ23="","",LN(Adatmátrix!AJ23))</f>
        <v/>
      </c>
      <c r="AK23" t="str">
        <f>IF(Adatmátrix!AK23="","",LN(Adatmátrix!AK23))</f>
        <v/>
      </c>
      <c r="AL23" t="str">
        <f>IF(Adatmátrix!AL23="","",LN(Adatmátrix!AL23))</f>
        <v/>
      </c>
      <c r="AM23" t="str">
        <f>IF(Adatmátrix!AM23="","",LN(Adatmátrix!AM23))</f>
        <v/>
      </c>
      <c r="AN23" t="str">
        <f>IF(Adatmátrix!AN23="","",LN(Adatmátrix!AN23))</f>
        <v/>
      </c>
      <c r="AO23" t="str">
        <f>IF(Adatmátrix!AO23="","",LN(Adatmátrix!AO23))</f>
        <v/>
      </c>
      <c r="AP23" t="str">
        <f>IF(Adatmátrix!AP23="","",LN(Adatmátrix!AP23))</f>
        <v/>
      </c>
      <c r="AQ23" t="str">
        <f>IF(Adatmátrix!AQ23="","",LN(Adatmátrix!AQ23))</f>
        <v/>
      </c>
      <c r="AR23" t="str">
        <f>IF(Adatmátrix!AR23="","",LN(Adatmátrix!AR23))</f>
        <v/>
      </c>
      <c r="AS23" t="str">
        <f>IF(Adatmátrix!AS23="","",LN(Adatmátrix!AS23))</f>
        <v/>
      </c>
      <c r="AT23" t="str">
        <f>IF(Adatmátrix!AT23="","",LN(Adatmátrix!AT23))</f>
        <v/>
      </c>
      <c r="AU23" t="str">
        <f>IF(Adatmátrix!AU23="","",LN(Adatmátrix!AU23))</f>
        <v/>
      </c>
      <c r="AV23" t="str">
        <f>IF(Adatmátrix!AV23="","",LN(Adatmátrix!AV23))</f>
        <v/>
      </c>
      <c r="AW23" t="str">
        <f>IF(Adatmátrix!AW23="","",LN(Adatmátrix!AW23))</f>
        <v/>
      </c>
      <c r="AX23" t="str">
        <f>IF(Adatmátrix!AX23="","",LN(Adatmátrix!AX23))</f>
        <v/>
      </c>
      <c r="AY23" t="str">
        <f>IF(Adatmátrix!AY23="","",LN(Adatmátrix!AY23))</f>
        <v/>
      </c>
      <c r="AZ23" t="str">
        <f>IF(Adatmátrix!AZ23="","",LN(Adatmátrix!AZ23))</f>
        <v/>
      </c>
      <c r="BA23" t="str">
        <f>IF(Adatmátrix!BA23="","",LN(Adatmátrix!BA23))</f>
        <v/>
      </c>
      <c r="BB23" t="str">
        <f>IF(Adatmátrix!BB23="","",LN(Adatmátrix!BB23))</f>
        <v/>
      </c>
      <c r="BC23" t="str">
        <f>IF(Adatmátrix!BC23="","",LN(Adatmátrix!BC23))</f>
        <v/>
      </c>
      <c r="BD23" t="str">
        <f>IF(Adatmátrix!BD23="","",LN(Adatmátrix!BD23))</f>
        <v/>
      </c>
      <c r="BE23" t="str">
        <f>IF(Adatmátrix!BE23="","",LN(Adatmátrix!BE23))</f>
        <v/>
      </c>
      <c r="BF23" t="str">
        <f>IF(Adatmátrix!BF23="","",LN(Adatmátrix!BF23))</f>
        <v/>
      </c>
      <c r="BG23" t="str">
        <f>IF(Adatmátrix!BG23="","",LN(Adatmátrix!BG23))</f>
        <v/>
      </c>
      <c r="BH23" t="str">
        <f>IF(Adatmátrix!BH23="","",LN(Adatmátrix!BH23))</f>
        <v/>
      </c>
      <c r="BI23" t="str">
        <f>IF(Adatmátrix!BI23="","",LN(Adatmátrix!BI23))</f>
        <v/>
      </c>
    </row>
    <row r="24" spans="1:61">
      <c r="A24" s="4">
        <f>Adatmátrix!A24</f>
        <v>15</v>
      </c>
      <c r="B24">
        <f>IF(Adatmátrix!B24="","",LN(Adatmátrix!B24))</f>
        <v>-7.9575774034808147</v>
      </c>
      <c r="C24">
        <f>IF(Adatmátrix!C24="","",LN(Adatmátrix!C24))</f>
        <v>-7.9020075523260038</v>
      </c>
      <c r="D24">
        <f>IF(Adatmátrix!D24="","",LN(Adatmátrix!D24))</f>
        <v>-8.0789382604850815</v>
      </c>
      <c r="E24">
        <f>IF(Adatmátrix!E24="","",LN(Adatmátrix!E24))</f>
        <v>-8.0471895621705016</v>
      </c>
      <c r="F24">
        <f>IF(Adatmátrix!F24="","",LN(Adatmátrix!F24))</f>
        <v>-8.468403027246806</v>
      </c>
      <c r="G24">
        <f>IF(Adatmátrix!G24="","",LN(Adatmátrix!G24))</f>
        <v>-8.8738681353549698</v>
      </c>
      <c r="H24">
        <f>IF(Adatmátrix!H24="","",LN(Adatmátrix!H24))</f>
        <v>-8.5171931914162382</v>
      </c>
      <c r="I24">
        <f>IF(Adatmátrix!I24="","",LN(Adatmátrix!I24))</f>
        <v>-8.4218830116119126</v>
      </c>
      <c r="J24">
        <f>IF(Adatmátrix!J24="","",LN(Adatmátrix!J24))</f>
        <v>-8.5684864858037884</v>
      </c>
      <c r="K24">
        <f>IF(Adatmátrix!K24="","",LN(Adatmátrix!K24))</f>
        <v>-8.2940496401020276</v>
      </c>
      <c r="L24">
        <f>IF(Adatmátrix!L24="","",LN(Adatmátrix!L24))</f>
        <v>-8.5171931914162382</v>
      </c>
      <c r="M24">
        <f>IF(Adatmátrix!M24="","",LN(Adatmátrix!M24))</f>
        <v>-8.8048752638680181</v>
      </c>
      <c r="N24">
        <f>IF(Adatmátrix!N24="","",LN(Adatmátrix!N24))</f>
        <v>-8.740336742730447</v>
      </c>
      <c r="O24">
        <f>IF(Adatmátrix!O24="","",LN(Adatmátrix!O24))</f>
        <v>-8.9479761075086923</v>
      </c>
      <c r="P24">
        <f>IF(Adatmátrix!P24="","",LN(Adatmátrix!P24))</f>
        <v>-8.4218830116119126</v>
      </c>
      <c r="Q24">
        <f>IF(Adatmátrix!Q24="","",LN(Adatmátrix!Q24))</f>
        <v>-8.468403027246806</v>
      </c>
      <c r="R24">
        <f>IF(Adatmátrix!R24="","",LN(Adatmátrix!R24))</f>
        <v>-8.3774312490410789</v>
      </c>
      <c r="S24">
        <f>IF(Adatmátrix!S24="","",LN(Adatmátrix!S24))</f>
        <v>-8.6797121209140116</v>
      </c>
      <c r="T24">
        <f>IF(Adatmátrix!T24="","",LN(Adatmátrix!T24))</f>
        <v>-8.2548289269487469</v>
      </c>
      <c r="U24">
        <f>IF(Adatmátrix!U24="","",LN(Adatmátrix!U24))</f>
        <v>-8.9479761075086923</v>
      </c>
      <c r="V24" t="str">
        <f>IF(Adatmátrix!V24="","",LN(Adatmátrix!V24))</f>
        <v/>
      </c>
      <c r="W24" t="str">
        <f>IF(Adatmátrix!W24="","",LN(Adatmátrix!W24))</f>
        <v/>
      </c>
      <c r="X24" t="str">
        <f>IF(Adatmátrix!X24="","",LN(Adatmátrix!X24))</f>
        <v/>
      </c>
      <c r="Y24" t="str">
        <f>IF(Adatmátrix!Y24="","",LN(Adatmátrix!Y24))</f>
        <v/>
      </c>
      <c r="Z24" t="str">
        <f>IF(Adatmátrix!Z24="","",LN(Adatmátrix!Z24))</f>
        <v/>
      </c>
      <c r="AA24" t="str">
        <f>IF(Adatmátrix!AA24="","",LN(Adatmátrix!AA24))</f>
        <v/>
      </c>
      <c r="AB24" t="str">
        <f>IF(Adatmátrix!AB24="","",LN(Adatmátrix!AB24))</f>
        <v/>
      </c>
      <c r="AC24" t="str">
        <f>IF(Adatmátrix!AC24="","",LN(Adatmátrix!AC24))</f>
        <v/>
      </c>
      <c r="AD24" t="str">
        <f>IF(Adatmátrix!AD24="","",LN(Adatmátrix!AD24))</f>
        <v/>
      </c>
      <c r="AE24" t="str">
        <f>IF(Adatmátrix!AE24="","",LN(Adatmátrix!AE24))</f>
        <v/>
      </c>
      <c r="AF24" t="str">
        <f>IF(Adatmátrix!AF24="","",LN(Adatmátrix!AF24))</f>
        <v/>
      </c>
      <c r="AG24" t="str">
        <f>IF(Adatmátrix!AG24="","",LN(Adatmátrix!AG24))</f>
        <v/>
      </c>
      <c r="AH24" t="str">
        <f>IF(Adatmátrix!AH24="","",LN(Adatmátrix!AH24))</f>
        <v/>
      </c>
      <c r="AI24" t="str">
        <f>IF(Adatmátrix!AI24="","",LN(Adatmátrix!AI24))</f>
        <v/>
      </c>
      <c r="AJ24" t="str">
        <f>IF(Adatmátrix!AJ24="","",LN(Adatmátrix!AJ24))</f>
        <v/>
      </c>
      <c r="AK24" t="str">
        <f>IF(Adatmátrix!AK24="","",LN(Adatmátrix!AK24))</f>
        <v/>
      </c>
      <c r="AL24" t="str">
        <f>IF(Adatmátrix!AL24="","",LN(Adatmátrix!AL24))</f>
        <v/>
      </c>
      <c r="AM24" t="str">
        <f>IF(Adatmátrix!AM24="","",LN(Adatmátrix!AM24))</f>
        <v/>
      </c>
      <c r="AN24" t="str">
        <f>IF(Adatmátrix!AN24="","",LN(Adatmátrix!AN24))</f>
        <v/>
      </c>
      <c r="AO24" t="str">
        <f>IF(Adatmátrix!AO24="","",LN(Adatmátrix!AO24))</f>
        <v/>
      </c>
      <c r="AP24" t="str">
        <f>IF(Adatmátrix!AP24="","",LN(Adatmátrix!AP24))</f>
        <v/>
      </c>
      <c r="AQ24" t="str">
        <f>IF(Adatmátrix!AQ24="","",LN(Adatmátrix!AQ24))</f>
        <v/>
      </c>
      <c r="AR24" t="str">
        <f>IF(Adatmátrix!AR24="","",LN(Adatmátrix!AR24))</f>
        <v/>
      </c>
      <c r="AS24" t="str">
        <f>IF(Adatmátrix!AS24="","",LN(Adatmátrix!AS24))</f>
        <v/>
      </c>
      <c r="AT24" t="str">
        <f>IF(Adatmátrix!AT24="","",LN(Adatmátrix!AT24))</f>
        <v/>
      </c>
      <c r="AU24" t="str">
        <f>IF(Adatmátrix!AU24="","",LN(Adatmátrix!AU24))</f>
        <v/>
      </c>
      <c r="AV24" t="str">
        <f>IF(Adatmátrix!AV24="","",LN(Adatmátrix!AV24))</f>
        <v/>
      </c>
      <c r="AW24" t="str">
        <f>IF(Adatmátrix!AW24="","",LN(Adatmátrix!AW24))</f>
        <v/>
      </c>
      <c r="AX24" t="str">
        <f>IF(Adatmátrix!AX24="","",LN(Adatmátrix!AX24))</f>
        <v/>
      </c>
      <c r="AY24" t="str">
        <f>IF(Adatmátrix!AY24="","",LN(Adatmátrix!AY24))</f>
        <v/>
      </c>
      <c r="AZ24" t="str">
        <f>IF(Adatmátrix!AZ24="","",LN(Adatmátrix!AZ24))</f>
        <v/>
      </c>
      <c r="BA24" t="str">
        <f>IF(Adatmátrix!BA24="","",LN(Adatmátrix!BA24))</f>
        <v/>
      </c>
      <c r="BB24" t="str">
        <f>IF(Adatmátrix!BB24="","",LN(Adatmátrix!BB24))</f>
        <v/>
      </c>
      <c r="BC24" t="str">
        <f>IF(Adatmátrix!BC24="","",LN(Adatmátrix!BC24))</f>
        <v/>
      </c>
      <c r="BD24" t="str">
        <f>IF(Adatmátrix!BD24="","",LN(Adatmátrix!BD24))</f>
        <v/>
      </c>
      <c r="BE24" t="str">
        <f>IF(Adatmátrix!BE24="","",LN(Adatmátrix!BE24))</f>
        <v/>
      </c>
      <c r="BF24" t="str">
        <f>IF(Adatmátrix!BF24="","",LN(Adatmátrix!BF24))</f>
        <v/>
      </c>
      <c r="BG24" t="str">
        <f>IF(Adatmátrix!BG24="","",LN(Adatmátrix!BG24))</f>
        <v/>
      </c>
      <c r="BH24" t="str">
        <f>IF(Adatmátrix!BH24="","",LN(Adatmátrix!BH24))</f>
        <v/>
      </c>
      <c r="BI24" t="str">
        <f>IF(Adatmátrix!BI24="","",LN(Adatmátrix!BI24))</f>
        <v/>
      </c>
    </row>
    <row r="25" spans="1:61">
      <c r="A25" s="4">
        <f>Adatmátrix!A25</f>
        <v>16</v>
      </c>
      <c r="B25">
        <f>IF(Adatmátrix!B25="","",LN(Adatmátrix!B25))</f>
        <v>-7.7287358310519672</v>
      </c>
      <c r="C25">
        <f>IF(Adatmátrix!C25="","",LN(Adatmátrix!C25))</f>
        <v>-8.0164179035037488</v>
      </c>
      <c r="D25">
        <f>IF(Adatmátrix!D25="","",LN(Adatmátrix!D25))</f>
        <v>-7.9294065265141187</v>
      </c>
      <c r="E25">
        <f>IF(Adatmátrix!E25="","",LN(Adatmátrix!E25))</f>
        <v>-8.1807209547950244</v>
      </c>
      <c r="F25">
        <f>IF(Adatmátrix!F25="","",LN(Adatmátrix!F25))</f>
        <v>-8.0789382604850815</v>
      </c>
      <c r="G25">
        <f>IF(Adatmátrix!G25="","",LN(Adatmátrix!G25))</f>
        <v>-8.0471895621705016</v>
      </c>
      <c r="H25">
        <f>IF(Adatmátrix!H25="","",LN(Adatmátrix!H25))</f>
        <v>-8.2548289269487469</v>
      </c>
      <c r="I25">
        <f>IF(Adatmátrix!I25="","",LN(Adatmátrix!I25))</f>
        <v>-8.3774312490410789</v>
      </c>
      <c r="J25">
        <f>IF(Adatmátrix!J25="","",LN(Adatmátrix!J25))</f>
        <v>-8.0789382604850815</v>
      </c>
      <c r="K25">
        <f>IF(Adatmátrix!K25="","",LN(Adatmátrix!K25))</f>
        <v>-8.0789382604850815</v>
      </c>
      <c r="L25">
        <f>IF(Adatmátrix!L25="","",LN(Adatmátrix!L25))</f>
        <v>-8.6797121209140116</v>
      </c>
      <c r="M25">
        <f>IF(Adatmátrix!M25="","",LN(Adatmátrix!M25))</f>
        <v>-8.2940496401020276</v>
      </c>
      <c r="N25">
        <f>IF(Adatmátrix!N25="","",LN(Adatmátrix!N25))</f>
        <v>-8.2940496401020276</v>
      </c>
      <c r="O25">
        <f>IF(Adatmátrix!O25="","",LN(Adatmátrix!O25))</f>
        <v>-7.9865649403540671</v>
      </c>
      <c r="P25">
        <f>IF(Adatmátrix!P25="","",LN(Adatmátrix!P25))</f>
        <v>-8.5171931914162382</v>
      </c>
      <c r="Q25">
        <f>IF(Adatmátrix!Q25="","",LN(Adatmátrix!Q25))</f>
        <v>-8.2940496401020276</v>
      </c>
      <c r="R25">
        <f>IF(Adatmátrix!R25="","",LN(Adatmátrix!R25))</f>
        <v>-8.5171931914162382</v>
      </c>
      <c r="S25">
        <f>IF(Adatmátrix!S25="","",LN(Adatmátrix!S25))</f>
        <v>-8.6225537070740632</v>
      </c>
      <c r="T25">
        <f>IF(Adatmátrix!T25="","",LN(Adatmátrix!T25))</f>
        <v>-8.5171931914162382</v>
      </c>
      <c r="U25">
        <f>IF(Adatmátrix!U25="","",LN(Adatmátrix!U25))</f>
        <v>-7.875339305243843</v>
      </c>
      <c r="V25" t="str">
        <f>IF(Adatmátrix!V25="","",LN(Adatmátrix!V25))</f>
        <v/>
      </c>
      <c r="W25" t="str">
        <f>IF(Adatmátrix!W25="","",LN(Adatmátrix!W25))</f>
        <v/>
      </c>
      <c r="X25" t="str">
        <f>IF(Adatmátrix!X25="","",LN(Adatmátrix!X25))</f>
        <v/>
      </c>
      <c r="Y25" t="str">
        <f>IF(Adatmátrix!Y25="","",LN(Adatmátrix!Y25))</f>
        <v/>
      </c>
      <c r="Z25" t="str">
        <f>IF(Adatmátrix!Z25="","",LN(Adatmátrix!Z25))</f>
        <v/>
      </c>
      <c r="AA25" t="str">
        <f>IF(Adatmátrix!AA25="","",LN(Adatmátrix!AA25))</f>
        <v/>
      </c>
      <c r="AB25" t="str">
        <f>IF(Adatmátrix!AB25="","",LN(Adatmátrix!AB25))</f>
        <v/>
      </c>
      <c r="AC25" t="str">
        <f>IF(Adatmátrix!AC25="","",LN(Adatmátrix!AC25))</f>
        <v/>
      </c>
      <c r="AD25" t="str">
        <f>IF(Adatmátrix!AD25="","",LN(Adatmátrix!AD25))</f>
        <v/>
      </c>
      <c r="AE25" t="str">
        <f>IF(Adatmátrix!AE25="","",LN(Adatmátrix!AE25))</f>
        <v/>
      </c>
      <c r="AF25" t="str">
        <f>IF(Adatmátrix!AF25="","",LN(Adatmátrix!AF25))</f>
        <v/>
      </c>
      <c r="AG25" t="str">
        <f>IF(Adatmátrix!AG25="","",LN(Adatmátrix!AG25))</f>
        <v/>
      </c>
      <c r="AH25" t="str">
        <f>IF(Adatmátrix!AH25="","",LN(Adatmátrix!AH25))</f>
        <v/>
      </c>
      <c r="AI25" t="str">
        <f>IF(Adatmátrix!AI25="","",LN(Adatmátrix!AI25))</f>
        <v/>
      </c>
      <c r="AJ25" t="str">
        <f>IF(Adatmátrix!AJ25="","",LN(Adatmátrix!AJ25))</f>
        <v/>
      </c>
      <c r="AK25" t="str">
        <f>IF(Adatmátrix!AK25="","",LN(Adatmátrix!AK25))</f>
        <v/>
      </c>
      <c r="AL25" t="str">
        <f>IF(Adatmátrix!AL25="","",LN(Adatmátrix!AL25))</f>
        <v/>
      </c>
      <c r="AM25" t="str">
        <f>IF(Adatmátrix!AM25="","",LN(Adatmátrix!AM25))</f>
        <v/>
      </c>
      <c r="AN25" t="str">
        <f>IF(Adatmátrix!AN25="","",LN(Adatmátrix!AN25))</f>
        <v/>
      </c>
      <c r="AO25" t="str">
        <f>IF(Adatmátrix!AO25="","",LN(Adatmátrix!AO25))</f>
        <v/>
      </c>
      <c r="AP25" t="str">
        <f>IF(Adatmátrix!AP25="","",LN(Adatmátrix!AP25))</f>
        <v/>
      </c>
      <c r="AQ25" t="str">
        <f>IF(Adatmátrix!AQ25="","",LN(Adatmátrix!AQ25))</f>
        <v/>
      </c>
      <c r="AR25" t="str">
        <f>IF(Adatmátrix!AR25="","",LN(Adatmátrix!AR25))</f>
        <v/>
      </c>
      <c r="AS25" t="str">
        <f>IF(Adatmátrix!AS25="","",LN(Adatmátrix!AS25))</f>
        <v/>
      </c>
      <c r="AT25" t="str">
        <f>IF(Adatmátrix!AT25="","",LN(Adatmátrix!AT25))</f>
        <v/>
      </c>
      <c r="AU25" t="str">
        <f>IF(Adatmátrix!AU25="","",LN(Adatmátrix!AU25))</f>
        <v/>
      </c>
      <c r="AV25" t="str">
        <f>IF(Adatmátrix!AV25="","",LN(Adatmátrix!AV25))</f>
        <v/>
      </c>
      <c r="AW25" t="str">
        <f>IF(Adatmátrix!AW25="","",LN(Adatmátrix!AW25))</f>
        <v/>
      </c>
      <c r="AX25" t="str">
        <f>IF(Adatmátrix!AX25="","",LN(Adatmátrix!AX25))</f>
        <v/>
      </c>
      <c r="AY25" t="str">
        <f>IF(Adatmátrix!AY25="","",LN(Adatmátrix!AY25))</f>
        <v/>
      </c>
      <c r="AZ25" t="str">
        <f>IF(Adatmátrix!AZ25="","",LN(Adatmátrix!AZ25))</f>
        <v/>
      </c>
      <c r="BA25" t="str">
        <f>IF(Adatmátrix!BA25="","",LN(Adatmátrix!BA25))</f>
        <v/>
      </c>
      <c r="BB25" t="str">
        <f>IF(Adatmátrix!BB25="","",LN(Adatmátrix!BB25))</f>
        <v/>
      </c>
      <c r="BC25" t="str">
        <f>IF(Adatmátrix!BC25="","",LN(Adatmátrix!BC25))</f>
        <v/>
      </c>
      <c r="BD25" t="str">
        <f>IF(Adatmátrix!BD25="","",LN(Adatmátrix!BD25))</f>
        <v/>
      </c>
      <c r="BE25" t="str">
        <f>IF(Adatmátrix!BE25="","",LN(Adatmátrix!BE25))</f>
        <v/>
      </c>
      <c r="BF25" t="str">
        <f>IF(Adatmátrix!BF25="","",LN(Adatmátrix!BF25))</f>
        <v/>
      </c>
      <c r="BG25" t="str">
        <f>IF(Adatmátrix!BG25="","",LN(Adatmátrix!BG25))</f>
        <v/>
      </c>
      <c r="BH25" t="str">
        <f>IF(Adatmátrix!BH25="","",LN(Adatmátrix!BH25))</f>
        <v/>
      </c>
      <c r="BI25" t="str">
        <f>IF(Adatmátrix!BI25="","",LN(Adatmátrix!BI25))</f>
        <v/>
      </c>
    </row>
    <row r="26" spans="1:61">
      <c r="A26" s="4">
        <f>Adatmátrix!A26</f>
        <v>17</v>
      </c>
      <c r="B26">
        <f>IF(Adatmátrix!B26="","",LN(Adatmátrix!B26))</f>
        <v>-7.4020516007969173</v>
      </c>
      <c r="C26">
        <f>IF(Adatmátrix!C26="","",LN(Adatmátrix!C26))</f>
        <v>-7.9294065265141187</v>
      </c>
      <c r="D26">
        <f>IF(Adatmátrix!D26="","",LN(Adatmátrix!D26))</f>
        <v>-7.7287358310519672</v>
      </c>
      <c r="E26">
        <f>IF(Adatmátrix!E26="","",LN(Adatmátrix!E26))</f>
        <v>-7.7993533982659207</v>
      </c>
      <c r="F26">
        <f>IF(Adatmátrix!F26="","",LN(Adatmátrix!F26))</f>
        <v>-7.9575774034808147</v>
      </c>
      <c r="G26">
        <f>IF(Adatmátrix!G26="","",LN(Adatmátrix!G26))</f>
        <v>-8.0471895621705016</v>
      </c>
      <c r="H26">
        <f>IF(Adatmátrix!H26="","",LN(Adatmátrix!H26))</f>
        <v>-8.3774312490410789</v>
      </c>
      <c r="I26">
        <f>IF(Adatmátrix!I26="","",LN(Adatmátrix!I26))</f>
        <v>-7.9865649403540671</v>
      </c>
      <c r="J26">
        <f>IF(Adatmátrix!J26="","",LN(Adatmátrix!J26))</f>
        <v>-8.0471895621705016</v>
      </c>
      <c r="K26">
        <f>IF(Adatmátrix!K26="","",LN(Adatmátrix!K26))</f>
        <v>-7.9865649403540671</v>
      </c>
      <c r="L26">
        <f>IF(Adatmátrix!L26="","",LN(Adatmátrix!L26))</f>
        <v>-8.3774312490410789</v>
      </c>
      <c r="M26">
        <f>IF(Adatmátrix!M26="","",LN(Adatmátrix!M26))</f>
        <v>-8.2170885989658995</v>
      </c>
      <c r="N26">
        <f>IF(Adatmátrix!N26="","",LN(Adatmátrix!N26))</f>
        <v>-8.3774312490410789</v>
      </c>
      <c r="O26">
        <f>IF(Adatmátrix!O26="","",LN(Adatmátrix!O26))</f>
        <v>-8.4218830116119126</v>
      </c>
      <c r="P26">
        <f>IF(Adatmátrix!P26="","",LN(Adatmátrix!P26))</f>
        <v>-8.145629634983754</v>
      </c>
      <c r="Q26">
        <f>IF(Adatmátrix!Q26="","",LN(Adatmátrix!Q26))</f>
        <v>-8.468403027246806</v>
      </c>
      <c r="R26">
        <f>IF(Adatmátrix!R26="","",LN(Adatmátrix!R26))</f>
        <v>-8.5171931914162382</v>
      </c>
      <c r="S26">
        <f>IF(Adatmátrix!S26="","",LN(Adatmátrix!S26))</f>
        <v>-8.2940496401020276</v>
      </c>
      <c r="T26">
        <f>IF(Adatmátrix!T26="","",LN(Adatmátrix!T26))</f>
        <v>-8.1807209547950244</v>
      </c>
      <c r="U26">
        <f>IF(Adatmátrix!U26="","",LN(Adatmátrix!U26))</f>
        <v>-8.6225537070740632</v>
      </c>
      <c r="V26" t="str">
        <f>IF(Adatmátrix!V26="","",LN(Adatmátrix!V26))</f>
        <v/>
      </c>
      <c r="W26" t="str">
        <f>IF(Adatmátrix!W26="","",LN(Adatmátrix!W26))</f>
        <v/>
      </c>
      <c r="X26" t="str">
        <f>IF(Adatmátrix!X26="","",LN(Adatmátrix!X26))</f>
        <v/>
      </c>
      <c r="Y26" t="str">
        <f>IF(Adatmátrix!Y26="","",LN(Adatmátrix!Y26))</f>
        <v/>
      </c>
      <c r="Z26" t="str">
        <f>IF(Adatmátrix!Z26="","",LN(Adatmátrix!Z26))</f>
        <v/>
      </c>
      <c r="AA26" t="str">
        <f>IF(Adatmátrix!AA26="","",LN(Adatmátrix!AA26))</f>
        <v/>
      </c>
      <c r="AB26" t="str">
        <f>IF(Adatmátrix!AB26="","",LN(Adatmátrix!AB26))</f>
        <v/>
      </c>
      <c r="AC26" t="str">
        <f>IF(Adatmátrix!AC26="","",LN(Adatmátrix!AC26))</f>
        <v/>
      </c>
      <c r="AD26" t="str">
        <f>IF(Adatmátrix!AD26="","",LN(Adatmátrix!AD26))</f>
        <v/>
      </c>
      <c r="AE26" t="str">
        <f>IF(Adatmátrix!AE26="","",LN(Adatmátrix!AE26))</f>
        <v/>
      </c>
      <c r="AF26" t="str">
        <f>IF(Adatmátrix!AF26="","",LN(Adatmátrix!AF26))</f>
        <v/>
      </c>
      <c r="AG26" t="str">
        <f>IF(Adatmátrix!AG26="","",LN(Adatmátrix!AG26))</f>
        <v/>
      </c>
      <c r="AH26" t="str">
        <f>IF(Adatmátrix!AH26="","",LN(Adatmátrix!AH26))</f>
        <v/>
      </c>
      <c r="AI26" t="str">
        <f>IF(Adatmátrix!AI26="","",LN(Adatmátrix!AI26))</f>
        <v/>
      </c>
      <c r="AJ26" t="str">
        <f>IF(Adatmátrix!AJ26="","",LN(Adatmátrix!AJ26))</f>
        <v/>
      </c>
      <c r="AK26" t="str">
        <f>IF(Adatmátrix!AK26="","",LN(Adatmátrix!AK26))</f>
        <v/>
      </c>
      <c r="AL26" t="str">
        <f>IF(Adatmátrix!AL26="","",LN(Adatmátrix!AL26))</f>
        <v/>
      </c>
      <c r="AM26" t="str">
        <f>IF(Adatmátrix!AM26="","",LN(Adatmátrix!AM26))</f>
        <v/>
      </c>
      <c r="AN26" t="str">
        <f>IF(Adatmátrix!AN26="","",LN(Adatmátrix!AN26))</f>
        <v/>
      </c>
      <c r="AO26" t="str">
        <f>IF(Adatmátrix!AO26="","",LN(Adatmátrix!AO26))</f>
        <v/>
      </c>
      <c r="AP26" t="str">
        <f>IF(Adatmátrix!AP26="","",LN(Adatmátrix!AP26))</f>
        <v/>
      </c>
      <c r="AQ26" t="str">
        <f>IF(Adatmátrix!AQ26="","",LN(Adatmátrix!AQ26))</f>
        <v/>
      </c>
      <c r="AR26" t="str">
        <f>IF(Adatmátrix!AR26="","",LN(Adatmátrix!AR26))</f>
        <v/>
      </c>
      <c r="AS26" t="str">
        <f>IF(Adatmátrix!AS26="","",LN(Adatmátrix!AS26))</f>
        <v/>
      </c>
      <c r="AT26" t="str">
        <f>IF(Adatmátrix!AT26="","",LN(Adatmátrix!AT26))</f>
        <v/>
      </c>
      <c r="AU26" t="str">
        <f>IF(Adatmátrix!AU26="","",LN(Adatmátrix!AU26))</f>
        <v/>
      </c>
      <c r="AV26" t="str">
        <f>IF(Adatmátrix!AV26="","",LN(Adatmátrix!AV26))</f>
        <v/>
      </c>
      <c r="AW26" t="str">
        <f>IF(Adatmátrix!AW26="","",LN(Adatmátrix!AW26))</f>
        <v/>
      </c>
      <c r="AX26" t="str">
        <f>IF(Adatmátrix!AX26="","",LN(Adatmátrix!AX26))</f>
        <v/>
      </c>
      <c r="AY26" t="str">
        <f>IF(Adatmátrix!AY26="","",LN(Adatmátrix!AY26))</f>
        <v/>
      </c>
      <c r="AZ26" t="str">
        <f>IF(Adatmátrix!AZ26="","",LN(Adatmátrix!AZ26))</f>
        <v/>
      </c>
      <c r="BA26" t="str">
        <f>IF(Adatmátrix!BA26="","",LN(Adatmátrix!BA26))</f>
        <v/>
      </c>
      <c r="BB26" t="str">
        <f>IF(Adatmátrix!BB26="","",LN(Adatmátrix!BB26))</f>
        <v/>
      </c>
      <c r="BC26" t="str">
        <f>IF(Adatmátrix!BC26="","",LN(Adatmátrix!BC26))</f>
        <v/>
      </c>
      <c r="BD26" t="str">
        <f>IF(Adatmátrix!BD26="","",LN(Adatmátrix!BD26))</f>
        <v/>
      </c>
      <c r="BE26" t="str">
        <f>IF(Adatmátrix!BE26="","",LN(Adatmátrix!BE26))</f>
        <v/>
      </c>
      <c r="BF26" t="str">
        <f>IF(Adatmátrix!BF26="","",LN(Adatmátrix!BF26))</f>
        <v/>
      </c>
      <c r="BG26" t="str">
        <f>IF(Adatmátrix!BG26="","",LN(Adatmátrix!BG26))</f>
        <v/>
      </c>
      <c r="BH26" t="str">
        <f>IF(Adatmátrix!BH26="","",LN(Adatmátrix!BH26))</f>
        <v/>
      </c>
      <c r="BI26" t="str">
        <f>IF(Adatmátrix!BI26="","",LN(Adatmátrix!BI26))</f>
        <v/>
      </c>
    </row>
    <row r="27" spans="1:61">
      <c r="A27" s="4">
        <f>Adatmátrix!A27</f>
        <v>18</v>
      </c>
      <c r="B27">
        <f>IF(Adatmátrix!B27="","",LN(Adatmátrix!B27))</f>
        <v>-8.2170885989658995</v>
      </c>
      <c r="C27">
        <f>IF(Adatmátrix!C27="","",LN(Adatmátrix!C27))</f>
        <v>-7.9020075523260038</v>
      </c>
      <c r="D27">
        <f>IF(Adatmátrix!D27="","",LN(Adatmátrix!D27))</f>
        <v>-7.7993533982659207</v>
      </c>
      <c r="E27">
        <f>IF(Adatmátrix!E27="","",LN(Adatmátrix!E27))</f>
        <v>-7.7517253492766658</v>
      </c>
      <c r="F27">
        <f>IF(Adatmátrix!F27="","",LN(Adatmátrix!F27))</f>
        <v>-8.2548289269487469</v>
      </c>
      <c r="G27">
        <f>IF(Adatmátrix!G27="","",LN(Adatmátrix!G27))</f>
        <v>-7.8240460108562919</v>
      </c>
      <c r="H27">
        <f>IF(Adatmátrix!H27="","",LN(Adatmátrix!H27))</f>
        <v>-8.4218830116119126</v>
      </c>
      <c r="I27">
        <f>IF(Adatmátrix!I27="","",LN(Adatmátrix!I27))</f>
        <v>-8.0789382604850815</v>
      </c>
      <c r="J27">
        <f>IF(Adatmátrix!J27="","",LN(Adatmátrix!J27))</f>
        <v>-8.468403027246806</v>
      </c>
      <c r="K27">
        <f>IF(Adatmátrix!K27="","",LN(Adatmátrix!K27))</f>
        <v>-8.2940496401020276</v>
      </c>
      <c r="L27">
        <f>IF(Adatmátrix!L27="","",LN(Adatmátrix!L27))</f>
        <v>-8.0164179035037488</v>
      </c>
      <c r="M27">
        <f>IF(Adatmátrix!M27="","",LN(Adatmátrix!M27))</f>
        <v>-8.1807209547950244</v>
      </c>
      <c r="N27">
        <f>IF(Adatmátrix!N27="","",LN(Adatmátrix!N27))</f>
        <v>-8.1807209547950244</v>
      </c>
      <c r="O27">
        <f>IF(Adatmátrix!O27="","",LN(Adatmátrix!O27))</f>
        <v>-8.2548289269487469</v>
      </c>
      <c r="P27">
        <f>IF(Adatmátrix!P27="","",LN(Adatmátrix!P27))</f>
        <v>-8.0471895621705016</v>
      </c>
      <c r="Q27">
        <f>IF(Adatmátrix!Q27="","",LN(Adatmátrix!Q27))</f>
        <v>-7.875339305243843</v>
      </c>
      <c r="R27">
        <f>IF(Adatmátrix!R27="","",LN(Adatmátrix!R27))</f>
        <v>-8.0789382604850815</v>
      </c>
      <c r="S27">
        <f>IF(Adatmátrix!S27="","",LN(Adatmátrix!S27))</f>
        <v>-8.0164179035037488</v>
      </c>
      <c r="T27">
        <f>IF(Adatmátrix!T27="","",LN(Adatmátrix!T27))</f>
        <v>-8.2940496401020276</v>
      </c>
      <c r="U27">
        <f>IF(Adatmátrix!U27="","",LN(Adatmátrix!U27))</f>
        <v>-8.468403027246806</v>
      </c>
      <c r="V27" t="str">
        <f>IF(Adatmátrix!V27="","",LN(Adatmátrix!V27))</f>
        <v/>
      </c>
      <c r="W27" t="str">
        <f>IF(Adatmátrix!W27="","",LN(Adatmátrix!W27))</f>
        <v/>
      </c>
      <c r="X27" t="str">
        <f>IF(Adatmátrix!X27="","",LN(Adatmátrix!X27))</f>
        <v/>
      </c>
      <c r="Y27" t="str">
        <f>IF(Adatmátrix!Y27="","",LN(Adatmátrix!Y27))</f>
        <v/>
      </c>
      <c r="Z27" t="str">
        <f>IF(Adatmátrix!Z27="","",LN(Adatmátrix!Z27))</f>
        <v/>
      </c>
      <c r="AA27" t="str">
        <f>IF(Adatmátrix!AA27="","",LN(Adatmátrix!AA27))</f>
        <v/>
      </c>
      <c r="AB27" t="str">
        <f>IF(Adatmátrix!AB27="","",LN(Adatmátrix!AB27))</f>
        <v/>
      </c>
      <c r="AC27" t="str">
        <f>IF(Adatmátrix!AC27="","",LN(Adatmátrix!AC27))</f>
        <v/>
      </c>
      <c r="AD27" t="str">
        <f>IF(Adatmátrix!AD27="","",LN(Adatmátrix!AD27))</f>
        <v/>
      </c>
      <c r="AE27" t="str">
        <f>IF(Adatmátrix!AE27="","",LN(Adatmátrix!AE27))</f>
        <v/>
      </c>
      <c r="AF27" t="str">
        <f>IF(Adatmátrix!AF27="","",LN(Adatmátrix!AF27))</f>
        <v/>
      </c>
      <c r="AG27" t="str">
        <f>IF(Adatmátrix!AG27="","",LN(Adatmátrix!AG27))</f>
        <v/>
      </c>
      <c r="AH27" t="str">
        <f>IF(Adatmátrix!AH27="","",LN(Adatmátrix!AH27))</f>
        <v/>
      </c>
      <c r="AI27" t="str">
        <f>IF(Adatmátrix!AI27="","",LN(Adatmátrix!AI27))</f>
        <v/>
      </c>
      <c r="AJ27" t="str">
        <f>IF(Adatmátrix!AJ27="","",LN(Adatmátrix!AJ27))</f>
        <v/>
      </c>
      <c r="AK27" t="str">
        <f>IF(Adatmátrix!AK27="","",LN(Adatmátrix!AK27))</f>
        <v/>
      </c>
      <c r="AL27" t="str">
        <f>IF(Adatmátrix!AL27="","",LN(Adatmátrix!AL27))</f>
        <v/>
      </c>
      <c r="AM27" t="str">
        <f>IF(Adatmátrix!AM27="","",LN(Adatmátrix!AM27))</f>
        <v/>
      </c>
      <c r="AN27" t="str">
        <f>IF(Adatmátrix!AN27="","",LN(Adatmátrix!AN27))</f>
        <v/>
      </c>
      <c r="AO27" t="str">
        <f>IF(Adatmátrix!AO27="","",LN(Adatmátrix!AO27))</f>
        <v/>
      </c>
      <c r="AP27" t="str">
        <f>IF(Adatmátrix!AP27="","",LN(Adatmátrix!AP27))</f>
        <v/>
      </c>
      <c r="AQ27" t="str">
        <f>IF(Adatmátrix!AQ27="","",LN(Adatmátrix!AQ27))</f>
        <v/>
      </c>
      <c r="AR27" t="str">
        <f>IF(Adatmátrix!AR27="","",LN(Adatmátrix!AR27))</f>
        <v/>
      </c>
      <c r="AS27" t="str">
        <f>IF(Adatmátrix!AS27="","",LN(Adatmátrix!AS27))</f>
        <v/>
      </c>
      <c r="AT27" t="str">
        <f>IF(Adatmátrix!AT27="","",LN(Adatmátrix!AT27))</f>
        <v/>
      </c>
      <c r="AU27" t="str">
        <f>IF(Adatmátrix!AU27="","",LN(Adatmátrix!AU27))</f>
        <v/>
      </c>
      <c r="AV27" t="str">
        <f>IF(Adatmátrix!AV27="","",LN(Adatmátrix!AV27))</f>
        <v/>
      </c>
      <c r="AW27" t="str">
        <f>IF(Adatmátrix!AW27="","",LN(Adatmátrix!AW27))</f>
        <v/>
      </c>
      <c r="AX27" t="str">
        <f>IF(Adatmátrix!AX27="","",LN(Adatmátrix!AX27))</f>
        <v/>
      </c>
      <c r="AY27" t="str">
        <f>IF(Adatmátrix!AY27="","",LN(Adatmátrix!AY27))</f>
        <v/>
      </c>
      <c r="AZ27" t="str">
        <f>IF(Adatmátrix!AZ27="","",LN(Adatmátrix!AZ27))</f>
        <v/>
      </c>
      <c r="BA27" t="str">
        <f>IF(Adatmátrix!BA27="","",LN(Adatmátrix!BA27))</f>
        <v/>
      </c>
      <c r="BB27" t="str">
        <f>IF(Adatmátrix!BB27="","",LN(Adatmátrix!BB27))</f>
        <v/>
      </c>
      <c r="BC27" t="str">
        <f>IF(Adatmátrix!BC27="","",LN(Adatmátrix!BC27))</f>
        <v/>
      </c>
      <c r="BD27" t="str">
        <f>IF(Adatmátrix!BD27="","",LN(Adatmátrix!BD27))</f>
        <v/>
      </c>
      <c r="BE27" t="str">
        <f>IF(Adatmátrix!BE27="","",LN(Adatmátrix!BE27))</f>
        <v/>
      </c>
      <c r="BF27" t="str">
        <f>IF(Adatmátrix!BF27="","",LN(Adatmátrix!BF27))</f>
        <v/>
      </c>
      <c r="BG27" t="str">
        <f>IF(Adatmátrix!BG27="","",LN(Adatmátrix!BG27))</f>
        <v/>
      </c>
      <c r="BH27" t="str">
        <f>IF(Adatmátrix!BH27="","",LN(Adatmátrix!BH27))</f>
        <v/>
      </c>
      <c r="BI27" t="str">
        <f>IF(Adatmátrix!BI27="","",LN(Adatmátrix!BI27))</f>
        <v/>
      </c>
    </row>
    <row r="28" spans="1:61">
      <c r="A28" s="4">
        <f>Adatmátrix!A28</f>
        <v>19</v>
      </c>
      <c r="B28">
        <f>IF(Adatmátrix!B28="","",LN(Adatmátrix!B28))</f>
        <v>-7.487573774235079</v>
      </c>
      <c r="C28">
        <f>IF(Adatmátrix!C28="","",LN(Adatmátrix!C28))</f>
        <v>-7.5426335514181062</v>
      </c>
      <c r="D28">
        <f>IF(Adatmátrix!D28="","",LN(Adatmátrix!D28))</f>
        <v>-7.9575774034808147</v>
      </c>
      <c r="E28">
        <f>IF(Adatmátrix!E28="","",LN(Adatmátrix!E28))</f>
        <v>-8.0789382604850815</v>
      </c>
      <c r="F28">
        <f>IF(Adatmátrix!F28="","",LN(Adatmátrix!F28))</f>
        <v>-7.7517253492766658</v>
      </c>
      <c r="G28">
        <f>IF(Adatmátrix!G28="","",LN(Adatmátrix!G28))</f>
        <v>-8.0164179035037488</v>
      </c>
      <c r="H28">
        <f>IF(Adatmátrix!H28="","",LN(Adatmátrix!H28))</f>
        <v>-7.9020075523260038</v>
      </c>
      <c r="I28">
        <f>IF(Adatmátrix!I28="","",LN(Adatmátrix!I28))</f>
        <v>-7.7993533982659207</v>
      </c>
      <c r="J28">
        <f>IF(Adatmátrix!J28="","",LN(Adatmátrix!J28))</f>
        <v>-8.2170885989658995</v>
      </c>
      <c r="K28">
        <f>IF(Adatmátrix!K28="","",LN(Adatmátrix!K28))</f>
        <v>-8.2170885989658995</v>
      </c>
      <c r="L28">
        <f>IF(Adatmátrix!L28="","",LN(Adatmátrix!L28))</f>
        <v>-7.875339305243843</v>
      </c>
      <c r="M28">
        <f>IF(Adatmátrix!M28="","",LN(Adatmátrix!M28))</f>
        <v>-8.1807209547950244</v>
      </c>
      <c r="N28">
        <f>IF(Adatmátrix!N28="","",LN(Adatmátrix!N28))</f>
        <v>-7.9865649403540671</v>
      </c>
      <c r="O28">
        <f>IF(Adatmátrix!O28="","",LN(Adatmátrix!O28))</f>
        <v>-8.2940496401020276</v>
      </c>
      <c r="P28">
        <f>IF(Adatmátrix!P28="","",LN(Adatmátrix!P28))</f>
        <v>-8.5171931914162382</v>
      </c>
      <c r="Q28">
        <f>IF(Adatmátrix!Q28="","",LN(Adatmátrix!Q28))</f>
        <v>-8.0789382604850815</v>
      </c>
      <c r="R28">
        <f>IF(Adatmátrix!R28="","",LN(Adatmátrix!R28))</f>
        <v>-8.4218830116119126</v>
      </c>
      <c r="S28">
        <f>IF(Adatmátrix!S28="","",LN(Adatmátrix!S28))</f>
        <v>-8.5171931914162382</v>
      </c>
      <c r="T28">
        <f>IF(Adatmátrix!T28="","",LN(Adatmátrix!T28))</f>
        <v>-8.2548289269487469</v>
      </c>
      <c r="U28">
        <f>IF(Adatmátrix!U28="","",LN(Adatmátrix!U28))</f>
        <v>-8.1807209547950244</v>
      </c>
      <c r="V28" t="str">
        <f>IF(Adatmátrix!V28="","",LN(Adatmátrix!V28))</f>
        <v/>
      </c>
      <c r="W28" t="str">
        <f>IF(Adatmátrix!W28="","",LN(Adatmátrix!W28))</f>
        <v/>
      </c>
      <c r="X28" t="str">
        <f>IF(Adatmátrix!X28="","",LN(Adatmátrix!X28))</f>
        <v/>
      </c>
      <c r="Y28" t="str">
        <f>IF(Adatmátrix!Y28="","",LN(Adatmátrix!Y28))</f>
        <v/>
      </c>
      <c r="Z28" t="str">
        <f>IF(Adatmátrix!Z28="","",LN(Adatmátrix!Z28))</f>
        <v/>
      </c>
      <c r="AA28" t="str">
        <f>IF(Adatmátrix!AA28="","",LN(Adatmátrix!AA28))</f>
        <v/>
      </c>
      <c r="AB28" t="str">
        <f>IF(Adatmátrix!AB28="","",LN(Adatmátrix!AB28))</f>
        <v/>
      </c>
      <c r="AC28" t="str">
        <f>IF(Adatmátrix!AC28="","",LN(Adatmátrix!AC28))</f>
        <v/>
      </c>
      <c r="AD28" t="str">
        <f>IF(Adatmátrix!AD28="","",LN(Adatmátrix!AD28))</f>
        <v/>
      </c>
      <c r="AE28" t="str">
        <f>IF(Adatmátrix!AE28="","",LN(Adatmátrix!AE28))</f>
        <v/>
      </c>
      <c r="AF28" t="str">
        <f>IF(Adatmátrix!AF28="","",LN(Adatmátrix!AF28))</f>
        <v/>
      </c>
      <c r="AG28" t="str">
        <f>IF(Adatmátrix!AG28="","",LN(Adatmátrix!AG28))</f>
        <v/>
      </c>
      <c r="AH28" t="str">
        <f>IF(Adatmátrix!AH28="","",LN(Adatmátrix!AH28))</f>
        <v/>
      </c>
      <c r="AI28" t="str">
        <f>IF(Adatmátrix!AI28="","",LN(Adatmátrix!AI28))</f>
        <v/>
      </c>
      <c r="AJ28" t="str">
        <f>IF(Adatmátrix!AJ28="","",LN(Adatmátrix!AJ28))</f>
        <v/>
      </c>
      <c r="AK28" t="str">
        <f>IF(Adatmátrix!AK28="","",LN(Adatmátrix!AK28))</f>
        <v/>
      </c>
      <c r="AL28" t="str">
        <f>IF(Adatmátrix!AL28="","",LN(Adatmátrix!AL28))</f>
        <v/>
      </c>
      <c r="AM28" t="str">
        <f>IF(Adatmátrix!AM28="","",LN(Adatmátrix!AM28))</f>
        <v/>
      </c>
      <c r="AN28" t="str">
        <f>IF(Adatmátrix!AN28="","",LN(Adatmátrix!AN28))</f>
        <v/>
      </c>
      <c r="AO28" t="str">
        <f>IF(Adatmátrix!AO28="","",LN(Adatmátrix!AO28))</f>
        <v/>
      </c>
      <c r="AP28" t="str">
        <f>IF(Adatmátrix!AP28="","",LN(Adatmátrix!AP28))</f>
        <v/>
      </c>
      <c r="AQ28" t="str">
        <f>IF(Adatmátrix!AQ28="","",LN(Adatmátrix!AQ28))</f>
        <v/>
      </c>
      <c r="AR28" t="str">
        <f>IF(Adatmátrix!AR28="","",LN(Adatmátrix!AR28))</f>
        <v/>
      </c>
      <c r="AS28" t="str">
        <f>IF(Adatmátrix!AS28="","",LN(Adatmátrix!AS28))</f>
        <v/>
      </c>
      <c r="AT28" t="str">
        <f>IF(Adatmátrix!AT28="","",LN(Adatmátrix!AT28))</f>
        <v/>
      </c>
      <c r="AU28" t="str">
        <f>IF(Adatmátrix!AU28="","",LN(Adatmátrix!AU28))</f>
        <v/>
      </c>
      <c r="AV28" t="str">
        <f>IF(Adatmátrix!AV28="","",LN(Adatmátrix!AV28))</f>
        <v/>
      </c>
      <c r="AW28" t="str">
        <f>IF(Adatmátrix!AW28="","",LN(Adatmátrix!AW28))</f>
        <v/>
      </c>
      <c r="AX28" t="str">
        <f>IF(Adatmátrix!AX28="","",LN(Adatmátrix!AX28))</f>
        <v/>
      </c>
      <c r="AY28" t="str">
        <f>IF(Adatmátrix!AY28="","",LN(Adatmátrix!AY28))</f>
        <v/>
      </c>
      <c r="AZ28" t="str">
        <f>IF(Adatmátrix!AZ28="","",LN(Adatmátrix!AZ28))</f>
        <v/>
      </c>
      <c r="BA28" t="str">
        <f>IF(Adatmátrix!BA28="","",LN(Adatmátrix!BA28))</f>
        <v/>
      </c>
      <c r="BB28" t="str">
        <f>IF(Adatmátrix!BB28="","",LN(Adatmátrix!BB28))</f>
        <v/>
      </c>
      <c r="BC28" t="str">
        <f>IF(Adatmátrix!BC28="","",LN(Adatmátrix!BC28))</f>
        <v/>
      </c>
      <c r="BD28" t="str">
        <f>IF(Adatmátrix!BD28="","",LN(Adatmátrix!BD28))</f>
        <v/>
      </c>
      <c r="BE28" t="str">
        <f>IF(Adatmátrix!BE28="","",LN(Adatmátrix!BE28))</f>
        <v/>
      </c>
      <c r="BF28" t="str">
        <f>IF(Adatmátrix!BF28="","",LN(Adatmátrix!BF28))</f>
        <v/>
      </c>
      <c r="BG28" t="str">
        <f>IF(Adatmátrix!BG28="","",LN(Adatmátrix!BG28))</f>
        <v/>
      </c>
      <c r="BH28" t="str">
        <f>IF(Adatmátrix!BH28="","",LN(Adatmátrix!BH28))</f>
        <v/>
      </c>
      <c r="BI28" t="str">
        <f>IF(Adatmátrix!BI28="","",LN(Adatmátrix!BI28))</f>
        <v/>
      </c>
    </row>
    <row r="29" spans="1:61">
      <c r="A29" s="4">
        <f>Adatmátrix!A29</f>
        <v>20</v>
      </c>
      <c r="B29">
        <f>IF(Adatmátrix!B29="","",LN(Adatmátrix!B29))</f>
        <v>-7.2934177597941217</v>
      </c>
      <c r="C29">
        <f>IF(Adatmátrix!C29="","",LN(Adatmátrix!C29))</f>
        <v>-7.3857910799251369</v>
      </c>
      <c r="D29">
        <f>IF(Adatmátrix!D29="","",LN(Adatmátrix!D29))</f>
        <v>-7.8240460108562919</v>
      </c>
      <c r="E29">
        <f>IF(Adatmátrix!E29="","",LN(Adatmátrix!E29))</f>
        <v>-7.6627778632601702</v>
      </c>
      <c r="F29">
        <f>IF(Adatmátrix!F29="","",LN(Adatmátrix!F29))</f>
        <v>-7.487573774235079</v>
      </c>
      <c r="G29">
        <f>IF(Adatmátrix!G29="","",LN(Adatmátrix!G29))</f>
        <v>-8.2170885989658995</v>
      </c>
      <c r="H29">
        <f>IF(Adatmátrix!H29="","",LN(Adatmátrix!H29))</f>
        <v>-7.9294065265141187</v>
      </c>
      <c r="I29">
        <f>IF(Adatmátrix!I29="","",LN(Adatmátrix!I29))</f>
        <v>-7.9865649403540671</v>
      </c>
      <c r="J29">
        <f>IF(Adatmátrix!J29="","",LN(Adatmátrix!J29))</f>
        <v>-7.9575774034808147</v>
      </c>
      <c r="K29">
        <f>IF(Adatmátrix!K29="","",LN(Adatmátrix!K29))</f>
        <v>-8.1117280833080727</v>
      </c>
      <c r="L29">
        <f>IF(Adatmátrix!L29="","",LN(Adatmátrix!L29))</f>
        <v>-8.1807209547950244</v>
      </c>
      <c r="M29">
        <f>IF(Adatmátrix!M29="","",LN(Adatmátrix!M29))</f>
        <v>-8.145629634983754</v>
      </c>
      <c r="N29">
        <f>IF(Adatmátrix!N29="","",LN(Adatmátrix!N29))</f>
        <v>-7.9865649403540671</v>
      </c>
      <c r="O29">
        <f>IF(Adatmátrix!O29="","",LN(Adatmátrix!O29))</f>
        <v>-8.0471895621705016</v>
      </c>
      <c r="P29">
        <f>IF(Adatmátrix!P29="","",LN(Adatmátrix!P29))</f>
        <v>-8.4218830116119126</v>
      </c>
      <c r="Q29">
        <f>IF(Adatmátrix!Q29="","",LN(Adatmátrix!Q29))</f>
        <v>-8.145629634983754</v>
      </c>
      <c r="R29">
        <f>IF(Adatmátrix!R29="","",LN(Adatmátrix!R29))</f>
        <v>-8.3348716346222833</v>
      </c>
      <c r="S29">
        <f>IF(Adatmátrix!S29="","",LN(Adatmátrix!S29))</f>
        <v>-8.2170885989658995</v>
      </c>
      <c r="T29">
        <f>IF(Adatmátrix!T29="","",LN(Adatmátrix!T29))</f>
        <v>-8.3774312490410789</v>
      </c>
      <c r="U29">
        <f>IF(Adatmátrix!U29="","",LN(Adatmátrix!U29))</f>
        <v>-8.2548289269487469</v>
      </c>
      <c r="V29" t="str">
        <f>IF(Adatmátrix!V29="","",LN(Adatmátrix!V29))</f>
        <v/>
      </c>
      <c r="W29" t="str">
        <f>IF(Adatmátrix!W29="","",LN(Adatmátrix!W29))</f>
        <v/>
      </c>
      <c r="X29" t="str">
        <f>IF(Adatmátrix!X29="","",LN(Adatmátrix!X29))</f>
        <v/>
      </c>
      <c r="Y29" t="str">
        <f>IF(Adatmátrix!Y29="","",LN(Adatmátrix!Y29))</f>
        <v/>
      </c>
      <c r="Z29" t="str">
        <f>IF(Adatmátrix!Z29="","",LN(Adatmátrix!Z29))</f>
        <v/>
      </c>
      <c r="AA29" t="str">
        <f>IF(Adatmátrix!AA29="","",LN(Adatmátrix!AA29))</f>
        <v/>
      </c>
      <c r="AB29" t="str">
        <f>IF(Adatmátrix!AB29="","",LN(Adatmátrix!AB29))</f>
        <v/>
      </c>
      <c r="AC29" t="str">
        <f>IF(Adatmátrix!AC29="","",LN(Adatmátrix!AC29))</f>
        <v/>
      </c>
      <c r="AD29" t="str">
        <f>IF(Adatmátrix!AD29="","",LN(Adatmátrix!AD29))</f>
        <v/>
      </c>
      <c r="AE29" t="str">
        <f>IF(Adatmátrix!AE29="","",LN(Adatmátrix!AE29))</f>
        <v/>
      </c>
      <c r="AF29" t="str">
        <f>IF(Adatmátrix!AF29="","",LN(Adatmátrix!AF29))</f>
        <v/>
      </c>
      <c r="AG29" t="str">
        <f>IF(Adatmátrix!AG29="","",LN(Adatmátrix!AG29))</f>
        <v/>
      </c>
      <c r="AH29" t="str">
        <f>IF(Adatmátrix!AH29="","",LN(Adatmátrix!AH29))</f>
        <v/>
      </c>
      <c r="AI29" t="str">
        <f>IF(Adatmátrix!AI29="","",LN(Adatmátrix!AI29))</f>
        <v/>
      </c>
      <c r="AJ29" t="str">
        <f>IF(Adatmátrix!AJ29="","",LN(Adatmátrix!AJ29))</f>
        <v/>
      </c>
      <c r="AK29" t="str">
        <f>IF(Adatmátrix!AK29="","",LN(Adatmátrix!AK29))</f>
        <v/>
      </c>
      <c r="AL29" t="str">
        <f>IF(Adatmátrix!AL29="","",LN(Adatmátrix!AL29))</f>
        <v/>
      </c>
      <c r="AM29" t="str">
        <f>IF(Adatmátrix!AM29="","",LN(Adatmátrix!AM29))</f>
        <v/>
      </c>
      <c r="AN29" t="str">
        <f>IF(Adatmátrix!AN29="","",LN(Adatmátrix!AN29))</f>
        <v/>
      </c>
      <c r="AO29" t="str">
        <f>IF(Adatmátrix!AO29="","",LN(Adatmátrix!AO29))</f>
        <v/>
      </c>
      <c r="AP29" t="str">
        <f>IF(Adatmátrix!AP29="","",LN(Adatmátrix!AP29))</f>
        <v/>
      </c>
      <c r="AQ29" t="str">
        <f>IF(Adatmátrix!AQ29="","",LN(Adatmátrix!AQ29))</f>
        <v/>
      </c>
      <c r="AR29" t="str">
        <f>IF(Adatmátrix!AR29="","",LN(Adatmátrix!AR29))</f>
        <v/>
      </c>
      <c r="AS29" t="str">
        <f>IF(Adatmátrix!AS29="","",LN(Adatmátrix!AS29))</f>
        <v/>
      </c>
      <c r="AT29" t="str">
        <f>IF(Adatmátrix!AT29="","",LN(Adatmátrix!AT29))</f>
        <v/>
      </c>
      <c r="AU29" t="str">
        <f>IF(Adatmátrix!AU29="","",LN(Adatmátrix!AU29))</f>
        <v/>
      </c>
      <c r="AV29" t="str">
        <f>IF(Adatmátrix!AV29="","",LN(Adatmátrix!AV29))</f>
        <v/>
      </c>
      <c r="AW29" t="str">
        <f>IF(Adatmátrix!AW29="","",LN(Adatmátrix!AW29))</f>
        <v/>
      </c>
      <c r="AX29" t="str">
        <f>IF(Adatmátrix!AX29="","",LN(Adatmátrix!AX29))</f>
        <v/>
      </c>
      <c r="AY29" t="str">
        <f>IF(Adatmátrix!AY29="","",LN(Adatmátrix!AY29))</f>
        <v/>
      </c>
      <c r="AZ29" t="str">
        <f>IF(Adatmátrix!AZ29="","",LN(Adatmátrix!AZ29))</f>
        <v/>
      </c>
      <c r="BA29" t="str">
        <f>IF(Adatmátrix!BA29="","",LN(Adatmátrix!BA29))</f>
        <v/>
      </c>
      <c r="BB29" t="str">
        <f>IF(Adatmátrix!BB29="","",LN(Adatmátrix!BB29))</f>
        <v/>
      </c>
      <c r="BC29" t="str">
        <f>IF(Adatmátrix!BC29="","",LN(Adatmátrix!BC29))</f>
        <v/>
      </c>
      <c r="BD29" t="str">
        <f>IF(Adatmátrix!BD29="","",LN(Adatmátrix!BD29))</f>
        <v/>
      </c>
      <c r="BE29" t="str">
        <f>IF(Adatmátrix!BE29="","",LN(Adatmátrix!BE29))</f>
        <v/>
      </c>
      <c r="BF29" t="str">
        <f>IF(Adatmátrix!BF29="","",LN(Adatmátrix!BF29))</f>
        <v/>
      </c>
      <c r="BG29" t="str">
        <f>IF(Adatmátrix!BG29="","",LN(Adatmátrix!BG29))</f>
        <v/>
      </c>
      <c r="BH29" t="str">
        <f>IF(Adatmátrix!BH29="","",LN(Adatmátrix!BH29))</f>
        <v/>
      </c>
      <c r="BI29" t="str">
        <f>IF(Adatmátrix!BI29="","",LN(Adatmátrix!BI29))</f>
        <v/>
      </c>
    </row>
    <row r="30" spans="1:61">
      <c r="A30" s="4">
        <f>Adatmátrix!A30</f>
        <v>21</v>
      </c>
      <c r="B30">
        <f>IF(Adatmátrix!B30="","",LN(Adatmátrix!B30))</f>
        <v>-7.7287358310519672</v>
      </c>
      <c r="C30">
        <f>IF(Adatmátrix!C30="","",LN(Adatmátrix!C30))</f>
        <v>-7.6009024595420822</v>
      </c>
      <c r="D30">
        <f>IF(Adatmátrix!D30="","",LN(Adatmátrix!D30))</f>
        <v>-7.4353880210645089</v>
      </c>
      <c r="E30">
        <f>IF(Adatmátrix!E30="","",LN(Adatmátrix!E30))</f>
        <v>-7.9020075523260038</v>
      </c>
      <c r="F30">
        <f>IF(Adatmátrix!F30="","",LN(Adatmátrix!F30))</f>
        <v>-7.9575774034808147</v>
      </c>
      <c r="G30">
        <f>IF(Adatmátrix!G30="","",LN(Adatmátrix!G30))</f>
        <v>-8.145629634983754</v>
      </c>
      <c r="H30">
        <f>IF(Adatmátrix!H30="","",LN(Adatmátrix!H30))</f>
        <v>-7.8493638188405823</v>
      </c>
      <c r="I30">
        <f>IF(Adatmátrix!I30="","",LN(Adatmátrix!I30))</f>
        <v>-7.9865649403540671</v>
      </c>
      <c r="J30">
        <f>IF(Adatmátrix!J30="","",LN(Adatmátrix!J30))</f>
        <v>-7.9294065265141187</v>
      </c>
      <c r="K30">
        <f>IF(Adatmátrix!K30="","",LN(Adatmátrix!K30))</f>
        <v>-8.2548289269487469</v>
      </c>
      <c r="L30">
        <f>IF(Adatmátrix!L30="","",LN(Adatmátrix!L30))</f>
        <v>-8.3348716346222833</v>
      </c>
      <c r="M30">
        <f>IF(Adatmátrix!M30="","",LN(Adatmátrix!M30))</f>
        <v>-8.6797121209140116</v>
      </c>
      <c r="N30">
        <f>IF(Adatmátrix!N30="","",LN(Adatmátrix!N30))</f>
        <v>-8.0789382604850815</v>
      </c>
      <c r="O30">
        <f>IF(Adatmátrix!O30="","",LN(Adatmátrix!O30))</f>
        <v>-8.468403027246806</v>
      </c>
      <c r="P30">
        <f>IF(Adatmátrix!P30="","",LN(Adatmátrix!P30))</f>
        <v>-8.5684864858037884</v>
      </c>
      <c r="Q30">
        <f>IF(Adatmátrix!Q30="","",LN(Adatmátrix!Q30))</f>
        <v>-8.3774312490410789</v>
      </c>
      <c r="R30">
        <f>IF(Adatmátrix!R30="","",LN(Adatmátrix!R30))</f>
        <v>-8.3774312490410789</v>
      </c>
      <c r="S30">
        <f>IF(Adatmátrix!S30="","",LN(Adatmátrix!S30))</f>
        <v>-8.2170885989658995</v>
      </c>
      <c r="T30">
        <f>IF(Adatmátrix!T30="","",LN(Adatmátrix!T30))</f>
        <v>-8.2170885989658995</v>
      </c>
      <c r="U30">
        <f>IF(Adatmátrix!U30="","",LN(Adatmátrix!U30))</f>
        <v>-8.1807209547950244</v>
      </c>
      <c r="V30" t="str">
        <f>IF(Adatmátrix!V30="","",LN(Adatmátrix!V30))</f>
        <v/>
      </c>
      <c r="W30" t="str">
        <f>IF(Adatmátrix!W30="","",LN(Adatmátrix!W30))</f>
        <v/>
      </c>
      <c r="X30" t="str">
        <f>IF(Adatmátrix!X30="","",LN(Adatmátrix!X30))</f>
        <v/>
      </c>
      <c r="Y30" t="str">
        <f>IF(Adatmátrix!Y30="","",LN(Adatmátrix!Y30))</f>
        <v/>
      </c>
      <c r="Z30" t="str">
        <f>IF(Adatmátrix!Z30="","",LN(Adatmátrix!Z30))</f>
        <v/>
      </c>
      <c r="AA30" t="str">
        <f>IF(Adatmátrix!AA30="","",LN(Adatmátrix!AA30))</f>
        <v/>
      </c>
      <c r="AB30" t="str">
        <f>IF(Adatmátrix!AB30="","",LN(Adatmátrix!AB30))</f>
        <v/>
      </c>
      <c r="AC30" t="str">
        <f>IF(Adatmátrix!AC30="","",LN(Adatmátrix!AC30))</f>
        <v/>
      </c>
      <c r="AD30" t="str">
        <f>IF(Adatmátrix!AD30="","",LN(Adatmátrix!AD30))</f>
        <v/>
      </c>
      <c r="AE30" t="str">
        <f>IF(Adatmátrix!AE30="","",LN(Adatmátrix!AE30))</f>
        <v/>
      </c>
      <c r="AF30" t="str">
        <f>IF(Adatmátrix!AF30="","",LN(Adatmátrix!AF30))</f>
        <v/>
      </c>
      <c r="AG30" t="str">
        <f>IF(Adatmátrix!AG30="","",LN(Adatmátrix!AG30))</f>
        <v/>
      </c>
      <c r="AH30" t="str">
        <f>IF(Adatmátrix!AH30="","",LN(Adatmátrix!AH30))</f>
        <v/>
      </c>
      <c r="AI30" t="str">
        <f>IF(Adatmátrix!AI30="","",LN(Adatmátrix!AI30))</f>
        <v/>
      </c>
      <c r="AJ30" t="str">
        <f>IF(Adatmátrix!AJ30="","",LN(Adatmátrix!AJ30))</f>
        <v/>
      </c>
      <c r="AK30" t="str">
        <f>IF(Adatmátrix!AK30="","",LN(Adatmátrix!AK30))</f>
        <v/>
      </c>
      <c r="AL30" t="str">
        <f>IF(Adatmátrix!AL30="","",LN(Adatmátrix!AL30))</f>
        <v/>
      </c>
      <c r="AM30" t="str">
        <f>IF(Adatmátrix!AM30="","",LN(Adatmátrix!AM30))</f>
        <v/>
      </c>
      <c r="AN30" t="str">
        <f>IF(Adatmátrix!AN30="","",LN(Adatmátrix!AN30))</f>
        <v/>
      </c>
      <c r="AO30" t="str">
        <f>IF(Adatmátrix!AO30="","",LN(Adatmátrix!AO30))</f>
        <v/>
      </c>
      <c r="AP30" t="str">
        <f>IF(Adatmátrix!AP30="","",LN(Adatmátrix!AP30))</f>
        <v/>
      </c>
      <c r="AQ30" t="str">
        <f>IF(Adatmátrix!AQ30="","",LN(Adatmátrix!AQ30))</f>
        <v/>
      </c>
      <c r="AR30" t="str">
        <f>IF(Adatmátrix!AR30="","",LN(Adatmátrix!AR30))</f>
        <v/>
      </c>
      <c r="AS30" t="str">
        <f>IF(Adatmátrix!AS30="","",LN(Adatmátrix!AS30))</f>
        <v/>
      </c>
      <c r="AT30" t="str">
        <f>IF(Adatmátrix!AT30="","",LN(Adatmátrix!AT30))</f>
        <v/>
      </c>
      <c r="AU30" t="str">
        <f>IF(Adatmátrix!AU30="","",LN(Adatmátrix!AU30))</f>
        <v/>
      </c>
      <c r="AV30" t="str">
        <f>IF(Adatmátrix!AV30="","",LN(Adatmátrix!AV30))</f>
        <v/>
      </c>
      <c r="AW30" t="str">
        <f>IF(Adatmátrix!AW30="","",LN(Adatmátrix!AW30))</f>
        <v/>
      </c>
      <c r="AX30" t="str">
        <f>IF(Adatmátrix!AX30="","",LN(Adatmátrix!AX30))</f>
        <v/>
      </c>
      <c r="AY30" t="str">
        <f>IF(Adatmátrix!AY30="","",LN(Adatmátrix!AY30))</f>
        <v/>
      </c>
      <c r="AZ30" t="str">
        <f>IF(Adatmátrix!AZ30="","",LN(Adatmátrix!AZ30))</f>
        <v/>
      </c>
      <c r="BA30" t="str">
        <f>IF(Adatmátrix!BA30="","",LN(Adatmátrix!BA30))</f>
        <v/>
      </c>
      <c r="BB30" t="str">
        <f>IF(Adatmátrix!BB30="","",LN(Adatmátrix!BB30))</f>
        <v/>
      </c>
      <c r="BC30" t="str">
        <f>IF(Adatmátrix!BC30="","",LN(Adatmátrix!BC30))</f>
        <v/>
      </c>
      <c r="BD30" t="str">
        <f>IF(Adatmátrix!BD30="","",LN(Adatmátrix!BD30))</f>
        <v/>
      </c>
      <c r="BE30" t="str">
        <f>IF(Adatmátrix!BE30="","",LN(Adatmátrix!BE30))</f>
        <v/>
      </c>
      <c r="BF30" t="str">
        <f>IF(Adatmátrix!BF30="","",LN(Adatmátrix!BF30))</f>
        <v/>
      </c>
      <c r="BG30" t="str">
        <f>IF(Adatmátrix!BG30="","",LN(Adatmátrix!BG30))</f>
        <v/>
      </c>
      <c r="BH30" t="str">
        <f>IF(Adatmátrix!BH30="","",LN(Adatmátrix!BH30))</f>
        <v/>
      </c>
      <c r="BI30" t="str">
        <f>IF(Adatmátrix!BI30="","",LN(Adatmátrix!BI30))</f>
        <v/>
      </c>
    </row>
    <row r="31" spans="1:61">
      <c r="A31" s="4">
        <f>Adatmátrix!A31</f>
        <v>22</v>
      </c>
      <c r="B31">
        <f>IF(Adatmátrix!B31="","",LN(Adatmátrix!B31))</f>
        <v>-7.7752558466868598</v>
      </c>
      <c r="C31">
        <f>IF(Adatmátrix!C31="","",LN(Adatmátrix!C31))</f>
        <v>-7.3857910799251369</v>
      </c>
      <c r="D31">
        <f>IF(Adatmátrix!D31="","",LN(Adatmátrix!D31))</f>
        <v>-7.7993533982659207</v>
      </c>
      <c r="E31">
        <f>IF(Adatmátrix!E31="","",LN(Adatmátrix!E31))</f>
        <v>-8.0164179035037488</v>
      </c>
      <c r="F31">
        <f>IF(Adatmátrix!F31="","",LN(Adatmátrix!F31))</f>
        <v>-7.5239414184059541</v>
      </c>
      <c r="G31">
        <f>IF(Adatmátrix!G31="","",LN(Adatmátrix!G31))</f>
        <v>-7.6842840684811335</v>
      </c>
      <c r="H31">
        <f>IF(Adatmátrix!H31="","",LN(Adatmátrix!H31))</f>
        <v>-8.0164179035037488</v>
      </c>
      <c r="I31">
        <f>IF(Adatmátrix!I31="","",LN(Adatmátrix!I31))</f>
        <v>-7.9294065265141187</v>
      </c>
      <c r="J31">
        <f>IF(Adatmátrix!J31="","",LN(Adatmátrix!J31))</f>
        <v>-7.875339305243843</v>
      </c>
      <c r="K31">
        <f>IF(Adatmátrix!K31="","",LN(Adatmátrix!K31))</f>
        <v>-7.9575774034808147</v>
      </c>
      <c r="L31">
        <f>IF(Adatmátrix!L31="","",LN(Adatmátrix!L31))</f>
        <v>-7.7517253492766658</v>
      </c>
      <c r="M31">
        <f>IF(Adatmátrix!M31="","",LN(Adatmátrix!M31))</f>
        <v>-8.468403027246806</v>
      </c>
      <c r="N31">
        <f>IF(Adatmátrix!N31="","",LN(Adatmátrix!N31))</f>
        <v>-8.3348716346222833</v>
      </c>
      <c r="O31">
        <f>IF(Adatmátrix!O31="","",LN(Adatmátrix!O31))</f>
        <v>-8.0471895621705016</v>
      </c>
      <c r="P31">
        <f>IF(Adatmátrix!P31="","",LN(Adatmátrix!P31))</f>
        <v>-7.9865649403540671</v>
      </c>
      <c r="Q31">
        <f>IF(Adatmátrix!Q31="","",LN(Adatmátrix!Q31))</f>
        <v>-8.145629634983754</v>
      </c>
      <c r="R31">
        <f>IF(Adatmátrix!R31="","",LN(Adatmátrix!R31))</f>
        <v>-8.4218830116119126</v>
      </c>
      <c r="S31">
        <f>IF(Adatmátrix!S31="","",LN(Adatmátrix!S31))</f>
        <v>-8.0789382604850815</v>
      </c>
      <c r="T31">
        <f>IF(Adatmátrix!T31="","",LN(Adatmátrix!T31))</f>
        <v>-8.6225537070740632</v>
      </c>
      <c r="U31">
        <f>IF(Adatmátrix!U31="","",LN(Adatmátrix!U31))</f>
        <v>-8.1117280833080727</v>
      </c>
      <c r="V31" t="str">
        <f>IF(Adatmátrix!V31="","",LN(Adatmátrix!V31))</f>
        <v/>
      </c>
      <c r="W31" t="str">
        <f>IF(Adatmátrix!W31="","",LN(Adatmátrix!W31))</f>
        <v/>
      </c>
      <c r="X31" t="str">
        <f>IF(Adatmátrix!X31="","",LN(Adatmátrix!X31))</f>
        <v/>
      </c>
      <c r="Y31" t="str">
        <f>IF(Adatmátrix!Y31="","",LN(Adatmátrix!Y31))</f>
        <v/>
      </c>
      <c r="Z31" t="str">
        <f>IF(Adatmátrix!Z31="","",LN(Adatmátrix!Z31))</f>
        <v/>
      </c>
      <c r="AA31" t="str">
        <f>IF(Adatmátrix!AA31="","",LN(Adatmátrix!AA31))</f>
        <v/>
      </c>
      <c r="AB31" t="str">
        <f>IF(Adatmátrix!AB31="","",LN(Adatmátrix!AB31))</f>
        <v/>
      </c>
      <c r="AC31" t="str">
        <f>IF(Adatmátrix!AC31="","",LN(Adatmátrix!AC31))</f>
        <v/>
      </c>
      <c r="AD31" t="str">
        <f>IF(Adatmátrix!AD31="","",LN(Adatmátrix!AD31))</f>
        <v/>
      </c>
      <c r="AE31" t="str">
        <f>IF(Adatmátrix!AE31="","",LN(Adatmátrix!AE31))</f>
        <v/>
      </c>
      <c r="AF31" t="str">
        <f>IF(Adatmátrix!AF31="","",LN(Adatmátrix!AF31))</f>
        <v/>
      </c>
      <c r="AG31" t="str">
        <f>IF(Adatmátrix!AG31="","",LN(Adatmátrix!AG31))</f>
        <v/>
      </c>
      <c r="AH31" t="str">
        <f>IF(Adatmátrix!AH31="","",LN(Adatmátrix!AH31))</f>
        <v/>
      </c>
      <c r="AI31" t="str">
        <f>IF(Adatmátrix!AI31="","",LN(Adatmátrix!AI31))</f>
        <v/>
      </c>
      <c r="AJ31" t="str">
        <f>IF(Adatmátrix!AJ31="","",LN(Adatmátrix!AJ31))</f>
        <v/>
      </c>
      <c r="AK31" t="str">
        <f>IF(Adatmátrix!AK31="","",LN(Adatmátrix!AK31))</f>
        <v/>
      </c>
      <c r="AL31" t="str">
        <f>IF(Adatmátrix!AL31="","",LN(Adatmátrix!AL31))</f>
        <v/>
      </c>
      <c r="AM31" t="str">
        <f>IF(Adatmátrix!AM31="","",LN(Adatmátrix!AM31))</f>
        <v/>
      </c>
      <c r="AN31" t="str">
        <f>IF(Adatmátrix!AN31="","",LN(Adatmátrix!AN31))</f>
        <v/>
      </c>
      <c r="AO31" t="str">
        <f>IF(Adatmátrix!AO31="","",LN(Adatmátrix!AO31))</f>
        <v/>
      </c>
      <c r="AP31" t="str">
        <f>IF(Adatmátrix!AP31="","",LN(Adatmátrix!AP31))</f>
        <v/>
      </c>
      <c r="AQ31" t="str">
        <f>IF(Adatmátrix!AQ31="","",LN(Adatmátrix!AQ31))</f>
        <v/>
      </c>
      <c r="AR31" t="str">
        <f>IF(Adatmátrix!AR31="","",LN(Adatmátrix!AR31))</f>
        <v/>
      </c>
      <c r="AS31" t="str">
        <f>IF(Adatmátrix!AS31="","",LN(Adatmátrix!AS31))</f>
        <v/>
      </c>
      <c r="AT31" t="str">
        <f>IF(Adatmátrix!AT31="","",LN(Adatmátrix!AT31))</f>
        <v/>
      </c>
      <c r="AU31" t="str">
        <f>IF(Adatmátrix!AU31="","",LN(Adatmátrix!AU31))</f>
        <v/>
      </c>
      <c r="AV31" t="str">
        <f>IF(Adatmátrix!AV31="","",LN(Adatmátrix!AV31))</f>
        <v/>
      </c>
      <c r="AW31" t="str">
        <f>IF(Adatmátrix!AW31="","",LN(Adatmátrix!AW31))</f>
        <v/>
      </c>
      <c r="AX31" t="str">
        <f>IF(Adatmátrix!AX31="","",LN(Adatmátrix!AX31))</f>
        <v/>
      </c>
      <c r="AY31" t="str">
        <f>IF(Adatmátrix!AY31="","",LN(Adatmátrix!AY31))</f>
        <v/>
      </c>
      <c r="AZ31" t="str">
        <f>IF(Adatmátrix!AZ31="","",LN(Adatmátrix!AZ31))</f>
        <v/>
      </c>
      <c r="BA31" t="str">
        <f>IF(Adatmátrix!BA31="","",LN(Adatmátrix!BA31))</f>
        <v/>
      </c>
      <c r="BB31" t="str">
        <f>IF(Adatmátrix!BB31="","",LN(Adatmátrix!BB31))</f>
        <v/>
      </c>
      <c r="BC31" t="str">
        <f>IF(Adatmátrix!BC31="","",LN(Adatmátrix!BC31))</f>
        <v/>
      </c>
      <c r="BD31" t="str">
        <f>IF(Adatmátrix!BD31="","",LN(Adatmátrix!BD31))</f>
        <v/>
      </c>
      <c r="BE31" t="str">
        <f>IF(Adatmátrix!BE31="","",LN(Adatmátrix!BE31))</f>
        <v/>
      </c>
      <c r="BF31" t="str">
        <f>IF(Adatmátrix!BF31="","",LN(Adatmátrix!BF31))</f>
        <v/>
      </c>
      <c r="BG31" t="str">
        <f>IF(Adatmátrix!BG31="","",LN(Adatmátrix!BG31))</f>
        <v/>
      </c>
      <c r="BH31" t="str">
        <f>IF(Adatmátrix!BH31="","",LN(Adatmátrix!BH31))</f>
        <v/>
      </c>
      <c r="BI31" t="str">
        <f>IF(Adatmátrix!BI31="","",LN(Adatmátrix!BI31))</f>
        <v/>
      </c>
    </row>
    <row r="32" spans="1:61">
      <c r="A32" s="4">
        <f>Adatmátrix!A32</f>
        <v>23</v>
      </c>
      <c r="B32">
        <f>IF(Adatmátrix!B32="","",LN(Adatmátrix!B32))</f>
        <v>-7.4524824544238095</v>
      </c>
      <c r="C32">
        <f>IF(Adatmátrix!C32="","",LN(Adatmátrix!C32))</f>
        <v>-7.8493638188405823</v>
      </c>
      <c r="D32">
        <f>IF(Adatmátrix!D32="","",LN(Adatmátrix!D32))</f>
        <v>-7.6627778632601702</v>
      </c>
      <c r="E32">
        <f>IF(Adatmátrix!E32="","",LN(Adatmátrix!E32))</f>
        <v>-7.706262975199909</v>
      </c>
      <c r="F32">
        <f>IF(Adatmátrix!F32="","",LN(Adatmátrix!F32))</f>
        <v>-7.7993533982659207</v>
      </c>
      <c r="G32">
        <f>IF(Adatmátrix!G32="","",LN(Adatmátrix!G32))</f>
        <v>-7.6009024595420822</v>
      </c>
      <c r="H32">
        <f>IF(Adatmátrix!H32="","",LN(Adatmátrix!H32))</f>
        <v>-7.9575774034808147</v>
      </c>
      <c r="I32">
        <f>IF(Adatmátrix!I32="","",LN(Adatmátrix!I32))</f>
        <v>-7.875339305243843</v>
      </c>
      <c r="J32">
        <f>IF(Adatmátrix!J32="","",LN(Adatmátrix!J32))</f>
        <v>-8.2940496401020276</v>
      </c>
      <c r="K32">
        <f>IF(Adatmátrix!K32="","",LN(Adatmátrix!K32))</f>
        <v>-7.9020075523260038</v>
      </c>
      <c r="L32">
        <f>IF(Adatmátrix!L32="","",LN(Adatmátrix!L32))</f>
        <v>-7.7993533982659207</v>
      </c>
      <c r="M32">
        <f>IF(Adatmátrix!M32="","",LN(Adatmátrix!M32))</f>
        <v>-8.1807209547950244</v>
      </c>
      <c r="N32">
        <f>IF(Adatmátrix!N32="","",LN(Adatmátrix!N32))</f>
        <v>-8.3774312490410789</v>
      </c>
      <c r="O32">
        <f>IF(Adatmátrix!O32="","",LN(Adatmátrix!O32))</f>
        <v>-8.2170885989658995</v>
      </c>
      <c r="P32">
        <f>IF(Adatmátrix!P32="","",LN(Adatmátrix!P32))</f>
        <v>-8.5684864858037884</v>
      </c>
      <c r="Q32">
        <f>IF(Adatmátrix!Q32="","",LN(Adatmátrix!Q32))</f>
        <v>-8.145629634983754</v>
      </c>
      <c r="R32">
        <f>IF(Adatmátrix!R32="","",LN(Adatmátrix!R32))</f>
        <v>-8.5171931914162382</v>
      </c>
      <c r="S32">
        <f>IF(Adatmátrix!S32="","",LN(Adatmátrix!S32))</f>
        <v>-7.9020075523260038</v>
      </c>
      <c r="T32">
        <f>IF(Adatmátrix!T32="","",LN(Adatmátrix!T32))</f>
        <v>-8.2548289269487469</v>
      </c>
      <c r="U32">
        <f>IF(Adatmátrix!U32="","",LN(Adatmátrix!U32))</f>
        <v>-8.468403027246806</v>
      </c>
      <c r="V32" t="str">
        <f>IF(Adatmátrix!V32="","",LN(Adatmátrix!V32))</f>
        <v/>
      </c>
      <c r="W32" t="str">
        <f>IF(Adatmátrix!W32="","",LN(Adatmátrix!W32))</f>
        <v/>
      </c>
      <c r="X32" t="str">
        <f>IF(Adatmátrix!X32="","",LN(Adatmátrix!X32))</f>
        <v/>
      </c>
      <c r="Y32" t="str">
        <f>IF(Adatmátrix!Y32="","",LN(Adatmátrix!Y32))</f>
        <v/>
      </c>
      <c r="Z32" t="str">
        <f>IF(Adatmátrix!Z32="","",LN(Adatmátrix!Z32))</f>
        <v/>
      </c>
      <c r="AA32" t="str">
        <f>IF(Adatmátrix!AA32="","",LN(Adatmátrix!AA32))</f>
        <v/>
      </c>
      <c r="AB32" t="str">
        <f>IF(Adatmátrix!AB32="","",LN(Adatmátrix!AB32))</f>
        <v/>
      </c>
      <c r="AC32" t="str">
        <f>IF(Adatmátrix!AC32="","",LN(Adatmátrix!AC32))</f>
        <v/>
      </c>
      <c r="AD32" t="str">
        <f>IF(Adatmátrix!AD32="","",LN(Adatmátrix!AD32))</f>
        <v/>
      </c>
      <c r="AE32" t="str">
        <f>IF(Adatmátrix!AE32="","",LN(Adatmátrix!AE32))</f>
        <v/>
      </c>
      <c r="AF32" t="str">
        <f>IF(Adatmátrix!AF32="","",LN(Adatmátrix!AF32))</f>
        <v/>
      </c>
      <c r="AG32" t="str">
        <f>IF(Adatmátrix!AG32="","",LN(Adatmátrix!AG32))</f>
        <v/>
      </c>
      <c r="AH32" t="str">
        <f>IF(Adatmátrix!AH32="","",LN(Adatmátrix!AH32))</f>
        <v/>
      </c>
      <c r="AI32" t="str">
        <f>IF(Adatmátrix!AI32="","",LN(Adatmátrix!AI32))</f>
        <v/>
      </c>
      <c r="AJ32" t="str">
        <f>IF(Adatmátrix!AJ32="","",LN(Adatmátrix!AJ32))</f>
        <v/>
      </c>
      <c r="AK32" t="str">
        <f>IF(Adatmátrix!AK32="","",LN(Adatmátrix!AK32))</f>
        <v/>
      </c>
      <c r="AL32" t="str">
        <f>IF(Adatmátrix!AL32="","",LN(Adatmátrix!AL32))</f>
        <v/>
      </c>
      <c r="AM32" t="str">
        <f>IF(Adatmátrix!AM32="","",LN(Adatmátrix!AM32))</f>
        <v/>
      </c>
      <c r="AN32" t="str">
        <f>IF(Adatmátrix!AN32="","",LN(Adatmátrix!AN32))</f>
        <v/>
      </c>
      <c r="AO32" t="str">
        <f>IF(Adatmátrix!AO32="","",LN(Adatmátrix!AO32))</f>
        <v/>
      </c>
      <c r="AP32" t="str">
        <f>IF(Adatmátrix!AP32="","",LN(Adatmátrix!AP32))</f>
        <v/>
      </c>
      <c r="AQ32" t="str">
        <f>IF(Adatmátrix!AQ32="","",LN(Adatmátrix!AQ32))</f>
        <v/>
      </c>
      <c r="AR32" t="str">
        <f>IF(Adatmátrix!AR32="","",LN(Adatmátrix!AR32))</f>
        <v/>
      </c>
      <c r="AS32" t="str">
        <f>IF(Adatmátrix!AS32="","",LN(Adatmátrix!AS32))</f>
        <v/>
      </c>
      <c r="AT32" t="str">
        <f>IF(Adatmátrix!AT32="","",LN(Adatmátrix!AT32))</f>
        <v/>
      </c>
      <c r="AU32" t="str">
        <f>IF(Adatmátrix!AU32="","",LN(Adatmátrix!AU32))</f>
        <v/>
      </c>
      <c r="AV32" t="str">
        <f>IF(Adatmátrix!AV32="","",LN(Adatmátrix!AV32))</f>
        <v/>
      </c>
      <c r="AW32" t="str">
        <f>IF(Adatmátrix!AW32="","",LN(Adatmátrix!AW32))</f>
        <v/>
      </c>
      <c r="AX32" t="str">
        <f>IF(Adatmátrix!AX32="","",LN(Adatmátrix!AX32))</f>
        <v/>
      </c>
      <c r="AY32" t="str">
        <f>IF(Adatmátrix!AY32="","",LN(Adatmátrix!AY32))</f>
        <v/>
      </c>
      <c r="AZ32" t="str">
        <f>IF(Adatmátrix!AZ32="","",LN(Adatmátrix!AZ32))</f>
        <v/>
      </c>
      <c r="BA32" t="str">
        <f>IF(Adatmátrix!BA32="","",LN(Adatmátrix!BA32))</f>
        <v/>
      </c>
      <c r="BB32" t="str">
        <f>IF(Adatmátrix!BB32="","",LN(Adatmátrix!BB32))</f>
        <v/>
      </c>
      <c r="BC32" t="str">
        <f>IF(Adatmátrix!BC32="","",LN(Adatmátrix!BC32))</f>
        <v/>
      </c>
      <c r="BD32" t="str">
        <f>IF(Adatmátrix!BD32="","",LN(Adatmátrix!BD32))</f>
        <v/>
      </c>
      <c r="BE32" t="str">
        <f>IF(Adatmátrix!BE32="","",LN(Adatmátrix!BE32))</f>
        <v/>
      </c>
      <c r="BF32" t="str">
        <f>IF(Adatmátrix!BF32="","",LN(Adatmátrix!BF32))</f>
        <v/>
      </c>
      <c r="BG32" t="str">
        <f>IF(Adatmátrix!BG32="","",LN(Adatmátrix!BG32))</f>
        <v/>
      </c>
      <c r="BH32" t="str">
        <f>IF(Adatmátrix!BH32="","",LN(Adatmátrix!BH32))</f>
        <v/>
      </c>
      <c r="BI32" t="str">
        <f>IF(Adatmátrix!BI32="","",LN(Adatmátrix!BI32))</f>
        <v/>
      </c>
    </row>
    <row r="33" spans="1:61">
      <c r="A33" s="4">
        <f>Adatmátrix!A33</f>
        <v>24</v>
      </c>
      <c r="B33">
        <f>IF(Adatmátrix!B33="","",LN(Adatmátrix!B33))</f>
        <v>-7.2224660238218377</v>
      </c>
      <c r="C33">
        <f>IF(Adatmátrix!C33="","",LN(Adatmátrix!C33))</f>
        <v>-7.5810998322459024</v>
      </c>
      <c r="D33">
        <f>IF(Adatmátrix!D33="","",LN(Adatmátrix!D33))</f>
        <v>-7.6842840684811335</v>
      </c>
      <c r="E33">
        <f>IF(Adatmátrix!E33="","",LN(Adatmátrix!E33))</f>
        <v>-7.7752558466868598</v>
      </c>
      <c r="F33">
        <f>IF(Adatmátrix!F33="","",LN(Adatmátrix!F33))</f>
        <v>-7.7993533982659207</v>
      </c>
      <c r="G33">
        <f>IF(Adatmátrix!G33="","",LN(Adatmátrix!G33))</f>
        <v>-7.8493638188405823</v>
      </c>
      <c r="H33">
        <f>IF(Adatmátrix!H33="","",LN(Adatmátrix!H33))</f>
        <v>-7.7993533982659207</v>
      </c>
      <c r="I33">
        <f>IF(Adatmátrix!I33="","",LN(Adatmátrix!I33))</f>
        <v>-7.706262975199909</v>
      </c>
      <c r="J33">
        <f>IF(Adatmátrix!J33="","",LN(Adatmátrix!J33))</f>
        <v>-8.0164179035037488</v>
      </c>
      <c r="K33">
        <f>IF(Adatmátrix!K33="","",LN(Adatmátrix!K33))</f>
        <v>-8.0164179035037488</v>
      </c>
      <c r="L33">
        <f>IF(Adatmátrix!L33="","",LN(Adatmátrix!L33))</f>
        <v>-7.9575774034808147</v>
      </c>
      <c r="M33">
        <f>IF(Adatmátrix!M33="","",LN(Adatmátrix!M33))</f>
        <v>-7.7752558466868598</v>
      </c>
      <c r="N33">
        <f>IF(Adatmátrix!N33="","",LN(Adatmátrix!N33))</f>
        <v>-8.0164179035037488</v>
      </c>
      <c r="O33">
        <f>IF(Adatmátrix!O33="","",LN(Adatmátrix!O33))</f>
        <v>-8.0164179035037488</v>
      </c>
      <c r="P33">
        <f>IF(Adatmátrix!P33="","",LN(Adatmátrix!P33))</f>
        <v>-8.0789382604850815</v>
      </c>
      <c r="Q33">
        <f>IF(Adatmátrix!Q33="","",LN(Adatmátrix!Q33))</f>
        <v>-8.2940496401020276</v>
      </c>
      <c r="R33">
        <f>IF(Adatmátrix!R33="","",LN(Adatmátrix!R33))</f>
        <v>-8.0471895621705016</v>
      </c>
      <c r="S33">
        <f>IF(Adatmátrix!S33="","",LN(Adatmátrix!S33))</f>
        <v>-8.6225537070740632</v>
      </c>
      <c r="T33">
        <f>IF(Adatmátrix!T33="","",LN(Adatmátrix!T33))</f>
        <v>-8.3774312490410789</v>
      </c>
      <c r="U33">
        <f>IF(Adatmátrix!U33="","",LN(Adatmátrix!U33))</f>
        <v>-8.6225537070740632</v>
      </c>
      <c r="V33" t="str">
        <f>IF(Adatmátrix!V33="","",LN(Adatmátrix!V33))</f>
        <v/>
      </c>
      <c r="W33" t="str">
        <f>IF(Adatmátrix!W33="","",LN(Adatmátrix!W33))</f>
        <v/>
      </c>
      <c r="X33" t="str">
        <f>IF(Adatmátrix!X33="","",LN(Adatmátrix!X33))</f>
        <v/>
      </c>
      <c r="Y33" t="str">
        <f>IF(Adatmátrix!Y33="","",LN(Adatmátrix!Y33))</f>
        <v/>
      </c>
      <c r="Z33" t="str">
        <f>IF(Adatmátrix!Z33="","",LN(Adatmátrix!Z33))</f>
        <v/>
      </c>
      <c r="AA33" t="str">
        <f>IF(Adatmátrix!AA33="","",LN(Adatmátrix!AA33))</f>
        <v/>
      </c>
      <c r="AB33" t="str">
        <f>IF(Adatmátrix!AB33="","",LN(Adatmátrix!AB33))</f>
        <v/>
      </c>
      <c r="AC33" t="str">
        <f>IF(Adatmátrix!AC33="","",LN(Adatmátrix!AC33))</f>
        <v/>
      </c>
      <c r="AD33" t="str">
        <f>IF(Adatmátrix!AD33="","",LN(Adatmátrix!AD33))</f>
        <v/>
      </c>
      <c r="AE33" t="str">
        <f>IF(Adatmátrix!AE33="","",LN(Adatmátrix!AE33))</f>
        <v/>
      </c>
      <c r="AF33" t="str">
        <f>IF(Adatmátrix!AF33="","",LN(Adatmátrix!AF33))</f>
        <v/>
      </c>
      <c r="AG33" t="str">
        <f>IF(Adatmátrix!AG33="","",LN(Adatmátrix!AG33))</f>
        <v/>
      </c>
      <c r="AH33" t="str">
        <f>IF(Adatmátrix!AH33="","",LN(Adatmátrix!AH33))</f>
        <v/>
      </c>
      <c r="AI33" t="str">
        <f>IF(Adatmátrix!AI33="","",LN(Adatmátrix!AI33))</f>
        <v/>
      </c>
      <c r="AJ33" t="str">
        <f>IF(Adatmátrix!AJ33="","",LN(Adatmátrix!AJ33))</f>
        <v/>
      </c>
      <c r="AK33" t="str">
        <f>IF(Adatmátrix!AK33="","",LN(Adatmátrix!AK33))</f>
        <v/>
      </c>
      <c r="AL33" t="str">
        <f>IF(Adatmátrix!AL33="","",LN(Adatmátrix!AL33))</f>
        <v/>
      </c>
      <c r="AM33" t="str">
        <f>IF(Adatmátrix!AM33="","",LN(Adatmátrix!AM33))</f>
        <v/>
      </c>
      <c r="AN33" t="str">
        <f>IF(Adatmátrix!AN33="","",LN(Adatmátrix!AN33))</f>
        <v/>
      </c>
      <c r="AO33" t="str">
        <f>IF(Adatmátrix!AO33="","",LN(Adatmátrix!AO33))</f>
        <v/>
      </c>
      <c r="AP33" t="str">
        <f>IF(Adatmátrix!AP33="","",LN(Adatmátrix!AP33))</f>
        <v/>
      </c>
      <c r="AQ33" t="str">
        <f>IF(Adatmátrix!AQ33="","",LN(Adatmátrix!AQ33))</f>
        <v/>
      </c>
      <c r="AR33" t="str">
        <f>IF(Adatmátrix!AR33="","",LN(Adatmátrix!AR33))</f>
        <v/>
      </c>
      <c r="AS33" t="str">
        <f>IF(Adatmátrix!AS33="","",LN(Adatmátrix!AS33))</f>
        <v/>
      </c>
      <c r="AT33" t="str">
        <f>IF(Adatmátrix!AT33="","",LN(Adatmátrix!AT33))</f>
        <v/>
      </c>
      <c r="AU33" t="str">
        <f>IF(Adatmátrix!AU33="","",LN(Adatmátrix!AU33))</f>
        <v/>
      </c>
      <c r="AV33" t="str">
        <f>IF(Adatmátrix!AV33="","",LN(Adatmátrix!AV33))</f>
        <v/>
      </c>
      <c r="AW33" t="str">
        <f>IF(Adatmátrix!AW33="","",LN(Adatmátrix!AW33))</f>
        <v/>
      </c>
      <c r="AX33" t="str">
        <f>IF(Adatmátrix!AX33="","",LN(Adatmátrix!AX33))</f>
        <v/>
      </c>
      <c r="AY33" t="str">
        <f>IF(Adatmátrix!AY33="","",LN(Adatmátrix!AY33))</f>
        <v/>
      </c>
      <c r="AZ33" t="str">
        <f>IF(Adatmátrix!AZ33="","",LN(Adatmátrix!AZ33))</f>
        <v/>
      </c>
      <c r="BA33" t="str">
        <f>IF(Adatmátrix!BA33="","",LN(Adatmátrix!BA33))</f>
        <v/>
      </c>
      <c r="BB33" t="str">
        <f>IF(Adatmátrix!BB33="","",LN(Adatmátrix!BB33))</f>
        <v/>
      </c>
      <c r="BC33" t="str">
        <f>IF(Adatmátrix!BC33="","",LN(Adatmátrix!BC33))</f>
        <v/>
      </c>
      <c r="BD33" t="str">
        <f>IF(Adatmátrix!BD33="","",LN(Adatmátrix!BD33))</f>
        <v/>
      </c>
      <c r="BE33" t="str">
        <f>IF(Adatmátrix!BE33="","",LN(Adatmátrix!BE33))</f>
        <v/>
      </c>
      <c r="BF33" t="str">
        <f>IF(Adatmátrix!BF33="","",LN(Adatmátrix!BF33))</f>
        <v/>
      </c>
      <c r="BG33" t="str">
        <f>IF(Adatmátrix!BG33="","",LN(Adatmátrix!BG33))</f>
        <v/>
      </c>
      <c r="BH33" t="str">
        <f>IF(Adatmátrix!BH33="","",LN(Adatmátrix!BH33))</f>
        <v/>
      </c>
      <c r="BI33" t="str">
        <f>IF(Adatmátrix!BI33="","",LN(Adatmátrix!BI33))</f>
        <v/>
      </c>
    </row>
    <row r="34" spans="1:61">
      <c r="A34" s="4">
        <f>Adatmátrix!A34</f>
        <v>25</v>
      </c>
      <c r="B34">
        <f>IF(Adatmátrix!B34="","",LN(Adatmátrix!B34))</f>
        <v>-7.369790738578696</v>
      </c>
      <c r="C34">
        <f>IF(Adatmátrix!C34="","",LN(Adatmátrix!C34))</f>
        <v>-7.7287358310519672</v>
      </c>
      <c r="D34">
        <f>IF(Adatmátrix!D34="","",LN(Adatmátrix!D34))</f>
        <v>-7.4020516007969173</v>
      </c>
      <c r="E34">
        <f>IF(Adatmátrix!E34="","",LN(Adatmátrix!E34))</f>
        <v>-7.6211051668596017</v>
      </c>
      <c r="F34">
        <f>IF(Adatmátrix!F34="","",LN(Adatmátrix!F34))</f>
        <v>-8.2170885989658995</v>
      </c>
      <c r="G34">
        <f>IF(Adatmátrix!G34="","",LN(Adatmátrix!G34))</f>
        <v>-7.8240460108562919</v>
      </c>
      <c r="H34">
        <f>IF(Adatmátrix!H34="","",LN(Adatmátrix!H34))</f>
        <v>-7.6009024595420822</v>
      </c>
      <c r="I34">
        <f>IF(Adatmátrix!I34="","",LN(Adatmátrix!I34))</f>
        <v>-8.0789382604850815</v>
      </c>
      <c r="J34">
        <f>IF(Adatmátrix!J34="","",LN(Adatmátrix!J34))</f>
        <v>-7.706262975199909</v>
      </c>
      <c r="K34">
        <f>IF(Adatmátrix!K34="","",LN(Adatmátrix!K34))</f>
        <v>-7.8493638188405823</v>
      </c>
      <c r="L34">
        <f>IF(Adatmátrix!L34="","",LN(Adatmátrix!L34))</f>
        <v>-8.1117280833080727</v>
      </c>
      <c r="M34">
        <f>IF(Adatmátrix!M34="","",LN(Adatmátrix!M34))</f>
        <v>-7.7517253492766658</v>
      </c>
      <c r="N34">
        <f>IF(Adatmátrix!N34="","",LN(Adatmátrix!N34))</f>
        <v>-7.8493638188405823</v>
      </c>
      <c r="O34">
        <f>IF(Adatmátrix!O34="","",LN(Adatmátrix!O34))</f>
        <v>-7.9575774034808147</v>
      </c>
      <c r="P34">
        <f>IF(Adatmátrix!P34="","",LN(Adatmátrix!P34))</f>
        <v>-8.1807209547950244</v>
      </c>
      <c r="Q34">
        <f>IF(Adatmátrix!Q34="","",LN(Adatmátrix!Q34))</f>
        <v>-7.9575774034808147</v>
      </c>
      <c r="R34">
        <f>IF(Adatmátrix!R34="","",LN(Adatmátrix!R34))</f>
        <v>-8.0471895621705016</v>
      </c>
      <c r="S34">
        <f>IF(Adatmátrix!S34="","",LN(Adatmátrix!S34))</f>
        <v>-8.3774312490410789</v>
      </c>
      <c r="T34">
        <f>IF(Adatmátrix!T34="","",LN(Adatmátrix!T34))</f>
        <v>-7.7287358310519672</v>
      </c>
      <c r="U34">
        <f>IF(Adatmátrix!U34="","",LN(Adatmátrix!U34))</f>
        <v>-8.6225537070740632</v>
      </c>
      <c r="V34" t="str">
        <f>IF(Adatmátrix!V34="","",LN(Adatmátrix!V34))</f>
        <v/>
      </c>
      <c r="W34" t="str">
        <f>IF(Adatmátrix!W34="","",LN(Adatmátrix!W34))</f>
        <v/>
      </c>
      <c r="X34" t="str">
        <f>IF(Adatmátrix!X34="","",LN(Adatmátrix!X34))</f>
        <v/>
      </c>
      <c r="Y34" t="str">
        <f>IF(Adatmátrix!Y34="","",LN(Adatmátrix!Y34))</f>
        <v/>
      </c>
      <c r="Z34" t="str">
        <f>IF(Adatmátrix!Z34="","",LN(Adatmátrix!Z34))</f>
        <v/>
      </c>
      <c r="AA34" t="str">
        <f>IF(Adatmátrix!AA34="","",LN(Adatmátrix!AA34))</f>
        <v/>
      </c>
      <c r="AB34" t="str">
        <f>IF(Adatmátrix!AB34="","",LN(Adatmátrix!AB34))</f>
        <v/>
      </c>
      <c r="AC34" t="str">
        <f>IF(Adatmátrix!AC34="","",LN(Adatmátrix!AC34))</f>
        <v/>
      </c>
      <c r="AD34" t="str">
        <f>IF(Adatmátrix!AD34="","",LN(Adatmátrix!AD34))</f>
        <v/>
      </c>
      <c r="AE34" t="str">
        <f>IF(Adatmátrix!AE34="","",LN(Adatmátrix!AE34))</f>
        <v/>
      </c>
      <c r="AF34" t="str">
        <f>IF(Adatmátrix!AF34="","",LN(Adatmátrix!AF34))</f>
        <v/>
      </c>
      <c r="AG34" t="str">
        <f>IF(Adatmátrix!AG34="","",LN(Adatmátrix!AG34))</f>
        <v/>
      </c>
      <c r="AH34" t="str">
        <f>IF(Adatmátrix!AH34="","",LN(Adatmátrix!AH34))</f>
        <v/>
      </c>
      <c r="AI34" t="str">
        <f>IF(Adatmátrix!AI34="","",LN(Adatmátrix!AI34))</f>
        <v/>
      </c>
      <c r="AJ34" t="str">
        <f>IF(Adatmátrix!AJ34="","",LN(Adatmátrix!AJ34))</f>
        <v/>
      </c>
      <c r="AK34" t="str">
        <f>IF(Adatmátrix!AK34="","",LN(Adatmátrix!AK34))</f>
        <v/>
      </c>
      <c r="AL34" t="str">
        <f>IF(Adatmátrix!AL34="","",LN(Adatmátrix!AL34))</f>
        <v/>
      </c>
      <c r="AM34" t="str">
        <f>IF(Adatmátrix!AM34="","",LN(Adatmátrix!AM34))</f>
        <v/>
      </c>
      <c r="AN34" t="str">
        <f>IF(Adatmátrix!AN34="","",LN(Adatmátrix!AN34))</f>
        <v/>
      </c>
      <c r="AO34" t="str">
        <f>IF(Adatmátrix!AO34="","",LN(Adatmátrix!AO34))</f>
        <v/>
      </c>
      <c r="AP34" t="str">
        <f>IF(Adatmátrix!AP34="","",LN(Adatmátrix!AP34))</f>
        <v/>
      </c>
      <c r="AQ34" t="str">
        <f>IF(Adatmátrix!AQ34="","",LN(Adatmátrix!AQ34))</f>
        <v/>
      </c>
      <c r="AR34" t="str">
        <f>IF(Adatmátrix!AR34="","",LN(Adatmátrix!AR34))</f>
        <v/>
      </c>
      <c r="AS34" t="str">
        <f>IF(Adatmátrix!AS34="","",LN(Adatmátrix!AS34))</f>
        <v/>
      </c>
      <c r="AT34" t="str">
        <f>IF(Adatmátrix!AT34="","",LN(Adatmátrix!AT34))</f>
        <v/>
      </c>
      <c r="AU34" t="str">
        <f>IF(Adatmátrix!AU34="","",LN(Adatmátrix!AU34))</f>
        <v/>
      </c>
      <c r="AV34" t="str">
        <f>IF(Adatmátrix!AV34="","",LN(Adatmátrix!AV34))</f>
        <v/>
      </c>
      <c r="AW34" t="str">
        <f>IF(Adatmátrix!AW34="","",LN(Adatmátrix!AW34))</f>
        <v/>
      </c>
      <c r="AX34" t="str">
        <f>IF(Adatmátrix!AX34="","",LN(Adatmátrix!AX34))</f>
        <v/>
      </c>
      <c r="AY34" t="str">
        <f>IF(Adatmátrix!AY34="","",LN(Adatmátrix!AY34))</f>
        <v/>
      </c>
      <c r="AZ34" t="str">
        <f>IF(Adatmátrix!AZ34="","",LN(Adatmátrix!AZ34))</f>
        <v/>
      </c>
      <c r="BA34" t="str">
        <f>IF(Adatmátrix!BA34="","",LN(Adatmátrix!BA34))</f>
        <v/>
      </c>
      <c r="BB34" t="str">
        <f>IF(Adatmátrix!BB34="","",LN(Adatmátrix!BB34))</f>
        <v/>
      </c>
      <c r="BC34" t="str">
        <f>IF(Adatmátrix!BC34="","",LN(Adatmátrix!BC34))</f>
        <v/>
      </c>
      <c r="BD34" t="str">
        <f>IF(Adatmátrix!BD34="","",LN(Adatmátrix!BD34))</f>
        <v/>
      </c>
      <c r="BE34" t="str">
        <f>IF(Adatmátrix!BE34="","",LN(Adatmátrix!BE34))</f>
        <v/>
      </c>
      <c r="BF34" t="str">
        <f>IF(Adatmátrix!BF34="","",LN(Adatmátrix!BF34))</f>
        <v/>
      </c>
      <c r="BG34" t="str">
        <f>IF(Adatmátrix!BG34="","",LN(Adatmátrix!BG34))</f>
        <v/>
      </c>
      <c r="BH34" t="str">
        <f>IF(Adatmátrix!BH34="","",LN(Adatmátrix!BH34))</f>
        <v/>
      </c>
      <c r="BI34" t="str">
        <f>IF(Adatmátrix!BI34="","",LN(Adatmátrix!BI34))</f>
        <v/>
      </c>
    </row>
    <row r="35" spans="1:61">
      <c r="A35" s="4">
        <f>Adatmátrix!A35</f>
        <v>26</v>
      </c>
      <c r="B35">
        <f>IF(Adatmátrix!B35="","",LN(Adatmátrix!B35))</f>
        <v>-7.5616817463888015</v>
      </c>
      <c r="C35">
        <f>IF(Adatmátrix!C35="","",LN(Adatmátrix!C35))</f>
        <v>-7.5616817463888015</v>
      </c>
      <c r="D35">
        <f>IF(Adatmátrix!D35="","",LN(Adatmátrix!D35))</f>
        <v>-7.5239414184059541</v>
      </c>
      <c r="E35">
        <f>IF(Adatmátrix!E35="","",LN(Adatmátrix!E35))</f>
        <v>-7.5616817463888015</v>
      </c>
      <c r="F35">
        <f>IF(Adatmátrix!F35="","",LN(Adatmátrix!F35))</f>
        <v>-7.4353880210645089</v>
      </c>
      <c r="G35">
        <f>IF(Adatmátrix!G35="","",LN(Adatmátrix!G35))</f>
        <v>-7.641724454062337</v>
      </c>
      <c r="H35">
        <f>IF(Adatmátrix!H35="","",LN(Adatmátrix!H35))</f>
        <v>-7.641724454062337</v>
      </c>
      <c r="I35">
        <f>IF(Adatmátrix!I35="","",LN(Adatmátrix!I35))</f>
        <v>-7.7287358310519672</v>
      </c>
      <c r="J35">
        <f>IF(Adatmátrix!J35="","",LN(Adatmátrix!J35))</f>
        <v>-7.5810998322459024</v>
      </c>
      <c r="K35">
        <f>IF(Adatmátrix!K35="","",LN(Adatmátrix!K35))</f>
        <v>-7.641724454062337</v>
      </c>
      <c r="L35">
        <f>IF(Adatmátrix!L35="","",LN(Adatmátrix!L35))</f>
        <v>-8.2940496401020276</v>
      </c>
      <c r="M35">
        <f>IF(Adatmátrix!M35="","",LN(Adatmátrix!M35))</f>
        <v>-7.7993533982659207</v>
      </c>
      <c r="N35">
        <f>IF(Adatmátrix!N35="","",LN(Adatmátrix!N35))</f>
        <v>-7.875339305243843</v>
      </c>
      <c r="O35">
        <f>IF(Adatmátrix!O35="","",LN(Adatmátrix!O35))</f>
        <v>-8.2940496401020276</v>
      </c>
      <c r="P35">
        <f>IF(Adatmátrix!P35="","",LN(Adatmátrix!P35))</f>
        <v>-7.875339305243843</v>
      </c>
      <c r="Q35">
        <f>IF(Adatmátrix!Q35="","",LN(Adatmátrix!Q35))</f>
        <v>-8.0789382604850815</v>
      </c>
      <c r="R35">
        <f>IF(Adatmátrix!R35="","",LN(Adatmátrix!R35))</f>
        <v>-8.0164179035037488</v>
      </c>
      <c r="S35">
        <f>IF(Adatmátrix!S35="","",LN(Adatmátrix!S35))</f>
        <v>-7.9865649403540671</v>
      </c>
      <c r="T35">
        <f>IF(Adatmátrix!T35="","",LN(Adatmátrix!T35))</f>
        <v>-8.5684864858037884</v>
      </c>
      <c r="U35">
        <f>IF(Adatmátrix!U35="","",LN(Adatmátrix!U35))</f>
        <v>-8.6797121209140116</v>
      </c>
      <c r="V35" t="str">
        <f>IF(Adatmátrix!V35="","",LN(Adatmátrix!V35))</f>
        <v/>
      </c>
      <c r="W35" t="str">
        <f>IF(Adatmátrix!W35="","",LN(Adatmátrix!W35))</f>
        <v/>
      </c>
      <c r="X35" t="str">
        <f>IF(Adatmátrix!X35="","",LN(Adatmátrix!X35))</f>
        <v/>
      </c>
      <c r="Y35" t="str">
        <f>IF(Adatmátrix!Y35="","",LN(Adatmátrix!Y35))</f>
        <v/>
      </c>
      <c r="Z35" t="str">
        <f>IF(Adatmátrix!Z35="","",LN(Adatmátrix!Z35))</f>
        <v/>
      </c>
      <c r="AA35" t="str">
        <f>IF(Adatmátrix!AA35="","",LN(Adatmátrix!AA35))</f>
        <v/>
      </c>
      <c r="AB35" t="str">
        <f>IF(Adatmátrix!AB35="","",LN(Adatmátrix!AB35))</f>
        <v/>
      </c>
      <c r="AC35" t="str">
        <f>IF(Adatmátrix!AC35="","",LN(Adatmátrix!AC35))</f>
        <v/>
      </c>
      <c r="AD35" t="str">
        <f>IF(Adatmátrix!AD35="","",LN(Adatmátrix!AD35))</f>
        <v/>
      </c>
      <c r="AE35" t="str">
        <f>IF(Adatmátrix!AE35="","",LN(Adatmátrix!AE35))</f>
        <v/>
      </c>
      <c r="AF35" t="str">
        <f>IF(Adatmátrix!AF35="","",LN(Adatmátrix!AF35))</f>
        <v/>
      </c>
      <c r="AG35" t="str">
        <f>IF(Adatmátrix!AG35="","",LN(Adatmátrix!AG35))</f>
        <v/>
      </c>
      <c r="AH35" t="str">
        <f>IF(Adatmátrix!AH35="","",LN(Adatmátrix!AH35))</f>
        <v/>
      </c>
      <c r="AI35" t="str">
        <f>IF(Adatmátrix!AI35="","",LN(Adatmátrix!AI35))</f>
        <v/>
      </c>
      <c r="AJ35" t="str">
        <f>IF(Adatmátrix!AJ35="","",LN(Adatmátrix!AJ35))</f>
        <v/>
      </c>
      <c r="AK35" t="str">
        <f>IF(Adatmátrix!AK35="","",LN(Adatmátrix!AK35))</f>
        <v/>
      </c>
      <c r="AL35" t="str">
        <f>IF(Adatmátrix!AL35="","",LN(Adatmátrix!AL35))</f>
        <v/>
      </c>
      <c r="AM35" t="str">
        <f>IF(Adatmátrix!AM35="","",LN(Adatmátrix!AM35))</f>
        <v/>
      </c>
      <c r="AN35" t="str">
        <f>IF(Adatmátrix!AN35="","",LN(Adatmátrix!AN35))</f>
        <v/>
      </c>
      <c r="AO35" t="str">
        <f>IF(Adatmátrix!AO35="","",LN(Adatmátrix!AO35))</f>
        <v/>
      </c>
      <c r="AP35" t="str">
        <f>IF(Adatmátrix!AP35="","",LN(Adatmátrix!AP35))</f>
        <v/>
      </c>
      <c r="AQ35" t="str">
        <f>IF(Adatmátrix!AQ35="","",LN(Adatmátrix!AQ35))</f>
        <v/>
      </c>
      <c r="AR35" t="str">
        <f>IF(Adatmátrix!AR35="","",LN(Adatmátrix!AR35))</f>
        <v/>
      </c>
      <c r="AS35" t="str">
        <f>IF(Adatmátrix!AS35="","",LN(Adatmátrix!AS35))</f>
        <v/>
      </c>
      <c r="AT35" t="str">
        <f>IF(Adatmátrix!AT35="","",LN(Adatmátrix!AT35))</f>
        <v/>
      </c>
      <c r="AU35" t="str">
        <f>IF(Adatmátrix!AU35="","",LN(Adatmátrix!AU35))</f>
        <v/>
      </c>
      <c r="AV35" t="str">
        <f>IF(Adatmátrix!AV35="","",LN(Adatmátrix!AV35))</f>
        <v/>
      </c>
      <c r="AW35" t="str">
        <f>IF(Adatmátrix!AW35="","",LN(Adatmátrix!AW35))</f>
        <v/>
      </c>
      <c r="AX35" t="str">
        <f>IF(Adatmátrix!AX35="","",LN(Adatmátrix!AX35))</f>
        <v/>
      </c>
      <c r="AY35" t="str">
        <f>IF(Adatmátrix!AY35="","",LN(Adatmátrix!AY35))</f>
        <v/>
      </c>
      <c r="AZ35" t="str">
        <f>IF(Adatmátrix!AZ35="","",LN(Adatmátrix!AZ35))</f>
        <v/>
      </c>
      <c r="BA35" t="str">
        <f>IF(Adatmátrix!BA35="","",LN(Adatmátrix!BA35))</f>
        <v/>
      </c>
      <c r="BB35" t="str">
        <f>IF(Adatmátrix!BB35="","",LN(Adatmátrix!BB35))</f>
        <v/>
      </c>
      <c r="BC35" t="str">
        <f>IF(Adatmátrix!BC35="","",LN(Adatmátrix!BC35))</f>
        <v/>
      </c>
      <c r="BD35" t="str">
        <f>IF(Adatmátrix!BD35="","",LN(Adatmátrix!BD35))</f>
        <v/>
      </c>
      <c r="BE35" t="str">
        <f>IF(Adatmátrix!BE35="","",LN(Adatmátrix!BE35))</f>
        <v/>
      </c>
      <c r="BF35" t="str">
        <f>IF(Adatmátrix!BF35="","",LN(Adatmátrix!BF35))</f>
        <v/>
      </c>
      <c r="BG35" t="str">
        <f>IF(Adatmátrix!BG35="","",LN(Adatmátrix!BG35))</f>
        <v/>
      </c>
      <c r="BH35" t="str">
        <f>IF(Adatmátrix!BH35="","",LN(Adatmátrix!BH35))</f>
        <v/>
      </c>
      <c r="BI35" t="str">
        <f>IF(Adatmátrix!BI35="","",LN(Adatmátrix!BI35))</f>
        <v/>
      </c>
    </row>
    <row r="36" spans="1:61">
      <c r="A36" s="4">
        <f>Adatmátrix!A36</f>
        <v>27</v>
      </c>
      <c r="B36">
        <f>IF(Adatmátrix!B36="","",LN(Adatmátrix!B36))</f>
        <v>-7.2934177597941217</v>
      </c>
      <c r="C36">
        <f>IF(Adatmátrix!C36="","",LN(Adatmátrix!C36))</f>
        <v>-7.3857910799251369</v>
      </c>
      <c r="D36">
        <f>IF(Adatmátrix!D36="","",LN(Adatmátrix!D36))</f>
        <v>-7.1954373514339176</v>
      </c>
      <c r="E36">
        <f>IF(Adatmátrix!E36="","",LN(Adatmátrix!E36))</f>
        <v>-7.3232707229438025</v>
      </c>
      <c r="F36">
        <f>IF(Adatmátrix!F36="","",LN(Adatmátrix!F36))</f>
        <v>-7.6627778632601702</v>
      </c>
      <c r="G36">
        <f>IF(Adatmátrix!G36="","",LN(Adatmátrix!G36))</f>
        <v>-7.3857910799251369</v>
      </c>
      <c r="H36">
        <f>IF(Adatmátrix!H36="","",LN(Adatmátrix!H36))</f>
        <v>-7.5616817463888015</v>
      </c>
      <c r="I36">
        <f>IF(Adatmátrix!I36="","",LN(Adatmátrix!I36))</f>
        <v>-8.2170885989658995</v>
      </c>
      <c r="J36">
        <f>IF(Adatmátrix!J36="","",LN(Adatmátrix!J36))</f>
        <v>-8.145629634983754</v>
      </c>
      <c r="K36">
        <f>IF(Adatmátrix!K36="","",LN(Adatmátrix!K36))</f>
        <v>-7.875339305243843</v>
      </c>
      <c r="L36">
        <f>IF(Adatmátrix!L36="","",LN(Adatmátrix!L36))</f>
        <v>-8.0471895621705016</v>
      </c>
      <c r="M36">
        <f>IF(Adatmátrix!M36="","",LN(Adatmátrix!M36))</f>
        <v>-7.6842840684811335</v>
      </c>
      <c r="N36">
        <f>IF(Adatmátrix!N36="","",LN(Adatmátrix!N36))</f>
        <v>-7.9865649403540671</v>
      </c>
      <c r="O36">
        <f>IF(Adatmátrix!O36="","",LN(Adatmátrix!O36))</f>
        <v>-8.0471895621705016</v>
      </c>
      <c r="P36">
        <f>IF(Adatmátrix!P36="","",LN(Adatmátrix!P36))</f>
        <v>-8.1117280833080727</v>
      </c>
      <c r="Q36">
        <f>IF(Adatmátrix!Q36="","",LN(Adatmátrix!Q36))</f>
        <v>-8.1807209547950244</v>
      </c>
      <c r="R36">
        <f>IF(Adatmátrix!R36="","",LN(Adatmátrix!R36))</f>
        <v>-8.0164179035037488</v>
      </c>
      <c r="S36">
        <f>IF(Adatmátrix!S36="","",LN(Adatmátrix!S36))</f>
        <v>-7.9294065265141187</v>
      </c>
      <c r="T36">
        <f>IF(Adatmátrix!T36="","",LN(Adatmátrix!T36))</f>
        <v>-8.0164179035037488</v>
      </c>
      <c r="U36">
        <f>IF(Adatmátrix!U36="","",LN(Adatmátrix!U36))</f>
        <v>-7.9294065265141187</v>
      </c>
      <c r="V36" t="str">
        <f>IF(Adatmátrix!V36="","",LN(Adatmátrix!V36))</f>
        <v/>
      </c>
      <c r="W36" t="str">
        <f>IF(Adatmátrix!W36="","",LN(Adatmátrix!W36))</f>
        <v/>
      </c>
      <c r="X36" t="str">
        <f>IF(Adatmátrix!X36="","",LN(Adatmátrix!X36))</f>
        <v/>
      </c>
      <c r="Y36" t="str">
        <f>IF(Adatmátrix!Y36="","",LN(Adatmátrix!Y36))</f>
        <v/>
      </c>
      <c r="Z36" t="str">
        <f>IF(Adatmátrix!Z36="","",LN(Adatmátrix!Z36))</f>
        <v/>
      </c>
      <c r="AA36" t="str">
        <f>IF(Adatmátrix!AA36="","",LN(Adatmátrix!AA36))</f>
        <v/>
      </c>
      <c r="AB36" t="str">
        <f>IF(Adatmátrix!AB36="","",LN(Adatmátrix!AB36))</f>
        <v/>
      </c>
      <c r="AC36" t="str">
        <f>IF(Adatmátrix!AC36="","",LN(Adatmátrix!AC36))</f>
        <v/>
      </c>
      <c r="AD36" t="str">
        <f>IF(Adatmátrix!AD36="","",LN(Adatmátrix!AD36))</f>
        <v/>
      </c>
      <c r="AE36" t="str">
        <f>IF(Adatmátrix!AE36="","",LN(Adatmátrix!AE36))</f>
        <v/>
      </c>
      <c r="AF36" t="str">
        <f>IF(Adatmátrix!AF36="","",LN(Adatmátrix!AF36))</f>
        <v/>
      </c>
      <c r="AG36" t="str">
        <f>IF(Adatmátrix!AG36="","",LN(Adatmátrix!AG36))</f>
        <v/>
      </c>
      <c r="AH36" t="str">
        <f>IF(Adatmátrix!AH36="","",LN(Adatmátrix!AH36))</f>
        <v/>
      </c>
      <c r="AI36" t="str">
        <f>IF(Adatmátrix!AI36="","",LN(Adatmátrix!AI36))</f>
        <v/>
      </c>
      <c r="AJ36" t="str">
        <f>IF(Adatmátrix!AJ36="","",LN(Adatmátrix!AJ36))</f>
        <v/>
      </c>
      <c r="AK36" t="str">
        <f>IF(Adatmátrix!AK36="","",LN(Adatmátrix!AK36))</f>
        <v/>
      </c>
      <c r="AL36" t="str">
        <f>IF(Adatmátrix!AL36="","",LN(Adatmátrix!AL36))</f>
        <v/>
      </c>
      <c r="AM36" t="str">
        <f>IF(Adatmátrix!AM36="","",LN(Adatmátrix!AM36))</f>
        <v/>
      </c>
      <c r="AN36" t="str">
        <f>IF(Adatmátrix!AN36="","",LN(Adatmátrix!AN36))</f>
        <v/>
      </c>
      <c r="AO36" t="str">
        <f>IF(Adatmátrix!AO36="","",LN(Adatmátrix!AO36))</f>
        <v/>
      </c>
      <c r="AP36" t="str">
        <f>IF(Adatmátrix!AP36="","",LN(Adatmátrix!AP36))</f>
        <v/>
      </c>
      <c r="AQ36" t="str">
        <f>IF(Adatmátrix!AQ36="","",LN(Adatmátrix!AQ36))</f>
        <v/>
      </c>
      <c r="AR36" t="str">
        <f>IF(Adatmátrix!AR36="","",LN(Adatmátrix!AR36))</f>
        <v/>
      </c>
      <c r="AS36" t="str">
        <f>IF(Adatmátrix!AS36="","",LN(Adatmátrix!AS36))</f>
        <v/>
      </c>
      <c r="AT36" t="str">
        <f>IF(Adatmátrix!AT36="","",LN(Adatmátrix!AT36))</f>
        <v/>
      </c>
      <c r="AU36" t="str">
        <f>IF(Adatmátrix!AU36="","",LN(Adatmátrix!AU36))</f>
        <v/>
      </c>
      <c r="AV36" t="str">
        <f>IF(Adatmátrix!AV36="","",LN(Adatmátrix!AV36))</f>
        <v/>
      </c>
      <c r="AW36" t="str">
        <f>IF(Adatmátrix!AW36="","",LN(Adatmátrix!AW36))</f>
        <v/>
      </c>
      <c r="AX36" t="str">
        <f>IF(Adatmátrix!AX36="","",LN(Adatmátrix!AX36))</f>
        <v/>
      </c>
      <c r="AY36" t="str">
        <f>IF(Adatmátrix!AY36="","",LN(Adatmátrix!AY36))</f>
        <v/>
      </c>
      <c r="AZ36" t="str">
        <f>IF(Adatmátrix!AZ36="","",LN(Adatmátrix!AZ36))</f>
        <v/>
      </c>
      <c r="BA36" t="str">
        <f>IF(Adatmátrix!BA36="","",LN(Adatmátrix!BA36))</f>
        <v/>
      </c>
      <c r="BB36" t="str">
        <f>IF(Adatmátrix!BB36="","",LN(Adatmátrix!BB36))</f>
        <v/>
      </c>
      <c r="BC36" t="str">
        <f>IF(Adatmátrix!BC36="","",LN(Adatmátrix!BC36))</f>
        <v/>
      </c>
      <c r="BD36" t="str">
        <f>IF(Adatmátrix!BD36="","",LN(Adatmátrix!BD36))</f>
        <v/>
      </c>
      <c r="BE36" t="str">
        <f>IF(Adatmátrix!BE36="","",LN(Adatmátrix!BE36))</f>
        <v/>
      </c>
      <c r="BF36" t="str">
        <f>IF(Adatmátrix!BF36="","",LN(Adatmátrix!BF36))</f>
        <v/>
      </c>
      <c r="BG36" t="str">
        <f>IF(Adatmátrix!BG36="","",LN(Adatmátrix!BG36))</f>
        <v/>
      </c>
      <c r="BH36" t="str">
        <f>IF(Adatmátrix!BH36="","",LN(Adatmátrix!BH36))</f>
        <v/>
      </c>
      <c r="BI36" t="str">
        <f>IF(Adatmátrix!BI36="","",LN(Adatmátrix!BI36))</f>
        <v/>
      </c>
    </row>
    <row r="37" spans="1:61">
      <c r="A37" s="4">
        <f>Adatmátrix!A37</f>
        <v>28</v>
      </c>
      <c r="B37">
        <f>IF(Adatmátrix!B37="","",LN(Adatmátrix!B37))</f>
        <v>-7.4353880210645089</v>
      </c>
      <c r="C37">
        <f>IF(Adatmátrix!C37="","",LN(Adatmátrix!C37))</f>
        <v>-7.1562166382806369</v>
      </c>
      <c r="D37">
        <f>IF(Adatmátrix!D37="","",LN(Adatmátrix!D37))</f>
        <v>-7.6009024595420822</v>
      </c>
      <c r="E37">
        <f>IF(Adatmátrix!E37="","",LN(Adatmátrix!E37))</f>
        <v>-7.369790738578696</v>
      </c>
      <c r="F37">
        <f>IF(Adatmátrix!F37="","",LN(Adatmátrix!F37))</f>
        <v>-7.4524824544238095</v>
      </c>
      <c r="G37">
        <f>IF(Adatmátrix!G37="","",LN(Adatmátrix!G37))</f>
        <v>-7.5055922797377574</v>
      </c>
      <c r="H37">
        <f>IF(Adatmátrix!H37="","",LN(Adatmátrix!H37))</f>
        <v>-7.2224660238218377</v>
      </c>
      <c r="I37">
        <f>IF(Adatmátrix!I37="","",LN(Adatmátrix!I37))</f>
        <v>-7.4524824544238095</v>
      </c>
      <c r="J37">
        <f>IF(Adatmátrix!J37="","",LN(Adatmátrix!J37))</f>
        <v>-7.5616817463888015</v>
      </c>
      <c r="K37">
        <f>IF(Adatmátrix!K37="","",LN(Adatmátrix!K37))</f>
        <v>-7.9294065265141187</v>
      </c>
      <c r="L37">
        <f>IF(Adatmátrix!L37="","",LN(Adatmátrix!L37))</f>
        <v>-7.9865649403540671</v>
      </c>
      <c r="M37">
        <f>IF(Adatmátrix!M37="","",LN(Adatmátrix!M37))</f>
        <v>-7.7752558466868598</v>
      </c>
      <c r="N37">
        <f>IF(Adatmátrix!N37="","",LN(Adatmátrix!N37))</f>
        <v>-7.641724454062337</v>
      </c>
      <c r="O37">
        <f>IF(Adatmátrix!O37="","",LN(Adatmátrix!O37))</f>
        <v>-7.7993533982659207</v>
      </c>
      <c r="P37">
        <f>IF(Adatmátrix!P37="","",LN(Adatmátrix!P37))</f>
        <v>-7.9020075523260038</v>
      </c>
      <c r="Q37">
        <f>IF(Adatmátrix!Q37="","",LN(Adatmátrix!Q37))</f>
        <v>-7.7993533982659207</v>
      </c>
      <c r="R37">
        <f>IF(Adatmátrix!R37="","",LN(Adatmátrix!R37))</f>
        <v>-7.7752558466868598</v>
      </c>
      <c r="S37">
        <f>IF(Adatmátrix!S37="","",LN(Adatmátrix!S37))</f>
        <v>-8.1117280833080727</v>
      </c>
      <c r="T37">
        <f>IF(Adatmátrix!T37="","",LN(Adatmátrix!T37))</f>
        <v>-7.9294065265141187</v>
      </c>
      <c r="U37">
        <f>IF(Adatmátrix!U37="","",LN(Adatmátrix!U37))</f>
        <v>-8.145629634983754</v>
      </c>
      <c r="V37" t="str">
        <f>IF(Adatmátrix!V37="","",LN(Adatmátrix!V37))</f>
        <v/>
      </c>
      <c r="W37" t="str">
        <f>IF(Adatmátrix!W37="","",LN(Adatmátrix!W37))</f>
        <v/>
      </c>
      <c r="X37" t="str">
        <f>IF(Adatmátrix!X37="","",LN(Adatmátrix!X37))</f>
        <v/>
      </c>
      <c r="Y37" t="str">
        <f>IF(Adatmátrix!Y37="","",LN(Adatmátrix!Y37))</f>
        <v/>
      </c>
      <c r="Z37" t="str">
        <f>IF(Adatmátrix!Z37="","",LN(Adatmátrix!Z37))</f>
        <v/>
      </c>
      <c r="AA37" t="str">
        <f>IF(Adatmátrix!AA37="","",LN(Adatmátrix!AA37))</f>
        <v/>
      </c>
      <c r="AB37" t="str">
        <f>IF(Adatmátrix!AB37="","",LN(Adatmátrix!AB37))</f>
        <v/>
      </c>
      <c r="AC37" t="str">
        <f>IF(Adatmátrix!AC37="","",LN(Adatmátrix!AC37))</f>
        <v/>
      </c>
      <c r="AD37" t="str">
        <f>IF(Adatmátrix!AD37="","",LN(Adatmátrix!AD37))</f>
        <v/>
      </c>
      <c r="AE37" t="str">
        <f>IF(Adatmátrix!AE37="","",LN(Adatmátrix!AE37))</f>
        <v/>
      </c>
      <c r="AF37" t="str">
        <f>IF(Adatmátrix!AF37="","",LN(Adatmátrix!AF37))</f>
        <v/>
      </c>
      <c r="AG37" t="str">
        <f>IF(Adatmátrix!AG37="","",LN(Adatmátrix!AG37))</f>
        <v/>
      </c>
      <c r="AH37" t="str">
        <f>IF(Adatmátrix!AH37="","",LN(Adatmátrix!AH37))</f>
        <v/>
      </c>
      <c r="AI37" t="str">
        <f>IF(Adatmátrix!AI37="","",LN(Adatmátrix!AI37))</f>
        <v/>
      </c>
      <c r="AJ37" t="str">
        <f>IF(Adatmátrix!AJ37="","",LN(Adatmátrix!AJ37))</f>
        <v/>
      </c>
      <c r="AK37" t="str">
        <f>IF(Adatmátrix!AK37="","",LN(Adatmátrix!AK37))</f>
        <v/>
      </c>
      <c r="AL37" t="str">
        <f>IF(Adatmátrix!AL37="","",LN(Adatmátrix!AL37))</f>
        <v/>
      </c>
      <c r="AM37" t="str">
        <f>IF(Adatmátrix!AM37="","",LN(Adatmátrix!AM37))</f>
        <v/>
      </c>
      <c r="AN37" t="str">
        <f>IF(Adatmátrix!AN37="","",LN(Adatmátrix!AN37))</f>
        <v/>
      </c>
      <c r="AO37" t="str">
        <f>IF(Adatmátrix!AO37="","",LN(Adatmátrix!AO37))</f>
        <v/>
      </c>
      <c r="AP37" t="str">
        <f>IF(Adatmátrix!AP37="","",LN(Adatmátrix!AP37))</f>
        <v/>
      </c>
      <c r="AQ37" t="str">
        <f>IF(Adatmátrix!AQ37="","",LN(Adatmátrix!AQ37))</f>
        <v/>
      </c>
      <c r="AR37" t="str">
        <f>IF(Adatmátrix!AR37="","",LN(Adatmátrix!AR37))</f>
        <v/>
      </c>
      <c r="AS37" t="str">
        <f>IF(Adatmátrix!AS37="","",LN(Adatmátrix!AS37))</f>
        <v/>
      </c>
      <c r="AT37" t="str">
        <f>IF(Adatmátrix!AT37="","",LN(Adatmátrix!AT37))</f>
        <v/>
      </c>
      <c r="AU37" t="str">
        <f>IF(Adatmátrix!AU37="","",LN(Adatmátrix!AU37))</f>
        <v/>
      </c>
      <c r="AV37" t="str">
        <f>IF(Adatmátrix!AV37="","",LN(Adatmátrix!AV37))</f>
        <v/>
      </c>
      <c r="AW37" t="str">
        <f>IF(Adatmátrix!AW37="","",LN(Adatmátrix!AW37))</f>
        <v/>
      </c>
      <c r="AX37" t="str">
        <f>IF(Adatmátrix!AX37="","",LN(Adatmátrix!AX37))</f>
        <v/>
      </c>
      <c r="AY37" t="str">
        <f>IF(Adatmátrix!AY37="","",LN(Adatmátrix!AY37))</f>
        <v/>
      </c>
      <c r="AZ37" t="str">
        <f>IF(Adatmátrix!AZ37="","",LN(Adatmátrix!AZ37))</f>
        <v/>
      </c>
      <c r="BA37" t="str">
        <f>IF(Adatmátrix!BA37="","",LN(Adatmátrix!BA37))</f>
        <v/>
      </c>
      <c r="BB37" t="str">
        <f>IF(Adatmátrix!BB37="","",LN(Adatmátrix!BB37))</f>
        <v/>
      </c>
      <c r="BC37" t="str">
        <f>IF(Adatmátrix!BC37="","",LN(Adatmátrix!BC37))</f>
        <v/>
      </c>
      <c r="BD37" t="str">
        <f>IF(Adatmátrix!BD37="","",LN(Adatmátrix!BD37))</f>
        <v/>
      </c>
      <c r="BE37" t="str">
        <f>IF(Adatmátrix!BE37="","",LN(Adatmátrix!BE37))</f>
        <v/>
      </c>
      <c r="BF37" t="str">
        <f>IF(Adatmátrix!BF37="","",LN(Adatmátrix!BF37))</f>
        <v/>
      </c>
      <c r="BG37" t="str">
        <f>IF(Adatmátrix!BG37="","",LN(Adatmátrix!BG37))</f>
        <v/>
      </c>
      <c r="BH37" t="str">
        <f>IF(Adatmátrix!BH37="","",LN(Adatmátrix!BH37))</f>
        <v/>
      </c>
      <c r="BI37" t="str">
        <f>IF(Adatmátrix!BI37="","",LN(Adatmátrix!BI37))</f>
        <v/>
      </c>
    </row>
    <row r="38" spans="1:61">
      <c r="A38" s="4">
        <f>Adatmátrix!A38</f>
        <v>29</v>
      </c>
      <c r="B38">
        <f>IF(Adatmátrix!B38="","",LN(Adatmátrix!B38))</f>
        <v>-7.0821086661269144</v>
      </c>
      <c r="C38">
        <f>IF(Adatmátrix!C38="","",LN(Adatmátrix!C38))</f>
        <v>-7.0821086661269144</v>
      </c>
      <c r="D38">
        <f>IF(Adatmátrix!D38="","",LN(Adatmátrix!D38))</f>
        <v>-7.0940848571736304</v>
      </c>
      <c r="E38">
        <f>IF(Adatmátrix!E38="","",LN(Adatmátrix!E38))</f>
        <v>-7.0702742084799119</v>
      </c>
      <c r="F38">
        <f>IF(Adatmátrix!F38="","",LN(Adatmátrix!F38))</f>
        <v>-7.2934177597941217</v>
      </c>
      <c r="G38">
        <f>IF(Adatmátrix!G38="","",LN(Adatmátrix!G38))</f>
        <v>-7.3232707229438025</v>
      </c>
      <c r="H38">
        <f>IF(Adatmátrix!H38="","",LN(Adatmátrix!H38))</f>
        <v>-7.2362593459541733</v>
      </c>
      <c r="I38">
        <f>IF(Adatmátrix!I38="","",LN(Adatmátrix!I38))</f>
        <v>-7.5426335514181062</v>
      </c>
      <c r="J38">
        <f>IF(Adatmátrix!J38="","",LN(Adatmátrix!J38))</f>
        <v>-7.3385381950745909</v>
      </c>
      <c r="K38">
        <f>IF(Adatmátrix!K38="","",LN(Adatmátrix!K38))</f>
        <v>-7.5239414184059541</v>
      </c>
      <c r="L38">
        <f>IF(Adatmátrix!L38="","",LN(Adatmátrix!L38))</f>
        <v>-7.5810998322459024</v>
      </c>
      <c r="M38">
        <f>IF(Adatmátrix!M38="","",LN(Adatmátrix!M38))</f>
        <v>-7.5426335514181062</v>
      </c>
      <c r="N38">
        <f>IF(Adatmátrix!N38="","",LN(Adatmátrix!N38))</f>
        <v>-7.4698741971356784</v>
      </c>
      <c r="O38">
        <f>IF(Adatmátrix!O38="","",LN(Adatmátrix!O38))</f>
        <v>-7.7752558466868598</v>
      </c>
      <c r="P38">
        <f>IF(Adatmátrix!P38="","",LN(Adatmátrix!P38))</f>
        <v>-7.9865649403540671</v>
      </c>
      <c r="Q38">
        <f>IF(Adatmátrix!Q38="","",LN(Adatmátrix!Q38))</f>
        <v>-7.4020516007969173</v>
      </c>
      <c r="R38">
        <f>IF(Adatmátrix!R38="","",LN(Adatmátrix!R38))</f>
        <v>-7.9865649403540671</v>
      </c>
      <c r="S38">
        <f>IF(Adatmátrix!S38="","",LN(Adatmátrix!S38))</f>
        <v>-7.9575774034808147</v>
      </c>
      <c r="T38">
        <f>IF(Adatmátrix!T38="","",LN(Adatmátrix!T38))</f>
        <v>-8.0471895621705016</v>
      </c>
      <c r="U38">
        <f>IF(Adatmátrix!U38="","",LN(Adatmátrix!U38))</f>
        <v>-8.0471895621705016</v>
      </c>
      <c r="V38" t="str">
        <f>IF(Adatmátrix!V38="","",LN(Adatmátrix!V38))</f>
        <v/>
      </c>
      <c r="W38" t="str">
        <f>IF(Adatmátrix!W38="","",LN(Adatmátrix!W38))</f>
        <v/>
      </c>
      <c r="X38" t="str">
        <f>IF(Adatmátrix!X38="","",LN(Adatmátrix!X38))</f>
        <v/>
      </c>
      <c r="Y38" t="str">
        <f>IF(Adatmátrix!Y38="","",LN(Adatmátrix!Y38))</f>
        <v/>
      </c>
      <c r="Z38" t="str">
        <f>IF(Adatmátrix!Z38="","",LN(Adatmátrix!Z38))</f>
        <v/>
      </c>
      <c r="AA38" t="str">
        <f>IF(Adatmátrix!AA38="","",LN(Adatmátrix!AA38))</f>
        <v/>
      </c>
      <c r="AB38" t="str">
        <f>IF(Adatmátrix!AB38="","",LN(Adatmátrix!AB38))</f>
        <v/>
      </c>
      <c r="AC38" t="str">
        <f>IF(Adatmátrix!AC38="","",LN(Adatmátrix!AC38))</f>
        <v/>
      </c>
      <c r="AD38" t="str">
        <f>IF(Adatmátrix!AD38="","",LN(Adatmátrix!AD38))</f>
        <v/>
      </c>
      <c r="AE38" t="str">
        <f>IF(Adatmátrix!AE38="","",LN(Adatmátrix!AE38))</f>
        <v/>
      </c>
      <c r="AF38" t="str">
        <f>IF(Adatmátrix!AF38="","",LN(Adatmátrix!AF38))</f>
        <v/>
      </c>
      <c r="AG38" t="str">
        <f>IF(Adatmátrix!AG38="","",LN(Adatmátrix!AG38))</f>
        <v/>
      </c>
      <c r="AH38" t="str">
        <f>IF(Adatmátrix!AH38="","",LN(Adatmátrix!AH38))</f>
        <v/>
      </c>
      <c r="AI38" t="str">
        <f>IF(Adatmátrix!AI38="","",LN(Adatmátrix!AI38))</f>
        <v/>
      </c>
      <c r="AJ38" t="str">
        <f>IF(Adatmátrix!AJ38="","",LN(Adatmátrix!AJ38))</f>
        <v/>
      </c>
      <c r="AK38" t="str">
        <f>IF(Adatmátrix!AK38="","",LN(Adatmátrix!AK38))</f>
        <v/>
      </c>
      <c r="AL38" t="str">
        <f>IF(Adatmátrix!AL38="","",LN(Adatmátrix!AL38))</f>
        <v/>
      </c>
      <c r="AM38" t="str">
        <f>IF(Adatmátrix!AM38="","",LN(Adatmátrix!AM38))</f>
        <v/>
      </c>
      <c r="AN38" t="str">
        <f>IF(Adatmátrix!AN38="","",LN(Adatmátrix!AN38))</f>
        <v/>
      </c>
      <c r="AO38" t="str">
        <f>IF(Adatmátrix!AO38="","",LN(Adatmátrix!AO38))</f>
        <v/>
      </c>
      <c r="AP38" t="str">
        <f>IF(Adatmátrix!AP38="","",LN(Adatmátrix!AP38))</f>
        <v/>
      </c>
      <c r="AQ38" t="str">
        <f>IF(Adatmátrix!AQ38="","",LN(Adatmátrix!AQ38))</f>
        <v/>
      </c>
      <c r="AR38" t="str">
        <f>IF(Adatmátrix!AR38="","",LN(Adatmátrix!AR38))</f>
        <v/>
      </c>
      <c r="AS38" t="str">
        <f>IF(Adatmátrix!AS38="","",LN(Adatmátrix!AS38))</f>
        <v/>
      </c>
      <c r="AT38" t="str">
        <f>IF(Adatmátrix!AT38="","",LN(Adatmátrix!AT38))</f>
        <v/>
      </c>
      <c r="AU38" t="str">
        <f>IF(Adatmátrix!AU38="","",LN(Adatmátrix!AU38))</f>
        <v/>
      </c>
      <c r="AV38" t="str">
        <f>IF(Adatmátrix!AV38="","",LN(Adatmátrix!AV38))</f>
        <v/>
      </c>
      <c r="AW38" t="str">
        <f>IF(Adatmátrix!AW38="","",LN(Adatmátrix!AW38))</f>
        <v/>
      </c>
      <c r="AX38" t="str">
        <f>IF(Adatmátrix!AX38="","",LN(Adatmátrix!AX38))</f>
        <v/>
      </c>
      <c r="AY38" t="str">
        <f>IF(Adatmátrix!AY38="","",LN(Adatmátrix!AY38))</f>
        <v/>
      </c>
      <c r="AZ38" t="str">
        <f>IF(Adatmátrix!AZ38="","",LN(Adatmátrix!AZ38))</f>
        <v/>
      </c>
      <c r="BA38" t="str">
        <f>IF(Adatmátrix!BA38="","",LN(Adatmátrix!BA38))</f>
        <v/>
      </c>
      <c r="BB38" t="str">
        <f>IF(Adatmátrix!BB38="","",LN(Adatmátrix!BB38))</f>
        <v/>
      </c>
      <c r="BC38" t="str">
        <f>IF(Adatmátrix!BC38="","",LN(Adatmátrix!BC38))</f>
        <v/>
      </c>
      <c r="BD38" t="str">
        <f>IF(Adatmátrix!BD38="","",LN(Adatmátrix!BD38))</f>
        <v/>
      </c>
      <c r="BE38" t="str">
        <f>IF(Adatmátrix!BE38="","",LN(Adatmátrix!BE38))</f>
        <v/>
      </c>
      <c r="BF38" t="str">
        <f>IF(Adatmátrix!BF38="","",LN(Adatmátrix!BF38))</f>
        <v/>
      </c>
      <c r="BG38" t="str">
        <f>IF(Adatmátrix!BG38="","",LN(Adatmátrix!BG38))</f>
        <v/>
      </c>
      <c r="BH38" t="str">
        <f>IF(Adatmátrix!BH38="","",LN(Adatmátrix!BH38))</f>
        <v/>
      </c>
      <c r="BI38" t="str">
        <f>IF(Adatmátrix!BI38="","",LN(Adatmátrix!BI38))</f>
        <v/>
      </c>
    </row>
    <row r="39" spans="1:61">
      <c r="A39" s="4">
        <f>Adatmátrix!A39</f>
        <v>30</v>
      </c>
      <c r="B39">
        <f>IF(Adatmátrix!B39="","",LN(Adatmátrix!B39))</f>
        <v>-6.8879526516859571</v>
      </c>
      <c r="C39">
        <f>IF(Adatmátrix!C39="","",LN(Adatmátrix!C39))</f>
        <v>-7.0355886504920218</v>
      </c>
      <c r="D39">
        <f>IF(Adatmátrix!D39="","",LN(Adatmátrix!D39))</f>
        <v>-7.1434776125032071</v>
      </c>
      <c r="E39">
        <f>IF(Adatmátrix!E39="","",LN(Adatmátrix!E39))</f>
        <v>-6.8307942378460087</v>
      </c>
      <c r="F39">
        <f>IF(Adatmátrix!F39="","",LN(Adatmátrix!F39))</f>
        <v>-7.1562166382806369</v>
      </c>
      <c r="G39">
        <f>IF(Adatmátrix!G39="","",LN(Adatmátrix!G39))</f>
        <v>-7.0940848571736304</v>
      </c>
      <c r="H39">
        <f>IF(Adatmátrix!H39="","",LN(Adatmátrix!H39))</f>
        <v>-7.5055922797377574</v>
      </c>
      <c r="I39">
        <f>IF(Adatmátrix!I39="","",LN(Adatmátrix!I39))</f>
        <v>-7.3540423816105562</v>
      </c>
      <c r="J39">
        <f>IF(Adatmátrix!J39="","",LN(Adatmátrix!J39))</f>
        <v>-7.1691200431165445</v>
      </c>
      <c r="K39">
        <f>IF(Adatmátrix!K39="","",LN(Adatmátrix!K39))</f>
        <v>-7.641724454062337</v>
      </c>
      <c r="L39">
        <f>IF(Adatmátrix!L39="","",LN(Adatmátrix!L39))</f>
        <v>-7.5810998322459024</v>
      </c>
      <c r="M39">
        <f>IF(Adatmátrix!M39="","",LN(Adatmátrix!M39))</f>
        <v>-7.5426335514181062</v>
      </c>
      <c r="N39">
        <f>IF(Adatmátrix!N39="","",LN(Adatmátrix!N39))</f>
        <v>-7.641724454062337</v>
      </c>
      <c r="O39">
        <f>IF(Adatmátrix!O39="","",LN(Adatmátrix!O39))</f>
        <v>-7.4353880210645089</v>
      </c>
      <c r="P39">
        <f>IF(Adatmátrix!P39="","",LN(Adatmátrix!P39))</f>
        <v>-7.7993533982659207</v>
      </c>
      <c r="Q39">
        <f>IF(Adatmátrix!Q39="","",LN(Adatmátrix!Q39))</f>
        <v>-7.6009024595420822</v>
      </c>
      <c r="R39">
        <f>IF(Adatmátrix!R39="","",LN(Adatmátrix!R39))</f>
        <v>-7.5239414184059541</v>
      </c>
      <c r="S39">
        <f>IF(Adatmátrix!S39="","",LN(Adatmátrix!S39))</f>
        <v>-8.0789382604850815</v>
      </c>
      <c r="T39">
        <f>IF(Adatmátrix!T39="","",LN(Adatmátrix!T39))</f>
        <v>-7.8493638188405823</v>
      </c>
      <c r="U39">
        <f>IF(Adatmátrix!U39="","",LN(Adatmátrix!U39))</f>
        <v>-8.0164179035037488</v>
      </c>
      <c r="V39" t="str">
        <f>IF(Adatmátrix!V39="","",LN(Adatmátrix!V39))</f>
        <v/>
      </c>
      <c r="W39" t="str">
        <f>IF(Adatmátrix!W39="","",LN(Adatmátrix!W39))</f>
        <v/>
      </c>
      <c r="X39" t="str">
        <f>IF(Adatmátrix!X39="","",LN(Adatmátrix!X39))</f>
        <v/>
      </c>
      <c r="Y39" t="str">
        <f>IF(Adatmátrix!Y39="","",LN(Adatmátrix!Y39))</f>
        <v/>
      </c>
      <c r="Z39" t="str">
        <f>IF(Adatmátrix!Z39="","",LN(Adatmátrix!Z39))</f>
        <v/>
      </c>
      <c r="AA39" t="str">
        <f>IF(Adatmátrix!AA39="","",LN(Adatmátrix!AA39))</f>
        <v/>
      </c>
      <c r="AB39" t="str">
        <f>IF(Adatmátrix!AB39="","",LN(Adatmátrix!AB39))</f>
        <v/>
      </c>
      <c r="AC39" t="str">
        <f>IF(Adatmátrix!AC39="","",LN(Adatmátrix!AC39))</f>
        <v/>
      </c>
      <c r="AD39" t="str">
        <f>IF(Adatmátrix!AD39="","",LN(Adatmátrix!AD39))</f>
        <v/>
      </c>
      <c r="AE39" t="str">
        <f>IF(Adatmátrix!AE39="","",LN(Adatmátrix!AE39))</f>
        <v/>
      </c>
      <c r="AF39" t="str">
        <f>IF(Adatmátrix!AF39="","",LN(Adatmátrix!AF39))</f>
        <v/>
      </c>
      <c r="AG39" t="str">
        <f>IF(Adatmátrix!AG39="","",LN(Adatmátrix!AG39))</f>
        <v/>
      </c>
      <c r="AH39" t="str">
        <f>IF(Adatmátrix!AH39="","",LN(Adatmátrix!AH39))</f>
        <v/>
      </c>
      <c r="AI39" t="str">
        <f>IF(Adatmátrix!AI39="","",LN(Adatmátrix!AI39))</f>
        <v/>
      </c>
      <c r="AJ39" t="str">
        <f>IF(Adatmátrix!AJ39="","",LN(Adatmátrix!AJ39))</f>
        <v/>
      </c>
      <c r="AK39" t="str">
        <f>IF(Adatmátrix!AK39="","",LN(Adatmátrix!AK39))</f>
        <v/>
      </c>
      <c r="AL39" t="str">
        <f>IF(Adatmátrix!AL39="","",LN(Adatmátrix!AL39))</f>
        <v/>
      </c>
      <c r="AM39" t="str">
        <f>IF(Adatmátrix!AM39="","",LN(Adatmátrix!AM39))</f>
        <v/>
      </c>
      <c r="AN39" t="str">
        <f>IF(Adatmátrix!AN39="","",LN(Adatmátrix!AN39))</f>
        <v/>
      </c>
      <c r="AO39" t="str">
        <f>IF(Adatmátrix!AO39="","",LN(Adatmátrix!AO39))</f>
        <v/>
      </c>
      <c r="AP39" t="str">
        <f>IF(Adatmátrix!AP39="","",LN(Adatmátrix!AP39))</f>
        <v/>
      </c>
      <c r="AQ39" t="str">
        <f>IF(Adatmátrix!AQ39="","",LN(Adatmátrix!AQ39))</f>
        <v/>
      </c>
      <c r="AR39" t="str">
        <f>IF(Adatmátrix!AR39="","",LN(Adatmátrix!AR39))</f>
        <v/>
      </c>
      <c r="AS39" t="str">
        <f>IF(Adatmátrix!AS39="","",LN(Adatmátrix!AS39))</f>
        <v/>
      </c>
      <c r="AT39" t="str">
        <f>IF(Adatmátrix!AT39="","",LN(Adatmátrix!AT39))</f>
        <v/>
      </c>
      <c r="AU39" t="str">
        <f>IF(Adatmátrix!AU39="","",LN(Adatmátrix!AU39))</f>
        <v/>
      </c>
      <c r="AV39" t="str">
        <f>IF(Adatmátrix!AV39="","",LN(Adatmátrix!AV39))</f>
        <v/>
      </c>
      <c r="AW39" t="str">
        <f>IF(Adatmátrix!AW39="","",LN(Adatmátrix!AW39))</f>
        <v/>
      </c>
      <c r="AX39" t="str">
        <f>IF(Adatmátrix!AX39="","",LN(Adatmátrix!AX39))</f>
        <v/>
      </c>
      <c r="AY39" t="str">
        <f>IF(Adatmátrix!AY39="","",LN(Adatmátrix!AY39))</f>
        <v/>
      </c>
      <c r="AZ39" t="str">
        <f>IF(Adatmátrix!AZ39="","",LN(Adatmátrix!AZ39))</f>
        <v/>
      </c>
      <c r="BA39" t="str">
        <f>IF(Adatmátrix!BA39="","",LN(Adatmátrix!BA39))</f>
        <v/>
      </c>
      <c r="BB39" t="str">
        <f>IF(Adatmátrix!BB39="","",LN(Adatmátrix!BB39))</f>
        <v/>
      </c>
      <c r="BC39" t="str">
        <f>IF(Adatmátrix!BC39="","",LN(Adatmátrix!BC39))</f>
        <v/>
      </c>
      <c r="BD39" t="str">
        <f>IF(Adatmátrix!BD39="","",LN(Adatmátrix!BD39))</f>
        <v/>
      </c>
      <c r="BE39" t="str">
        <f>IF(Adatmátrix!BE39="","",LN(Adatmátrix!BE39))</f>
        <v/>
      </c>
      <c r="BF39" t="str">
        <f>IF(Adatmátrix!BF39="","",LN(Adatmátrix!BF39))</f>
        <v/>
      </c>
      <c r="BG39" t="str">
        <f>IF(Adatmátrix!BG39="","",LN(Adatmátrix!BG39))</f>
        <v/>
      </c>
      <c r="BH39" t="str">
        <f>IF(Adatmátrix!BH39="","",LN(Adatmátrix!BH39))</f>
        <v/>
      </c>
      <c r="BI39" t="str">
        <f>IF(Adatmátrix!BI39="","",LN(Adatmátrix!BI39))</f>
        <v/>
      </c>
    </row>
    <row r="40" spans="1:61">
      <c r="A40" s="4">
        <f>Adatmátrix!A40</f>
        <v>31</v>
      </c>
      <c r="B40">
        <f>IF(Adatmátrix!B40="","",LN(Adatmátrix!B40))</f>
        <v>-6.7593352738638641</v>
      </c>
      <c r="C40">
        <f>IF(Adatmátrix!C40="","",LN(Adatmátrix!C40))</f>
        <v>-6.8215775827410843</v>
      </c>
      <c r="D40">
        <f>IF(Adatmátrix!D40="","",LN(Adatmátrix!D40))</f>
        <v>-6.8781964767405928</v>
      </c>
      <c r="E40">
        <f>IF(Adatmátrix!E40="","",LN(Adatmátrix!E40))</f>
        <v>-6.6453910145146464</v>
      </c>
      <c r="F40">
        <f>IF(Adatmátrix!F40="","",LN(Adatmátrix!F40))</f>
        <v>-7.0821086661269144</v>
      </c>
      <c r="G40">
        <f>IF(Adatmátrix!G40="","",LN(Adatmátrix!G40))</f>
        <v>-6.9485772735023925</v>
      </c>
      <c r="H40">
        <f>IF(Adatmátrix!H40="","",LN(Adatmátrix!H40))</f>
        <v>-6.9696306827002248</v>
      </c>
      <c r="I40">
        <f>IF(Adatmátrix!I40="","",LN(Adatmátrix!I40))</f>
        <v>-7.2502455879289132</v>
      </c>
      <c r="J40">
        <f>IF(Adatmátrix!J40="","",LN(Adatmátrix!J40))</f>
        <v>-7.0821086661269144</v>
      </c>
      <c r="K40">
        <f>IF(Adatmátrix!K40="","",LN(Adatmátrix!K40))</f>
        <v>-7.1691200431165445</v>
      </c>
      <c r="L40">
        <f>IF(Adatmátrix!L40="","",LN(Adatmátrix!L40))</f>
        <v>-7.2934177597941217</v>
      </c>
      <c r="M40">
        <f>IF(Adatmátrix!M40="","",LN(Adatmátrix!M40))</f>
        <v>-7.706262975199909</v>
      </c>
      <c r="N40">
        <f>IF(Adatmátrix!N40="","",LN(Adatmátrix!N40))</f>
        <v>-7.6627778632601702</v>
      </c>
      <c r="O40">
        <f>IF(Adatmátrix!O40="","",LN(Adatmátrix!O40))</f>
        <v>-7.6627778632601702</v>
      </c>
      <c r="P40">
        <f>IF(Adatmátrix!P40="","",LN(Adatmátrix!P40))</f>
        <v>-7.6009024595420822</v>
      </c>
      <c r="Q40">
        <f>IF(Adatmátrix!Q40="","",LN(Adatmátrix!Q40))</f>
        <v>-7.7993533982659207</v>
      </c>
      <c r="R40">
        <f>IF(Adatmátrix!R40="","",LN(Adatmátrix!R40))</f>
        <v>-7.7993533982659207</v>
      </c>
      <c r="S40">
        <f>IF(Adatmátrix!S40="","",LN(Adatmátrix!S40))</f>
        <v>-7.5055922797377574</v>
      </c>
      <c r="T40">
        <f>IF(Adatmátrix!T40="","",LN(Adatmátrix!T40))</f>
        <v>-7.9575774034808147</v>
      </c>
      <c r="U40">
        <f>IF(Adatmátrix!U40="","",LN(Adatmátrix!U40))</f>
        <v>-7.641724454062337</v>
      </c>
      <c r="V40" t="str">
        <f>IF(Adatmátrix!V40="","",LN(Adatmátrix!V40))</f>
        <v/>
      </c>
      <c r="W40" t="str">
        <f>IF(Adatmátrix!W40="","",LN(Adatmátrix!W40))</f>
        <v/>
      </c>
      <c r="X40" t="str">
        <f>IF(Adatmátrix!X40="","",LN(Adatmátrix!X40))</f>
        <v/>
      </c>
      <c r="Y40" t="str">
        <f>IF(Adatmátrix!Y40="","",LN(Adatmátrix!Y40))</f>
        <v/>
      </c>
      <c r="Z40" t="str">
        <f>IF(Adatmátrix!Z40="","",LN(Adatmátrix!Z40))</f>
        <v/>
      </c>
      <c r="AA40" t="str">
        <f>IF(Adatmátrix!AA40="","",LN(Adatmátrix!AA40))</f>
        <v/>
      </c>
      <c r="AB40" t="str">
        <f>IF(Adatmátrix!AB40="","",LN(Adatmátrix!AB40))</f>
        <v/>
      </c>
      <c r="AC40" t="str">
        <f>IF(Adatmátrix!AC40="","",LN(Adatmátrix!AC40))</f>
        <v/>
      </c>
      <c r="AD40" t="str">
        <f>IF(Adatmátrix!AD40="","",LN(Adatmátrix!AD40))</f>
        <v/>
      </c>
      <c r="AE40" t="str">
        <f>IF(Adatmátrix!AE40="","",LN(Adatmátrix!AE40))</f>
        <v/>
      </c>
      <c r="AF40" t="str">
        <f>IF(Adatmátrix!AF40="","",LN(Adatmátrix!AF40))</f>
        <v/>
      </c>
      <c r="AG40" t="str">
        <f>IF(Adatmátrix!AG40="","",LN(Adatmátrix!AG40))</f>
        <v/>
      </c>
      <c r="AH40" t="str">
        <f>IF(Adatmátrix!AH40="","",LN(Adatmátrix!AH40))</f>
        <v/>
      </c>
      <c r="AI40" t="str">
        <f>IF(Adatmátrix!AI40="","",LN(Adatmátrix!AI40))</f>
        <v/>
      </c>
      <c r="AJ40" t="str">
        <f>IF(Adatmátrix!AJ40="","",LN(Adatmátrix!AJ40))</f>
        <v/>
      </c>
      <c r="AK40" t="str">
        <f>IF(Adatmátrix!AK40="","",LN(Adatmátrix!AK40))</f>
        <v/>
      </c>
      <c r="AL40" t="str">
        <f>IF(Adatmátrix!AL40="","",LN(Adatmátrix!AL40))</f>
        <v/>
      </c>
      <c r="AM40" t="str">
        <f>IF(Adatmátrix!AM40="","",LN(Adatmátrix!AM40))</f>
        <v/>
      </c>
      <c r="AN40" t="str">
        <f>IF(Adatmátrix!AN40="","",LN(Adatmátrix!AN40))</f>
        <v/>
      </c>
      <c r="AO40" t="str">
        <f>IF(Adatmátrix!AO40="","",LN(Adatmátrix!AO40))</f>
        <v/>
      </c>
      <c r="AP40" t="str">
        <f>IF(Adatmátrix!AP40="","",LN(Adatmátrix!AP40))</f>
        <v/>
      </c>
      <c r="AQ40" t="str">
        <f>IF(Adatmátrix!AQ40="","",LN(Adatmátrix!AQ40))</f>
        <v/>
      </c>
      <c r="AR40" t="str">
        <f>IF(Adatmátrix!AR40="","",LN(Adatmátrix!AR40))</f>
        <v/>
      </c>
      <c r="AS40" t="str">
        <f>IF(Adatmátrix!AS40="","",LN(Adatmátrix!AS40))</f>
        <v/>
      </c>
      <c r="AT40" t="str">
        <f>IF(Adatmátrix!AT40="","",LN(Adatmátrix!AT40))</f>
        <v/>
      </c>
      <c r="AU40" t="str">
        <f>IF(Adatmátrix!AU40="","",LN(Adatmátrix!AU40))</f>
        <v/>
      </c>
      <c r="AV40" t="str">
        <f>IF(Adatmátrix!AV40="","",LN(Adatmátrix!AV40))</f>
        <v/>
      </c>
      <c r="AW40" t="str">
        <f>IF(Adatmátrix!AW40="","",LN(Adatmátrix!AW40))</f>
        <v/>
      </c>
      <c r="AX40" t="str">
        <f>IF(Adatmátrix!AX40="","",LN(Adatmátrix!AX40))</f>
        <v/>
      </c>
      <c r="AY40" t="str">
        <f>IF(Adatmátrix!AY40="","",LN(Adatmátrix!AY40))</f>
        <v/>
      </c>
      <c r="AZ40" t="str">
        <f>IF(Adatmátrix!AZ40="","",LN(Adatmátrix!AZ40))</f>
        <v/>
      </c>
      <c r="BA40" t="str">
        <f>IF(Adatmátrix!BA40="","",LN(Adatmátrix!BA40))</f>
        <v/>
      </c>
      <c r="BB40" t="str">
        <f>IF(Adatmátrix!BB40="","",LN(Adatmátrix!BB40))</f>
        <v/>
      </c>
      <c r="BC40" t="str">
        <f>IF(Adatmátrix!BC40="","",LN(Adatmátrix!BC40))</f>
        <v/>
      </c>
      <c r="BD40" t="str">
        <f>IF(Adatmátrix!BD40="","",LN(Adatmátrix!BD40))</f>
        <v/>
      </c>
      <c r="BE40" t="str">
        <f>IF(Adatmátrix!BE40="","",LN(Adatmátrix!BE40))</f>
        <v/>
      </c>
      <c r="BF40" t="str">
        <f>IF(Adatmátrix!BF40="","",LN(Adatmátrix!BF40))</f>
        <v/>
      </c>
      <c r="BG40" t="str">
        <f>IF(Adatmátrix!BG40="","",LN(Adatmátrix!BG40))</f>
        <v/>
      </c>
      <c r="BH40" t="str">
        <f>IF(Adatmátrix!BH40="","",LN(Adatmátrix!BH40))</f>
        <v/>
      </c>
      <c r="BI40" t="str">
        <f>IF(Adatmátrix!BI40="","",LN(Adatmátrix!BI40))</f>
        <v/>
      </c>
    </row>
    <row r="41" spans="1:61">
      <c r="A41" s="4">
        <f>Adatmátrix!A41</f>
        <v>32</v>
      </c>
      <c r="B41">
        <f>IF(Adatmátrix!B41="","",LN(Adatmátrix!B41))</f>
        <v>-6.6766435580187506</v>
      </c>
      <c r="C41">
        <f>IF(Adatmátrix!C41="","",LN(Adatmátrix!C41))</f>
        <v>-6.812445099177812</v>
      </c>
      <c r="D41">
        <f>IF(Adatmátrix!D41="","",LN(Adatmátrix!D41))</f>
        <v>-6.6687383785116374</v>
      </c>
      <c r="E41">
        <f>IF(Adatmátrix!E41="","",LN(Adatmátrix!E41))</f>
        <v>-6.8033952636578938</v>
      </c>
      <c r="F41">
        <f>IF(Adatmátrix!F41="","",LN(Adatmátrix!F41))</f>
        <v>-6.812445099177812</v>
      </c>
      <c r="G41">
        <f>IF(Adatmátrix!G41="","",LN(Adatmátrix!G41))</f>
        <v>-7.0821086661269144</v>
      </c>
      <c r="H41">
        <f>IF(Adatmátrix!H41="","",LN(Adatmátrix!H41))</f>
        <v>-7.0355886504920218</v>
      </c>
      <c r="I41">
        <f>IF(Adatmátrix!I41="","",LN(Adatmátrix!I41))</f>
        <v>-7.369790738578696</v>
      </c>
      <c r="J41">
        <f>IF(Adatmátrix!J41="","",LN(Adatmátrix!J41))</f>
        <v>-7.2362593459541733</v>
      </c>
      <c r="K41">
        <f>IF(Adatmátrix!K41="","",LN(Adatmátrix!K41))</f>
        <v>-7.3540423816105562</v>
      </c>
      <c r="L41">
        <f>IF(Adatmátrix!L41="","",LN(Adatmátrix!L41))</f>
        <v>-7.0470173463156449</v>
      </c>
      <c r="M41">
        <f>IF(Adatmátrix!M41="","",LN(Adatmátrix!M41))</f>
        <v>-7.4185809027481282</v>
      </c>
      <c r="N41">
        <f>IF(Adatmátrix!N41="","",LN(Adatmátrix!N41))</f>
        <v>-7.4185809027481282</v>
      </c>
      <c r="O41">
        <f>IF(Adatmátrix!O41="","",LN(Adatmátrix!O41))</f>
        <v>-7.1821921246838976</v>
      </c>
      <c r="P41">
        <f>IF(Adatmátrix!P41="","",LN(Adatmátrix!P41))</f>
        <v>-7.4524824544238095</v>
      </c>
      <c r="Q41">
        <f>IF(Adatmátrix!Q41="","",LN(Adatmátrix!Q41))</f>
        <v>-7.4020516007969173</v>
      </c>
      <c r="R41">
        <f>IF(Adatmátrix!R41="","",LN(Adatmátrix!R41))</f>
        <v>-7.369790738578696</v>
      </c>
      <c r="S41">
        <f>IF(Adatmátrix!S41="","",LN(Adatmátrix!S41))</f>
        <v>-7.6211051668596017</v>
      </c>
      <c r="T41">
        <f>IF(Adatmátrix!T41="","",LN(Adatmátrix!T41))</f>
        <v>-7.5616817463888015</v>
      </c>
      <c r="U41">
        <f>IF(Adatmátrix!U41="","",LN(Adatmátrix!U41))</f>
        <v>-7.7287358310519672</v>
      </c>
      <c r="V41" t="str">
        <f>IF(Adatmátrix!V41="","",LN(Adatmátrix!V41))</f>
        <v/>
      </c>
      <c r="W41" t="str">
        <f>IF(Adatmátrix!W41="","",LN(Adatmátrix!W41))</f>
        <v/>
      </c>
      <c r="X41" t="str">
        <f>IF(Adatmátrix!X41="","",LN(Adatmátrix!X41))</f>
        <v/>
      </c>
      <c r="Y41" t="str">
        <f>IF(Adatmátrix!Y41="","",LN(Adatmátrix!Y41))</f>
        <v/>
      </c>
      <c r="Z41" t="str">
        <f>IF(Adatmátrix!Z41="","",LN(Adatmátrix!Z41))</f>
        <v/>
      </c>
      <c r="AA41" t="str">
        <f>IF(Adatmátrix!AA41="","",LN(Adatmátrix!AA41))</f>
        <v/>
      </c>
      <c r="AB41" t="str">
        <f>IF(Adatmátrix!AB41="","",LN(Adatmátrix!AB41))</f>
        <v/>
      </c>
      <c r="AC41" t="str">
        <f>IF(Adatmátrix!AC41="","",LN(Adatmátrix!AC41))</f>
        <v/>
      </c>
      <c r="AD41" t="str">
        <f>IF(Adatmátrix!AD41="","",LN(Adatmátrix!AD41))</f>
        <v/>
      </c>
      <c r="AE41" t="str">
        <f>IF(Adatmátrix!AE41="","",LN(Adatmátrix!AE41))</f>
        <v/>
      </c>
      <c r="AF41" t="str">
        <f>IF(Adatmátrix!AF41="","",LN(Adatmátrix!AF41))</f>
        <v/>
      </c>
      <c r="AG41" t="str">
        <f>IF(Adatmátrix!AG41="","",LN(Adatmátrix!AG41))</f>
        <v/>
      </c>
      <c r="AH41" t="str">
        <f>IF(Adatmátrix!AH41="","",LN(Adatmátrix!AH41))</f>
        <v/>
      </c>
      <c r="AI41" t="str">
        <f>IF(Adatmátrix!AI41="","",LN(Adatmátrix!AI41))</f>
        <v/>
      </c>
      <c r="AJ41" t="str">
        <f>IF(Adatmátrix!AJ41="","",LN(Adatmátrix!AJ41))</f>
        <v/>
      </c>
      <c r="AK41" t="str">
        <f>IF(Adatmátrix!AK41="","",LN(Adatmátrix!AK41))</f>
        <v/>
      </c>
      <c r="AL41" t="str">
        <f>IF(Adatmátrix!AL41="","",LN(Adatmátrix!AL41))</f>
        <v/>
      </c>
      <c r="AM41" t="str">
        <f>IF(Adatmátrix!AM41="","",LN(Adatmátrix!AM41))</f>
        <v/>
      </c>
      <c r="AN41" t="str">
        <f>IF(Adatmátrix!AN41="","",LN(Adatmátrix!AN41))</f>
        <v/>
      </c>
      <c r="AO41" t="str">
        <f>IF(Adatmátrix!AO41="","",LN(Adatmátrix!AO41))</f>
        <v/>
      </c>
      <c r="AP41" t="str">
        <f>IF(Adatmátrix!AP41="","",LN(Adatmátrix!AP41))</f>
        <v/>
      </c>
      <c r="AQ41" t="str">
        <f>IF(Adatmátrix!AQ41="","",LN(Adatmátrix!AQ41))</f>
        <v/>
      </c>
      <c r="AR41" t="str">
        <f>IF(Adatmátrix!AR41="","",LN(Adatmátrix!AR41))</f>
        <v/>
      </c>
      <c r="AS41" t="str">
        <f>IF(Adatmátrix!AS41="","",LN(Adatmátrix!AS41))</f>
        <v/>
      </c>
      <c r="AT41" t="str">
        <f>IF(Adatmátrix!AT41="","",LN(Adatmátrix!AT41))</f>
        <v/>
      </c>
      <c r="AU41" t="str">
        <f>IF(Adatmátrix!AU41="","",LN(Adatmátrix!AU41))</f>
        <v/>
      </c>
      <c r="AV41" t="str">
        <f>IF(Adatmátrix!AV41="","",LN(Adatmátrix!AV41))</f>
        <v/>
      </c>
      <c r="AW41" t="str">
        <f>IF(Adatmátrix!AW41="","",LN(Adatmátrix!AW41))</f>
        <v/>
      </c>
      <c r="AX41" t="str">
        <f>IF(Adatmátrix!AX41="","",LN(Adatmátrix!AX41))</f>
        <v/>
      </c>
      <c r="AY41" t="str">
        <f>IF(Adatmátrix!AY41="","",LN(Adatmátrix!AY41))</f>
        <v/>
      </c>
      <c r="AZ41" t="str">
        <f>IF(Adatmátrix!AZ41="","",LN(Adatmátrix!AZ41))</f>
        <v/>
      </c>
      <c r="BA41" t="str">
        <f>IF(Adatmátrix!BA41="","",LN(Adatmátrix!BA41))</f>
        <v/>
      </c>
      <c r="BB41" t="str">
        <f>IF(Adatmátrix!BB41="","",LN(Adatmátrix!BB41))</f>
        <v/>
      </c>
      <c r="BC41" t="str">
        <f>IF(Adatmátrix!BC41="","",LN(Adatmátrix!BC41))</f>
        <v/>
      </c>
      <c r="BD41" t="str">
        <f>IF(Adatmátrix!BD41="","",LN(Adatmátrix!BD41))</f>
        <v/>
      </c>
      <c r="BE41" t="str">
        <f>IF(Adatmátrix!BE41="","",LN(Adatmátrix!BE41))</f>
        <v/>
      </c>
      <c r="BF41" t="str">
        <f>IF(Adatmátrix!BF41="","",LN(Adatmátrix!BF41))</f>
        <v/>
      </c>
      <c r="BG41" t="str">
        <f>IF(Adatmátrix!BG41="","",LN(Adatmátrix!BG41))</f>
        <v/>
      </c>
      <c r="BH41" t="str">
        <f>IF(Adatmátrix!BH41="","",LN(Adatmátrix!BH41))</f>
        <v/>
      </c>
      <c r="BI41" t="str">
        <f>IF(Adatmátrix!BI41="","",LN(Adatmátrix!BI41))</f>
        <v/>
      </c>
    </row>
    <row r="42" spans="1:61">
      <c r="A42" s="4">
        <f>Adatmátrix!A42</f>
        <v>33</v>
      </c>
      <c r="B42">
        <f>IF(Adatmátrix!B42="","",LN(Adatmátrix!B42))</f>
        <v>-6.6301235423838571</v>
      </c>
      <c r="C42">
        <f>IF(Adatmátrix!C42="","",LN(Adatmátrix!C42))</f>
        <v>-6.5712830423609239</v>
      </c>
      <c r="D42">
        <f>IF(Adatmátrix!D42="","",LN(Adatmátrix!D42))</f>
        <v>-6.45667965962192</v>
      </c>
      <c r="E42">
        <f>IF(Adatmátrix!E42="","",LN(Adatmátrix!E42))</f>
        <v>-6.6150856650193166</v>
      </c>
      <c r="F42">
        <f>IF(Adatmátrix!F42="","",LN(Adatmátrix!F42))</f>
        <v>-6.5784515318395371</v>
      </c>
      <c r="G42">
        <f>IF(Adatmátrix!G42="","",LN(Adatmátrix!G42))</f>
        <v>-6.7593352738638641</v>
      </c>
      <c r="H42">
        <f>IF(Adatmátrix!H42="","",LN(Adatmátrix!H42))</f>
        <v>-6.9911368879211881</v>
      </c>
      <c r="I42">
        <f>IF(Adatmátrix!I42="","",LN(Adatmátrix!I42))</f>
        <v>-6.8978049481289689</v>
      </c>
      <c r="J42">
        <f>IF(Adatmátrix!J42="","",LN(Adatmátrix!J42))</f>
        <v>-7.0821086661269144</v>
      </c>
      <c r="K42">
        <f>IF(Adatmátrix!K42="","",LN(Adatmátrix!K42))</f>
        <v>-7.0702742084799119</v>
      </c>
      <c r="L42">
        <f>IF(Adatmátrix!L42="","",LN(Adatmátrix!L42))</f>
        <v>-7.2502455879289132</v>
      </c>
      <c r="M42">
        <f>IF(Adatmátrix!M42="","",LN(Adatmátrix!M42))</f>
        <v>-7.1691200431165445</v>
      </c>
      <c r="N42">
        <f>IF(Adatmátrix!N42="","",LN(Adatmátrix!N42))</f>
        <v>-7.3857910799251369</v>
      </c>
      <c r="O42">
        <f>IF(Adatmátrix!O42="","",LN(Adatmátrix!O42))</f>
        <v>-7.3232707229438025</v>
      </c>
      <c r="P42">
        <f>IF(Adatmátrix!P42="","",LN(Adatmátrix!P42))</f>
        <v>-7.2934177597941217</v>
      </c>
      <c r="Q42">
        <f>IF(Adatmátrix!Q42="","",LN(Adatmátrix!Q42))</f>
        <v>-7.4524824544238095</v>
      </c>
      <c r="R42">
        <f>IF(Adatmátrix!R42="","",LN(Adatmátrix!R42))</f>
        <v>-7.2088603717660584</v>
      </c>
      <c r="S42">
        <f>IF(Adatmátrix!S42="","",LN(Adatmátrix!S42))</f>
        <v>-7.369790738578696</v>
      </c>
      <c r="T42">
        <f>IF(Adatmátrix!T42="","",LN(Adatmátrix!T42))</f>
        <v>-7.4353880210645089</v>
      </c>
      <c r="U42">
        <f>IF(Adatmátrix!U42="","",LN(Adatmátrix!U42))</f>
        <v>-7.6627778632601702</v>
      </c>
      <c r="V42" t="str">
        <f>IF(Adatmátrix!V42="","",LN(Adatmátrix!V42))</f>
        <v/>
      </c>
      <c r="W42" t="str">
        <f>IF(Adatmátrix!W42="","",LN(Adatmátrix!W42))</f>
        <v/>
      </c>
      <c r="X42" t="str">
        <f>IF(Adatmátrix!X42="","",LN(Adatmátrix!X42))</f>
        <v/>
      </c>
      <c r="Y42" t="str">
        <f>IF(Adatmátrix!Y42="","",LN(Adatmátrix!Y42))</f>
        <v/>
      </c>
      <c r="Z42" t="str">
        <f>IF(Adatmátrix!Z42="","",LN(Adatmátrix!Z42))</f>
        <v/>
      </c>
      <c r="AA42" t="str">
        <f>IF(Adatmátrix!AA42="","",LN(Adatmátrix!AA42))</f>
        <v/>
      </c>
      <c r="AB42" t="str">
        <f>IF(Adatmátrix!AB42="","",LN(Adatmátrix!AB42))</f>
        <v/>
      </c>
      <c r="AC42" t="str">
        <f>IF(Adatmátrix!AC42="","",LN(Adatmátrix!AC42))</f>
        <v/>
      </c>
      <c r="AD42" t="str">
        <f>IF(Adatmátrix!AD42="","",LN(Adatmátrix!AD42))</f>
        <v/>
      </c>
      <c r="AE42" t="str">
        <f>IF(Adatmátrix!AE42="","",LN(Adatmátrix!AE42))</f>
        <v/>
      </c>
      <c r="AF42" t="str">
        <f>IF(Adatmátrix!AF42="","",LN(Adatmátrix!AF42))</f>
        <v/>
      </c>
      <c r="AG42" t="str">
        <f>IF(Adatmátrix!AG42="","",LN(Adatmátrix!AG42))</f>
        <v/>
      </c>
      <c r="AH42" t="str">
        <f>IF(Adatmátrix!AH42="","",LN(Adatmátrix!AH42))</f>
        <v/>
      </c>
      <c r="AI42" t="str">
        <f>IF(Adatmátrix!AI42="","",LN(Adatmátrix!AI42))</f>
        <v/>
      </c>
      <c r="AJ42" t="str">
        <f>IF(Adatmátrix!AJ42="","",LN(Adatmátrix!AJ42))</f>
        <v/>
      </c>
      <c r="AK42" t="str">
        <f>IF(Adatmátrix!AK42="","",LN(Adatmátrix!AK42))</f>
        <v/>
      </c>
      <c r="AL42" t="str">
        <f>IF(Adatmátrix!AL42="","",LN(Adatmátrix!AL42))</f>
        <v/>
      </c>
      <c r="AM42" t="str">
        <f>IF(Adatmátrix!AM42="","",LN(Adatmátrix!AM42))</f>
        <v/>
      </c>
      <c r="AN42" t="str">
        <f>IF(Adatmátrix!AN42="","",LN(Adatmátrix!AN42))</f>
        <v/>
      </c>
      <c r="AO42" t="str">
        <f>IF(Adatmátrix!AO42="","",LN(Adatmátrix!AO42))</f>
        <v/>
      </c>
      <c r="AP42" t="str">
        <f>IF(Adatmátrix!AP42="","",LN(Adatmátrix!AP42))</f>
        <v/>
      </c>
      <c r="AQ42" t="str">
        <f>IF(Adatmátrix!AQ42="","",LN(Adatmátrix!AQ42))</f>
        <v/>
      </c>
      <c r="AR42" t="str">
        <f>IF(Adatmátrix!AR42="","",LN(Adatmátrix!AR42))</f>
        <v/>
      </c>
      <c r="AS42" t="str">
        <f>IF(Adatmátrix!AS42="","",LN(Adatmátrix!AS42))</f>
        <v/>
      </c>
      <c r="AT42" t="str">
        <f>IF(Adatmátrix!AT42="","",LN(Adatmátrix!AT42))</f>
        <v/>
      </c>
      <c r="AU42" t="str">
        <f>IF(Adatmátrix!AU42="","",LN(Adatmátrix!AU42))</f>
        <v/>
      </c>
      <c r="AV42" t="str">
        <f>IF(Adatmátrix!AV42="","",LN(Adatmátrix!AV42))</f>
        <v/>
      </c>
      <c r="AW42" t="str">
        <f>IF(Adatmátrix!AW42="","",LN(Adatmátrix!AW42))</f>
        <v/>
      </c>
      <c r="AX42" t="str">
        <f>IF(Adatmátrix!AX42="","",LN(Adatmátrix!AX42))</f>
        <v/>
      </c>
      <c r="AY42" t="str">
        <f>IF(Adatmátrix!AY42="","",LN(Adatmátrix!AY42))</f>
        <v/>
      </c>
      <c r="AZ42" t="str">
        <f>IF(Adatmátrix!AZ42="","",LN(Adatmátrix!AZ42))</f>
        <v/>
      </c>
      <c r="BA42" t="str">
        <f>IF(Adatmátrix!BA42="","",LN(Adatmátrix!BA42))</f>
        <v/>
      </c>
      <c r="BB42" t="str">
        <f>IF(Adatmátrix!BB42="","",LN(Adatmátrix!BB42))</f>
        <v/>
      </c>
      <c r="BC42" t="str">
        <f>IF(Adatmátrix!BC42="","",LN(Adatmátrix!BC42))</f>
        <v/>
      </c>
      <c r="BD42" t="str">
        <f>IF(Adatmátrix!BD42="","",LN(Adatmátrix!BD42))</f>
        <v/>
      </c>
      <c r="BE42" t="str">
        <f>IF(Adatmátrix!BE42="","",LN(Adatmátrix!BE42))</f>
        <v/>
      </c>
      <c r="BF42" t="str">
        <f>IF(Adatmátrix!BF42="","",LN(Adatmátrix!BF42))</f>
        <v/>
      </c>
      <c r="BG42" t="str">
        <f>IF(Adatmátrix!BG42="","",LN(Adatmátrix!BG42))</f>
        <v/>
      </c>
      <c r="BH42" t="str">
        <f>IF(Adatmátrix!BH42="","",LN(Adatmátrix!BH42))</f>
        <v/>
      </c>
      <c r="BI42" t="str">
        <f>IF(Adatmátrix!BI42="","",LN(Adatmátrix!BI42))</f>
        <v/>
      </c>
    </row>
    <row r="43" spans="1:61">
      <c r="A43" s="4">
        <f>Adatmátrix!A43</f>
        <v>34</v>
      </c>
      <c r="B43">
        <f>IF(Adatmátrix!B43="","",LN(Adatmátrix!B43))</f>
        <v>-6.5224928781914926</v>
      </c>
      <c r="C43">
        <f>IF(Adatmátrix!C43="","",LN(Adatmátrix!C43))</f>
        <v>-6.4824875435777933</v>
      </c>
      <c r="D43">
        <f>IF(Adatmátrix!D43="","",LN(Adatmátrix!D43))</f>
        <v>-6.3830267500471551</v>
      </c>
      <c r="E43">
        <f>IF(Adatmátrix!E43="","",LN(Adatmátrix!E43))</f>
        <v>-6.5784515318395371</v>
      </c>
      <c r="F43">
        <f>IF(Adatmátrix!F43="","",LN(Adatmátrix!F43))</f>
        <v>-6.6846117276679271</v>
      </c>
      <c r="G43">
        <f>IF(Adatmátrix!G43="","",LN(Adatmátrix!G43))</f>
        <v>-6.5784515318395371</v>
      </c>
      <c r="H43">
        <f>IF(Adatmátrix!H43="","",LN(Adatmátrix!H43))</f>
        <v>-6.7855376462578878</v>
      </c>
      <c r="I43">
        <f>IF(Adatmátrix!I43="","",LN(Adatmátrix!I43))</f>
        <v>-6.840096630508322</v>
      </c>
      <c r="J43">
        <f>IF(Adatmátrix!J43="","",LN(Adatmátrix!J43))</f>
        <v>-6.9279579862996563</v>
      </c>
      <c r="K43">
        <f>IF(Adatmátrix!K43="","",LN(Adatmátrix!K43))</f>
        <v>-7.0131157946399636</v>
      </c>
      <c r="L43">
        <f>IF(Adatmátrix!L43="","",LN(Adatmátrix!L43))</f>
        <v>-7.2362593459541733</v>
      </c>
      <c r="M43">
        <f>IF(Adatmátrix!M43="","",LN(Adatmátrix!M43))</f>
        <v>-7.0585781687167204</v>
      </c>
      <c r="N43">
        <f>IF(Adatmátrix!N43="","",LN(Adatmátrix!N43))</f>
        <v>-7.1954373514339176</v>
      </c>
      <c r="O43">
        <f>IF(Adatmátrix!O43="","",LN(Adatmátrix!O43))</f>
        <v>-7.1184763102977895</v>
      </c>
      <c r="P43">
        <f>IF(Adatmátrix!P43="","",LN(Adatmátrix!P43))</f>
        <v>-7.0940848571736304</v>
      </c>
      <c r="Q43">
        <f>IF(Adatmátrix!Q43="","",LN(Adatmátrix!Q43))</f>
        <v>-7.2934177597941217</v>
      </c>
      <c r="R43">
        <f>IF(Adatmátrix!R43="","",LN(Adatmátrix!R43))</f>
        <v>-7.4524824544238095</v>
      </c>
      <c r="S43">
        <f>IF(Adatmátrix!S43="","",LN(Adatmátrix!S43))</f>
        <v>-7.487573774235079</v>
      </c>
      <c r="T43">
        <f>IF(Adatmátrix!T43="","",LN(Adatmátrix!T43))</f>
        <v>-7.2934177597941217</v>
      </c>
      <c r="U43">
        <f>IF(Adatmátrix!U43="","",LN(Adatmátrix!U43))</f>
        <v>-7.3540423816105562</v>
      </c>
      <c r="V43" t="str">
        <f>IF(Adatmátrix!V43="","",LN(Adatmátrix!V43))</f>
        <v/>
      </c>
      <c r="W43" t="str">
        <f>IF(Adatmátrix!W43="","",LN(Adatmátrix!W43))</f>
        <v/>
      </c>
      <c r="X43" t="str">
        <f>IF(Adatmátrix!X43="","",LN(Adatmátrix!X43))</f>
        <v/>
      </c>
      <c r="Y43" t="str">
        <f>IF(Adatmátrix!Y43="","",LN(Adatmátrix!Y43))</f>
        <v/>
      </c>
      <c r="Z43" t="str">
        <f>IF(Adatmátrix!Z43="","",LN(Adatmátrix!Z43))</f>
        <v/>
      </c>
      <c r="AA43" t="str">
        <f>IF(Adatmátrix!AA43="","",LN(Adatmátrix!AA43))</f>
        <v/>
      </c>
      <c r="AB43" t="str">
        <f>IF(Adatmátrix!AB43="","",LN(Adatmátrix!AB43))</f>
        <v/>
      </c>
      <c r="AC43" t="str">
        <f>IF(Adatmátrix!AC43="","",LN(Adatmátrix!AC43))</f>
        <v/>
      </c>
      <c r="AD43" t="str">
        <f>IF(Adatmátrix!AD43="","",LN(Adatmátrix!AD43))</f>
        <v/>
      </c>
      <c r="AE43" t="str">
        <f>IF(Adatmátrix!AE43="","",LN(Adatmátrix!AE43))</f>
        <v/>
      </c>
      <c r="AF43" t="str">
        <f>IF(Adatmátrix!AF43="","",LN(Adatmátrix!AF43))</f>
        <v/>
      </c>
      <c r="AG43" t="str">
        <f>IF(Adatmátrix!AG43="","",LN(Adatmátrix!AG43))</f>
        <v/>
      </c>
      <c r="AH43" t="str">
        <f>IF(Adatmátrix!AH43="","",LN(Adatmátrix!AH43))</f>
        <v/>
      </c>
      <c r="AI43" t="str">
        <f>IF(Adatmátrix!AI43="","",LN(Adatmátrix!AI43))</f>
        <v/>
      </c>
      <c r="AJ43" t="str">
        <f>IF(Adatmátrix!AJ43="","",LN(Adatmátrix!AJ43))</f>
        <v/>
      </c>
      <c r="AK43" t="str">
        <f>IF(Adatmátrix!AK43="","",LN(Adatmátrix!AK43))</f>
        <v/>
      </c>
      <c r="AL43" t="str">
        <f>IF(Adatmátrix!AL43="","",LN(Adatmátrix!AL43))</f>
        <v/>
      </c>
      <c r="AM43" t="str">
        <f>IF(Adatmátrix!AM43="","",LN(Adatmátrix!AM43))</f>
        <v/>
      </c>
      <c r="AN43" t="str">
        <f>IF(Adatmátrix!AN43="","",LN(Adatmátrix!AN43))</f>
        <v/>
      </c>
      <c r="AO43" t="str">
        <f>IF(Adatmátrix!AO43="","",LN(Adatmátrix!AO43))</f>
        <v/>
      </c>
      <c r="AP43" t="str">
        <f>IF(Adatmátrix!AP43="","",LN(Adatmátrix!AP43))</f>
        <v/>
      </c>
      <c r="AQ43" t="str">
        <f>IF(Adatmátrix!AQ43="","",LN(Adatmátrix!AQ43))</f>
        <v/>
      </c>
      <c r="AR43" t="str">
        <f>IF(Adatmátrix!AR43="","",LN(Adatmátrix!AR43))</f>
        <v/>
      </c>
      <c r="AS43" t="str">
        <f>IF(Adatmátrix!AS43="","",LN(Adatmátrix!AS43))</f>
        <v/>
      </c>
      <c r="AT43" t="str">
        <f>IF(Adatmátrix!AT43="","",LN(Adatmátrix!AT43))</f>
        <v/>
      </c>
      <c r="AU43" t="str">
        <f>IF(Adatmátrix!AU43="","",LN(Adatmátrix!AU43))</f>
        <v/>
      </c>
      <c r="AV43" t="str">
        <f>IF(Adatmátrix!AV43="","",LN(Adatmátrix!AV43))</f>
        <v/>
      </c>
      <c r="AW43" t="str">
        <f>IF(Adatmátrix!AW43="","",LN(Adatmátrix!AW43))</f>
        <v/>
      </c>
      <c r="AX43" t="str">
        <f>IF(Adatmátrix!AX43="","",LN(Adatmátrix!AX43))</f>
        <v/>
      </c>
      <c r="AY43" t="str">
        <f>IF(Adatmátrix!AY43="","",LN(Adatmátrix!AY43))</f>
        <v/>
      </c>
      <c r="AZ43" t="str">
        <f>IF(Adatmátrix!AZ43="","",LN(Adatmátrix!AZ43))</f>
        <v/>
      </c>
      <c r="BA43" t="str">
        <f>IF(Adatmátrix!BA43="","",LN(Adatmátrix!BA43))</f>
        <v/>
      </c>
      <c r="BB43" t="str">
        <f>IF(Adatmátrix!BB43="","",LN(Adatmátrix!BB43))</f>
        <v/>
      </c>
      <c r="BC43" t="str">
        <f>IF(Adatmátrix!BC43="","",LN(Adatmátrix!BC43))</f>
        <v/>
      </c>
      <c r="BD43" t="str">
        <f>IF(Adatmátrix!BD43="","",LN(Adatmátrix!BD43))</f>
        <v/>
      </c>
      <c r="BE43" t="str">
        <f>IF(Adatmátrix!BE43="","",LN(Adatmátrix!BE43))</f>
        <v/>
      </c>
      <c r="BF43" t="str">
        <f>IF(Adatmátrix!BF43="","",LN(Adatmátrix!BF43))</f>
        <v/>
      </c>
      <c r="BG43" t="str">
        <f>IF(Adatmátrix!BG43="","",LN(Adatmátrix!BG43))</f>
        <v/>
      </c>
      <c r="BH43" t="str">
        <f>IF(Adatmátrix!BH43="","",LN(Adatmátrix!BH43))</f>
        <v/>
      </c>
      <c r="BI43" t="str">
        <f>IF(Adatmátrix!BI43="","",LN(Adatmátrix!BI43))</f>
        <v/>
      </c>
    </row>
    <row r="44" spans="1:61">
      <c r="A44" s="4">
        <f>Adatmátrix!A44</f>
        <v>35</v>
      </c>
      <c r="B44">
        <f>IF(Adatmátrix!B44="","",LN(Adatmátrix!B44))</f>
        <v>-6.515713191206113</v>
      </c>
      <c r="C44">
        <f>IF(Adatmátrix!C44="","",LN(Adatmátrix!C44))</f>
        <v>-6.3034393121288073</v>
      </c>
      <c r="D44">
        <f>IF(Adatmátrix!D44="","",LN(Adatmátrix!D44))</f>
        <v>-6.3144284337044025</v>
      </c>
      <c r="E44">
        <f>IF(Adatmátrix!E44="","",LN(Adatmátrix!E44))</f>
        <v>-6.2046577675690235</v>
      </c>
      <c r="F44">
        <f>IF(Adatmátrix!F44="","",LN(Adatmátrix!F44))</f>
        <v>-6.4630694577206915</v>
      </c>
      <c r="G44">
        <f>IF(Adatmátrix!G44="","",LN(Adatmátrix!G44))</f>
        <v>-6.4630694577206915</v>
      </c>
      <c r="H44">
        <f>IF(Adatmátrix!H44="","",LN(Adatmátrix!H44))</f>
        <v>-6.8307942378460087</v>
      </c>
      <c r="I44">
        <f>IF(Adatmátrix!I44="","",LN(Adatmátrix!I44))</f>
        <v>-6.9590485733696879</v>
      </c>
      <c r="J44">
        <f>IF(Adatmátrix!J44="","",LN(Adatmátrix!J44))</f>
        <v>-6.7679933366069784</v>
      </c>
      <c r="K44">
        <f>IF(Adatmátrix!K44="","",LN(Adatmátrix!K44))</f>
        <v>-6.607650686531799</v>
      </c>
      <c r="L44">
        <f>IF(Adatmátrix!L44="","",LN(Adatmátrix!L44))</f>
        <v>-6.5712830423609239</v>
      </c>
      <c r="M44">
        <f>IF(Adatmátrix!M44="","",LN(Adatmátrix!M44))</f>
        <v>-6.9590485733696879</v>
      </c>
      <c r="N44">
        <f>IF(Adatmátrix!N44="","",LN(Adatmátrix!N44))</f>
        <v>-6.8781964767405928</v>
      </c>
      <c r="O44">
        <f>IF(Adatmátrix!O44="","",LN(Adatmátrix!O44))</f>
        <v>-7.0355886504920218</v>
      </c>
      <c r="P44">
        <f>IF(Adatmátrix!P44="","",LN(Adatmátrix!P44))</f>
        <v>-7.4185809027481282</v>
      </c>
      <c r="Q44">
        <f>IF(Adatmátrix!Q44="","",LN(Adatmátrix!Q44))</f>
        <v>-7.0355886504920218</v>
      </c>
      <c r="R44">
        <f>IF(Adatmátrix!R44="","",LN(Adatmátrix!R44))</f>
        <v>-7.1821921246838976</v>
      </c>
      <c r="S44">
        <f>IF(Adatmátrix!S44="","",LN(Adatmátrix!S44))</f>
        <v>-7.1954373514339176</v>
      </c>
      <c r="T44">
        <f>IF(Adatmátrix!T44="","",LN(Adatmátrix!T44))</f>
        <v>-7.2934177597941217</v>
      </c>
      <c r="U44">
        <f>IF(Adatmátrix!U44="","",LN(Adatmátrix!U44))</f>
        <v>-7.1434776125032071</v>
      </c>
      <c r="V44" t="str">
        <f>IF(Adatmátrix!V44="","",LN(Adatmátrix!V44))</f>
        <v/>
      </c>
      <c r="W44" t="str">
        <f>IF(Adatmátrix!W44="","",LN(Adatmátrix!W44))</f>
        <v/>
      </c>
      <c r="X44" t="str">
        <f>IF(Adatmátrix!X44="","",LN(Adatmátrix!X44))</f>
        <v/>
      </c>
      <c r="Y44" t="str">
        <f>IF(Adatmátrix!Y44="","",LN(Adatmátrix!Y44))</f>
        <v/>
      </c>
      <c r="Z44" t="str">
        <f>IF(Adatmátrix!Z44="","",LN(Adatmátrix!Z44))</f>
        <v/>
      </c>
      <c r="AA44" t="str">
        <f>IF(Adatmátrix!AA44="","",LN(Adatmátrix!AA44))</f>
        <v/>
      </c>
      <c r="AB44" t="str">
        <f>IF(Adatmátrix!AB44="","",LN(Adatmátrix!AB44))</f>
        <v/>
      </c>
      <c r="AC44" t="str">
        <f>IF(Adatmátrix!AC44="","",LN(Adatmátrix!AC44))</f>
        <v/>
      </c>
      <c r="AD44" t="str">
        <f>IF(Adatmátrix!AD44="","",LN(Adatmátrix!AD44))</f>
        <v/>
      </c>
      <c r="AE44" t="str">
        <f>IF(Adatmátrix!AE44="","",LN(Adatmátrix!AE44))</f>
        <v/>
      </c>
      <c r="AF44" t="str">
        <f>IF(Adatmátrix!AF44="","",LN(Adatmátrix!AF44))</f>
        <v/>
      </c>
      <c r="AG44" t="str">
        <f>IF(Adatmátrix!AG44="","",LN(Adatmátrix!AG44))</f>
        <v/>
      </c>
      <c r="AH44" t="str">
        <f>IF(Adatmátrix!AH44="","",LN(Adatmátrix!AH44))</f>
        <v/>
      </c>
      <c r="AI44" t="str">
        <f>IF(Adatmátrix!AI44="","",LN(Adatmátrix!AI44))</f>
        <v/>
      </c>
      <c r="AJ44" t="str">
        <f>IF(Adatmátrix!AJ44="","",LN(Adatmátrix!AJ44))</f>
        <v/>
      </c>
      <c r="AK44" t="str">
        <f>IF(Adatmátrix!AK44="","",LN(Adatmátrix!AK44))</f>
        <v/>
      </c>
      <c r="AL44" t="str">
        <f>IF(Adatmátrix!AL44="","",LN(Adatmátrix!AL44))</f>
        <v/>
      </c>
      <c r="AM44" t="str">
        <f>IF(Adatmátrix!AM44="","",LN(Adatmátrix!AM44))</f>
        <v/>
      </c>
      <c r="AN44" t="str">
        <f>IF(Adatmátrix!AN44="","",LN(Adatmátrix!AN44))</f>
        <v/>
      </c>
      <c r="AO44" t="str">
        <f>IF(Adatmátrix!AO44="","",LN(Adatmátrix!AO44))</f>
        <v/>
      </c>
      <c r="AP44" t="str">
        <f>IF(Adatmátrix!AP44="","",LN(Adatmátrix!AP44))</f>
        <v/>
      </c>
      <c r="AQ44" t="str">
        <f>IF(Adatmátrix!AQ44="","",LN(Adatmátrix!AQ44))</f>
        <v/>
      </c>
      <c r="AR44" t="str">
        <f>IF(Adatmátrix!AR44="","",LN(Adatmátrix!AR44))</f>
        <v/>
      </c>
      <c r="AS44" t="str">
        <f>IF(Adatmátrix!AS44="","",LN(Adatmátrix!AS44))</f>
        <v/>
      </c>
      <c r="AT44" t="str">
        <f>IF(Adatmátrix!AT44="","",LN(Adatmátrix!AT44))</f>
        <v/>
      </c>
      <c r="AU44" t="str">
        <f>IF(Adatmátrix!AU44="","",LN(Adatmátrix!AU44))</f>
        <v/>
      </c>
      <c r="AV44" t="str">
        <f>IF(Adatmátrix!AV44="","",LN(Adatmátrix!AV44))</f>
        <v/>
      </c>
      <c r="AW44" t="str">
        <f>IF(Adatmátrix!AW44="","",LN(Adatmátrix!AW44))</f>
        <v/>
      </c>
      <c r="AX44" t="str">
        <f>IF(Adatmátrix!AX44="","",LN(Adatmátrix!AX44))</f>
        <v/>
      </c>
      <c r="AY44" t="str">
        <f>IF(Adatmátrix!AY44="","",LN(Adatmátrix!AY44))</f>
        <v/>
      </c>
      <c r="AZ44" t="str">
        <f>IF(Adatmátrix!AZ44="","",LN(Adatmátrix!AZ44))</f>
        <v/>
      </c>
      <c r="BA44" t="str">
        <f>IF(Adatmátrix!BA44="","",LN(Adatmátrix!BA44))</f>
        <v/>
      </c>
      <c r="BB44" t="str">
        <f>IF(Adatmátrix!BB44="","",LN(Adatmátrix!BB44))</f>
        <v/>
      </c>
      <c r="BC44" t="str">
        <f>IF(Adatmátrix!BC44="","",LN(Adatmátrix!BC44))</f>
        <v/>
      </c>
      <c r="BD44" t="str">
        <f>IF(Adatmátrix!BD44="","",LN(Adatmátrix!BD44))</f>
        <v/>
      </c>
      <c r="BE44" t="str">
        <f>IF(Adatmátrix!BE44="","",LN(Adatmátrix!BE44))</f>
        <v/>
      </c>
      <c r="BF44" t="str">
        <f>IF(Adatmátrix!BF44="","",LN(Adatmátrix!BF44))</f>
        <v/>
      </c>
      <c r="BG44" t="str">
        <f>IF(Adatmátrix!BG44="","",LN(Adatmátrix!BG44))</f>
        <v/>
      </c>
      <c r="BH44" t="str">
        <f>IF(Adatmátrix!BH44="","",LN(Adatmátrix!BH44))</f>
        <v/>
      </c>
      <c r="BI44" t="str">
        <f>IF(Adatmátrix!BI44="","",LN(Adatmátrix!BI44))</f>
        <v/>
      </c>
    </row>
    <row r="45" spans="1:61">
      <c r="A45" s="4">
        <f>Adatmátrix!A45</f>
        <v>36</v>
      </c>
      <c r="B45">
        <f>IF(Adatmátrix!B45="","",LN(Adatmátrix!B45))</f>
        <v>-6.2554300929424471</v>
      </c>
      <c r="C45">
        <f>IF(Adatmátrix!C45="","",LN(Adatmátrix!C45))</f>
        <v>-6.3089187778934335</v>
      </c>
      <c r="D45">
        <f>IF(Adatmátrix!D45="","",LN(Adatmátrix!D45))</f>
        <v>-6.3089187778934335</v>
      </c>
      <c r="E45">
        <f>IF(Adatmátrix!E45="","",LN(Adatmátrix!E45))</f>
        <v>-6.0490936599446181</v>
      </c>
      <c r="F45">
        <f>IF(Adatmátrix!F45="","",LN(Adatmátrix!F45))</f>
        <v>-6.1997194859284415</v>
      </c>
      <c r="G45">
        <f>IF(Adatmátrix!G45="","",LN(Adatmátrix!G45))</f>
        <v>-6.2925696398919033</v>
      </c>
      <c r="H45">
        <f>IF(Adatmátrix!H45="","",LN(Adatmátrix!H45))</f>
        <v>-6.2046577675690235</v>
      </c>
      <c r="I45">
        <f>IF(Adatmátrix!I45="","",LN(Adatmátrix!I45))</f>
        <v>-6.5293188432618923</v>
      </c>
      <c r="J45">
        <f>IF(Adatmátrix!J45="","",LN(Adatmátrix!J45))</f>
        <v>-6.5361917225496544</v>
      </c>
      <c r="K45">
        <f>IF(Adatmátrix!K45="","",LN(Adatmátrix!K45))</f>
        <v>-6.5712830423609239</v>
      </c>
      <c r="L45">
        <f>IF(Adatmátrix!L45="","",LN(Adatmátrix!L45))</f>
        <v>-6.6846117276679271</v>
      </c>
      <c r="M45">
        <f>IF(Adatmátrix!M45="","",LN(Adatmátrix!M45))</f>
        <v>-6.840096630508322</v>
      </c>
      <c r="N45">
        <f>IF(Adatmátrix!N45="","",LN(Adatmátrix!N45))</f>
        <v>-6.8307942378460087</v>
      </c>
      <c r="O45">
        <f>IF(Adatmátrix!O45="","",LN(Adatmátrix!O45))</f>
        <v>-7.1062062177059753</v>
      </c>
      <c r="P45">
        <f>IF(Adatmátrix!P45="","",LN(Adatmátrix!P45))</f>
        <v>-7.024289095238089</v>
      </c>
      <c r="Q45">
        <f>IF(Adatmátrix!Q45="","",LN(Adatmátrix!Q45))</f>
        <v>-6.9279579862996563</v>
      </c>
      <c r="R45">
        <f>IF(Adatmátrix!R45="","",LN(Adatmátrix!R45))</f>
        <v>-7.1954373514339176</v>
      </c>
      <c r="S45">
        <f>IF(Adatmátrix!S45="","",LN(Adatmátrix!S45))</f>
        <v>-7.024289095238089</v>
      </c>
      <c r="T45">
        <f>IF(Adatmátrix!T45="","",LN(Adatmátrix!T45))</f>
        <v>-7.1954373514339176</v>
      </c>
      <c r="U45">
        <f>IF(Adatmátrix!U45="","",LN(Adatmátrix!U45))</f>
        <v>-7.1434776125032071</v>
      </c>
      <c r="V45" t="str">
        <f>IF(Adatmátrix!V45="","",LN(Adatmátrix!V45))</f>
        <v/>
      </c>
      <c r="W45" t="str">
        <f>IF(Adatmátrix!W45="","",LN(Adatmátrix!W45))</f>
        <v/>
      </c>
      <c r="X45" t="str">
        <f>IF(Adatmátrix!X45="","",LN(Adatmátrix!X45))</f>
        <v/>
      </c>
      <c r="Y45" t="str">
        <f>IF(Adatmátrix!Y45="","",LN(Adatmátrix!Y45))</f>
        <v/>
      </c>
      <c r="Z45" t="str">
        <f>IF(Adatmátrix!Z45="","",LN(Adatmátrix!Z45))</f>
        <v/>
      </c>
      <c r="AA45" t="str">
        <f>IF(Adatmátrix!AA45="","",LN(Adatmátrix!AA45))</f>
        <v/>
      </c>
      <c r="AB45" t="str">
        <f>IF(Adatmátrix!AB45="","",LN(Adatmátrix!AB45))</f>
        <v/>
      </c>
      <c r="AC45" t="str">
        <f>IF(Adatmátrix!AC45="","",LN(Adatmátrix!AC45))</f>
        <v/>
      </c>
      <c r="AD45" t="str">
        <f>IF(Adatmátrix!AD45="","",LN(Adatmátrix!AD45))</f>
        <v/>
      </c>
      <c r="AE45" t="str">
        <f>IF(Adatmátrix!AE45="","",LN(Adatmátrix!AE45))</f>
        <v/>
      </c>
      <c r="AF45" t="str">
        <f>IF(Adatmátrix!AF45="","",LN(Adatmátrix!AF45))</f>
        <v/>
      </c>
      <c r="AG45" t="str">
        <f>IF(Adatmátrix!AG45="","",LN(Adatmátrix!AG45))</f>
        <v/>
      </c>
      <c r="AH45" t="str">
        <f>IF(Adatmátrix!AH45="","",LN(Adatmátrix!AH45))</f>
        <v/>
      </c>
      <c r="AI45" t="str">
        <f>IF(Adatmátrix!AI45="","",LN(Adatmátrix!AI45))</f>
        <v/>
      </c>
      <c r="AJ45" t="str">
        <f>IF(Adatmátrix!AJ45="","",LN(Adatmátrix!AJ45))</f>
        <v/>
      </c>
      <c r="AK45" t="str">
        <f>IF(Adatmátrix!AK45="","",LN(Adatmátrix!AK45))</f>
        <v/>
      </c>
      <c r="AL45" t="str">
        <f>IF(Adatmátrix!AL45="","",LN(Adatmátrix!AL45))</f>
        <v/>
      </c>
      <c r="AM45" t="str">
        <f>IF(Adatmátrix!AM45="","",LN(Adatmátrix!AM45))</f>
        <v/>
      </c>
      <c r="AN45" t="str">
        <f>IF(Adatmátrix!AN45="","",LN(Adatmátrix!AN45))</f>
        <v/>
      </c>
      <c r="AO45" t="str">
        <f>IF(Adatmátrix!AO45="","",LN(Adatmátrix!AO45))</f>
        <v/>
      </c>
      <c r="AP45" t="str">
        <f>IF(Adatmátrix!AP45="","",LN(Adatmátrix!AP45))</f>
        <v/>
      </c>
      <c r="AQ45" t="str">
        <f>IF(Adatmátrix!AQ45="","",LN(Adatmátrix!AQ45))</f>
        <v/>
      </c>
      <c r="AR45" t="str">
        <f>IF(Adatmátrix!AR45="","",LN(Adatmátrix!AR45))</f>
        <v/>
      </c>
      <c r="AS45" t="str">
        <f>IF(Adatmátrix!AS45="","",LN(Adatmátrix!AS45))</f>
        <v/>
      </c>
      <c r="AT45" t="str">
        <f>IF(Adatmátrix!AT45="","",LN(Adatmátrix!AT45))</f>
        <v/>
      </c>
      <c r="AU45" t="str">
        <f>IF(Adatmátrix!AU45="","",LN(Adatmátrix!AU45))</f>
        <v/>
      </c>
      <c r="AV45" t="str">
        <f>IF(Adatmátrix!AV45="","",LN(Adatmátrix!AV45))</f>
        <v/>
      </c>
      <c r="AW45" t="str">
        <f>IF(Adatmátrix!AW45="","",LN(Adatmátrix!AW45))</f>
        <v/>
      </c>
      <c r="AX45" t="str">
        <f>IF(Adatmátrix!AX45="","",LN(Adatmátrix!AX45))</f>
        <v/>
      </c>
      <c r="AY45" t="str">
        <f>IF(Adatmátrix!AY45="","",LN(Adatmátrix!AY45))</f>
        <v/>
      </c>
      <c r="AZ45" t="str">
        <f>IF(Adatmátrix!AZ45="","",LN(Adatmátrix!AZ45))</f>
        <v/>
      </c>
      <c r="BA45" t="str">
        <f>IF(Adatmátrix!BA45="","",LN(Adatmátrix!BA45))</f>
        <v/>
      </c>
      <c r="BB45" t="str">
        <f>IF(Adatmátrix!BB45="","",LN(Adatmátrix!BB45))</f>
        <v/>
      </c>
      <c r="BC45" t="str">
        <f>IF(Adatmátrix!BC45="","",LN(Adatmátrix!BC45))</f>
        <v/>
      </c>
      <c r="BD45" t="str">
        <f>IF(Adatmátrix!BD45="","",LN(Adatmátrix!BD45))</f>
        <v/>
      </c>
      <c r="BE45" t="str">
        <f>IF(Adatmátrix!BE45="","",LN(Adatmátrix!BE45))</f>
        <v/>
      </c>
      <c r="BF45" t="str">
        <f>IF(Adatmátrix!BF45="","",LN(Adatmátrix!BF45))</f>
        <v/>
      </c>
      <c r="BG45" t="str">
        <f>IF(Adatmátrix!BG45="","",LN(Adatmátrix!BG45))</f>
        <v/>
      </c>
      <c r="BH45" t="str">
        <f>IF(Adatmátrix!BH45="","",LN(Adatmátrix!BH45))</f>
        <v/>
      </c>
      <c r="BI45" t="str">
        <f>IF(Adatmátrix!BI45="","",LN(Adatmátrix!BI45))</f>
        <v/>
      </c>
    </row>
    <row r="46" spans="1:61">
      <c r="A46" s="4">
        <f>Adatmátrix!A46</f>
        <v>37</v>
      </c>
      <c r="B46">
        <f>IF(Adatmátrix!B46="","",LN(Adatmátrix!B46))</f>
        <v>-6.1850492961806474</v>
      </c>
      <c r="C46">
        <f>IF(Adatmátrix!C46="","",LN(Adatmátrix!C46))</f>
        <v>-6.1563391902982163</v>
      </c>
      <c r="D46">
        <f>IF(Adatmátrix!D46="","",LN(Adatmátrix!D46))</f>
        <v>-6.1469494499483766</v>
      </c>
      <c r="E46">
        <f>IF(Adatmátrix!E46="","",LN(Adatmátrix!E46))</f>
        <v>-6.1284304021811398</v>
      </c>
      <c r="F46">
        <f>IF(Adatmátrix!F46="","",LN(Adatmátrix!F46))</f>
        <v>-6.1658179342527601</v>
      </c>
      <c r="G46">
        <f>IF(Adatmátrix!G46="","",LN(Adatmátrix!G46))</f>
        <v>-6.3199686140800182</v>
      </c>
      <c r="H46">
        <f>IF(Adatmátrix!H46="","",LN(Adatmátrix!H46))</f>
        <v>-6.365430988156775</v>
      </c>
      <c r="I46">
        <f>IF(Adatmátrix!I46="","",LN(Adatmátrix!I46))</f>
        <v>-6.3481394910467142</v>
      </c>
      <c r="J46">
        <f>IF(Adatmátrix!J46="","",LN(Adatmátrix!J46))</f>
        <v>-6.2399259064064818</v>
      </c>
      <c r="K46">
        <f>IF(Adatmátrix!K46="","",LN(Adatmátrix!K46))</f>
        <v>-6.515713191206113</v>
      </c>
      <c r="L46">
        <f>IF(Adatmátrix!L46="","",LN(Adatmátrix!L46))</f>
        <v>-6.5712830423609239</v>
      </c>
      <c r="M46">
        <f>IF(Adatmátrix!M46="","",LN(Adatmátrix!M46))</f>
        <v>-6.5856717798130235</v>
      </c>
      <c r="N46">
        <f>IF(Adatmátrix!N46="","",LN(Adatmátrix!N46))</f>
        <v>-6.4759728625565991</v>
      </c>
      <c r="O46">
        <f>IF(Adatmátrix!O46="","",LN(Adatmátrix!O46))</f>
        <v>-6.8307942378460087</v>
      </c>
      <c r="P46">
        <f>IF(Adatmátrix!P46="","",LN(Adatmátrix!P46))</f>
        <v>-6.7944265936751336</v>
      </c>
      <c r="Q46">
        <f>IF(Adatmátrix!Q46="","",LN(Adatmátrix!Q46))</f>
        <v>-6.8589651148127055</v>
      </c>
      <c r="R46">
        <f>IF(Adatmátrix!R46="","",LN(Adatmátrix!R46))</f>
        <v>-7.0355886504920218</v>
      </c>
      <c r="S46">
        <f>IF(Adatmátrix!S46="","",LN(Adatmátrix!S46))</f>
        <v>-6.8215775827410843</v>
      </c>
      <c r="T46">
        <f>IF(Adatmátrix!T46="","",LN(Adatmátrix!T46))</f>
        <v>-6.7507515301724723</v>
      </c>
      <c r="U46">
        <f>IF(Adatmátrix!U46="","",LN(Adatmátrix!U46))</f>
        <v>-6.9485772735023925</v>
      </c>
      <c r="V46" t="str">
        <f>IF(Adatmátrix!V46="","",LN(Adatmátrix!V46))</f>
        <v/>
      </c>
      <c r="W46" t="str">
        <f>IF(Adatmátrix!W46="","",LN(Adatmátrix!W46))</f>
        <v/>
      </c>
      <c r="X46" t="str">
        <f>IF(Adatmátrix!X46="","",LN(Adatmátrix!X46))</f>
        <v/>
      </c>
      <c r="Y46" t="str">
        <f>IF(Adatmátrix!Y46="","",LN(Adatmátrix!Y46))</f>
        <v/>
      </c>
      <c r="Z46" t="str">
        <f>IF(Adatmátrix!Z46="","",LN(Adatmátrix!Z46))</f>
        <v/>
      </c>
      <c r="AA46" t="str">
        <f>IF(Adatmátrix!AA46="","",LN(Adatmátrix!AA46))</f>
        <v/>
      </c>
      <c r="AB46" t="str">
        <f>IF(Adatmátrix!AB46="","",LN(Adatmátrix!AB46))</f>
        <v/>
      </c>
      <c r="AC46" t="str">
        <f>IF(Adatmátrix!AC46="","",LN(Adatmátrix!AC46))</f>
        <v/>
      </c>
      <c r="AD46" t="str">
        <f>IF(Adatmátrix!AD46="","",LN(Adatmátrix!AD46))</f>
        <v/>
      </c>
      <c r="AE46" t="str">
        <f>IF(Adatmátrix!AE46="","",LN(Adatmátrix!AE46))</f>
        <v/>
      </c>
      <c r="AF46" t="str">
        <f>IF(Adatmátrix!AF46="","",LN(Adatmátrix!AF46))</f>
        <v/>
      </c>
      <c r="AG46" t="str">
        <f>IF(Adatmátrix!AG46="","",LN(Adatmátrix!AG46))</f>
        <v/>
      </c>
      <c r="AH46" t="str">
        <f>IF(Adatmátrix!AH46="","",LN(Adatmátrix!AH46))</f>
        <v/>
      </c>
      <c r="AI46" t="str">
        <f>IF(Adatmátrix!AI46="","",LN(Adatmátrix!AI46))</f>
        <v/>
      </c>
      <c r="AJ46" t="str">
        <f>IF(Adatmátrix!AJ46="","",LN(Adatmátrix!AJ46))</f>
        <v/>
      </c>
      <c r="AK46" t="str">
        <f>IF(Adatmátrix!AK46="","",LN(Adatmátrix!AK46))</f>
        <v/>
      </c>
      <c r="AL46" t="str">
        <f>IF(Adatmátrix!AL46="","",LN(Adatmátrix!AL46))</f>
        <v/>
      </c>
      <c r="AM46" t="str">
        <f>IF(Adatmátrix!AM46="","",LN(Adatmátrix!AM46))</f>
        <v/>
      </c>
      <c r="AN46" t="str">
        <f>IF(Adatmátrix!AN46="","",LN(Adatmátrix!AN46))</f>
        <v/>
      </c>
      <c r="AO46" t="str">
        <f>IF(Adatmátrix!AO46="","",LN(Adatmátrix!AO46))</f>
        <v/>
      </c>
      <c r="AP46" t="str">
        <f>IF(Adatmátrix!AP46="","",LN(Adatmátrix!AP46))</f>
        <v/>
      </c>
      <c r="AQ46" t="str">
        <f>IF(Adatmátrix!AQ46="","",LN(Adatmátrix!AQ46))</f>
        <v/>
      </c>
      <c r="AR46" t="str">
        <f>IF(Adatmátrix!AR46="","",LN(Adatmátrix!AR46))</f>
        <v/>
      </c>
      <c r="AS46" t="str">
        <f>IF(Adatmátrix!AS46="","",LN(Adatmátrix!AS46))</f>
        <v/>
      </c>
      <c r="AT46" t="str">
        <f>IF(Adatmátrix!AT46="","",LN(Adatmátrix!AT46))</f>
        <v/>
      </c>
      <c r="AU46" t="str">
        <f>IF(Adatmátrix!AU46="","",LN(Adatmátrix!AU46))</f>
        <v/>
      </c>
      <c r="AV46" t="str">
        <f>IF(Adatmátrix!AV46="","",LN(Adatmátrix!AV46))</f>
        <v/>
      </c>
      <c r="AW46" t="str">
        <f>IF(Adatmátrix!AW46="","",LN(Adatmátrix!AW46))</f>
        <v/>
      </c>
      <c r="AX46" t="str">
        <f>IF(Adatmátrix!AX46="","",LN(Adatmátrix!AX46))</f>
        <v/>
      </c>
      <c r="AY46" t="str">
        <f>IF(Adatmátrix!AY46="","",LN(Adatmátrix!AY46))</f>
        <v/>
      </c>
      <c r="AZ46" t="str">
        <f>IF(Adatmátrix!AZ46="","",LN(Adatmátrix!AZ46))</f>
        <v/>
      </c>
      <c r="BA46" t="str">
        <f>IF(Adatmátrix!BA46="","",LN(Adatmátrix!BA46))</f>
        <v/>
      </c>
      <c r="BB46" t="str">
        <f>IF(Adatmátrix!BB46="","",LN(Adatmátrix!BB46))</f>
        <v/>
      </c>
      <c r="BC46" t="str">
        <f>IF(Adatmátrix!BC46="","",LN(Adatmátrix!BC46))</f>
        <v/>
      </c>
      <c r="BD46" t="str">
        <f>IF(Adatmátrix!BD46="","",LN(Adatmátrix!BD46))</f>
        <v/>
      </c>
      <c r="BE46" t="str">
        <f>IF(Adatmátrix!BE46="","",LN(Adatmátrix!BE46))</f>
        <v/>
      </c>
      <c r="BF46" t="str">
        <f>IF(Adatmátrix!BF46="","",LN(Adatmátrix!BF46))</f>
        <v/>
      </c>
      <c r="BG46" t="str">
        <f>IF(Adatmátrix!BG46="","",LN(Adatmátrix!BG46))</f>
        <v/>
      </c>
      <c r="BH46" t="str">
        <f>IF(Adatmátrix!BH46="","",LN(Adatmátrix!BH46))</f>
        <v/>
      </c>
      <c r="BI46" t="str">
        <f>IF(Adatmátrix!BI46="","",LN(Adatmátrix!BI46))</f>
        <v/>
      </c>
    </row>
    <row r="47" spans="1:61">
      <c r="A47" s="4">
        <f>Adatmátrix!A47</f>
        <v>38</v>
      </c>
      <c r="B47">
        <f>IF(Adatmátrix!B47="","",LN(Adatmátrix!B47))</f>
        <v>-6.1238537351537277</v>
      </c>
      <c r="C47">
        <f>IF(Adatmátrix!C47="","",LN(Adatmátrix!C47))</f>
        <v>-6.0490936599446181</v>
      </c>
      <c r="D47">
        <f>IF(Adatmátrix!D47="","",LN(Adatmátrix!D47))</f>
        <v>-6.0705077544484345</v>
      </c>
      <c r="E47">
        <f>IF(Adatmátrix!E47="","",LN(Adatmátrix!E47))</f>
        <v>-5.9294291561885295</v>
      </c>
      <c r="F47">
        <f>IF(Adatmátrix!F47="","",LN(Adatmátrix!F47))</f>
        <v>-5.9914645471079817</v>
      </c>
      <c r="G47">
        <f>IF(Adatmátrix!G47="","",LN(Adatmátrix!G47))</f>
        <v>-6.0879754474888257</v>
      </c>
      <c r="H47">
        <f>IF(Adatmátrix!H47="","",LN(Adatmátrix!H47))</f>
        <v>-6.2554300929424471</v>
      </c>
      <c r="I47">
        <f>IF(Adatmátrix!I47="","",LN(Adatmátrix!I47))</f>
        <v>-6.1658179342527601</v>
      </c>
      <c r="J47">
        <f>IF(Adatmátrix!J47="","",LN(Adatmátrix!J47))</f>
        <v>-6.3538701657556995</v>
      </c>
      <c r="K47">
        <f>IF(Adatmátrix!K47="","",LN(Adatmátrix!K47))</f>
        <v>-6.2659013928097425</v>
      </c>
      <c r="L47">
        <f>IF(Adatmátrix!L47="","",LN(Adatmátrix!L47))</f>
        <v>-6.3424414699320764</v>
      </c>
      <c r="M47">
        <f>IF(Adatmátrix!M47="","",LN(Adatmátrix!M47))</f>
        <v>-6.5022901708739722</v>
      </c>
      <c r="N47">
        <f>IF(Adatmátrix!N47="","",LN(Adatmátrix!N47))</f>
        <v>-6.5361917225496544</v>
      </c>
      <c r="O47">
        <f>IF(Adatmátrix!O47="","",LN(Adatmátrix!O47))</f>
        <v>-6.7254337221881828</v>
      </c>
      <c r="P47">
        <f>IF(Adatmátrix!P47="","",LN(Adatmátrix!P47))</f>
        <v>-6.5856717798130235</v>
      </c>
      <c r="Q47">
        <f>IF(Adatmátrix!Q47="","",LN(Adatmátrix!Q47))</f>
        <v>-6.515713191206113</v>
      </c>
      <c r="R47">
        <f>IF(Adatmátrix!R47="","",LN(Adatmátrix!R47))</f>
        <v>-6.6766435580187506</v>
      </c>
      <c r="S47">
        <f>IF(Adatmátrix!S47="","",LN(Adatmátrix!S47))</f>
        <v>-7.0470173463156449</v>
      </c>
      <c r="T47">
        <f>IF(Adatmátrix!T47="","",LN(Adatmátrix!T47))</f>
        <v>-7.1954373514339176</v>
      </c>
      <c r="U47">
        <f>IF(Adatmátrix!U47="","",LN(Adatmátrix!U47))</f>
        <v>-6.9178056148356388</v>
      </c>
      <c r="V47" t="str">
        <f>IF(Adatmátrix!V47="","",LN(Adatmátrix!V47))</f>
        <v/>
      </c>
      <c r="W47" t="str">
        <f>IF(Adatmátrix!W47="","",LN(Adatmátrix!W47))</f>
        <v/>
      </c>
      <c r="X47" t="str">
        <f>IF(Adatmátrix!X47="","",LN(Adatmátrix!X47))</f>
        <v/>
      </c>
      <c r="Y47" t="str">
        <f>IF(Adatmátrix!Y47="","",LN(Adatmátrix!Y47))</f>
        <v/>
      </c>
      <c r="Z47" t="str">
        <f>IF(Adatmátrix!Z47="","",LN(Adatmátrix!Z47))</f>
        <v/>
      </c>
      <c r="AA47" t="str">
        <f>IF(Adatmátrix!AA47="","",LN(Adatmátrix!AA47))</f>
        <v/>
      </c>
      <c r="AB47" t="str">
        <f>IF(Adatmátrix!AB47="","",LN(Adatmátrix!AB47))</f>
        <v/>
      </c>
      <c r="AC47" t="str">
        <f>IF(Adatmátrix!AC47="","",LN(Adatmátrix!AC47))</f>
        <v/>
      </c>
      <c r="AD47" t="str">
        <f>IF(Adatmátrix!AD47="","",LN(Adatmátrix!AD47))</f>
        <v/>
      </c>
      <c r="AE47" t="str">
        <f>IF(Adatmátrix!AE47="","",LN(Adatmátrix!AE47))</f>
        <v/>
      </c>
      <c r="AF47" t="str">
        <f>IF(Adatmátrix!AF47="","",LN(Adatmátrix!AF47))</f>
        <v/>
      </c>
      <c r="AG47" t="str">
        <f>IF(Adatmátrix!AG47="","",LN(Adatmátrix!AG47))</f>
        <v/>
      </c>
      <c r="AH47" t="str">
        <f>IF(Adatmátrix!AH47="","",LN(Adatmátrix!AH47))</f>
        <v/>
      </c>
      <c r="AI47" t="str">
        <f>IF(Adatmátrix!AI47="","",LN(Adatmátrix!AI47))</f>
        <v/>
      </c>
      <c r="AJ47" t="str">
        <f>IF(Adatmátrix!AJ47="","",LN(Adatmátrix!AJ47))</f>
        <v/>
      </c>
      <c r="AK47" t="str">
        <f>IF(Adatmátrix!AK47="","",LN(Adatmátrix!AK47))</f>
        <v/>
      </c>
      <c r="AL47" t="str">
        <f>IF(Adatmátrix!AL47="","",LN(Adatmátrix!AL47))</f>
        <v/>
      </c>
      <c r="AM47" t="str">
        <f>IF(Adatmátrix!AM47="","",LN(Adatmátrix!AM47))</f>
        <v/>
      </c>
      <c r="AN47" t="str">
        <f>IF(Adatmátrix!AN47="","",LN(Adatmátrix!AN47))</f>
        <v/>
      </c>
      <c r="AO47" t="str">
        <f>IF(Adatmátrix!AO47="","",LN(Adatmátrix!AO47))</f>
        <v/>
      </c>
      <c r="AP47" t="str">
        <f>IF(Adatmátrix!AP47="","",LN(Adatmátrix!AP47))</f>
        <v/>
      </c>
      <c r="AQ47" t="str">
        <f>IF(Adatmátrix!AQ47="","",LN(Adatmátrix!AQ47))</f>
        <v/>
      </c>
      <c r="AR47" t="str">
        <f>IF(Adatmátrix!AR47="","",LN(Adatmátrix!AR47))</f>
        <v/>
      </c>
      <c r="AS47" t="str">
        <f>IF(Adatmátrix!AS47="","",LN(Adatmátrix!AS47))</f>
        <v/>
      </c>
      <c r="AT47" t="str">
        <f>IF(Adatmátrix!AT47="","",LN(Adatmátrix!AT47))</f>
        <v/>
      </c>
      <c r="AU47" t="str">
        <f>IF(Adatmátrix!AU47="","",LN(Adatmátrix!AU47))</f>
        <v/>
      </c>
      <c r="AV47" t="str">
        <f>IF(Adatmátrix!AV47="","",LN(Adatmátrix!AV47))</f>
        <v/>
      </c>
      <c r="AW47" t="str">
        <f>IF(Adatmátrix!AW47="","",LN(Adatmátrix!AW47))</f>
        <v/>
      </c>
      <c r="AX47" t="str">
        <f>IF(Adatmátrix!AX47="","",LN(Adatmátrix!AX47))</f>
        <v/>
      </c>
      <c r="AY47" t="str">
        <f>IF(Adatmátrix!AY47="","",LN(Adatmátrix!AY47))</f>
        <v/>
      </c>
      <c r="AZ47" t="str">
        <f>IF(Adatmátrix!AZ47="","",LN(Adatmátrix!AZ47))</f>
        <v/>
      </c>
      <c r="BA47" t="str">
        <f>IF(Adatmátrix!BA47="","",LN(Adatmátrix!BA47))</f>
        <v/>
      </c>
      <c r="BB47" t="str">
        <f>IF(Adatmátrix!BB47="","",LN(Adatmátrix!BB47))</f>
        <v/>
      </c>
      <c r="BC47" t="str">
        <f>IF(Adatmátrix!BC47="","",LN(Adatmátrix!BC47))</f>
        <v/>
      </c>
      <c r="BD47" t="str">
        <f>IF(Adatmátrix!BD47="","",LN(Adatmátrix!BD47))</f>
        <v/>
      </c>
      <c r="BE47" t="str">
        <f>IF(Adatmátrix!BE47="","",LN(Adatmátrix!BE47))</f>
        <v/>
      </c>
      <c r="BF47" t="str">
        <f>IF(Adatmátrix!BF47="","",LN(Adatmátrix!BF47))</f>
        <v/>
      </c>
      <c r="BG47" t="str">
        <f>IF(Adatmátrix!BG47="","",LN(Adatmátrix!BG47))</f>
        <v/>
      </c>
      <c r="BH47" t="str">
        <f>IF(Adatmátrix!BH47="","",LN(Adatmátrix!BH47))</f>
        <v/>
      </c>
      <c r="BI47" t="str">
        <f>IF(Adatmátrix!BI47="","",LN(Adatmátrix!BI47))</f>
        <v/>
      </c>
    </row>
    <row r="48" spans="1:61">
      <c r="A48" s="4">
        <f>Adatmátrix!A48</f>
        <v>39</v>
      </c>
      <c r="B48">
        <f>IF(Adatmátrix!B48="","",LN(Adatmátrix!B48))</f>
        <v>-6.161067331494162</v>
      </c>
      <c r="C48">
        <f>IF(Adatmátrix!C48="","",LN(Adatmátrix!C48))</f>
        <v>-6.1012794131151891</v>
      </c>
      <c r="D48">
        <f>IF(Adatmátrix!D48="","",LN(Adatmátrix!D48))</f>
        <v>-5.9484050576475349</v>
      </c>
      <c r="E48">
        <f>IF(Adatmátrix!E48="","",LN(Adatmátrix!E48))</f>
        <v>-5.9445809612091312</v>
      </c>
      <c r="F48">
        <f>IF(Adatmátrix!F48="","",LN(Adatmátrix!F48))</f>
        <v>-5.9874725258384442</v>
      </c>
      <c r="G48">
        <f>IF(Adatmátrix!G48="","",LN(Adatmátrix!G48))</f>
        <v>-6.0490936599446181</v>
      </c>
      <c r="H48">
        <f>IF(Adatmátrix!H48="","",LN(Adatmátrix!H48))</f>
        <v>-6.0618870114045276</v>
      </c>
      <c r="I48">
        <f>IF(Adatmátrix!I48="","",LN(Adatmátrix!I48))</f>
        <v>-6.0835798360157876</v>
      </c>
      <c r="J48">
        <f>IF(Adatmátrix!J48="","",LN(Adatmátrix!J48))</f>
        <v>-6.1997194859284415</v>
      </c>
      <c r="K48">
        <f>IF(Adatmátrix!K48="","",LN(Adatmátrix!K48))</f>
        <v>-6.1997194859284415</v>
      </c>
      <c r="L48">
        <f>IF(Adatmátrix!L48="","",LN(Adatmátrix!L48))</f>
        <v>-6.250235276065343</v>
      </c>
      <c r="M48">
        <f>IF(Adatmátrix!M48="","",LN(Adatmátrix!M48))</f>
        <v>-6.5022901708739722</v>
      </c>
      <c r="N48">
        <f>IF(Adatmátrix!N48="","",LN(Adatmátrix!N48))</f>
        <v>-6.4191752641634663</v>
      </c>
      <c r="O48">
        <f>IF(Adatmátrix!O48="","",LN(Adatmátrix!O48))</f>
        <v>-6.3199686140800182</v>
      </c>
      <c r="P48">
        <f>IF(Adatmátrix!P48="","",LN(Adatmátrix!P48))</f>
        <v>-6.4440212627499971</v>
      </c>
      <c r="Q48">
        <f>IF(Adatmátrix!Q48="","",LN(Adatmátrix!Q48))</f>
        <v>-6.4253291297378441</v>
      </c>
      <c r="R48">
        <f>IF(Adatmátrix!R48="","",LN(Adatmátrix!R48))</f>
        <v>-6.6301235423838571</v>
      </c>
      <c r="S48">
        <f>IF(Adatmátrix!S48="","",LN(Adatmátrix!S48))</f>
        <v>-6.4630694577206915</v>
      </c>
      <c r="T48">
        <f>IF(Adatmátrix!T48="","",LN(Adatmátrix!T48))</f>
        <v>-6.7593352738638641</v>
      </c>
      <c r="U48">
        <f>IF(Adatmátrix!U48="","",LN(Adatmátrix!U48))</f>
        <v>-6.6687383785116374</v>
      </c>
      <c r="V48" t="str">
        <f>IF(Adatmátrix!V48="","",LN(Adatmátrix!V48))</f>
        <v/>
      </c>
      <c r="W48" t="str">
        <f>IF(Adatmátrix!W48="","",LN(Adatmátrix!W48))</f>
        <v/>
      </c>
      <c r="X48" t="str">
        <f>IF(Adatmátrix!X48="","",LN(Adatmátrix!X48))</f>
        <v/>
      </c>
      <c r="Y48" t="str">
        <f>IF(Adatmátrix!Y48="","",LN(Adatmátrix!Y48))</f>
        <v/>
      </c>
      <c r="Z48" t="str">
        <f>IF(Adatmátrix!Z48="","",LN(Adatmátrix!Z48))</f>
        <v/>
      </c>
      <c r="AA48" t="str">
        <f>IF(Adatmátrix!AA48="","",LN(Adatmátrix!AA48))</f>
        <v/>
      </c>
      <c r="AB48" t="str">
        <f>IF(Adatmátrix!AB48="","",LN(Adatmátrix!AB48))</f>
        <v/>
      </c>
      <c r="AC48" t="str">
        <f>IF(Adatmátrix!AC48="","",LN(Adatmátrix!AC48))</f>
        <v/>
      </c>
      <c r="AD48" t="str">
        <f>IF(Adatmátrix!AD48="","",LN(Adatmátrix!AD48))</f>
        <v/>
      </c>
      <c r="AE48" t="str">
        <f>IF(Adatmátrix!AE48="","",LN(Adatmátrix!AE48))</f>
        <v/>
      </c>
      <c r="AF48" t="str">
        <f>IF(Adatmátrix!AF48="","",LN(Adatmátrix!AF48))</f>
        <v/>
      </c>
      <c r="AG48" t="str">
        <f>IF(Adatmátrix!AG48="","",LN(Adatmátrix!AG48))</f>
        <v/>
      </c>
      <c r="AH48" t="str">
        <f>IF(Adatmátrix!AH48="","",LN(Adatmátrix!AH48))</f>
        <v/>
      </c>
      <c r="AI48" t="str">
        <f>IF(Adatmátrix!AI48="","",LN(Adatmátrix!AI48))</f>
        <v/>
      </c>
      <c r="AJ48" t="str">
        <f>IF(Adatmátrix!AJ48="","",LN(Adatmátrix!AJ48))</f>
        <v/>
      </c>
      <c r="AK48" t="str">
        <f>IF(Adatmátrix!AK48="","",LN(Adatmátrix!AK48))</f>
        <v/>
      </c>
      <c r="AL48" t="str">
        <f>IF(Adatmátrix!AL48="","",LN(Adatmátrix!AL48))</f>
        <v/>
      </c>
      <c r="AM48" t="str">
        <f>IF(Adatmátrix!AM48="","",LN(Adatmátrix!AM48))</f>
        <v/>
      </c>
      <c r="AN48" t="str">
        <f>IF(Adatmátrix!AN48="","",LN(Adatmátrix!AN48))</f>
        <v/>
      </c>
      <c r="AO48" t="str">
        <f>IF(Adatmátrix!AO48="","",LN(Adatmátrix!AO48))</f>
        <v/>
      </c>
      <c r="AP48" t="str">
        <f>IF(Adatmátrix!AP48="","",LN(Adatmátrix!AP48))</f>
        <v/>
      </c>
      <c r="AQ48" t="str">
        <f>IF(Adatmátrix!AQ48="","",LN(Adatmátrix!AQ48))</f>
        <v/>
      </c>
      <c r="AR48" t="str">
        <f>IF(Adatmátrix!AR48="","",LN(Adatmátrix!AR48))</f>
        <v/>
      </c>
      <c r="AS48" t="str">
        <f>IF(Adatmátrix!AS48="","",LN(Adatmátrix!AS48))</f>
        <v/>
      </c>
      <c r="AT48" t="str">
        <f>IF(Adatmátrix!AT48="","",LN(Adatmátrix!AT48))</f>
        <v/>
      </c>
      <c r="AU48" t="str">
        <f>IF(Adatmátrix!AU48="","",LN(Adatmátrix!AU48))</f>
        <v/>
      </c>
      <c r="AV48" t="str">
        <f>IF(Adatmátrix!AV48="","",LN(Adatmátrix!AV48))</f>
        <v/>
      </c>
      <c r="AW48" t="str">
        <f>IF(Adatmátrix!AW48="","",LN(Adatmátrix!AW48))</f>
        <v/>
      </c>
      <c r="AX48" t="str">
        <f>IF(Adatmátrix!AX48="","",LN(Adatmátrix!AX48))</f>
        <v/>
      </c>
      <c r="AY48" t="str">
        <f>IF(Adatmátrix!AY48="","",LN(Adatmátrix!AY48))</f>
        <v/>
      </c>
      <c r="AZ48" t="str">
        <f>IF(Adatmátrix!AZ48="","",LN(Adatmátrix!AZ48))</f>
        <v/>
      </c>
      <c r="BA48" t="str">
        <f>IF(Adatmátrix!BA48="","",LN(Adatmátrix!BA48))</f>
        <v/>
      </c>
      <c r="BB48" t="str">
        <f>IF(Adatmátrix!BB48="","",LN(Adatmátrix!BB48))</f>
        <v/>
      </c>
      <c r="BC48" t="str">
        <f>IF(Adatmátrix!BC48="","",LN(Adatmátrix!BC48))</f>
        <v/>
      </c>
      <c r="BD48" t="str">
        <f>IF(Adatmátrix!BD48="","",LN(Adatmátrix!BD48))</f>
        <v/>
      </c>
      <c r="BE48" t="str">
        <f>IF(Adatmátrix!BE48="","",LN(Adatmátrix!BE48))</f>
        <v/>
      </c>
      <c r="BF48" t="str">
        <f>IF(Adatmátrix!BF48="","",LN(Adatmátrix!BF48))</f>
        <v/>
      </c>
      <c r="BG48" t="str">
        <f>IF(Adatmátrix!BG48="","",LN(Adatmátrix!BG48))</f>
        <v/>
      </c>
      <c r="BH48" t="str">
        <f>IF(Adatmátrix!BH48="","",LN(Adatmátrix!BH48))</f>
        <v/>
      </c>
      <c r="BI48" t="str">
        <f>IF(Adatmátrix!BI48="","",LN(Adatmátrix!BI48))</f>
        <v/>
      </c>
    </row>
    <row r="49" spans="1:61">
      <c r="A49" s="4">
        <f>Adatmátrix!A49</f>
        <v>40</v>
      </c>
      <c r="B49">
        <f>IF(Adatmátrix!B49="","",LN(Adatmátrix!B49))</f>
        <v>-5.9219384844593721</v>
      </c>
      <c r="C49">
        <f>IF(Adatmátrix!C49="","",LN(Adatmátrix!C49))</f>
        <v>-5.9108066440905276</v>
      </c>
      <c r="D49">
        <f>IF(Adatmátrix!D49="","",LN(Adatmátrix!D49))</f>
        <v>-5.975591197951692</v>
      </c>
      <c r="E49">
        <f>IF(Adatmátrix!E49="","",LN(Adatmátrix!E49))</f>
        <v>-5.7731325527909947</v>
      </c>
      <c r="F49">
        <f>IF(Adatmátrix!F49="","",LN(Adatmátrix!F49))</f>
        <v>-5.9294291561885295</v>
      </c>
      <c r="G49">
        <f>IF(Adatmátrix!G49="","",LN(Adatmátrix!G49))</f>
        <v>-5.925676806569979</v>
      </c>
      <c r="H49">
        <f>IF(Adatmátrix!H49="","",LN(Adatmátrix!H49))</f>
        <v>-6.1330281114297689</v>
      </c>
      <c r="I49">
        <f>IF(Adatmátrix!I49="","",LN(Adatmátrix!I49))</f>
        <v>-5.975591197951692</v>
      </c>
      <c r="J49">
        <f>IF(Adatmátrix!J49="","",LN(Adatmátrix!J49))</f>
        <v>-6.0198640216296804</v>
      </c>
      <c r="K49">
        <f>IF(Adatmátrix!K49="","",LN(Adatmátrix!K49))</f>
        <v>-5.9108066440905276</v>
      </c>
      <c r="L49">
        <f>IF(Adatmátrix!L49="","",LN(Adatmátrix!L49))</f>
        <v>-6.1284304021811398</v>
      </c>
      <c r="M49">
        <f>IF(Adatmátrix!M49="","",LN(Adatmátrix!M49))</f>
        <v>-6.3596338704724493</v>
      </c>
      <c r="N49">
        <f>IF(Adatmátrix!N49="","",LN(Adatmátrix!N49))</f>
        <v>-6.1563391902982163</v>
      </c>
      <c r="O49">
        <f>IF(Adatmátrix!O49="","",LN(Adatmátrix!O49))</f>
        <v>-6.3311419146781436</v>
      </c>
      <c r="P49">
        <f>IF(Adatmátrix!P49="","",LN(Adatmátrix!P49))</f>
        <v>-6.4503304319432617</v>
      </c>
      <c r="Q49">
        <f>IF(Adatmátrix!Q49="","",LN(Adatmátrix!Q49))</f>
        <v>-6.3712619084675683</v>
      </c>
      <c r="R49">
        <f>IF(Adatmátrix!R49="","",LN(Adatmátrix!R49))</f>
        <v>-6.400937676613685</v>
      </c>
      <c r="S49">
        <f>IF(Adatmátrix!S49="","",LN(Adatmátrix!S49))</f>
        <v>-6.3424414699320764</v>
      </c>
      <c r="T49">
        <f>IF(Adatmátrix!T49="","",LN(Adatmátrix!T49))</f>
        <v>-6.5929445391421035</v>
      </c>
      <c r="U49">
        <f>IF(Adatmátrix!U49="","",LN(Adatmátrix!U49))</f>
        <v>-6.6453910145146464</v>
      </c>
      <c r="V49" t="str">
        <f>IF(Adatmátrix!V49="","",LN(Adatmátrix!V49))</f>
        <v/>
      </c>
      <c r="W49" t="str">
        <f>IF(Adatmátrix!W49="","",LN(Adatmátrix!W49))</f>
        <v/>
      </c>
      <c r="X49" t="str">
        <f>IF(Adatmátrix!X49="","",LN(Adatmátrix!X49))</f>
        <v/>
      </c>
      <c r="Y49" t="str">
        <f>IF(Adatmátrix!Y49="","",LN(Adatmátrix!Y49))</f>
        <v/>
      </c>
      <c r="Z49" t="str">
        <f>IF(Adatmátrix!Z49="","",LN(Adatmátrix!Z49))</f>
        <v/>
      </c>
      <c r="AA49" t="str">
        <f>IF(Adatmátrix!AA49="","",LN(Adatmátrix!AA49))</f>
        <v/>
      </c>
      <c r="AB49" t="str">
        <f>IF(Adatmátrix!AB49="","",LN(Adatmátrix!AB49))</f>
        <v/>
      </c>
      <c r="AC49" t="str">
        <f>IF(Adatmátrix!AC49="","",LN(Adatmátrix!AC49))</f>
        <v/>
      </c>
      <c r="AD49" t="str">
        <f>IF(Adatmátrix!AD49="","",LN(Adatmátrix!AD49))</f>
        <v/>
      </c>
      <c r="AE49" t="str">
        <f>IF(Adatmátrix!AE49="","",LN(Adatmátrix!AE49))</f>
        <v/>
      </c>
      <c r="AF49" t="str">
        <f>IF(Adatmátrix!AF49="","",LN(Adatmátrix!AF49))</f>
        <v/>
      </c>
      <c r="AG49" t="str">
        <f>IF(Adatmátrix!AG49="","",LN(Adatmátrix!AG49))</f>
        <v/>
      </c>
      <c r="AH49" t="str">
        <f>IF(Adatmátrix!AH49="","",LN(Adatmátrix!AH49))</f>
        <v/>
      </c>
      <c r="AI49" t="str">
        <f>IF(Adatmátrix!AI49="","",LN(Adatmátrix!AI49))</f>
        <v/>
      </c>
      <c r="AJ49" t="str">
        <f>IF(Adatmátrix!AJ49="","",LN(Adatmátrix!AJ49))</f>
        <v/>
      </c>
      <c r="AK49" t="str">
        <f>IF(Adatmátrix!AK49="","",LN(Adatmátrix!AK49))</f>
        <v/>
      </c>
      <c r="AL49" t="str">
        <f>IF(Adatmátrix!AL49="","",LN(Adatmátrix!AL49))</f>
        <v/>
      </c>
      <c r="AM49" t="str">
        <f>IF(Adatmátrix!AM49="","",LN(Adatmátrix!AM49))</f>
        <v/>
      </c>
      <c r="AN49" t="str">
        <f>IF(Adatmátrix!AN49="","",LN(Adatmátrix!AN49))</f>
        <v/>
      </c>
      <c r="AO49" t="str">
        <f>IF(Adatmátrix!AO49="","",LN(Adatmátrix!AO49))</f>
        <v/>
      </c>
      <c r="AP49" t="str">
        <f>IF(Adatmátrix!AP49="","",LN(Adatmátrix!AP49))</f>
        <v/>
      </c>
      <c r="AQ49" t="str">
        <f>IF(Adatmátrix!AQ49="","",LN(Adatmátrix!AQ49))</f>
        <v/>
      </c>
      <c r="AR49" t="str">
        <f>IF(Adatmátrix!AR49="","",LN(Adatmátrix!AR49))</f>
        <v/>
      </c>
      <c r="AS49" t="str">
        <f>IF(Adatmátrix!AS49="","",LN(Adatmátrix!AS49))</f>
        <v/>
      </c>
      <c r="AT49" t="str">
        <f>IF(Adatmátrix!AT49="","",LN(Adatmátrix!AT49))</f>
        <v/>
      </c>
      <c r="AU49" t="str">
        <f>IF(Adatmátrix!AU49="","",LN(Adatmátrix!AU49))</f>
        <v/>
      </c>
      <c r="AV49" t="str">
        <f>IF(Adatmátrix!AV49="","",LN(Adatmátrix!AV49))</f>
        <v/>
      </c>
      <c r="AW49" t="str">
        <f>IF(Adatmátrix!AW49="","",LN(Adatmátrix!AW49))</f>
        <v/>
      </c>
      <c r="AX49" t="str">
        <f>IF(Adatmátrix!AX49="","",LN(Adatmátrix!AX49))</f>
        <v/>
      </c>
      <c r="AY49" t="str">
        <f>IF(Adatmátrix!AY49="","",LN(Adatmátrix!AY49))</f>
        <v/>
      </c>
      <c r="AZ49" t="str">
        <f>IF(Adatmátrix!AZ49="","",LN(Adatmátrix!AZ49))</f>
        <v/>
      </c>
      <c r="BA49" t="str">
        <f>IF(Adatmátrix!BA49="","",LN(Adatmátrix!BA49))</f>
        <v/>
      </c>
      <c r="BB49" t="str">
        <f>IF(Adatmátrix!BB49="","",LN(Adatmátrix!BB49))</f>
        <v/>
      </c>
      <c r="BC49" t="str">
        <f>IF(Adatmátrix!BC49="","",LN(Adatmátrix!BC49))</f>
        <v/>
      </c>
      <c r="BD49" t="str">
        <f>IF(Adatmátrix!BD49="","",LN(Adatmátrix!BD49))</f>
        <v/>
      </c>
      <c r="BE49" t="str">
        <f>IF(Adatmátrix!BE49="","",LN(Adatmátrix!BE49))</f>
        <v/>
      </c>
      <c r="BF49" t="str">
        <f>IF(Adatmátrix!BF49="","",LN(Adatmátrix!BF49))</f>
        <v/>
      </c>
      <c r="BG49" t="str">
        <f>IF(Adatmátrix!BG49="","",LN(Adatmátrix!BG49))</f>
        <v/>
      </c>
      <c r="BH49" t="str">
        <f>IF(Adatmátrix!BH49="","",LN(Adatmátrix!BH49))</f>
        <v/>
      </c>
      <c r="BI49" t="str">
        <f>IF(Adatmátrix!BI49="","",LN(Adatmátrix!BI49))</f>
        <v/>
      </c>
    </row>
    <row r="50" spans="1:61">
      <c r="A50" s="4">
        <f>Adatmátrix!A50</f>
        <v>41</v>
      </c>
      <c r="B50">
        <f>IF(Adatmátrix!B50="","",LN(Adatmátrix!B50))</f>
        <v>-5.8674785673269909</v>
      </c>
      <c r="C50">
        <f>IF(Adatmátrix!C50="","",LN(Adatmátrix!C50))</f>
        <v>-5.9954725685055212</v>
      </c>
      <c r="D50">
        <f>IF(Adatmátrix!D50="","",LN(Adatmátrix!D50))</f>
        <v>-5.7991926594608589</v>
      </c>
      <c r="E50">
        <f>IF(Adatmátrix!E50="","",LN(Adatmátrix!E50))</f>
        <v>-5.8534432492106072</v>
      </c>
      <c r="F50">
        <f>IF(Adatmátrix!F50="","",LN(Adatmátrix!F50))</f>
        <v>-5.8124818915795418</v>
      </c>
      <c r="G50">
        <f>IF(Adatmátrix!G50="","",LN(Adatmátrix!G50))</f>
        <v>-5.8569336541503754</v>
      </c>
      <c r="H50">
        <f>IF(Adatmátrix!H50="","",LN(Adatmátrix!H50))</f>
        <v>-5.8997973585821581</v>
      </c>
      <c r="I50">
        <f>IF(Adatmátrix!I50="","",LN(Adatmátrix!I50))</f>
        <v>-5.8569336541503754</v>
      </c>
      <c r="J50">
        <f>IF(Adatmátrix!J50="","",LN(Adatmátrix!J50))</f>
        <v>-5.843044541989709</v>
      </c>
      <c r="K50">
        <f>IF(Adatmátrix!K50="","",LN(Adatmátrix!K50))</f>
        <v>-5.8293456976315472</v>
      </c>
      <c r="L50">
        <f>IF(Adatmátrix!L50="","",LN(Adatmátrix!L50))</f>
        <v>-5.9560974032706904</v>
      </c>
      <c r="M50">
        <f>IF(Adatmátrix!M50="","",LN(Adatmátrix!M50))</f>
        <v>-5.9331956389840066</v>
      </c>
      <c r="N50">
        <f>IF(Adatmátrix!N50="","",LN(Adatmátrix!N50))</f>
        <v>-6.0618870114045276</v>
      </c>
      <c r="O50">
        <f>IF(Adatmátrix!O50="","",LN(Adatmátrix!O50))</f>
        <v>-5.9994967188052462</v>
      </c>
      <c r="P50">
        <f>IF(Adatmátrix!P50="","",LN(Adatmátrix!P50))</f>
        <v>-6.1284304021811398</v>
      </c>
      <c r="Q50">
        <f>IF(Adatmátrix!Q50="","",LN(Adatmátrix!Q50))</f>
        <v>-6.250235276065343</v>
      </c>
      <c r="R50">
        <f>IF(Adatmátrix!R50="","",LN(Adatmátrix!R50))</f>
        <v>-6.3830267500471551</v>
      </c>
      <c r="S50">
        <f>IF(Adatmátrix!S50="","",LN(Adatmátrix!S50))</f>
        <v>-6.3830267500471551</v>
      </c>
      <c r="T50">
        <f>IF(Adatmátrix!T50="","",LN(Adatmátrix!T50))</f>
        <v>-6.515713191206113</v>
      </c>
      <c r="U50">
        <f>IF(Adatmátrix!U50="","",LN(Adatmátrix!U50))</f>
        <v>-6.4695003480509818</v>
      </c>
      <c r="V50" t="str">
        <f>IF(Adatmátrix!V50="","",LN(Adatmátrix!V50))</f>
        <v/>
      </c>
      <c r="W50" t="str">
        <f>IF(Adatmátrix!W50="","",LN(Adatmátrix!W50))</f>
        <v/>
      </c>
      <c r="X50" t="str">
        <f>IF(Adatmátrix!X50="","",LN(Adatmátrix!X50))</f>
        <v/>
      </c>
      <c r="Y50" t="str">
        <f>IF(Adatmátrix!Y50="","",LN(Adatmátrix!Y50))</f>
        <v/>
      </c>
      <c r="Z50" t="str">
        <f>IF(Adatmátrix!Z50="","",LN(Adatmátrix!Z50))</f>
        <v/>
      </c>
      <c r="AA50" t="str">
        <f>IF(Adatmátrix!AA50="","",LN(Adatmátrix!AA50))</f>
        <v/>
      </c>
      <c r="AB50" t="str">
        <f>IF(Adatmátrix!AB50="","",LN(Adatmátrix!AB50))</f>
        <v/>
      </c>
      <c r="AC50" t="str">
        <f>IF(Adatmátrix!AC50="","",LN(Adatmátrix!AC50))</f>
        <v/>
      </c>
      <c r="AD50" t="str">
        <f>IF(Adatmátrix!AD50="","",LN(Adatmátrix!AD50))</f>
        <v/>
      </c>
      <c r="AE50" t="str">
        <f>IF(Adatmátrix!AE50="","",LN(Adatmátrix!AE50))</f>
        <v/>
      </c>
      <c r="AF50" t="str">
        <f>IF(Adatmátrix!AF50="","",LN(Adatmátrix!AF50))</f>
        <v/>
      </c>
      <c r="AG50" t="str">
        <f>IF(Adatmátrix!AG50="","",LN(Adatmátrix!AG50))</f>
        <v/>
      </c>
      <c r="AH50" t="str">
        <f>IF(Adatmátrix!AH50="","",LN(Adatmátrix!AH50))</f>
        <v/>
      </c>
      <c r="AI50" t="str">
        <f>IF(Adatmátrix!AI50="","",LN(Adatmátrix!AI50))</f>
        <v/>
      </c>
      <c r="AJ50" t="str">
        <f>IF(Adatmátrix!AJ50="","",LN(Adatmátrix!AJ50))</f>
        <v/>
      </c>
      <c r="AK50" t="str">
        <f>IF(Adatmátrix!AK50="","",LN(Adatmátrix!AK50))</f>
        <v/>
      </c>
      <c r="AL50" t="str">
        <f>IF(Adatmátrix!AL50="","",LN(Adatmátrix!AL50))</f>
        <v/>
      </c>
      <c r="AM50" t="str">
        <f>IF(Adatmátrix!AM50="","",LN(Adatmátrix!AM50))</f>
        <v/>
      </c>
      <c r="AN50" t="str">
        <f>IF(Adatmátrix!AN50="","",LN(Adatmátrix!AN50))</f>
        <v/>
      </c>
      <c r="AO50" t="str">
        <f>IF(Adatmátrix!AO50="","",LN(Adatmátrix!AO50))</f>
        <v/>
      </c>
      <c r="AP50" t="str">
        <f>IF(Adatmátrix!AP50="","",LN(Adatmátrix!AP50))</f>
        <v/>
      </c>
      <c r="AQ50" t="str">
        <f>IF(Adatmátrix!AQ50="","",LN(Adatmátrix!AQ50))</f>
        <v/>
      </c>
      <c r="AR50" t="str">
        <f>IF(Adatmátrix!AR50="","",LN(Adatmátrix!AR50))</f>
        <v/>
      </c>
      <c r="AS50" t="str">
        <f>IF(Adatmátrix!AS50="","",LN(Adatmátrix!AS50))</f>
        <v/>
      </c>
      <c r="AT50" t="str">
        <f>IF(Adatmátrix!AT50="","",LN(Adatmátrix!AT50))</f>
        <v/>
      </c>
      <c r="AU50" t="str">
        <f>IF(Adatmátrix!AU50="","",LN(Adatmátrix!AU50))</f>
        <v/>
      </c>
      <c r="AV50" t="str">
        <f>IF(Adatmátrix!AV50="","",LN(Adatmátrix!AV50))</f>
        <v/>
      </c>
      <c r="AW50" t="str">
        <f>IF(Adatmátrix!AW50="","",LN(Adatmátrix!AW50))</f>
        <v/>
      </c>
      <c r="AX50" t="str">
        <f>IF(Adatmátrix!AX50="","",LN(Adatmátrix!AX50))</f>
        <v/>
      </c>
      <c r="AY50" t="str">
        <f>IF(Adatmátrix!AY50="","",LN(Adatmátrix!AY50))</f>
        <v/>
      </c>
      <c r="AZ50" t="str">
        <f>IF(Adatmátrix!AZ50="","",LN(Adatmátrix!AZ50))</f>
        <v/>
      </c>
      <c r="BA50" t="str">
        <f>IF(Adatmátrix!BA50="","",LN(Adatmátrix!BA50))</f>
        <v/>
      </c>
      <c r="BB50" t="str">
        <f>IF(Adatmátrix!BB50="","",LN(Adatmátrix!BB50))</f>
        <v/>
      </c>
      <c r="BC50" t="str">
        <f>IF(Adatmátrix!BC50="","",LN(Adatmátrix!BC50))</f>
        <v/>
      </c>
      <c r="BD50" t="str">
        <f>IF(Adatmátrix!BD50="","",LN(Adatmátrix!BD50))</f>
        <v/>
      </c>
      <c r="BE50" t="str">
        <f>IF(Adatmátrix!BE50="","",LN(Adatmátrix!BE50))</f>
        <v/>
      </c>
      <c r="BF50" t="str">
        <f>IF(Adatmátrix!BF50="","",LN(Adatmátrix!BF50))</f>
        <v/>
      </c>
      <c r="BG50" t="str">
        <f>IF(Adatmátrix!BG50="","",LN(Adatmátrix!BG50))</f>
        <v/>
      </c>
      <c r="BH50" t="str">
        <f>IF(Adatmátrix!BH50="","",LN(Adatmátrix!BH50))</f>
        <v/>
      </c>
      <c r="BI50" t="str">
        <f>IF(Adatmátrix!BI50="","",LN(Adatmátrix!BI50))</f>
        <v/>
      </c>
    </row>
    <row r="51" spans="1:61">
      <c r="A51" s="4">
        <f>Adatmátrix!A51</f>
        <v>42</v>
      </c>
      <c r="B51">
        <f>IF(Adatmátrix!B51="","",LN(Adatmátrix!B51))</f>
        <v>-5.8293456976315472</v>
      </c>
      <c r="C51">
        <f>IF(Adatmátrix!C51="","",LN(Adatmátrix!C51))</f>
        <v>-5.8024984475953589</v>
      </c>
      <c r="D51">
        <f>IF(Adatmátrix!D51="","",LN(Adatmátrix!D51))</f>
        <v>-5.6436285518364535</v>
      </c>
      <c r="E51">
        <f>IF(Adatmátrix!E51="","",LN(Adatmátrix!E51))</f>
        <v>-5.7229652940729752</v>
      </c>
      <c r="F51">
        <f>IF(Adatmátrix!F51="","",LN(Adatmátrix!F51))</f>
        <v>-5.7168677142048567</v>
      </c>
      <c r="G51">
        <f>IF(Adatmátrix!G51="","",LN(Adatmátrix!G51))</f>
        <v>-5.6781147279076229</v>
      </c>
      <c r="H51">
        <f>IF(Adatmátrix!H51="","",LN(Adatmátrix!H51))</f>
        <v>-5.8604362847015778</v>
      </c>
      <c r="I51">
        <f>IF(Adatmátrix!I51="","",LN(Adatmátrix!I51))</f>
        <v>-5.7540236910929474</v>
      </c>
      <c r="J51">
        <f>IF(Adatmátrix!J51="","",LN(Adatmátrix!J51))</f>
        <v>-5.9294291561885295</v>
      </c>
      <c r="K51">
        <f>IF(Adatmátrix!K51="","",LN(Adatmátrix!K51))</f>
        <v>-5.9182140853683896</v>
      </c>
      <c r="L51">
        <f>IF(Adatmátrix!L51="","",LN(Adatmátrix!L51))</f>
        <v>-5.9599658800486113</v>
      </c>
      <c r="M51">
        <f>IF(Adatmátrix!M51="","",LN(Adatmátrix!M51))</f>
        <v>-5.9599658800486113</v>
      </c>
      <c r="N51">
        <f>IF(Adatmátrix!N51="","",LN(Adatmátrix!N51))</f>
        <v>-6.0157572396770265</v>
      </c>
      <c r="O51">
        <f>IF(Adatmátrix!O51="","",LN(Adatmátrix!O51))</f>
        <v>-6.1376470572860633</v>
      </c>
      <c r="P51">
        <f>IF(Adatmátrix!P51="","",LN(Adatmátrix!P51))</f>
        <v>-5.9599658800486113</v>
      </c>
      <c r="Q51">
        <f>IF(Adatmátrix!Q51="","",LN(Adatmátrix!Q51))</f>
        <v>-6.1284304021811398</v>
      </c>
      <c r="R51">
        <f>IF(Adatmátrix!R51="","",LN(Adatmátrix!R51))</f>
        <v>-6.1802066717048598</v>
      </c>
      <c r="S51">
        <f>IF(Adatmátrix!S51="","",LN(Adatmátrix!S51))</f>
        <v>-6.074846156047033</v>
      </c>
      <c r="T51">
        <f>IF(Adatmátrix!T51="","",LN(Adatmátrix!T51))</f>
        <v>-6.2096205569111529</v>
      </c>
      <c r="U51">
        <f>IF(Adatmátrix!U51="","",LN(Adatmátrix!U51))</f>
        <v>-6.4503304319432617</v>
      </c>
      <c r="V51" t="str">
        <f>IF(Adatmátrix!V51="","",LN(Adatmátrix!V51))</f>
        <v/>
      </c>
      <c r="W51" t="str">
        <f>IF(Adatmátrix!W51="","",LN(Adatmátrix!W51))</f>
        <v/>
      </c>
      <c r="X51" t="str">
        <f>IF(Adatmátrix!X51="","",LN(Adatmátrix!X51))</f>
        <v/>
      </c>
      <c r="Y51" t="str">
        <f>IF(Adatmátrix!Y51="","",LN(Adatmátrix!Y51))</f>
        <v/>
      </c>
      <c r="Z51" t="str">
        <f>IF(Adatmátrix!Z51="","",LN(Adatmátrix!Z51))</f>
        <v/>
      </c>
      <c r="AA51" t="str">
        <f>IF(Adatmátrix!AA51="","",LN(Adatmátrix!AA51))</f>
        <v/>
      </c>
      <c r="AB51" t="str">
        <f>IF(Adatmátrix!AB51="","",LN(Adatmátrix!AB51))</f>
        <v/>
      </c>
      <c r="AC51" t="str">
        <f>IF(Adatmátrix!AC51="","",LN(Adatmátrix!AC51))</f>
        <v/>
      </c>
      <c r="AD51" t="str">
        <f>IF(Adatmátrix!AD51="","",LN(Adatmátrix!AD51))</f>
        <v/>
      </c>
      <c r="AE51" t="str">
        <f>IF(Adatmátrix!AE51="","",LN(Adatmátrix!AE51))</f>
        <v/>
      </c>
      <c r="AF51" t="str">
        <f>IF(Adatmátrix!AF51="","",LN(Adatmátrix!AF51))</f>
        <v/>
      </c>
      <c r="AG51" t="str">
        <f>IF(Adatmátrix!AG51="","",LN(Adatmátrix!AG51))</f>
        <v/>
      </c>
      <c r="AH51" t="str">
        <f>IF(Adatmátrix!AH51="","",LN(Adatmátrix!AH51))</f>
        <v/>
      </c>
      <c r="AI51" t="str">
        <f>IF(Adatmátrix!AI51="","",LN(Adatmátrix!AI51))</f>
        <v/>
      </c>
      <c r="AJ51" t="str">
        <f>IF(Adatmátrix!AJ51="","",LN(Adatmátrix!AJ51))</f>
        <v/>
      </c>
      <c r="AK51" t="str">
        <f>IF(Adatmátrix!AK51="","",LN(Adatmátrix!AK51))</f>
        <v/>
      </c>
      <c r="AL51" t="str">
        <f>IF(Adatmátrix!AL51="","",LN(Adatmátrix!AL51))</f>
        <v/>
      </c>
      <c r="AM51" t="str">
        <f>IF(Adatmátrix!AM51="","",LN(Adatmátrix!AM51))</f>
        <v/>
      </c>
      <c r="AN51" t="str">
        <f>IF(Adatmátrix!AN51="","",LN(Adatmátrix!AN51))</f>
        <v/>
      </c>
      <c r="AO51" t="str">
        <f>IF(Adatmátrix!AO51="","",LN(Adatmátrix!AO51))</f>
        <v/>
      </c>
      <c r="AP51" t="str">
        <f>IF(Adatmátrix!AP51="","",LN(Adatmátrix!AP51))</f>
        <v/>
      </c>
      <c r="AQ51" t="str">
        <f>IF(Adatmátrix!AQ51="","",LN(Adatmátrix!AQ51))</f>
        <v/>
      </c>
      <c r="AR51" t="str">
        <f>IF(Adatmátrix!AR51="","",LN(Adatmátrix!AR51))</f>
        <v/>
      </c>
      <c r="AS51" t="str">
        <f>IF(Adatmátrix!AS51="","",LN(Adatmátrix!AS51))</f>
        <v/>
      </c>
      <c r="AT51" t="str">
        <f>IF(Adatmátrix!AT51="","",LN(Adatmátrix!AT51))</f>
        <v/>
      </c>
      <c r="AU51" t="str">
        <f>IF(Adatmátrix!AU51="","",LN(Adatmátrix!AU51))</f>
        <v/>
      </c>
      <c r="AV51" t="str">
        <f>IF(Adatmátrix!AV51="","",LN(Adatmátrix!AV51))</f>
        <v/>
      </c>
      <c r="AW51" t="str">
        <f>IF(Adatmátrix!AW51="","",LN(Adatmátrix!AW51))</f>
        <v/>
      </c>
      <c r="AX51" t="str">
        <f>IF(Adatmátrix!AX51="","",LN(Adatmátrix!AX51))</f>
        <v/>
      </c>
      <c r="AY51" t="str">
        <f>IF(Adatmátrix!AY51="","",LN(Adatmátrix!AY51))</f>
        <v/>
      </c>
      <c r="AZ51" t="str">
        <f>IF(Adatmátrix!AZ51="","",LN(Adatmátrix!AZ51))</f>
        <v/>
      </c>
      <c r="BA51" t="str">
        <f>IF(Adatmátrix!BA51="","",LN(Adatmátrix!BA51))</f>
        <v/>
      </c>
      <c r="BB51" t="str">
        <f>IF(Adatmátrix!BB51="","",LN(Adatmátrix!BB51))</f>
        <v/>
      </c>
      <c r="BC51" t="str">
        <f>IF(Adatmátrix!BC51="","",LN(Adatmátrix!BC51))</f>
        <v/>
      </c>
      <c r="BD51" t="str">
        <f>IF(Adatmátrix!BD51="","",LN(Adatmátrix!BD51))</f>
        <v/>
      </c>
      <c r="BE51" t="str">
        <f>IF(Adatmátrix!BE51="","",LN(Adatmátrix!BE51))</f>
        <v/>
      </c>
      <c r="BF51" t="str">
        <f>IF(Adatmátrix!BF51="","",LN(Adatmátrix!BF51))</f>
        <v/>
      </c>
      <c r="BG51" t="str">
        <f>IF(Adatmátrix!BG51="","",LN(Adatmátrix!BG51))</f>
        <v/>
      </c>
      <c r="BH51" t="str">
        <f>IF(Adatmátrix!BH51="","",LN(Adatmátrix!BH51))</f>
        <v/>
      </c>
      <c r="BI51" t="str">
        <f>IF(Adatmátrix!BI51="","",LN(Adatmátrix!BI51))</f>
        <v/>
      </c>
    </row>
    <row r="52" spans="1:61">
      <c r="A52" s="4">
        <f>Adatmátrix!A52</f>
        <v>43</v>
      </c>
      <c r="B52">
        <f>IF(Adatmátrix!B52="","",LN(Adatmátrix!B52))</f>
        <v>-5.7229652940729752</v>
      </c>
      <c r="C52">
        <f>IF(Adatmátrix!C52="","",LN(Adatmátrix!C52))</f>
        <v>-5.7795841880724828</v>
      </c>
      <c r="D52">
        <f>IF(Adatmátrix!D52="","",LN(Adatmátrix!D52))</f>
        <v>-5.6268214335200728</v>
      </c>
      <c r="E52">
        <f>IF(Adatmátrix!E52="","",LN(Adatmátrix!E52))</f>
        <v>-5.5467787258465364</v>
      </c>
      <c r="F52">
        <f>IF(Adatmátrix!F52="","",LN(Adatmátrix!F52))</f>
        <v>-5.6268214335200728</v>
      </c>
      <c r="G52">
        <f>IF(Adatmátrix!G52="","",LN(Adatmátrix!G52))</f>
        <v>-5.7795841880724828</v>
      </c>
      <c r="H52">
        <f>IF(Adatmátrix!H52="","",LN(Adatmátrix!H52))</f>
        <v>-5.6521392415043623</v>
      </c>
      <c r="I52">
        <f>IF(Adatmátrix!I52="","",LN(Adatmátrix!I52))</f>
        <v>-5.7229652940729752</v>
      </c>
      <c r="J52">
        <f>IF(Adatmátrix!J52="","",LN(Adatmátrix!J52))</f>
        <v>-5.7828256819966537</v>
      </c>
      <c r="K52">
        <f>IF(Adatmátrix!K52="","",LN(Adatmátrix!K52))</f>
        <v>-5.8604362847015778</v>
      </c>
      <c r="L52">
        <f>IF(Adatmátrix!L52="","",LN(Adatmátrix!L52))</f>
        <v>-5.8817136831488632</v>
      </c>
      <c r="M52">
        <f>IF(Adatmátrix!M52="","",LN(Adatmátrix!M52))</f>
        <v>-5.8534432492106072</v>
      </c>
      <c r="N52">
        <f>IF(Adatmátrix!N52="","",LN(Adatmátrix!N52))</f>
        <v>-5.815831978464824</v>
      </c>
      <c r="O52">
        <f>IF(Adatmátrix!O52="","",LN(Adatmátrix!O52))</f>
        <v>-5.7958977635640068</v>
      </c>
      <c r="P52">
        <f>IF(Adatmátrix!P52="","",LN(Adatmátrix!P52))</f>
        <v>-5.9484050576475349</v>
      </c>
      <c r="Q52">
        <f>IF(Adatmátrix!Q52="","",LN(Adatmátrix!Q52))</f>
        <v>-5.8639512268090224</v>
      </c>
      <c r="R52">
        <f>IF(Adatmátrix!R52="","",LN(Adatmátrix!R52))</f>
        <v>-6.0448653238350971</v>
      </c>
      <c r="S52">
        <f>IF(Adatmátrix!S52="","",LN(Adatmátrix!S52))</f>
        <v>-6.1284304021811398</v>
      </c>
      <c r="T52">
        <f>IF(Adatmátrix!T52="","",LN(Adatmátrix!T52))</f>
        <v>-6.1850492961806474</v>
      </c>
      <c r="U52">
        <f>IF(Adatmátrix!U52="","",LN(Adatmátrix!U52))</f>
        <v>-6.1753873852689107</v>
      </c>
      <c r="V52" t="str">
        <f>IF(Adatmátrix!V52="","",LN(Adatmátrix!V52))</f>
        <v/>
      </c>
      <c r="W52" t="str">
        <f>IF(Adatmátrix!W52="","",LN(Adatmátrix!W52))</f>
        <v/>
      </c>
      <c r="X52" t="str">
        <f>IF(Adatmátrix!X52="","",LN(Adatmátrix!X52))</f>
        <v/>
      </c>
      <c r="Y52" t="str">
        <f>IF(Adatmátrix!Y52="","",LN(Adatmátrix!Y52))</f>
        <v/>
      </c>
      <c r="Z52" t="str">
        <f>IF(Adatmátrix!Z52="","",LN(Adatmátrix!Z52))</f>
        <v/>
      </c>
      <c r="AA52" t="str">
        <f>IF(Adatmátrix!AA52="","",LN(Adatmátrix!AA52))</f>
        <v/>
      </c>
      <c r="AB52" t="str">
        <f>IF(Adatmátrix!AB52="","",LN(Adatmátrix!AB52))</f>
        <v/>
      </c>
      <c r="AC52" t="str">
        <f>IF(Adatmátrix!AC52="","",LN(Adatmátrix!AC52))</f>
        <v/>
      </c>
      <c r="AD52" t="str">
        <f>IF(Adatmátrix!AD52="","",LN(Adatmátrix!AD52))</f>
        <v/>
      </c>
      <c r="AE52" t="str">
        <f>IF(Adatmátrix!AE52="","",LN(Adatmátrix!AE52))</f>
        <v/>
      </c>
      <c r="AF52" t="str">
        <f>IF(Adatmátrix!AF52="","",LN(Adatmátrix!AF52))</f>
        <v/>
      </c>
      <c r="AG52" t="str">
        <f>IF(Adatmátrix!AG52="","",LN(Adatmátrix!AG52))</f>
        <v/>
      </c>
      <c r="AH52" t="str">
        <f>IF(Adatmátrix!AH52="","",LN(Adatmátrix!AH52))</f>
        <v/>
      </c>
      <c r="AI52" t="str">
        <f>IF(Adatmátrix!AI52="","",LN(Adatmátrix!AI52))</f>
        <v/>
      </c>
      <c r="AJ52" t="str">
        <f>IF(Adatmátrix!AJ52="","",LN(Adatmátrix!AJ52))</f>
        <v/>
      </c>
      <c r="AK52" t="str">
        <f>IF(Adatmátrix!AK52="","",LN(Adatmátrix!AK52))</f>
        <v/>
      </c>
      <c r="AL52" t="str">
        <f>IF(Adatmátrix!AL52="","",LN(Adatmátrix!AL52))</f>
        <v/>
      </c>
      <c r="AM52" t="str">
        <f>IF(Adatmátrix!AM52="","",LN(Adatmátrix!AM52))</f>
        <v/>
      </c>
      <c r="AN52" t="str">
        <f>IF(Adatmátrix!AN52="","",LN(Adatmátrix!AN52))</f>
        <v/>
      </c>
      <c r="AO52" t="str">
        <f>IF(Adatmátrix!AO52="","",LN(Adatmátrix!AO52))</f>
        <v/>
      </c>
      <c r="AP52" t="str">
        <f>IF(Adatmátrix!AP52="","",LN(Adatmátrix!AP52))</f>
        <v/>
      </c>
      <c r="AQ52" t="str">
        <f>IF(Adatmátrix!AQ52="","",LN(Adatmátrix!AQ52))</f>
        <v/>
      </c>
      <c r="AR52" t="str">
        <f>IF(Adatmátrix!AR52="","",LN(Adatmátrix!AR52))</f>
        <v/>
      </c>
      <c r="AS52" t="str">
        <f>IF(Adatmátrix!AS52="","",LN(Adatmátrix!AS52))</f>
        <v/>
      </c>
      <c r="AT52" t="str">
        <f>IF(Adatmátrix!AT52="","",LN(Adatmátrix!AT52))</f>
        <v/>
      </c>
      <c r="AU52" t="str">
        <f>IF(Adatmátrix!AU52="","",LN(Adatmátrix!AU52))</f>
        <v/>
      </c>
      <c r="AV52" t="str">
        <f>IF(Adatmátrix!AV52="","",LN(Adatmátrix!AV52))</f>
        <v/>
      </c>
      <c r="AW52" t="str">
        <f>IF(Adatmátrix!AW52="","",LN(Adatmátrix!AW52))</f>
        <v/>
      </c>
      <c r="AX52" t="str">
        <f>IF(Adatmátrix!AX52="","",LN(Adatmátrix!AX52))</f>
        <v/>
      </c>
      <c r="AY52" t="str">
        <f>IF(Adatmátrix!AY52="","",LN(Adatmátrix!AY52))</f>
        <v/>
      </c>
      <c r="AZ52" t="str">
        <f>IF(Adatmátrix!AZ52="","",LN(Adatmátrix!AZ52))</f>
        <v/>
      </c>
      <c r="BA52" t="str">
        <f>IF(Adatmátrix!BA52="","",LN(Adatmátrix!BA52))</f>
        <v/>
      </c>
      <c r="BB52" t="str">
        <f>IF(Adatmátrix!BB52="","",LN(Adatmátrix!BB52))</f>
        <v/>
      </c>
      <c r="BC52" t="str">
        <f>IF(Adatmátrix!BC52="","",LN(Adatmátrix!BC52))</f>
        <v/>
      </c>
      <c r="BD52" t="str">
        <f>IF(Adatmátrix!BD52="","",LN(Adatmátrix!BD52))</f>
        <v/>
      </c>
      <c r="BE52" t="str">
        <f>IF(Adatmátrix!BE52="","",LN(Adatmátrix!BE52))</f>
        <v/>
      </c>
      <c r="BF52" t="str">
        <f>IF(Adatmátrix!BF52="","",LN(Adatmátrix!BF52))</f>
        <v/>
      </c>
      <c r="BG52" t="str">
        <f>IF(Adatmátrix!BG52="","",LN(Adatmátrix!BG52))</f>
        <v/>
      </c>
      <c r="BH52" t="str">
        <f>IF(Adatmátrix!BH52="","",LN(Adatmátrix!BH52))</f>
        <v/>
      </c>
      <c r="BI52" t="str">
        <f>IF(Adatmátrix!BI52="","",LN(Adatmátrix!BI52))</f>
        <v/>
      </c>
    </row>
    <row r="53" spans="1:61">
      <c r="A53" s="4">
        <f>Adatmátrix!A53</f>
        <v>44</v>
      </c>
      <c r="B53">
        <f>IF(Adatmátrix!B53="","",LN(Adatmátrix!B53))</f>
        <v>-5.6464574080369312</v>
      </c>
      <c r="C53">
        <f>IF(Adatmátrix!C53="","",LN(Adatmátrix!C53))</f>
        <v>-5.7763531674910364</v>
      </c>
      <c r="D53">
        <f>IF(Adatmátrix!D53="","",LN(Adatmátrix!D53))</f>
        <v>-5.5753892598878023</v>
      </c>
      <c r="E53">
        <f>IF(Adatmátrix!E53="","",LN(Adatmátrix!E53))</f>
        <v>-5.551920125346955</v>
      </c>
      <c r="F53">
        <f>IF(Adatmátrix!F53="","",LN(Adatmátrix!F53))</f>
        <v>-5.5913470453264127</v>
      </c>
      <c r="G53">
        <f>IF(Adatmátrix!G53="","",LN(Adatmátrix!G53))</f>
        <v>-5.5994224593319579</v>
      </c>
      <c r="H53">
        <f>IF(Adatmátrix!H53="","",LN(Adatmátrix!H53))</f>
        <v>-5.7321819491778987</v>
      </c>
      <c r="I53">
        <f>IF(Adatmátrix!I53="","",LN(Adatmátrix!I53))</f>
        <v>-5.6323924785695283</v>
      </c>
      <c r="J53">
        <f>IF(Adatmátrix!J53="","",LN(Adatmátrix!J53))</f>
        <v>-5.6240475066373472</v>
      </c>
      <c r="K53">
        <f>IF(Adatmátrix!K53="","",LN(Adatmátrix!K53))</f>
        <v>-5.5675048563636533</v>
      </c>
      <c r="L53">
        <f>IF(Adatmátrix!L53="","",LN(Adatmátrix!L53))</f>
        <v>-5.7321819491778987</v>
      </c>
      <c r="M53">
        <f>IF(Adatmátrix!M53="","",LN(Adatmátrix!M53))</f>
        <v>-5.8191933261675288</v>
      </c>
      <c r="N53">
        <f>IF(Adatmátrix!N53="","",LN(Adatmátrix!N53))</f>
        <v>-5.7571832513833163</v>
      </c>
      <c r="O53">
        <f>IF(Adatmátrix!O53="","",LN(Adatmátrix!O53))</f>
        <v>-5.7446044691764557</v>
      </c>
      <c r="P53">
        <f>IF(Adatmátrix!P53="","",LN(Adatmátrix!P53))</f>
        <v>-5.8817136831488632</v>
      </c>
      <c r="Q53">
        <f>IF(Adatmátrix!Q53="","",LN(Adatmátrix!Q53))</f>
        <v>-5.9108066440905276</v>
      </c>
      <c r="R53">
        <f>IF(Adatmátrix!R53="","",LN(Adatmátrix!R53))</f>
        <v>-6.0116672544255012</v>
      </c>
      <c r="S53">
        <f>IF(Adatmátrix!S53="","",LN(Adatmátrix!S53))</f>
        <v>-5.9954725685055212</v>
      </c>
      <c r="T53">
        <f>IF(Adatmátrix!T53="","",LN(Adatmátrix!T53))</f>
        <v>-5.8889079587828901</v>
      </c>
      <c r="U53">
        <f>IF(Adatmátrix!U53="","",LN(Adatmátrix!U53))</f>
        <v>-6.0835798360157876</v>
      </c>
      <c r="V53" t="str">
        <f>IF(Adatmátrix!V53="","",LN(Adatmátrix!V53))</f>
        <v/>
      </c>
      <c r="W53" t="str">
        <f>IF(Adatmátrix!W53="","",LN(Adatmátrix!W53))</f>
        <v/>
      </c>
      <c r="X53" t="str">
        <f>IF(Adatmátrix!X53="","",LN(Adatmátrix!X53))</f>
        <v/>
      </c>
      <c r="Y53" t="str">
        <f>IF(Adatmátrix!Y53="","",LN(Adatmátrix!Y53))</f>
        <v/>
      </c>
      <c r="Z53" t="str">
        <f>IF(Adatmátrix!Z53="","",LN(Adatmátrix!Z53))</f>
        <v/>
      </c>
      <c r="AA53" t="str">
        <f>IF(Adatmátrix!AA53="","",LN(Adatmátrix!AA53))</f>
        <v/>
      </c>
      <c r="AB53" t="str">
        <f>IF(Adatmátrix!AB53="","",LN(Adatmátrix!AB53))</f>
        <v/>
      </c>
      <c r="AC53" t="str">
        <f>IF(Adatmátrix!AC53="","",LN(Adatmátrix!AC53))</f>
        <v/>
      </c>
      <c r="AD53" t="str">
        <f>IF(Adatmátrix!AD53="","",LN(Adatmátrix!AD53))</f>
        <v/>
      </c>
      <c r="AE53" t="str">
        <f>IF(Adatmátrix!AE53="","",LN(Adatmátrix!AE53))</f>
        <v/>
      </c>
      <c r="AF53" t="str">
        <f>IF(Adatmátrix!AF53="","",LN(Adatmátrix!AF53))</f>
        <v/>
      </c>
      <c r="AG53" t="str">
        <f>IF(Adatmátrix!AG53="","",LN(Adatmátrix!AG53))</f>
        <v/>
      </c>
      <c r="AH53" t="str">
        <f>IF(Adatmátrix!AH53="","",LN(Adatmátrix!AH53))</f>
        <v/>
      </c>
      <c r="AI53" t="str">
        <f>IF(Adatmátrix!AI53="","",LN(Adatmátrix!AI53))</f>
        <v/>
      </c>
      <c r="AJ53" t="str">
        <f>IF(Adatmátrix!AJ53="","",LN(Adatmátrix!AJ53))</f>
        <v/>
      </c>
      <c r="AK53" t="str">
        <f>IF(Adatmátrix!AK53="","",LN(Adatmátrix!AK53))</f>
        <v/>
      </c>
      <c r="AL53" t="str">
        <f>IF(Adatmátrix!AL53="","",LN(Adatmátrix!AL53))</f>
        <v/>
      </c>
      <c r="AM53" t="str">
        <f>IF(Adatmátrix!AM53="","",LN(Adatmátrix!AM53))</f>
        <v/>
      </c>
      <c r="AN53" t="str">
        <f>IF(Adatmátrix!AN53="","",LN(Adatmátrix!AN53))</f>
        <v/>
      </c>
      <c r="AO53" t="str">
        <f>IF(Adatmátrix!AO53="","",LN(Adatmátrix!AO53))</f>
        <v/>
      </c>
      <c r="AP53" t="str">
        <f>IF(Adatmátrix!AP53="","",LN(Adatmátrix!AP53))</f>
        <v/>
      </c>
      <c r="AQ53" t="str">
        <f>IF(Adatmátrix!AQ53="","",LN(Adatmátrix!AQ53))</f>
        <v/>
      </c>
      <c r="AR53" t="str">
        <f>IF(Adatmátrix!AR53="","",LN(Adatmátrix!AR53))</f>
        <v/>
      </c>
      <c r="AS53" t="str">
        <f>IF(Adatmátrix!AS53="","",LN(Adatmátrix!AS53))</f>
        <v/>
      </c>
      <c r="AT53" t="str">
        <f>IF(Adatmátrix!AT53="","",LN(Adatmátrix!AT53))</f>
        <v/>
      </c>
      <c r="AU53" t="str">
        <f>IF(Adatmátrix!AU53="","",LN(Adatmátrix!AU53))</f>
        <v/>
      </c>
      <c r="AV53" t="str">
        <f>IF(Adatmátrix!AV53="","",LN(Adatmátrix!AV53))</f>
        <v/>
      </c>
      <c r="AW53" t="str">
        <f>IF(Adatmátrix!AW53="","",LN(Adatmátrix!AW53))</f>
        <v/>
      </c>
      <c r="AX53" t="str">
        <f>IF(Adatmátrix!AX53="","",LN(Adatmátrix!AX53))</f>
        <v/>
      </c>
      <c r="AY53" t="str">
        <f>IF(Adatmátrix!AY53="","",LN(Adatmátrix!AY53))</f>
        <v/>
      </c>
      <c r="AZ53" t="str">
        <f>IF(Adatmátrix!AZ53="","",LN(Adatmátrix!AZ53))</f>
        <v/>
      </c>
      <c r="BA53" t="str">
        <f>IF(Adatmátrix!BA53="","",LN(Adatmátrix!BA53))</f>
        <v/>
      </c>
      <c r="BB53" t="str">
        <f>IF(Adatmátrix!BB53="","",LN(Adatmátrix!BB53))</f>
        <v/>
      </c>
      <c r="BC53" t="str">
        <f>IF(Adatmátrix!BC53="","",LN(Adatmátrix!BC53))</f>
        <v/>
      </c>
      <c r="BD53" t="str">
        <f>IF(Adatmátrix!BD53="","",LN(Adatmátrix!BD53))</f>
        <v/>
      </c>
      <c r="BE53" t="str">
        <f>IF(Adatmátrix!BE53="","",LN(Adatmátrix!BE53))</f>
        <v/>
      </c>
      <c r="BF53" t="str">
        <f>IF(Adatmátrix!BF53="","",LN(Adatmátrix!BF53))</f>
        <v/>
      </c>
      <c r="BG53" t="str">
        <f>IF(Adatmátrix!BG53="","",LN(Adatmátrix!BG53))</f>
        <v/>
      </c>
      <c r="BH53" t="str">
        <f>IF(Adatmátrix!BH53="","",LN(Adatmátrix!BH53))</f>
        <v/>
      </c>
      <c r="BI53" t="str">
        <f>IF(Adatmátrix!BI53="","",LN(Adatmátrix!BI53))</f>
        <v/>
      </c>
    </row>
    <row r="54" spans="1:61">
      <c r="A54" s="4">
        <f>Adatmátrix!A54</f>
        <v>45</v>
      </c>
      <c r="B54">
        <f>IF(Adatmátrix!B54="","",LN(Adatmátrix!B54))</f>
        <v>-5.5139889030235452</v>
      </c>
      <c r="C54">
        <f>IF(Adatmátrix!C54="","",LN(Adatmátrix!C54))</f>
        <v>-5.5391158531009674</v>
      </c>
      <c r="D54">
        <f>IF(Adatmátrix!D54="","",LN(Adatmátrix!D54))</f>
        <v>-5.4491402562826199</v>
      </c>
      <c r="E54">
        <f>IF(Adatmátrix!E54="","",LN(Adatmátrix!E54))</f>
        <v>-5.5041122795276332</v>
      </c>
      <c r="F54">
        <f>IF(Adatmátrix!F54="","",LN(Adatmátrix!F54))</f>
        <v>-5.4774440324454723</v>
      </c>
      <c r="G54">
        <f>IF(Adatmátrix!G54="","",LN(Adatmátrix!G54))</f>
        <v>-5.5365745556722947</v>
      </c>
      <c r="H54">
        <f>IF(Adatmátrix!H54="","",LN(Adatmátrix!H54))</f>
        <v>-5.6810429876867117</v>
      </c>
      <c r="I54">
        <f>IF(Adatmátrix!I54="","",LN(Adatmátrix!I54))</f>
        <v>-5.7138328105097029</v>
      </c>
      <c r="J54">
        <f>IF(Adatmátrix!J54="","",LN(Adatmátrix!J54))</f>
        <v>-5.607563616915658</v>
      </c>
      <c r="K54">
        <f>IF(Adatmátrix!K54="","",LN(Adatmátrix!K54))</f>
        <v>-5.5493461213517818</v>
      </c>
      <c r="L54">
        <f>IF(Adatmátrix!L54="","",LN(Adatmátrix!L54))</f>
        <v>-5.5340397000691066</v>
      </c>
      <c r="M54">
        <f>IF(Adatmátrix!M54="","",LN(Adatmátrix!M54))</f>
        <v>-5.6549923104867688</v>
      </c>
      <c r="N54">
        <f>IF(Adatmátrix!N54="","",LN(Adatmátrix!N54))</f>
        <v>-5.6987949331451624</v>
      </c>
      <c r="O54">
        <f>IF(Adatmátrix!O54="","",LN(Adatmátrix!O54))</f>
        <v>-5.8058152002213523</v>
      </c>
      <c r="P54">
        <f>IF(Adatmátrix!P54="","",LN(Adatmátrix!P54))</f>
        <v>-5.8225660106461676</v>
      </c>
      <c r="Q54">
        <f>IF(Adatmátrix!Q54="","",LN(Adatmátrix!Q54))</f>
        <v>-5.8124818915795418</v>
      </c>
      <c r="R54">
        <f>IF(Adatmátrix!R54="","",LN(Adatmátrix!R54))</f>
        <v>-5.7414843418402128</v>
      </c>
      <c r="S54">
        <f>IF(Adatmátrix!S54="","",LN(Adatmátrix!S54))</f>
        <v>-5.7828256819966537</v>
      </c>
      <c r="T54">
        <f>IF(Adatmátrix!T54="","",LN(Adatmátrix!T54))</f>
        <v>-5.9034536697852689</v>
      </c>
      <c r="U54">
        <f>IF(Adatmátrix!U54="","",LN(Adatmátrix!U54))</f>
        <v>-5.7763531674910364</v>
      </c>
      <c r="V54" t="str">
        <f>IF(Adatmátrix!V54="","",LN(Adatmátrix!V54))</f>
        <v/>
      </c>
      <c r="W54" t="str">
        <f>IF(Adatmátrix!W54="","",LN(Adatmátrix!W54))</f>
        <v/>
      </c>
      <c r="X54" t="str">
        <f>IF(Adatmátrix!X54="","",LN(Adatmátrix!X54))</f>
        <v/>
      </c>
      <c r="Y54" t="str">
        <f>IF(Adatmátrix!Y54="","",LN(Adatmátrix!Y54))</f>
        <v/>
      </c>
      <c r="Z54" t="str">
        <f>IF(Adatmátrix!Z54="","",LN(Adatmátrix!Z54))</f>
        <v/>
      </c>
      <c r="AA54" t="str">
        <f>IF(Adatmátrix!AA54="","",LN(Adatmátrix!AA54))</f>
        <v/>
      </c>
      <c r="AB54" t="str">
        <f>IF(Adatmátrix!AB54="","",LN(Adatmátrix!AB54))</f>
        <v/>
      </c>
      <c r="AC54" t="str">
        <f>IF(Adatmátrix!AC54="","",LN(Adatmátrix!AC54))</f>
        <v/>
      </c>
      <c r="AD54" t="str">
        <f>IF(Adatmátrix!AD54="","",LN(Adatmátrix!AD54))</f>
        <v/>
      </c>
      <c r="AE54" t="str">
        <f>IF(Adatmátrix!AE54="","",LN(Adatmátrix!AE54))</f>
        <v/>
      </c>
      <c r="AF54" t="str">
        <f>IF(Adatmátrix!AF54="","",LN(Adatmátrix!AF54))</f>
        <v/>
      </c>
      <c r="AG54" t="str">
        <f>IF(Adatmátrix!AG54="","",LN(Adatmátrix!AG54))</f>
        <v/>
      </c>
      <c r="AH54" t="str">
        <f>IF(Adatmátrix!AH54="","",LN(Adatmátrix!AH54))</f>
        <v/>
      </c>
      <c r="AI54" t="str">
        <f>IF(Adatmátrix!AI54="","",LN(Adatmátrix!AI54))</f>
        <v/>
      </c>
      <c r="AJ54" t="str">
        <f>IF(Adatmátrix!AJ54="","",LN(Adatmátrix!AJ54))</f>
        <v/>
      </c>
      <c r="AK54" t="str">
        <f>IF(Adatmátrix!AK54="","",LN(Adatmátrix!AK54))</f>
        <v/>
      </c>
      <c r="AL54" t="str">
        <f>IF(Adatmátrix!AL54="","",LN(Adatmátrix!AL54))</f>
        <v/>
      </c>
      <c r="AM54" t="str">
        <f>IF(Adatmátrix!AM54="","",LN(Adatmátrix!AM54))</f>
        <v/>
      </c>
      <c r="AN54" t="str">
        <f>IF(Adatmátrix!AN54="","",LN(Adatmátrix!AN54))</f>
        <v/>
      </c>
      <c r="AO54" t="str">
        <f>IF(Adatmátrix!AO54="","",LN(Adatmátrix!AO54))</f>
        <v/>
      </c>
      <c r="AP54" t="str">
        <f>IF(Adatmátrix!AP54="","",LN(Adatmátrix!AP54))</f>
        <v/>
      </c>
      <c r="AQ54" t="str">
        <f>IF(Adatmátrix!AQ54="","",LN(Adatmátrix!AQ54))</f>
        <v/>
      </c>
      <c r="AR54" t="str">
        <f>IF(Adatmátrix!AR54="","",LN(Adatmátrix!AR54))</f>
        <v/>
      </c>
      <c r="AS54" t="str">
        <f>IF(Adatmátrix!AS54="","",LN(Adatmátrix!AS54))</f>
        <v/>
      </c>
      <c r="AT54" t="str">
        <f>IF(Adatmátrix!AT54="","",LN(Adatmátrix!AT54))</f>
        <v/>
      </c>
      <c r="AU54" t="str">
        <f>IF(Adatmátrix!AU54="","",LN(Adatmátrix!AU54))</f>
        <v/>
      </c>
      <c r="AV54" t="str">
        <f>IF(Adatmátrix!AV54="","",LN(Adatmátrix!AV54))</f>
        <v/>
      </c>
      <c r="AW54" t="str">
        <f>IF(Adatmátrix!AW54="","",LN(Adatmátrix!AW54))</f>
        <v/>
      </c>
      <c r="AX54" t="str">
        <f>IF(Adatmátrix!AX54="","",LN(Adatmátrix!AX54))</f>
        <v/>
      </c>
      <c r="AY54" t="str">
        <f>IF(Adatmátrix!AY54="","",LN(Adatmátrix!AY54))</f>
        <v/>
      </c>
      <c r="AZ54" t="str">
        <f>IF(Adatmátrix!AZ54="","",LN(Adatmátrix!AZ54))</f>
        <v/>
      </c>
      <c r="BA54" t="str">
        <f>IF(Adatmátrix!BA54="","",LN(Adatmátrix!BA54))</f>
        <v/>
      </c>
      <c r="BB54" t="str">
        <f>IF(Adatmátrix!BB54="","",LN(Adatmátrix!BB54))</f>
        <v/>
      </c>
      <c r="BC54" t="str">
        <f>IF(Adatmátrix!BC54="","",LN(Adatmátrix!BC54))</f>
        <v/>
      </c>
      <c r="BD54" t="str">
        <f>IF(Adatmátrix!BD54="","",LN(Adatmátrix!BD54))</f>
        <v/>
      </c>
      <c r="BE54" t="str">
        <f>IF(Adatmátrix!BE54="","",LN(Adatmátrix!BE54))</f>
        <v/>
      </c>
      <c r="BF54" t="str">
        <f>IF(Adatmátrix!BF54="","",LN(Adatmátrix!BF54))</f>
        <v/>
      </c>
      <c r="BG54" t="str">
        <f>IF(Adatmátrix!BG54="","",LN(Adatmátrix!BG54))</f>
        <v/>
      </c>
      <c r="BH54" t="str">
        <f>IF(Adatmátrix!BH54="","",LN(Adatmátrix!BH54))</f>
        <v/>
      </c>
      <c r="BI54" t="str">
        <f>IF(Adatmátrix!BI54="","",LN(Adatmátrix!BI54))</f>
        <v/>
      </c>
    </row>
    <row r="55" spans="1:61">
      <c r="A55" s="4">
        <f>Adatmátrix!A55</f>
        <v>46</v>
      </c>
      <c r="B55">
        <f>IF(Adatmátrix!B55="","",LN(Adatmátrix!B55))</f>
        <v>-5.3904326554558422</v>
      </c>
      <c r="C55">
        <f>IF(Adatmátrix!C55="","",LN(Adatmátrix!C55))</f>
        <v>-5.5701260898435274</v>
      </c>
      <c r="D55">
        <f>IF(Adatmátrix!D55="","",LN(Adatmátrix!D55))</f>
        <v>-5.5675048563636533</v>
      </c>
      <c r="E55">
        <f>IF(Adatmátrix!E55="","",LN(Adatmátrix!E55))</f>
        <v>-5.4193556949250929</v>
      </c>
      <c r="F55">
        <f>IF(Adatmátrix!F55="","",LN(Adatmátrix!F55))</f>
        <v>-5.4261507380579213</v>
      </c>
      <c r="G55">
        <f>IF(Adatmátrix!G55="","",LN(Adatmátrix!G55))</f>
        <v>-5.4726707536928147</v>
      </c>
      <c r="H55">
        <f>IF(Adatmátrix!H55="","",LN(Adatmátrix!H55))</f>
        <v>-5.5416636251797655</v>
      </c>
      <c r="I55">
        <f>IF(Adatmátrix!I55="","",LN(Adatmátrix!I55))</f>
        <v>-5.521460917862246</v>
      </c>
      <c r="J55">
        <f>IF(Adatmátrix!J55="","",LN(Adatmátrix!J55))</f>
        <v>-5.5115105870090781</v>
      </c>
      <c r="K55">
        <f>IF(Adatmátrix!K55="","",LN(Adatmátrix!K55))</f>
        <v>-5.4307065545937823</v>
      </c>
      <c r="L55">
        <f>IF(Adatmátrix!L55="","",LN(Adatmátrix!L55))</f>
        <v>-5.6185226307053773</v>
      </c>
      <c r="M55">
        <f>IF(Adatmátrix!M55="","",LN(Adatmátrix!M55))</f>
        <v>-5.5391158531009674</v>
      </c>
      <c r="N55">
        <f>IF(Adatmátrix!N55="","",LN(Adatmátrix!N55))</f>
        <v>-5.5913470453264127</v>
      </c>
      <c r="O55">
        <f>IF(Adatmátrix!O55="","",LN(Adatmátrix!O55))</f>
        <v>-5.5467787258465364</v>
      </c>
      <c r="P55">
        <f>IF(Adatmátrix!P55="","",LN(Adatmátrix!P55))</f>
        <v>-5.6722838075968305</v>
      </c>
      <c r="Q55">
        <f>IF(Adatmátrix!Q55="","",LN(Adatmátrix!Q55))</f>
        <v>-5.62960307648195</v>
      </c>
      <c r="R55">
        <f>IF(Adatmátrix!R55="","",LN(Adatmátrix!R55))</f>
        <v>-5.7414843418402128</v>
      </c>
      <c r="S55">
        <f>IF(Adatmátrix!S55="","",LN(Adatmátrix!S55))</f>
        <v>-5.607563616915658</v>
      </c>
      <c r="T55">
        <f>IF(Adatmátrix!T55="","",LN(Adatmátrix!T55))</f>
        <v>-5.8293456976315472</v>
      </c>
      <c r="U55">
        <f>IF(Adatmátrix!U55="","",LN(Adatmátrix!U55))</f>
        <v>-5.8361716627019469</v>
      </c>
      <c r="V55" t="str">
        <f>IF(Adatmátrix!V55="","",LN(Adatmátrix!V55))</f>
        <v/>
      </c>
      <c r="W55" t="str">
        <f>IF(Adatmátrix!W55="","",LN(Adatmátrix!W55))</f>
        <v/>
      </c>
      <c r="X55" t="str">
        <f>IF(Adatmátrix!X55="","",LN(Adatmátrix!X55))</f>
        <v/>
      </c>
      <c r="Y55" t="str">
        <f>IF(Adatmátrix!Y55="","",LN(Adatmátrix!Y55))</f>
        <v/>
      </c>
      <c r="Z55" t="str">
        <f>IF(Adatmátrix!Z55="","",LN(Adatmátrix!Z55))</f>
        <v/>
      </c>
      <c r="AA55" t="str">
        <f>IF(Adatmátrix!AA55="","",LN(Adatmátrix!AA55))</f>
        <v/>
      </c>
      <c r="AB55" t="str">
        <f>IF(Adatmátrix!AB55="","",LN(Adatmátrix!AB55))</f>
        <v/>
      </c>
      <c r="AC55" t="str">
        <f>IF(Adatmátrix!AC55="","",LN(Adatmátrix!AC55))</f>
        <v/>
      </c>
      <c r="AD55" t="str">
        <f>IF(Adatmátrix!AD55="","",LN(Adatmátrix!AD55))</f>
        <v/>
      </c>
      <c r="AE55" t="str">
        <f>IF(Adatmátrix!AE55="","",LN(Adatmátrix!AE55))</f>
        <v/>
      </c>
      <c r="AF55" t="str">
        <f>IF(Adatmátrix!AF55="","",LN(Adatmátrix!AF55))</f>
        <v/>
      </c>
      <c r="AG55" t="str">
        <f>IF(Adatmátrix!AG55="","",LN(Adatmátrix!AG55))</f>
        <v/>
      </c>
      <c r="AH55" t="str">
        <f>IF(Adatmátrix!AH55="","",LN(Adatmátrix!AH55))</f>
        <v/>
      </c>
      <c r="AI55" t="str">
        <f>IF(Adatmátrix!AI55="","",LN(Adatmátrix!AI55))</f>
        <v/>
      </c>
      <c r="AJ55" t="str">
        <f>IF(Adatmátrix!AJ55="","",LN(Adatmátrix!AJ55))</f>
        <v/>
      </c>
      <c r="AK55" t="str">
        <f>IF(Adatmátrix!AK55="","",LN(Adatmátrix!AK55))</f>
        <v/>
      </c>
      <c r="AL55" t="str">
        <f>IF(Adatmátrix!AL55="","",LN(Adatmátrix!AL55))</f>
        <v/>
      </c>
      <c r="AM55" t="str">
        <f>IF(Adatmátrix!AM55="","",LN(Adatmátrix!AM55))</f>
        <v/>
      </c>
      <c r="AN55" t="str">
        <f>IF(Adatmátrix!AN55="","",LN(Adatmátrix!AN55))</f>
        <v/>
      </c>
      <c r="AO55" t="str">
        <f>IF(Adatmátrix!AO55="","",LN(Adatmátrix!AO55))</f>
        <v/>
      </c>
      <c r="AP55" t="str">
        <f>IF(Adatmátrix!AP55="","",LN(Adatmátrix!AP55))</f>
        <v/>
      </c>
      <c r="AQ55" t="str">
        <f>IF(Adatmátrix!AQ55="","",LN(Adatmátrix!AQ55))</f>
        <v/>
      </c>
      <c r="AR55" t="str">
        <f>IF(Adatmátrix!AR55="","",LN(Adatmátrix!AR55))</f>
        <v/>
      </c>
      <c r="AS55" t="str">
        <f>IF(Adatmátrix!AS55="","",LN(Adatmátrix!AS55))</f>
        <v/>
      </c>
      <c r="AT55" t="str">
        <f>IF(Adatmátrix!AT55="","",LN(Adatmátrix!AT55))</f>
        <v/>
      </c>
      <c r="AU55" t="str">
        <f>IF(Adatmátrix!AU55="","",LN(Adatmátrix!AU55))</f>
        <v/>
      </c>
      <c r="AV55" t="str">
        <f>IF(Adatmátrix!AV55="","",LN(Adatmátrix!AV55))</f>
        <v/>
      </c>
      <c r="AW55" t="str">
        <f>IF(Adatmátrix!AW55="","",LN(Adatmátrix!AW55))</f>
        <v/>
      </c>
      <c r="AX55" t="str">
        <f>IF(Adatmátrix!AX55="","",LN(Adatmátrix!AX55))</f>
        <v/>
      </c>
      <c r="AY55" t="str">
        <f>IF(Adatmátrix!AY55="","",LN(Adatmátrix!AY55))</f>
        <v/>
      </c>
      <c r="AZ55" t="str">
        <f>IF(Adatmátrix!AZ55="","",LN(Adatmátrix!AZ55))</f>
        <v/>
      </c>
      <c r="BA55" t="str">
        <f>IF(Adatmátrix!BA55="","",LN(Adatmátrix!BA55))</f>
        <v/>
      </c>
      <c r="BB55" t="str">
        <f>IF(Adatmátrix!BB55="","",LN(Adatmátrix!BB55))</f>
        <v/>
      </c>
      <c r="BC55" t="str">
        <f>IF(Adatmátrix!BC55="","",LN(Adatmátrix!BC55))</f>
        <v/>
      </c>
      <c r="BD55" t="str">
        <f>IF(Adatmátrix!BD55="","",LN(Adatmátrix!BD55))</f>
        <v/>
      </c>
      <c r="BE55" t="str">
        <f>IF(Adatmátrix!BE55="","",LN(Adatmátrix!BE55))</f>
        <v/>
      </c>
      <c r="BF55" t="str">
        <f>IF(Adatmátrix!BF55="","",LN(Adatmátrix!BF55))</f>
        <v/>
      </c>
      <c r="BG55" t="str">
        <f>IF(Adatmátrix!BG55="","",LN(Adatmátrix!BG55))</f>
        <v/>
      </c>
      <c r="BH55" t="str">
        <f>IF(Adatmátrix!BH55="","",LN(Adatmátrix!BH55))</f>
        <v/>
      </c>
      <c r="BI55" t="str">
        <f>IF(Adatmátrix!BI55="","",LN(Adatmátrix!BI55))</f>
        <v/>
      </c>
    </row>
    <row r="56" spans="1:61">
      <c r="A56" s="4">
        <f>Adatmátrix!A56</f>
        <v>47</v>
      </c>
      <c r="B56">
        <f>IF(Adatmátrix!B56="","",LN(Adatmátrix!B56))</f>
        <v>-5.4774440324454723</v>
      </c>
      <c r="C56">
        <f>IF(Adatmátrix!C56="","",LN(Adatmátrix!C56))</f>
        <v>-5.324661341887639</v>
      </c>
      <c r="D56">
        <f>IF(Adatmátrix!D56="","",LN(Adatmátrix!D56))</f>
        <v>-5.4679201509342166</v>
      </c>
      <c r="E56">
        <f>IF(Adatmátrix!E56="","",LN(Adatmátrix!E56))</f>
        <v>-5.4561414517416038</v>
      </c>
      <c r="F56">
        <f>IF(Adatmátrix!F56="","",LN(Adatmátrix!F56))</f>
        <v>-5.4261507380579213</v>
      </c>
      <c r="G56">
        <f>IF(Adatmátrix!G56="","",LN(Adatmátrix!G56))</f>
        <v>-5.4126065129501644</v>
      </c>
      <c r="H56">
        <f>IF(Adatmátrix!H56="","",LN(Adatmátrix!H56))</f>
        <v>-5.4352832216211944</v>
      </c>
      <c r="I56">
        <f>IF(Adatmátrix!I56="","",LN(Adatmátrix!I56))</f>
        <v>-5.4421877369677389</v>
      </c>
      <c r="J56">
        <f>IF(Adatmátrix!J56="","",LN(Adatmátrix!J56))</f>
        <v>-5.37952742197358</v>
      </c>
      <c r="K56">
        <f>IF(Adatmátrix!K56="","",LN(Adatmátrix!K56))</f>
        <v>-5.40145812546755</v>
      </c>
      <c r="L56">
        <f>IF(Adatmátrix!L56="","",LN(Adatmátrix!L56))</f>
        <v>-5.4421877369677389</v>
      </c>
      <c r="M56">
        <f>IF(Adatmátrix!M56="","",LN(Adatmátrix!M56))</f>
        <v>-5.4846469447395299</v>
      </c>
      <c r="N56">
        <f>IF(Adatmátrix!N56="","",LN(Adatmátrix!N56))</f>
        <v>-5.491902115620702</v>
      </c>
      <c r="O56">
        <f>IF(Adatmátrix!O56="","",LN(Adatmátrix!O56))</f>
        <v>-5.5065723053684961</v>
      </c>
      <c r="P56">
        <f>IF(Adatmátrix!P56="","",LN(Adatmátrix!P56))</f>
        <v>-5.521460917862246</v>
      </c>
      <c r="Q56">
        <f>IF(Adatmátrix!Q56="","",LN(Adatmátrix!Q56))</f>
        <v>-5.5806802775222177</v>
      </c>
      <c r="R56">
        <f>IF(Adatmátrix!R56="","",LN(Adatmátrix!R56))</f>
        <v>-5.551920125346955</v>
      </c>
      <c r="S56">
        <f>IF(Adatmátrix!S56="","",LN(Adatmátrix!S56))</f>
        <v>-5.6268214335200728</v>
      </c>
      <c r="T56">
        <f>IF(Adatmátrix!T56="","",LN(Adatmátrix!T56))</f>
        <v>-5.6636006850233693</v>
      </c>
      <c r="U56">
        <f>IF(Adatmátrix!U56="","",LN(Adatmátrix!U56))</f>
        <v>-5.635189683190589</v>
      </c>
      <c r="V56" t="str">
        <f>IF(Adatmátrix!V56="","",LN(Adatmátrix!V56))</f>
        <v/>
      </c>
      <c r="W56" t="str">
        <f>IF(Adatmátrix!W56="","",LN(Adatmátrix!W56))</f>
        <v/>
      </c>
      <c r="X56" t="str">
        <f>IF(Adatmátrix!X56="","",LN(Adatmátrix!X56))</f>
        <v/>
      </c>
      <c r="Y56" t="str">
        <f>IF(Adatmátrix!Y56="","",LN(Adatmátrix!Y56))</f>
        <v/>
      </c>
      <c r="Z56" t="str">
        <f>IF(Adatmátrix!Z56="","",LN(Adatmátrix!Z56))</f>
        <v/>
      </c>
      <c r="AA56" t="str">
        <f>IF(Adatmátrix!AA56="","",LN(Adatmátrix!AA56))</f>
        <v/>
      </c>
      <c r="AB56" t="str">
        <f>IF(Adatmátrix!AB56="","",LN(Adatmátrix!AB56))</f>
        <v/>
      </c>
      <c r="AC56" t="str">
        <f>IF(Adatmátrix!AC56="","",LN(Adatmátrix!AC56))</f>
        <v/>
      </c>
      <c r="AD56" t="str">
        <f>IF(Adatmátrix!AD56="","",LN(Adatmátrix!AD56))</f>
        <v/>
      </c>
      <c r="AE56" t="str">
        <f>IF(Adatmátrix!AE56="","",LN(Adatmátrix!AE56))</f>
        <v/>
      </c>
      <c r="AF56" t="str">
        <f>IF(Adatmátrix!AF56="","",LN(Adatmátrix!AF56))</f>
        <v/>
      </c>
      <c r="AG56" t="str">
        <f>IF(Adatmátrix!AG56="","",LN(Adatmátrix!AG56))</f>
        <v/>
      </c>
      <c r="AH56" t="str">
        <f>IF(Adatmátrix!AH56="","",LN(Adatmátrix!AH56))</f>
        <v/>
      </c>
      <c r="AI56" t="str">
        <f>IF(Adatmátrix!AI56="","",LN(Adatmátrix!AI56))</f>
        <v/>
      </c>
      <c r="AJ56" t="str">
        <f>IF(Adatmátrix!AJ56="","",LN(Adatmátrix!AJ56))</f>
        <v/>
      </c>
      <c r="AK56" t="str">
        <f>IF(Adatmátrix!AK56="","",LN(Adatmátrix!AK56))</f>
        <v/>
      </c>
      <c r="AL56" t="str">
        <f>IF(Adatmátrix!AL56="","",LN(Adatmátrix!AL56))</f>
        <v/>
      </c>
      <c r="AM56" t="str">
        <f>IF(Adatmátrix!AM56="","",LN(Adatmátrix!AM56))</f>
        <v/>
      </c>
      <c r="AN56" t="str">
        <f>IF(Adatmátrix!AN56="","",LN(Adatmátrix!AN56))</f>
        <v/>
      </c>
      <c r="AO56" t="str">
        <f>IF(Adatmátrix!AO56="","",LN(Adatmátrix!AO56))</f>
        <v/>
      </c>
      <c r="AP56" t="str">
        <f>IF(Adatmátrix!AP56="","",LN(Adatmátrix!AP56))</f>
        <v/>
      </c>
      <c r="AQ56" t="str">
        <f>IF(Adatmátrix!AQ56="","",LN(Adatmátrix!AQ56))</f>
        <v/>
      </c>
      <c r="AR56" t="str">
        <f>IF(Adatmátrix!AR56="","",LN(Adatmátrix!AR56))</f>
        <v/>
      </c>
      <c r="AS56" t="str">
        <f>IF(Adatmátrix!AS56="","",LN(Adatmátrix!AS56))</f>
        <v/>
      </c>
      <c r="AT56" t="str">
        <f>IF(Adatmátrix!AT56="","",LN(Adatmátrix!AT56))</f>
        <v/>
      </c>
      <c r="AU56" t="str">
        <f>IF(Adatmátrix!AU56="","",LN(Adatmátrix!AU56))</f>
        <v/>
      </c>
      <c r="AV56" t="str">
        <f>IF(Adatmátrix!AV56="","",LN(Adatmátrix!AV56))</f>
        <v/>
      </c>
      <c r="AW56" t="str">
        <f>IF(Adatmátrix!AW56="","",LN(Adatmátrix!AW56))</f>
        <v/>
      </c>
      <c r="AX56" t="str">
        <f>IF(Adatmátrix!AX56="","",LN(Adatmátrix!AX56))</f>
        <v/>
      </c>
      <c r="AY56" t="str">
        <f>IF(Adatmátrix!AY56="","",LN(Adatmátrix!AY56))</f>
        <v/>
      </c>
      <c r="AZ56" t="str">
        <f>IF(Adatmátrix!AZ56="","",LN(Adatmátrix!AZ56))</f>
        <v/>
      </c>
      <c r="BA56" t="str">
        <f>IF(Adatmátrix!BA56="","",LN(Adatmátrix!BA56))</f>
        <v/>
      </c>
      <c r="BB56" t="str">
        <f>IF(Adatmátrix!BB56="","",LN(Adatmátrix!BB56))</f>
        <v/>
      </c>
      <c r="BC56" t="str">
        <f>IF(Adatmátrix!BC56="","",LN(Adatmátrix!BC56))</f>
        <v/>
      </c>
      <c r="BD56" t="str">
        <f>IF(Adatmátrix!BD56="","",LN(Adatmátrix!BD56))</f>
        <v/>
      </c>
      <c r="BE56" t="str">
        <f>IF(Adatmátrix!BE56="","",LN(Adatmátrix!BE56))</f>
        <v/>
      </c>
      <c r="BF56" t="str">
        <f>IF(Adatmátrix!BF56="","",LN(Adatmátrix!BF56))</f>
        <v/>
      </c>
      <c r="BG56" t="str">
        <f>IF(Adatmátrix!BG56="","",LN(Adatmátrix!BG56))</f>
        <v/>
      </c>
      <c r="BH56" t="str">
        <f>IF(Adatmátrix!BH56="","",LN(Adatmátrix!BH56))</f>
        <v/>
      </c>
      <c r="BI56" t="str">
        <f>IF(Adatmátrix!BI56="","",LN(Adatmátrix!BI56))</f>
        <v/>
      </c>
    </row>
    <row r="57" spans="1:61">
      <c r="A57" s="4">
        <f>Adatmátrix!A57</f>
        <v>48</v>
      </c>
      <c r="B57">
        <f>IF(Adatmátrix!B57="","",LN(Adatmátrix!B57))</f>
        <v>-5.453802269388432</v>
      </c>
      <c r="C57">
        <f>IF(Adatmátrix!C57="","",LN(Adatmátrix!C57))</f>
        <v>-5.2923352948704894</v>
      </c>
      <c r="D57">
        <f>IF(Adatmátrix!D57="","",LN(Adatmátrix!D57))</f>
        <v>-5.3124162909275379</v>
      </c>
      <c r="E57">
        <f>IF(Adatmátrix!E57="","",LN(Adatmátrix!E57))</f>
        <v>-5.2084766625482475</v>
      </c>
      <c r="F57">
        <f>IF(Adatmátrix!F57="","",LN(Adatmátrix!F57))</f>
        <v>-5.326716841069735</v>
      </c>
      <c r="G57">
        <f>IF(Adatmátrix!G57="","",LN(Adatmátrix!G57))</f>
        <v>-5.2824440173917466</v>
      </c>
      <c r="H57">
        <f>IF(Adatmátrix!H57="","",LN(Adatmátrix!H57))</f>
        <v>-5.2983173665480363</v>
      </c>
      <c r="I57">
        <f>IF(Adatmátrix!I57="","",LN(Adatmátrix!I57))</f>
        <v>-5.3816989754870876</v>
      </c>
      <c r="J57">
        <f>IF(Adatmátrix!J57="","",LN(Adatmátrix!J57))</f>
        <v>-5.3751984108839945</v>
      </c>
      <c r="K57">
        <f>IF(Adatmátrix!K57="","",LN(Adatmátrix!K57))</f>
        <v>-5.3517181432751517</v>
      </c>
      <c r="L57">
        <f>IF(Adatmátrix!L57="","",LN(Adatmátrix!L57))</f>
        <v>-5.2726496197994592</v>
      </c>
      <c r="M57">
        <f>IF(Adatmátrix!M57="","",LN(Adatmátrix!M57))</f>
        <v>-5.3948282669288803</v>
      </c>
      <c r="N57">
        <f>IF(Adatmátrix!N57="","",LN(Adatmátrix!N57))</f>
        <v>-5.3475076107388082</v>
      </c>
      <c r="O57">
        <f>IF(Adatmátrix!O57="","",LN(Adatmátrix!O57))</f>
        <v>-5.3644571690525815</v>
      </c>
      <c r="P57">
        <f>IF(Adatmátrix!P57="","",LN(Adatmátrix!P57))</f>
        <v>-5.3970333394871943</v>
      </c>
      <c r="Q57">
        <f>IF(Adatmátrix!Q57="","",LN(Adatmátrix!Q57))</f>
        <v>-5.3860562808560433</v>
      </c>
      <c r="R57">
        <f>IF(Adatmátrix!R57="","",LN(Adatmátrix!R57))</f>
        <v>-5.4514685460422116</v>
      </c>
      <c r="S57">
        <f>IF(Adatmátrix!S57="","",LN(Adatmátrix!S57))</f>
        <v>-5.2923352948704894</v>
      </c>
      <c r="T57">
        <f>IF(Adatmátrix!T57="","",LN(Adatmátrix!T57))</f>
        <v>-5.5189640376636593</v>
      </c>
      <c r="U57">
        <f>IF(Adatmátrix!U57="","",LN(Adatmátrix!U57))</f>
        <v>-5.7108070895931657</v>
      </c>
      <c r="V57" t="str">
        <f>IF(Adatmátrix!V57="","",LN(Adatmátrix!V57))</f>
        <v/>
      </c>
      <c r="W57" t="str">
        <f>IF(Adatmátrix!W57="","",LN(Adatmátrix!W57))</f>
        <v/>
      </c>
      <c r="X57" t="str">
        <f>IF(Adatmátrix!X57="","",LN(Adatmátrix!X57))</f>
        <v/>
      </c>
      <c r="Y57" t="str">
        <f>IF(Adatmátrix!Y57="","",LN(Adatmátrix!Y57))</f>
        <v/>
      </c>
      <c r="Z57" t="str">
        <f>IF(Adatmátrix!Z57="","",LN(Adatmátrix!Z57))</f>
        <v/>
      </c>
      <c r="AA57" t="str">
        <f>IF(Adatmátrix!AA57="","",LN(Adatmátrix!AA57))</f>
        <v/>
      </c>
      <c r="AB57" t="str">
        <f>IF(Adatmátrix!AB57="","",LN(Adatmátrix!AB57))</f>
        <v/>
      </c>
      <c r="AC57" t="str">
        <f>IF(Adatmátrix!AC57="","",LN(Adatmátrix!AC57))</f>
        <v/>
      </c>
      <c r="AD57" t="str">
        <f>IF(Adatmátrix!AD57="","",LN(Adatmátrix!AD57))</f>
        <v/>
      </c>
      <c r="AE57" t="str">
        <f>IF(Adatmátrix!AE57="","",LN(Adatmátrix!AE57))</f>
        <v/>
      </c>
      <c r="AF57" t="str">
        <f>IF(Adatmátrix!AF57="","",LN(Adatmátrix!AF57))</f>
        <v/>
      </c>
      <c r="AG57" t="str">
        <f>IF(Adatmátrix!AG57="","",LN(Adatmátrix!AG57))</f>
        <v/>
      </c>
      <c r="AH57" t="str">
        <f>IF(Adatmátrix!AH57="","",LN(Adatmátrix!AH57))</f>
        <v/>
      </c>
      <c r="AI57" t="str">
        <f>IF(Adatmátrix!AI57="","",LN(Adatmátrix!AI57))</f>
        <v/>
      </c>
      <c r="AJ57" t="str">
        <f>IF(Adatmátrix!AJ57="","",LN(Adatmátrix!AJ57))</f>
        <v/>
      </c>
      <c r="AK57" t="str">
        <f>IF(Adatmátrix!AK57="","",LN(Adatmátrix!AK57))</f>
        <v/>
      </c>
      <c r="AL57" t="str">
        <f>IF(Adatmátrix!AL57="","",LN(Adatmátrix!AL57))</f>
        <v/>
      </c>
      <c r="AM57" t="str">
        <f>IF(Adatmátrix!AM57="","",LN(Adatmátrix!AM57))</f>
        <v/>
      </c>
      <c r="AN57" t="str">
        <f>IF(Adatmátrix!AN57="","",LN(Adatmátrix!AN57))</f>
        <v/>
      </c>
      <c r="AO57" t="str">
        <f>IF(Adatmátrix!AO57="","",LN(Adatmátrix!AO57))</f>
        <v/>
      </c>
      <c r="AP57" t="str">
        <f>IF(Adatmátrix!AP57="","",LN(Adatmátrix!AP57))</f>
        <v/>
      </c>
      <c r="AQ57" t="str">
        <f>IF(Adatmátrix!AQ57="","",LN(Adatmátrix!AQ57))</f>
        <v/>
      </c>
      <c r="AR57" t="str">
        <f>IF(Adatmátrix!AR57="","",LN(Adatmátrix!AR57))</f>
        <v/>
      </c>
      <c r="AS57" t="str">
        <f>IF(Adatmátrix!AS57="","",LN(Adatmátrix!AS57))</f>
        <v/>
      </c>
      <c r="AT57" t="str">
        <f>IF(Adatmátrix!AT57="","",LN(Adatmátrix!AT57))</f>
        <v/>
      </c>
      <c r="AU57" t="str">
        <f>IF(Adatmátrix!AU57="","",LN(Adatmátrix!AU57))</f>
        <v/>
      </c>
      <c r="AV57" t="str">
        <f>IF(Adatmátrix!AV57="","",LN(Adatmátrix!AV57))</f>
        <v/>
      </c>
      <c r="AW57" t="str">
        <f>IF(Adatmátrix!AW57="","",LN(Adatmátrix!AW57))</f>
        <v/>
      </c>
      <c r="AX57" t="str">
        <f>IF(Adatmátrix!AX57="","",LN(Adatmátrix!AX57))</f>
        <v/>
      </c>
      <c r="AY57" t="str">
        <f>IF(Adatmátrix!AY57="","",LN(Adatmátrix!AY57))</f>
        <v/>
      </c>
      <c r="AZ57" t="str">
        <f>IF(Adatmátrix!AZ57="","",LN(Adatmátrix!AZ57))</f>
        <v/>
      </c>
      <c r="BA57" t="str">
        <f>IF(Adatmátrix!BA57="","",LN(Adatmátrix!BA57))</f>
        <v/>
      </c>
      <c r="BB57" t="str">
        <f>IF(Adatmátrix!BB57="","",LN(Adatmátrix!BB57))</f>
        <v/>
      </c>
      <c r="BC57" t="str">
        <f>IF(Adatmátrix!BC57="","",LN(Adatmátrix!BC57))</f>
        <v/>
      </c>
      <c r="BD57" t="str">
        <f>IF(Adatmátrix!BD57="","",LN(Adatmátrix!BD57))</f>
        <v/>
      </c>
      <c r="BE57" t="str">
        <f>IF(Adatmátrix!BE57="","",LN(Adatmátrix!BE57))</f>
        <v/>
      </c>
      <c r="BF57" t="str">
        <f>IF(Adatmátrix!BF57="","",LN(Adatmátrix!BF57))</f>
        <v/>
      </c>
      <c r="BG57" t="str">
        <f>IF(Adatmátrix!BG57="","",LN(Adatmátrix!BG57))</f>
        <v/>
      </c>
      <c r="BH57" t="str">
        <f>IF(Adatmátrix!BH57="","",LN(Adatmátrix!BH57))</f>
        <v/>
      </c>
      <c r="BI57" t="str">
        <f>IF(Adatmátrix!BI57="","",LN(Adatmátrix!BI57))</f>
        <v/>
      </c>
    </row>
    <row r="58" spans="1:61">
      <c r="A58" s="4">
        <f>Adatmátrix!A58</f>
        <v>49</v>
      </c>
      <c r="B58">
        <f>IF(Adatmátrix!B58="","",LN(Adatmátrix!B58))</f>
        <v>-5.2648825904617995</v>
      </c>
      <c r="C58">
        <f>IF(Adatmátrix!C58="","",LN(Adatmátrix!C58))</f>
        <v>-5.2765558747665242</v>
      </c>
      <c r="D58">
        <f>IF(Adatmátrix!D58="","",LN(Adatmátrix!D58))</f>
        <v>-5.1921571707196463</v>
      </c>
      <c r="E58">
        <f>IF(Adatmátrix!E58="","",LN(Adatmátrix!E58))</f>
        <v>-5.1533515962978509</v>
      </c>
      <c r="F58">
        <f>IF(Adatmátrix!F58="","",LN(Adatmátrix!F58))</f>
        <v>-5.2250669048084442</v>
      </c>
      <c r="G58">
        <f>IF(Adatmátrix!G58="","",LN(Adatmátrix!G58))</f>
        <v>-5.1533515962978509</v>
      </c>
      <c r="H58">
        <f>IF(Adatmátrix!H58="","",LN(Adatmátrix!H58))</f>
        <v>-5.3687398308445822</v>
      </c>
      <c r="I58">
        <f>IF(Adatmátrix!I58="","",LN(Adatmátrix!I58))</f>
        <v>-5.3601927702661243</v>
      </c>
      <c r="J58">
        <f>IF(Adatmátrix!J58="","",LN(Adatmátrix!J58))</f>
        <v>-5.37736057388849</v>
      </c>
      <c r="K58">
        <f>IF(Adatmátrix!K58="","",LN(Adatmátrix!K58))</f>
        <v>-5.3185200738655558</v>
      </c>
      <c r="L58">
        <f>IF(Adatmátrix!L58="","",LN(Adatmátrix!L58))</f>
        <v>-5.3185200738655558</v>
      </c>
      <c r="M58">
        <f>IF(Adatmátrix!M58="","",LN(Adatmátrix!M58))</f>
        <v>-5.3164813371757074</v>
      </c>
      <c r="N58">
        <f>IF(Adatmátrix!N58="","",LN(Adatmátrix!N58))</f>
        <v>-5.2707021995150631</v>
      </c>
      <c r="O58">
        <f>IF(Adatmátrix!O58="","",LN(Adatmátrix!O58))</f>
        <v>-5.3454089740818871</v>
      </c>
      <c r="P58">
        <f>IF(Adatmátrix!P58="","",LN(Adatmátrix!P58))</f>
        <v>-5.3496106609355873</v>
      </c>
      <c r="Q58">
        <f>IF(Adatmátrix!Q58="","",LN(Adatmátrix!Q58))</f>
        <v>-5.4284260518950571</v>
      </c>
      <c r="R58">
        <f>IF(Adatmátrix!R58="","",LN(Adatmátrix!R58))</f>
        <v>-5.4171009025380039</v>
      </c>
      <c r="S58">
        <f>IF(Adatmátrix!S58="","",LN(Adatmátrix!S58))</f>
        <v>-5.3308405582535965</v>
      </c>
      <c r="T58">
        <f>IF(Adatmátrix!T58="","",LN(Adatmátrix!T58))</f>
        <v>-5.37952742197358</v>
      </c>
      <c r="U58">
        <f>IF(Adatmátrix!U58="","",LN(Adatmátrix!U58))</f>
        <v>-5.4943322504739935</v>
      </c>
      <c r="V58" t="str">
        <f>IF(Adatmátrix!V58="","",LN(Adatmátrix!V58))</f>
        <v/>
      </c>
      <c r="W58" t="str">
        <f>IF(Adatmátrix!W58="","",LN(Adatmátrix!W58))</f>
        <v/>
      </c>
      <c r="X58" t="str">
        <f>IF(Adatmátrix!X58="","",LN(Adatmátrix!X58))</f>
        <v/>
      </c>
      <c r="Y58" t="str">
        <f>IF(Adatmátrix!Y58="","",LN(Adatmátrix!Y58))</f>
        <v/>
      </c>
      <c r="Z58" t="str">
        <f>IF(Adatmátrix!Z58="","",LN(Adatmátrix!Z58))</f>
        <v/>
      </c>
      <c r="AA58" t="str">
        <f>IF(Adatmátrix!AA58="","",LN(Adatmátrix!AA58))</f>
        <v/>
      </c>
      <c r="AB58" t="str">
        <f>IF(Adatmátrix!AB58="","",LN(Adatmátrix!AB58))</f>
        <v/>
      </c>
      <c r="AC58" t="str">
        <f>IF(Adatmátrix!AC58="","",LN(Adatmátrix!AC58))</f>
        <v/>
      </c>
      <c r="AD58" t="str">
        <f>IF(Adatmátrix!AD58="","",LN(Adatmátrix!AD58))</f>
        <v/>
      </c>
      <c r="AE58" t="str">
        <f>IF(Adatmátrix!AE58="","",LN(Adatmátrix!AE58))</f>
        <v/>
      </c>
      <c r="AF58" t="str">
        <f>IF(Adatmátrix!AF58="","",LN(Adatmátrix!AF58))</f>
        <v/>
      </c>
      <c r="AG58" t="str">
        <f>IF(Adatmátrix!AG58="","",LN(Adatmátrix!AG58))</f>
        <v/>
      </c>
      <c r="AH58" t="str">
        <f>IF(Adatmátrix!AH58="","",LN(Adatmátrix!AH58))</f>
        <v/>
      </c>
      <c r="AI58" t="str">
        <f>IF(Adatmátrix!AI58="","",LN(Adatmátrix!AI58))</f>
        <v/>
      </c>
      <c r="AJ58" t="str">
        <f>IF(Adatmátrix!AJ58="","",LN(Adatmátrix!AJ58))</f>
        <v/>
      </c>
      <c r="AK58" t="str">
        <f>IF(Adatmátrix!AK58="","",LN(Adatmátrix!AK58))</f>
        <v/>
      </c>
      <c r="AL58" t="str">
        <f>IF(Adatmátrix!AL58="","",LN(Adatmátrix!AL58))</f>
        <v/>
      </c>
      <c r="AM58" t="str">
        <f>IF(Adatmátrix!AM58="","",LN(Adatmátrix!AM58))</f>
        <v/>
      </c>
      <c r="AN58" t="str">
        <f>IF(Adatmátrix!AN58="","",LN(Adatmátrix!AN58))</f>
        <v/>
      </c>
      <c r="AO58" t="str">
        <f>IF(Adatmátrix!AO58="","",LN(Adatmátrix!AO58))</f>
        <v/>
      </c>
      <c r="AP58" t="str">
        <f>IF(Adatmátrix!AP58="","",LN(Adatmátrix!AP58))</f>
        <v/>
      </c>
      <c r="AQ58" t="str">
        <f>IF(Adatmátrix!AQ58="","",LN(Adatmátrix!AQ58))</f>
        <v/>
      </c>
      <c r="AR58" t="str">
        <f>IF(Adatmátrix!AR58="","",LN(Adatmátrix!AR58))</f>
        <v/>
      </c>
      <c r="AS58" t="str">
        <f>IF(Adatmátrix!AS58="","",LN(Adatmátrix!AS58))</f>
        <v/>
      </c>
      <c r="AT58" t="str">
        <f>IF(Adatmátrix!AT58="","",LN(Adatmátrix!AT58))</f>
        <v/>
      </c>
      <c r="AU58" t="str">
        <f>IF(Adatmátrix!AU58="","",LN(Adatmátrix!AU58))</f>
        <v/>
      </c>
      <c r="AV58" t="str">
        <f>IF(Adatmátrix!AV58="","",LN(Adatmátrix!AV58))</f>
        <v/>
      </c>
      <c r="AW58" t="str">
        <f>IF(Adatmátrix!AW58="","",LN(Adatmátrix!AW58))</f>
        <v/>
      </c>
      <c r="AX58" t="str">
        <f>IF(Adatmátrix!AX58="","",LN(Adatmátrix!AX58))</f>
        <v/>
      </c>
      <c r="AY58" t="str">
        <f>IF(Adatmátrix!AY58="","",LN(Adatmátrix!AY58))</f>
        <v/>
      </c>
      <c r="AZ58" t="str">
        <f>IF(Adatmátrix!AZ58="","",LN(Adatmátrix!AZ58))</f>
        <v/>
      </c>
      <c r="BA58" t="str">
        <f>IF(Adatmátrix!BA58="","",LN(Adatmátrix!BA58))</f>
        <v/>
      </c>
      <c r="BB58" t="str">
        <f>IF(Adatmátrix!BB58="","",LN(Adatmátrix!BB58))</f>
        <v/>
      </c>
      <c r="BC58" t="str">
        <f>IF(Adatmátrix!BC58="","",LN(Adatmátrix!BC58))</f>
        <v/>
      </c>
      <c r="BD58" t="str">
        <f>IF(Adatmátrix!BD58="","",LN(Adatmátrix!BD58))</f>
        <v/>
      </c>
      <c r="BE58" t="str">
        <f>IF(Adatmátrix!BE58="","",LN(Adatmátrix!BE58))</f>
        <v/>
      </c>
      <c r="BF58" t="str">
        <f>IF(Adatmátrix!BF58="","",LN(Adatmátrix!BF58))</f>
        <v/>
      </c>
      <c r="BG58" t="str">
        <f>IF(Adatmátrix!BG58="","",LN(Adatmátrix!BG58))</f>
        <v/>
      </c>
      <c r="BH58" t="str">
        <f>IF(Adatmátrix!BH58="","",LN(Adatmátrix!BH58))</f>
        <v/>
      </c>
      <c r="BI58" t="str">
        <f>IF(Adatmátrix!BI58="","",LN(Adatmátrix!BI58))</f>
        <v/>
      </c>
    </row>
    <row r="59" spans="1:61">
      <c r="A59" s="4">
        <f>Adatmátrix!A59</f>
        <v>50</v>
      </c>
      <c r="B59">
        <f>IF(Adatmátrix!B59="","",LN(Adatmátrix!B59))</f>
        <v>-5.2707021995150631</v>
      </c>
      <c r="C59">
        <f>IF(Adatmátrix!C59="","",LN(Adatmátrix!C59))</f>
        <v>-5.2983173665480363</v>
      </c>
      <c r="D59">
        <f>IF(Adatmátrix!D59="","",LN(Adatmátrix!D59))</f>
        <v>-5.1602960686506618</v>
      </c>
      <c r="E59">
        <f>IF(Adatmátrix!E59="","",LN(Adatmátrix!E59))</f>
        <v>-5.1243640594245985</v>
      </c>
      <c r="F59">
        <f>IF(Adatmátrix!F59="","",LN(Adatmátrix!F59))</f>
        <v>-5.0719789243373077</v>
      </c>
      <c r="G59">
        <f>IF(Adatmátrix!G59="","",LN(Adatmátrix!G59))</f>
        <v>-5.2011906558173138</v>
      </c>
      <c r="H59">
        <f>IF(Adatmátrix!H59="","",LN(Adatmátrix!H59))</f>
        <v>-5.2381634437282898</v>
      </c>
      <c r="I59">
        <f>IF(Adatmátrix!I59="","",LN(Adatmátrix!I59))</f>
        <v>-5.2903491968988599</v>
      </c>
      <c r="J59">
        <f>IF(Adatmátrix!J59="","",LN(Adatmátrix!J59))</f>
        <v>-5.2687585643064923</v>
      </c>
      <c r="K59">
        <f>IF(Adatmátrix!K59="","",LN(Adatmátrix!K59))</f>
        <v>-5.1760997338237873</v>
      </c>
      <c r="L59">
        <f>IF(Adatmátrix!L59="","",LN(Adatmátrix!L59))</f>
        <v>-5.2121396703069847</v>
      </c>
      <c r="M59">
        <f>IF(Adatmátrix!M59="","",LN(Adatmátrix!M59))</f>
        <v>-5.2590966533947556</v>
      </c>
      <c r="N59">
        <f>IF(Adatmátrix!N59="","",LN(Adatmátrix!N59))</f>
        <v>-5.2746008399307209</v>
      </c>
      <c r="O59">
        <f>IF(Adatmátrix!O59="","",LN(Adatmátrix!O59))</f>
        <v>-5.339139361068292</v>
      </c>
      <c r="P59">
        <f>IF(Adatmátrix!P59="","",LN(Adatmátrix!P59))</f>
        <v>-5.2943253452784989</v>
      </c>
      <c r="Q59">
        <f>IF(Adatmátrix!Q59="","",LN(Adatmátrix!Q59))</f>
        <v>-5.2590966533947556</v>
      </c>
      <c r="R59">
        <f>IF(Adatmátrix!R59="","",LN(Adatmátrix!R59))</f>
        <v>-5.3559464793846727</v>
      </c>
      <c r="S59">
        <f>IF(Adatmátrix!S59="","",LN(Adatmátrix!S59))</f>
        <v>-5.3370581948644675</v>
      </c>
      <c r="T59">
        <f>IF(Adatmátrix!T59="","",LN(Adatmátrix!T59))</f>
        <v>-5.4126065129501644</v>
      </c>
      <c r="U59">
        <f>IF(Adatmátrix!U59="","",LN(Adatmátrix!U59))</f>
        <v>-5.3349813509196284</v>
      </c>
      <c r="V59" t="str">
        <f>IF(Adatmátrix!V59="","",LN(Adatmátrix!V59))</f>
        <v/>
      </c>
      <c r="W59" t="str">
        <f>IF(Adatmátrix!W59="","",LN(Adatmátrix!W59))</f>
        <v/>
      </c>
      <c r="X59" t="str">
        <f>IF(Adatmátrix!X59="","",LN(Adatmátrix!X59))</f>
        <v/>
      </c>
      <c r="Y59" t="str">
        <f>IF(Adatmátrix!Y59="","",LN(Adatmátrix!Y59))</f>
        <v/>
      </c>
      <c r="Z59" t="str">
        <f>IF(Adatmátrix!Z59="","",LN(Adatmátrix!Z59))</f>
        <v/>
      </c>
      <c r="AA59" t="str">
        <f>IF(Adatmátrix!AA59="","",LN(Adatmátrix!AA59))</f>
        <v/>
      </c>
      <c r="AB59" t="str">
        <f>IF(Adatmátrix!AB59="","",LN(Adatmátrix!AB59))</f>
        <v/>
      </c>
      <c r="AC59" t="str">
        <f>IF(Adatmátrix!AC59="","",LN(Adatmátrix!AC59))</f>
        <v/>
      </c>
      <c r="AD59" t="str">
        <f>IF(Adatmátrix!AD59="","",LN(Adatmátrix!AD59))</f>
        <v/>
      </c>
      <c r="AE59" t="str">
        <f>IF(Adatmátrix!AE59="","",LN(Adatmátrix!AE59))</f>
        <v/>
      </c>
      <c r="AF59" t="str">
        <f>IF(Adatmátrix!AF59="","",LN(Adatmátrix!AF59))</f>
        <v/>
      </c>
      <c r="AG59" t="str">
        <f>IF(Adatmátrix!AG59="","",LN(Adatmátrix!AG59))</f>
        <v/>
      </c>
      <c r="AH59" t="str">
        <f>IF(Adatmátrix!AH59="","",LN(Adatmátrix!AH59))</f>
        <v/>
      </c>
      <c r="AI59" t="str">
        <f>IF(Adatmátrix!AI59="","",LN(Adatmátrix!AI59))</f>
        <v/>
      </c>
      <c r="AJ59" t="str">
        <f>IF(Adatmátrix!AJ59="","",LN(Adatmátrix!AJ59))</f>
        <v/>
      </c>
      <c r="AK59" t="str">
        <f>IF(Adatmátrix!AK59="","",LN(Adatmátrix!AK59))</f>
        <v/>
      </c>
      <c r="AL59" t="str">
        <f>IF(Adatmátrix!AL59="","",LN(Adatmátrix!AL59))</f>
        <v/>
      </c>
      <c r="AM59" t="str">
        <f>IF(Adatmátrix!AM59="","",LN(Adatmátrix!AM59))</f>
        <v/>
      </c>
      <c r="AN59" t="str">
        <f>IF(Adatmátrix!AN59="","",LN(Adatmátrix!AN59))</f>
        <v/>
      </c>
      <c r="AO59" t="str">
        <f>IF(Adatmátrix!AO59="","",LN(Adatmátrix!AO59))</f>
        <v/>
      </c>
      <c r="AP59" t="str">
        <f>IF(Adatmátrix!AP59="","",LN(Adatmátrix!AP59))</f>
        <v/>
      </c>
      <c r="AQ59" t="str">
        <f>IF(Adatmátrix!AQ59="","",LN(Adatmátrix!AQ59))</f>
        <v/>
      </c>
      <c r="AR59" t="str">
        <f>IF(Adatmátrix!AR59="","",LN(Adatmátrix!AR59))</f>
        <v/>
      </c>
      <c r="AS59" t="str">
        <f>IF(Adatmátrix!AS59="","",LN(Adatmátrix!AS59))</f>
        <v/>
      </c>
      <c r="AT59" t="str">
        <f>IF(Adatmátrix!AT59="","",LN(Adatmátrix!AT59))</f>
        <v/>
      </c>
      <c r="AU59" t="str">
        <f>IF(Adatmátrix!AU59="","",LN(Adatmátrix!AU59))</f>
        <v/>
      </c>
      <c r="AV59" t="str">
        <f>IF(Adatmátrix!AV59="","",LN(Adatmátrix!AV59))</f>
        <v/>
      </c>
      <c r="AW59" t="str">
        <f>IF(Adatmátrix!AW59="","",LN(Adatmátrix!AW59))</f>
        <v/>
      </c>
      <c r="AX59" t="str">
        <f>IF(Adatmátrix!AX59="","",LN(Adatmátrix!AX59))</f>
        <v/>
      </c>
      <c r="AY59" t="str">
        <f>IF(Adatmátrix!AY59="","",LN(Adatmátrix!AY59))</f>
        <v/>
      </c>
      <c r="AZ59" t="str">
        <f>IF(Adatmátrix!AZ59="","",LN(Adatmátrix!AZ59))</f>
        <v/>
      </c>
      <c r="BA59" t="str">
        <f>IF(Adatmátrix!BA59="","",LN(Adatmátrix!BA59))</f>
        <v/>
      </c>
      <c r="BB59" t="str">
        <f>IF(Adatmátrix!BB59="","",LN(Adatmátrix!BB59))</f>
        <v/>
      </c>
      <c r="BC59" t="str">
        <f>IF(Adatmátrix!BC59="","",LN(Adatmátrix!BC59))</f>
        <v/>
      </c>
      <c r="BD59" t="str">
        <f>IF(Adatmátrix!BD59="","",LN(Adatmátrix!BD59))</f>
        <v/>
      </c>
      <c r="BE59" t="str">
        <f>IF(Adatmátrix!BE59="","",LN(Adatmátrix!BE59))</f>
        <v/>
      </c>
      <c r="BF59" t="str">
        <f>IF(Adatmátrix!BF59="","",LN(Adatmátrix!BF59))</f>
        <v/>
      </c>
      <c r="BG59" t="str">
        <f>IF(Adatmátrix!BG59="","",LN(Adatmátrix!BG59))</f>
        <v/>
      </c>
      <c r="BH59" t="str">
        <f>IF(Adatmátrix!BH59="","",LN(Adatmátrix!BH59))</f>
        <v/>
      </c>
      <c r="BI59" t="str">
        <f>IF(Adatmátrix!BI59="","",LN(Adatmátrix!BI59))</f>
        <v/>
      </c>
    </row>
    <row r="60" spans="1:61">
      <c r="A60" s="4">
        <f>Adatmátrix!A60</f>
        <v>51</v>
      </c>
      <c r="B60">
        <f>IF(Adatmátrix!B60="","",LN(Adatmátrix!B60))</f>
        <v>-5.1379006451421319</v>
      </c>
      <c r="C60">
        <f>IF(Adatmátrix!C60="","",LN(Adatmátrix!C60))</f>
        <v>-5.1550831984621288</v>
      </c>
      <c r="D60">
        <f>IF(Adatmátrix!D60="","",LN(Adatmátrix!D60))</f>
        <v>-5.005647752585217</v>
      </c>
      <c r="E60">
        <f>IF(Adatmátrix!E60="","",LN(Adatmátrix!E60))</f>
        <v>-5.005647752585217</v>
      </c>
      <c r="F60">
        <f>IF(Adatmátrix!F60="","",LN(Adatmátrix!F60))</f>
        <v>-5.1379006451421319</v>
      </c>
      <c r="G60">
        <f>IF(Adatmátrix!G60="","",LN(Adatmátrix!G60))</f>
        <v>-5.0767750966008007</v>
      </c>
      <c r="H60">
        <f>IF(Adatmátrix!H60="","",LN(Adatmátrix!H60))</f>
        <v>-5.1464550172387904</v>
      </c>
      <c r="I60">
        <f>IF(Adatmátrix!I60="","",LN(Adatmátrix!I60))</f>
        <v>-5.2066501780222127</v>
      </c>
      <c r="J60">
        <f>IF(Adatmátrix!J60="","",LN(Adatmátrix!J60))</f>
        <v>-5.1430244821420015</v>
      </c>
      <c r="K60">
        <f>IF(Adatmátrix!K60="","",LN(Adatmátrix!K60))</f>
        <v>-5.1903602250429444</v>
      </c>
      <c r="L60">
        <f>IF(Adatmátrix!L60="","",LN(Adatmátrix!L60))</f>
        <v>-5.2176594635305822</v>
      </c>
      <c r="M60">
        <f>IF(Adatmátrix!M60="","",LN(Adatmátrix!M60))</f>
        <v>-5.1533515962978509</v>
      </c>
      <c r="N60">
        <f>IF(Adatmátrix!N60="","",LN(Adatmátrix!N60))</f>
        <v>-5.2571754232168617</v>
      </c>
      <c r="O60">
        <f>IF(Adatmátrix!O60="","",LN(Adatmátrix!O60))</f>
        <v>-5.1832045594475318</v>
      </c>
      <c r="P60">
        <f>IF(Adatmátrix!P60="","",LN(Adatmátrix!P60))</f>
        <v>-5.2533440009053054</v>
      </c>
      <c r="Q60">
        <f>IF(Adatmátrix!Q60="","",LN(Adatmátrix!Q60))</f>
        <v>-5.1743313867670455</v>
      </c>
      <c r="R60">
        <f>IF(Adatmátrix!R60="","",LN(Adatmátrix!R60))</f>
        <v>-5.2048270234606981</v>
      </c>
      <c r="S60">
        <f>IF(Adatmátrix!S60="","",LN(Adatmátrix!S60))</f>
        <v>-5.2195061861237466</v>
      </c>
      <c r="T60">
        <f>IF(Adatmátrix!T60="","",LN(Adatmátrix!T60))</f>
        <v>-5.2514337806491866</v>
      </c>
      <c r="U60">
        <f>IF(Adatmátrix!U60="","",LN(Adatmátrix!U60))</f>
        <v>-5.1993774186931327</v>
      </c>
      <c r="V60" t="str">
        <f>IF(Adatmátrix!V60="","",LN(Adatmátrix!V60))</f>
        <v/>
      </c>
      <c r="W60" t="str">
        <f>IF(Adatmátrix!W60="","",LN(Adatmátrix!W60))</f>
        <v/>
      </c>
      <c r="X60" t="str">
        <f>IF(Adatmátrix!X60="","",LN(Adatmátrix!X60))</f>
        <v/>
      </c>
      <c r="Y60" t="str">
        <f>IF(Adatmátrix!Y60="","",LN(Adatmátrix!Y60))</f>
        <v/>
      </c>
      <c r="Z60" t="str">
        <f>IF(Adatmátrix!Z60="","",LN(Adatmátrix!Z60))</f>
        <v/>
      </c>
      <c r="AA60" t="str">
        <f>IF(Adatmátrix!AA60="","",LN(Adatmátrix!AA60))</f>
        <v/>
      </c>
      <c r="AB60" t="str">
        <f>IF(Adatmátrix!AB60="","",LN(Adatmátrix!AB60))</f>
        <v/>
      </c>
      <c r="AC60" t="str">
        <f>IF(Adatmátrix!AC60="","",LN(Adatmátrix!AC60))</f>
        <v/>
      </c>
      <c r="AD60" t="str">
        <f>IF(Adatmátrix!AD60="","",LN(Adatmátrix!AD60))</f>
        <v/>
      </c>
      <c r="AE60" t="str">
        <f>IF(Adatmátrix!AE60="","",LN(Adatmátrix!AE60))</f>
        <v/>
      </c>
      <c r="AF60" t="str">
        <f>IF(Adatmátrix!AF60="","",LN(Adatmátrix!AF60))</f>
        <v/>
      </c>
      <c r="AG60" t="str">
        <f>IF(Adatmátrix!AG60="","",LN(Adatmátrix!AG60))</f>
        <v/>
      </c>
      <c r="AH60" t="str">
        <f>IF(Adatmátrix!AH60="","",LN(Adatmátrix!AH60))</f>
        <v/>
      </c>
      <c r="AI60" t="str">
        <f>IF(Adatmátrix!AI60="","",LN(Adatmátrix!AI60))</f>
        <v/>
      </c>
      <c r="AJ60" t="str">
        <f>IF(Adatmátrix!AJ60="","",LN(Adatmátrix!AJ60))</f>
        <v/>
      </c>
      <c r="AK60" t="str">
        <f>IF(Adatmátrix!AK60="","",LN(Adatmátrix!AK60))</f>
        <v/>
      </c>
      <c r="AL60" t="str">
        <f>IF(Adatmátrix!AL60="","",LN(Adatmátrix!AL60))</f>
        <v/>
      </c>
      <c r="AM60" t="str">
        <f>IF(Adatmátrix!AM60="","",LN(Adatmátrix!AM60))</f>
        <v/>
      </c>
      <c r="AN60" t="str">
        <f>IF(Adatmátrix!AN60="","",LN(Adatmátrix!AN60))</f>
        <v/>
      </c>
      <c r="AO60" t="str">
        <f>IF(Adatmátrix!AO60="","",LN(Adatmátrix!AO60))</f>
        <v/>
      </c>
      <c r="AP60" t="str">
        <f>IF(Adatmátrix!AP60="","",LN(Adatmátrix!AP60))</f>
        <v/>
      </c>
      <c r="AQ60" t="str">
        <f>IF(Adatmátrix!AQ60="","",LN(Adatmátrix!AQ60))</f>
        <v/>
      </c>
      <c r="AR60" t="str">
        <f>IF(Adatmátrix!AR60="","",LN(Adatmátrix!AR60))</f>
        <v/>
      </c>
      <c r="AS60" t="str">
        <f>IF(Adatmátrix!AS60="","",LN(Adatmátrix!AS60))</f>
        <v/>
      </c>
      <c r="AT60" t="str">
        <f>IF(Adatmátrix!AT60="","",LN(Adatmátrix!AT60))</f>
        <v/>
      </c>
      <c r="AU60" t="str">
        <f>IF(Adatmátrix!AU60="","",LN(Adatmátrix!AU60))</f>
        <v/>
      </c>
      <c r="AV60" t="str">
        <f>IF(Adatmátrix!AV60="","",LN(Adatmátrix!AV60))</f>
        <v/>
      </c>
      <c r="AW60" t="str">
        <f>IF(Adatmátrix!AW60="","",LN(Adatmátrix!AW60))</f>
        <v/>
      </c>
      <c r="AX60" t="str">
        <f>IF(Adatmátrix!AX60="","",LN(Adatmátrix!AX60))</f>
        <v/>
      </c>
      <c r="AY60" t="str">
        <f>IF(Adatmátrix!AY60="","",LN(Adatmátrix!AY60))</f>
        <v/>
      </c>
      <c r="AZ60" t="str">
        <f>IF(Adatmátrix!AZ60="","",LN(Adatmátrix!AZ60))</f>
        <v/>
      </c>
      <c r="BA60" t="str">
        <f>IF(Adatmátrix!BA60="","",LN(Adatmátrix!BA60))</f>
        <v/>
      </c>
      <c r="BB60" t="str">
        <f>IF(Adatmátrix!BB60="","",LN(Adatmátrix!BB60))</f>
        <v/>
      </c>
      <c r="BC60" t="str">
        <f>IF(Adatmátrix!BC60="","",LN(Adatmátrix!BC60))</f>
        <v/>
      </c>
      <c r="BD60" t="str">
        <f>IF(Adatmátrix!BD60="","",LN(Adatmátrix!BD60))</f>
        <v/>
      </c>
      <c r="BE60" t="str">
        <f>IF(Adatmátrix!BE60="","",LN(Adatmátrix!BE60))</f>
        <v/>
      </c>
      <c r="BF60" t="str">
        <f>IF(Adatmátrix!BF60="","",LN(Adatmátrix!BF60))</f>
        <v/>
      </c>
      <c r="BG60" t="str">
        <f>IF(Adatmátrix!BG60="","",LN(Adatmátrix!BG60))</f>
        <v/>
      </c>
      <c r="BH60" t="str">
        <f>IF(Adatmátrix!BH60="","",LN(Adatmátrix!BH60))</f>
        <v/>
      </c>
      <c r="BI60" t="str">
        <f>IF(Adatmátrix!BI60="","",LN(Adatmátrix!BI60))</f>
        <v/>
      </c>
    </row>
    <row r="61" spans="1:61">
      <c r="A61" s="4">
        <f>Adatmátrix!A61</f>
        <v>52</v>
      </c>
      <c r="B61">
        <f>IF(Adatmátrix!B61="","",LN(Adatmátrix!B61))</f>
        <v>-4.9864306053994385</v>
      </c>
      <c r="C61">
        <f>IF(Adatmátrix!C61="","",LN(Adatmátrix!C61))</f>
        <v>-5.0026671244470791</v>
      </c>
      <c r="D61">
        <f>IF(Adatmátrix!D61="","",LN(Adatmátrix!D61))</f>
        <v>-5.0252414464856177</v>
      </c>
      <c r="E61">
        <f>IF(Adatmátrix!E61="","",LN(Adatmátrix!E61))</f>
        <v>-5.0131384243143744</v>
      </c>
      <c r="F61">
        <f>IF(Adatmátrix!F61="","",LN(Adatmátrix!F61))</f>
        <v>-5.0452267388658747</v>
      </c>
      <c r="G61">
        <f>IF(Adatmátrix!G61="","",LN(Adatmátrix!G61))</f>
        <v>-5.0799853722310493</v>
      </c>
      <c r="H61">
        <f>IF(Adatmátrix!H61="","",LN(Adatmátrix!H61))</f>
        <v>-5.0687942082697877</v>
      </c>
      <c r="I61">
        <f>IF(Adatmátrix!I61="","",LN(Adatmátrix!I61))</f>
        <v>-5.1361985170716018</v>
      </c>
      <c r="J61">
        <f>IF(Adatmátrix!J61="","",LN(Adatmátrix!J61))</f>
        <v>-5.1430244821420015</v>
      </c>
      <c r="K61">
        <f>IF(Adatmátrix!K61="","",LN(Adatmátrix!K61))</f>
        <v>-5.1277310659725028</v>
      </c>
      <c r="L61">
        <f>IF(Adatmátrix!L61="","",LN(Adatmátrix!L61))</f>
        <v>-5.1011071972603315</v>
      </c>
      <c r="M61">
        <f>IF(Adatmátrix!M61="","",LN(Adatmátrix!M61))</f>
        <v>-5.1413136177383718</v>
      </c>
      <c r="N61">
        <f>IF(Adatmátrix!N61="","",LN(Adatmátrix!N61))</f>
        <v>-5.097828505798633</v>
      </c>
      <c r="O61">
        <f>IF(Adatmátrix!O61="","",LN(Adatmátrix!O61))</f>
        <v>-5.1143305304350211</v>
      </c>
      <c r="P61">
        <f>IF(Adatmátrix!P61="","",LN(Adatmátrix!P61))</f>
        <v>-5.1126680196614069</v>
      </c>
      <c r="Q61">
        <f>IF(Adatmátrix!Q61="","",LN(Adatmátrix!Q61))</f>
        <v>-5.1637864735904309</v>
      </c>
      <c r="R61">
        <f>IF(Adatmátrix!R61="","",LN(Adatmátrix!R61))</f>
        <v>-5.1143305304350211</v>
      </c>
      <c r="S61">
        <f>IF(Adatmátrix!S61="","",LN(Adatmátrix!S61))</f>
        <v>-5.1413136177383718</v>
      </c>
      <c r="T61">
        <f>IF(Adatmátrix!T61="","",LN(Adatmátrix!T61))</f>
        <v>-5.151622987397233</v>
      </c>
      <c r="U61">
        <f>IF(Adatmátrix!U61="","",LN(Adatmátrix!U61))</f>
        <v>-5.2048270234606981</v>
      </c>
      <c r="V61" t="str">
        <f>IF(Adatmátrix!V61="","",LN(Adatmátrix!V61))</f>
        <v/>
      </c>
      <c r="W61" t="str">
        <f>IF(Adatmátrix!W61="","",LN(Adatmátrix!W61))</f>
        <v/>
      </c>
      <c r="X61" t="str">
        <f>IF(Adatmátrix!X61="","",LN(Adatmátrix!X61))</f>
        <v/>
      </c>
      <c r="Y61" t="str">
        <f>IF(Adatmátrix!Y61="","",LN(Adatmátrix!Y61))</f>
        <v/>
      </c>
      <c r="Z61" t="str">
        <f>IF(Adatmátrix!Z61="","",LN(Adatmátrix!Z61))</f>
        <v/>
      </c>
      <c r="AA61" t="str">
        <f>IF(Adatmátrix!AA61="","",LN(Adatmátrix!AA61))</f>
        <v/>
      </c>
      <c r="AB61" t="str">
        <f>IF(Adatmátrix!AB61="","",LN(Adatmátrix!AB61))</f>
        <v/>
      </c>
      <c r="AC61" t="str">
        <f>IF(Adatmátrix!AC61="","",LN(Adatmátrix!AC61))</f>
        <v/>
      </c>
      <c r="AD61" t="str">
        <f>IF(Adatmátrix!AD61="","",LN(Adatmátrix!AD61))</f>
        <v/>
      </c>
      <c r="AE61" t="str">
        <f>IF(Adatmátrix!AE61="","",LN(Adatmátrix!AE61))</f>
        <v/>
      </c>
      <c r="AF61" t="str">
        <f>IF(Adatmátrix!AF61="","",LN(Adatmátrix!AF61))</f>
        <v/>
      </c>
      <c r="AG61" t="str">
        <f>IF(Adatmátrix!AG61="","",LN(Adatmátrix!AG61))</f>
        <v/>
      </c>
      <c r="AH61" t="str">
        <f>IF(Adatmátrix!AH61="","",LN(Adatmátrix!AH61))</f>
        <v/>
      </c>
      <c r="AI61" t="str">
        <f>IF(Adatmátrix!AI61="","",LN(Adatmátrix!AI61))</f>
        <v/>
      </c>
      <c r="AJ61" t="str">
        <f>IF(Adatmátrix!AJ61="","",LN(Adatmátrix!AJ61))</f>
        <v/>
      </c>
      <c r="AK61" t="str">
        <f>IF(Adatmátrix!AK61="","",LN(Adatmátrix!AK61))</f>
        <v/>
      </c>
      <c r="AL61" t="str">
        <f>IF(Adatmátrix!AL61="","",LN(Adatmátrix!AL61))</f>
        <v/>
      </c>
      <c r="AM61" t="str">
        <f>IF(Adatmátrix!AM61="","",LN(Adatmátrix!AM61))</f>
        <v/>
      </c>
      <c r="AN61" t="str">
        <f>IF(Adatmátrix!AN61="","",LN(Adatmátrix!AN61))</f>
        <v/>
      </c>
      <c r="AO61" t="str">
        <f>IF(Adatmátrix!AO61="","",LN(Adatmátrix!AO61))</f>
        <v/>
      </c>
      <c r="AP61" t="str">
        <f>IF(Adatmátrix!AP61="","",LN(Adatmátrix!AP61))</f>
        <v/>
      </c>
      <c r="AQ61" t="str">
        <f>IF(Adatmátrix!AQ61="","",LN(Adatmátrix!AQ61))</f>
        <v/>
      </c>
      <c r="AR61" t="str">
        <f>IF(Adatmátrix!AR61="","",LN(Adatmátrix!AR61))</f>
        <v/>
      </c>
      <c r="AS61" t="str">
        <f>IF(Adatmátrix!AS61="","",LN(Adatmátrix!AS61))</f>
        <v/>
      </c>
      <c r="AT61" t="str">
        <f>IF(Adatmátrix!AT61="","",LN(Adatmátrix!AT61))</f>
        <v/>
      </c>
      <c r="AU61" t="str">
        <f>IF(Adatmátrix!AU61="","",LN(Adatmátrix!AU61))</f>
        <v/>
      </c>
      <c r="AV61" t="str">
        <f>IF(Adatmátrix!AV61="","",LN(Adatmátrix!AV61))</f>
        <v/>
      </c>
      <c r="AW61" t="str">
        <f>IF(Adatmátrix!AW61="","",LN(Adatmátrix!AW61))</f>
        <v/>
      </c>
      <c r="AX61" t="str">
        <f>IF(Adatmátrix!AX61="","",LN(Adatmátrix!AX61))</f>
        <v/>
      </c>
      <c r="AY61" t="str">
        <f>IF(Adatmátrix!AY61="","",LN(Adatmátrix!AY61))</f>
        <v/>
      </c>
      <c r="AZ61" t="str">
        <f>IF(Adatmátrix!AZ61="","",LN(Adatmátrix!AZ61))</f>
        <v/>
      </c>
      <c r="BA61" t="str">
        <f>IF(Adatmátrix!BA61="","",LN(Adatmátrix!BA61))</f>
        <v/>
      </c>
      <c r="BB61" t="str">
        <f>IF(Adatmátrix!BB61="","",LN(Adatmátrix!BB61))</f>
        <v/>
      </c>
      <c r="BC61" t="str">
        <f>IF(Adatmátrix!BC61="","",LN(Adatmátrix!BC61))</f>
        <v/>
      </c>
      <c r="BD61" t="str">
        <f>IF(Adatmátrix!BD61="","",LN(Adatmátrix!BD61))</f>
        <v/>
      </c>
      <c r="BE61" t="str">
        <f>IF(Adatmátrix!BE61="","",LN(Adatmátrix!BE61))</f>
        <v/>
      </c>
      <c r="BF61" t="str">
        <f>IF(Adatmátrix!BF61="","",LN(Adatmátrix!BF61))</f>
        <v/>
      </c>
      <c r="BG61" t="str">
        <f>IF(Adatmátrix!BG61="","",LN(Adatmátrix!BG61))</f>
        <v/>
      </c>
      <c r="BH61" t="str">
        <f>IF(Adatmátrix!BH61="","",LN(Adatmátrix!BH61))</f>
        <v/>
      </c>
      <c r="BI61" t="str">
        <f>IF(Adatmátrix!BI61="","",LN(Adatmátrix!BI61))</f>
        <v/>
      </c>
    </row>
    <row r="62" spans="1:61">
      <c r="A62" s="4">
        <f>Adatmátrix!A62</f>
        <v>53</v>
      </c>
      <c r="B62">
        <f>IF(Adatmátrix!B62="","",LN(Adatmátrix!B62))</f>
        <v>-4.9476604949348673</v>
      </c>
      <c r="C62">
        <f>IF(Adatmátrix!C62="","",LN(Adatmátrix!C62))</f>
        <v>-4.9212517329615704</v>
      </c>
      <c r="D62">
        <f>IF(Adatmátrix!D62="","",LN(Adatmátrix!D62))</f>
        <v>-4.9589920609444169</v>
      </c>
      <c r="E62">
        <f>IF(Adatmátrix!E62="","",LN(Adatmátrix!E62))</f>
        <v>-4.9704535044634239</v>
      </c>
      <c r="F62">
        <f>IF(Adatmátrix!F62="","",LN(Adatmátrix!F62))</f>
        <v>-4.9049248396741412</v>
      </c>
      <c r="G62">
        <f>IF(Adatmátrix!G62="","",LN(Adatmátrix!G62))</f>
        <v>-4.9747856412025584</v>
      </c>
      <c r="H62">
        <f>IF(Adatmátrix!H62="","",LN(Adatmátrix!H62))</f>
        <v>-5.1076970069393868</v>
      </c>
      <c r="I62">
        <f>IF(Adatmátrix!I62="","",LN(Adatmátrix!I62))</f>
        <v>-5.0086372914335824</v>
      </c>
      <c r="J62">
        <f>IF(Adatmátrix!J62="","",LN(Adatmátrix!J62))</f>
        <v>-4.9733395093525585</v>
      </c>
      <c r="K62">
        <f>IF(Adatmátrix!K62="","",LN(Adatmátrix!K62))</f>
        <v>-5.1690450308438978</v>
      </c>
      <c r="L62">
        <f>IF(Adatmátrix!L62="","",LN(Adatmátrix!L62))</f>
        <v>-5.0514572886165112</v>
      </c>
      <c r="M62">
        <f>IF(Adatmátrix!M62="","",LN(Adatmátrix!M62))</f>
        <v>-5.1043966739107303</v>
      </c>
      <c r="N62">
        <f>IF(Adatmátrix!N62="","",LN(Adatmátrix!N62))</f>
        <v>-5.1550831984621288</v>
      </c>
      <c r="O62">
        <f>IF(Adatmátrix!O62="","",LN(Adatmátrix!O62))</f>
        <v>-5.0735750938701303</v>
      </c>
      <c r="P62">
        <f>IF(Adatmátrix!P62="","",LN(Adatmátrix!P62))</f>
        <v>-5.0799853722310493</v>
      </c>
      <c r="Q62">
        <f>IF(Adatmátrix!Q62="","",LN(Adatmátrix!Q62))</f>
        <v>-5.0206856299497575</v>
      </c>
      <c r="R62">
        <f>IF(Adatmátrix!R62="","",LN(Adatmátrix!R62))</f>
        <v>-5.0783789461827755</v>
      </c>
      <c r="S62">
        <f>IF(Adatmátrix!S62="","",LN(Adatmátrix!S62))</f>
        <v>-5.0672056455846501</v>
      </c>
      <c r="T62">
        <f>IF(Adatmátrix!T62="","",LN(Adatmátrix!T62))</f>
        <v>-5.0608765105330029</v>
      </c>
      <c r="U62">
        <f>IF(Adatmátrix!U62="","",LN(Adatmátrix!U62))</f>
        <v>-5.0640360708233709</v>
      </c>
      <c r="V62" t="str">
        <f>IF(Adatmátrix!V62="","",LN(Adatmátrix!V62))</f>
        <v/>
      </c>
      <c r="W62" t="str">
        <f>IF(Adatmátrix!W62="","",LN(Adatmátrix!W62))</f>
        <v/>
      </c>
      <c r="X62" t="str">
        <f>IF(Adatmátrix!X62="","",LN(Adatmátrix!X62))</f>
        <v/>
      </c>
      <c r="Y62" t="str">
        <f>IF(Adatmátrix!Y62="","",LN(Adatmátrix!Y62))</f>
        <v/>
      </c>
      <c r="Z62" t="str">
        <f>IF(Adatmátrix!Z62="","",LN(Adatmátrix!Z62))</f>
        <v/>
      </c>
      <c r="AA62" t="str">
        <f>IF(Adatmátrix!AA62="","",LN(Adatmátrix!AA62))</f>
        <v/>
      </c>
      <c r="AB62" t="str">
        <f>IF(Adatmátrix!AB62="","",LN(Adatmátrix!AB62))</f>
        <v/>
      </c>
      <c r="AC62" t="str">
        <f>IF(Adatmátrix!AC62="","",LN(Adatmátrix!AC62))</f>
        <v/>
      </c>
      <c r="AD62" t="str">
        <f>IF(Adatmátrix!AD62="","",LN(Adatmátrix!AD62))</f>
        <v/>
      </c>
      <c r="AE62" t="str">
        <f>IF(Adatmátrix!AE62="","",LN(Adatmátrix!AE62))</f>
        <v/>
      </c>
      <c r="AF62" t="str">
        <f>IF(Adatmátrix!AF62="","",LN(Adatmátrix!AF62))</f>
        <v/>
      </c>
      <c r="AG62" t="str">
        <f>IF(Adatmátrix!AG62="","",LN(Adatmátrix!AG62))</f>
        <v/>
      </c>
      <c r="AH62" t="str">
        <f>IF(Adatmátrix!AH62="","",LN(Adatmátrix!AH62))</f>
        <v/>
      </c>
      <c r="AI62" t="str">
        <f>IF(Adatmátrix!AI62="","",LN(Adatmátrix!AI62))</f>
        <v/>
      </c>
      <c r="AJ62" t="str">
        <f>IF(Adatmátrix!AJ62="","",LN(Adatmátrix!AJ62))</f>
        <v/>
      </c>
      <c r="AK62" t="str">
        <f>IF(Adatmátrix!AK62="","",LN(Adatmátrix!AK62))</f>
        <v/>
      </c>
      <c r="AL62" t="str">
        <f>IF(Adatmátrix!AL62="","",LN(Adatmátrix!AL62))</f>
        <v/>
      </c>
      <c r="AM62" t="str">
        <f>IF(Adatmátrix!AM62="","",LN(Adatmátrix!AM62))</f>
        <v/>
      </c>
      <c r="AN62" t="str">
        <f>IF(Adatmátrix!AN62="","",LN(Adatmátrix!AN62))</f>
        <v/>
      </c>
      <c r="AO62" t="str">
        <f>IF(Adatmátrix!AO62="","",LN(Adatmátrix!AO62))</f>
        <v/>
      </c>
      <c r="AP62" t="str">
        <f>IF(Adatmátrix!AP62="","",LN(Adatmátrix!AP62))</f>
        <v/>
      </c>
      <c r="AQ62" t="str">
        <f>IF(Adatmátrix!AQ62="","",LN(Adatmátrix!AQ62))</f>
        <v/>
      </c>
      <c r="AR62" t="str">
        <f>IF(Adatmátrix!AR62="","",LN(Adatmátrix!AR62))</f>
        <v/>
      </c>
      <c r="AS62" t="str">
        <f>IF(Adatmátrix!AS62="","",LN(Adatmátrix!AS62))</f>
        <v/>
      </c>
      <c r="AT62" t="str">
        <f>IF(Adatmátrix!AT62="","",LN(Adatmátrix!AT62))</f>
        <v/>
      </c>
      <c r="AU62" t="str">
        <f>IF(Adatmátrix!AU62="","",LN(Adatmátrix!AU62))</f>
        <v/>
      </c>
      <c r="AV62" t="str">
        <f>IF(Adatmátrix!AV62="","",LN(Adatmátrix!AV62))</f>
        <v/>
      </c>
      <c r="AW62" t="str">
        <f>IF(Adatmátrix!AW62="","",LN(Adatmátrix!AW62))</f>
        <v/>
      </c>
      <c r="AX62" t="str">
        <f>IF(Adatmátrix!AX62="","",LN(Adatmátrix!AX62))</f>
        <v/>
      </c>
      <c r="AY62" t="str">
        <f>IF(Adatmátrix!AY62="","",LN(Adatmátrix!AY62))</f>
        <v/>
      </c>
      <c r="AZ62" t="str">
        <f>IF(Adatmátrix!AZ62="","",LN(Adatmátrix!AZ62))</f>
        <v/>
      </c>
      <c r="BA62" t="str">
        <f>IF(Adatmátrix!BA62="","",LN(Adatmátrix!BA62))</f>
        <v/>
      </c>
      <c r="BB62" t="str">
        <f>IF(Adatmátrix!BB62="","",LN(Adatmátrix!BB62))</f>
        <v/>
      </c>
      <c r="BC62" t="str">
        <f>IF(Adatmátrix!BC62="","",LN(Adatmátrix!BC62))</f>
        <v/>
      </c>
      <c r="BD62" t="str">
        <f>IF(Adatmátrix!BD62="","",LN(Adatmátrix!BD62))</f>
        <v/>
      </c>
      <c r="BE62" t="str">
        <f>IF(Adatmátrix!BE62="","",LN(Adatmátrix!BE62))</f>
        <v/>
      </c>
      <c r="BF62" t="str">
        <f>IF(Adatmátrix!BF62="","",LN(Adatmátrix!BF62))</f>
        <v/>
      </c>
      <c r="BG62" t="str">
        <f>IF(Adatmátrix!BG62="","",LN(Adatmátrix!BG62))</f>
        <v/>
      </c>
      <c r="BH62" t="str">
        <f>IF(Adatmátrix!BH62="","",LN(Adatmátrix!BH62))</f>
        <v/>
      </c>
      <c r="BI62" t="str">
        <f>IF(Adatmátrix!BI62="","",LN(Adatmátrix!BI62))</f>
        <v/>
      </c>
    </row>
    <row r="63" spans="1:61">
      <c r="A63" s="4">
        <f>Adatmátrix!A63</f>
        <v>54</v>
      </c>
      <c r="B63">
        <f>IF(Adatmátrix!B63="","",LN(Adatmátrix!B63))</f>
        <v>-4.8888602371703351</v>
      </c>
      <c r="C63">
        <f>IF(Adatmátrix!C63="","",LN(Adatmátrix!C63))</f>
        <v>-4.8835622115327793</v>
      </c>
      <c r="D63">
        <f>IF(Adatmátrix!D63="","",LN(Adatmátrix!D63))</f>
        <v>-4.8652370914068985</v>
      </c>
      <c r="E63">
        <f>IF(Adatmátrix!E63="","",LN(Adatmátrix!E63))</f>
        <v>-4.9226244167735427</v>
      </c>
      <c r="F63">
        <f>IF(Adatmátrix!F63="","",LN(Adatmátrix!F63))</f>
        <v>-4.9103375727808922</v>
      </c>
      <c r="G63">
        <f>IF(Adatmátrix!G63="","",LN(Adatmátrix!G63))</f>
        <v>-5.0237205336449113</v>
      </c>
      <c r="H63">
        <f>IF(Adatmátrix!H63="","",LN(Adatmátrix!H63))</f>
        <v>-5.1447382786197364</v>
      </c>
      <c r="I63">
        <f>IF(Adatmátrix!I63="","",LN(Adatmátrix!I63))</f>
        <v>-4.9893631588207157</v>
      </c>
      <c r="J63">
        <f>IF(Adatmátrix!J63="","",LN(Adatmátrix!J63))</f>
        <v>-4.8678344954645842</v>
      </c>
      <c r="K63">
        <f>IF(Adatmátrix!K63="","",LN(Adatmátrix!K63))</f>
        <v>-4.8809236875745983</v>
      </c>
      <c r="L63">
        <f>IF(Adatmátrix!L63="","",LN(Adatmátrix!L63))</f>
        <v>-5.1447382786197364</v>
      </c>
      <c r="M63">
        <f>IF(Adatmátrix!M63="","",LN(Adatmátrix!M63))</f>
        <v>-5.1027505830040614</v>
      </c>
      <c r="N63">
        <f>IF(Adatmátrix!N63="","",LN(Adatmátrix!N63))</f>
        <v>-5.0116357944298393</v>
      </c>
      <c r="O63">
        <f>IF(Adatmátrix!O63="","",LN(Adatmátrix!O63))</f>
        <v>-4.9805911727478787</v>
      </c>
      <c r="P63">
        <f>IF(Adatmátrix!P63="","",LN(Adatmátrix!P63))</f>
        <v>-4.9647063622078562</v>
      </c>
      <c r="Q63">
        <f>IF(Adatmátrix!Q63="","",LN(Adatmátrix!Q63))</f>
        <v>-5.0561558093980654</v>
      </c>
      <c r="R63">
        <f>IF(Adatmátrix!R63="","",LN(Adatmátrix!R63))</f>
        <v>-5.0672056455846501</v>
      </c>
      <c r="S63">
        <f>IF(Adatmátrix!S63="","",LN(Adatmátrix!S63))</f>
        <v>-5.0206856299497575</v>
      </c>
      <c r="T63">
        <f>IF(Adatmátrix!T63="","",LN(Adatmátrix!T63))</f>
        <v>-5.0026671244470791</v>
      </c>
      <c r="U63">
        <f>IF(Adatmátrix!U63="","",LN(Adatmátrix!U63))</f>
        <v>-5.0561558093980654</v>
      </c>
      <c r="V63" t="str">
        <f>IF(Adatmátrix!V63="","",LN(Adatmátrix!V63))</f>
        <v/>
      </c>
      <c r="W63" t="str">
        <f>IF(Adatmátrix!W63="","",LN(Adatmátrix!W63))</f>
        <v/>
      </c>
      <c r="X63" t="str">
        <f>IF(Adatmátrix!X63="","",LN(Adatmátrix!X63))</f>
        <v/>
      </c>
      <c r="Y63" t="str">
        <f>IF(Adatmátrix!Y63="","",LN(Adatmátrix!Y63))</f>
        <v/>
      </c>
      <c r="Z63" t="str">
        <f>IF(Adatmátrix!Z63="","",LN(Adatmátrix!Z63))</f>
        <v/>
      </c>
      <c r="AA63" t="str">
        <f>IF(Adatmátrix!AA63="","",LN(Adatmátrix!AA63))</f>
        <v/>
      </c>
      <c r="AB63" t="str">
        <f>IF(Adatmátrix!AB63="","",LN(Adatmátrix!AB63))</f>
        <v/>
      </c>
      <c r="AC63" t="str">
        <f>IF(Adatmátrix!AC63="","",LN(Adatmátrix!AC63))</f>
        <v/>
      </c>
      <c r="AD63" t="str">
        <f>IF(Adatmátrix!AD63="","",LN(Adatmátrix!AD63))</f>
        <v/>
      </c>
      <c r="AE63" t="str">
        <f>IF(Adatmátrix!AE63="","",LN(Adatmátrix!AE63))</f>
        <v/>
      </c>
      <c r="AF63" t="str">
        <f>IF(Adatmátrix!AF63="","",LN(Adatmátrix!AF63))</f>
        <v/>
      </c>
      <c r="AG63" t="str">
        <f>IF(Adatmátrix!AG63="","",LN(Adatmátrix!AG63))</f>
        <v/>
      </c>
      <c r="AH63" t="str">
        <f>IF(Adatmátrix!AH63="","",LN(Adatmátrix!AH63))</f>
        <v/>
      </c>
      <c r="AI63" t="str">
        <f>IF(Adatmátrix!AI63="","",LN(Adatmátrix!AI63))</f>
        <v/>
      </c>
      <c r="AJ63" t="str">
        <f>IF(Adatmátrix!AJ63="","",LN(Adatmátrix!AJ63))</f>
        <v/>
      </c>
      <c r="AK63" t="str">
        <f>IF(Adatmátrix!AK63="","",LN(Adatmátrix!AK63))</f>
        <v/>
      </c>
      <c r="AL63" t="str">
        <f>IF(Adatmátrix!AL63="","",LN(Adatmátrix!AL63))</f>
        <v/>
      </c>
      <c r="AM63" t="str">
        <f>IF(Adatmátrix!AM63="","",LN(Adatmátrix!AM63))</f>
        <v/>
      </c>
      <c r="AN63" t="str">
        <f>IF(Adatmátrix!AN63="","",LN(Adatmátrix!AN63))</f>
        <v/>
      </c>
      <c r="AO63" t="str">
        <f>IF(Adatmátrix!AO63="","",LN(Adatmátrix!AO63))</f>
        <v/>
      </c>
      <c r="AP63" t="str">
        <f>IF(Adatmátrix!AP63="","",LN(Adatmátrix!AP63))</f>
        <v/>
      </c>
      <c r="AQ63" t="str">
        <f>IF(Adatmátrix!AQ63="","",LN(Adatmátrix!AQ63))</f>
        <v/>
      </c>
      <c r="AR63" t="str">
        <f>IF(Adatmátrix!AR63="","",LN(Adatmátrix!AR63))</f>
        <v/>
      </c>
      <c r="AS63" t="str">
        <f>IF(Adatmátrix!AS63="","",LN(Adatmátrix!AS63))</f>
        <v/>
      </c>
      <c r="AT63" t="str">
        <f>IF(Adatmátrix!AT63="","",LN(Adatmátrix!AT63))</f>
        <v/>
      </c>
      <c r="AU63" t="str">
        <f>IF(Adatmátrix!AU63="","",LN(Adatmátrix!AU63))</f>
        <v/>
      </c>
      <c r="AV63" t="str">
        <f>IF(Adatmátrix!AV63="","",LN(Adatmátrix!AV63))</f>
        <v/>
      </c>
      <c r="AW63" t="str">
        <f>IF(Adatmátrix!AW63="","",LN(Adatmátrix!AW63))</f>
        <v/>
      </c>
      <c r="AX63" t="str">
        <f>IF(Adatmátrix!AX63="","",LN(Adatmátrix!AX63))</f>
        <v/>
      </c>
      <c r="AY63" t="str">
        <f>IF(Adatmátrix!AY63="","",LN(Adatmátrix!AY63))</f>
        <v/>
      </c>
      <c r="AZ63" t="str">
        <f>IF(Adatmátrix!AZ63="","",LN(Adatmátrix!AZ63))</f>
        <v/>
      </c>
      <c r="BA63" t="str">
        <f>IF(Adatmátrix!BA63="","",LN(Adatmátrix!BA63))</f>
        <v/>
      </c>
      <c r="BB63" t="str">
        <f>IF(Adatmátrix!BB63="","",LN(Adatmátrix!BB63))</f>
        <v/>
      </c>
      <c r="BC63" t="str">
        <f>IF(Adatmátrix!BC63="","",LN(Adatmátrix!BC63))</f>
        <v/>
      </c>
      <c r="BD63" t="str">
        <f>IF(Adatmátrix!BD63="","",LN(Adatmátrix!BD63))</f>
        <v/>
      </c>
      <c r="BE63" t="str">
        <f>IF(Adatmátrix!BE63="","",LN(Adatmátrix!BE63))</f>
        <v/>
      </c>
      <c r="BF63" t="str">
        <f>IF(Adatmátrix!BF63="","",LN(Adatmátrix!BF63))</f>
        <v/>
      </c>
      <c r="BG63" t="str">
        <f>IF(Adatmátrix!BG63="","",LN(Adatmátrix!BG63))</f>
        <v/>
      </c>
      <c r="BH63" t="str">
        <f>IF(Adatmátrix!BH63="","",LN(Adatmátrix!BH63))</f>
        <v/>
      </c>
      <c r="BI63" t="str">
        <f>IF(Adatmátrix!BI63="","",LN(Adatmátrix!BI63))</f>
        <v/>
      </c>
    </row>
    <row r="64" spans="1:61">
      <c r="A64" s="4">
        <f>Adatmátrix!A64</f>
        <v>55</v>
      </c>
      <c r="B64">
        <f>IF(Adatmátrix!B64="","",LN(Adatmátrix!B64))</f>
        <v>-4.8383640731558026</v>
      </c>
      <c r="C64">
        <f>IF(Adatmátrix!C64="","",LN(Adatmátrix!C64))</f>
        <v>-4.8574851146025813</v>
      </c>
      <c r="D64">
        <f>IF(Adatmátrix!D64="","",LN(Adatmátrix!D64))</f>
        <v>-4.8097373517293658</v>
      </c>
      <c r="E64">
        <f>IF(Adatmátrix!E64="","",LN(Adatmátrix!E64))</f>
        <v>-4.7724061053640048</v>
      </c>
      <c r="F64">
        <f>IF(Adatmátrix!F64="","",LN(Adatmátrix!F64))</f>
        <v>-4.8283137373023015</v>
      </c>
      <c r="G64">
        <f>IF(Adatmátrix!G64="","",LN(Adatmátrix!G64))</f>
        <v>-4.822083187551665</v>
      </c>
      <c r="H64">
        <f>IF(Adatmátrix!H64="","",LN(Adatmátrix!H64))</f>
        <v>-4.8717432952296367</v>
      </c>
      <c r="I64">
        <f>IF(Adatmátrix!I64="","",LN(Adatmátrix!I64))</f>
        <v>-4.9364558959220046</v>
      </c>
      <c r="J64">
        <f>IF(Adatmátrix!J64="","",LN(Adatmátrix!J64))</f>
        <v>-4.9350641072491817</v>
      </c>
      <c r="K64">
        <f>IF(Adatmátrix!K64="","",LN(Adatmátrix!K64))</f>
        <v>-4.8901891410203886</v>
      </c>
      <c r="L64">
        <f>IF(Adatmátrix!L64="","",LN(Adatmátrix!L64))</f>
        <v>-4.9604175779356385</v>
      </c>
      <c r="M64">
        <f>IF(Adatmátrix!M64="","",LN(Adatmátrix!M64))</f>
        <v>-4.9350641072491817</v>
      </c>
      <c r="N64">
        <f>IF(Adatmátrix!N64="","",LN(Adatmátrix!N64))</f>
        <v>-4.9632747227364185</v>
      </c>
      <c r="O64">
        <f>IF(Adatmátrix!O64="","",LN(Adatmátrix!O64))</f>
        <v>-4.9518947990736555</v>
      </c>
      <c r="P64">
        <f>IF(Adatmátrix!P64="","",LN(Adatmátrix!P64))</f>
        <v>-4.976233867378923</v>
      </c>
      <c r="Q64">
        <f>IF(Adatmátrix!Q64="","",LN(Adatmátrix!Q64))</f>
        <v>-4.9281340725845117</v>
      </c>
      <c r="R64">
        <f>IF(Adatmátrix!R64="","",LN(Adatmátrix!R64))</f>
        <v>-5.0041563279985466</v>
      </c>
      <c r="S64">
        <f>IF(Adatmátrix!S64="","",LN(Adatmátrix!S64))</f>
        <v>-4.9878958071267663</v>
      </c>
      <c r="T64">
        <f>IF(Adatmátrix!T64="","",LN(Adatmátrix!T64))</f>
        <v>-5.0206856299497575</v>
      </c>
      <c r="U64">
        <f>IF(Adatmátrix!U64="","",LN(Adatmátrix!U64))</f>
        <v>-4.9690136194054366</v>
      </c>
      <c r="V64" t="str">
        <f>IF(Adatmátrix!V64="","",LN(Adatmátrix!V64))</f>
        <v/>
      </c>
      <c r="W64" t="str">
        <f>IF(Adatmátrix!W64="","",LN(Adatmátrix!W64))</f>
        <v/>
      </c>
      <c r="X64" t="str">
        <f>IF(Adatmátrix!X64="","",LN(Adatmátrix!X64))</f>
        <v/>
      </c>
      <c r="Y64" t="str">
        <f>IF(Adatmátrix!Y64="","",LN(Adatmátrix!Y64))</f>
        <v/>
      </c>
      <c r="Z64" t="str">
        <f>IF(Adatmátrix!Z64="","",LN(Adatmátrix!Z64))</f>
        <v/>
      </c>
      <c r="AA64" t="str">
        <f>IF(Adatmátrix!AA64="","",LN(Adatmátrix!AA64))</f>
        <v/>
      </c>
      <c r="AB64" t="str">
        <f>IF(Adatmátrix!AB64="","",LN(Adatmátrix!AB64))</f>
        <v/>
      </c>
      <c r="AC64" t="str">
        <f>IF(Adatmátrix!AC64="","",LN(Adatmátrix!AC64))</f>
        <v/>
      </c>
      <c r="AD64" t="str">
        <f>IF(Adatmátrix!AD64="","",LN(Adatmátrix!AD64))</f>
        <v/>
      </c>
      <c r="AE64" t="str">
        <f>IF(Adatmátrix!AE64="","",LN(Adatmátrix!AE64))</f>
        <v/>
      </c>
      <c r="AF64" t="str">
        <f>IF(Adatmátrix!AF64="","",LN(Adatmátrix!AF64))</f>
        <v/>
      </c>
      <c r="AG64" t="str">
        <f>IF(Adatmátrix!AG64="","",LN(Adatmátrix!AG64))</f>
        <v/>
      </c>
      <c r="AH64" t="str">
        <f>IF(Adatmátrix!AH64="","",LN(Adatmátrix!AH64))</f>
        <v/>
      </c>
      <c r="AI64" t="str">
        <f>IF(Adatmátrix!AI64="","",LN(Adatmátrix!AI64))</f>
        <v/>
      </c>
      <c r="AJ64" t="str">
        <f>IF(Adatmátrix!AJ64="","",LN(Adatmátrix!AJ64))</f>
        <v/>
      </c>
      <c r="AK64" t="str">
        <f>IF(Adatmátrix!AK64="","",LN(Adatmátrix!AK64))</f>
        <v/>
      </c>
      <c r="AL64" t="str">
        <f>IF(Adatmátrix!AL64="","",LN(Adatmátrix!AL64))</f>
        <v/>
      </c>
      <c r="AM64" t="str">
        <f>IF(Adatmátrix!AM64="","",LN(Adatmátrix!AM64))</f>
        <v/>
      </c>
      <c r="AN64" t="str">
        <f>IF(Adatmátrix!AN64="","",LN(Adatmátrix!AN64))</f>
        <v/>
      </c>
      <c r="AO64" t="str">
        <f>IF(Adatmátrix!AO64="","",LN(Adatmátrix!AO64))</f>
        <v/>
      </c>
      <c r="AP64" t="str">
        <f>IF(Adatmátrix!AP64="","",LN(Adatmátrix!AP64))</f>
        <v/>
      </c>
      <c r="AQ64" t="str">
        <f>IF(Adatmátrix!AQ64="","",LN(Adatmátrix!AQ64))</f>
        <v/>
      </c>
      <c r="AR64" t="str">
        <f>IF(Adatmátrix!AR64="","",LN(Adatmátrix!AR64))</f>
        <v/>
      </c>
      <c r="AS64" t="str">
        <f>IF(Adatmátrix!AS64="","",LN(Adatmátrix!AS64))</f>
        <v/>
      </c>
      <c r="AT64" t="str">
        <f>IF(Adatmátrix!AT64="","",LN(Adatmátrix!AT64))</f>
        <v/>
      </c>
      <c r="AU64" t="str">
        <f>IF(Adatmátrix!AU64="","",LN(Adatmátrix!AU64))</f>
        <v/>
      </c>
      <c r="AV64" t="str">
        <f>IF(Adatmátrix!AV64="","",LN(Adatmátrix!AV64))</f>
        <v/>
      </c>
      <c r="AW64" t="str">
        <f>IF(Adatmátrix!AW64="","",LN(Adatmátrix!AW64))</f>
        <v/>
      </c>
      <c r="AX64" t="str">
        <f>IF(Adatmátrix!AX64="","",LN(Adatmátrix!AX64))</f>
        <v/>
      </c>
      <c r="AY64" t="str">
        <f>IF(Adatmátrix!AY64="","",LN(Adatmátrix!AY64))</f>
        <v/>
      </c>
      <c r="AZ64" t="str">
        <f>IF(Adatmátrix!AZ64="","",LN(Adatmátrix!AZ64))</f>
        <v/>
      </c>
      <c r="BA64" t="str">
        <f>IF(Adatmátrix!BA64="","",LN(Adatmátrix!BA64))</f>
        <v/>
      </c>
      <c r="BB64" t="str">
        <f>IF(Adatmátrix!BB64="","",LN(Adatmátrix!BB64))</f>
        <v/>
      </c>
      <c r="BC64" t="str">
        <f>IF(Adatmátrix!BC64="","",LN(Adatmátrix!BC64))</f>
        <v/>
      </c>
      <c r="BD64" t="str">
        <f>IF(Adatmátrix!BD64="","",LN(Adatmátrix!BD64))</f>
        <v/>
      </c>
      <c r="BE64" t="str">
        <f>IF(Adatmátrix!BE64="","",LN(Adatmátrix!BE64))</f>
        <v/>
      </c>
      <c r="BF64" t="str">
        <f>IF(Adatmátrix!BF64="","",LN(Adatmátrix!BF64))</f>
        <v/>
      </c>
      <c r="BG64" t="str">
        <f>IF(Adatmátrix!BG64="","",LN(Adatmátrix!BG64))</f>
        <v/>
      </c>
      <c r="BH64" t="str">
        <f>IF(Adatmátrix!BH64="","",LN(Adatmátrix!BH64))</f>
        <v/>
      </c>
      <c r="BI64" t="str">
        <f>IF(Adatmátrix!BI64="","",LN(Adatmátrix!BI64))</f>
        <v/>
      </c>
    </row>
    <row r="65" spans="1:61">
      <c r="A65" s="4">
        <f>Adatmátrix!A65</f>
        <v>56</v>
      </c>
      <c r="B65">
        <f>IF(Adatmátrix!B65="","",LN(Adatmátrix!B65))</f>
        <v>-4.718338884093729</v>
      </c>
      <c r="C65">
        <f>IF(Adatmátrix!C65="","",LN(Adatmátrix!C65))</f>
        <v>-4.7513526961661725</v>
      </c>
      <c r="D65">
        <f>IF(Adatmátrix!D65="","",LN(Adatmátrix!D65))</f>
        <v>-4.70942020736189</v>
      </c>
      <c r="E65">
        <f>IF(Adatmátrix!E65="","",LN(Adatmátrix!E65))</f>
        <v>-4.6755926502846368</v>
      </c>
      <c r="F65">
        <f>IF(Adatmátrix!F65="","",LN(Adatmátrix!F65))</f>
        <v>-4.719459332390219</v>
      </c>
      <c r="G65">
        <f>IF(Adatmátrix!G65="","",LN(Adatmátrix!G65))</f>
        <v>-4.7217040022440431</v>
      </c>
      <c r="H65">
        <f>IF(Adatmátrix!H65="","",LN(Adatmátrix!H65))</f>
        <v>-4.8396274972025743</v>
      </c>
      <c r="I65">
        <f>IF(Adatmátrix!I65="","",LN(Adatmátrix!I65))</f>
        <v>-4.8072863701102255</v>
      </c>
      <c r="J65">
        <f>IF(Adatmátrix!J65="","",LN(Adatmátrix!J65))</f>
        <v>-4.7618239960334678</v>
      </c>
      <c r="K65">
        <f>IF(Adatmátrix!K65="","",LN(Adatmátrix!K65))</f>
        <v>-4.8097373517293658</v>
      </c>
      <c r="L65">
        <f>IF(Adatmátrix!L65="","",LN(Adatmátrix!L65))</f>
        <v>-4.848516444619821</v>
      </c>
      <c r="M65">
        <f>IF(Adatmátrix!M65="","",LN(Adatmátrix!M65))</f>
        <v>-4.8901891410203886</v>
      </c>
      <c r="N65">
        <f>IF(Adatmátrix!N65="","",LN(Adatmátrix!N65))</f>
        <v>-4.9130549657573921</v>
      </c>
      <c r="O65">
        <f>IF(Adatmátrix!O65="","",LN(Adatmátrix!O65))</f>
        <v>-4.8835622115327793</v>
      </c>
      <c r="P65">
        <f>IF(Adatmátrix!P65="","",LN(Adatmátrix!P65))</f>
        <v>-4.9420425026306445</v>
      </c>
      <c r="Q65">
        <f>IF(Adatmátrix!Q65="","",LN(Adatmátrix!Q65))</f>
        <v>-4.848516444619821</v>
      </c>
      <c r="R65">
        <f>IF(Adatmátrix!R65="","",LN(Adatmátrix!R65))</f>
        <v>-4.8626464163828063</v>
      </c>
      <c r="S65">
        <f>IF(Adatmátrix!S65="","",LN(Adatmátrix!S65))</f>
        <v>-4.8901891410203886</v>
      </c>
      <c r="T65">
        <f>IF(Adatmátrix!T65="","",LN(Adatmátrix!T65))</f>
        <v>-4.8901891410203886</v>
      </c>
      <c r="U65">
        <f>IF(Adatmátrix!U65="","",LN(Adatmátrix!U65))</f>
        <v>-4.9647063622078562</v>
      </c>
      <c r="V65" t="str">
        <f>IF(Adatmátrix!V65="","",LN(Adatmátrix!V65))</f>
        <v/>
      </c>
      <c r="W65" t="str">
        <f>IF(Adatmátrix!W65="","",LN(Adatmátrix!W65))</f>
        <v/>
      </c>
      <c r="X65" t="str">
        <f>IF(Adatmátrix!X65="","",LN(Adatmátrix!X65))</f>
        <v/>
      </c>
      <c r="Y65" t="str">
        <f>IF(Adatmátrix!Y65="","",LN(Adatmátrix!Y65))</f>
        <v/>
      </c>
      <c r="Z65" t="str">
        <f>IF(Adatmátrix!Z65="","",LN(Adatmátrix!Z65))</f>
        <v/>
      </c>
      <c r="AA65" t="str">
        <f>IF(Adatmátrix!AA65="","",LN(Adatmátrix!AA65))</f>
        <v/>
      </c>
      <c r="AB65" t="str">
        <f>IF(Adatmátrix!AB65="","",LN(Adatmátrix!AB65))</f>
        <v/>
      </c>
      <c r="AC65" t="str">
        <f>IF(Adatmátrix!AC65="","",LN(Adatmátrix!AC65))</f>
        <v/>
      </c>
      <c r="AD65" t="str">
        <f>IF(Adatmátrix!AD65="","",LN(Adatmátrix!AD65))</f>
        <v/>
      </c>
      <c r="AE65" t="str">
        <f>IF(Adatmátrix!AE65="","",LN(Adatmátrix!AE65))</f>
        <v/>
      </c>
      <c r="AF65" t="str">
        <f>IF(Adatmátrix!AF65="","",LN(Adatmátrix!AF65))</f>
        <v/>
      </c>
      <c r="AG65" t="str">
        <f>IF(Adatmátrix!AG65="","",LN(Adatmátrix!AG65))</f>
        <v/>
      </c>
      <c r="AH65" t="str">
        <f>IF(Adatmátrix!AH65="","",LN(Adatmátrix!AH65))</f>
        <v/>
      </c>
      <c r="AI65" t="str">
        <f>IF(Adatmátrix!AI65="","",LN(Adatmátrix!AI65))</f>
        <v/>
      </c>
      <c r="AJ65" t="str">
        <f>IF(Adatmátrix!AJ65="","",LN(Adatmátrix!AJ65))</f>
        <v/>
      </c>
      <c r="AK65" t="str">
        <f>IF(Adatmátrix!AK65="","",LN(Adatmátrix!AK65))</f>
        <v/>
      </c>
      <c r="AL65" t="str">
        <f>IF(Adatmátrix!AL65="","",LN(Adatmátrix!AL65))</f>
        <v/>
      </c>
      <c r="AM65" t="str">
        <f>IF(Adatmátrix!AM65="","",LN(Adatmátrix!AM65))</f>
        <v/>
      </c>
      <c r="AN65" t="str">
        <f>IF(Adatmátrix!AN65="","",LN(Adatmátrix!AN65))</f>
        <v/>
      </c>
      <c r="AO65" t="str">
        <f>IF(Adatmátrix!AO65="","",LN(Adatmátrix!AO65))</f>
        <v/>
      </c>
      <c r="AP65" t="str">
        <f>IF(Adatmátrix!AP65="","",LN(Adatmátrix!AP65))</f>
        <v/>
      </c>
      <c r="AQ65" t="str">
        <f>IF(Adatmátrix!AQ65="","",LN(Adatmátrix!AQ65))</f>
        <v/>
      </c>
      <c r="AR65" t="str">
        <f>IF(Adatmátrix!AR65="","",LN(Adatmátrix!AR65))</f>
        <v/>
      </c>
      <c r="AS65" t="str">
        <f>IF(Adatmátrix!AS65="","",LN(Adatmátrix!AS65))</f>
        <v/>
      </c>
      <c r="AT65" t="str">
        <f>IF(Adatmátrix!AT65="","",LN(Adatmátrix!AT65))</f>
        <v/>
      </c>
      <c r="AU65" t="str">
        <f>IF(Adatmátrix!AU65="","",LN(Adatmátrix!AU65))</f>
        <v/>
      </c>
      <c r="AV65" t="str">
        <f>IF(Adatmátrix!AV65="","",LN(Adatmátrix!AV65))</f>
        <v/>
      </c>
      <c r="AW65" t="str">
        <f>IF(Adatmátrix!AW65="","",LN(Adatmátrix!AW65))</f>
        <v/>
      </c>
      <c r="AX65" t="str">
        <f>IF(Adatmátrix!AX65="","",LN(Adatmátrix!AX65))</f>
        <v/>
      </c>
      <c r="AY65" t="str">
        <f>IF(Adatmátrix!AY65="","",LN(Adatmátrix!AY65))</f>
        <v/>
      </c>
      <c r="AZ65" t="str">
        <f>IF(Adatmátrix!AZ65="","",LN(Adatmátrix!AZ65))</f>
        <v/>
      </c>
      <c r="BA65" t="str">
        <f>IF(Adatmátrix!BA65="","",LN(Adatmátrix!BA65))</f>
        <v/>
      </c>
      <c r="BB65" t="str">
        <f>IF(Adatmátrix!BB65="","",LN(Adatmátrix!BB65))</f>
        <v/>
      </c>
      <c r="BC65" t="str">
        <f>IF(Adatmátrix!BC65="","",LN(Adatmátrix!BC65))</f>
        <v/>
      </c>
      <c r="BD65" t="str">
        <f>IF(Adatmátrix!BD65="","",LN(Adatmátrix!BD65))</f>
        <v/>
      </c>
      <c r="BE65" t="str">
        <f>IF(Adatmátrix!BE65="","",LN(Adatmátrix!BE65))</f>
        <v/>
      </c>
      <c r="BF65" t="str">
        <f>IF(Adatmátrix!BF65="","",LN(Adatmátrix!BF65))</f>
        <v/>
      </c>
      <c r="BG65" t="str">
        <f>IF(Adatmátrix!BG65="","",LN(Adatmátrix!BG65))</f>
        <v/>
      </c>
      <c r="BH65" t="str">
        <f>IF(Adatmátrix!BH65="","",LN(Adatmátrix!BH65))</f>
        <v/>
      </c>
      <c r="BI65" t="str">
        <f>IF(Adatmátrix!BI65="","",LN(Adatmátrix!BI65))</f>
        <v/>
      </c>
    </row>
    <row r="66" spans="1:61">
      <c r="A66" s="4">
        <f>Adatmátrix!A66</f>
        <v>57</v>
      </c>
      <c r="B66">
        <f>IF(Adatmátrix!B66="","",LN(Adatmátrix!B66))</f>
        <v>-4.6501675519188268</v>
      </c>
      <c r="C66">
        <f>IF(Adatmátrix!C66="","",LN(Adatmátrix!C66))</f>
        <v>-4.6617405374764855</v>
      </c>
      <c r="D66">
        <f>IF(Adatmátrix!D66="","",LN(Adatmátrix!D66))</f>
        <v>-4.5972020163389145</v>
      </c>
      <c r="E66">
        <f>IF(Adatmátrix!E66="","",LN(Adatmátrix!E66))</f>
        <v>-4.6091782073856304</v>
      </c>
      <c r="F66">
        <f>IF(Adatmátrix!F66="","",LN(Adatmátrix!F66))</f>
        <v>-4.6543604301788628</v>
      </c>
      <c r="G66">
        <f>IF(Adatmátrix!G66="","",LN(Adatmátrix!G66))</f>
        <v>-4.5853675586919111</v>
      </c>
      <c r="H66">
        <f>IF(Adatmátrix!H66="","",LN(Adatmátrix!H66))</f>
        <v>-4.722828229456324</v>
      </c>
      <c r="I66">
        <f>IF(Adatmátrix!I66="","",LN(Adatmátrix!I66))</f>
        <v>-4.7127553966680287</v>
      </c>
      <c r="J66">
        <f>IF(Adatmátrix!J66="","",LN(Adatmátrix!J66))</f>
        <v>-4.767689115485866</v>
      </c>
      <c r="K66">
        <f>IF(Adatmátrix!K66="","",LN(Adatmátrix!K66))</f>
        <v>-4.7987549350607566</v>
      </c>
      <c r="L66">
        <f>IF(Adatmátrix!L66="","",LN(Adatmátrix!L66))</f>
        <v>-4.8085111100061217</v>
      </c>
      <c r="M66">
        <f>IF(Adatmátrix!M66="","",LN(Adatmátrix!M66))</f>
        <v>-4.8171265479117364</v>
      </c>
      <c r="N66">
        <f>IF(Adatmátrix!N66="","",LN(Adatmátrix!N66))</f>
        <v>-4.9022294202524694</v>
      </c>
      <c r="O66">
        <f>IF(Adatmátrix!O66="","",LN(Adatmátrix!O66))</f>
        <v>-4.8600624356168813</v>
      </c>
      <c r="P66">
        <f>IF(Adatmátrix!P66="","",LN(Adatmátrix!P66))</f>
        <v>-4.7807147585030219</v>
      </c>
      <c r="Q66">
        <f>IF(Adatmátrix!Q66="","",LN(Adatmátrix!Q66))</f>
        <v>-4.8396274972025743</v>
      </c>
      <c r="R66">
        <f>IF(Adatmátrix!R66="","",LN(Adatmátrix!R66))</f>
        <v>-4.9008844301371361</v>
      </c>
      <c r="S66">
        <f>IF(Adatmátrix!S66="","",LN(Adatmátrix!S66))</f>
        <v>-4.845968672541022</v>
      </c>
      <c r="T66">
        <f>IF(Adatmátrix!T66="","",LN(Adatmátrix!T66))</f>
        <v>-4.8743576758037079</v>
      </c>
      <c r="U66">
        <f>IF(Adatmátrix!U66="","",LN(Adatmátrix!U66))</f>
        <v>-4.8510707244249174</v>
      </c>
      <c r="V66" t="str">
        <f>IF(Adatmátrix!V66="","",LN(Adatmátrix!V66))</f>
        <v/>
      </c>
      <c r="W66" t="str">
        <f>IF(Adatmátrix!W66="","",LN(Adatmátrix!W66))</f>
        <v/>
      </c>
      <c r="X66" t="str">
        <f>IF(Adatmátrix!X66="","",LN(Adatmátrix!X66))</f>
        <v/>
      </c>
      <c r="Y66" t="str">
        <f>IF(Adatmátrix!Y66="","",LN(Adatmátrix!Y66))</f>
        <v/>
      </c>
      <c r="Z66" t="str">
        <f>IF(Adatmátrix!Z66="","",LN(Adatmátrix!Z66))</f>
        <v/>
      </c>
      <c r="AA66" t="str">
        <f>IF(Adatmátrix!AA66="","",LN(Adatmátrix!AA66))</f>
        <v/>
      </c>
      <c r="AB66" t="str">
        <f>IF(Adatmátrix!AB66="","",LN(Adatmátrix!AB66))</f>
        <v/>
      </c>
      <c r="AC66" t="str">
        <f>IF(Adatmátrix!AC66="","",LN(Adatmátrix!AC66))</f>
        <v/>
      </c>
      <c r="AD66" t="str">
        <f>IF(Adatmátrix!AD66="","",LN(Adatmátrix!AD66))</f>
        <v/>
      </c>
      <c r="AE66" t="str">
        <f>IF(Adatmátrix!AE66="","",LN(Adatmátrix!AE66))</f>
        <v/>
      </c>
      <c r="AF66" t="str">
        <f>IF(Adatmátrix!AF66="","",LN(Adatmátrix!AF66))</f>
        <v/>
      </c>
      <c r="AG66" t="str">
        <f>IF(Adatmátrix!AG66="","",LN(Adatmátrix!AG66))</f>
        <v/>
      </c>
      <c r="AH66" t="str">
        <f>IF(Adatmátrix!AH66="","",LN(Adatmátrix!AH66))</f>
        <v/>
      </c>
      <c r="AI66" t="str">
        <f>IF(Adatmátrix!AI66="","",LN(Adatmátrix!AI66))</f>
        <v/>
      </c>
      <c r="AJ66" t="str">
        <f>IF(Adatmátrix!AJ66="","",LN(Adatmátrix!AJ66))</f>
        <v/>
      </c>
      <c r="AK66" t="str">
        <f>IF(Adatmátrix!AK66="","",LN(Adatmátrix!AK66))</f>
        <v/>
      </c>
      <c r="AL66" t="str">
        <f>IF(Adatmátrix!AL66="","",LN(Adatmátrix!AL66))</f>
        <v/>
      </c>
      <c r="AM66" t="str">
        <f>IF(Adatmátrix!AM66="","",LN(Adatmátrix!AM66))</f>
        <v/>
      </c>
      <c r="AN66" t="str">
        <f>IF(Adatmátrix!AN66="","",LN(Adatmátrix!AN66))</f>
        <v/>
      </c>
      <c r="AO66" t="str">
        <f>IF(Adatmátrix!AO66="","",LN(Adatmátrix!AO66))</f>
        <v/>
      </c>
      <c r="AP66" t="str">
        <f>IF(Adatmátrix!AP66="","",LN(Adatmátrix!AP66))</f>
        <v/>
      </c>
      <c r="AQ66" t="str">
        <f>IF(Adatmátrix!AQ66="","",LN(Adatmátrix!AQ66))</f>
        <v/>
      </c>
      <c r="AR66" t="str">
        <f>IF(Adatmátrix!AR66="","",LN(Adatmátrix!AR66))</f>
        <v/>
      </c>
      <c r="AS66" t="str">
        <f>IF(Adatmátrix!AS66="","",LN(Adatmátrix!AS66))</f>
        <v/>
      </c>
      <c r="AT66" t="str">
        <f>IF(Adatmátrix!AT66="","",LN(Adatmátrix!AT66))</f>
        <v/>
      </c>
      <c r="AU66" t="str">
        <f>IF(Adatmátrix!AU66="","",LN(Adatmátrix!AU66))</f>
        <v/>
      </c>
      <c r="AV66" t="str">
        <f>IF(Adatmátrix!AV66="","",LN(Adatmátrix!AV66))</f>
        <v/>
      </c>
      <c r="AW66" t="str">
        <f>IF(Adatmátrix!AW66="","",LN(Adatmátrix!AW66))</f>
        <v/>
      </c>
      <c r="AX66" t="str">
        <f>IF(Adatmátrix!AX66="","",LN(Adatmátrix!AX66))</f>
        <v/>
      </c>
      <c r="AY66" t="str">
        <f>IF(Adatmátrix!AY66="","",LN(Adatmátrix!AY66))</f>
        <v/>
      </c>
      <c r="AZ66" t="str">
        <f>IF(Adatmátrix!AZ66="","",LN(Adatmátrix!AZ66))</f>
        <v/>
      </c>
      <c r="BA66" t="str">
        <f>IF(Adatmátrix!BA66="","",LN(Adatmátrix!BA66))</f>
        <v/>
      </c>
      <c r="BB66" t="str">
        <f>IF(Adatmátrix!BB66="","",LN(Adatmátrix!BB66))</f>
        <v/>
      </c>
      <c r="BC66" t="str">
        <f>IF(Adatmátrix!BC66="","",LN(Adatmátrix!BC66))</f>
        <v/>
      </c>
      <c r="BD66" t="str">
        <f>IF(Adatmátrix!BD66="","",LN(Adatmátrix!BD66))</f>
        <v/>
      </c>
      <c r="BE66" t="str">
        <f>IF(Adatmátrix!BE66="","",LN(Adatmátrix!BE66))</f>
        <v/>
      </c>
      <c r="BF66" t="str">
        <f>IF(Adatmátrix!BF66="","",LN(Adatmátrix!BF66))</f>
        <v/>
      </c>
      <c r="BG66" t="str">
        <f>IF(Adatmátrix!BG66="","",LN(Adatmátrix!BG66))</f>
        <v/>
      </c>
      <c r="BH66" t="str">
        <f>IF(Adatmátrix!BH66="","",LN(Adatmátrix!BH66))</f>
        <v/>
      </c>
      <c r="BI66" t="str">
        <f>IF(Adatmátrix!BI66="","",LN(Adatmátrix!BI66))</f>
        <v/>
      </c>
    </row>
    <row r="67" spans="1:61">
      <c r="A67" s="4">
        <f>Adatmátrix!A67</f>
        <v>58</v>
      </c>
      <c r="B67">
        <f>IF(Adatmátrix!B67="","",LN(Adatmátrix!B67))</f>
        <v>-4.5669114738710013</v>
      </c>
      <c r="C67">
        <f>IF(Adatmátrix!C67="","",LN(Adatmátrix!C67))</f>
        <v>-4.5282091448519628</v>
      </c>
      <c r="D67">
        <f>IF(Adatmátrix!D67="","",LN(Adatmátrix!D67))</f>
        <v>-4.541256860244439</v>
      </c>
      <c r="E67">
        <f>IF(Adatmátrix!E67="","",LN(Adatmátrix!E67))</f>
        <v>-4.5347117223395301</v>
      </c>
      <c r="F67">
        <f>IF(Adatmátrix!F67="","",LN(Adatmátrix!F67))</f>
        <v>-4.6071721886587644</v>
      </c>
      <c r="G67">
        <f>IF(Adatmátrix!G67="","",LN(Adatmátrix!G67))</f>
        <v>-4.599188114310544</v>
      </c>
      <c r="H67">
        <f>IF(Adatmátrix!H67="","",LN(Adatmátrix!H67))</f>
        <v>-4.742136041061249</v>
      </c>
      <c r="I67">
        <f>IF(Adatmátrix!I67="","",LN(Adatmátrix!I67))</f>
        <v>-4.6274157949354109</v>
      </c>
      <c r="J67">
        <f>IF(Adatmátrix!J67="","",LN(Adatmátrix!J67))</f>
        <v>-4.669175515964004</v>
      </c>
      <c r="K67">
        <f>IF(Adatmátrix!K67="","",LN(Adatmátrix!K67))</f>
        <v>-4.6596263717841504</v>
      </c>
      <c r="L67">
        <f>IF(Adatmátrix!L67="","",LN(Adatmátrix!L67))</f>
        <v>-4.719459332390219</v>
      </c>
      <c r="M67">
        <f>IF(Adatmátrix!M67="","",LN(Adatmátrix!M67))</f>
        <v>-4.7641659174785493</v>
      </c>
      <c r="N67">
        <f>IF(Adatmátrix!N67="","",LN(Adatmátrix!N67))</f>
        <v>-4.7629942711816584</v>
      </c>
      <c r="O67">
        <f>IF(Adatmátrix!O67="","",LN(Adatmátrix!O67))</f>
        <v>-4.7398450893146933</v>
      </c>
      <c r="P67">
        <f>IF(Adatmátrix!P67="","",LN(Adatmátrix!P67))</f>
        <v>-4.7890930241490199</v>
      </c>
      <c r="Q67">
        <f>IF(Adatmátrix!Q67="","",LN(Adatmátrix!Q67))</f>
        <v>-4.8134251248085507</v>
      </c>
      <c r="R67">
        <f>IF(Adatmátrix!R67="","",LN(Adatmátrix!R67))</f>
        <v>-4.7548309605424981</v>
      </c>
      <c r="S67">
        <f>IF(Adatmátrix!S67="","",LN(Adatmátrix!S67))</f>
        <v>-4.6831317274578037</v>
      </c>
      <c r="T67">
        <f>IF(Adatmátrix!T67="","",LN(Adatmátrix!T67))</f>
        <v>-4.7665133363968542</v>
      </c>
      <c r="U67">
        <f>IF(Adatmátrix!U67="","",LN(Adatmátrix!U67))</f>
        <v>-4.793912310584969</v>
      </c>
      <c r="V67" t="str">
        <f>IF(Adatmátrix!V67="","",LN(Adatmátrix!V67))</f>
        <v/>
      </c>
      <c r="W67" t="str">
        <f>IF(Adatmátrix!W67="","",LN(Adatmátrix!W67))</f>
        <v/>
      </c>
      <c r="X67" t="str">
        <f>IF(Adatmátrix!X67="","",LN(Adatmátrix!X67))</f>
        <v/>
      </c>
      <c r="Y67" t="str">
        <f>IF(Adatmátrix!Y67="","",LN(Adatmátrix!Y67))</f>
        <v/>
      </c>
      <c r="Z67" t="str">
        <f>IF(Adatmátrix!Z67="","",LN(Adatmátrix!Z67))</f>
        <v/>
      </c>
      <c r="AA67" t="str">
        <f>IF(Adatmátrix!AA67="","",LN(Adatmátrix!AA67))</f>
        <v/>
      </c>
      <c r="AB67" t="str">
        <f>IF(Adatmátrix!AB67="","",LN(Adatmátrix!AB67))</f>
        <v/>
      </c>
      <c r="AC67" t="str">
        <f>IF(Adatmátrix!AC67="","",LN(Adatmátrix!AC67))</f>
        <v/>
      </c>
      <c r="AD67" t="str">
        <f>IF(Adatmátrix!AD67="","",LN(Adatmátrix!AD67))</f>
        <v/>
      </c>
      <c r="AE67" t="str">
        <f>IF(Adatmátrix!AE67="","",LN(Adatmátrix!AE67))</f>
        <v/>
      </c>
      <c r="AF67" t="str">
        <f>IF(Adatmátrix!AF67="","",LN(Adatmátrix!AF67))</f>
        <v/>
      </c>
      <c r="AG67" t="str">
        <f>IF(Adatmátrix!AG67="","",LN(Adatmátrix!AG67))</f>
        <v/>
      </c>
      <c r="AH67" t="str">
        <f>IF(Adatmátrix!AH67="","",LN(Adatmátrix!AH67))</f>
        <v/>
      </c>
      <c r="AI67" t="str">
        <f>IF(Adatmátrix!AI67="","",LN(Adatmátrix!AI67))</f>
        <v/>
      </c>
      <c r="AJ67" t="str">
        <f>IF(Adatmátrix!AJ67="","",LN(Adatmátrix!AJ67))</f>
        <v/>
      </c>
      <c r="AK67" t="str">
        <f>IF(Adatmátrix!AK67="","",LN(Adatmátrix!AK67))</f>
        <v/>
      </c>
      <c r="AL67" t="str">
        <f>IF(Adatmátrix!AL67="","",LN(Adatmátrix!AL67))</f>
        <v/>
      </c>
      <c r="AM67" t="str">
        <f>IF(Adatmátrix!AM67="","",LN(Adatmátrix!AM67))</f>
        <v/>
      </c>
      <c r="AN67" t="str">
        <f>IF(Adatmátrix!AN67="","",LN(Adatmátrix!AN67))</f>
        <v/>
      </c>
      <c r="AO67" t="str">
        <f>IF(Adatmátrix!AO67="","",LN(Adatmátrix!AO67))</f>
        <v/>
      </c>
      <c r="AP67" t="str">
        <f>IF(Adatmátrix!AP67="","",LN(Adatmátrix!AP67))</f>
        <v/>
      </c>
      <c r="AQ67" t="str">
        <f>IF(Adatmátrix!AQ67="","",LN(Adatmátrix!AQ67))</f>
        <v/>
      </c>
      <c r="AR67" t="str">
        <f>IF(Adatmátrix!AR67="","",LN(Adatmátrix!AR67))</f>
        <v/>
      </c>
      <c r="AS67" t="str">
        <f>IF(Adatmátrix!AS67="","",LN(Adatmátrix!AS67))</f>
        <v/>
      </c>
      <c r="AT67" t="str">
        <f>IF(Adatmátrix!AT67="","",LN(Adatmátrix!AT67))</f>
        <v/>
      </c>
      <c r="AU67" t="str">
        <f>IF(Adatmátrix!AU67="","",LN(Adatmátrix!AU67))</f>
        <v/>
      </c>
      <c r="AV67" t="str">
        <f>IF(Adatmátrix!AV67="","",LN(Adatmátrix!AV67))</f>
        <v/>
      </c>
      <c r="AW67" t="str">
        <f>IF(Adatmátrix!AW67="","",LN(Adatmátrix!AW67))</f>
        <v/>
      </c>
      <c r="AX67" t="str">
        <f>IF(Adatmátrix!AX67="","",LN(Adatmátrix!AX67))</f>
        <v/>
      </c>
      <c r="AY67" t="str">
        <f>IF(Adatmátrix!AY67="","",LN(Adatmátrix!AY67))</f>
        <v/>
      </c>
      <c r="AZ67" t="str">
        <f>IF(Adatmátrix!AZ67="","",LN(Adatmátrix!AZ67))</f>
        <v/>
      </c>
      <c r="BA67" t="str">
        <f>IF(Adatmátrix!BA67="","",LN(Adatmátrix!BA67))</f>
        <v/>
      </c>
      <c r="BB67" t="str">
        <f>IF(Adatmátrix!BB67="","",LN(Adatmátrix!BB67))</f>
        <v/>
      </c>
      <c r="BC67" t="str">
        <f>IF(Adatmátrix!BC67="","",LN(Adatmátrix!BC67))</f>
        <v/>
      </c>
      <c r="BD67" t="str">
        <f>IF(Adatmátrix!BD67="","",LN(Adatmátrix!BD67))</f>
        <v/>
      </c>
      <c r="BE67" t="str">
        <f>IF(Adatmátrix!BE67="","",LN(Adatmátrix!BE67))</f>
        <v/>
      </c>
      <c r="BF67" t="str">
        <f>IF(Adatmátrix!BF67="","",LN(Adatmátrix!BF67))</f>
        <v/>
      </c>
      <c r="BG67" t="str">
        <f>IF(Adatmátrix!BG67="","",LN(Adatmátrix!BG67))</f>
        <v/>
      </c>
      <c r="BH67" t="str">
        <f>IF(Adatmátrix!BH67="","",LN(Adatmátrix!BH67))</f>
        <v/>
      </c>
      <c r="BI67" t="str">
        <f>IF(Adatmátrix!BI67="","",LN(Adatmátrix!BI67))</f>
        <v/>
      </c>
    </row>
    <row r="68" spans="1:61">
      <c r="A68" s="4">
        <f>Adatmátrix!A68</f>
        <v>59</v>
      </c>
      <c r="B68">
        <f>IF(Adatmátrix!B68="","",LN(Adatmátrix!B68))</f>
        <v>-4.522668964476348</v>
      </c>
      <c r="C68">
        <f>IF(Adatmátrix!C68="","",LN(Adatmátrix!C68))</f>
        <v>-4.5431347950686387</v>
      </c>
      <c r="D68">
        <f>IF(Adatmátrix!D68="","",LN(Adatmátrix!D68))</f>
        <v>-4.4891665102317848</v>
      </c>
      <c r="E68">
        <f>IF(Adatmátrix!E68="","",LN(Adatmátrix!E68))</f>
        <v>-4.4981111136946836</v>
      </c>
      <c r="F68">
        <f>IF(Adatmátrix!F68="","",LN(Adatmátrix!F68))</f>
        <v>-4.5573328565739315</v>
      </c>
      <c r="G68">
        <f>IF(Adatmátrix!G68="","",LN(Adatmátrix!G68))</f>
        <v>-4.5469012778641158</v>
      </c>
      <c r="H68">
        <f>IF(Adatmátrix!H68="","",LN(Adatmátrix!H68))</f>
        <v>-4.5611533005713172</v>
      </c>
      <c r="I68">
        <f>IF(Adatmátrix!I68="","",LN(Adatmátrix!I68))</f>
        <v>-4.53099078781384</v>
      </c>
      <c r="J68">
        <f>IF(Adatmátrix!J68="","",LN(Adatmátrix!J68))</f>
        <v>-4.5573328565739315</v>
      </c>
      <c r="K68">
        <f>IF(Adatmátrix!K68="","",LN(Adatmátrix!K68))</f>
        <v>-4.5554280940932772</v>
      </c>
      <c r="L68">
        <f>IF(Adatmátrix!L68="","",LN(Adatmátrix!L68))</f>
        <v>-4.7217040022440431</v>
      </c>
      <c r="M68">
        <f>IF(Adatmátrix!M68="","",LN(Adatmátrix!M68))</f>
        <v>-4.7501959580383488</v>
      </c>
      <c r="N68">
        <f>IF(Adatmátrix!N68="","",LN(Adatmátrix!N68))</f>
        <v>-4.7618239960334678</v>
      </c>
      <c r="O68">
        <f>IF(Adatmátrix!O68="","",LN(Adatmátrix!O68))</f>
        <v>-4.6132023576853554</v>
      </c>
      <c r="P68">
        <f>IF(Adatmátrix!P68="","",LN(Adatmátrix!P68))</f>
        <v>-4.6820512303240491</v>
      </c>
      <c r="Q68">
        <f>IF(Adatmátrix!Q68="","",LN(Adatmátrix!Q68))</f>
        <v>-4.7629942711816584</v>
      </c>
      <c r="R68">
        <f>IF(Adatmátrix!R68="","",LN(Adatmátrix!R68))</f>
        <v>-4.7352788713351117</v>
      </c>
      <c r="S68">
        <f>IF(Adatmátrix!S68="","",LN(Adatmátrix!S68))</f>
        <v>-4.6670455897061789</v>
      </c>
      <c r="T68">
        <f>IF(Adatmátrix!T68="","",LN(Adatmátrix!T68))</f>
        <v>-4.8121943554224176</v>
      </c>
      <c r="U68">
        <f>IF(Adatmátrix!U68="","",LN(Adatmátrix!U68))</f>
        <v>-4.742136041061249</v>
      </c>
      <c r="V68" t="str">
        <f>IF(Adatmátrix!V68="","",LN(Adatmátrix!V68))</f>
        <v/>
      </c>
      <c r="W68" t="str">
        <f>IF(Adatmátrix!W68="","",LN(Adatmátrix!W68))</f>
        <v/>
      </c>
      <c r="X68" t="str">
        <f>IF(Adatmátrix!X68="","",LN(Adatmátrix!X68))</f>
        <v/>
      </c>
      <c r="Y68" t="str">
        <f>IF(Adatmátrix!Y68="","",LN(Adatmátrix!Y68))</f>
        <v/>
      </c>
      <c r="Z68" t="str">
        <f>IF(Adatmátrix!Z68="","",LN(Adatmátrix!Z68))</f>
        <v/>
      </c>
      <c r="AA68" t="str">
        <f>IF(Adatmátrix!AA68="","",LN(Adatmátrix!AA68))</f>
        <v/>
      </c>
      <c r="AB68" t="str">
        <f>IF(Adatmátrix!AB68="","",LN(Adatmátrix!AB68))</f>
        <v/>
      </c>
      <c r="AC68" t="str">
        <f>IF(Adatmátrix!AC68="","",LN(Adatmátrix!AC68))</f>
        <v/>
      </c>
      <c r="AD68" t="str">
        <f>IF(Adatmátrix!AD68="","",LN(Adatmátrix!AD68))</f>
        <v/>
      </c>
      <c r="AE68" t="str">
        <f>IF(Adatmátrix!AE68="","",LN(Adatmátrix!AE68))</f>
        <v/>
      </c>
      <c r="AF68" t="str">
        <f>IF(Adatmátrix!AF68="","",LN(Adatmátrix!AF68))</f>
        <v/>
      </c>
      <c r="AG68" t="str">
        <f>IF(Adatmátrix!AG68="","",LN(Adatmátrix!AG68))</f>
        <v/>
      </c>
      <c r="AH68" t="str">
        <f>IF(Adatmátrix!AH68="","",LN(Adatmátrix!AH68))</f>
        <v/>
      </c>
      <c r="AI68" t="str">
        <f>IF(Adatmátrix!AI68="","",LN(Adatmátrix!AI68))</f>
        <v/>
      </c>
      <c r="AJ68" t="str">
        <f>IF(Adatmátrix!AJ68="","",LN(Adatmátrix!AJ68))</f>
        <v/>
      </c>
      <c r="AK68" t="str">
        <f>IF(Adatmátrix!AK68="","",LN(Adatmátrix!AK68))</f>
        <v/>
      </c>
      <c r="AL68" t="str">
        <f>IF(Adatmátrix!AL68="","",LN(Adatmátrix!AL68))</f>
        <v/>
      </c>
      <c r="AM68" t="str">
        <f>IF(Adatmátrix!AM68="","",LN(Adatmátrix!AM68))</f>
        <v/>
      </c>
      <c r="AN68" t="str">
        <f>IF(Adatmátrix!AN68="","",LN(Adatmátrix!AN68))</f>
        <v/>
      </c>
      <c r="AO68" t="str">
        <f>IF(Adatmátrix!AO68="","",LN(Adatmátrix!AO68))</f>
        <v/>
      </c>
      <c r="AP68" t="str">
        <f>IF(Adatmátrix!AP68="","",LN(Adatmátrix!AP68))</f>
        <v/>
      </c>
      <c r="AQ68" t="str">
        <f>IF(Adatmátrix!AQ68="","",LN(Adatmátrix!AQ68))</f>
        <v/>
      </c>
      <c r="AR68" t="str">
        <f>IF(Adatmátrix!AR68="","",LN(Adatmátrix!AR68))</f>
        <v/>
      </c>
      <c r="AS68" t="str">
        <f>IF(Adatmátrix!AS68="","",LN(Adatmátrix!AS68))</f>
        <v/>
      </c>
      <c r="AT68" t="str">
        <f>IF(Adatmátrix!AT68="","",LN(Adatmátrix!AT68))</f>
        <v/>
      </c>
      <c r="AU68" t="str">
        <f>IF(Adatmátrix!AU68="","",LN(Adatmátrix!AU68))</f>
        <v/>
      </c>
      <c r="AV68" t="str">
        <f>IF(Adatmátrix!AV68="","",LN(Adatmátrix!AV68))</f>
        <v/>
      </c>
      <c r="AW68" t="str">
        <f>IF(Adatmátrix!AW68="","",LN(Adatmátrix!AW68))</f>
        <v/>
      </c>
      <c r="AX68" t="str">
        <f>IF(Adatmátrix!AX68="","",LN(Adatmátrix!AX68))</f>
        <v/>
      </c>
      <c r="AY68" t="str">
        <f>IF(Adatmátrix!AY68="","",LN(Adatmátrix!AY68))</f>
        <v/>
      </c>
      <c r="AZ68" t="str">
        <f>IF(Adatmátrix!AZ68="","",LN(Adatmátrix!AZ68))</f>
        <v/>
      </c>
      <c r="BA68" t="str">
        <f>IF(Adatmátrix!BA68="","",LN(Adatmátrix!BA68))</f>
        <v/>
      </c>
      <c r="BB68" t="str">
        <f>IF(Adatmátrix!BB68="","",LN(Adatmátrix!BB68))</f>
        <v/>
      </c>
      <c r="BC68" t="str">
        <f>IF(Adatmátrix!BC68="","",LN(Adatmátrix!BC68))</f>
        <v/>
      </c>
      <c r="BD68" t="str">
        <f>IF(Adatmátrix!BD68="","",LN(Adatmátrix!BD68))</f>
        <v/>
      </c>
      <c r="BE68" t="str">
        <f>IF(Adatmátrix!BE68="","",LN(Adatmátrix!BE68))</f>
        <v/>
      </c>
      <c r="BF68" t="str">
        <f>IF(Adatmátrix!BF68="","",LN(Adatmátrix!BF68))</f>
        <v/>
      </c>
      <c r="BG68" t="str">
        <f>IF(Adatmátrix!BG68="","",LN(Adatmátrix!BG68))</f>
        <v/>
      </c>
      <c r="BH68" t="str">
        <f>IF(Adatmátrix!BH68="","",LN(Adatmátrix!BH68))</f>
        <v/>
      </c>
      <c r="BI68" t="str">
        <f>IF(Adatmátrix!BI68="","",LN(Adatmátrix!BI68))</f>
        <v/>
      </c>
    </row>
    <row r="69" spans="1:61">
      <c r="A69" s="4">
        <f>Adatmátrix!A69</f>
        <v>60</v>
      </c>
      <c r="B69">
        <f>IF(Adatmátrix!B69="","",LN(Adatmátrix!B69))</f>
        <v>-4.3884472024768044</v>
      </c>
      <c r="C69">
        <f>IF(Adatmátrix!C69="","",LN(Adatmátrix!C69))</f>
        <v>-4.3505279676145108</v>
      </c>
      <c r="D69">
        <f>IF(Adatmátrix!D69="","",LN(Adatmátrix!D69))</f>
        <v>-4.4464584948332702</v>
      </c>
      <c r="E69">
        <f>IF(Adatmátrix!E69="","",LN(Adatmátrix!E69))</f>
        <v>-4.3520795583059293</v>
      </c>
      <c r="F69">
        <f>IF(Adatmátrix!F69="","",LN(Adatmátrix!F69))</f>
        <v>-4.3965313208767638</v>
      </c>
      <c r="G69">
        <f>IF(Adatmátrix!G69="","",LN(Adatmátrix!G69))</f>
        <v>-4.3359066990603283</v>
      </c>
      <c r="H69">
        <f>IF(Adatmátrix!H69="","",LN(Adatmátrix!H69))</f>
        <v>-4.5116798429007527</v>
      </c>
      <c r="I69">
        <f>IF(Adatmátrix!I69="","",LN(Adatmátrix!I69))</f>
        <v>-4.5071364457167258</v>
      </c>
      <c r="J69">
        <f>IF(Adatmátrix!J69="","",LN(Adatmátrix!J69))</f>
        <v>-4.5328495244084657</v>
      </c>
      <c r="K69">
        <f>IF(Adatmátrix!K69="","",LN(Adatmátrix!K69))</f>
        <v>-4.5017114776198612</v>
      </c>
      <c r="L69">
        <f>IF(Adatmátrix!L69="","",LN(Adatmátrix!L69))</f>
        <v>-4.5843876468055624</v>
      </c>
      <c r="M69">
        <f>IF(Adatmátrix!M69="","",LN(Adatmátrix!M69))</f>
        <v>-4.6071721886587644</v>
      </c>
      <c r="N69">
        <f>IF(Adatmátrix!N69="","",LN(Adatmátrix!N69))</f>
        <v>-4.6428720531721028</v>
      </c>
      <c r="O69">
        <f>IF(Adatmátrix!O69="","",LN(Adatmátrix!O69))</f>
        <v>-4.6491220735172742</v>
      </c>
      <c r="P69">
        <f>IF(Adatmátrix!P69="","",LN(Adatmátrix!P69))</f>
        <v>-4.5440750866282809</v>
      </c>
      <c r="Q69">
        <f>IF(Adatmátrix!Q69="","",LN(Adatmátrix!Q69))</f>
        <v>-4.6533105613160259</v>
      </c>
      <c r="R69">
        <f>IF(Adatmátrix!R69="","",LN(Adatmátrix!R69))</f>
        <v>-4.6596263717841504</v>
      </c>
      <c r="S69">
        <f>IF(Adatmátrix!S69="","",LN(Adatmátrix!S69))</f>
        <v>-4.6407973636312425</v>
      </c>
      <c r="T69">
        <f>IF(Adatmátrix!T69="","",LN(Adatmátrix!T69))</f>
        <v>-4.6202838237981396</v>
      </c>
      <c r="U69">
        <f>IF(Adatmátrix!U69="","",LN(Adatmátrix!U69))</f>
        <v>-4.6387269695169344</v>
      </c>
      <c r="V69" t="str">
        <f>IF(Adatmátrix!V69="","",LN(Adatmátrix!V69))</f>
        <v/>
      </c>
      <c r="W69" t="str">
        <f>IF(Adatmátrix!W69="","",LN(Adatmátrix!W69))</f>
        <v/>
      </c>
      <c r="X69" t="str">
        <f>IF(Adatmátrix!X69="","",LN(Adatmátrix!X69))</f>
        <v/>
      </c>
      <c r="Y69" t="str">
        <f>IF(Adatmátrix!Y69="","",LN(Adatmátrix!Y69))</f>
        <v/>
      </c>
      <c r="Z69" t="str">
        <f>IF(Adatmátrix!Z69="","",LN(Adatmátrix!Z69))</f>
        <v/>
      </c>
      <c r="AA69" t="str">
        <f>IF(Adatmátrix!AA69="","",LN(Adatmátrix!AA69))</f>
        <v/>
      </c>
      <c r="AB69" t="str">
        <f>IF(Adatmátrix!AB69="","",LN(Adatmátrix!AB69))</f>
        <v/>
      </c>
      <c r="AC69" t="str">
        <f>IF(Adatmátrix!AC69="","",LN(Adatmátrix!AC69))</f>
        <v/>
      </c>
      <c r="AD69" t="str">
        <f>IF(Adatmátrix!AD69="","",LN(Adatmátrix!AD69))</f>
        <v/>
      </c>
      <c r="AE69" t="str">
        <f>IF(Adatmátrix!AE69="","",LN(Adatmátrix!AE69))</f>
        <v/>
      </c>
      <c r="AF69" t="str">
        <f>IF(Adatmátrix!AF69="","",LN(Adatmátrix!AF69))</f>
        <v/>
      </c>
      <c r="AG69" t="str">
        <f>IF(Adatmátrix!AG69="","",LN(Adatmátrix!AG69))</f>
        <v/>
      </c>
      <c r="AH69" t="str">
        <f>IF(Adatmátrix!AH69="","",LN(Adatmátrix!AH69))</f>
        <v/>
      </c>
      <c r="AI69" t="str">
        <f>IF(Adatmátrix!AI69="","",LN(Adatmátrix!AI69))</f>
        <v/>
      </c>
      <c r="AJ69" t="str">
        <f>IF(Adatmátrix!AJ69="","",LN(Adatmátrix!AJ69))</f>
        <v/>
      </c>
      <c r="AK69" t="str">
        <f>IF(Adatmátrix!AK69="","",LN(Adatmátrix!AK69))</f>
        <v/>
      </c>
      <c r="AL69" t="str">
        <f>IF(Adatmátrix!AL69="","",LN(Adatmátrix!AL69))</f>
        <v/>
      </c>
      <c r="AM69" t="str">
        <f>IF(Adatmátrix!AM69="","",LN(Adatmátrix!AM69))</f>
        <v/>
      </c>
      <c r="AN69" t="str">
        <f>IF(Adatmátrix!AN69="","",LN(Adatmátrix!AN69))</f>
        <v/>
      </c>
      <c r="AO69" t="str">
        <f>IF(Adatmátrix!AO69="","",LN(Adatmátrix!AO69))</f>
        <v/>
      </c>
      <c r="AP69" t="str">
        <f>IF(Adatmátrix!AP69="","",LN(Adatmátrix!AP69))</f>
        <v/>
      </c>
      <c r="AQ69" t="str">
        <f>IF(Adatmátrix!AQ69="","",LN(Adatmátrix!AQ69))</f>
        <v/>
      </c>
      <c r="AR69" t="str">
        <f>IF(Adatmátrix!AR69="","",LN(Adatmátrix!AR69))</f>
        <v/>
      </c>
      <c r="AS69" t="str">
        <f>IF(Adatmátrix!AS69="","",LN(Adatmátrix!AS69))</f>
        <v/>
      </c>
      <c r="AT69" t="str">
        <f>IF(Adatmátrix!AT69="","",LN(Adatmátrix!AT69))</f>
        <v/>
      </c>
      <c r="AU69" t="str">
        <f>IF(Adatmátrix!AU69="","",LN(Adatmátrix!AU69))</f>
        <v/>
      </c>
      <c r="AV69" t="str">
        <f>IF(Adatmátrix!AV69="","",LN(Adatmátrix!AV69))</f>
        <v/>
      </c>
      <c r="AW69" t="str">
        <f>IF(Adatmátrix!AW69="","",LN(Adatmátrix!AW69))</f>
        <v/>
      </c>
      <c r="AX69" t="str">
        <f>IF(Adatmátrix!AX69="","",LN(Adatmátrix!AX69))</f>
        <v/>
      </c>
      <c r="AY69" t="str">
        <f>IF(Adatmátrix!AY69="","",LN(Adatmátrix!AY69))</f>
        <v/>
      </c>
      <c r="AZ69" t="str">
        <f>IF(Adatmátrix!AZ69="","",LN(Adatmátrix!AZ69))</f>
        <v/>
      </c>
      <c r="BA69" t="str">
        <f>IF(Adatmátrix!BA69="","",LN(Adatmátrix!BA69))</f>
        <v/>
      </c>
      <c r="BB69" t="str">
        <f>IF(Adatmátrix!BB69="","",LN(Adatmátrix!BB69))</f>
        <v/>
      </c>
      <c r="BC69" t="str">
        <f>IF(Adatmátrix!BC69="","",LN(Adatmátrix!BC69))</f>
        <v/>
      </c>
      <c r="BD69" t="str">
        <f>IF(Adatmátrix!BD69="","",LN(Adatmátrix!BD69))</f>
        <v/>
      </c>
      <c r="BE69" t="str">
        <f>IF(Adatmátrix!BE69="","",LN(Adatmátrix!BE69))</f>
        <v/>
      </c>
      <c r="BF69" t="str">
        <f>IF(Adatmátrix!BF69="","",LN(Adatmátrix!BF69))</f>
        <v/>
      </c>
      <c r="BG69" t="str">
        <f>IF(Adatmátrix!BG69="","",LN(Adatmátrix!BG69))</f>
        <v/>
      </c>
      <c r="BH69" t="str">
        <f>IF(Adatmátrix!BH69="","",LN(Adatmátrix!BH69))</f>
        <v/>
      </c>
      <c r="BI69" t="str">
        <f>IF(Adatmátrix!BI69="","",LN(Adatmátrix!BI69))</f>
        <v/>
      </c>
    </row>
    <row r="70" spans="1:61">
      <c r="A70" s="4">
        <f>Adatmátrix!A70</f>
        <v>61</v>
      </c>
      <c r="B70">
        <f>IF(Adatmátrix!B70="","",LN(Adatmátrix!B70))</f>
        <v>-4.3435754482996289</v>
      </c>
      <c r="C70">
        <f>IF(Adatmátrix!C70="","",LN(Adatmátrix!C70))</f>
        <v>-4.3788317437773623</v>
      </c>
      <c r="D70">
        <f>IF(Adatmátrix!D70="","",LN(Adatmátrix!D70))</f>
        <v>-4.2991571568515869</v>
      </c>
      <c r="E70">
        <f>IF(Adatmátrix!E70="","",LN(Adatmátrix!E70))</f>
        <v>-4.3080329547655554</v>
      </c>
      <c r="F70">
        <f>IF(Adatmátrix!F70="","",LN(Adatmátrix!F70))</f>
        <v>-4.3780346134043437</v>
      </c>
      <c r="G70">
        <f>IF(Adatmátrix!G70="","",LN(Adatmátrix!G70))</f>
        <v>-4.3451162806537846</v>
      </c>
      <c r="H70">
        <f>IF(Adatmátrix!H70="","",LN(Adatmátrix!H70))</f>
        <v>-4.4112494933507849</v>
      </c>
      <c r="I70">
        <f>IF(Adatmátrix!I70="","",LN(Adatmátrix!I70))</f>
        <v>-4.417032243872697</v>
      </c>
      <c r="J70">
        <f>IF(Adatmátrix!J70="","",LN(Adatmátrix!J70))</f>
        <v>-4.56019682034536</v>
      </c>
      <c r="K70">
        <f>IF(Adatmátrix!K70="","",LN(Adatmátrix!K70))</f>
        <v>-4.4162040864754681</v>
      </c>
      <c r="L70">
        <f>IF(Adatmátrix!L70="","",LN(Adatmátrix!L70))</f>
        <v>-4.4999096753305983</v>
      </c>
      <c r="M70">
        <f>IF(Adatmátrix!M70="","",LN(Adatmátrix!M70))</f>
        <v>-4.5873302678597607</v>
      </c>
      <c r="N70">
        <f>IF(Adatmátrix!N70="","",LN(Adatmátrix!N70))</f>
        <v>-4.6172427672223604</v>
      </c>
      <c r="O70">
        <f>IF(Adatmátrix!O70="","",LN(Adatmátrix!O70))</f>
        <v>-4.5873302678597607</v>
      </c>
      <c r="P70">
        <f>IF(Adatmátrix!P70="","",LN(Adatmátrix!P70))</f>
        <v>-4.5365773945224799</v>
      </c>
      <c r="Q70">
        <f>IF(Adatmátrix!Q70="","",LN(Adatmátrix!Q70))</f>
        <v>-4.5814536593707755</v>
      </c>
      <c r="R70">
        <f>IF(Adatmátrix!R70="","",LN(Adatmátrix!R70))</f>
        <v>-4.5765827291361791</v>
      </c>
      <c r="S70">
        <f>IF(Adatmátrix!S70="","",LN(Adatmátrix!S70))</f>
        <v>-4.5912672808190997</v>
      </c>
      <c r="T70">
        <f>IF(Adatmátrix!T70="","",LN(Adatmátrix!T70))</f>
        <v>-4.5573328565739315</v>
      </c>
      <c r="U70">
        <f>IF(Adatmátrix!U70="","",LN(Adatmátrix!U70))</f>
        <v>-4.5478451193688221</v>
      </c>
      <c r="V70" t="str">
        <f>IF(Adatmátrix!V70="","",LN(Adatmátrix!V70))</f>
        <v/>
      </c>
      <c r="W70" t="str">
        <f>IF(Adatmátrix!W70="","",LN(Adatmátrix!W70))</f>
        <v/>
      </c>
      <c r="X70" t="str">
        <f>IF(Adatmátrix!X70="","",LN(Adatmátrix!X70))</f>
        <v/>
      </c>
      <c r="Y70" t="str">
        <f>IF(Adatmátrix!Y70="","",LN(Adatmátrix!Y70))</f>
        <v/>
      </c>
      <c r="Z70" t="str">
        <f>IF(Adatmátrix!Z70="","",LN(Adatmátrix!Z70))</f>
        <v/>
      </c>
      <c r="AA70" t="str">
        <f>IF(Adatmátrix!AA70="","",LN(Adatmátrix!AA70))</f>
        <v/>
      </c>
      <c r="AB70" t="str">
        <f>IF(Adatmátrix!AB70="","",LN(Adatmátrix!AB70))</f>
        <v/>
      </c>
      <c r="AC70" t="str">
        <f>IF(Adatmátrix!AC70="","",LN(Adatmátrix!AC70))</f>
        <v/>
      </c>
      <c r="AD70" t="str">
        <f>IF(Adatmátrix!AD70="","",LN(Adatmátrix!AD70))</f>
        <v/>
      </c>
      <c r="AE70" t="str">
        <f>IF(Adatmátrix!AE70="","",LN(Adatmátrix!AE70))</f>
        <v/>
      </c>
      <c r="AF70" t="str">
        <f>IF(Adatmátrix!AF70="","",LN(Adatmátrix!AF70))</f>
        <v/>
      </c>
      <c r="AG70" t="str">
        <f>IF(Adatmátrix!AG70="","",LN(Adatmátrix!AG70))</f>
        <v/>
      </c>
      <c r="AH70" t="str">
        <f>IF(Adatmátrix!AH70="","",LN(Adatmátrix!AH70))</f>
        <v/>
      </c>
      <c r="AI70" t="str">
        <f>IF(Adatmátrix!AI70="","",LN(Adatmátrix!AI70))</f>
        <v/>
      </c>
      <c r="AJ70" t="str">
        <f>IF(Adatmátrix!AJ70="","",LN(Adatmátrix!AJ70))</f>
        <v/>
      </c>
      <c r="AK70" t="str">
        <f>IF(Adatmátrix!AK70="","",LN(Adatmátrix!AK70))</f>
        <v/>
      </c>
      <c r="AL70" t="str">
        <f>IF(Adatmátrix!AL70="","",LN(Adatmátrix!AL70))</f>
        <v/>
      </c>
      <c r="AM70" t="str">
        <f>IF(Adatmátrix!AM70="","",LN(Adatmátrix!AM70))</f>
        <v/>
      </c>
      <c r="AN70" t="str">
        <f>IF(Adatmátrix!AN70="","",LN(Adatmátrix!AN70))</f>
        <v/>
      </c>
      <c r="AO70" t="str">
        <f>IF(Adatmátrix!AO70="","",LN(Adatmátrix!AO70))</f>
        <v/>
      </c>
      <c r="AP70" t="str">
        <f>IF(Adatmátrix!AP70="","",LN(Adatmátrix!AP70))</f>
        <v/>
      </c>
      <c r="AQ70" t="str">
        <f>IF(Adatmátrix!AQ70="","",LN(Adatmátrix!AQ70))</f>
        <v/>
      </c>
      <c r="AR70" t="str">
        <f>IF(Adatmátrix!AR70="","",LN(Adatmátrix!AR70))</f>
        <v/>
      </c>
      <c r="AS70" t="str">
        <f>IF(Adatmátrix!AS70="","",LN(Adatmátrix!AS70))</f>
        <v/>
      </c>
      <c r="AT70" t="str">
        <f>IF(Adatmátrix!AT70="","",LN(Adatmátrix!AT70))</f>
        <v/>
      </c>
      <c r="AU70" t="str">
        <f>IF(Adatmátrix!AU70="","",LN(Adatmátrix!AU70))</f>
        <v/>
      </c>
      <c r="AV70" t="str">
        <f>IF(Adatmátrix!AV70="","",LN(Adatmátrix!AV70))</f>
        <v/>
      </c>
      <c r="AW70" t="str">
        <f>IF(Adatmátrix!AW70="","",LN(Adatmátrix!AW70))</f>
        <v/>
      </c>
      <c r="AX70" t="str">
        <f>IF(Adatmátrix!AX70="","",LN(Adatmátrix!AX70))</f>
        <v/>
      </c>
      <c r="AY70" t="str">
        <f>IF(Adatmátrix!AY70="","",LN(Adatmátrix!AY70))</f>
        <v/>
      </c>
      <c r="AZ70" t="str">
        <f>IF(Adatmátrix!AZ70="","",LN(Adatmátrix!AZ70))</f>
        <v/>
      </c>
      <c r="BA70" t="str">
        <f>IF(Adatmátrix!BA70="","",LN(Adatmátrix!BA70))</f>
        <v/>
      </c>
      <c r="BB70" t="str">
        <f>IF(Adatmátrix!BB70="","",LN(Adatmátrix!BB70))</f>
        <v/>
      </c>
      <c r="BC70" t="str">
        <f>IF(Adatmátrix!BC70="","",LN(Adatmátrix!BC70))</f>
        <v/>
      </c>
      <c r="BD70" t="str">
        <f>IF(Adatmátrix!BD70="","",LN(Adatmátrix!BD70))</f>
        <v/>
      </c>
      <c r="BE70" t="str">
        <f>IF(Adatmátrix!BE70="","",LN(Adatmátrix!BE70))</f>
        <v/>
      </c>
      <c r="BF70" t="str">
        <f>IF(Adatmátrix!BF70="","",LN(Adatmátrix!BF70))</f>
        <v/>
      </c>
      <c r="BG70" t="str">
        <f>IF(Adatmátrix!BG70="","",LN(Adatmátrix!BG70))</f>
        <v/>
      </c>
      <c r="BH70" t="str">
        <f>IF(Adatmátrix!BH70="","",LN(Adatmátrix!BH70))</f>
        <v/>
      </c>
      <c r="BI70" t="str">
        <f>IF(Adatmátrix!BI70="","",LN(Adatmátrix!BI70))</f>
        <v/>
      </c>
    </row>
    <row r="71" spans="1:61">
      <c r="A71" s="4">
        <f>Adatmátrix!A71</f>
        <v>62</v>
      </c>
      <c r="B71">
        <f>IF(Adatmátrix!B71="","",LN(Adatmátrix!B71))</f>
        <v>-4.2531058546070426</v>
      </c>
      <c r="C71">
        <f>IF(Adatmátrix!C71="","",LN(Adatmátrix!C71))</f>
        <v>-4.2158344598098108</v>
      </c>
      <c r="D71">
        <f>IF(Adatmátrix!D71="","",LN(Adatmátrix!D71))</f>
        <v>-4.2874439921879341</v>
      </c>
      <c r="E71">
        <f>IF(Adatmátrix!E71="","",LN(Adatmátrix!E71))</f>
        <v>-4.1890948987679115</v>
      </c>
      <c r="F71">
        <f>IF(Adatmátrix!F71="","",LN(Adatmátrix!F71))</f>
        <v>-4.226049053219529</v>
      </c>
      <c r="G71">
        <f>IF(Adatmátrix!G71="","",LN(Adatmátrix!G71))</f>
        <v>-4.2426125788912037</v>
      </c>
      <c r="H71">
        <f>IF(Adatmátrix!H71="","",LN(Adatmátrix!H71))</f>
        <v>-4.3351430487750315</v>
      </c>
      <c r="I71">
        <f>IF(Adatmátrix!I71="","",LN(Adatmátrix!I71))</f>
        <v>-4.281638460642613</v>
      </c>
      <c r="J71">
        <f>IF(Adatmátrix!J71="","",LN(Adatmátrix!J71))</f>
        <v>-4.4137237214171359</v>
      </c>
      <c r="K71">
        <f>IF(Adatmátrix!K71="","",LN(Adatmátrix!K71))</f>
        <v>-4.4145498263794414</v>
      </c>
      <c r="L71">
        <f>IF(Adatmátrix!L71="","",LN(Adatmátrix!L71))</f>
        <v>-4.432057568279447</v>
      </c>
      <c r="M71">
        <f>IF(Adatmátrix!M71="","",LN(Adatmátrix!M71))</f>
        <v>-4.4162040864754681</v>
      </c>
      <c r="N71">
        <f>IF(Adatmátrix!N71="","",LN(Adatmátrix!N71))</f>
        <v>-4.4999096753305983</v>
      </c>
      <c r="O71">
        <f>IF(Adatmátrix!O71="","",LN(Adatmátrix!O71))</f>
        <v>-4.5365773945224799</v>
      </c>
      <c r="P71">
        <f>IF(Adatmátrix!P71="","",LN(Adatmátrix!P71))</f>
        <v>-4.4680203478408576</v>
      </c>
      <c r="Q71">
        <f>IF(Adatmátrix!Q71="","",LN(Adatmátrix!Q71))</f>
        <v>-4.5707687592707593</v>
      </c>
      <c r="R71">
        <f>IF(Adatmátrix!R71="","",LN(Adatmátrix!R71))</f>
        <v>-4.4697655489818882</v>
      </c>
      <c r="S71">
        <f>IF(Adatmátrix!S71="","",LN(Adatmátrix!S71))</f>
        <v>-4.5621106965276441</v>
      </c>
      <c r="T71">
        <f>IF(Adatmátrix!T71="","",LN(Adatmátrix!T71))</f>
        <v>-4.4715138011754174</v>
      </c>
      <c r="U71">
        <f>IF(Adatmátrix!U71="","",LN(Adatmátrix!U71))</f>
        <v>-4.4473121013725114</v>
      </c>
      <c r="V71" t="str">
        <f>IF(Adatmátrix!V71="","",LN(Adatmátrix!V71))</f>
        <v/>
      </c>
      <c r="W71" t="str">
        <f>IF(Adatmátrix!W71="","",LN(Adatmátrix!W71))</f>
        <v/>
      </c>
      <c r="X71" t="str">
        <f>IF(Adatmátrix!X71="","",LN(Adatmátrix!X71))</f>
        <v/>
      </c>
      <c r="Y71" t="str">
        <f>IF(Adatmátrix!Y71="","",LN(Adatmátrix!Y71))</f>
        <v/>
      </c>
      <c r="Z71" t="str">
        <f>IF(Adatmátrix!Z71="","",LN(Adatmátrix!Z71))</f>
        <v/>
      </c>
      <c r="AA71" t="str">
        <f>IF(Adatmátrix!AA71="","",LN(Adatmátrix!AA71))</f>
        <v/>
      </c>
      <c r="AB71" t="str">
        <f>IF(Adatmátrix!AB71="","",LN(Adatmátrix!AB71))</f>
        <v/>
      </c>
      <c r="AC71" t="str">
        <f>IF(Adatmátrix!AC71="","",LN(Adatmátrix!AC71))</f>
        <v/>
      </c>
      <c r="AD71" t="str">
        <f>IF(Adatmátrix!AD71="","",LN(Adatmátrix!AD71))</f>
        <v/>
      </c>
      <c r="AE71" t="str">
        <f>IF(Adatmátrix!AE71="","",LN(Adatmátrix!AE71))</f>
        <v/>
      </c>
      <c r="AF71" t="str">
        <f>IF(Adatmátrix!AF71="","",LN(Adatmátrix!AF71))</f>
        <v/>
      </c>
      <c r="AG71" t="str">
        <f>IF(Adatmátrix!AG71="","",LN(Adatmátrix!AG71))</f>
        <v/>
      </c>
      <c r="AH71" t="str">
        <f>IF(Adatmátrix!AH71="","",LN(Adatmátrix!AH71))</f>
        <v/>
      </c>
      <c r="AI71" t="str">
        <f>IF(Adatmátrix!AI71="","",LN(Adatmátrix!AI71))</f>
        <v/>
      </c>
      <c r="AJ71" t="str">
        <f>IF(Adatmátrix!AJ71="","",LN(Adatmátrix!AJ71))</f>
        <v/>
      </c>
      <c r="AK71" t="str">
        <f>IF(Adatmátrix!AK71="","",LN(Adatmátrix!AK71))</f>
        <v/>
      </c>
      <c r="AL71" t="str">
        <f>IF(Adatmátrix!AL71="","",LN(Adatmátrix!AL71))</f>
        <v/>
      </c>
      <c r="AM71" t="str">
        <f>IF(Adatmátrix!AM71="","",LN(Adatmátrix!AM71))</f>
        <v/>
      </c>
      <c r="AN71" t="str">
        <f>IF(Adatmátrix!AN71="","",LN(Adatmátrix!AN71))</f>
        <v/>
      </c>
      <c r="AO71" t="str">
        <f>IF(Adatmátrix!AO71="","",LN(Adatmátrix!AO71))</f>
        <v/>
      </c>
      <c r="AP71" t="str">
        <f>IF(Adatmátrix!AP71="","",LN(Adatmátrix!AP71))</f>
        <v/>
      </c>
      <c r="AQ71" t="str">
        <f>IF(Adatmátrix!AQ71="","",LN(Adatmátrix!AQ71))</f>
        <v/>
      </c>
      <c r="AR71" t="str">
        <f>IF(Adatmátrix!AR71="","",LN(Adatmátrix!AR71))</f>
        <v/>
      </c>
      <c r="AS71" t="str">
        <f>IF(Adatmátrix!AS71="","",LN(Adatmátrix!AS71))</f>
        <v/>
      </c>
      <c r="AT71" t="str">
        <f>IF(Adatmátrix!AT71="","",LN(Adatmátrix!AT71))</f>
        <v/>
      </c>
      <c r="AU71" t="str">
        <f>IF(Adatmátrix!AU71="","",LN(Adatmátrix!AU71))</f>
        <v/>
      </c>
      <c r="AV71" t="str">
        <f>IF(Adatmátrix!AV71="","",LN(Adatmátrix!AV71))</f>
        <v/>
      </c>
      <c r="AW71" t="str">
        <f>IF(Adatmátrix!AW71="","",LN(Adatmátrix!AW71))</f>
        <v/>
      </c>
      <c r="AX71" t="str">
        <f>IF(Adatmátrix!AX71="","",LN(Adatmátrix!AX71))</f>
        <v/>
      </c>
      <c r="AY71" t="str">
        <f>IF(Adatmátrix!AY71="","",LN(Adatmátrix!AY71))</f>
        <v/>
      </c>
      <c r="AZ71" t="str">
        <f>IF(Adatmátrix!AZ71="","",LN(Adatmátrix!AZ71))</f>
        <v/>
      </c>
      <c r="BA71" t="str">
        <f>IF(Adatmátrix!BA71="","",LN(Adatmátrix!BA71))</f>
        <v/>
      </c>
      <c r="BB71" t="str">
        <f>IF(Adatmátrix!BB71="","",LN(Adatmátrix!BB71))</f>
        <v/>
      </c>
      <c r="BC71" t="str">
        <f>IF(Adatmátrix!BC71="","",LN(Adatmátrix!BC71))</f>
        <v/>
      </c>
      <c r="BD71" t="str">
        <f>IF(Adatmátrix!BD71="","",LN(Adatmátrix!BD71))</f>
        <v/>
      </c>
      <c r="BE71" t="str">
        <f>IF(Adatmátrix!BE71="","",LN(Adatmátrix!BE71))</f>
        <v/>
      </c>
      <c r="BF71" t="str">
        <f>IF(Adatmátrix!BF71="","",LN(Adatmátrix!BF71))</f>
        <v/>
      </c>
      <c r="BG71" t="str">
        <f>IF(Adatmátrix!BG71="","",LN(Adatmátrix!BG71))</f>
        <v/>
      </c>
      <c r="BH71" t="str">
        <f>IF(Adatmátrix!BH71="","",LN(Adatmátrix!BH71))</f>
        <v/>
      </c>
      <c r="BI71" t="str">
        <f>IF(Adatmátrix!BI71="","",LN(Adatmátrix!BI71))</f>
        <v/>
      </c>
    </row>
    <row r="72" spans="1:61">
      <c r="A72" s="4">
        <f>Adatmátrix!A72</f>
        <v>63</v>
      </c>
      <c r="B72">
        <f>IF(Adatmátrix!B72="","",LN(Adatmátrix!B72))</f>
        <v>-4.1490119635644094</v>
      </c>
      <c r="C72">
        <f>IF(Adatmátrix!C72="","",LN(Adatmátrix!C72))</f>
        <v>-4.1471126277607562</v>
      </c>
      <c r="D72">
        <f>IF(Adatmátrix!D72="","",LN(Adatmátrix!D72))</f>
        <v>-4.1643379340426359</v>
      </c>
      <c r="E72">
        <f>IF(Adatmátrix!E72="","",LN(Adatmátrix!E72))</f>
        <v>-4.1308010992327162</v>
      </c>
      <c r="F72">
        <f>IF(Adatmátrix!F72="","",LN(Adatmátrix!F72))</f>
        <v>-4.1592031345705971</v>
      </c>
      <c r="G72">
        <f>IF(Adatmátrix!G72="","",LN(Adatmátrix!G72))</f>
        <v>-4.2144803634620818</v>
      </c>
      <c r="H72">
        <f>IF(Adatmátrix!H72="","",LN(Adatmátrix!H72))</f>
        <v>-4.2363690622515184</v>
      </c>
      <c r="I72">
        <f>IF(Adatmátrix!I72="","",LN(Adatmátrix!I72))</f>
        <v>-4.2559227578781558</v>
      </c>
      <c r="J72">
        <f>IF(Adatmátrix!J72="","",LN(Adatmátrix!J72))</f>
        <v>-4.2267337502678464</v>
      </c>
      <c r="K72">
        <f>IF(Adatmátrix!K72="","",LN(Adatmátrix!K72))</f>
        <v>-4.3013687316564271</v>
      </c>
      <c r="L72">
        <f>IF(Adatmátrix!L72="","",LN(Adatmátrix!L72))</f>
        <v>-4.2998938051353592</v>
      </c>
      <c r="M72">
        <f>IF(Adatmátrix!M72="","",LN(Adatmátrix!M72))</f>
        <v>-4.355189980720322</v>
      </c>
      <c r="N72">
        <f>IF(Adatmátrix!N72="","",LN(Adatmátrix!N72))</f>
        <v>-4.3868381916711039</v>
      </c>
      <c r="O72">
        <f>IF(Adatmátrix!O72="","",LN(Adatmátrix!O72))</f>
        <v>-4.3606566089376892</v>
      </c>
      <c r="P72">
        <f>IF(Adatmátrix!P72="","",LN(Adatmátrix!P72))</f>
        <v>-4.4195208391014624</v>
      </c>
      <c r="Q72">
        <f>IF(Adatmátrix!Q72="","",LN(Adatmátrix!Q72))</f>
        <v>-4.466278187121473</v>
      </c>
      <c r="R72">
        <f>IF(Adatmátrix!R72="","",LN(Adatmátrix!R72))</f>
        <v>-4.4211833498750757</v>
      </c>
      <c r="S72">
        <f>IF(Adatmátrix!S72="","",LN(Adatmátrix!S72))</f>
        <v>-4.4022293419914007</v>
      </c>
      <c r="T72">
        <f>IF(Adatmátrix!T72="","",LN(Adatmátrix!T72))</f>
        <v>-4.4654082436129325</v>
      </c>
      <c r="U72">
        <f>IF(Adatmátrix!U72="","",LN(Adatmátrix!U72))</f>
        <v>-4.4820679888541077</v>
      </c>
      <c r="V72" t="str">
        <f>IF(Adatmátrix!V72="","",LN(Adatmátrix!V72))</f>
        <v/>
      </c>
      <c r="W72" t="str">
        <f>IF(Adatmátrix!W72="","",LN(Adatmátrix!W72))</f>
        <v/>
      </c>
      <c r="X72" t="str">
        <f>IF(Adatmátrix!X72="","",LN(Adatmátrix!X72))</f>
        <v/>
      </c>
      <c r="Y72" t="str">
        <f>IF(Adatmátrix!Y72="","",LN(Adatmátrix!Y72))</f>
        <v/>
      </c>
      <c r="Z72" t="str">
        <f>IF(Adatmátrix!Z72="","",LN(Adatmátrix!Z72))</f>
        <v/>
      </c>
      <c r="AA72" t="str">
        <f>IF(Adatmátrix!AA72="","",LN(Adatmátrix!AA72))</f>
        <v/>
      </c>
      <c r="AB72" t="str">
        <f>IF(Adatmátrix!AB72="","",LN(Adatmátrix!AB72))</f>
        <v/>
      </c>
      <c r="AC72" t="str">
        <f>IF(Adatmátrix!AC72="","",LN(Adatmátrix!AC72))</f>
        <v/>
      </c>
      <c r="AD72" t="str">
        <f>IF(Adatmátrix!AD72="","",LN(Adatmátrix!AD72))</f>
        <v/>
      </c>
      <c r="AE72" t="str">
        <f>IF(Adatmátrix!AE72="","",LN(Adatmátrix!AE72))</f>
        <v/>
      </c>
      <c r="AF72" t="str">
        <f>IF(Adatmátrix!AF72="","",LN(Adatmátrix!AF72))</f>
        <v/>
      </c>
      <c r="AG72" t="str">
        <f>IF(Adatmátrix!AG72="","",LN(Adatmátrix!AG72))</f>
        <v/>
      </c>
      <c r="AH72" t="str">
        <f>IF(Adatmátrix!AH72="","",LN(Adatmátrix!AH72))</f>
        <v/>
      </c>
      <c r="AI72" t="str">
        <f>IF(Adatmátrix!AI72="","",LN(Adatmátrix!AI72))</f>
        <v/>
      </c>
      <c r="AJ72" t="str">
        <f>IF(Adatmátrix!AJ72="","",LN(Adatmátrix!AJ72))</f>
        <v/>
      </c>
      <c r="AK72" t="str">
        <f>IF(Adatmátrix!AK72="","",LN(Adatmátrix!AK72))</f>
        <v/>
      </c>
      <c r="AL72" t="str">
        <f>IF(Adatmátrix!AL72="","",LN(Adatmátrix!AL72))</f>
        <v/>
      </c>
      <c r="AM72" t="str">
        <f>IF(Adatmátrix!AM72="","",LN(Adatmátrix!AM72))</f>
        <v/>
      </c>
      <c r="AN72" t="str">
        <f>IF(Adatmátrix!AN72="","",LN(Adatmátrix!AN72))</f>
        <v/>
      </c>
      <c r="AO72" t="str">
        <f>IF(Adatmátrix!AO72="","",LN(Adatmátrix!AO72))</f>
        <v/>
      </c>
      <c r="AP72" t="str">
        <f>IF(Adatmátrix!AP72="","",LN(Adatmátrix!AP72))</f>
        <v/>
      </c>
      <c r="AQ72" t="str">
        <f>IF(Adatmátrix!AQ72="","",LN(Adatmátrix!AQ72))</f>
        <v/>
      </c>
      <c r="AR72" t="str">
        <f>IF(Adatmátrix!AR72="","",LN(Adatmátrix!AR72))</f>
        <v/>
      </c>
      <c r="AS72" t="str">
        <f>IF(Adatmátrix!AS72="","",LN(Adatmátrix!AS72))</f>
        <v/>
      </c>
      <c r="AT72" t="str">
        <f>IF(Adatmátrix!AT72="","",LN(Adatmátrix!AT72))</f>
        <v/>
      </c>
      <c r="AU72" t="str">
        <f>IF(Adatmátrix!AU72="","",LN(Adatmátrix!AU72))</f>
        <v/>
      </c>
      <c r="AV72" t="str">
        <f>IF(Adatmátrix!AV72="","",LN(Adatmátrix!AV72))</f>
        <v/>
      </c>
      <c r="AW72" t="str">
        <f>IF(Adatmátrix!AW72="","",LN(Adatmátrix!AW72))</f>
        <v/>
      </c>
      <c r="AX72" t="str">
        <f>IF(Adatmátrix!AX72="","",LN(Adatmátrix!AX72))</f>
        <v/>
      </c>
      <c r="AY72" t="str">
        <f>IF(Adatmátrix!AY72="","",LN(Adatmátrix!AY72))</f>
        <v/>
      </c>
      <c r="AZ72" t="str">
        <f>IF(Adatmátrix!AZ72="","",LN(Adatmátrix!AZ72))</f>
        <v/>
      </c>
      <c r="BA72" t="str">
        <f>IF(Adatmátrix!BA72="","",LN(Adatmátrix!BA72))</f>
        <v/>
      </c>
      <c r="BB72" t="str">
        <f>IF(Adatmátrix!BB72="","",LN(Adatmátrix!BB72))</f>
        <v/>
      </c>
      <c r="BC72" t="str">
        <f>IF(Adatmátrix!BC72="","",LN(Adatmátrix!BC72))</f>
        <v/>
      </c>
      <c r="BD72" t="str">
        <f>IF(Adatmátrix!BD72="","",LN(Adatmátrix!BD72))</f>
        <v/>
      </c>
      <c r="BE72" t="str">
        <f>IF(Adatmátrix!BE72="","",LN(Adatmátrix!BE72))</f>
        <v/>
      </c>
      <c r="BF72" t="str">
        <f>IF(Adatmátrix!BF72="","",LN(Adatmátrix!BF72))</f>
        <v/>
      </c>
      <c r="BG72" t="str">
        <f>IF(Adatmátrix!BG72="","",LN(Adatmátrix!BG72))</f>
        <v/>
      </c>
      <c r="BH72" t="str">
        <f>IF(Adatmátrix!BH72="","",LN(Adatmátrix!BH72))</f>
        <v/>
      </c>
      <c r="BI72" t="str">
        <f>IF(Adatmátrix!BI72="","",LN(Adatmátrix!BI72))</f>
        <v/>
      </c>
    </row>
    <row r="73" spans="1:61">
      <c r="A73" s="4">
        <f>Adatmátrix!A73</f>
        <v>64</v>
      </c>
      <c r="B73">
        <f>IF(Adatmátrix!B73="","",LN(Adatmátrix!B73))</f>
        <v>-4.0704327421757878</v>
      </c>
      <c r="C73">
        <f>IF(Adatmátrix!C73="","",LN(Adatmátrix!C73))</f>
        <v>-4.1001614475436652</v>
      </c>
      <c r="D73">
        <f>IF(Adatmátrix!D73="","",LN(Adatmátrix!D73))</f>
        <v>-4.0780775897582284</v>
      </c>
      <c r="E73">
        <f>IF(Adatmátrix!E73="","",LN(Adatmátrix!E73))</f>
        <v>-4.0893570207110619</v>
      </c>
      <c r="F73">
        <f>IF(Adatmátrix!F73="","",LN(Adatmátrix!F73))</f>
        <v>-4.0851866244373349</v>
      </c>
      <c r="G73">
        <f>IF(Adatmátrix!G73="","",LN(Adatmátrix!G73))</f>
        <v>-4.0905517639834041</v>
      </c>
      <c r="H73">
        <f>IF(Adatmátrix!H73="","",LN(Adatmátrix!H73))</f>
        <v>-4.1401790985659002</v>
      </c>
      <c r="I73">
        <f>IF(Adatmátrix!I73="","",LN(Adatmátrix!I73))</f>
        <v>-4.2412217580828608</v>
      </c>
      <c r="J73">
        <f>IF(Adatmátrix!J73="","",LN(Adatmátrix!J73))</f>
        <v>-4.1521855619119501</v>
      </c>
      <c r="K73">
        <f>IF(Adatmátrix!K73="","",LN(Adatmátrix!K73))</f>
        <v>-4.2274189164474425</v>
      </c>
      <c r="L73">
        <f>IF(Adatmátrix!L73="","",LN(Adatmátrix!L73))</f>
        <v>-4.2545133143749219</v>
      </c>
      <c r="M73">
        <f>IF(Adatmátrix!M73="","",LN(Adatmátrix!M73))</f>
        <v>-4.2481952870403612</v>
      </c>
      <c r="N73">
        <f>IF(Adatmátrix!N73="","",LN(Adatmátrix!N73))</f>
        <v>-4.3169882384946598</v>
      </c>
      <c r="O73">
        <f>IF(Adatmátrix!O73="","",LN(Adatmátrix!O73))</f>
        <v>-4.2686979493668789</v>
      </c>
      <c r="P73">
        <f>IF(Adatmátrix!P73="","",LN(Adatmátrix!P73))</f>
        <v>-4.3405008878453835</v>
      </c>
      <c r="Q73">
        <f>IF(Adatmátrix!Q73="","",LN(Adatmátrix!Q73))</f>
        <v>-4.3214961349338497</v>
      </c>
      <c r="R73">
        <f>IF(Adatmátrix!R73="","",LN(Adatmátrix!R73))</f>
        <v>-4.3724724218690696</v>
      </c>
      <c r="S73">
        <f>IF(Adatmátrix!S73="","",LN(Adatmátrix!S73))</f>
        <v>-4.3685182846490891</v>
      </c>
      <c r="T73">
        <f>IF(Adatmátrix!T73="","",LN(Adatmátrix!T73))</f>
        <v>-4.3336174954661937</v>
      </c>
      <c r="U73">
        <f>IF(Adatmátrix!U73="","",LN(Adatmátrix!U73))</f>
        <v>-4.3497530741235861</v>
      </c>
      <c r="V73" t="str">
        <f>IF(Adatmátrix!V73="","",LN(Adatmátrix!V73))</f>
        <v/>
      </c>
      <c r="W73" t="str">
        <f>IF(Adatmátrix!W73="","",LN(Adatmátrix!W73))</f>
        <v/>
      </c>
      <c r="X73" t="str">
        <f>IF(Adatmátrix!X73="","",LN(Adatmátrix!X73))</f>
        <v/>
      </c>
      <c r="Y73" t="str">
        <f>IF(Adatmátrix!Y73="","",LN(Adatmátrix!Y73))</f>
        <v/>
      </c>
      <c r="Z73" t="str">
        <f>IF(Adatmátrix!Z73="","",LN(Adatmátrix!Z73))</f>
        <v/>
      </c>
      <c r="AA73" t="str">
        <f>IF(Adatmátrix!AA73="","",LN(Adatmátrix!AA73))</f>
        <v/>
      </c>
      <c r="AB73" t="str">
        <f>IF(Adatmátrix!AB73="","",LN(Adatmátrix!AB73))</f>
        <v/>
      </c>
      <c r="AC73" t="str">
        <f>IF(Adatmátrix!AC73="","",LN(Adatmátrix!AC73))</f>
        <v/>
      </c>
      <c r="AD73" t="str">
        <f>IF(Adatmátrix!AD73="","",LN(Adatmátrix!AD73))</f>
        <v/>
      </c>
      <c r="AE73" t="str">
        <f>IF(Adatmátrix!AE73="","",LN(Adatmátrix!AE73))</f>
        <v/>
      </c>
      <c r="AF73" t="str">
        <f>IF(Adatmátrix!AF73="","",LN(Adatmátrix!AF73))</f>
        <v/>
      </c>
      <c r="AG73" t="str">
        <f>IF(Adatmátrix!AG73="","",LN(Adatmátrix!AG73))</f>
        <v/>
      </c>
      <c r="AH73" t="str">
        <f>IF(Adatmátrix!AH73="","",LN(Adatmátrix!AH73))</f>
        <v/>
      </c>
      <c r="AI73" t="str">
        <f>IF(Adatmátrix!AI73="","",LN(Adatmátrix!AI73))</f>
        <v/>
      </c>
      <c r="AJ73" t="str">
        <f>IF(Adatmátrix!AJ73="","",LN(Adatmátrix!AJ73))</f>
        <v/>
      </c>
      <c r="AK73" t="str">
        <f>IF(Adatmátrix!AK73="","",LN(Adatmátrix!AK73))</f>
        <v/>
      </c>
      <c r="AL73" t="str">
        <f>IF(Adatmátrix!AL73="","",LN(Adatmátrix!AL73))</f>
        <v/>
      </c>
      <c r="AM73" t="str">
        <f>IF(Adatmátrix!AM73="","",LN(Adatmátrix!AM73))</f>
        <v/>
      </c>
      <c r="AN73" t="str">
        <f>IF(Adatmátrix!AN73="","",LN(Adatmátrix!AN73))</f>
        <v/>
      </c>
      <c r="AO73" t="str">
        <f>IF(Adatmátrix!AO73="","",LN(Adatmátrix!AO73))</f>
        <v/>
      </c>
      <c r="AP73" t="str">
        <f>IF(Adatmátrix!AP73="","",LN(Adatmátrix!AP73))</f>
        <v/>
      </c>
      <c r="AQ73" t="str">
        <f>IF(Adatmátrix!AQ73="","",LN(Adatmátrix!AQ73))</f>
        <v/>
      </c>
      <c r="AR73" t="str">
        <f>IF(Adatmátrix!AR73="","",LN(Adatmátrix!AR73))</f>
        <v/>
      </c>
      <c r="AS73" t="str">
        <f>IF(Adatmátrix!AS73="","",LN(Adatmátrix!AS73))</f>
        <v/>
      </c>
      <c r="AT73" t="str">
        <f>IF(Adatmátrix!AT73="","",LN(Adatmátrix!AT73))</f>
        <v/>
      </c>
      <c r="AU73" t="str">
        <f>IF(Adatmátrix!AU73="","",LN(Adatmátrix!AU73))</f>
        <v/>
      </c>
      <c r="AV73" t="str">
        <f>IF(Adatmátrix!AV73="","",LN(Adatmátrix!AV73))</f>
        <v/>
      </c>
      <c r="AW73" t="str">
        <f>IF(Adatmátrix!AW73="","",LN(Adatmátrix!AW73))</f>
        <v/>
      </c>
      <c r="AX73" t="str">
        <f>IF(Adatmátrix!AX73="","",LN(Adatmátrix!AX73))</f>
        <v/>
      </c>
      <c r="AY73" t="str">
        <f>IF(Adatmátrix!AY73="","",LN(Adatmátrix!AY73))</f>
        <v/>
      </c>
      <c r="AZ73" t="str">
        <f>IF(Adatmátrix!AZ73="","",LN(Adatmátrix!AZ73))</f>
        <v/>
      </c>
      <c r="BA73" t="str">
        <f>IF(Adatmátrix!BA73="","",LN(Adatmátrix!BA73))</f>
        <v/>
      </c>
      <c r="BB73" t="str">
        <f>IF(Adatmátrix!BB73="","",LN(Adatmátrix!BB73))</f>
        <v/>
      </c>
      <c r="BC73" t="str">
        <f>IF(Adatmátrix!BC73="","",LN(Adatmátrix!BC73))</f>
        <v/>
      </c>
      <c r="BD73" t="str">
        <f>IF(Adatmátrix!BD73="","",LN(Adatmátrix!BD73))</f>
        <v/>
      </c>
      <c r="BE73" t="str">
        <f>IF(Adatmátrix!BE73="","",LN(Adatmátrix!BE73))</f>
        <v/>
      </c>
      <c r="BF73" t="str">
        <f>IF(Adatmátrix!BF73="","",LN(Adatmátrix!BF73))</f>
        <v/>
      </c>
      <c r="BG73" t="str">
        <f>IF(Adatmátrix!BG73="","",LN(Adatmátrix!BG73))</f>
        <v/>
      </c>
      <c r="BH73" t="str">
        <f>IF(Adatmátrix!BH73="","",LN(Adatmátrix!BH73))</f>
        <v/>
      </c>
      <c r="BI73" t="str">
        <f>IF(Adatmátrix!BI73="","",LN(Adatmátrix!BI73))</f>
        <v/>
      </c>
    </row>
    <row r="74" spans="1:61">
      <c r="A74" s="4">
        <f>Adatmátrix!A74</f>
        <v>65</v>
      </c>
      <c r="B74">
        <f>IF(Adatmátrix!B74="","",LN(Adatmátrix!B74))</f>
        <v>-3.9440298015632327</v>
      </c>
      <c r="C74">
        <f>IF(Adatmátrix!C74="","",LN(Adatmátrix!C74))</f>
        <v>-3.9638427541579424</v>
      </c>
      <c r="D74">
        <f>IF(Adatmátrix!D74="","",LN(Adatmátrix!D74))</f>
        <v>-3.9770950021718607</v>
      </c>
      <c r="E74">
        <f>IF(Adatmátrix!E74="","",LN(Adatmátrix!E74))</f>
        <v>-4.0085339058089895</v>
      </c>
      <c r="F74">
        <f>IF(Adatmátrix!F74="","",LN(Adatmátrix!F74))</f>
        <v>-4.0438415800489942</v>
      </c>
      <c r="G74">
        <f>IF(Adatmátrix!G74="","",LN(Adatmátrix!G74))</f>
        <v>-4.0251917035337836</v>
      </c>
      <c r="H74">
        <f>IF(Adatmátrix!H74="","",LN(Adatmátrix!H74))</f>
        <v>-4.0257517707564885</v>
      </c>
      <c r="I74">
        <f>IF(Adatmátrix!I74="","",LN(Adatmátrix!I74))</f>
        <v>-4.0917479363748344</v>
      </c>
      <c r="J74">
        <f>IF(Adatmátrix!J74="","",LN(Adatmátrix!J74))</f>
        <v>-4.1233615112925932</v>
      </c>
      <c r="K74">
        <f>IF(Adatmátrix!K74="","",LN(Adatmátrix!K74))</f>
        <v>-4.0977503553569337</v>
      </c>
      <c r="L74">
        <f>IF(Adatmátrix!L74="","",LN(Adatmátrix!L74))</f>
        <v>-4.1062147347925881</v>
      </c>
      <c r="M74">
        <f>IF(Adatmátrix!M74="","",LN(Adatmátrix!M74))</f>
        <v>-4.2370608644236958</v>
      </c>
      <c r="N74">
        <f>IF(Adatmátrix!N74="","",LN(Adatmátrix!N74))</f>
        <v>-4.2580406548928904</v>
      </c>
      <c r="O74">
        <f>IF(Adatmátrix!O74="","",LN(Adatmátrix!O74))</f>
        <v>-4.2356777383387447</v>
      </c>
      <c r="P74">
        <f>IF(Adatmátrix!P74="","",LN(Adatmátrix!P74))</f>
        <v>-4.2294772362135973</v>
      </c>
      <c r="Q74">
        <f>IF(Adatmátrix!Q74="","",LN(Adatmátrix!Q74))</f>
        <v>-4.3043251270100296</v>
      </c>
      <c r="R74">
        <f>IF(Adatmátrix!R74="","",LN(Adatmátrix!R74))</f>
        <v>-4.2665573848677676</v>
      </c>
      <c r="S74">
        <f>IF(Adatmátrix!S74="","",LN(Adatmátrix!S74))</f>
        <v>-4.2679839186332211</v>
      </c>
      <c r="T74">
        <f>IF(Adatmátrix!T74="","",LN(Adatmátrix!T74))</f>
        <v>-4.3677293299730575</v>
      </c>
      <c r="U74">
        <f>IF(Adatmátrix!U74="","",LN(Adatmátrix!U74))</f>
        <v>-4.3474319899093823</v>
      </c>
      <c r="V74" t="str">
        <f>IF(Adatmátrix!V74="","",LN(Adatmátrix!V74))</f>
        <v/>
      </c>
      <c r="W74" t="str">
        <f>IF(Adatmátrix!W74="","",LN(Adatmátrix!W74))</f>
        <v/>
      </c>
      <c r="X74" t="str">
        <f>IF(Adatmátrix!X74="","",LN(Adatmátrix!X74))</f>
        <v/>
      </c>
      <c r="Y74" t="str">
        <f>IF(Adatmátrix!Y74="","",LN(Adatmátrix!Y74))</f>
        <v/>
      </c>
      <c r="Z74" t="str">
        <f>IF(Adatmátrix!Z74="","",LN(Adatmátrix!Z74))</f>
        <v/>
      </c>
      <c r="AA74" t="str">
        <f>IF(Adatmátrix!AA74="","",LN(Adatmátrix!AA74))</f>
        <v/>
      </c>
      <c r="AB74" t="str">
        <f>IF(Adatmátrix!AB74="","",LN(Adatmátrix!AB74))</f>
        <v/>
      </c>
      <c r="AC74" t="str">
        <f>IF(Adatmátrix!AC74="","",LN(Adatmátrix!AC74))</f>
        <v/>
      </c>
      <c r="AD74" t="str">
        <f>IF(Adatmátrix!AD74="","",LN(Adatmátrix!AD74))</f>
        <v/>
      </c>
      <c r="AE74" t="str">
        <f>IF(Adatmátrix!AE74="","",LN(Adatmátrix!AE74))</f>
        <v/>
      </c>
      <c r="AF74" t="str">
        <f>IF(Adatmátrix!AF74="","",LN(Adatmátrix!AF74))</f>
        <v/>
      </c>
      <c r="AG74" t="str">
        <f>IF(Adatmátrix!AG74="","",LN(Adatmátrix!AG74))</f>
        <v/>
      </c>
      <c r="AH74" t="str">
        <f>IF(Adatmátrix!AH74="","",LN(Adatmátrix!AH74))</f>
        <v/>
      </c>
      <c r="AI74" t="str">
        <f>IF(Adatmátrix!AI74="","",LN(Adatmátrix!AI74))</f>
        <v/>
      </c>
      <c r="AJ74" t="str">
        <f>IF(Adatmátrix!AJ74="","",LN(Adatmátrix!AJ74))</f>
        <v/>
      </c>
      <c r="AK74" t="str">
        <f>IF(Adatmátrix!AK74="","",LN(Adatmátrix!AK74))</f>
        <v/>
      </c>
      <c r="AL74" t="str">
        <f>IF(Adatmátrix!AL74="","",LN(Adatmátrix!AL74))</f>
        <v/>
      </c>
      <c r="AM74" t="str">
        <f>IF(Adatmátrix!AM74="","",LN(Adatmátrix!AM74))</f>
        <v/>
      </c>
      <c r="AN74" t="str">
        <f>IF(Adatmátrix!AN74="","",LN(Adatmátrix!AN74))</f>
        <v/>
      </c>
      <c r="AO74" t="str">
        <f>IF(Adatmátrix!AO74="","",LN(Adatmátrix!AO74))</f>
        <v/>
      </c>
      <c r="AP74" t="str">
        <f>IF(Adatmátrix!AP74="","",LN(Adatmátrix!AP74))</f>
        <v/>
      </c>
      <c r="AQ74" t="str">
        <f>IF(Adatmátrix!AQ74="","",LN(Adatmátrix!AQ74))</f>
        <v/>
      </c>
      <c r="AR74" t="str">
        <f>IF(Adatmátrix!AR74="","",LN(Adatmátrix!AR74))</f>
        <v/>
      </c>
      <c r="AS74" t="str">
        <f>IF(Adatmátrix!AS74="","",LN(Adatmátrix!AS74))</f>
        <v/>
      </c>
      <c r="AT74" t="str">
        <f>IF(Adatmátrix!AT74="","",LN(Adatmátrix!AT74))</f>
        <v/>
      </c>
      <c r="AU74" t="str">
        <f>IF(Adatmátrix!AU74="","",LN(Adatmátrix!AU74))</f>
        <v/>
      </c>
      <c r="AV74" t="str">
        <f>IF(Adatmátrix!AV74="","",LN(Adatmátrix!AV74))</f>
        <v/>
      </c>
      <c r="AW74" t="str">
        <f>IF(Adatmátrix!AW74="","",LN(Adatmátrix!AW74))</f>
        <v/>
      </c>
      <c r="AX74" t="str">
        <f>IF(Adatmátrix!AX74="","",LN(Adatmátrix!AX74))</f>
        <v/>
      </c>
      <c r="AY74" t="str">
        <f>IF(Adatmátrix!AY74="","",LN(Adatmátrix!AY74))</f>
        <v/>
      </c>
      <c r="AZ74" t="str">
        <f>IF(Adatmátrix!AZ74="","",LN(Adatmátrix!AZ74))</f>
        <v/>
      </c>
      <c r="BA74" t="str">
        <f>IF(Adatmátrix!BA74="","",LN(Adatmátrix!BA74))</f>
        <v/>
      </c>
      <c r="BB74" t="str">
        <f>IF(Adatmátrix!BB74="","",LN(Adatmátrix!BB74))</f>
        <v/>
      </c>
      <c r="BC74" t="str">
        <f>IF(Adatmátrix!BC74="","",LN(Adatmátrix!BC74))</f>
        <v/>
      </c>
      <c r="BD74" t="str">
        <f>IF(Adatmátrix!BD74="","",LN(Adatmátrix!BD74))</f>
        <v/>
      </c>
      <c r="BE74" t="str">
        <f>IF(Adatmátrix!BE74="","",LN(Adatmátrix!BE74))</f>
        <v/>
      </c>
      <c r="BF74" t="str">
        <f>IF(Adatmátrix!BF74="","",LN(Adatmátrix!BF74))</f>
        <v/>
      </c>
      <c r="BG74" t="str">
        <f>IF(Adatmátrix!BG74="","",LN(Adatmátrix!BG74))</f>
        <v/>
      </c>
      <c r="BH74" t="str">
        <f>IF(Adatmátrix!BH74="","",LN(Adatmátrix!BH74))</f>
        <v/>
      </c>
      <c r="BI74" t="str">
        <f>IF(Adatmátrix!BI74="","",LN(Adatmátrix!BI74))</f>
        <v/>
      </c>
    </row>
    <row r="75" spans="1:61">
      <c r="A75" s="4">
        <f>Adatmátrix!A75</f>
        <v>66</v>
      </c>
      <c r="B75">
        <f>IF(Adatmátrix!B75="","",LN(Adatmátrix!B75))</f>
        <v>-3.8795558152906446</v>
      </c>
      <c r="C75">
        <f>IF(Adatmátrix!C75="","",LN(Adatmátrix!C75))</f>
        <v>-3.8718412157953139</v>
      </c>
      <c r="D75">
        <f>IF(Adatmátrix!D75="","",LN(Adatmátrix!D75))</f>
        <v>-3.8575348201440764</v>
      </c>
      <c r="E75">
        <f>IF(Adatmátrix!E75="","",LN(Adatmátrix!E75))</f>
        <v>-3.8912404662456175</v>
      </c>
      <c r="F75">
        <f>IF(Adatmátrix!F75="","",LN(Adatmátrix!F75))</f>
        <v>-3.9271366432381942</v>
      </c>
      <c r="G75">
        <f>IF(Adatmátrix!G75="","",LN(Adatmátrix!G75))</f>
        <v>-3.9337574975741521</v>
      </c>
      <c r="H75">
        <f>IF(Adatmátrix!H75="","",LN(Adatmátrix!H75))</f>
        <v>-3.9738984091462335</v>
      </c>
      <c r="I75">
        <f>IF(Adatmátrix!I75="","",LN(Adatmátrix!I75))</f>
        <v>-3.9585906412444807</v>
      </c>
      <c r="J75">
        <f>IF(Adatmátrix!J75="","",LN(Adatmátrix!J75))</f>
        <v>-4.0035901989536367</v>
      </c>
      <c r="K75">
        <f>IF(Adatmátrix!K75="","",LN(Adatmátrix!K75))</f>
        <v>-3.9580669439295528</v>
      </c>
      <c r="L75">
        <f>IF(Adatmátrix!L75="","",LN(Adatmátrix!L75))</f>
        <v>-4.0905517639834041</v>
      </c>
      <c r="M75">
        <f>IF(Adatmátrix!M75="","",LN(Adatmátrix!M75))</f>
        <v>-4.1433247444438193</v>
      </c>
      <c r="N75">
        <f>IF(Adatmátrix!N75="","",LN(Adatmátrix!N75))</f>
        <v>-4.1521855619119501</v>
      </c>
      <c r="O75">
        <f>IF(Adatmátrix!O75="","",LN(Adatmátrix!O75))</f>
        <v>-4.1364173386440086</v>
      </c>
      <c r="P75">
        <f>IF(Adatmátrix!P75="","",LN(Adatmátrix!P75))</f>
        <v>-4.1746873149046388</v>
      </c>
      <c r="Q75">
        <f>IF(Adatmátrix!Q75="","",LN(Adatmátrix!Q75))</f>
        <v>-4.0989551747797837</v>
      </c>
      <c r="R75">
        <f>IF(Adatmátrix!R75="","",LN(Adatmátrix!R75))</f>
        <v>-4.2043826674310383</v>
      </c>
      <c r="S75">
        <f>IF(Adatmátrix!S75="","",LN(Adatmátrix!S75))</f>
        <v>-4.1759885512626109</v>
      </c>
      <c r="T75">
        <f>IF(Adatmátrix!T75="","",LN(Adatmátrix!T75))</f>
        <v>-4.2117776591141967</v>
      </c>
      <c r="U75">
        <f>IF(Adatmátrix!U75="","",LN(Adatmátrix!U75))</f>
        <v>-4.2651328832023827</v>
      </c>
      <c r="V75" t="str">
        <f>IF(Adatmátrix!V75="","",LN(Adatmátrix!V75))</f>
        <v/>
      </c>
      <c r="W75" t="str">
        <f>IF(Adatmátrix!W75="","",LN(Adatmátrix!W75))</f>
        <v/>
      </c>
      <c r="X75" t="str">
        <f>IF(Adatmátrix!X75="","",LN(Adatmátrix!X75))</f>
        <v/>
      </c>
      <c r="Y75" t="str">
        <f>IF(Adatmátrix!Y75="","",LN(Adatmátrix!Y75))</f>
        <v/>
      </c>
      <c r="Z75" t="str">
        <f>IF(Adatmátrix!Z75="","",LN(Adatmátrix!Z75))</f>
        <v/>
      </c>
      <c r="AA75" t="str">
        <f>IF(Adatmátrix!AA75="","",LN(Adatmátrix!AA75))</f>
        <v/>
      </c>
      <c r="AB75" t="str">
        <f>IF(Adatmátrix!AB75="","",LN(Adatmátrix!AB75))</f>
        <v/>
      </c>
      <c r="AC75" t="str">
        <f>IF(Adatmátrix!AC75="","",LN(Adatmátrix!AC75))</f>
        <v/>
      </c>
      <c r="AD75" t="str">
        <f>IF(Adatmátrix!AD75="","",LN(Adatmátrix!AD75))</f>
        <v/>
      </c>
      <c r="AE75" t="str">
        <f>IF(Adatmátrix!AE75="","",LN(Adatmátrix!AE75))</f>
        <v/>
      </c>
      <c r="AF75" t="str">
        <f>IF(Adatmátrix!AF75="","",LN(Adatmátrix!AF75))</f>
        <v/>
      </c>
      <c r="AG75" t="str">
        <f>IF(Adatmátrix!AG75="","",LN(Adatmátrix!AG75))</f>
        <v/>
      </c>
      <c r="AH75" t="str">
        <f>IF(Adatmátrix!AH75="","",LN(Adatmátrix!AH75))</f>
        <v/>
      </c>
      <c r="AI75" t="str">
        <f>IF(Adatmátrix!AI75="","",LN(Adatmátrix!AI75))</f>
        <v/>
      </c>
      <c r="AJ75" t="str">
        <f>IF(Adatmátrix!AJ75="","",LN(Adatmátrix!AJ75))</f>
        <v/>
      </c>
      <c r="AK75" t="str">
        <f>IF(Adatmátrix!AK75="","",LN(Adatmátrix!AK75))</f>
        <v/>
      </c>
      <c r="AL75" t="str">
        <f>IF(Adatmátrix!AL75="","",LN(Adatmátrix!AL75))</f>
        <v/>
      </c>
      <c r="AM75" t="str">
        <f>IF(Adatmátrix!AM75="","",LN(Adatmátrix!AM75))</f>
        <v/>
      </c>
      <c r="AN75" t="str">
        <f>IF(Adatmátrix!AN75="","",LN(Adatmátrix!AN75))</f>
        <v/>
      </c>
      <c r="AO75" t="str">
        <f>IF(Adatmátrix!AO75="","",LN(Adatmátrix!AO75))</f>
        <v/>
      </c>
      <c r="AP75" t="str">
        <f>IF(Adatmátrix!AP75="","",LN(Adatmátrix!AP75))</f>
        <v/>
      </c>
      <c r="AQ75" t="str">
        <f>IF(Adatmátrix!AQ75="","",LN(Adatmátrix!AQ75))</f>
        <v/>
      </c>
      <c r="AR75" t="str">
        <f>IF(Adatmátrix!AR75="","",LN(Adatmátrix!AR75))</f>
        <v/>
      </c>
      <c r="AS75" t="str">
        <f>IF(Adatmátrix!AS75="","",LN(Adatmátrix!AS75))</f>
        <v/>
      </c>
      <c r="AT75" t="str">
        <f>IF(Adatmátrix!AT75="","",LN(Adatmátrix!AT75))</f>
        <v/>
      </c>
      <c r="AU75" t="str">
        <f>IF(Adatmátrix!AU75="","",LN(Adatmátrix!AU75))</f>
        <v/>
      </c>
      <c r="AV75" t="str">
        <f>IF(Adatmátrix!AV75="","",LN(Adatmátrix!AV75))</f>
        <v/>
      </c>
      <c r="AW75" t="str">
        <f>IF(Adatmátrix!AW75="","",LN(Adatmátrix!AW75))</f>
        <v/>
      </c>
      <c r="AX75" t="str">
        <f>IF(Adatmátrix!AX75="","",LN(Adatmátrix!AX75))</f>
        <v/>
      </c>
      <c r="AY75" t="str">
        <f>IF(Adatmátrix!AY75="","",LN(Adatmátrix!AY75))</f>
        <v/>
      </c>
      <c r="AZ75" t="str">
        <f>IF(Adatmátrix!AZ75="","",LN(Adatmátrix!AZ75))</f>
        <v/>
      </c>
      <c r="BA75" t="str">
        <f>IF(Adatmátrix!BA75="","",LN(Adatmátrix!BA75))</f>
        <v/>
      </c>
      <c r="BB75" t="str">
        <f>IF(Adatmátrix!BB75="","",LN(Adatmátrix!BB75))</f>
        <v/>
      </c>
      <c r="BC75" t="str">
        <f>IF(Adatmátrix!BC75="","",LN(Adatmátrix!BC75))</f>
        <v/>
      </c>
      <c r="BD75" t="str">
        <f>IF(Adatmátrix!BD75="","",LN(Adatmátrix!BD75))</f>
        <v/>
      </c>
      <c r="BE75" t="str">
        <f>IF(Adatmátrix!BE75="","",LN(Adatmátrix!BE75))</f>
        <v/>
      </c>
      <c r="BF75" t="str">
        <f>IF(Adatmátrix!BF75="","",LN(Adatmátrix!BF75))</f>
        <v/>
      </c>
      <c r="BG75" t="str">
        <f>IF(Adatmátrix!BG75="","",LN(Adatmátrix!BG75))</f>
        <v/>
      </c>
      <c r="BH75" t="str">
        <f>IF(Adatmátrix!BH75="","",LN(Adatmátrix!BH75))</f>
        <v/>
      </c>
      <c r="BI75" t="str">
        <f>IF(Adatmátrix!BI75="","",LN(Adatmátrix!BI75))</f>
        <v/>
      </c>
    </row>
    <row r="76" spans="1:61">
      <c r="A76" s="4">
        <f>Adatmátrix!A76</f>
        <v>67</v>
      </c>
      <c r="B76">
        <f>IF(Adatmátrix!B76="","",LN(Adatmátrix!B76))</f>
        <v>-3.7875954270530938</v>
      </c>
      <c r="C76">
        <f>IF(Adatmátrix!C76="","",LN(Adatmátrix!C76))</f>
        <v>-3.8000345034800986</v>
      </c>
      <c r="D76">
        <f>IF(Adatmátrix!D76="","",LN(Adatmátrix!D76))</f>
        <v>-3.7929075245379837</v>
      </c>
      <c r="E76">
        <f>IF(Adatmátrix!E76="","",LN(Adatmátrix!E76))</f>
        <v>-3.7788041616419235</v>
      </c>
      <c r="F76">
        <f>IF(Adatmátrix!F76="","",LN(Adatmátrix!F76))</f>
        <v>-3.8198997165523401</v>
      </c>
      <c r="G76">
        <f>IF(Adatmátrix!G76="","",LN(Adatmátrix!G76))</f>
        <v>-3.8424969427795359</v>
      </c>
      <c r="H76">
        <f>IF(Adatmátrix!H76="","",LN(Adatmátrix!H76))</f>
        <v>-3.8415645417795847</v>
      </c>
      <c r="I76">
        <f>IF(Adatmátrix!I76="","",LN(Adatmátrix!I76))</f>
        <v>-3.930186976055817</v>
      </c>
      <c r="J76">
        <f>IF(Adatmátrix!J76="","",LN(Adatmátrix!J76))</f>
        <v>-3.9256149589476128</v>
      </c>
      <c r="K76">
        <f>IF(Adatmátrix!K76="","",LN(Adatmátrix!K76))</f>
        <v>-3.9312058248449202</v>
      </c>
      <c r="L76">
        <f>IF(Adatmátrix!L76="","",LN(Adatmátrix!L76))</f>
        <v>-3.9986708121538181</v>
      </c>
      <c r="M76">
        <f>IF(Adatmátrix!M76="","",LN(Adatmátrix!M76))</f>
        <v>-3.9975808937897925</v>
      </c>
      <c r="N76">
        <f>IF(Adatmátrix!N76="","",LN(Adatmátrix!N76))</f>
        <v>-4.0341906394023539</v>
      </c>
      <c r="O76">
        <f>IF(Adatmátrix!O76="","",LN(Adatmátrix!O76))</f>
        <v>-4.0727787843075403</v>
      </c>
      <c r="P76">
        <f>IF(Adatmátrix!P76="","",LN(Adatmátrix!P76))</f>
        <v>-4.0816257898143258</v>
      </c>
      <c r="Q76">
        <f>IF(Adatmátrix!Q76="","",LN(Adatmátrix!Q76))</f>
        <v>-4.0398563769380305</v>
      </c>
      <c r="R76">
        <f>IF(Adatmátrix!R76="","",LN(Adatmátrix!R76))</f>
        <v>-4.0745419349259206</v>
      </c>
      <c r="S76">
        <f>IF(Adatmátrix!S76="","",LN(Adatmátrix!S76))</f>
        <v>-4.1439550627754356</v>
      </c>
      <c r="T76">
        <f>IF(Adatmátrix!T76="","",LN(Adatmátrix!T76))</f>
        <v>-4.1252162258891873</v>
      </c>
      <c r="U76">
        <f>IF(Adatmátrix!U76="","",LN(Adatmátrix!U76))</f>
        <v>-4.1153639294461763</v>
      </c>
      <c r="V76" t="str">
        <f>IF(Adatmátrix!V76="","",LN(Adatmátrix!V76))</f>
        <v/>
      </c>
      <c r="W76" t="str">
        <f>IF(Adatmátrix!W76="","",LN(Adatmátrix!W76))</f>
        <v/>
      </c>
      <c r="X76" t="str">
        <f>IF(Adatmátrix!X76="","",LN(Adatmátrix!X76))</f>
        <v/>
      </c>
      <c r="Y76" t="str">
        <f>IF(Adatmátrix!Y76="","",LN(Adatmátrix!Y76))</f>
        <v/>
      </c>
      <c r="Z76" t="str">
        <f>IF(Adatmátrix!Z76="","",LN(Adatmátrix!Z76))</f>
        <v/>
      </c>
      <c r="AA76" t="str">
        <f>IF(Adatmátrix!AA76="","",LN(Adatmátrix!AA76))</f>
        <v/>
      </c>
      <c r="AB76" t="str">
        <f>IF(Adatmátrix!AB76="","",LN(Adatmátrix!AB76))</f>
        <v/>
      </c>
      <c r="AC76" t="str">
        <f>IF(Adatmátrix!AC76="","",LN(Adatmátrix!AC76))</f>
        <v/>
      </c>
      <c r="AD76" t="str">
        <f>IF(Adatmátrix!AD76="","",LN(Adatmátrix!AD76))</f>
        <v/>
      </c>
      <c r="AE76" t="str">
        <f>IF(Adatmátrix!AE76="","",LN(Adatmátrix!AE76))</f>
        <v/>
      </c>
      <c r="AF76" t="str">
        <f>IF(Adatmátrix!AF76="","",LN(Adatmátrix!AF76))</f>
        <v/>
      </c>
      <c r="AG76" t="str">
        <f>IF(Adatmátrix!AG76="","",LN(Adatmátrix!AG76))</f>
        <v/>
      </c>
      <c r="AH76" t="str">
        <f>IF(Adatmátrix!AH76="","",LN(Adatmátrix!AH76))</f>
        <v/>
      </c>
      <c r="AI76" t="str">
        <f>IF(Adatmátrix!AI76="","",LN(Adatmátrix!AI76))</f>
        <v/>
      </c>
      <c r="AJ76" t="str">
        <f>IF(Adatmátrix!AJ76="","",LN(Adatmátrix!AJ76))</f>
        <v/>
      </c>
      <c r="AK76" t="str">
        <f>IF(Adatmátrix!AK76="","",LN(Adatmátrix!AK76))</f>
        <v/>
      </c>
      <c r="AL76" t="str">
        <f>IF(Adatmátrix!AL76="","",LN(Adatmátrix!AL76))</f>
        <v/>
      </c>
      <c r="AM76" t="str">
        <f>IF(Adatmátrix!AM76="","",LN(Adatmátrix!AM76))</f>
        <v/>
      </c>
      <c r="AN76" t="str">
        <f>IF(Adatmátrix!AN76="","",LN(Adatmátrix!AN76))</f>
        <v/>
      </c>
      <c r="AO76" t="str">
        <f>IF(Adatmátrix!AO76="","",LN(Adatmátrix!AO76))</f>
        <v/>
      </c>
      <c r="AP76" t="str">
        <f>IF(Adatmátrix!AP76="","",LN(Adatmátrix!AP76))</f>
        <v/>
      </c>
      <c r="AQ76" t="str">
        <f>IF(Adatmátrix!AQ76="","",LN(Adatmátrix!AQ76))</f>
        <v/>
      </c>
      <c r="AR76" t="str">
        <f>IF(Adatmátrix!AR76="","",LN(Adatmátrix!AR76))</f>
        <v/>
      </c>
      <c r="AS76" t="str">
        <f>IF(Adatmátrix!AS76="","",LN(Adatmátrix!AS76))</f>
        <v/>
      </c>
      <c r="AT76" t="str">
        <f>IF(Adatmátrix!AT76="","",LN(Adatmátrix!AT76))</f>
        <v/>
      </c>
      <c r="AU76" t="str">
        <f>IF(Adatmátrix!AU76="","",LN(Adatmátrix!AU76))</f>
        <v/>
      </c>
      <c r="AV76" t="str">
        <f>IF(Adatmátrix!AV76="","",LN(Adatmátrix!AV76))</f>
        <v/>
      </c>
      <c r="AW76" t="str">
        <f>IF(Adatmátrix!AW76="","",LN(Adatmátrix!AW76))</f>
        <v/>
      </c>
      <c r="AX76" t="str">
        <f>IF(Adatmátrix!AX76="","",LN(Adatmátrix!AX76))</f>
        <v/>
      </c>
      <c r="AY76" t="str">
        <f>IF(Adatmátrix!AY76="","",LN(Adatmátrix!AY76))</f>
        <v/>
      </c>
      <c r="AZ76" t="str">
        <f>IF(Adatmátrix!AZ76="","",LN(Adatmátrix!AZ76))</f>
        <v/>
      </c>
      <c r="BA76" t="str">
        <f>IF(Adatmátrix!BA76="","",LN(Adatmátrix!BA76))</f>
        <v/>
      </c>
      <c r="BB76" t="str">
        <f>IF(Adatmátrix!BB76="","",LN(Adatmátrix!BB76))</f>
        <v/>
      </c>
      <c r="BC76" t="str">
        <f>IF(Adatmátrix!BC76="","",LN(Adatmátrix!BC76))</f>
        <v/>
      </c>
      <c r="BD76" t="str">
        <f>IF(Adatmátrix!BD76="","",LN(Adatmátrix!BD76))</f>
        <v/>
      </c>
      <c r="BE76" t="str">
        <f>IF(Adatmátrix!BE76="","",LN(Adatmátrix!BE76))</f>
        <v/>
      </c>
      <c r="BF76" t="str">
        <f>IF(Adatmátrix!BF76="","",LN(Adatmátrix!BF76))</f>
        <v/>
      </c>
      <c r="BG76" t="str">
        <f>IF(Adatmátrix!BG76="","",LN(Adatmátrix!BG76))</f>
        <v/>
      </c>
      <c r="BH76" t="str">
        <f>IF(Adatmátrix!BH76="","",LN(Adatmátrix!BH76))</f>
        <v/>
      </c>
      <c r="BI76" t="str">
        <f>IF(Adatmátrix!BI76="","",LN(Adatmátrix!BI76))</f>
        <v/>
      </c>
    </row>
    <row r="77" spans="1:61">
      <c r="A77" s="4">
        <f>Adatmátrix!A77</f>
        <v>68</v>
      </c>
      <c r="B77">
        <f>IF(Adatmátrix!B77="","",LN(Adatmátrix!B77))</f>
        <v>-3.6805145377823085</v>
      </c>
      <c r="C77">
        <f>IF(Adatmátrix!C77="","",LN(Adatmátrix!C77))</f>
        <v>-3.72098950803217</v>
      </c>
      <c r="D77">
        <f>IF(Adatmátrix!D77="","",LN(Adatmátrix!D77))</f>
        <v>-3.7389103877195011</v>
      </c>
      <c r="E77">
        <f>IF(Adatmátrix!E77="","",LN(Adatmátrix!E77))</f>
        <v>-3.6789291232607684</v>
      </c>
      <c r="F77">
        <f>IF(Adatmátrix!F77="","",LN(Adatmátrix!F77))</f>
        <v>-3.7152234294535385</v>
      </c>
      <c r="G77">
        <f>IF(Adatmátrix!G77="","",LN(Adatmátrix!G77))</f>
        <v>-3.7718263749348626</v>
      </c>
      <c r="H77">
        <f>IF(Adatmátrix!H77="","",LN(Adatmátrix!H77))</f>
        <v>-3.7898053727038969</v>
      </c>
      <c r="I77">
        <f>IF(Adatmátrix!I77="","",LN(Adatmátrix!I77))</f>
        <v>-3.802272141469027</v>
      </c>
      <c r="J77">
        <f>IF(Adatmátrix!J77="","",LN(Adatmátrix!J77))</f>
        <v>-3.8189881394609566</v>
      </c>
      <c r="K77">
        <f>IF(Adatmátrix!K77="","",LN(Adatmátrix!K77))</f>
        <v>-3.7713918756884004</v>
      </c>
      <c r="L77">
        <f>IF(Adatmátrix!L77="","",LN(Adatmátrix!L77))</f>
        <v>-3.874727220684449</v>
      </c>
      <c r="M77">
        <f>IF(Adatmátrix!M77="","",LN(Adatmátrix!M77))</f>
        <v>-3.927644386331103</v>
      </c>
      <c r="N77">
        <f>IF(Adatmátrix!N77="","",LN(Adatmátrix!N77))</f>
        <v>-3.8632328412587138</v>
      </c>
      <c r="O77">
        <f>IF(Adatmátrix!O77="","",LN(Adatmátrix!O77))</f>
        <v>-3.9643694858003551</v>
      </c>
      <c r="P77">
        <f>IF(Adatmátrix!P77="","",LN(Adatmátrix!P77))</f>
        <v>-3.9564974955299754</v>
      </c>
      <c r="Q77">
        <f>IF(Adatmátrix!Q77="","",LN(Adatmátrix!Q77))</f>
        <v>-3.9813730835629393</v>
      </c>
      <c r="R77">
        <f>IF(Adatmátrix!R77="","",LN(Adatmátrix!R77))</f>
        <v>-4.03532122177264</v>
      </c>
      <c r="S77">
        <f>IF(Adatmátrix!S77="","",LN(Adatmátrix!S77))</f>
        <v>-3.9819091328923126</v>
      </c>
      <c r="T77">
        <f>IF(Adatmátrix!T77="","",LN(Adatmátrix!T77))</f>
        <v>-4.1502801945524039</v>
      </c>
      <c r="U77">
        <f>IF(Adatmátrix!U77="","",LN(Adatmátrix!U77))</f>
        <v>-4.0917479363748344</v>
      </c>
      <c r="V77" t="str">
        <f>IF(Adatmátrix!V77="","",LN(Adatmátrix!V77))</f>
        <v/>
      </c>
      <c r="W77" t="str">
        <f>IF(Adatmátrix!W77="","",LN(Adatmátrix!W77))</f>
        <v/>
      </c>
      <c r="X77" t="str">
        <f>IF(Adatmátrix!X77="","",LN(Adatmátrix!X77))</f>
        <v/>
      </c>
      <c r="Y77" t="str">
        <f>IF(Adatmátrix!Y77="","",LN(Adatmátrix!Y77))</f>
        <v/>
      </c>
      <c r="Z77" t="str">
        <f>IF(Adatmátrix!Z77="","",LN(Adatmátrix!Z77))</f>
        <v/>
      </c>
      <c r="AA77" t="str">
        <f>IF(Adatmátrix!AA77="","",LN(Adatmátrix!AA77))</f>
        <v/>
      </c>
      <c r="AB77" t="str">
        <f>IF(Adatmátrix!AB77="","",LN(Adatmátrix!AB77))</f>
        <v/>
      </c>
      <c r="AC77" t="str">
        <f>IF(Adatmátrix!AC77="","",LN(Adatmátrix!AC77))</f>
        <v/>
      </c>
      <c r="AD77" t="str">
        <f>IF(Adatmátrix!AD77="","",LN(Adatmátrix!AD77))</f>
        <v/>
      </c>
      <c r="AE77" t="str">
        <f>IF(Adatmátrix!AE77="","",LN(Adatmátrix!AE77))</f>
        <v/>
      </c>
      <c r="AF77" t="str">
        <f>IF(Adatmátrix!AF77="","",LN(Adatmátrix!AF77))</f>
        <v/>
      </c>
      <c r="AG77" t="str">
        <f>IF(Adatmátrix!AG77="","",LN(Adatmátrix!AG77))</f>
        <v/>
      </c>
      <c r="AH77" t="str">
        <f>IF(Adatmátrix!AH77="","",LN(Adatmátrix!AH77))</f>
        <v/>
      </c>
      <c r="AI77" t="str">
        <f>IF(Adatmátrix!AI77="","",LN(Adatmátrix!AI77))</f>
        <v/>
      </c>
      <c r="AJ77" t="str">
        <f>IF(Adatmátrix!AJ77="","",LN(Adatmátrix!AJ77))</f>
        <v/>
      </c>
      <c r="AK77" t="str">
        <f>IF(Adatmátrix!AK77="","",LN(Adatmátrix!AK77))</f>
        <v/>
      </c>
      <c r="AL77" t="str">
        <f>IF(Adatmátrix!AL77="","",LN(Adatmátrix!AL77))</f>
        <v/>
      </c>
      <c r="AM77" t="str">
        <f>IF(Adatmátrix!AM77="","",LN(Adatmátrix!AM77))</f>
        <v/>
      </c>
      <c r="AN77" t="str">
        <f>IF(Adatmátrix!AN77="","",LN(Adatmátrix!AN77))</f>
        <v/>
      </c>
      <c r="AO77" t="str">
        <f>IF(Adatmátrix!AO77="","",LN(Adatmátrix!AO77))</f>
        <v/>
      </c>
      <c r="AP77" t="str">
        <f>IF(Adatmátrix!AP77="","",LN(Adatmátrix!AP77))</f>
        <v/>
      </c>
      <c r="AQ77" t="str">
        <f>IF(Adatmátrix!AQ77="","",LN(Adatmátrix!AQ77))</f>
        <v/>
      </c>
      <c r="AR77" t="str">
        <f>IF(Adatmátrix!AR77="","",LN(Adatmátrix!AR77))</f>
        <v/>
      </c>
      <c r="AS77" t="str">
        <f>IF(Adatmátrix!AS77="","",LN(Adatmátrix!AS77))</f>
        <v/>
      </c>
      <c r="AT77" t="str">
        <f>IF(Adatmátrix!AT77="","",LN(Adatmátrix!AT77))</f>
        <v/>
      </c>
      <c r="AU77" t="str">
        <f>IF(Adatmátrix!AU77="","",LN(Adatmátrix!AU77))</f>
        <v/>
      </c>
      <c r="AV77" t="str">
        <f>IF(Adatmátrix!AV77="","",LN(Adatmátrix!AV77))</f>
        <v/>
      </c>
      <c r="AW77" t="str">
        <f>IF(Adatmátrix!AW77="","",LN(Adatmátrix!AW77))</f>
        <v/>
      </c>
      <c r="AX77" t="str">
        <f>IF(Adatmátrix!AX77="","",LN(Adatmátrix!AX77))</f>
        <v/>
      </c>
      <c r="AY77" t="str">
        <f>IF(Adatmátrix!AY77="","",LN(Adatmátrix!AY77))</f>
        <v/>
      </c>
      <c r="AZ77" t="str">
        <f>IF(Adatmátrix!AZ77="","",LN(Adatmátrix!AZ77))</f>
        <v/>
      </c>
      <c r="BA77" t="str">
        <f>IF(Adatmátrix!BA77="","",LN(Adatmátrix!BA77))</f>
        <v/>
      </c>
      <c r="BB77" t="str">
        <f>IF(Adatmátrix!BB77="","",LN(Adatmátrix!BB77))</f>
        <v/>
      </c>
      <c r="BC77" t="str">
        <f>IF(Adatmátrix!BC77="","",LN(Adatmátrix!BC77))</f>
        <v/>
      </c>
      <c r="BD77" t="str">
        <f>IF(Adatmátrix!BD77="","",LN(Adatmátrix!BD77))</f>
        <v/>
      </c>
      <c r="BE77" t="str">
        <f>IF(Adatmátrix!BE77="","",LN(Adatmátrix!BE77))</f>
        <v/>
      </c>
      <c r="BF77" t="str">
        <f>IF(Adatmátrix!BF77="","",LN(Adatmátrix!BF77))</f>
        <v/>
      </c>
      <c r="BG77" t="str">
        <f>IF(Adatmátrix!BG77="","",LN(Adatmátrix!BG77))</f>
        <v/>
      </c>
      <c r="BH77" t="str">
        <f>IF(Adatmátrix!BH77="","",LN(Adatmátrix!BH77))</f>
        <v/>
      </c>
      <c r="BI77" t="str">
        <f>IF(Adatmátrix!BI77="","",LN(Adatmátrix!BI77))</f>
        <v/>
      </c>
    </row>
    <row r="78" spans="1:61">
      <c r="A78" s="4">
        <f>Adatmátrix!A78</f>
        <v>69</v>
      </c>
      <c r="B78">
        <f>IF(Adatmátrix!B78="","",LN(Adatmátrix!B78))</f>
        <v>-3.6141431079999191</v>
      </c>
      <c r="C78">
        <f>IF(Adatmátrix!C78="","",LN(Adatmátrix!C78))</f>
        <v>-3.6005023434965233</v>
      </c>
      <c r="D78">
        <f>IF(Adatmátrix!D78="","",LN(Adatmátrix!D78))</f>
        <v>-3.5953891110265976</v>
      </c>
      <c r="E78">
        <f>IF(Adatmátrix!E78="","",LN(Adatmátrix!E78))</f>
        <v>-3.5723416378659847</v>
      </c>
      <c r="F78">
        <f>IF(Adatmátrix!F78="","",LN(Adatmátrix!F78))</f>
        <v>-3.6612642870809631</v>
      </c>
      <c r="G78">
        <f>IF(Adatmátrix!G78="","",LN(Adatmátrix!G78))</f>
        <v>-3.6538984852186909</v>
      </c>
      <c r="H78">
        <f>IF(Adatmátrix!H78="","",LN(Adatmátrix!H78))</f>
        <v>-3.6566058935636407</v>
      </c>
      <c r="I78">
        <f>IF(Adatmátrix!I78="","",LN(Adatmátrix!I78))</f>
        <v>-3.7537380264624329</v>
      </c>
      <c r="J78">
        <f>IF(Adatmátrix!J78="","",LN(Adatmátrix!J78))</f>
        <v>-3.7368099878714864</v>
      </c>
      <c r="K78">
        <f>IF(Adatmátrix!K78="","",LN(Adatmátrix!K78))</f>
        <v>-3.7111250630612562</v>
      </c>
      <c r="L78">
        <f>IF(Adatmátrix!L78="","",LN(Adatmátrix!L78))</f>
        <v>-3.7593019184104821</v>
      </c>
      <c r="M78">
        <f>IF(Adatmátrix!M78="","",LN(Adatmátrix!M78))</f>
        <v>-3.8350619642920178</v>
      </c>
      <c r="N78">
        <f>IF(Adatmátrix!N78="","",LN(Adatmátrix!N78))</f>
        <v>-3.8565882985400455</v>
      </c>
      <c r="O78">
        <f>IF(Adatmátrix!O78="","",LN(Adatmátrix!O78))</f>
        <v>-3.8383079676058656</v>
      </c>
      <c r="P78">
        <f>IF(Adatmátrix!P78="","",LN(Adatmátrix!P78))</f>
        <v>-3.8495178000767489</v>
      </c>
      <c r="Q78">
        <f>IF(Adatmátrix!Q78="","",LN(Adatmátrix!Q78))</f>
        <v>-3.8771386035746445</v>
      </c>
      <c r="R78">
        <f>IF(Adatmátrix!R78="","",LN(Adatmátrix!R78))</f>
        <v>-3.8732831771122154</v>
      </c>
      <c r="S78">
        <f>IF(Adatmátrix!S78="","",LN(Adatmátrix!S78))</f>
        <v>-3.9654237821552614</v>
      </c>
      <c r="T78">
        <f>IF(Adatmátrix!T78="","",LN(Adatmátrix!T78))</f>
        <v>-3.955452563355482</v>
      </c>
      <c r="U78">
        <f>IF(Adatmátrix!U78="","",LN(Adatmátrix!U78))</f>
        <v>-3.9317156387738823</v>
      </c>
      <c r="V78" t="str">
        <f>IF(Adatmátrix!V78="","",LN(Adatmátrix!V78))</f>
        <v/>
      </c>
      <c r="W78" t="str">
        <f>IF(Adatmátrix!W78="","",LN(Adatmátrix!W78))</f>
        <v/>
      </c>
      <c r="X78" t="str">
        <f>IF(Adatmátrix!X78="","",LN(Adatmátrix!X78))</f>
        <v/>
      </c>
      <c r="Y78" t="str">
        <f>IF(Adatmátrix!Y78="","",LN(Adatmátrix!Y78))</f>
        <v/>
      </c>
      <c r="Z78" t="str">
        <f>IF(Adatmátrix!Z78="","",LN(Adatmátrix!Z78))</f>
        <v/>
      </c>
      <c r="AA78" t="str">
        <f>IF(Adatmátrix!AA78="","",LN(Adatmátrix!AA78))</f>
        <v/>
      </c>
      <c r="AB78" t="str">
        <f>IF(Adatmátrix!AB78="","",LN(Adatmátrix!AB78))</f>
        <v/>
      </c>
      <c r="AC78" t="str">
        <f>IF(Adatmátrix!AC78="","",LN(Adatmátrix!AC78))</f>
        <v/>
      </c>
      <c r="AD78" t="str">
        <f>IF(Adatmátrix!AD78="","",LN(Adatmátrix!AD78))</f>
        <v/>
      </c>
      <c r="AE78" t="str">
        <f>IF(Adatmátrix!AE78="","",LN(Adatmátrix!AE78))</f>
        <v/>
      </c>
      <c r="AF78" t="str">
        <f>IF(Adatmátrix!AF78="","",LN(Adatmátrix!AF78))</f>
        <v/>
      </c>
      <c r="AG78" t="str">
        <f>IF(Adatmátrix!AG78="","",LN(Adatmátrix!AG78))</f>
        <v/>
      </c>
      <c r="AH78" t="str">
        <f>IF(Adatmátrix!AH78="","",LN(Adatmátrix!AH78))</f>
        <v/>
      </c>
      <c r="AI78" t="str">
        <f>IF(Adatmátrix!AI78="","",LN(Adatmátrix!AI78))</f>
        <v/>
      </c>
      <c r="AJ78" t="str">
        <f>IF(Adatmátrix!AJ78="","",LN(Adatmátrix!AJ78))</f>
        <v/>
      </c>
      <c r="AK78" t="str">
        <f>IF(Adatmátrix!AK78="","",LN(Adatmátrix!AK78))</f>
        <v/>
      </c>
      <c r="AL78" t="str">
        <f>IF(Adatmátrix!AL78="","",LN(Adatmátrix!AL78))</f>
        <v/>
      </c>
      <c r="AM78" t="str">
        <f>IF(Adatmátrix!AM78="","",LN(Adatmátrix!AM78))</f>
        <v/>
      </c>
      <c r="AN78" t="str">
        <f>IF(Adatmátrix!AN78="","",LN(Adatmátrix!AN78))</f>
        <v/>
      </c>
      <c r="AO78" t="str">
        <f>IF(Adatmátrix!AO78="","",LN(Adatmátrix!AO78))</f>
        <v/>
      </c>
      <c r="AP78" t="str">
        <f>IF(Adatmátrix!AP78="","",LN(Adatmátrix!AP78))</f>
        <v/>
      </c>
      <c r="AQ78" t="str">
        <f>IF(Adatmátrix!AQ78="","",LN(Adatmátrix!AQ78))</f>
        <v/>
      </c>
      <c r="AR78" t="str">
        <f>IF(Adatmátrix!AR78="","",LN(Adatmátrix!AR78))</f>
        <v/>
      </c>
      <c r="AS78" t="str">
        <f>IF(Adatmátrix!AS78="","",LN(Adatmátrix!AS78))</f>
        <v/>
      </c>
      <c r="AT78" t="str">
        <f>IF(Adatmátrix!AT78="","",LN(Adatmátrix!AT78))</f>
        <v/>
      </c>
      <c r="AU78" t="str">
        <f>IF(Adatmátrix!AU78="","",LN(Adatmátrix!AU78))</f>
        <v/>
      </c>
      <c r="AV78" t="str">
        <f>IF(Adatmátrix!AV78="","",LN(Adatmátrix!AV78))</f>
        <v/>
      </c>
      <c r="AW78" t="str">
        <f>IF(Adatmátrix!AW78="","",LN(Adatmátrix!AW78))</f>
        <v/>
      </c>
      <c r="AX78" t="str">
        <f>IF(Adatmátrix!AX78="","",LN(Adatmátrix!AX78))</f>
        <v/>
      </c>
      <c r="AY78" t="str">
        <f>IF(Adatmátrix!AY78="","",LN(Adatmátrix!AY78))</f>
        <v/>
      </c>
      <c r="AZ78" t="str">
        <f>IF(Adatmátrix!AZ78="","",LN(Adatmátrix!AZ78))</f>
        <v/>
      </c>
      <c r="BA78" t="str">
        <f>IF(Adatmátrix!BA78="","",LN(Adatmátrix!BA78))</f>
        <v/>
      </c>
      <c r="BB78" t="str">
        <f>IF(Adatmátrix!BB78="","",LN(Adatmátrix!BB78))</f>
        <v/>
      </c>
      <c r="BC78" t="str">
        <f>IF(Adatmátrix!BC78="","",LN(Adatmátrix!BC78))</f>
        <v/>
      </c>
      <c r="BD78" t="str">
        <f>IF(Adatmátrix!BD78="","",LN(Adatmátrix!BD78))</f>
        <v/>
      </c>
      <c r="BE78" t="str">
        <f>IF(Adatmátrix!BE78="","",LN(Adatmátrix!BE78))</f>
        <v/>
      </c>
      <c r="BF78" t="str">
        <f>IF(Adatmátrix!BF78="","",LN(Adatmátrix!BF78))</f>
        <v/>
      </c>
      <c r="BG78" t="str">
        <f>IF(Adatmátrix!BG78="","",LN(Adatmátrix!BG78))</f>
        <v/>
      </c>
      <c r="BH78" t="str">
        <f>IF(Adatmátrix!BH78="","",LN(Adatmátrix!BH78))</f>
        <v/>
      </c>
      <c r="BI78" t="str">
        <f>IF(Adatmátrix!BI78="","",LN(Adatmátrix!BI78))</f>
        <v/>
      </c>
    </row>
    <row r="79" spans="1:61">
      <c r="A79" s="4">
        <f>Adatmátrix!A79</f>
        <v>70</v>
      </c>
      <c r="B79">
        <f>IF(Adatmátrix!B79="","",LN(Adatmátrix!B79))</f>
        <v>-3.4127640180336209</v>
      </c>
      <c r="C79">
        <f>IF(Adatmátrix!C79="","",LN(Adatmátrix!C79))</f>
        <v>-3.5356434782150785</v>
      </c>
      <c r="D79">
        <f>IF(Adatmátrix!D79="","",LN(Adatmátrix!D79))</f>
        <v>-3.4795914490901674</v>
      </c>
      <c r="E79">
        <f>IF(Adatmátrix!E79="","",LN(Adatmátrix!E79))</f>
        <v>-3.5264205264162336</v>
      </c>
      <c r="F79">
        <f>IF(Adatmátrix!F79="","",LN(Adatmátrix!F79))</f>
        <v>-3.5435677229538824</v>
      </c>
      <c r="G79">
        <f>IF(Adatmátrix!G79="","",LN(Adatmátrix!G79))</f>
        <v>-3.5741232168157477</v>
      </c>
      <c r="H79">
        <f>IF(Adatmátrix!H79="","",LN(Adatmátrix!H79))</f>
        <v>-3.563128248808376</v>
      </c>
      <c r="I79">
        <f>IF(Adatmátrix!I79="","",LN(Adatmátrix!I79))</f>
        <v>-3.6052738702591394</v>
      </c>
      <c r="J79">
        <f>IF(Adatmátrix!J79="","",LN(Adatmátrix!J79))</f>
        <v>-3.6283489543739038</v>
      </c>
      <c r="K79">
        <f>IF(Adatmátrix!K79="","",LN(Adatmátrix!K79))</f>
        <v>-3.6504282677396835</v>
      </c>
      <c r="L79">
        <f>IF(Adatmátrix!L79="","",LN(Adatmátrix!L79))</f>
        <v>-3.7025727812459386</v>
      </c>
      <c r="M79">
        <f>IF(Adatmátrix!M79="","",LN(Adatmátrix!M79))</f>
        <v>-3.721815954360201</v>
      </c>
      <c r="N79">
        <f>IF(Adatmátrix!N79="","",LN(Adatmátrix!N79))</f>
        <v>-3.7554466983860495</v>
      </c>
      <c r="O79">
        <f>IF(Adatmátrix!O79="","",LN(Adatmátrix!O79))</f>
        <v>-3.7238850633127516</v>
      </c>
      <c r="P79">
        <f>IF(Adatmátrix!P79="","",LN(Adatmátrix!P79))</f>
        <v>-3.7735662622811303</v>
      </c>
      <c r="Q79">
        <f>IF(Adatmátrix!Q79="","",LN(Adatmátrix!Q79))</f>
        <v>-3.7541649208125656</v>
      </c>
      <c r="R79">
        <f>IF(Adatmátrix!R79="","",LN(Adatmátrix!R79))</f>
        <v>-3.8153501181678853</v>
      </c>
      <c r="S79">
        <f>IF(Adatmátrix!S79="","",LN(Adatmátrix!S79))</f>
        <v>-3.8495178000767489</v>
      </c>
      <c r="T79">
        <f>IF(Adatmátrix!T79="","",LN(Adatmátrix!T79))</f>
        <v>-3.8761733525344488</v>
      </c>
      <c r="U79">
        <f>IF(Adatmátrix!U79="","",LN(Adatmátrix!U79))</f>
        <v>-3.8378436072538946</v>
      </c>
      <c r="V79" t="str">
        <f>IF(Adatmátrix!V79="","",LN(Adatmátrix!V79))</f>
        <v/>
      </c>
      <c r="W79" t="str">
        <f>IF(Adatmátrix!W79="","",LN(Adatmátrix!W79))</f>
        <v/>
      </c>
      <c r="X79" t="str">
        <f>IF(Adatmátrix!X79="","",LN(Adatmátrix!X79))</f>
        <v/>
      </c>
      <c r="Y79" t="str">
        <f>IF(Adatmátrix!Y79="","",LN(Adatmátrix!Y79))</f>
        <v/>
      </c>
      <c r="Z79" t="str">
        <f>IF(Adatmátrix!Z79="","",LN(Adatmátrix!Z79))</f>
        <v/>
      </c>
      <c r="AA79" t="str">
        <f>IF(Adatmátrix!AA79="","",LN(Adatmátrix!AA79))</f>
        <v/>
      </c>
      <c r="AB79" t="str">
        <f>IF(Adatmátrix!AB79="","",LN(Adatmátrix!AB79))</f>
        <v/>
      </c>
      <c r="AC79" t="str">
        <f>IF(Adatmátrix!AC79="","",LN(Adatmátrix!AC79))</f>
        <v/>
      </c>
      <c r="AD79" t="str">
        <f>IF(Adatmátrix!AD79="","",LN(Adatmátrix!AD79))</f>
        <v/>
      </c>
      <c r="AE79" t="str">
        <f>IF(Adatmátrix!AE79="","",LN(Adatmátrix!AE79))</f>
        <v/>
      </c>
      <c r="AF79" t="str">
        <f>IF(Adatmátrix!AF79="","",LN(Adatmátrix!AF79))</f>
        <v/>
      </c>
      <c r="AG79" t="str">
        <f>IF(Adatmátrix!AG79="","",LN(Adatmátrix!AG79))</f>
        <v/>
      </c>
      <c r="AH79" t="str">
        <f>IF(Adatmátrix!AH79="","",LN(Adatmátrix!AH79))</f>
        <v/>
      </c>
      <c r="AI79" t="str">
        <f>IF(Adatmátrix!AI79="","",LN(Adatmátrix!AI79))</f>
        <v/>
      </c>
      <c r="AJ79" t="str">
        <f>IF(Adatmátrix!AJ79="","",LN(Adatmátrix!AJ79))</f>
        <v/>
      </c>
      <c r="AK79" t="str">
        <f>IF(Adatmátrix!AK79="","",LN(Adatmátrix!AK79))</f>
        <v/>
      </c>
      <c r="AL79" t="str">
        <f>IF(Adatmátrix!AL79="","",LN(Adatmátrix!AL79))</f>
        <v/>
      </c>
      <c r="AM79" t="str">
        <f>IF(Adatmátrix!AM79="","",LN(Adatmátrix!AM79))</f>
        <v/>
      </c>
      <c r="AN79" t="str">
        <f>IF(Adatmátrix!AN79="","",LN(Adatmátrix!AN79))</f>
        <v/>
      </c>
      <c r="AO79" t="str">
        <f>IF(Adatmátrix!AO79="","",LN(Adatmátrix!AO79))</f>
        <v/>
      </c>
      <c r="AP79" t="str">
        <f>IF(Adatmátrix!AP79="","",LN(Adatmátrix!AP79))</f>
        <v/>
      </c>
      <c r="AQ79" t="str">
        <f>IF(Adatmátrix!AQ79="","",LN(Adatmátrix!AQ79))</f>
        <v/>
      </c>
      <c r="AR79" t="str">
        <f>IF(Adatmátrix!AR79="","",LN(Adatmátrix!AR79))</f>
        <v/>
      </c>
      <c r="AS79" t="str">
        <f>IF(Adatmátrix!AS79="","",LN(Adatmátrix!AS79))</f>
        <v/>
      </c>
      <c r="AT79" t="str">
        <f>IF(Adatmátrix!AT79="","",LN(Adatmátrix!AT79))</f>
        <v/>
      </c>
      <c r="AU79" t="str">
        <f>IF(Adatmátrix!AU79="","",LN(Adatmátrix!AU79))</f>
        <v/>
      </c>
      <c r="AV79" t="str">
        <f>IF(Adatmátrix!AV79="","",LN(Adatmátrix!AV79))</f>
        <v/>
      </c>
      <c r="AW79" t="str">
        <f>IF(Adatmátrix!AW79="","",LN(Adatmátrix!AW79))</f>
        <v/>
      </c>
      <c r="AX79" t="str">
        <f>IF(Adatmátrix!AX79="","",LN(Adatmátrix!AX79))</f>
        <v/>
      </c>
      <c r="AY79" t="str">
        <f>IF(Adatmátrix!AY79="","",LN(Adatmátrix!AY79))</f>
        <v/>
      </c>
      <c r="AZ79" t="str">
        <f>IF(Adatmátrix!AZ79="","",LN(Adatmátrix!AZ79))</f>
        <v/>
      </c>
      <c r="BA79" t="str">
        <f>IF(Adatmátrix!BA79="","",LN(Adatmátrix!BA79))</f>
        <v/>
      </c>
      <c r="BB79" t="str">
        <f>IF(Adatmátrix!BB79="","",LN(Adatmátrix!BB79))</f>
        <v/>
      </c>
      <c r="BC79" t="str">
        <f>IF(Adatmátrix!BC79="","",LN(Adatmátrix!BC79))</f>
        <v/>
      </c>
      <c r="BD79" t="str">
        <f>IF(Adatmátrix!BD79="","",LN(Adatmátrix!BD79))</f>
        <v/>
      </c>
      <c r="BE79" t="str">
        <f>IF(Adatmátrix!BE79="","",LN(Adatmátrix!BE79))</f>
        <v/>
      </c>
      <c r="BF79" t="str">
        <f>IF(Adatmátrix!BF79="","",LN(Adatmátrix!BF79))</f>
        <v/>
      </c>
      <c r="BG79" t="str">
        <f>IF(Adatmátrix!BG79="","",LN(Adatmátrix!BG79))</f>
        <v/>
      </c>
      <c r="BH79" t="str">
        <f>IF(Adatmátrix!BH79="","",LN(Adatmátrix!BH79))</f>
        <v/>
      </c>
      <c r="BI79" t="str">
        <f>IF(Adatmátrix!BI79="","",LN(Adatmátrix!BI79))</f>
        <v/>
      </c>
    </row>
    <row r="80" spans="1:61">
      <c r="A80" s="4">
        <f>Adatmátrix!A80</f>
        <v>71</v>
      </c>
      <c r="B80">
        <f>IF(Adatmátrix!B80="","",LN(Adatmátrix!B80))</f>
        <v>-3.4900285953687713</v>
      </c>
      <c r="C80">
        <f>IF(Adatmátrix!C80="","",LN(Adatmátrix!C80))</f>
        <v>-3.316213057757158</v>
      </c>
      <c r="D80">
        <f>IF(Adatmátrix!D80="","",LN(Adatmátrix!D80))</f>
        <v>-3.4339272062850745</v>
      </c>
      <c r="E80">
        <f>IF(Adatmátrix!E80="","",LN(Adatmátrix!E80))</f>
        <v>-3.3633237292340739</v>
      </c>
      <c r="F80">
        <f>IF(Adatmátrix!F80="","",LN(Adatmátrix!F80))</f>
        <v>-3.4079199274229821</v>
      </c>
      <c r="G80">
        <f>IF(Adatmátrix!G80="","",LN(Adatmátrix!G80))</f>
        <v>-3.4299055457988992</v>
      </c>
      <c r="H80">
        <f>IF(Adatmátrix!H80="","",LN(Adatmátrix!H80))</f>
        <v>-3.5199809176521222</v>
      </c>
      <c r="I80">
        <f>IF(Adatmátrix!I80="","",LN(Adatmátrix!I80))</f>
        <v>-3.4802405890026082</v>
      </c>
      <c r="J80">
        <f>IF(Adatmátrix!J80="","",LN(Adatmátrix!J80))</f>
        <v>-3.5603103533192284</v>
      </c>
      <c r="K80">
        <f>IF(Adatmátrix!K80="","",LN(Adatmátrix!K80))</f>
        <v>-3.5250613688845411</v>
      </c>
      <c r="L80">
        <f>IF(Adatmátrix!L80="","",LN(Adatmátrix!L80))</f>
        <v>-3.5716298940636966</v>
      </c>
      <c r="M80">
        <f>IF(Adatmátrix!M80="","",LN(Adatmátrix!M80))</f>
        <v>-3.6186074011286045</v>
      </c>
      <c r="N80">
        <f>IF(Adatmátrix!N80="","",LN(Adatmátrix!N80))</f>
        <v>-3.6045383056801854</v>
      </c>
      <c r="O80">
        <f>IF(Adatmátrix!O80="","",LN(Adatmátrix!O80))</f>
        <v>-3.6085906228851332</v>
      </c>
      <c r="P80">
        <f>IF(Adatmátrix!P80="","",LN(Adatmátrix!P80))</f>
        <v>-3.7197511177810232</v>
      </c>
      <c r="Q80">
        <f>IF(Adatmátrix!Q80="","",LN(Adatmátrix!Q80))</f>
        <v>-3.6343912688298667</v>
      </c>
      <c r="R80">
        <f>IF(Adatmátrix!R80="","",LN(Adatmátrix!R80))</f>
        <v>-3.7193386615986448</v>
      </c>
      <c r="S80">
        <f>IF(Adatmátrix!S80="","",LN(Adatmátrix!S80))</f>
        <v>-3.7393309976100344</v>
      </c>
      <c r="T80">
        <f>IF(Adatmátrix!T80="","",LN(Adatmátrix!T80))</f>
        <v>-3.7845096851291866</v>
      </c>
      <c r="U80">
        <f>IF(Adatmátrix!U80="","",LN(Adatmátrix!U80))</f>
        <v>-3.8004816306952387</v>
      </c>
      <c r="V80" t="str">
        <f>IF(Adatmátrix!V80="","",LN(Adatmátrix!V80))</f>
        <v/>
      </c>
      <c r="W80" t="str">
        <f>IF(Adatmátrix!W80="","",LN(Adatmátrix!W80))</f>
        <v/>
      </c>
      <c r="X80" t="str">
        <f>IF(Adatmátrix!X80="","",LN(Adatmátrix!X80))</f>
        <v/>
      </c>
      <c r="Y80" t="str">
        <f>IF(Adatmátrix!Y80="","",LN(Adatmátrix!Y80))</f>
        <v/>
      </c>
      <c r="Z80" t="str">
        <f>IF(Adatmátrix!Z80="","",LN(Adatmátrix!Z80))</f>
        <v/>
      </c>
      <c r="AA80" t="str">
        <f>IF(Adatmátrix!AA80="","",LN(Adatmátrix!AA80))</f>
        <v/>
      </c>
      <c r="AB80" t="str">
        <f>IF(Adatmátrix!AB80="","",LN(Adatmátrix!AB80))</f>
        <v/>
      </c>
      <c r="AC80" t="str">
        <f>IF(Adatmátrix!AC80="","",LN(Adatmátrix!AC80))</f>
        <v/>
      </c>
      <c r="AD80" t="str">
        <f>IF(Adatmátrix!AD80="","",LN(Adatmátrix!AD80))</f>
        <v/>
      </c>
      <c r="AE80" t="str">
        <f>IF(Adatmátrix!AE80="","",LN(Adatmátrix!AE80))</f>
        <v/>
      </c>
      <c r="AF80" t="str">
        <f>IF(Adatmátrix!AF80="","",LN(Adatmátrix!AF80))</f>
        <v/>
      </c>
      <c r="AG80" t="str">
        <f>IF(Adatmátrix!AG80="","",LN(Adatmátrix!AG80))</f>
        <v/>
      </c>
      <c r="AH80" t="str">
        <f>IF(Adatmátrix!AH80="","",LN(Adatmátrix!AH80))</f>
        <v/>
      </c>
      <c r="AI80" t="str">
        <f>IF(Adatmátrix!AI80="","",LN(Adatmátrix!AI80))</f>
        <v/>
      </c>
      <c r="AJ80" t="str">
        <f>IF(Adatmátrix!AJ80="","",LN(Adatmátrix!AJ80))</f>
        <v/>
      </c>
      <c r="AK80" t="str">
        <f>IF(Adatmátrix!AK80="","",LN(Adatmátrix!AK80))</f>
        <v/>
      </c>
      <c r="AL80" t="str">
        <f>IF(Adatmátrix!AL80="","",LN(Adatmátrix!AL80))</f>
        <v/>
      </c>
      <c r="AM80" t="str">
        <f>IF(Adatmátrix!AM80="","",LN(Adatmátrix!AM80))</f>
        <v/>
      </c>
      <c r="AN80" t="str">
        <f>IF(Adatmátrix!AN80="","",LN(Adatmátrix!AN80))</f>
        <v/>
      </c>
      <c r="AO80" t="str">
        <f>IF(Adatmátrix!AO80="","",LN(Adatmátrix!AO80))</f>
        <v/>
      </c>
      <c r="AP80" t="str">
        <f>IF(Adatmátrix!AP80="","",LN(Adatmátrix!AP80))</f>
        <v/>
      </c>
      <c r="AQ80" t="str">
        <f>IF(Adatmátrix!AQ80="","",LN(Adatmátrix!AQ80))</f>
        <v/>
      </c>
      <c r="AR80" t="str">
        <f>IF(Adatmátrix!AR80="","",LN(Adatmátrix!AR80))</f>
        <v/>
      </c>
      <c r="AS80" t="str">
        <f>IF(Adatmátrix!AS80="","",LN(Adatmátrix!AS80))</f>
        <v/>
      </c>
      <c r="AT80" t="str">
        <f>IF(Adatmátrix!AT80="","",LN(Adatmátrix!AT80))</f>
        <v/>
      </c>
      <c r="AU80" t="str">
        <f>IF(Adatmátrix!AU80="","",LN(Adatmátrix!AU80))</f>
        <v/>
      </c>
      <c r="AV80" t="str">
        <f>IF(Adatmátrix!AV80="","",LN(Adatmátrix!AV80))</f>
        <v/>
      </c>
      <c r="AW80" t="str">
        <f>IF(Adatmátrix!AW80="","",LN(Adatmátrix!AW80))</f>
        <v/>
      </c>
      <c r="AX80" t="str">
        <f>IF(Adatmátrix!AX80="","",LN(Adatmátrix!AX80))</f>
        <v/>
      </c>
      <c r="AY80" t="str">
        <f>IF(Adatmátrix!AY80="","",LN(Adatmátrix!AY80))</f>
        <v/>
      </c>
      <c r="AZ80" t="str">
        <f>IF(Adatmátrix!AZ80="","",LN(Adatmátrix!AZ80))</f>
        <v/>
      </c>
      <c r="BA80" t="str">
        <f>IF(Adatmátrix!BA80="","",LN(Adatmátrix!BA80))</f>
        <v/>
      </c>
      <c r="BB80" t="str">
        <f>IF(Adatmátrix!BB80="","",LN(Adatmátrix!BB80))</f>
        <v/>
      </c>
      <c r="BC80" t="str">
        <f>IF(Adatmátrix!BC80="","",LN(Adatmátrix!BC80))</f>
        <v/>
      </c>
      <c r="BD80" t="str">
        <f>IF(Adatmátrix!BD80="","",LN(Adatmátrix!BD80))</f>
        <v/>
      </c>
      <c r="BE80" t="str">
        <f>IF(Adatmátrix!BE80="","",LN(Adatmátrix!BE80))</f>
        <v/>
      </c>
      <c r="BF80" t="str">
        <f>IF(Adatmátrix!BF80="","",LN(Adatmátrix!BF80))</f>
        <v/>
      </c>
      <c r="BG80" t="str">
        <f>IF(Adatmátrix!BG80="","",LN(Adatmátrix!BG80))</f>
        <v/>
      </c>
      <c r="BH80" t="str">
        <f>IF(Adatmátrix!BH80="","",LN(Adatmátrix!BH80))</f>
        <v/>
      </c>
      <c r="BI80" t="str">
        <f>IF(Adatmátrix!BI80="","",LN(Adatmátrix!BI80))</f>
        <v/>
      </c>
    </row>
    <row r="81" spans="1:61">
      <c r="A81" s="4">
        <f>Adatmátrix!A81</f>
        <v>72</v>
      </c>
      <c r="B81">
        <f>IF(Adatmátrix!B81="","",LN(Adatmátrix!B81))</f>
        <v>-3.2935993710641371</v>
      </c>
      <c r="C81">
        <f>IF(Adatmátrix!C81="","",LN(Adatmátrix!C81))</f>
        <v>-3.4191577070391483</v>
      </c>
      <c r="D81">
        <f>IF(Adatmátrix!D81="","",LN(Adatmátrix!D81))</f>
        <v>-3.2329747492477021</v>
      </c>
      <c r="E81">
        <f>IF(Adatmátrix!E81="","",LN(Adatmátrix!E81))</f>
        <v>-3.3816889152741125</v>
      </c>
      <c r="F81">
        <f>IF(Adatmátrix!F81="","",LN(Adatmátrix!F81))</f>
        <v>-3.3090740927863496</v>
      </c>
      <c r="G81">
        <f>IF(Adatmátrix!G81="","",LN(Adatmátrix!G81))</f>
        <v>-3.3884786092543808</v>
      </c>
      <c r="H81">
        <f>IF(Adatmátrix!H81="","",LN(Adatmátrix!H81))</f>
        <v>-3.3085270468208474</v>
      </c>
      <c r="I81">
        <f>IF(Adatmátrix!I81="","",LN(Adatmátrix!I81))</f>
        <v>-3.4170219320091269</v>
      </c>
      <c r="J81">
        <f>IF(Adatmátrix!J81="","",LN(Adatmátrix!J81))</f>
        <v>-3.3959113772329181</v>
      </c>
      <c r="K81">
        <f>IF(Adatmátrix!K81="","",LN(Adatmátrix!K81))</f>
        <v>-3.3758220753309272</v>
      </c>
      <c r="L81">
        <f>IF(Adatmátrix!L81="","",LN(Adatmátrix!L81))</f>
        <v>-3.4445225064005291</v>
      </c>
      <c r="M81">
        <f>IF(Adatmátrix!M81="","",LN(Adatmátrix!M81))</f>
        <v>-3.5206568216994834</v>
      </c>
      <c r="N81">
        <f>IF(Adatmátrix!N81="","",LN(Adatmátrix!N81))</f>
        <v>-3.5508581562165618</v>
      </c>
      <c r="O81">
        <f>IF(Adatmátrix!O81="","",LN(Adatmátrix!O81))</f>
        <v>-3.4956179572816475</v>
      </c>
      <c r="P81">
        <f>IF(Adatmátrix!P81="","",LN(Adatmátrix!P81))</f>
        <v>-3.5342717358874975</v>
      </c>
      <c r="Q81">
        <f>IF(Adatmátrix!Q81="","",LN(Adatmátrix!Q81))</f>
        <v>-3.575550768806933</v>
      </c>
      <c r="R81">
        <f>IF(Adatmátrix!R81="","",LN(Adatmátrix!R81))</f>
        <v>-3.6152573142433226</v>
      </c>
      <c r="S81">
        <f>IF(Adatmátrix!S81="","",LN(Adatmátrix!S81))</f>
        <v>-3.6171170878870456</v>
      </c>
      <c r="T81">
        <f>IF(Adatmátrix!T81="","",LN(Adatmátrix!T81))</f>
        <v>-3.6868814514512631</v>
      </c>
      <c r="U81">
        <f>IF(Adatmátrix!U81="","",LN(Adatmátrix!U81))</f>
        <v>-3.7103074015275568</v>
      </c>
      <c r="V81" t="str">
        <f>IF(Adatmátrix!V81="","",LN(Adatmátrix!V81))</f>
        <v/>
      </c>
      <c r="W81" t="str">
        <f>IF(Adatmátrix!W81="","",LN(Adatmátrix!W81))</f>
        <v/>
      </c>
      <c r="X81" t="str">
        <f>IF(Adatmátrix!X81="","",LN(Adatmátrix!X81))</f>
        <v/>
      </c>
      <c r="Y81" t="str">
        <f>IF(Adatmátrix!Y81="","",LN(Adatmátrix!Y81))</f>
        <v/>
      </c>
      <c r="Z81" t="str">
        <f>IF(Adatmátrix!Z81="","",LN(Adatmátrix!Z81))</f>
        <v/>
      </c>
      <c r="AA81" t="str">
        <f>IF(Adatmátrix!AA81="","",LN(Adatmátrix!AA81))</f>
        <v/>
      </c>
      <c r="AB81" t="str">
        <f>IF(Adatmátrix!AB81="","",LN(Adatmátrix!AB81))</f>
        <v/>
      </c>
      <c r="AC81" t="str">
        <f>IF(Adatmátrix!AC81="","",LN(Adatmátrix!AC81))</f>
        <v/>
      </c>
      <c r="AD81" t="str">
        <f>IF(Adatmátrix!AD81="","",LN(Adatmátrix!AD81))</f>
        <v/>
      </c>
      <c r="AE81" t="str">
        <f>IF(Adatmátrix!AE81="","",LN(Adatmátrix!AE81))</f>
        <v/>
      </c>
      <c r="AF81" t="str">
        <f>IF(Adatmátrix!AF81="","",LN(Adatmátrix!AF81))</f>
        <v/>
      </c>
      <c r="AG81" t="str">
        <f>IF(Adatmátrix!AG81="","",LN(Adatmátrix!AG81))</f>
        <v/>
      </c>
      <c r="AH81" t="str">
        <f>IF(Adatmátrix!AH81="","",LN(Adatmátrix!AH81))</f>
        <v/>
      </c>
      <c r="AI81" t="str">
        <f>IF(Adatmátrix!AI81="","",LN(Adatmátrix!AI81))</f>
        <v/>
      </c>
      <c r="AJ81" t="str">
        <f>IF(Adatmátrix!AJ81="","",LN(Adatmátrix!AJ81))</f>
        <v/>
      </c>
      <c r="AK81" t="str">
        <f>IF(Adatmátrix!AK81="","",LN(Adatmátrix!AK81))</f>
        <v/>
      </c>
      <c r="AL81" t="str">
        <f>IF(Adatmátrix!AL81="","",LN(Adatmátrix!AL81))</f>
        <v/>
      </c>
      <c r="AM81" t="str">
        <f>IF(Adatmátrix!AM81="","",LN(Adatmátrix!AM81))</f>
        <v/>
      </c>
      <c r="AN81" t="str">
        <f>IF(Adatmátrix!AN81="","",LN(Adatmátrix!AN81))</f>
        <v/>
      </c>
      <c r="AO81" t="str">
        <f>IF(Adatmátrix!AO81="","",LN(Adatmátrix!AO81))</f>
        <v/>
      </c>
      <c r="AP81" t="str">
        <f>IF(Adatmátrix!AP81="","",LN(Adatmátrix!AP81))</f>
        <v/>
      </c>
      <c r="AQ81" t="str">
        <f>IF(Adatmátrix!AQ81="","",LN(Adatmátrix!AQ81))</f>
        <v/>
      </c>
      <c r="AR81" t="str">
        <f>IF(Adatmátrix!AR81="","",LN(Adatmátrix!AR81))</f>
        <v/>
      </c>
      <c r="AS81" t="str">
        <f>IF(Adatmátrix!AS81="","",LN(Adatmátrix!AS81))</f>
        <v/>
      </c>
      <c r="AT81" t="str">
        <f>IF(Adatmátrix!AT81="","",LN(Adatmátrix!AT81))</f>
        <v/>
      </c>
      <c r="AU81" t="str">
        <f>IF(Adatmátrix!AU81="","",LN(Adatmátrix!AU81))</f>
        <v/>
      </c>
      <c r="AV81" t="str">
        <f>IF(Adatmátrix!AV81="","",LN(Adatmátrix!AV81))</f>
        <v/>
      </c>
      <c r="AW81" t="str">
        <f>IF(Adatmátrix!AW81="","",LN(Adatmátrix!AW81))</f>
        <v/>
      </c>
      <c r="AX81" t="str">
        <f>IF(Adatmátrix!AX81="","",LN(Adatmátrix!AX81))</f>
        <v/>
      </c>
      <c r="AY81" t="str">
        <f>IF(Adatmátrix!AY81="","",LN(Adatmátrix!AY81))</f>
        <v/>
      </c>
      <c r="AZ81" t="str">
        <f>IF(Adatmátrix!AZ81="","",LN(Adatmátrix!AZ81))</f>
        <v/>
      </c>
      <c r="BA81" t="str">
        <f>IF(Adatmátrix!BA81="","",LN(Adatmátrix!BA81))</f>
        <v/>
      </c>
      <c r="BB81" t="str">
        <f>IF(Adatmátrix!BB81="","",LN(Adatmátrix!BB81))</f>
        <v/>
      </c>
      <c r="BC81" t="str">
        <f>IF(Adatmátrix!BC81="","",LN(Adatmátrix!BC81))</f>
        <v/>
      </c>
      <c r="BD81" t="str">
        <f>IF(Adatmátrix!BD81="","",LN(Adatmátrix!BD81))</f>
        <v/>
      </c>
      <c r="BE81" t="str">
        <f>IF(Adatmátrix!BE81="","",LN(Adatmátrix!BE81))</f>
        <v/>
      </c>
      <c r="BF81" t="str">
        <f>IF(Adatmátrix!BF81="","",LN(Adatmátrix!BF81))</f>
        <v/>
      </c>
      <c r="BG81" t="str">
        <f>IF(Adatmátrix!BG81="","",LN(Adatmátrix!BG81))</f>
        <v/>
      </c>
      <c r="BH81" t="str">
        <f>IF(Adatmátrix!BH81="","",LN(Adatmátrix!BH81))</f>
        <v/>
      </c>
      <c r="BI81" t="str">
        <f>IF(Adatmátrix!BI81="","",LN(Adatmátrix!BI81))</f>
        <v/>
      </c>
    </row>
    <row r="82" spans="1:61">
      <c r="A82" s="4">
        <f>Adatmátrix!A82</f>
        <v>73</v>
      </c>
      <c r="B82">
        <f>IF(Adatmátrix!B82="","",LN(Adatmátrix!B82))</f>
        <v>-3.1446964266939492</v>
      </c>
      <c r="C82">
        <f>IF(Adatmátrix!C82="","",LN(Adatmátrix!C82))</f>
        <v>-3.2163789446696138</v>
      </c>
      <c r="D82">
        <f>IF(Adatmátrix!D82="","",LN(Adatmátrix!D82))</f>
        <v>-3.3416085902504977</v>
      </c>
      <c r="E82">
        <f>IF(Adatmátrix!E82="","",LN(Adatmátrix!E82))</f>
        <v>-3.1428411385922033</v>
      </c>
      <c r="F82">
        <f>IF(Adatmátrix!F82="","",LN(Adatmátrix!F82))</f>
        <v>-3.2436809437871719</v>
      </c>
      <c r="G82">
        <f>IF(Adatmátrix!G82="","",LN(Adatmátrix!G82))</f>
        <v>-3.2447065849027221</v>
      </c>
      <c r="H82">
        <f>IF(Adatmátrix!H82="","",LN(Adatmátrix!H82))</f>
        <v>-3.2751816610792956</v>
      </c>
      <c r="I82">
        <f>IF(Adatmátrix!I82="","",LN(Adatmátrix!I82))</f>
        <v>-3.2927915078183689</v>
      </c>
      <c r="J82">
        <f>IF(Adatmátrix!J82="","",LN(Adatmátrix!J82))</f>
        <v>-3.3665061418722249</v>
      </c>
      <c r="K82">
        <f>IF(Adatmátrix!K82="","",LN(Adatmátrix!K82))</f>
        <v>-3.26335031497003</v>
      </c>
      <c r="L82">
        <f>IF(Adatmátrix!L82="","",LN(Adatmátrix!L82))</f>
        <v>-3.3881824445846607</v>
      </c>
      <c r="M82">
        <f>IF(Adatmátrix!M82="","",LN(Adatmátrix!M82))</f>
        <v>-3.3938246273327421</v>
      </c>
      <c r="N82">
        <f>IF(Adatmátrix!N82="","",LN(Adatmátrix!N82))</f>
        <v>-3.4070142669837202</v>
      </c>
      <c r="O82">
        <f>IF(Adatmátrix!O82="","",LN(Adatmátrix!O82))</f>
        <v>-3.4286713586629105</v>
      </c>
      <c r="P82">
        <f>IF(Adatmátrix!P82="","",LN(Adatmátrix!P82))</f>
        <v>-3.4460901505528918</v>
      </c>
      <c r="Q82">
        <f>IF(Adatmátrix!Q82="","",LN(Adatmátrix!Q82))</f>
        <v>-3.4634984078595346</v>
      </c>
      <c r="R82">
        <f>IF(Adatmátrix!R82="","",LN(Adatmátrix!R82))</f>
        <v>-3.4966075664668135</v>
      </c>
      <c r="S82">
        <f>IF(Adatmátrix!S82="","",LN(Adatmátrix!S82))</f>
        <v>-3.5329018726595836</v>
      </c>
      <c r="T82">
        <f>IF(Adatmátrix!T82="","",LN(Adatmátrix!T82))</f>
        <v>-3.5845194387896937</v>
      </c>
      <c r="U82">
        <f>IF(Adatmátrix!U82="","",LN(Adatmátrix!U82))</f>
        <v>-3.6045383056801854</v>
      </c>
      <c r="V82" t="str">
        <f>IF(Adatmátrix!V82="","",LN(Adatmátrix!V82))</f>
        <v/>
      </c>
      <c r="W82" t="str">
        <f>IF(Adatmátrix!W82="","",LN(Adatmátrix!W82))</f>
        <v/>
      </c>
      <c r="X82" t="str">
        <f>IF(Adatmátrix!X82="","",LN(Adatmátrix!X82))</f>
        <v/>
      </c>
      <c r="Y82" t="str">
        <f>IF(Adatmátrix!Y82="","",LN(Adatmátrix!Y82))</f>
        <v/>
      </c>
      <c r="Z82" t="str">
        <f>IF(Adatmátrix!Z82="","",LN(Adatmátrix!Z82))</f>
        <v/>
      </c>
      <c r="AA82" t="str">
        <f>IF(Adatmátrix!AA82="","",LN(Adatmátrix!AA82))</f>
        <v/>
      </c>
      <c r="AB82" t="str">
        <f>IF(Adatmátrix!AB82="","",LN(Adatmátrix!AB82))</f>
        <v/>
      </c>
      <c r="AC82" t="str">
        <f>IF(Adatmátrix!AC82="","",LN(Adatmátrix!AC82))</f>
        <v/>
      </c>
      <c r="AD82" t="str">
        <f>IF(Adatmátrix!AD82="","",LN(Adatmátrix!AD82))</f>
        <v/>
      </c>
      <c r="AE82" t="str">
        <f>IF(Adatmátrix!AE82="","",LN(Adatmátrix!AE82))</f>
        <v/>
      </c>
      <c r="AF82" t="str">
        <f>IF(Adatmátrix!AF82="","",LN(Adatmátrix!AF82))</f>
        <v/>
      </c>
      <c r="AG82" t="str">
        <f>IF(Adatmátrix!AG82="","",LN(Adatmátrix!AG82))</f>
        <v/>
      </c>
      <c r="AH82" t="str">
        <f>IF(Adatmátrix!AH82="","",LN(Adatmátrix!AH82))</f>
        <v/>
      </c>
      <c r="AI82" t="str">
        <f>IF(Adatmátrix!AI82="","",LN(Adatmátrix!AI82))</f>
        <v/>
      </c>
      <c r="AJ82" t="str">
        <f>IF(Adatmátrix!AJ82="","",LN(Adatmátrix!AJ82))</f>
        <v/>
      </c>
      <c r="AK82" t="str">
        <f>IF(Adatmátrix!AK82="","",LN(Adatmátrix!AK82))</f>
        <v/>
      </c>
      <c r="AL82" t="str">
        <f>IF(Adatmátrix!AL82="","",LN(Adatmátrix!AL82))</f>
        <v/>
      </c>
      <c r="AM82" t="str">
        <f>IF(Adatmátrix!AM82="","",LN(Adatmátrix!AM82))</f>
        <v/>
      </c>
      <c r="AN82" t="str">
        <f>IF(Adatmátrix!AN82="","",LN(Adatmátrix!AN82))</f>
        <v/>
      </c>
      <c r="AO82" t="str">
        <f>IF(Adatmátrix!AO82="","",LN(Adatmátrix!AO82))</f>
        <v/>
      </c>
      <c r="AP82" t="str">
        <f>IF(Adatmátrix!AP82="","",LN(Adatmátrix!AP82))</f>
        <v/>
      </c>
      <c r="AQ82" t="str">
        <f>IF(Adatmátrix!AQ82="","",LN(Adatmátrix!AQ82))</f>
        <v/>
      </c>
      <c r="AR82" t="str">
        <f>IF(Adatmátrix!AR82="","",LN(Adatmátrix!AR82))</f>
        <v/>
      </c>
      <c r="AS82" t="str">
        <f>IF(Adatmátrix!AS82="","",LN(Adatmátrix!AS82))</f>
        <v/>
      </c>
      <c r="AT82" t="str">
        <f>IF(Adatmátrix!AT82="","",LN(Adatmátrix!AT82))</f>
        <v/>
      </c>
      <c r="AU82" t="str">
        <f>IF(Adatmátrix!AU82="","",LN(Adatmátrix!AU82))</f>
        <v/>
      </c>
      <c r="AV82" t="str">
        <f>IF(Adatmátrix!AV82="","",LN(Adatmátrix!AV82))</f>
        <v/>
      </c>
      <c r="AW82" t="str">
        <f>IF(Adatmátrix!AW82="","",LN(Adatmátrix!AW82))</f>
        <v/>
      </c>
      <c r="AX82" t="str">
        <f>IF(Adatmátrix!AX82="","",LN(Adatmátrix!AX82))</f>
        <v/>
      </c>
      <c r="AY82" t="str">
        <f>IF(Adatmátrix!AY82="","",LN(Adatmátrix!AY82))</f>
        <v/>
      </c>
      <c r="AZ82" t="str">
        <f>IF(Adatmátrix!AZ82="","",LN(Adatmátrix!AZ82))</f>
        <v/>
      </c>
      <c r="BA82" t="str">
        <f>IF(Adatmátrix!BA82="","",LN(Adatmátrix!BA82))</f>
        <v/>
      </c>
      <c r="BB82" t="str">
        <f>IF(Adatmátrix!BB82="","",LN(Adatmátrix!BB82))</f>
        <v/>
      </c>
      <c r="BC82" t="str">
        <f>IF(Adatmátrix!BC82="","",LN(Adatmátrix!BC82))</f>
        <v/>
      </c>
      <c r="BD82" t="str">
        <f>IF(Adatmátrix!BD82="","",LN(Adatmátrix!BD82))</f>
        <v/>
      </c>
      <c r="BE82" t="str">
        <f>IF(Adatmátrix!BE82="","",LN(Adatmátrix!BE82))</f>
        <v/>
      </c>
      <c r="BF82" t="str">
        <f>IF(Adatmátrix!BF82="","",LN(Adatmátrix!BF82))</f>
        <v/>
      </c>
      <c r="BG82" t="str">
        <f>IF(Adatmátrix!BG82="","",LN(Adatmátrix!BG82))</f>
        <v/>
      </c>
      <c r="BH82" t="str">
        <f>IF(Adatmátrix!BH82="","",LN(Adatmátrix!BH82))</f>
        <v/>
      </c>
      <c r="BI82" t="str">
        <f>IF(Adatmátrix!BI82="","",LN(Adatmátrix!BI82))</f>
        <v/>
      </c>
    </row>
    <row r="83" spans="1:61">
      <c r="A83" s="4">
        <f>Adatmátrix!A83</f>
        <v>74</v>
      </c>
      <c r="B83">
        <f>IF(Adatmátrix!B83="","",LN(Adatmátrix!B83))</f>
        <v>-3.0915825992108252</v>
      </c>
      <c r="C83">
        <f>IF(Adatmátrix!C83="","",LN(Adatmátrix!C83))</f>
        <v>-3.0808545269708261</v>
      </c>
      <c r="D83">
        <f>IF(Adatmátrix!D83="","",LN(Adatmátrix!D83))</f>
        <v>-3.0765085835812789</v>
      </c>
      <c r="E83">
        <f>IF(Adatmátrix!E83="","",LN(Adatmátrix!E83))</f>
        <v>-3.2426563535336044</v>
      </c>
      <c r="F83">
        <f>IF(Adatmátrix!F83="","",LN(Adatmátrix!F83))</f>
        <v>-3.0284620981769099</v>
      </c>
      <c r="G83">
        <f>IF(Adatmátrix!G83="","",LN(Adatmátrix!G83))</f>
        <v>-3.1421462920095271</v>
      </c>
      <c r="H83">
        <f>IF(Adatmátrix!H83="","",LN(Adatmátrix!H83))</f>
        <v>-3.1488834530481657</v>
      </c>
      <c r="I83">
        <f>IF(Adatmátrix!I83="","",LN(Adatmátrix!I83))</f>
        <v>-3.205219498420715</v>
      </c>
      <c r="J83">
        <f>IF(Adatmátrix!J83="","",LN(Adatmátrix!J83))</f>
        <v>-3.1693716299651116</v>
      </c>
      <c r="K83">
        <f>IF(Adatmátrix!K83="","",LN(Adatmátrix!K83))</f>
        <v>-3.1818209169171898</v>
      </c>
      <c r="L83">
        <f>IF(Adatmátrix!L83="","",LN(Adatmátrix!L83))</f>
        <v>-3.2416328119908169</v>
      </c>
      <c r="M83">
        <f>IF(Adatmátrix!M83="","",LN(Adatmátrix!M83))</f>
        <v>-3.2691170413049475</v>
      </c>
      <c r="N83">
        <f>IF(Adatmátrix!N83="","",LN(Adatmátrix!N83))</f>
        <v>-3.2998147673735527</v>
      </c>
      <c r="O83">
        <f>IF(Adatmátrix!O83="","",LN(Adatmátrix!O83))</f>
        <v>-3.3003570667360838</v>
      </c>
      <c r="P83">
        <f>IF(Adatmátrix!P83="","",LN(Adatmátrix!P83))</f>
        <v>-3.3731931852525583</v>
      </c>
      <c r="Q83">
        <f>IF(Adatmátrix!Q83="","",LN(Adatmátrix!Q83))</f>
        <v>-3.3220165837877143</v>
      </c>
      <c r="R83">
        <f>IF(Adatmátrix!R83="","",LN(Adatmátrix!R83))</f>
        <v>-3.4686200579795896</v>
      </c>
      <c r="S83">
        <f>IF(Adatmátrix!S83="","",LN(Adatmátrix!S83))</f>
        <v>-3.4520697120359118</v>
      </c>
      <c r="T83">
        <f>IF(Adatmátrix!T83="","",LN(Adatmátrix!T83))</f>
        <v>-3.4587205679058215</v>
      </c>
      <c r="U83">
        <f>IF(Adatmátrix!U83="","",LN(Adatmátrix!U83))</f>
        <v>-3.4258999943025272</v>
      </c>
      <c r="V83" t="str">
        <f>IF(Adatmátrix!V83="","",LN(Adatmátrix!V83))</f>
        <v/>
      </c>
      <c r="W83" t="str">
        <f>IF(Adatmátrix!W83="","",LN(Adatmátrix!W83))</f>
        <v/>
      </c>
      <c r="X83" t="str">
        <f>IF(Adatmátrix!X83="","",LN(Adatmátrix!X83))</f>
        <v/>
      </c>
      <c r="Y83" t="str">
        <f>IF(Adatmátrix!Y83="","",LN(Adatmátrix!Y83))</f>
        <v/>
      </c>
      <c r="Z83" t="str">
        <f>IF(Adatmátrix!Z83="","",LN(Adatmátrix!Z83))</f>
        <v/>
      </c>
      <c r="AA83" t="str">
        <f>IF(Adatmátrix!AA83="","",LN(Adatmátrix!AA83))</f>
        <v/>
      </c>
      <c r="AB83" t="str">
        <f>IF(Adatmátrix!AB83="","",LN(Adatmátrix!AB83))</f>
        <v/>
      </c>
      <c r="AC83" t="str">
        <f>IF(Adatmátrix!AC83="","",LN(Adatmátrix!AC83))</f>
        <v/>
      </c>
      <c r="AD83" t="str">
        <f>IF(Adatmátrix!AD83="","",LN(Adatmátrix!AD83))</f>
        <v/>
      </c>
      <c r="AE83" t="str">
        <f>IF(Adatmátrix!AE83="","",LN(Adatmátrix!AE83))</f>
        <v/>
      </c>
      <c r="AF83" t="str">
        <f>IF(Adatmátrix!AF83="","",LN(Adatmátrix!AF83))</f>
        <v/>
      </c>
      <c r="AG83" t="str">
        <f>IF(Adatmátrix!AG83="","",LN(Adatmátrix!AG83))</f>
        <v/>
      </c>
      <c r="AH83" t="str">
        <f>IF(Adatmátrix!AH83="","",LN(Adatmátrix!AH83))</f>
        <v/>
      </c>
      <c r="AI83" t="str">
        <f>IF(Adatmátrix!AI83="","",LN(Adatmátrix!AI83))</f>
        <v/>
      </c>
      <c r="AJ83" t="str">
        <f>IF(Adatmátrix!AJ83="","",LN(Adatmátrix!AJ83))</f>
        <v/>
      </c>
      <c r="AK83" t="str">
        <f>IF(Adatmátrix!AK83="","",LN(Adatmátrix!AK83))</f>
        <v/>
      </c>
      <c r="AL83" t="str">
        <f>IF(Adatmátrix!AL83="","",LN(Adatmátrix!AL83))</f>
        <v/>
      </c>
      <c r="AM83" t="str">
        <f>IF(Adatmátrix!AM83="","",LN(Adatmátrix!AM83))</f>
        <v/>
      </c>
      <c r="AN83" t="str">
        <f>IF(Adatmátrix!AN83="","",LN(Adatmátrix!AN83))</f>
        <v/>
      </c>
      <c r="AO83" t="str">
        <f>IF(Adatmátrix!AO83="","",LN(Adatmátrix!AO83))</f>
        <v/>
      </c>
      <c r="AP83" t="str">
        <f>IF(Adatmátrix!AP83="","",LN(Adatmátrix!AP83))</f>
        <v/>
      </c>
      <c r="AQ83" t="str">
        <f>IF(Adatmátrix!AQ83="","",LN(Adatmátrix!AQ83))</f>
        <v/>
      </c>
      <c r="AR83" t="str">
        <f>IF(Adatmátrix!AR83="","",LN(Adatmátrix!AR83))</f>
        <v/>
      </c>
      <c r="AS83" t="str">
        <f>IF(Adatmátrix!AS83="","",LN(Adatmátrix!AS83))</f>
        <v/>
      </c>
      <c r="AT83" t="str">
        <f>IF(Adatmátrix!AT83="","",LN(Adatmátrix!AT83))</f>
        <v/>
      </c>
      <c r="AU83" t="str">
        <f>IF(Adatmátrix!AU83="","",LN(Adatmátrix!AU83))</f>
        <v/>
      </c>
      <c r="AV83" t="str">
        <f>IF(Adatmátrix!AV83="","",LN(Adatmátrix!AV83))</f>
        <v/>
      </c>
      <c r="AW83" t="str">
        <f>IF(Adatmátrix!AW83="","",LN(Adatmátrix!AW83))</f>
        <v/>
      </c>
      <c r="AX83" t="str">
        <f>IF(Adatmátrix!AX83="","",LN(Adatmátrix!AX83))</f>
        <v/>
      </c>
      <c r="AY83" t="str">
        <f>IF(Adatmátrix!AY83="","",LN(Adatmátrix!AY83))</f>
        <v/>
      </c>
      <c r="AZ83" t="str">
        <f>IF(Adatmátrix!AZ83="","",LN(Adatmátrix!AZ83))</f>
        <v/>
      </c>
      <c r="BA83" t="str">
        <f>IF(Adatmátrix!BA83="","",LN(Adatmátrix!BA83))</f>
        <v/>
      </c>
      <c r="BB83" t="str">
        <f>IF(Adatmátrix!BB83="","",LN(Adatmátrix!BB83))</f>
        <v/>
      </c>
      <c r="BC83" t="str">
        <f>IF(Adatmátrix!BC83="","",LN(Adatmátrix!BC83))</f>
        <v/>
      </c>
      <c r="BD83" t="str">
        <f>IF(Adatmátrix!BD83="","",LN(Adatmátrix!BD83))</f>
        <v/>
      </c>
      <c r="BE83" t="str">
        <f>IF(Adatmátrix!BE83="","",LN(Adatmátrix!BE83))</f>
        <v/>
      </c>
      <c r="BF83" t="str">
        <f>IF(Adatmátrix!BF83="","",LN(Adatmátrix!BF83))</f>
        <v/>
      </c>
      <c r="BG83" t="str">
        <f>IF(Adatmátrix!BG83="","",LN(Adatmátrix!BG83))</f>
        <v/>
      </c>
      <c r="BH83" t="str">
        <f>IF(Adatmátrix!BH83="","",LN(Adatmátrix!BH83))</f>
        <v/>
      </c>
      <c r="BI83" t="str">
        <f>IF(Adatmátrix!BI83="","",LN(Adatmátrix!BI83))</f>
        <v/>
      </c>
    </row>
    <row r="84" spans="1:61">
      <c r="A84" s="4">
        <f>Adatmátrix!A84</f>
        <v>75</v>
      </c>
      <c r="B84">
        <f>IF(Adatmátrix!B84="","",LN(Adatmátrix!B84))</f>
        <v>-2.9049779102855267</v>
      </c>
      <c r="C84">
        <f>IF(Adatmátrix!C84="","",LN(Adatmátrix!C84))</f>
        <v>-3.043662807311541</v>
      </c>
      <c r="D84">
        <f>IF(Adatmátrix!D84="","",LN(Adatmátrix!D84))</f>
        <v>-2.9907447320429519</v>
      </c>
      <c r="E84">
        <f>IF(Adatmátrix!E84="","",LN(Adatmátrix!E84))</f>
        <v>-3.0315667265632071</v>
      </c>
      <c r="F84">
        <f>IF(Adatmátrix!F84="","",LN(Adatmátrix!F84))</f>
        <v>-3.1113676171529154</v>
      </c>
      <c r="G84">
        <f>IF(Adatmátrix!G84="","",LN(Adatmátrix!G84))</f>
        <v>-2.959593226938118</v>
      </c>
      <c r="H84">
        <f>IF(Adatmátrix!H84="","",LN(Adatmátrix!H84))</f>
        <v>-3.0612312557866868</v>
      </c>
      <c r="I84">
        <f>IF(Adatmátrix!I84="","",LN(Adatmátrix!I84))</f>
        <v>-3.0495550802514977</v>
      </c>
      <c r="J84">
        <f>IF(Adatmátrix!J84="","",LN(Adatmátrix!J84))</f>
        <v>-3.1228840592144747</v>
      </c>
      <c r="K84">
        <f>IF(Adatmátrix!K84="","",LN(Adatmátrix!K84))</f>
        <v>-3.0747754808944441</v>
      </c>
      <c r="L84">
        <f>IF(Adatmátrix!L84="","",LN(Adatmátrix!L84))</f>
        <v>-3.1495829983722512</v>
      </c>
      <c r="M84">
        <f>IF(Adatmátrix!M84="","",LN(Adatmátrix!M84))</f>
        <v>-3.1639142667942264</v>
      </c>
      <c r="N84">
        <f>IF(Adatmátrix!N84="","",LN(Adatmátrix!N84))</f>
        <v>-3.1549624991245482</v>
      </c>
      <c r="O84">
        <f>IF(Adatmátrix!O84="","",LN(Adatmátrix!O84))</f>
        <v>-3.175576900473053</v>
      </c>
      <c r="P84">
        <f>IF(Adatmátrix!P84="","",LN(Adatmátrix!P84))</f>
        <v>-3.2201266067698535</v>
      </c>
      <c r="Q84">
        <f>IF(Adatmátrix!Q84="","",LN(Adatmátrix!Q84))</f>
        <v>-3.2568373311553196</v>
      </c>
      <c r="R84">
        <f>IF(Adatmátrix!R84="","",LN(Adatmátrix!R84))</f>
        <v>-3.2730680539516275</v>
      </c>
      <c r="S84">
        <f>IF(Adatmátrix!S84="","",LN(Adatmátrix!S84))</f>
        <v>-3.2834143460057721</v>
      </c>
      <c r="T84">
        <f>IF(Adatmátrix!T84="","",LN(Adatmátrix!T84))</f>
        <v>-3.3365338683364332</v>
      </c>
      <c r="U84">
        <f>IF(Adatmátrix!U84="","",LN(Adatmátrix!U84))</f>
        <v>-3.3495541485103169</v>
      </c>
      <c r="V84" t="str">
        <f>IF(Adatmátrix!V84="","",LN(Adatmátrix!V84))</f>
        <v/>
      </c>
      <c r="W84" t="str">
        <f>IF(Adatmátrix!W84="","",LN(Adatmátrix!W84))</f>
        <v/>
      </c>
      <c r="X84" t="str">
        <f>IF(Adatmátrix!X84="","",LN(Adatmátrix!X84))</f>
        <v/>
      </c>
      <c r="Y84" t="str">
        <f>IF(Adatmátrix!Y84="","",LN(Adatmátrix!Y84))</f>
        <v/>
      </c>
      <c r="Z84" t="str">
        <f>IF(Adatmátrix!Z84="","",LN(Adatmátrix!Z84))</f>
        <v/>
      </c>
      <c r="AA84" t="str">
        <f>IF(Adatmátrix!AA84="","",LN(Adatmátrix!AA84))</f>
        <v/>
      </c>
      <c r="AB84" t="str">
        <f>IF(Adatmátrix!AB84="","",LN(Adatmátrix!AB84))</f>
        <v/>
      </c>
      <c r="AC84" t="str">
        <f>IF(Adatmátrix!AC84="","",LN(Adatmátrix!AC84))</f>
        <v/>
      </c>
      <c r="AD84" t="str">
        <f>IF(Adatmátrix!AD84="","",LN(Adatmátrix!AD84))</f>
        <v/>
      </c>
      <c r="AE84" t="str">
        <f>IF(Adatmátrix!AE84="","",LN(Adatmátrix!AE84))</f>
        <v/>
      </c>
      <c r="AF84" t="str">
        <f>IF(Adatmátrix!AF84="","",LN(Adatmátrix!AF84))</f>
        <v/>
      </c>
      <c r="AG84" t="str">
        <f>IF(Adatmátrix!AG84="","",LN(Adatmátrix!AG84))</f>
        <v/>
      </c>
      <c r="AH84" t="str">
        <f>IF(Adatmátrix!AH84="","",LN(Adatmátrix!AH84))</f>
        <v/>
      </c>
      <c r="AI84" t="str">
        <f>IF(Adatmátrix!AI84="","",LN(Adatmátrix!AI84))</f>
        <v/>
      </c>
      <c r="AJ84" t="str">
        <f>IF(Adatmátrix!AJ84="","",LN(Adatmátrix!AJ84))</f>
        <v/>
      </c>
      <c r="AK84" t="str">
        <f>IF(Adatmátrix!AK84="","",LN(Adatmátrix!AK84))</f>
        <v/>
      </c>
      <c r="AL84" t="str">
        <f>IF(Adatmátrix!AL84="","",LN(Adatmátrix!AL84))</f>
        <v/>
      </c>
      <c r="AM84" t="str">
        <f>IF(Adatmátrix!AM84="","",LN(Adatmátrix!AM84))</f>
        <v/>
      </c>
      <c r="AN84" t="str">
        <f>IF(Adatmátrix!AN84="","",LN(Adatmátrix!AN84))</f>
        <v/>
      </c>
      <c r="AO84" t="str">
        <f>IF(Adatmátrix!AO84="","",LN(Adatmátrix!AO84))</f>
        <v/>
      </c>
      <c r="AP84" t="str">
        <f>IF(Adatmátrix!AP84="","",LN(Adatmátrix!AP84))</f>
        <v/>
      </c>
      <c r="AQ84" t="str">
        <f>IF(Adatmátrix!AQ84="","",LN(Adatmátrix!AQ84))</f>
        <v/>
      </c>
      <c r="AR84" t="str">
        <f>IF(Adatmátrix!AR84="","",LN(Adatmátrix!AR84))</f>
        <v/>
      </c>
      <c r="AS84" t="str">
        <f>IF(Adatmátrix!AS84="","",LN(Adatmátrix!AS84))</f>
        <v/>
      </c>
      <c r="AT84" t="str">
        <f>IF(Adatmátrix!AT84="","",LN(Adatmátrix!AT84))</f>
        <v/>
      </c>
      <c r="AU84" t="str">
        <f>IF(Adatmátrix!AU84="","",LN(Adatmátrix!AU84))</f>
        <v/>
      </c>
      <c r="AV84" t="str">
        <f>IF(Adatmátrix!AV84="","",LN(Adatmátrix!AV84))</f>
        <v/>
      </c>
      <c r="AW84" t="str">
        <f>IF(Adatmátrix!AW84="","",LN(Adatmátrix!AW84))</f>
        <v/>
      </c>
      <c r="AX84" t="str">
        <f>IF(Adatmátrix!AX84="","",LN(Adatmátrix!AX84))</f>
        <v/>
      </c>
      <c r="AY84" t="str">
        <f>IF(Adatmátrix!AY84="","",LN(Adatmátrix!AY84))</f>
        <v/>
      </c>
      <c r="AZ84" t="str">
        <f>IF(Adatmátrix!AZ84="","",LN(Adatmátrix!AZ84))</f>
        <v/>
      </c>
      <c r="BA84" t="str">
        <f>IF(Adatmátrix!BA84="","",LN(Adatmátrix!BA84))</f>
        <v/>
      </c>
      <c r="BB84" t="str">
        <f>IF(Adatmátrix!BB84="","",LN(Adatmátrix!BB84))</f>
        <v/>
      </c>
      <c r="BC84" t="str">
        <f>IF(Adatmátrix!BC84="","",LN(Adatmátrix!BC84))</f>
        <v/>
      </c>
      <c r="BD84" t="str">
        <f>IF(Adatmátrix!BD84="","",LN(Adatmátrix!BD84))</f>
        <v/>
      </c>
      <c r="BE84" t="str">
        <f>IF(Adatmátrix!BE84="","",LN(Adatmátrix!BE84))</f>
        <v/>
      </c>
      <c r="BF84" t="str">
        <f>IF(Adatmátrix!BF84="","",LN(Adatmátrix!BF84))</f>
        <v/>
      </c>
      <c r="BG84" t="str">
        <f>IF(Adatmátrix!BG84="","",LN(Adatmátrix!BG84))</f>
        <v/>
      </c>
      <c r="BH84" t="str">
        <f>IF(Adatmátrix!BH84="","",LN(Adatmátrix!BH84))</f>
        <v/>
      </c>
      <c r="BI84" t="str">
        <f>IF(Adatmátrix!BI84="","",LN(Adatmátrix!BI84))</f>
        <v/>
      </c>
    </row>
    <row r="85" spans="1:61">
      <c r="A85" s="4">
        <f>Adatmátrix!A85</f>
        <v>76</v>
      </c>
      <c r="B85">
        <f>IF(Adatmátrix!B85="","",LN(Adatmátrix!B85))</f>
        <v>-2.8603276365477881</v>
      </c>
      <c r="C85">
        <f>IF(Adatmátrix!C85="","",LN(Adatmátrix!C85))</f>
        <v>-2.8528447860054436</v>
      </c>
      <c r="D85">
        <f>IF(Adatmátrix!D85="","",LN(Adatmátrix!D85))</f>
        <v>-2.9433295947609426</v>
      </c>
      <c r="E85">
        <f>IF(Adatmátrix!E85="","",LN(Adatmátrix!E85))</f>
        <v>-2.9363319302725435</v>
      </c>
      <c r="F85">
        <f>IF(Adatmátrix!F85="","",LN(Adatmátrix!F85))</f>
        <v>-2.9348253386504695</v>
      </c>
      <c r="G85">
        <f>IF(Adatmátrix!G85="","",LN(Adatmátrix!G85))</f>
        <v>-3.012674994284303</v>
      </c>
      <c r="H85">
        <f>IF(Adatmátrix!H85="","",LN(Adatmátrix!H85))</f>
        <v>-2.8418101912817342</v>
      </c>
      <c r="I85">
        <f>IF(Adatmátrix!I85="","",LN(Adatmátrix!I85))</f>
        <v>-2.9778923554256598</v>
      </c>
      <c r="J85">
        <f>IF(Adatmátrix!J85="","",LN(Adatmátrix!J85))</f>
        <v>-2.9543984100610139</v>
      </c>
      <c r="K85">
        <f>IF(Adatmátrix!K85="","",LN(Adatmátrix!K85))</f>
        <v>-2.9824212594943185</v>
      </c>
      <c r="L85">
        <f>IF(Adatmátrix!L85="","",LN(Adatmátrix!L85))</f>
        <v>-3.0206399092601757</v>
      </c>
      <c r="M85">
        <f>IF(Adatmátrix!M85="","",LN(Adatmátrix!M85))</f>
        <v>-3.09953844227958</v>
      </c>
      <c r="N85">
        <f>IF(Adatmátrix!N85="","",LN(Adatmátrix!N85))</f>
        <v>-3.1136153142107079</v>
      </c>
      <c r="O85">
        <f>IF(Adatmátrix!O85="","",LN(Adatmátrix!O85))</f>
        <v>-3.076291781412408</v>
      </c>
      <c r="P85">
        <f>IF(Adatmátrix!P85="","",LN(Adatmátrix!P85))</f>
        <v>-3.1521521928252927</v>
      </c>
      <c r="Q85">
        <f>IF(Adatmátrix!Q85="","",LN(Adatmátrix!Q85))</f>
        <v>-3.0802014301804412</v>
      </c>
      <c r="R85">
        <f>IF(Adatmátrix!R85="","",LN(Adatmátrix!R85))</f>
        <v>-3.1873771578088297</v>
      </c>
      <c r="S85">
        <f>IF(Adatmátrix!S85="","",LN(Adatmátrix!S85))</f>
        <v>-3.2141370705210273</v>
      </c>
      <c r="T85">
        <f>IF(Adatmátrix!T85="","",LN(Adatmátrix!T85))</f>
        <v>-3.2477898350328429</v>
      </c>
      <c r="U85">
        <f>IF(Adatmátrix!U85="","",LN(Adatmátrix!U85))</f>
        <v>-3.3090740927863496</v>
      </c>
      <c r="V85" t="str">
        <f>IF(Adatmátrix!V85="","",LN(Adatmátrix!V85))</f>
        <v/>
      </c>
      <c r="W85" t="str">
        <f>IF(Adatmátrix!W85="","",LN(Adatmátrix!W85))</f>
        <v/>
      </c>
      <c r="X85" t="str">
        <f>IF(Adatmátrix!X85="","",LN(Adatmátrix!X85))</f>
        <v/>
      </c>
      <c r="Y85" t="str">
        <f>IF(Adatmátrix!Y85="","",LN(Adatmátrix!Y85))</f>
        <v/>
      </c>
      <c r="Z85" t="str">
        <f>IF(Adatmátrix!Z85="","",LN(Adatmátrix!Z85))</f>
        <v/>
      </c>
      <c r="AA85" t="str">
        <f>IF(Adatmátrix!AA85="","",LN(Adatmátrix!AA85))</f>
        <v/>
      </c>
      <c r="AB85" t="str">
        <f>IF(Adatmátrix!AB85="","",LN(Adatmátrix!AB85))</f>
        <v/>
      </c>
      <c r="AC85" t="str">
        <f>IF(Adatmátrix!AC85="","",LN(Adatmátrix!AC85))</f>
        <v/>
      </c>
      <c r="AD85" t="str">
        <f>IF(Adatmátrix!AD85="","",LN(Adatmátrix!AD85))</f>
        <v/>
      </c>
      <c r="AE85" t="str">
        <f>IF(Adatmátrix!AE85="","",LN(Adatmátrix!AE85))</f>
        <v/>
      </c>
      <c r="AF85" t="str">
        <f>IF(Adatmátrix!AF85="","",LN(Adatmátrix!AF85))</f>
        <v/>
      </c>
      <c r="AG85" t="str">
        <f>IF(Adatmátrix!AG85="","",LN(Adatmátrix!AG85))</f>
        <v/>
      </c>
      <c r="AH85" t="str">
        <f>IF(Adatmátrix!AH85="","",LN(Adatmátrix!AH85))</f>
        <v/>
      </c>
      <c r="AI85" t="str">
        <f>IF(Adatmátrix!AI85="","",LN(Adatmátrix!AI85))</f>
        <v/>
      </c>
      <c r="AJ85" t="str">
        <f>IF(Adatmátrix!AJ85="","",LN(Adatmátrix!AJ85))</f>
        <v/>
      </c>
      <c r="AK85" t="str">
        <f>IF(Adatmátrix!AK85="","",LN(Adatmátrix!AK85))</f>
        <v/>
      </c>
      <c r="AL85" t="str">
        <f>IF(Adatmátrix!AL85="","",LN(Adatmátrix!AL85))</f>
        <v/>
      </c>
      <c r="AM85" t="str">
        <f>IF(Adatmátrix!AM85="","",LN(Adatmátrix!AM85))</f>
        <v/>
      </c>
      <c r="AN85" t="str">
        <f>IF(Adatmátrix!AN85="","",LN(Adatmátrix!AN85))</f>
        <v/>
      </c>
      <c r="AO85" t="str">
        <f>IF(Adatmátrix!AO85="","",LN(Adatmátrix!AO85))</f>
        <v/>
      </c>
      <c r="AP85" t="str">
        <f>IF(Adatmátrix!AP85="","",LN(Adatmátrix!AP85))</f>
        <v/>
      </c>
      <c r="AQ85" t="str">
        <f>IF(Adatmátrix!AQ85="","",LN(Adatmátrix!AQ85))</f>
        <v/>
      </c>
      <c r="AR85" t="str">
        <f>IF(Adatmátrix!AR85="","",LN(Adatmátrix!AR85))</f>
        <v/>
      </c>
      <c r="AS85" t="str">
        <f>IF(Adatmátrix!AS85="","",LN(Adatmátrix!AS85))</f>
        <v/>
      </c>
      <c r="AT85" t="str">
        <f>IF(Adatmátrix!AT85="","",LN(Adatmátrix!AT85))</f>
        <v/>
      </c>
      <c r="AU85" t="str">
        <f>IF(Adatmátrix!AU85="","",LN(Adatmátrix!AU85))</f>
        <v/>
      </c>
      <c r="AV85" t="str">
        <f>IF(Adatmátrix!AV85="","",LN(Adatmátrix!AV85))</f>
        <v/>
      </c>
      <c r="AW85" t="str">
        <f>IF(Adatmátrix!AW85="","",LN(Adatmátrix!AW85))</f>
        <v/>
      </c>
      <c r="AX85" t="str">
        <f>IF(Adatmátrix!AX85="","",LN(Adatmátrix!AX85))</f>
        <v/>
      </c>
      <c r="AY85" t="str">
        <f>IF(Adatmátrix!AY85="","",LN(Adatmátrix!AY85))</f>
        <v/>
      </c>
      <c r="AZ85" t="str">
        <f>IF(Adatmátrix!AZ85="","",LN(Adatmátrix!AZ85))</f>
        <v/>
      </c>
      <c r="BA85" t="str">
        <f>IF(Adatmátrix!BA85="","",LN(Adatmátrix!BA85))</f>
        <v/>
      </c>
      <c r="BB85" t="str">
        <f>IF(Adatmátrix!BB85="","",LN(Adatmátrix!BB85))</f>
        <v/>
      </c>
      <c r="BC85" t="str">
        <f>IF(Adatmátrix!BC85="","",LN(Adatmátrix!BC85))</f>
        <v/>
      </c>
      <c r="BD85" t="str">
        <f>IF(Adatmátrix!BD85="","",LN(Adatmátrix!BD85))</f>
        <v/>
      </c>
      <c r="BE85" t="str">
        <f>IF(Adatmátrix!BE85="","",LN(Adatmátrix!BE85))</f>
        <v/>
      </c>
      <c r="BF85" t="str">
        <f>IF(Adatmátrix!BF85="","",LN(Adatmátrix!BF85))</f>
        <v/>
      </c>
      <c r="BG85" t="str">
        <f>IF(Adatmátrix!BG85="","",LN(Adatmátrix!BG85))</f>
        <v/>
      </c>
      <c r="BH85" t="str">
        <f>IF(Adatmátrix!BH85="","",LN(Adatmátrix!BH85))</f>
        <v/>
      </c>
      <c r="BI85" t="str">
        <f>IF(Adatmátrix!BI85="","",LN(Adatmátrix!BI85))</f>
        <v/>
      </c>
    </row>
    <row r="86" spans="1:61">
      <c r="A86" s="4">
        <f>Adatmátrix!A86</f>
        <v>77</v>
      </c>
      <c r="B86">
        <f>IF(Adatmátrix!B86="","",LN(Adatmátrix!B86))</f>
        <v>-2.7711497580455267</v>
      </c>
      <c r="C86">
        <f>IF(Adatmátrix!C86="","",LN(Adatmátrix!C86))</f>
        <v>-2.8336134240775559</v>
      </c>
      <c r="D86">
        <f>IF(Adatmátrix!D86="","",LN(Adatmátrix!D86))</f>
        <v>-2.7003796947979901</v>
      </c>
      <c r="E86">
        <f>IF(Adatmátrix!E86="","",LN(Adatmátrix!E86))</f>
        <v>-2.862425906245766</v>
      </c>
      <c r="F86">
        <f>IF(Adatmátrix!F86="","",LN(Adatmátrix!F86))</f>
        <v>-2.8115790619310665</v>
      </c>
      <c r="G86">
        <f>IF(Adatmátrix!G86="","",LN(Adatmátrix!G86))</f>
        <v>-2.9522897157111543</v>
      </c>
      <c r="H86">
        <f>IF(Adatmátrix!H86="","",LN(Adatmátrix!H86))</f>
        <v>-2.9644274237255788</v>
      </c>
      <c r="I86">
        <f>IF(Adatmátrix!I86="","",LN(Adatmátrix!I86))</f>
        <v>-2.7924649522445737</v>
      </c>
      <c r="J86">
        <f>IF(Adatmátrix!J86="","",LN(Adatmátrix!J86))</f>
        <v>-2.8854439196598678</v>
      </c>
      <c r="K86">
        <f>IF(Adatmátrix!K86="","",LN(Adatmátrix!K86))</f>
        <v>-2.8680429124131015</v>
      </c>
      <c r="L86">
        <f>IF(Adatmátrix!L86="","",LN(Adatmátrix!L86))</f>
        <v>-2.9009676971095679</v>
      </c>
      <c r="M86">
        <f>IF(Adatmátrix!M86="","",LN(Adatmátrix!M86))</f>
        <v>-2.9687009345029605</v>
      </c>
      <c r="N86">
        <f>IF(Adatmátrix!N86="","",LN(Adatmátrix!N86))</f>
        <v>-2.9955322935513249</v>
      </c>
      <c r="O86">
        <f>IF(Adatmátrix!O86="","",LN(Adatmátrix!O86))</f>
        <v>-2.9700645268054133</v>
      </c>
      <c r="P86">
        <f>IF(Adatmátrix!P86="","",LN(Adatmátrix!P86))</f>
        <v>-2.98518805967832</v>
      </c>
      <c r="Q86">
        <f>IF(Adatmátrix!Q86="","",LN(Adatmátrix!Q86))</f>
        <v>-3.0149150929707651</v>
      </c>
      <c r="R86">
        <f>IF(Adatmátrix!R86="","",LN(Adatmátrix!R86))</f>
        <v>-3.0503996748962994</v>
      </c>
      <c r="S86">
        <f>IF(Adatmátrix!S86="","",LN(Adatmátrix!S86))</f>
        <v>-3.0971007679422797</v>
      </c>
      <c r="T86">
        <f>IF(Adatmátrix!T86="","",LN(Adatmátrix!T86))</f>
        <v>-3.0739100546180151</v>
      </c>
      <c r="U86">
        <f>IF(Adatmátrix!U86="","",LN(Adatmátrix!U86))</f>
        <v>-3.1048777208147889</v>
      </c>
      <c r="V86" t="str">
        <f>IF(Adatmátrix!V86="","",LN(Adatmátrix!V86))</f>
        <v/>
      </c>
      <c r="W86" t="str">
        <f>IF(Adatmátrix!W86="","",LN(Adatmátrix!W86))</f>
        <v/>
      </c>
      <c r="X86" t="str">
        <f>IF(Adatmátrix!X86="","",LN(Adatmátrix!X86))</f>
        <v/>
      </c>
      <c r="Y86" t="str">
        <f>IF(Adatmátrix!Y86="","",LN(Adatmátrix!Y86))</f>
        <v/>
      </c>
      <c r="Z86" t="str">
        <f>IF(Adatmátrix!Z86="","",LN(Adatmátrix!Z86))</f>
        <v/>
      </c>
      <c r="AA86" t="str">
        <f>IF(Adatmátrix!AA86="","",LN(Adatmátrix!AA86))</f>
        <v/>
      </c>
      <c r="AB86" t="str">
        <f>IF(Adatmátrix!AB86="","",LN(Adatmátrix!AB86))</f>
        <v/>
      </c>
      <c r="AC86" t="str">
        <f>IF(Adatmátrix!AC86="","",LN(Adatmátrix!AC86))</f>
        <v/>
      </c>
      <c r="AD86" t="str">
        <f>IF(Adatmátrix!AD86="","",LN(Adatmátrix!AD86))</f>
        <v/>
      </c>
      <c r="AE86" t="str">
        <f>IF(Adatmátrix!AE86="","",LN(Adatmátrix!AE86))</f>
        <v/>
      </c>
      <c r="AF86" t="str">
        <f>IF(Adatmátrix!AF86="","",LN(Adatmátrix!AF86))</f>
        <v/>
      </c>
      <c r="AG86" t="str">
        <f>IF(Adatmátrix!AG86="","",LN(Adatmátrix!AG86))</f>
        <v/>
      </c>
      <c r="AH86" t="str">
        <f>IF(Adatmátrix!AH86="","",LN(Adatmátrix!AH86))</f>
        <v/>
      </c>
      <c r="AI86" t="str">
        <f>IF(Adatmátrix!AI86="","",LN(Adatmátrix!AI86))</f>
        <v/>
      </c>
      <c r="AJ86" t="str">
        <f>IF(Adatmátrix!AJ86="","",LN(Adatmátrix!AJ86))</f>
        <v/>
      </c>
      <c r="AK86" t="str">
        <f>IF(Adatmátrix!AK86="","",LN(Adatmátrix!AK86))</f>
        <v/>
      </c>
      <c r="AL86" t="str">
        <f>IF(Adatmátrix!AL86="","",LN(Adatmátrix!AL86))</f>
        <v/>
      </c>
      <c r="AM86" t="str">
        <f>IF(Adatmátrix!AM86="","",LN(Adatmátrix!AM86))</f>
        <v/>
      </c>
      <c r="AN86" t="str">
        <f>IF(Adatmátrix!AN86="","",LN(Adatmátrix!AN86))</f>
        <v/>
      </c>
      <c r="AO86" t="str">
        <f>IF(Adatmátrix!AO86="","",LN(Adatmátrix!AO86))</f>
        <v/>
      </c>
      <c r="AP86" t="str">
        <f>IF(Adatmátrix!AP86="","",LN(Adatmátrix!AP86))</f>
        <v/>
      </c>
      <c r="AQ86" t="str">
        <f>IF(Adatmátrix!AQ86="","",LN(Adatmátrix!AQ86))</f>
        <v/>
      </c>
      <c r="AR86" t="str">
        <f>IF(Adatmátrix!AR86="","",LN(Adatmátrix!AR86))</f>
        <v/>
      </c>
      <c r="AS86" t="str">
        <f>IF(Adatmátrix!AS86="","",LN(Adatmátrix!AS86))</f>
        <v/>
      </c>
      <c r="AT86" t="str">
        <f>IF(Adatmátrix!AT86="","",LN(Adatmátrix!AT86))</f>
        <v/>
      </c>
      <c r="AU86" t="str">
        <f>IF(Adatmátrix!AU86="","",LN(Adatmátrix!AU86))</f>
        <v/>
      </c>
      <c r="AV86" t="str">
        <f>IF(Adatmátrix!AV86="","",LN(Adatmátrix!AV86))</f>
        <v/>
      </c>
      <c r="AW86" t="str">
        <f>IF(Adatmátrix!AW86="","",LN(Adatmátrix!AW86))</f>
        <v/>
      </c>
      <c r="AX86" t="str">
        <f>IF(Adatmátrix!AX86="","",LN(Adatmátrix!AX86))</f>
        <v/>
      </c>
      <c r="AY86" t="str">
        <f>IF(Adatmátrix!AY86="","",LN(Adatmátrix!AY86))</f>
        <v/>
      </c>
      <c r="AZ86" t="str">
        <f>IF(Adatmátrix!AZ86="","",LN(Adatmátrix!AZ86))</f>
        <v/>
      </c>
      <c r="BA86" t="str">
        <f>IF(Adatmátrix!BA86="","",LN(Adatmátrix!BA86))</f>
        <v/>
      </c>
      <c r="BB86" t="str">
        <f>IF(Adatmátrix!BB86="","",LN(Adatmátrix!BB86))</f>
        <v/>
      </c>
      <c r="BC86" t="str">
        <f>IF(Adatmátrix!BC86="","",LN(Adatmátrix!BC86))</f>
        <v/>
      </c>
      <c r="BD86" t="str">
        <f>IF(Adatmátrix!BD86="","",LN(Adatmátrix!BD86))</f>
        <v/>
      </c>
      <c r="BE86" t="str">
        <f>IF(Adatmátrix!BE86="","",LN(Adatmátrix!BE86))</f>
        <v/>
      </c>
      <c r="BF86" t="str">
        <f>IF(Adatmátrix!BF86="","",LN(Adatmátrix!BF86))</f>
        <v/>
      </c>
      <c r="BG86" t="str">
        <f>IF(Adatmátrix!BG86="","",LN(Adatmátrix!BG86))</f>
        <v/>
      </c>
      <c r="BH86" t="str">
        <f>IF(Adatmátrix!BH86="","",LN(Adatmátrix!BH86))</f>
        <v/>
      </c>
      <c r="BI86" t="str">
        <f>IF(Adatmátrix!BI86="","",LN(Adatmátrix!BI86))</f>
        <v/>
      </c>
    </row>
    <row r="87" spans="1:61">
      <c r="A87" s="4">
        <f>Adatmátrix!A87</f>
        <v>78</v>
      </c>
      <c r="B87">
        <f>IF(Adatmátrix!B87="","",LN(Adatmátrix!B87))</f>
        <v>-2.6397375609201226</v>
      </c>
      <c r="C87">
        <f>IF(Adatmátrix!C87="","",LN(Adatmátrix!C87))</f>
        <v>-2.6564069679503715</v>
      </c>
      <c r="D87">
        <f>IF(Adatmátrix!D87="","",LN(Adatmátrix!D87))</f>
        <v>-2.6554103137780309</v>
      </c>
      <c r="E87">
        <f>IF(Adatmátrix!E87="","",LN(Adatmátrix!E87))</f>
        <v>-2.6207263729305352</v>
      </c>
      <c r="F87">
        <f>IF(Adatmátrix!F87="","",LN(Adatmátrix!F87))</f>
        <v>-2.7986863213616542</v>
      </c>
      <c r="G87">
        <f>IF(Adatmátrix!G87="","",LN(Adatmátrix!G87))</f>
        <v>-2.7355241781029651</v>
      </c>
      <c r="H87">
        <f>IF(Adatmátrix!H87="","",LN(Adatmátrix!H87))</f>
        <v>-2.7832048747029705</v>
      </c>
      <c r="I87">
        <f>IF(Adatmátrix!I87="","",LN(Adatmátrix!I87))</f>
        <v>-2.8781270314797278</v>
      </c>
      <c r="J87">
        <f>IF(Adatmátrix!J87="","",LN(Adatmátrix!J87))</f>
        <v>-2.6645597700276817</v>
      </c>
      <c r="K87">
        <f>IF(Adatmátrix!K87="","",LN(Adatmátrix!K87))</f>
        <v>-2.7814276709069858</v>
      </c>
      <c r="L87">
        <f>IF(Adatmátrix!L87="","",LN(Adatmátrix!L87))</f>
        <v>-2.7705108824448157</v>
      </c>
      <c r="M87">
        <f>IF(Adatmátrix!M87="","",LN(Adatmátrix!M87))</f>
        <v>-2.8547536802944187</v>
      </c>
      <c r="N87">
        <f>IF(Adatmátrix!N87="","",LN(Adatmátrix!N87))</f>
        <v>-2.8552749208587351</v>
      </c>
      <c r="O87">
        <f>IF(Adatmátrix!O87="","",LN(Adatmátrix!O87))</f>
        <v>-2.8662842063671046</v>
      </c>
      <c r="P87">
        <f>IF(Adatmátrix!P87="","",LN(Adatmátrix!P87))</f>
        <v>-2.9226677026969861</v>
      </c>
      <c r="Q87">
        <f>IF(Adatmátrix!Q87="","",LN(Adatmátrix!Q87))</f>
        <v>-2.8689234266902952</v>
      </c>
      <c r="R87">
        <f>IF(Adatmátrix!R87="","",LN(Adatmátrix!R87))</f>
        <v>-2.9763218800341678</v>
      </c>
      <c r="S87">
        <f>IF(Adatmátrix!S87="","",LN(Adatmátrix!S87))</f>
        <v>-2.9650091009111503</v>
      </c>
      <c r="T87">
        <f>IF(Adatmátrix!T87="","",LN(Adatmátrix!T87))</f>
        <v>-2.9991380666888237</v>
      </c>
      <c r="U87">
        <f>IF(Adatmátrix!U87="","",LN(Adatmátrix!U87))</f>
        <v>-2.9933351489542694</v>
      </c>
      <c r="V87" t="str">
        <f>IF(Adatmátrix!V87="","",LN(Adatmátrix!V87))</f>
        <v/>
      </c>
      <c r="W87" t="str">
        <f>IF(Adatmátrix!W87="","",LN(Adatmátrix!W87))</f>
        <v/>
      </c>
      <c r="X87" t="str">
        <f>IF(Adatmátrix!X87="","",LN(Adatmátrix!X87))</f>
        <v/>
      </c>
      <c r="Y87" t="str">
        <f>IF(Adatmátrix!Y87="","",LN(Adatmátrix!Y87))</f>
        <v/>
      </c>
      <c r="Z87" t="str">
        <f>IF(Adatmátrix!Z87="","",LN(Adatmátrix!Z87))</f>
        <v/>
      </c>
      <c r="AA87" t="str">
        <f>IF(Adatmátrix!AA87="","",LN(Adatmátrix!AA87))</f>
        <v/>
      </c>
      <c r="AB87" t="str">
        <f>IF(Adatmátrix!AB87="","",LN(Adatmátrix!AB87))</f>
        <v/>
      </c>
      <c r="AC87" t="str">
        <f>IF(Adatmátrix!AC87="","",LN(Adatmátrix!AC87))</f>
        <v/>
      </c>
      <c r="AD87" t="str">
        <f>IF(Adatmátrix!AD87="","",LN(Adatmátrix!AD87))</f>
        <v/>
      </c>
      <c r="AE87" t="str">
        <f>IF(Adatmátrix!AE87="","",LN(Adatmátrix!AE87))</f>
        <v/>
      </c>
      <c r="AF87" t="str">
        <f>IF(Adatmátrix!AF87="","",LN(Adatmátrix!AF87))</f>
        <v/>
      </c>
      <c r="AG87" t="str">
        <f>IF(Adatmátrix!AG87="","",LN(Adatmátrix!AG87))</f>
        <v/>
      </c>
      <c r="AH87" t="str">
        <f>IF(Adatmátrix!AH87="","",LN(Adatmátrix!AH87))</f>
        <v/>
      </c>
      <c r="AI87" t="str">
        <f>IF(Adatmátrix!AI87="","",LN(Adatmátrix!AI87))</f>
        <v/>
      </c>
      <c r="AJ87" t="str">
        <f>IF(Adatmátrix!AJ87="","",LN(Adatmátrix!AJ87))</f>
        <v/>
      </c>
      <c r="AK87" t="str">
        <f>IF(Adatmátrix!AK87="","",LN(Adatmátrix!AK87))</f>
        <v/>
      </c>
      <c r="AL87" t="str">
        <f>IF(Adatmátrix!AL87="","",LN(Adatmátrix!AL87))</f>
        <v/>
      </c>
      <c r="AM87" t="str">
        <f>IF(Adatmátrix!AM87="","",LN(Adatmátrix!AM87))</f>
        <v/>
      </c>
      <c r="AN87" t="str">
        <f>IF(Adatmátrix!AN87="","",LN(Adatmátrix!AN87))</f>
        <v/>
      </c>
      <c r="AO87" t="str">
        <f>IF(Adatmátrix!AO87="","",LN(Adatmátrix!AO87))</f>
        <v/>
      </c>
      <c r="AP87" t="str">
        <f>IF(Adatmátrix!AP87="","",LN(Adatmátrix!AP87))</f>
        <v/>
      </c>
      <c r="AQ87" t="str">
        <f>IF(Adatmátrix!AQ87="","",LN(Adatmátrix!AQ87))</f>
        <v/>
      </c>
      <c r="AR87" t="str">
        <f>IF(Adatmátrix!AR87="","",LN(Adatmátrix!AR87))</f>
        <v/>
      </c>
      <c r="AS87" t="str">
        <f>IF(Adatmátrix!AS87="","",LN(Adatmátrix!AS87))</f>
        <v/>
      </c>
      <c r="AT87" t="str">
        <f>IF(Adatmátrix!AT87="","",LN(Adatmátrix!AT87))</f>
        <v/>
      </c>
      <c r="AU87" t="str">
        <f>IF(Adatmátrix!AU87="","",LN(Adatmátrix!AU87))</f>
        <v/>
      </c>
      <c r="AV87" t="str">
        <f>IF(Adatmátrix!AV87="","",LN(Adatmátrix!AV87))</f>
        <v/>
      </c>
      <c r="AW87" t="str">
        <f>IF(Adatmátrix!AW87="","",LN(Adatmátrix!AW87))</f>
        <v/>
      </c>
      <c r="AX87" t="str">
        <f>IF(Adatmátrix!AX87="","",LN(Adatmátrix!AX87))</f>
        <v/>
      </c>
      <c r="AY87" t="str">
        <f>IF(Adatmátrix!AY87="","",LN(Adatmátrix!AY87))</f>
        <v/>
      </c>
      <c r="AZ87" t="str">
        <f>IF(Adatmátrix!AZ87="","",LN(Adatmátrix!AZ87))</f>
        <v/>
      </c>
      <c r="BA87" t="str">
        <f>IF(Adatmátrix!BA87="","",LN(Adatmátrix!BA87))</f>
        <v/>
      </c>
      <c r="BB87" t="str">
        <f>IF(Adatmátrix!BB87="","",LN(Adatmátrix!BB87))</f>
        <v/>
      </c>
      <c r="BC87" t="str">
        <f>IF(Adatmátrix!BC87="","",LN(Adatmátrix!BC87))</f>
        <v/>
      </c>
      <c r="BD87" t="str">
        <f>IF(Adatmátrix!BD87="","",LN(Adatmátrix!BD87))</f>
        <v/>
      </c>
      <c r="BE87" t="str">
        <f>IF(Adatmátrix!BE87="","",LN(Adatmátrix!BE87))</f>
        <v/>
      </c>
      <c r="BF87" t="str">
        <f>IF(Adatmátrix!BF87="","",LN(Adatmátrix!BF87))</f>
        <v/>
      </c>
      <c r="BG87" t="str">
        <f>IF(Adatmátrix!BG87="","",LN(Adatmátrix!BG87))</f>
        <v/>
      </c>
      <c r="BH87" t="str">
        <f>IF(Adatmátrix!BH87="","",LN(Adatmátrix!BH87))</f>
        <v/>
      </c>
      <c r="BI87" t="str">
        <f>IF(Adatmátrix!BI87="","",LN(Adatmátrix!BI87))</f>
        <v/>
      </c>
    </row>
    <row r="88" spans="1:61">
      <c r="A88" s="4">
        <f>Adatmátrix!A88</f>
        <v>79</v>
      </c>
      <c r="B88">
        <f>IF(Adatmátrix!B88="","",LN(Adatmátrix!B88))</f>
        <v>-2.5410961214393772</v>
      </c>
      <c r="C88">
        <f>IF(Adatmátrix!C88="","",LN(Adatmátrix!C88))</f>
        <v>-2.5878700408461053</v>
      </c>
      <c r="D88">
        <f>IF(Adatmátrix!D88="","",LN(Adatmátrix!D88))</f>
        <v>-2.5860095751931853</v>
      </c>
      <c r="E88">
        <f>IF(Adatmátrix!E88="","",LN(Adatmátrix!E88))</f>
        <v>-2.5804488565084882</v>
      </c>
      <c r="F88">
        <f>IF(Adatmátrix!F88="","",LN(Adatmátrix!F88))</f>
        <v>-2.5417310017857613</v>
      </c>
      <c r="G88">
        <f>IF(Adatmátrix!G88="","",LN(Adatmátrix!G88))</f>
        <v>-2.7218956079242629</v>
      </c>
      <c r="H88">
        <f>IF(Adatmátrix!H88="","",LN(Adatmátrix!H88))</f>
        <v>-2.6097898319346906</v>
      </c>
      <c r="I88">
        <f>IF(Adatmátrix!I88="","",LN(Adatmátrix!I88))</f>
        <v>-2.7203758507928471</v>
      </c>
      <c r="J88">
        <f>IF(Adatmátrix!J88="","",LN(Adatmátrix!J88))</f>
        <v>-2.7991791345133121</v>
      </c>
      <c r="K88">
        <f>IF(Adatmátrix!K88="","",LN(Adatmátrix!K88))</f>
        <v>-2.5559301530413769</v>
      </c>
      <c r="L88">
        <f>IF(Adatmátrix!L88="","",LN(Adatmátrix!L88))</f>
        <v>-2.7041079818695861</v>
      </c>
      <c r="M88">
        <f>IF(Adatmátrix!M88="","",LN(Adatmátrix!M88))</f>
        <v>-2.7286101150675712</v>
      </c>
      <c r="N88">
        <f>IF(Adatmátrix!N88="","",LN(Adatmátrix!N88))</f>
        <v>-2.7908341625811315</v>
      </c>
      <c r="O88">
        <f>IF(Adatmátrix!O88="","",LN(Adatmátrix!O88))</f>
        <v>-2.7390765797073326</v>
      </c>
      <c r="P88">
        <f>IF(Adatmátrix!P88="","",LN(Adatmátrix!P88))</f>
        <v>-2.820771071166329</v>
      </c>
      <c r="Q88">
        <f>IF(Adatmátrix!Q88="","",LN(Adatmátrix!Q88))</f>
        <v>-2.7560856501407671</v>
      </c>
      <c r="R88">
        <f>IF(Adatmátrix!R88="","",LN(Adatmátrix!R88))</f>
        <v>-2.822619655845346</v>
      </c>
      <c r="S88">
        <f>IF(Adatmátrix!S88="","",LN(Adatmátrix!S88))</f>
        <v>-2.8507665033038054</v>
      </c>
      <c r="T88">
        <f>IF(Adatmátrix!T88="","",LN(Adatmátrix!T88))</f>
        <v>-2.8507665033038054</v>
      </c>
      <c r="U88">
        <f>IF(Adatmátrix!U88="","",LN(Adatmátrix!U88))</f>
        <v>-2.9123106654149185</v>
      </c>
      <c r="V88" t="str">
        <f>IF(Adatmátrix!V88="","",LN(Adatmátrix!V88))</f>
        <v/>
      </c>
      <c r="W88" t="str">
        <f>IF(Adatmátrix!W88="","",LN(Adatmátrix!W88))</f>
        <v/>
      </c>
      <c r="X88" t="str">
        <f>IF(Adatmátrix!X88="","",LN(Adatmátrix!X88))</f>
        <v/>
      </c>
      <c r="Y88" t="str">
        <f>IF(Adatmátrix!Y88="","",LN(Adatmátrix!Y88))</f>
        <v/>
      </c>
      <c r="Z88" t="str">
        <f>IF(Adatmátrix!Z88="","",LN(Adatmátrix!Z88))</f>
        <v/>
      </c>
      <c r="AA88" t="str">
        <f>IF(Adatmátrix!AA88="","",LN(Adatmátrix!AA88))</f>
        <v/>
      </c>
      <c r="AB88" t="str">
        <f>IF(Adatmátrix!AB88="","",LN(Adatmátrix!AB88))</f>
        <v/>
      </c>
      <c r="AC88" t="str">
        <f>IF(Adatmátrix!AC88="","",LN(Adatmátrix!AC88))</f>
        <v/>
      </c>
      <c r="AD88" t="str">
        <f>IF(Adatmátrix!AD88="","",LN(Adatmátrix!AD88))</f>
        <v/>
      </c>
      <c r="AE88" t="str">
        <f>IF(Adatmátrix!AE88="","",LN(Adatmátrix!AE88))</f>
        <v/>
      </c>
      <c r="AF88" t="str">
        <f>IF(Adatmátrix!AF88="","",LN(Adatmátrix!AF88))</f>
        <v/>
      </c>
      <c r="AG88" t="str">
        <f>IF(Adatmátrix!AG88="","",LN(Adatmátrix!AG88))</f>
        <v/>
      </c>
      <c r="AH88" t="str">
        <f>IF(Adatmátrix!AH88="","",LN(Adatmátrix!AH88))</f>
        <v/>
      </c>
      <c r="AI88" t="str">
        <f>IF(Adatmátrix!AI88="","",LN(Adatmátrix!AI88))</f>
        <v/>
      </c>
      <c r="AJ88" t="str">
        <f>IF(Adatmátrix!AJ88="","",LN(Adatmátrix!AJ88))</f>
        <v/>
      </c>
      <c r="AK88" t="str">
        <f>IF(Adatmátrix!AK88="","",LN(Adatmátrix!AK88))</f>
        <v/>
      </c>
      <c r="AL88" t="str">
        <f>IF(Adatmátrix!AL88="","",LN(Adatmátrix!AL88))</f>
        <v/>
      </c>
      <c r="AM88" t="str">
        <f>IF(Adatmátrix!AM88="","",LN(Adatmátrix!AM88))</f>
        <v/>
      </c>
      <c r="AN88" t="str">
        <f>IF(Adatmátrix!AN88="","",LN(Adatmátrix!AN88))</f>
        <v/>
      </c>
      <c r="AO88" t="str">
        <f>IF(Adatmátrix!AO88="","",LN(Adatmátrix!AO88))</f>
        <v/>
      </c>
      <c r="AP88" t="str">
        <f>IF(Adatmátrix!AP88="","",LN(Adatmátrix!AP88))</f>
        <v/>
      </c>
      <c r="AQ88" t="str">
        <f>IF(Adatmátrix!AQ88="","",LN(Adatmátrix!AQ88))</f>
        <v/>
      </c>
      <c r="AR88" t="str">
        <f>IF(Adatmátrix!AR88="","",LN(Adatmátrix!AR88))</f>
        <v/>
      </c>
      <c r="AS88" t="str">
        <f>IF(Adatmátrix!AS88="","",LN(Adatmátrix!AS88))</f>
        <v/>
      </c>
      <c r="AT88" t="str">
        <f>IF(Adatmátrix!AT88="","",LN(Adatmátrix!AT88))</f>
        <v/>
      </c>
      <c r="AU88" t="str">
        <f>IF(Adatmátrix!AU88="","",LN(Adatmátrix!AU88))</f>
        <v/>
      </c>
      <c r="AV88" t="str">
        <f>IF(Adatmátrix!AV88="","",LN(Adatmátrix!AV88))</f>
        <v/>
      </c>
      <c r="AW88" t="str">
        <f>IF(Adatmátrix!AW88="","",LN(Adatmátrix!AW88))</f>
        <v/>
      </c>
      <c r="AX88" t="str">
        <f>IF(Adatmátrix!AX88="","",LN(Adatmátrix!AX88))</f>
        <v/>
      </c>
      <c r="AY88" t="str">
        <f>IF(Adatmátrix!AY88="","",LN(Adatmátrix!AY88))</f>
        <v/>
      </c>
      <c r="AZ88" t="str">
        <f>IF(Adatmátrix!AZ88="","",LN(Adatmátrix!AZ88))</f>
        <v/>
      </c>
      <c r="BA88" t="str">
        <f>IF(Adatmátrix!BA88="","",LN(Adatmátrix!BA88))</f>
        <v/>
      </c>
      <c r="BB88" t="str">
        <f>IF(Adatmátrix!BB88="","",LN(Adatmátrix!BB88))</f>
        <v/>
      </c>
      <c r="BC88" t="str">
        <f>IF(Adatmátrix!BC88="","",LN(Adatmátrix!BC88))</f>
        <v/>
      </c>
      <c r="BD88" t="str">
        <f>IF(Adatmátrix!BD88="","",LN(Adatmátrix!BD88))</f>
        <v/>
      </c>
      <c r="BE88" t="str">
        <f>IF(Adatmátrix!BE88="","",LN(Adatmátrix!BE88))</f>
        <v/>
      </c>
      <c r="BF88" t="str">
        <f>IF(Adatmátrix!BF88="","",LN(Adatmátrix!BF88))</f>
        <v/>
      </c>
      <c r="BG88" t="str">
        <f>IF(Adatmátrix!BG88="","",LN(Adatmátrix!BG88))</f>
        <v/>
      </c>
      <c r="BH88" t="str">
        <f>IF(Adatmátrix!BH88="","",LN(Adatmátrix!BH88))</f>
        <v/>
      </c>
      <c r="BI88" t="str">
        <f>IF(Adatmátrix!BI88="","",LN(Adatmátrix!BI88))</f>
        <v/>
      </c>
    </row>
    <row r="89" spans="1:61">
      <c r="A89" s="4">
        <f>Adatmátrix!A89</f>
        <v>80</v>
      </c>
      <c r="B89">
        <f>IF(Adatmátrix!B89="","",LN(Adatmátrix!B89))</f>
        <v>-2.4193436536042414</v>
      </c>
      <c r="C89">
        <f>IF(Adatmátrix!C89="","",LN(Adatmátrix!C89))</f>
        <v>-2.4639282434028087</v>
      </c>
      <c r="D89">
        <f>IF(Adatmátrix!D89="","",LN(Adatmátrix!D89))</f>
        <v>-2.4653393442954714</v>
      </c>
      <c r="E89">
        <f>IF(Adatmátrix!E89="","",LN(Adatmátrix!E89))</f>
        <v>-2.4899995968540098</v>
      </c>
      <c r="F89">
        <f>IF(Adatmátrix!F89="","",LN(Adatmátrix!F89))</f>
        <v>-2.5023783957000401</v>
      </c>
      <c r="G89">
        <f>IF(Adatmátrix!G89="","",LN(Adatmátrix!G89))</f>
        <v>-2.4674597361842796</v>
      </c>
      <c r="H89">
        <f>IF(Adatmátrix!H89="","",LN(Adatmátrix!H89))</f>
        <v>-2.5510464522925451</v>
      </c>
      <c r="I89">
        <f>IF(Adatmátrix!I89="","",LN(Adatmátrix!I89))</f>
        <v>-2.5675928484069543</v>
      </c>
      <c r="J89">
        <f>IF(Adatmátrix!J89="","",LN(Adatmátrix!J89))</f>
        <v>-2.6199019705755173</v>
      </c>
      <c r="K89">
        <f>IF(Adatmátrix!K89="","",LN(Adatmátrix!K89))</f>
        <v>-2.6349856302452048</v>
      </c>
      <c r="L89">
        <f>IF(Adatmátrix!L89="","",LN(Adatmátrix!L89))</f>
        <v>-2.5243545887551115</v>
      </c>
      <c r="M89">
        <f>IF(Adatmátrix!M89="","",LN(Adatmátrix!M89))</f>
        <v>-2.6554103137780309</v>
      </c>
      <c r="N89">
        <f>IF(Adatmátrix!N89="","",LN(Adatmátrix!N89))</f>
        <v>-2.6305337586743818</v>
      </c>
      <c r="O89">
        <f>IF(Adatmátrix!O89="","",LN(Adatmátrix!O89))</f>
        <v>-2.6369395736442574</v>
      </c>
      <c r="P89">
        <f>IF(Adatmátrix!P89="","",LN(Adatmátrix!P89))</f>
        <v>-2.6685891322212965</v>
      </c>
      <c r="Q89">
        <f>IF(Adatmátrix!Q89="","",LN(Adatmátrix!Q89))</f>
        <v>-2.6698877400078613</v>
      </c>
      <c r="R89">
        <f>IF(Adatmátrix!R89="","",LN(Adatmátrix!R89))</f>
        <v>-2.7027641966729727</v>
      </c>
      <c r="S89">
        <f>IF(Adatmátrix!S89="","",LN(Adatmátrix!S89))</f>
        <v>-2.7023166692544494</v>
      </c>
      <c r="T89">
        <f>IF(Adatmátrix!T89="","",LN(Adatmátrix!T89))</f>
        <v>-2.7652556748729893</v>
      </c>
      <c r="U89">
        <f>IF(Adatmátrix!U89="","",LN(Adatmátrix!U89))</f>
        <v>-2.7595540439693256</v>
      </c>
      <c r="V89" t="str">
        <f>IF(Adatmátrix!V89="","",LN(Adatmátrix!V89))</f>
        <v/>
      </c>
      <c r="W89" t="str">
        <f>IF(Adatmátrix!W89="","",LN(Adatmátrix!W89))</f>
        <v/>
      </c>
      <c r="X89" t="str">
        <f>IF(Adatmátrix!X89="","",LN(Adatmátrix!X89))</f>
        <v/>
      </c>
      <c r="Y89" t="str">
        <f>IF(Adatmátrix!Y89="","",LN(Adatmátrix!Y89))</f>
        <v/>
      </c>
      <c r="Z89" t="str">
        <f>IF(Adatmátrix!Z89="","",LN(Adatmátrix!Z89))</f>
        <v/>
      </c>
      <c r="AA89" t="str">
        <f>IF(Adatmátrix!AA89="","",LN(Adatmátrix!AA89))</f>
        <v/>
      </c>
      <c r="AB89" t="str">
        <f>IF(Adatmátrix!AB89="","",LN(Adatmátrix!AB89))</f>
        <v/>
      </c>
      <c r="AC89" t="str">
        <f>IF(Adatmátrix!AC89="","",LN(Adatmátrix!AC89))</f>
        <v/>
      </c>
      <c r="AD89" t="str">
        <f>IF(Adatmátrix!AD89="","",LN(Adatmátrix!AD89))</f>
        <v/>
      </c>
      <c r="AE89" t="str">
        <f>IF(Adatmátrix!AE89="","",LN(Adatmátrix!AE89))</f>
        <v/>
      </c>
      <c r="AF89" t="str">
        <f>IF(Adatmátrix!AF89="","",LN(Adatmátrix!AF89))</f>
        <v/>
      </c>
      <c r="AG89" t="str">
        <f>IF(Adatmátrix!AG89="","",LN(Adatmátrix!AG89))</f>
        <v/>
      </c>
      <c r="AH89" t="str">
        <f>IF(Adatmátrix!AH89="","",LN(Adatmátrix!AH89))</f>
        <v/>
      </c>
      <c r="AI89" t="str">
        <f>IF(Adatmátrix!AI89="","",LN(Adatmátrix!AI89))</f>
        <v/>
      </c>
      <c r="AJ89" t="str">
        <f>IF(Adatmátrix!AJ89="","",LN(Adatmátrix!AJ89))</f>
        <v/>
      </c>
      <c r="AK89" t="str">
        <f>IF(Adatmátrix!AK89="","",LN(Adatmátrix!AK89))</f>
        <v/>
      </c>
      <c r="AL89" t="str">
        <f>IF(Adatmátrix!AL89="","",LN(Adatmátrix!AL89))</f>
        <v/>
      </c>
      <c r="AM89" t="str">
        <f>IF(Adatmátrix!AM89="","",LN(Adatmátrix!AM89))</f>
        <v/>
      </c>
      <c r="AN89" t="str">
        <f>IF(Adatmátrix!AN89="","",LN(Adatmátrix!AN89))</f>
        <v/>
      </c>
      <c r="AO89" t="str">
        <f>IF(Adatmátrix!AO89="","",LN(Adatmátrix!AO89))</f>
        <v/>
      </c>
      <c r="AP89" t="str">
        <f>IF(Adatmátrix!AP89="","",LN(Adatmátrix!AP89))</f>
        <v/>
      </c>
      <c r="AQ89" t="str">
        <f>IF(Adatmátrix!AQ89="","",LN(Adatmátrix!AQ89))</f>
        <v/>
      </c>
      <c r="AR89" t="str">
        <f>IF(Adatmátrix!AR89="","",LN(Adatmátrix!AR89))</f>
        <v/>
      </c>
      <c r="AS89" t="str">
        <f>IF(Adatmátrix!AS89="","",LN(Adatmátrix!AS89))</f>
        <v/>
      </c>
      <c r="AT89" t="str">
        <f>IF(Adatmátrix!AT89="","",LN(Adatmátrix!AT89))</f>
        <v/>
      </c>
      <c r="AU89" t="str">
        <f>IF(Adatmátrix!AU89="","",LN(Adatmátrix!AU89))</f>
        <v/>
      </c>
      <c r="AV89" t="str">
        <f>IF(Adatmátrix!AV89="","",LN(Adatmátrix!AV89))</f>
        <v/>
      </c>
      <c r="AW89" t="str">
        <f>IF(Adatmátrix!AW89="","",LN(Adatmátrix!AW89))</f>
        <v/>
      </c>
      <c r="AX89" t="str">
        <f>IF(Adatmátrix!AX89="","",LN(Adatmátrix!AX89))</f>
        <v/>
      </c>
      <c r="AY89" t="str">
        <f>IF(Adatmátrix!AY89="","",LN(Adatmátrix!AY89))</f>
        <v/>
      </c>
      <c r="AZ89" t="str">
        <f>IF(Adatmátrix!AZ89="","",LN(Adatmátrix!AZ89))</f>
        <v/>
      </c>
      <c r="BA89" t="str">
        <f>IF(Adatmátrix!BA89="","",LN(Adatmátrix!BA89))</f>
        <v/>
      </c>
      <c r="BB89" t="str">
        <f>IF(Adatmátrix!BB89="","",LN(Adatmátrix!BB89))</f>
        <v/>
      </c>
      <c r="BC89" t="str">
        <f>IF(Adatmátrix!BC89="","",LN(Adatmátrix!BC89))</f>
        <v/>
      </c>
      <c r="BD89" t="str">
        <f>IF(Adatmátrix!BD89="","",LN(Adatmátrix!BD89))</f>
        <v/>
      </c>
      <c r="BE89" t="str">
        <f>IF(Adatmátrix!BE89="","",LN(Adatmátrix!BE89))</f>
        <v/>
      </c>
      <c r="BF89" t="str">
        <f>IF(Adatmátrix!BF89="","",LN(Adatmátrix!BF89))</f>
        <v/>
      </c>
      <c r="BG89" t="str">
        <f>IF(Adatmátrix!BG89="","",LN(Adatmátrix!BG89))</f>
        <v/>
      </c>
      <c r="BH89" t="str">
        <f>IF(Adatmátrix!BH89="","",LN(Adatmátrix!BH89))</f>
        <v/>
      </c>
      <c r="BI89" t="str">
        <f>IF(Adatmátrix!BI89="","",LN(Adatmátrix!BI89))</f>
        <v/>
      </c>
    </row>
    <row r="90" spans="1:61">
      <c r="A90" s="4">
        <f>Adatmátrix!A90</f>
        <v>81</v>
      </c>
      <c r="B90">
        <f>IF(Adatmátrix!B90="","",LN(Adatmátrix!B90))</f>
        <v>-2.3304702964835813</v>
      </c>
      <c r="C90">
        <f>IF(Adatmátrix!C90="","",LN(Adatmátrix!C90))</f>
        <v>-2.3662706446801787</v>
      </c>
      <c r="D90">
        <f>IF(Adatmátrix!D90="","",LN(Adatmátrix!D90))</f>
        <v>-2.3730075572905913</v>
      </c>
      <c r="E90">
        <f>IF(Adatmátrix!E90="","",LN(Adatmátrix!E90))</f>
        <v>-2.3738662949990093</v>
      </c>
      <c r="F90">
        <f>IF(Adatmátrix!F90="","",LN(Adatmátrix!F90))</f>
        <v>-2.3678705596926752</v>
      </c>
      <c r="G90">
        <f>IF(Adatmátrix!G90="","",LN(Adatmátrix!G90))</f>
        <v>-2.3593671070930302</v>
      </c>
      <c r="H90">
        <f>IF(Adatmátrix!H90="","",LN(Adatmátrix!H90))</f>
        <v>-2.3369695198558764</v>
      </c>
      <c r="I90">
        <f>IF(Adatmátrix!I90="","",LN(Adatmátrix!I90))</f>
        <v>-2.5149123518744063</v>
      </c>
      <c r="J90">
        <f>IF(Adatmátrix!J90="","",LN(Adatmátrix!J90))</f>
        <v>-2.4742041266548647</v>
      </c>
      <c r="K90">
        <f>IF(Adatmátrix!K90="","",LN(Adatmátrix!K90))</f>
        <v>-2.4926566032480619</v>
      </c>
      <c r="L90">
        <f>IF(Adatmátrix!L90="","",LN(Adatmátrix!L90))</f>
        <v>-2.6876595114544761</v>
      </c>
      <c r="M90">
        <f>IF(Adatmátrix!M90="","",LN(Adatmátrix!M90))</f>
        <v>-2.4528267563245887</v>
      </c>
      <c r="N90">
        <f>IF(Adatmátrix!N90="","",LN(Adatmátrix!N90))</f>
        <v>-2.5691582022355912</v>
      </c>
      <c r="O90">
        <f>IF(Adatmátrix!O90="","",LN(Adatmátrix!O90))</f>
        <v>-2.5070295668757709</v>
      </c>
      <c r="P90">
        <f>IF(Adatmátrix!P90="","",LN(Adatmátrix!P90))</f>
        <v>-2.5725582316650533</v>
      </c>
      <c r="Q90">
        <f>IF(Adatmátrix!Q90="","",LN(Adatmátrix!Q90))</f>
        <v>-2.5217366230387182</v>
      </c>
      <c r="R90">
        <f>IF(Adatmátrix!R90="","",LN(Adatmátrix!R90))</f>
        <v>-2.6394574096365981</v>
      </c>
      <c r="S90">
        <f>IF(Adatmátrix!S90="","",LN(Adatmátrix!S90))</f>
        <v>-2.575575616702837</v>
      </c>
      <c r="T90">
        <f>IF(Adatmátrix!T90="","",LN(Adatmátrix!T90))</f>
        <v>-2.6043660898253282</v>
      </c>
      <c r="U90">
        <f>IF(Adatmátrix!U90="","",LN(Adatmátrix!U90))</f>
        <v>-2.6651344001253783</v>
      </c>
      <c r="V90" t="str">
        <f>IF(Adatmátrix!V90="","",LN(Adatmátrix!V90))</f>
        <v/>
      </c>
      <c r="W90" t="str">
        <f>IF(Adatmátrix!W90="","",LN(Adatmátrix!W90))</f>
        <v/>
      </c>
      <c r="X90" t="str">
        <f>IF(Adatmátrix!X90="","",LN(Adatmátrix!X90))</f>
        <v/>
      </c>
      <c r="Y90" t="str">
        <f>IF(Adatmátrix!Y90="","",LN(Adatmátrix!Y90))</f>
        <v/>
      </c>
      <c r="Z90" t="str">
        <f>IF(Adatmátrix!Z90="","",LN(Adatmátrix!Z90))</f>
        <v/>
      </c>
      <c r="AA90" t="str">
        <f>IF(Adatmátrix!AA90="","",LN(Adatmátrix!AA90))</f>
        <v/>
      </c>
      <c r="AB90" t="str">
        <f>IF(Adatmátrix!AB90="","",LN(Adatmátrix!AB90))</f>
        <v/>
      </c>
      <c r="AC90" t="str">
        <f>IF(Adatmátrix!AC90="","",LN(Adatmátrix!AC90))</f>
        <v/>
      </c>
      <c r="AD90" t="str">
        <f>IF(Adatmátrix!AD90="","",LN(Adatmátrix!AD90))</f>
        <v/>
      </c>
      <c r="AE90" t="str">
        <f>IF(Adatmátrix!AE90="","",LN(Adatmátrix!AE90))</f>
        <v/>
      </c>
      <c r="AF90" t="str">
        <f>IF(Adatmátrix!AF90="","",LN(Adatmátrix!AF90))</f>
        <v/>
      </c>
      <c r="AG90" t="str">
        <f>IF(Adatmátrix!AG90="","",LN(Adatmátrix!AG90))</f>
        <v/>
      </c>
      <c r="AH90" t="str">
        <f>IF(Adatmátrix!AH90="","",LN(Adatmátrix!AH90))</f>
        <v/>
      </c>
      <c r="AI90" t="str">
        <f>IF(Adatmátrix!AI90="","",LN(Adatmátrix!AI90))</f>
        <v/>
      </c>
      <c r="AJ90" t="str">
        <f>IF(Adatmátrix!AJ90="","",LN(Adatmátrix!AJ90))</f>
        <v/>
      </c>
      <c r="AK90" t="str">
        <f>IF(Adatmátrix!AK90="","",LN(Adatmátrix!AK90))</f>
        <v/>
      </c>
      <c r="AL90" t="str">
        <f>IF(Adatmátrix!AL90="","",LN(Adatmátrix!AL90))</f>
        <v/>
      </c>
      <c r="AM90" t="str">
        <f>IF(Adatmátrix!AM90="","",LN(Adatmátrix!AM90))</f>
        <v/>
      </c>
      <c r="AN90" t="str">
        <f>IF(Adatmátrix!AN90="","",LN(Adatmátrix!AN90))</f>
        <v/>
      </c>
      <c r="AO90" t="str">
        <f>IF(Adatmátrix!AO90="","",LN(Adatmátrix!AO90))</f>
        <v/>
      </c>
      <c r="AP90" t="str">
        <f>IF(Adatmátrix!AP90="","",LN(Adatmátrix!AP90))</f>
        <v/>
      </c>
      <c r="AQ90" t="str">
        <f>IF(Adatmátrix!AQ90="","",LN(Adatmátrix!AQ90))</f>
        <v/>
      </c>
      <c r="AR90" t="str">
        <f>IF(Adatmátrix!AR90="","",LN(Adatmátrix!AR90))</f>
        <v/>
      </c>
      <c r="AS90" t="str">
        <f>IF(Adatmátrix!AS90="","",LN(Adatmátrix!AS90))</f>
        <v/>
      </c>
      <c r="AT90" t="str">
        <f>IF(Adatmátrix!AT90="","",LN(Adatmátrix!AT90))</f>
        <v/>
      </c>
      <c r="AU90" t="str">
        <f>IF(Adatmátrix!AU90="","",LN(Adatmátrix!AU90))</f>
        <v/>
      </c>
      <c r="AV90" t="str">
        <f>IF(Adatmátrix!AV90="","",LN(Adatmátrix!AV90))</f>
        <v/>
      </c>
      <c r="AW90" t="str">
        <f>IF(Adatmátrix!AW90="","",LN(Adatmátrix!AW90))</f>
        <v/>
      </c>
      <c r="AX90" t="str">
        <f>IF(Adatmátrix!AX90="","",LN(Adatmátrix!AX90))</f>
        <v/>
      </c>
      <c r="AY90" t="str">
        <f>IF(Adatmátrix!AY90="","",LN(Adatmátrix!AY90))</f>
        <v/>
      </c>
      <c r="AZ90" t="str">
        <f>IF(Adatmátrix!AZ90="","",LN(Adatmátrix!AZ90))</f>
        <v/>
      </c>
      <c r="BA90" t="str">
        <f>IF(Adatmátrix!BA90="","",LN(Adatmátrix!BA90))</f>
        <v/>
      </c>
      <c r="BB90" t="str">
        <f>IF(Adatmátrix!BB90="","",LN(Adatmátrix!BB90))</f>
        <v/>
      </c>
      <c r="BC90" t="str">
        <f>IF(Adatmátrix!BC90="","",LN(Adatmátrix!BC90))</f>
        <v/>
      </c>
      <c r="BD90" t="str">
        <f>IF(Adatmátrix!BD90="","",LN(Adatmátrix!BD90))</f>
        <v/>
      </c>
      <c r="BE90" t="str">
        <f>IF(Adatmátrix!BE90="","",LN(Adatmátrix!BE90))</f>
        <v/>
      </c>
      <c r="BF90" t="str">
        <f>IF(Adatmátrix!BF90="","",LN(Adatmátrix!BF90))</f>
        <v/>
      </c>
      <c r="BG90" t="str">
        <f>IF(Adatmátrix!BG90="","",LN(Adatmátrix!BG90))</f>
        <v/>
      </c>
      <c r="BH90" t="str">
        <f>IF(Adatmátrix!BH90="","",LN(Adatmátrix!BH90))</f>
        <v/>
      </c>
      <c r="BI90" t="str">
        <f>IF(Adatmátrix!BI90="","",LN(Adatmátrix!BI90))</f>
        <v/>
      </c>
    </row>
    <row r="91" spans="1:61">
      <c r="A91" s="4">
        <f>Adatmátrix!A91</f>
        <v>82</v>
      </c>
      <c r="B91">
        <f>IF(Adatmátrix!B91="","",LN(Adatmátrix!B91))</f>
        <v>-2.2090947499067068</v>
      </c>
      <c r="C91">
        <f>IF(Adatmátrix!C91="","",LN(Adatmátrix!C91))</f>
        <v>-2.2506570001336867</v>
      </c>
      <c r="D91">
        <f>IF(Adatmátrix!D91="","",LN(Adatmátrix!D91))</f>
        <v>-2.245732281401263</v>
      </c>
      <c r="E91">
        <f>IF(Adatmátrix!E91="","",LN(Adatmátrix!E91))</f>
        <v>-2.2625954447778871</v>
      </c>
      <c r="F91">
        <f>IF(Adatmátrix!F91="","",LN(Adatmátrix!F91))</f>
        <v>-2.3145564647752659</v>
      </c>
      <c r="G91">
        <f>IF(Adatmátrix!G91="","",LN(Adatmátrix!G91))</f>
        <v>-2.3088043928079625</v>
      </c>
      <c r="H91">
        <f>IF(Adatmátrix!H91="","",LN(Adatmátrix!H91))</f>
        <v>-2.2606756899168361</v>
      </c>
      <c r="I91">
        <f>IF(Adatmátrix!I91="","",LN(Adatmátrix!I91))</f>
        <v>-2.2997890056920443</v>
      </c>
      <c r="J91">
        <f>IF(Adatmátrix!J91="","",LN(Adatmátrix!J91))</f>
        <v>-2.4263359004302205</v>
      </c>
      <c r="K91">
        <f>IF(Adatmátrix!K91="","",LN(Adatmátrix!K91))</f>
        <v>-2.3626536194601653</v>
      </c>
      <c r="L91">
        <f>IF(Adatmátrix!L91="","",LN(Adatmátrix!L91))</f>
        <v>-2.4622844717517207</v>
      </c>
      <c r="M91">
        <f>IF(Adatmátrix!M91="","",LN(Adatmátrix!M91))</f>
        <v>-2.5969561535966235</v>
      </c>
      <c r="N91">
        <f>IF(Adatmátrix!N91="","",LN(Adatmátrix!N91))</f>
        <v>-2.384446119474366</v>
      </c>
      <c r="O91">
        <f>IF(Adatmátrix!O91="","",LN(Adatmátrix!O91))</f>
        <v>-2.3956877112563699</v>
      </c>
      <c r="P91">
        <f>IF(Adatmátrix!P91="","",LN(Adatmátrix!P91))</f>
        <v>-2.4374888554588474</v>
      </c>
      <c r="Q91">
        <f>IF(Adatmátrix!Q91="","",LN(Adatmátrix!Q91))</f>
        <v>-2.4469174638839655</v>
      </c>
      <c r="R91">
        <f>IF(Adatmátrix!R91="","",LN(Adatmátrix!R91))</f>
        <v>-2.4713588372427315</v>
      </c>
      <c r="S91">
        <f>IF(Adatmátrix!S91="","",LN(Adatmátrix!S91))</f>
        <v>-2.4873496314391406</v>
      </c>
      <c r="T91">
        <f>IF(Adatmátrix!T91="","",LN(Adatmátrix!T91))</f>
        <v>-2.5070295668757709</v>
      </c>
      <c r="U91">
        <f>IF(Adatmátrix!U91="","",LN(Adatmátrix!U91))</f>
        <v>-2.5096092624283721</v>
      </c>
      <c r="V91" t="str">
        <f>IF(Adatmátrix!V91="","",LN(Adatmátrix!V91))</f>
        <v/>
      </c>
      <c r="W91" t="str">
        <f>IF(Adatmátrix!W91="","",LN(Adatmátrix!W91))</f>
        <v/>
      </c>
      <c r="X91" t="str">
        <f>IF(Adatmátrix!X91="","",LN(Adatmátrix!X91))</f>
        <v/>
      </c>
      <c r="Y91" t="str">
        <f>IF(Adatmátrix!Y91="","",LN(Adatmátrix!Y91))</f>
        <v/>
      </c>
      <c r="Z91" t="str">
        <f>IF(Adatmátrix!Z91="","",LN(Adatmátrix!Z91))</f>
        <v/>
      </c>
      <c r="AA91" t="str">
        <f>IF(Adatmátrix!AA91="","",LN(Adatmátrix!AA91))</f>
        <v/>
      </c>
      <c r="AB91" t="str">
        <f>IF(Adatmátrix!AB91="","",LN(Adatmátrix!AB91))</f>
        <v/>
      </c>
      <c r="AC91" t="str">
        <f>IF(Adatmátrix!AC91="","",LN(Adatmátrix!AC91))</f>
        <v/>
      </c>
      <c r="AD91" t="str">
        <f>IF(Adatmátrix!AD91="","",LN(Adatmátrix!AD91))</f>
        <v/>
      </c>
      <c r="AE91" t="str">
        <f>IF(Adatmátrix!AE91="","",LN(Adatmátrix!AE91))</f>
        <v/>
      </c>
      <c r="AF91" t="str">
        <f>IF(Adatmátrix!AF91="","",LN(Adatmátrix!AF91))</f>
        <v/>
      </c>
      <c r="AG91" t="str">
        <f>IF(Adatmátrix!AG91="","",LN(Adatmátrix!AG91))</f>
        <v/>
      </c>
      <c r="AH91" t="str">
        <f>IF(Adatmátrix!AH91="","",LN(Adatmátrix!AH91))</f>
        <v/>
      </c>
      <c r="AI91" t="str">
        <f>IF(Adatmátrix!AI91="","",LN(Adatmátrix!AI91))</f>
        <v/>
      </c>
      <c r="AJ91" t="str">
        <f>IF(Adatmátrix!AJ91="","",LN(Adatmátrix!AJ91))</f>
        <v/>
      </c>
      <c r="AK91" t="str">
        <f>IF(Adatmátrix!AK91="","",LN(Adatmátrix!AK91))</f>
        <v/>
      </c>
      <c r="AL91" t="str">
        <f>IF(Adatmátrix!AL91="","",LN(Adatmátrix!AL91))</f>
        <v/>
      </c>
      <c r="AM91" t="str">
        <f>IF(Adatmátrix!AM91="","",LN(Adatmátrix!AM91))</f>
        <v/>
      </c>
      <c r="AN91" t="str">
        <f>IF(Adatmátrix!AN91="","",LN(Adatmátrix!AN91))</f>
        <v/>
      </c>
      <c r="AO91" t="str">
        <f>IF(Adatmátrix!AO91="","",LN(Adatmátrix!AO91))</f>
        <v/>
      </c>
      <c r="AP91" t="str">
        <f>IF(Adatmátrix!AP91="","",LN(Adatmátrix!AP91))</f>
        <v/>
      </c>
      <c r="AQ91" t="str">
        <f>IF(Adatmátrix!AQ91="","",LN(Adatmátrix!AQ91))</f>
        <v/>
      </c>
      <c r="AR91" t="str">
        <f>IF(Adatmátrix!AR91="","",LN(Adatmátrix!AR91))</f>
        <v/>
      </c>
      <c r="AS91" t="str">
        <f>IF(Adatmátrix!AS91="","",LN(Adatmátrix!AS91))</f>
        <v/>
      </c>
      <c r="AT91" t="str">
        <f>IF(Adatmátrix!AT91="","",LN(Adatmátrix!AT91))</f>
        <v/>
      </c>
      <c r="AU91" t="str">
        <f>IF(Adatmátrix!AU91="","",LN(Adatmátrix!AU91))</f>
        <v/>
      </c>
      <c r="AV91" t="str">
        <f>IF(Adatmátrix!AV91="","",LN(Adatmátrix!AV91))</f>
        <v/>
      </c>
      <c r="AW91" t="str">
        <f>IF(Adatmátrix!AW91="","",LN(Adatmátrix!AW91))</f>
        <v/>
      </c>
      <c r="AX91" t="str">
        <f>IF(Adatmátrix!AX91="","",LN(Adatmátrix!AX91))</f>
        <v/>
      </c>
      <c r="AY91" t="str">
        <f>IF(Adatmátrix!AY91="","",LN(Adatmátrix!AY91))</f>
        <v/>
      </c>
      <c r="AZ91" t="str">
        <f>IF(Adatmátrix!AZ91="","",LN(Adatmátrix!AZ91))</f>
        <v/>
      </c>
      <c r="BA91" t="str">
        <f>IF(Adatmátrix!BA91="","",LN(Adatmátrix!BA91))</f>
        <v/>
      </c>
      <c r="BB91" t="str">
        <f>IF(Adatmátrix!BB91="","",LN(Adatmátrix!BB91))</f>
        <v/>
      </c>
      <c r="BC91" t="str">
        <f>IF(Adatmátrix!BC91="","",LN(Adatmátrix!BC91))</f>
        <v/>
      </c>
      <c r="BD91" t="str">
        <f>IF(Adatmátrix!BD91="","",LN(Adatmátrix!BD91))</f>
        <v/>
      </c>
      <c r="BE91" t="str">
        <f>IF(Adatmátrix!BE91="","",LN(Adatmátrix!BE91))</f>
        <v/>
      </c>
      <c r="BF91" t="str">
        <f>IF(Adatmátrix!BF91="","",LN(Adatmátrix!BF91))</f>
        <v/>
      </c>
      <c r="BG91" t="str">
        <f>IF(Adatmátrix!BG91="","",LN(Adatmátrix!BG91))</f>
        <v/>
      </c>
      <c r="BH91" t="str">
        <f>IF(Adatmátrix!BH91="","",LN(Adatmátrix!BH91))</f>
        <v/>
      </c>
      <c r="BI91" t="str">
        <f>IF(Adatmátrix!BI91="","",LN(Adatmátrix!BI91))</f>
        <v/>
      </c>
    </row>
    <row r="92" spans="1:61">
      <c r="A92" s="4">
        <f>Adatmátrix!A92</f>
        <v>83</v>
      </c>
      <c r="B92">
        <f>IF(Adatmátrix!B92="","",LN(Adatmátrix!B92))</f>
        <v>-2.1231844646277547</v>
      </c>
      <c r="C92">
        <f>IF(Adatmátrix!C92="","",LN(Adatmátrix!C92))</f>
        <v>-2.1429352754645081</v>
      </c>
      <c r="D92">
        <f>IF(Adatmátrix!D92="","",LN(Adatmátrix!D92))</f>
        <v>-2.157100426252065</v>
      </c>
      <c r="E92">
        <f>IF(Adatmátrix!E92="","",LN(Adatmátrix!E92))</f>
        <v>-2.1285477557877885</v>
      </c>
      <c r="F92">
        <f>IF(Adatmátrix!F92="","",LN(Adatmátrix!F92))</f>
        <v>-2.1665692890766026</v>
      </c>
      <c r="G92">
        <f>IF(Adatmátrix!G92="","",LN(Adatmátrix!G92))</f>
        <v>-2.2161322052638468</v>
      </c>
      <c r="H92">
        <f>IF(Adatmátrix!H92="","",LN(Adatmátrix!H92))</f>
        <v>-2.1726100165723001</v>
      </c>
      <c r="I92">
        <f>IF(Adatmátrix!I92="","",LN(Adatmátrix!I92))</f>
        <v>-2.2551291518377505</v>
      </c>
      <c r="J92">
        <f>IF(Adatmátrix!J92="","",LN(Adatmátrix!J92))</f>
        <v>-2.1622146401467699</v>
      </c>
      <c r="K92">
        <f>IF(Adatmátrix!K92="","",LN(Adatmátrix!K92))</f>
        <v>-2.2594298226801182</v>
      </c>
      <c r="L92">
        <f>IF(Adatmátrix!L92="","",LN(Adatmátrix!L92))</f>
        <v>-2.3050882232121643</v>
      </c>
      <c r="M92">
        <f>IF(Adatmátrix!M92="","",LN(Adatmátrix!M92))</f>
        <v>-2.3853147405930417</v>
      </c>
      <c r="N92">
        <f>IF(Adatmátrix!N92="","",LN(Adatmátrix!N92))</f>
        <v>-2.4524781825686626</v>
      </c>
      <c r="O92">
        <f>IF(Adatmátrix!O92="","",LN(Adatmátrix!O92))</f>
        <v>-2.2429020908328718</v>
      </c>
      <c r="P92">
        <f>IF(Adatmátrix!P92="","",LN(Adatmátrix!P92))</f>
        <v>-2.3738662949990093</v>
      </c>
      <c r="Q92">
        <f>IF(Adatmátrix!Q92="","",LN(Adatmátrix!Q92))</f>
        <v>-2.3054893061414354</v>
      </c>
      <c r="R92">
        <f>IF(Adatmátrix!R92="","",LN(Adatmátrix!R92))</f>
        <v>-2.3774164036170493</v>
      </c>
      <c r="S92">
        <f>IF(Adatmátrix!S92="","",LN(Adatmátrix!S92))</f>
        <v>-2.3603201436452839</v>
      </c>
      <c r="T92">
        <f>IF(Adatmátrix!T92="","",LN(Adatmátrix!T92))</f>
        <v>-2.4389777178996006</v>
      </c>
      <c r="U92">
        <f>IF(Adatmátrix!U92="","",LN(Adatmátrix!U92))</f>
        <v>-2.4385193702348786</v>
      </c>
      <c r="V92" t="str">
        <f>IF(Adatmátrix!V92="","",LN(Adatmátrix!V92))</f>
        <v/>
      </c>
      <c r="W92" t="str">
        <f>IF(Adatmátrix!W92="","",LN(Adatmátrix!W92))</f>
        <v/>
      </c>
      <c r="X92" t="str">
        <f>IF(Adatmátrix!X92="","",LN(Adatmátrix!X92))</f>
        <v/>
      </c>
      <c r="Y92" t="str">
        <f>IF(Adatmátrix!Y92="","",LN(Adatmátrix!Y92))</f>
        <v/>
      </c>
      <c r="Z92" t="str">
        <f>IF(Adatmátrix!Z92="","",LN(Adatmátrix!Z92))</f>
        <v/>
      </c>
      <c r="AA92" t="str">
        <f>IF(Adatmátrix!AA92="","",LN(Adatmátrix!AA92))</f>
        <v/>
      </c>
      <c r="AB92" t="str">
        <f>IF(Adatmátrix!AB92="","",LN(Adatmátrix!AB92))</f>
        <v/>
      </c>
      <c r="AC92" t="str">
        <f>IF(Adatmátrix!AC92="","",LN(Adatmátrix!AC92))</f>
        <v/>
      </c>
      <c r="AD92" t="str">
        <f>IF(Adatmátrix!AD92="","",LN(Adatmátrix!AD92))</f>
        <v/>
      </c>
      <c r="AE92" t="str">
        <f>IF(Adatmátrix!AE92="","",LN(Adatmátrix!AE92))</f>
        <v/>
      </c>
      <c r="AF92" t="str">
        <f>IF(Adatmátrix!AF92="","",LN(Adatmátrix!AF92))</f>
        <v/>
      </c>
      <c r="AG92" t="str">
        <f>IF(Adatmátrix!AG92="","",LN(Adatmátrix!AG92))</f>
        <v/>
      </c>
      <c r="AH92" t="str">
        <f>IF(Adatmátrix!AH92="","",LN(Adatmátrix!AH92))</f>
        <v/>
      </c>
      <c r="AI92" t="str">
        <f>IF(Adatmátrix!AI92="","",LN(Adatmátrix!AI92))</f>
        <v/>
      </c>
      <c r="AJ92" t="str">
        <f>IF(Adatmátrix!AJ92="","",LN(Adatmátrix!AJ92))</f>
        <v/>
      </c>
      <c r="AK92" t="str">
        <f>IF(Adatmátrix!AK92="","",LN(Adatmátrix!AK92))</f>
        <v/>
      </c>
      <c r="AL92" t="str">
        <f>IF(Adatmátrix!AL92="","",LN(Adatmátrix!AL92))</f>
        <v/>
      </c>
      <c r="AM92" t="str">
        <f>IF(Adatmátrix!AM92="","",LN(Adatmátrix!AM92))</f>
        <v/>
      </c>
      <c r="AN92" t="str">
        <f>IF(Adatmátrix!AN92="","",LN(Adatmátrix!AN92))</f>
        <v/>
      </c>
      <c r="AO92" t="str">
        <f>IF(Adatmátrix!AO92="","",LN(Adatmátrix!AO92))</f>
        <v/>
      </c>
      <c r="AP92" t="str">
        <f>IF(Adatmátrix!AP92="","",LN(Adatmátrix!AP92))</f>
        <v/>
      </c>
      <c r="AQ92" t="str">
        <f>IF(Adatmátrix!AQ92="","",LN(Adatmátrix!AQ92))</f>
        <v/>
      </c>
      <c r="AR92" t="str">
        <f>IF(Adatmátrix!AR92="","",LN(Adatmátrix!AR92))</f>
        <v/>
      </c>
      <c r="AS92" t="str">
        <f>IF(Adatmátrix!AS92="","",LN(Adatmátrix!AS92))</f>
        <v/>
      </c>
      <c r="AT92" t="str">
        <f>IF(Adatmátrix!AT92="","",LN(Adatmátrix!AT92))</f>
        <v/>
      </c>
      <c r="AU92" t="str">
        <f>IF(Adatmátrix!AU92="","",LN(Adatmátrix!AU92))</f>
        <v/>
      </c>
      <c r="AV92" t="str">
        <f>IF(Adatmátrix!AV92="","",LN(Adatmátrix!AV92))</f>
        <v/>
      </c>
      <c r="AW92" t="str">
        <f>IF(Adatmátrix!AW92="","",LN(Adatmátrix!AW92))</f>
        <v/>
      </c>
      <c r="AX92" t="str">
        <f>IF(Adatmátrix!AX92="","",LN(Adatmátrix!AX92))</f>
        <v/>
      </c>
      <c r="AY92" t="str">
        <f>IF(Adatmátrix!AY92="","",LN(Adatmátrix!AY92))</f>
        <v/>
      </c>
      <c r="AZ92" t="str">
        <f>IF(Adatmátrix!AZ92="","",LN(Adatmátrix!AZ92))</f>
        <v/>
      </c>
      <c r="BA92" t="str">
        <f>IF(Adatmátrix!BA92="","",LN(Adatmátrix!BA92))</f>
        <v/>
      </c>
      <c r="BB92" t="str">
        <f>IF(Adatmátrix!BB92="","",LN(Adatmátrix!BB92))</f>
        <v/>
      </c>
      <c r="BC92" t="str">
        <f>IF(Adatmátrix!BC92="","",LN(Adatmátrix!BC92))</f>
        <v/>
      </c>
      <c r="BD92" t="str">
        <f>IF(Adatmátrix!BD92="","",LN(Adatmátrix!BD92))</f>
        <v/>
      </c>
      <c r="BE92" t="str">
        <f>IF(Adatmátrix!BE92="","",LN(Adatmátrix!BE92))</f>
        <v/>
      </c>
      <c r="BF92" t="str">
        <f>IF(Adatmátrix!BF92="","",LN(Adatmátrix!BF92))</f>
        <v/>
      </c>
      <c r="BG92" t="str">
        <f>IF(Adatmátrix!BG92="","",LN(Adatmátrix!BG92))</f>
        <v/>
      </c>
      <c r="BH92" t="str">
        <f>IF(Adatmátrix!BH92="","",LN(Adatmátrix!BH92))</f>
        <v/>
      </c>
      <c r="BI92" t="str">
        <f>IF(Adatmátrix!BI92="","",LN(Adatmátrix!BI92))</f>
        <v/>
      </c>
    </row>
    <row r="93" spans="1:61">
      <c r="A93" s="4">
        <f>Adatmátrix!A93</f>
        <v>84</v>
      </c>
      <c r="B93">
        <f>IF(Adatmátrix!B93="","",LN(Adatmátrix!B93))</f>
        <v>-2.0239689925560116</v>
      </c>
      <c r="C93">
        <f>IF(Adatmátrix!C93="","",LN(Adatmátrix!C93))</f>
        <v>-2.0248018527215121</v>
      </c>
      <c r="D93">
        <f>IF(Adatmátrix!D93="","",LN(Adatmátrix!D93))</f>
        <v>-2.0375321386026264</v>
      </c>
      <c r="E93">
        <f>IF(Adatmátrix!E93="","",LN(Adatmátrix!E93))</f>
        <v>-2.0635681925235456</v>
      </c>
      <c r="F93">
        <f>IF(Adatmátrix!F93="","",LN(Adatmátrix!F93))</f>
        <v>-2.1292201942429831</v>
      </c>
      <c r="G93">
        <f>IF(Adatmátrix!G93="","",LN(Adatmátrix!G93))</f>
        <v>-2.0729029648402535</v>
      </c>
      <c r="H93">
        <f>IF(Adatmátrix!H93="","",LN(Adatmátrix!H93))</f>
        <v>-2.0576800498983232</v>
      </c>
      <c r="I93">
        <f>IF(Adatmátrix!I93="","",LN(Adatmátrix!I93))</f>
        <v>-2.1361388853583811</v>
      </c>
      <c r="J93">
        <f>IF(Adatmátrix!J93="","",LN(Adatmátrix!J93))</f>
        <v>-2.1927446273145135</v>
      </c>
      <c r="K93">
        <f>IF(Adatmátrix!K93="","",LN(Adatmátrix!K93))</f>
        <v>-2.0502711643800562</v>
      </c>
      <c r="L93">
        <f>IF(Adatmátrix!L93="","",LN(Adatmátrix!L93))</f>
        <v>-2.2825864064873564</v>
      </c>
      <c r="M93">
        <f>IF(Adatmátrix!M93="","",LN(Adatmátrix!M93))</f>
        <v>-2.2035545695310916</v>
      </c>
      <c r="N93">
        <f>IF(Adatmátrix!N93="","",LN(Adatmátrix!N93))</f>
        <v>-2.2902613433052137</v>
      </c>
      <c r="O93">
        <f>IF(Adatmátrix!O93="","",LN(Adatmátrix!O93))</f>
        <v>-2.3619105590788605</v>
      </c>
      <c r="P93">
        <f>IF(Adatmátrix!P93="","",LN(Adatmátrix!P93))</f>
        <v>-2.1872940486593113</v>
      </c>
      <c r="Q93">
        <f>IF(Adatmátrix!Q93="","",LN(Adatmátrix!Q93))</f>
        <v>-2.2428078889581848</v>
      </c>
      <c r="R93">
        <f>IF(Adatmátrix!R93="","",LN(Adatmátrix!R93))</f>
        <v>-2.2374529980562636</v>
      </c>
      <c r="S93">
        <f>IF(Adatmátrix!S93="","",LN(Adatmátrix!S93))</f>
        <v>-2.3036856984380787</v>
      </c>
      <c r="T93">
        <f>IF(Adatmátrix!T93="","",LN(Adatmátrix!T93))</f>
        <v>-2.3007867110526661</v>
      </c>
      <c r="U93">
        <f>IF(Adatmátrix!U93="","",LN(Adatmátrix!U93))</f>
        <v>-2.3376942701076135</v>
      </c>
      <c r="V93" t="str">
        <f>IF(Adatmátrix!V93="","",LN(Adatmátrix!V93))</f>
        <v/>
      </c>
      <c r="W93" t="str">
        <f>IF(Adatmátrix!W93="","",LN(Adatmátrix!W93))</f>
        <v/>
      </c>
      <c r="X93" t="str">
        <f>IF(Adatmátrix!X93="","",LN(Adatmátrix!X93))</f>
        <v/>
      </c>
      <c r="Y93" t="str">
        <f>IF(Adatmátrix!Y93="","",LN(Adatmátrix!Y93))</f>
        <v/>
      </c>
      <c r="Z93" t="str">
        <f>IF(Adatmátrix!Z93="","",LN(Adatmátrix!Z93))</f>
        <v/>
      </c>
      <c r="AA93" t="str">
        <f>IF(Adatmátrix!AA93="","",LN(Adatmátrix!AA93))</f>
        <v/>
      </c>
      <c r="AB93" t="str">
        <f>IF(Adatmátrix!AB93="","",LN(Adatmátrix!AB93))</f>
        <v/>
      </c>
      <c r="AC93" t="str">
        <f>IF(Adatmátrix!AC93="","",LN(Adatmátrix!AC93))</f>
        <v/>
      </c>
      <c r="AD93" t="str">
        <f>IF(Adatmátrix!AD93="","",LN(Adatmátrix!AD93))</f>
        <v/>
      </c>
      <c r="AE93" t="str">
        <f>IF(Adatmátrix!AE93="","",LN(Adatmátrix!AE93))</f>
        <v/>
      </c>
      <c r="AF93" t="str">
        <f>IF(Adatmátrix!AF93="","",LN(Adatmátrix!AF93))</f>
        <v/>
      </c>
      <c r="AG93" t="str">
        <f>IF(Adatmátrix!AG93="","",LN(Adatmátrix!AG93))</f>
        <v/>
      </c>
      <c r="AH93" t="str">
        <f>IF(Adatmátrix!AH93="","",LN(Adatmátrix!AH93))</f>
        <v/>
      </c>
      <c r="AI93" t="str">
        <f>IF(Adatmátrix!AI93="","",LN(Adatmátrix!AI93))</f>
        <v/>
      </c>
      <c r="AJ93" t="str">
        <f>IF(Adatmátrix!AJ93="","",LN(Adatmátrix!AJ93))</f>
        <v/>
      </c>
      <c r="AK93" t="str">
        <f>IF(Adatmátrix!AK93="","",LN(Adatmátrix!AK93))</f>
        <v/>
      </c>
      <c r="AL93" t="str">
        <f>IF(Adatmátrix!AL93="","",LN(Adatmátrix!AL93))</f>
        <v/>
      </c>
      <c r="AM93" t="str">
        <f>IF(Adatmátrix!AM93="","",LN(Adatmátrix!AM93))</f>
        <v/>
      </c>
      <c r="AN93" t="str">
        <f>IF(Adatmátrix!AN93="","",LN(Adatmátrix!AN93))</f>
        <v/>
      </c>
      <c r="AO93" t="str">
        <f>IF(Adatmátrix!AO93="","",LN(Adatmátrix!AO93))</f>
        <v/>
      </c>
      <c r="AP93" t="str">
        <f>IF(Adatmátrix!AP93="","",LN(Adatmátrix!AP93))</f>
        <v/>
      </c>
      <c r="AQ93" t="str">
        <f>IF(Adatmátrix!AQ93="","",LN(Adatmátrix!AQ93))</f>
        <v/>
      </c>
      <c r="AR93" t="str">
        <f>IF(Adatmátrix!AR93="","",LN(Adatmátrix!AR93))</f>
        <v/>
      </c>
      <c r="AS93" t="str">
        <f>IF(Adatmátrix!AS93="","",LN(Adatmátrix!AS93))</f>
        <v/>
      </c>
      <c r="AT93" t="str">
        <f>IF(Adatmátrix!AT93="","",LN(Adatmátrix!AT93))</f>
        <v/>
      </c>
      <c r="AU93" t="str">
        <f>IF(Adatmátrix!AU93="","",LN(Adatmátrix!AU93))</f>
        <v/>
      </c>
      <c r="AV93" t="str">
        <f>IF(Adatmátrix!AV93="","",LN(Adatmátrix!AV93))</f>
        <v/>
      </c>
      <c r="AW93" t="str">
        <f>IF(Adatmátrix!AW93="","",LN(Adatmátrix!AW93))</f>
        <v/>
      </c>
      <c r="AX93" t="str">
        <f>IF(Adatmátrix!AX93="","",LN(Adatmátrix!AX93))</f>
        <v/>
      </c>
      <c r="AY93" t="str">
        <f>IF(Adatmátrix!AY93="","",LN(Adatmátrix!AY93))</f>
        <v/>
      </c>
      <c r="AZ93" t="str">
        <f>IF(Adatmátrix!AZ93="","",LN(Adatmátrix!AZ93))</f>
        <v/>
      </c>
      <c r="BA93" t="str">
        <f>IF(Adatmátrix!BA93="","",LN(Adatmátrix!BA93))</f>
        <v/>
      </c>
      <c r="BB93" t="str">
        <f>IF(Adatmátrix!BB93="","",LN(Adatmátrix!BB93))</f>
        <v/>
      </c>
      <c r="BC93" t="str">
        <f>IF(Adatmátrix!BC93="","",LN(Adatmátrix!BC93))</f>
        <v/>
      </c>
      <c r="BD93" t="str">
        <f>IF(Adatmátrix!BD93="","",LN(Adatmátrix!BD93))</f>
        <v/>
      </c>
      <c r="BE93" t="str">
        <f>IF(Adatmátrix!BE93="","",LN(Adatmátrix!BE93))</f>
        <v/>
      </c>
      <c r="BF93" t="str">
        <f>IF(Adatmátrix!BF93="","",LN(Adatmátrix!BF93))</f>
        <v/>
      </c>
      <c r="BG93" t="str">
        <f>IF(Adatmátrix!BG93="","",LN(Adatmátrix!BG93))</f>
        <v/>
      </c>
      <c r="BH93" t="str">
        <f>IF(Adatmátrix!BH93="","",LN(Adatmátrix!BH93))</f>
        <v/>
      </c>
      <c r="BI93" t="str">
        <f>IF(Adatmátrix!BI93="","",LN(Adatmátrix!BI93))</f>
        <v/>
      </c>
    </row>
    <row r="94" spans="1:61">
      <c r="A94" s="4">
        <f>Adatmátrix!A94</f>
        <v>85</v>
      </c>
      <c r="B94">
        <f>IF(Adatmátrix!B94="","",LN(Adatmátrix!B94))</f>
        <v>-1.9174587558814118</v>
      </c>
      <c r="C94">
        <f>IF(Adatmátrix!C94="","",LN(Adatmátrix!C94))</f>
        <v>-1.9398187394189965</v>
      </c>
      <c r="D94">
        <f>IF(Adatmátrix!D94="","",LN(Adatmátrix!D94))</f>
        <v>-1.923806250148387</v>
      </c>
      <c r="E94">
        <f>IF(Adatmátrix!E94="","",LN(Adatmátrix!E94))</f>
        <v>-1.9917237475948595</v>
      </c>
      <c r="F94">
        <f>IF(Adatmátrix!F94="","",LN(Adatmátrix!F94))</f>
        <v>-2.0099901086816203</v>
      </c>
      <c r="G94">
        <f>IF(Adatmátrix!G94="","",LN(Adatmátrix!G94))</f>
        <v>-1.9998173831242239</v>
      </c>
      <c r="H94">
        <f>IF(Adatmátrix!H94="","",LN(Adatmátrix!H94))</f>
        <v>-1.9931170672204077</v>
      </c>
      <c r="I94">
        <f>IF(Adatmátrix!I94="","",LN(Adatmátrix!I94))</f>
        <v>-2.0272286702329017</v>
      </c>
      <c r="J94">
        <f>IF(Adatmátrix!J94="","",LN(Adatmátrix!J94))</f>
        <v>-2.0076791754529451</v>
      </c>
      <c r="K94">
        <f>IF(Adatmátrix!K94="","",LN(Adatmátrix!K94))</f>
        <v>-2.0471679811295402</v>
      </c>
      <c r="L94">
        <f>IF(Adatmátrix!L94="","",LN(Adatmátrix!L94))</f>
        <v>-2.0153781333905014</v>
      </c>
      <c r="M94">
        <f>IF(Adatmátrix!M94="","",LN(Adatmátrix!M94))</f>
        <v>-2.1756000812395571</v>
      </c>
      <c r="N94">
        <f>IF(Adatmátrix!N94="","",LN(Adatmátrix!N94))</f>
        <v>-2.1236860530014208</v>
      </c>
      <c r="O94">
        <f>IF(Adatmátrix!O94="","",LN(Adatmátrix!O94))</f>
        <v>-2.1196803729395106</v>
      </c>
      <c r="P94">
        <f>IF(Adatmátrix!P94="","",LN(Adatmátrix!P94))</f>
        <v>-2.3272877056344177</v>
      </c>
      <c r="Q94">
        <f>IF(Adatmátrix!Q94="","",LN(Adatmátrix!Q94))</f>
        <v>-2.0708386528725682</v>
      </c>
      <c r="R94">
        <f>IF(Adatmátrix!R94="","",LN(Adatmátrix!R94))</f>
        <v>-2.2057306516301636</v>
      </c>
      <c r="S94">
        <f>IF(Adatmátrix!S94="","",LN(Adatmátrix!S94))</f>
        <v>-2.1760405516690895</v>
      </c>
      <c r="T94">
        <f>IF(Adatmátrix!T94="","",LN(Adatmátrix!T94))</f>
        <v>-2.2134759179222696</v>
      </c>
      <c r="U94">
        <f>IF(Adatmátrix!U94="","",LN(Adatmátrix!U94))</f>
        <v>-2.2184277849873224</v>
      </c>
      <c r="V94" t="str">
        <f>IF(Adatmátrix!V94="","",LN(Adatmátrix!V94))</f>
        <v/>
      </c>
      <c r="W94" t="str">
        <f>IF(Adatmátrix!W94="","",LN(Adatmátrix!W94))</f>
        <v/>
      </c>
      <c r="X94" t="str">
        <f>IF(Adatmátrix!X94="","",LN(Adatmátrix!X94))</f>
        <v/>
      </c>
      <c r="Y94" t="str">
        <f>IF(Adatmátrix!Y94="","",LN(Adatmátrix!Y94))</f>
        <v/>
      </c>
      <c r="Z94" t="str">
        <f>IF(Adatmátrix!Z94="","",LN(Adatmátrix!Z94))</f>
        <v/>
      </c>
      <c r="AA94" t="str">
        <f>IF(Adatmátrix!AA94="","",LN(Adatmátrix!AA94))</f>
        <v/>
      </c>
      <c r="AB94" t="str">
        <f>IF(Adatmátrix!AB94="","",LN(Adatmátrix!AB94))</f>
        <v/>
      </c>
      <c r="AC94" t="str">
        <f>IF(Adatmátrix!AC94="","",LN(Adatmátrix!AC94))</f>
        <v/>
      </c>
      <c r="AD94" t="str">
        <f>IF(Adatmátrix!AD94="","",LN(Adatmátrix!AD94))</f>
        <v/>
      </c>
      <c r="AE94" t="str">
        <f>IF(Adatmátrix!AE94="","",LN(Adatmátrix!AE94))</f>
        <v/>
      </c>
      <c r="AF94" t="str">
        <f>IF(Adatmátrix!AF94="","",LN(Adatmátrix!AF94))</f>
        <v/>
      </c>
      <c r="AG94" t="str">
        <f>IF(Adatmátrix!AG94="","",LN(Adatmátrix!AG94))</f>
        <v/>
      </c>
      <c r="AH94" t="str">
        <f>IF(Adatmátrix!AH94="","",LN(Adatmátrix!AH94))</f>
        <v/>
      </c>
      <c r="AI94" t="str">
        <f>IF(Adatmátrix!AI94="","",LN(Adatmátrix!AI94))</f>
        <v/>
      </c>
      <c r="AJ94" t="str">
        <f>IF(Adatmátrix!AJ94="","",LN(Adatmátrix!AJ94))</f>
        <v/>
      </c>
      <c r="AK94" t="str">
        <f>IF(Adatmátrix!AK94="","",LN(Adatmátrix!AK94))</f>
        <v/>
      </c>
      <c r="AL94" t="str">
        <f>IF(Adatmátrix!AL94="","",LN(Adatmátrix!AL94))</f>
        <v/>
      </c>
      <c r="AM94" t="str">
        <f>IF(Adatmátrix!AM94="","",LN(Adatmátrix!AM94))</f>
        <v/>
      </c>
      <c r="AN94" t="str">
        <f>IF(Adatmátrix!AN94="","",LN(Adatmátrix!AN94))</f>
        <v/>
      </c>
      <c r="AO94" t="str">
        <f>IF(Adatmátrix!AO94="","",LN(Adatmátrix!AO94))</f>
        <v/>
      </c>
      <c r="AP94" t="str">
        <f>IF(Adatmátrix!AP94="","",LN(Adatmátrix!AP94))</f>
        <v/>
      </c>
      <c r="AQ94" t="str">
        <f>IF(Adatmátrix!AQ94="","",LN(Adatmátrix!AQ94))</f>
        <v/>
      </c>
      <c r="AR94" t="str">
        <f>IF(Adatmátrix!AR94="","",LN(Adatmátrix!AR94))</f>
        <v/>
      </c>
      <c r="AS94" t="str">
        <f>IF(Adatmátrix!AS94="","",LN(Adatmátrix!AS94))</f>
        <v/>
      </c>
      <c r="AT94" t="str">
        <f>IF(Adatmátrix!AT94="","",LN(Adatmátrix!AT94))</f>
        <v/>
      </c>
      <c r="AU94" t="str">
        <f>IF(Adatmátrix!AU94="","",LN(Adatmátrix!AU94))</f>
        <v/>
      </c>
      <c r="AV94" t="str">
        <f>IF(Adatmátrix!AV94="","",LN(Adatmátrix!AV94))</f>
        <v/>
      </c>
      <c r="AW94" t="str">
        <f>IF(Adatmátrix!AW94="","",LN(Adatmátrix!AW94))</f>
        <v/>
      </c>
      <c r="AX94" t="str">
        <f>IF(Adatmátrix!AX94="","",LN(Adatmátrix!AX94))</f>
        <v/>
      </c>
      <c r="AY94" t="str">
        <f>IF(Adatmátrix!AY94="","",LN(Adatmátrix!AY94))</f>
        <v/>
      </c>
      <c r="AZ94" t="str">
        <f>IF(Adatmátrix!AZ94="","",LN(Adatmátrix!AZ94))</f>
        <v/>
      </c>
      <c r="BA94" t="str">
        <f>IF(Adatmátrix!BA94="","",LN(Adatmátrix!BA94))</f>
        <v/>
      </c>
      <c r="BB94" t="str">
        <f>IF(Adatmátrix!BB94="","",LN(Adatmátrix!BB94))</f>
        <v/>
      </c>
      <c r="BC94" t="str">
        <f>IF(Adatmátrix!BC94="","",LN(Adatmátrix!BC94))</f>
        <v/>
      </c>
      <c r="BD94" t="str">
        <f>IF(Adatmátrix!BD94="","",LN(Adatmátrix!BD94))</f>
        <v/>
      </c>
      <c r="BE94" t="str">
        <f>IF(Adatmátrix!BE94="","",LN(Adatmátrix!BE94))</f>
        <v/>
      </c>
      <c r="BF94" t="str">
        <f>IF(Adatmátrix!BF94="","",LN(Adatmátrix!BF94))</f>
        <v/>
      </c>
      <c r="BG94" t="str">
        <f>IF(Adatmátrix!BG94="","",LN(Adatmátrix!BG94))</f>
        <v/>
      </c>
      <c r="BH94" t="str">
        <f>IF(Adatmátrix!BH94="","",LN(Adatmátrix!BH94))</f>
        <v/>
      </c>
      <c r="BI94" t="str">
        <f>IF(Adatmátrix!BI94="","",LN(Adatmátrix!BI94))</f>
        <v/>
      </c>
    </row>
    <row r="95" spans="1:61">
      <c r="A95" s="4">
        <f>Adatmátrix!A95</f>
        <v>86</v>
      </c>
      <c r="B95">
        <f>IF(Adatmátrix!B95="","",LN(Adatmátrix!B95))</f>
        <v>-1.8422530834450412</v>
      </c>
      <c r="C95">
        <f>IF(Adatmátrix!C95="","",LN(Adatmátrix!C95))</f>
        <v>-1.8580915979184029</v>
      </c>
      <c r="D95">
        <f>IF(Adatmátrix!D95="","",LN(Adatmátrix!D95))</f>
        <v>-1.8882923962832023</v>
      </c>
      <c r="E95">
        <f>IF(Adatmátrix!E95="","",LN(Adatmátrix!E95))</f>
        <v>-1.8655567204297629</v>
      </c>
      <c r="F95">
        <f>IF(Adatmátrix!F95="","",LN(Adatmátrix!F95))</f>
        <v>-1.8911379132083337</v>
      </c>
      <c r="G95">
        <f>IF(Adatmátrix!G95="","",LN(Adatmátrix!G95))</f>
        <v>-1.9046146666481416</v>
      </c>
      <c r="H95">
        <f>IF(Adatmátrix!H95="","",LN(Adatmátrix!H95))</f>
        <v>-1.8888211820711862</v>
      </c>
      <c r="I95">
        <f>IF(Adatmátrix!I95="","",LN(Adatmátrix!I95))</f>
        <v>-1.919706483558677</v>
      </c>
      <c r="J95">
        <f>IF(Adatmátrix!J95="","",LN(Adatmátrix!J95))</f>
        <v>-1.9558089812345609</v>
      </c>
      <c r="K95">
        <f>IF(Adatmátrix!K95="","",LN(Adatmátrix!K95))</f>
        <v>-1.9093275279936262</v>
      </c>
      <c r="L95">
        <f>IF(Adatmátrix!L95="","",LN(Adatmátrix!L95))</f>
        <v>-1.9899665352522333</v>
      </c>
      <c r="M95">
        <f>IF(Adatmátrix!M95="","",LN(Adatmátrix!M95))</f>
        <v>-1.9524213006709707</v>
      </c>
      <c r="N95">
        <f>IF(Adatmátrix!N95="","",LN(Adatmátrix!N95))</f>
        <v>-2.1141986316378412</v>
      </c>
      <c r="O95">
        <f>IF(Adatmátrix!O95="","",LN(Adatmátrix!O95))</f>
        <v>-2.0202673830414155</v>
      </c>
      <c r="P95">
        <f>IF(Adatmátrix!P95="","",LN(Adatmátrix!P95))</f>
        <v>-2.1198469563148747</v>
      </c>
      <c r="Q95">
        <f>IF(Adatmátrix!Q95="","",LN(Adatmátrix!Q95))</f>
        <v>-2.1826709963287079</v>
      </c>
      <c r="R95">
        <f>IF(Adatmátrix!R95="","",LN(Adatmátrix!R95))</f>
        <v>-2.0142532317007675</v>
      </c>
      <c r="S95">
        <f>IF(Adatmátrix!S95="","",LN(Adatmátrix!S95))</f>
        <v>-2.120263536200091</v>
      </c>
      <c r="T95">
        <f>IF(Adatmátrix!T95="","",LN(Adatmátrix!T95))</f>
        <v>-2.0657753509160215</v>
      </c>
      <c r="U95">
        <f>IF(Adatmátrix!U95="","",LN(Adatmátrix!U95))</f>
        <v>-2.1269525243508878</v>
      </c>
      <c r="V95" t="str">
        <f>IF(Adatmátrix!V95="","",LN(Adatmátrix!V95))</f>
        <v/>
      </c>
      <c r="W95" t="str">
        <f>IF(Adatmátrix!W95="","",LN(Adatmátrix!W95))</f>
        <v/>
      </c>
      <c r="X95" t="str">
        <f>IF(Adatmátrix!X95="","",LN(Adatmátrix!X95))</f>
        <v/>
      </c>
      <c r="Y95" t="str">
        <f>IF(Adatmátrix!Y95="","",LN(Adatmátrix!Y95))</f>
        <v/>
      </c>
      <c r="Z95" t="str">
        <f>IF(Adatmátrix!Z95="","",LN(Adatmátrix!Z95))</f>
        <v/>
      </c>
      <c r="AA95" t="str">
        <f>IF(Adatmátrix!AA95="","",LN(Adatmátrix!AA95))</f>
        <v/>
      </c>
      <c r="AB95" t="str">
        <f>IF(Adatmátrix!AB95="","",LN(Adatmátrix!AB95))</f>
        <v/>
      </c>
      <c r="AC95" t="str">
        <f>IF(Adatmátrix!AC95="","",LN(Adatmátrix!AC95))</f>
        <v/>
      </c>
      <c r="AD95" t="str">
        <f>IF(Adatmátrix!AD95="","",LN(Adatmátrix!AD95))</f>
        <v/>
      </c>
      <c r="AE95" t="str">
        <f>IF(Adatmátrix!AE95="","",LN(Adatmátrix!AE95))</f>
        <v/>
      </c>
      <c r="AF95" t="str">
        <f>IF(Adatmátrix!AF95="","",LN(Adatmátrix!AF95))</f>
        <v/>
      </c>
      <c r="AG95" t="str">
        <f>IF(Adatmátrix!AG95="","",LN(Adatmátrix!AG95))</f>
        <v/>
      </c>
      <c r="AH95" t="str">
        <f>IF(Adatmátrix!AH95="","",LN(Adatmátrix!AH95))</f>
        <v/>
      </c>
      <c r="AI95" t="str">
        <f>IF(Adatmátrix!AI95="","",LN(Adatmátrix!AI95))</f>
        <v/>
      </c>
      <c r="AJ95" t="str">
        <f>IF(Adatmátrix!AJ95="","",LN(Adatmátrix!AJ95))</f>
        <v/>
      </c>
      <c r="AK95" t="str">
        <f>IF(Adatmátrix!AK95="","",LN(Adatmátrix!AK95))</f>
        <v/>
      </c>
      <c r="AL95" t="str">
        <f>IF(Adatmátrix!AL95="","",LN(Adatmátrix!AL95))</f>
        <v/>
      </c>
      <c r="AM95" t="str">
        <f>IF(Adatmátrix!AM95="","",LN(Adatmátrix!AM95))</f>
        <v/>
      </c>
      <c r="AN95" t="str">
        <f>IF(Adatmátrix!AN95="","",LN(Adatmátrix!AN95))</f>
        <v/>
      </c>
      <c r="AO95" t="str">
        <f>IF(Adatmátrix!AO95="","",LN(Adatmátrix!AO95))</f>
        <v/>
      </c>
      <c r="AP95" t="str">
        <f>IF(Adatmátrix!AP95="","",LN(Adatmátrix!AP95))</f>
        <v/>
      </c>
      <c r="AQ95" t="str">
        <f>IF(Adatmátrix!AQ95="","",LN(Adatmátrix!AQ95))</f>
        <v/>
      </c>
      <c r="AR95" t="str">
        <f>IF(Adatmátrix!AR95="","",LN(Adatmátrix!AR95))</f>
        <v/>
      </c>
      <c r="AS95" t="str">
        <f>IF(Adatmátrix!AS95="","",LN(Adatmátrix!AS95))</f>
        <v/>
      </c>
      <c r="AT95" t="str">
        <f>IF(Adatmátrix!AT95="","",LN(Adatmátrix!AT95))</f>
        <v/>
      </c>
      <c r="AU95" t="str">
        <f>IF(Adatmátrix!AU95="","",LN(Adatmátrix!AU95))</f>
        <v/>
      </c>
      <c r="AV95" t="str">
        <f>IF(Adatmátrix!AV95="","",LN(Adatmátrix!AV95))</f>
        <v/>
      </c>
      <c r="AW95" t="str">
        <f>IF(Adatmátrix!AW95="","",LN(Adatmátrix!AW95))</f>
        <v/>
      </c>
      <c r="AX95" t="str">
        <f>IF(Adatmátrix!AX95="","",LN(Adatmátrix!AX95))</f>
        <v/>
      </c>
      <c r="AY95" t="str">
        <f>IF(Adatmátrix!AY95="","",LN(Adatmátrix!AY95))</f>
        <v/>
      </c>
      <c r="AZ95" t="str">
        <f>IF(Adatmátrix!AZ95="","",LN(Adatmátrix!AZ95))</f>
        <v/>
      </c>
      <c r="BA95" t="str">
        <f>IF(Adatmátrix!BA95="","",LN(Adatmátrix!BA95))</f>
        <v/>
      </c>
      <c r="BB95" t="str">
        <f>IF(Adatmátrix!BB95="","",LN(Adatmátrix!BB95))</f>
        <v/>
      </c>
      <c r="BC95" t="str">
        <f>IF(Adatmátrix!BC95="","",LN(Adatmátrix!BC95))</f>
        <v/>
      </c>
      <c r="BD95" t="str">
        <f>IF(Adatmátrix!BD95="","",LN(Adatmátrix!BD95))</f>
        <v/>
      </c>
      <c r="BE95" t="str">
        <f>IF(Adatmátrix!BE95="","",LN(Adatmátrix!BE95))</f>
        <v/>
      </c>
      <c r="BF95" t="str">
        <f>IF(Adatmátrix!BF95="","",LN(Adatmátrix!BF95))</f>
        <v/>
      </c>
      <c r="BG95" t="str">
        <f>IF(Adatmátrix!BG95="","",LN(Adatmátrix!BG95))</f>
        <v/>
      </c>
      <c r="BH95" t="str">
        <f>IF(Adatmátrix!BH95="","",LN(Adatmátrix!BH95))</f>
        <v/>
      </c>
      <c r="BI95" t="str">
        <f>IF(Adatmátrix!BI95="","",LN(Adatmátrix!BI95))</f>
        <v/>
      </c>
    </row>
    <row r="96" spans="1:61">
      <c r="A96" s="4">
        <f>Adatmátrix!A96</f>
        <v>87</v>
      </c>
      <c r="B96">
        <f>IF(Adatmátrix!B96="","",LN(Adatmátrix!B96))</f>
        <v>-1.7731340051048901</v>
      </c>
      <c r="C96">
        <f>IF(Adatmátrix!C96="","",LN(Adatmátrix!C96))</f>
        <v>-1.74491405199655</v>
      </c>
      <c r="D96">
        <f>IF(Adatmátrix!D96="","",LN(Adatmátrix!D96))</f>
        <v>-1.7639886722826983</v>
      </c>
      <c r="E96">
        <f>IF(Adatmátrix!E96="","",LN(Adatmátrix!E96))</f>
        <v>-1.7970333517307633</v>
      </c>
      <c r="F96">
        <f>IF(Adatmátrix!F96="","",LN(Adatmátrix!F96))</f>
        <v>-1.804783920350808</v>
      </c>
      <c r="G96">
        <f>IF(Adatmátrix!G96="","",LN(Adatmátrix!G96))</f>
        <v>-1.7870107622058513</v>
      </c>
      <c r="H96">
        <f>IF(Adatmátrix!H96="","",LN(Adatmátrix!H96))</f>
        <v>-1.7911396613486492</v>
      </c>
      <c r="I96">
        <f>IF(Adatmátrix!I96="","",LN(Adatmátrix!I96))</f>
        <v>-1.8620102744391223</v>
      </c>
      <c r="J96">
        <f>IF(Adatmátrix!J96="","",LN(Adatmátrix!J96))</f>
        <v>-1.8407396514497736</v>
      </c>
      <c r="K96">
        <f>IF(Adatmátrix!K96="","",LN(Adatmátrix!K96))</f>
        <v>-1.822569253621585</v>
      </c>
      <c r="L96">
        <f>IF(Adatmátrix!L96="","",LN(Adatmátrix!L96))</f>
        <v>-1.8817060588335275</v>
      </c>
      <c r="M96">
        <f>IF(Adatmátrix!M96="","",LN(Adatmátrix!M96))</f>
        <v>-1.8987880419865784</v>
      </c>
      <c r="N96">
        <f>IF(Adatmátrix!N96="","",LN(Adatmátrix!N96))</f>
        <v>-1.8520828864111603</v>
      </c>
      <c r="O96">
        <f>IF(Adatmátrix!O96="","",LN(Adatmátrix!O96))</f>
        <v>-1.997972159882283</v>
      </c>
      <c r="P96">
        <f>IF(Adatmátrix!P96="","",LN(Adatmátrix!P96))</f>
        <v>-1.9670418591909244</v>
      </c>
      <c r="Q96">
        <f>IF(Adatmátrix!Q96="","",LN(Adatmátrix!Q96))</f>
        <v>-1.9980459034758418</v>
      </c>
      <c r="R96">
        <f>IF(Adatmátrix!R96="","",LN(Adatmátrix!R96))</f>
        <v>-2.1454958777512703</v>
      </c>
      <c r="S96">
        <f>IF(Adatmátrix!S96="","",LN(Adatmátrix!S96))</f>
        <v>-1.9653988256391757</v>
      </c>
      <c r="T96">
        <f>IF(Adatmátrix!T96="","",LN(Adatmátrix!T96))</f>
        <v>-2.0543977712404042</v>
      </c>
      <c r="U96">
        <f>IF(Adatmátrix!U96="","",LN(Adatmátrix!U96))</f>
        <v>-2.0005564268353431</v>
      </c>
      <c r="V96" t="str">
        <f>IF(Adatmátrix!V96="","",LN(Adatmátrix!V96))</f>
        <v/>
      </c>
      <c r="W96" t="str">
        <f>IF(Adatmátrix!W96="","",LN(Adatmátrix!W96))</f>
        <v/>
      </c>
      <c r="X96" t="str">
        <f>IF(Adatmátrix!X96="","",LN(Adatmátrix!X96))</f>
        <v/>
      </c>
      <c r="Y96" t="str">
        <f>IF(Adatmátrix!Y96="","",LN(Adatmátrix!Y96))</f>
        <v/>
      </c>
      <c r="Z96" t="str">
        <f>IF(Adatmátrix!Z96="","",LN(Adatmátrix!Z96))</f>
        <v/>
      </c>
      <c r="AA96" t="str">
        <f>IF(Adatmátrix!AA96="","",LN(Adatmátrix!AA96))</f>
        <v/>
      </c>
      <c r="AB96" t="str">
        <f>IF(Adatmátrix!AB96="","",LN(Adatmátrix!AB96))</f>
        <v/>
      </c>
      <c r="AC96" t="str">
        <f>IF(Adatmátrix!AC96="","",LN(Adatmátrix!AC96))</f>
        <v/>
      </c>
      <c r="AD96" t="str">
        <f>IF(Adatmátrix!AD96="","",LN(Adatmátrix!AD96))</f>
        <v/>
      </c>
      <c r="AE96" t="str">
        <f>IF(Adatmátrix!AE96="","",LN(Adatmátrix!AE96))</f>
        <v/>
      </c>
      <c r="AF96" t="str">
        <f>IF(Adatmátrix!AF96="","",LN(Adatmátrix!AF96))</f>
        <v/>
      </c>
      <c r="AG96" t="str">
        <f>IF(Adatmátrix!AG96="","",LN(Adatmátrix!AG96))</f>
        <v/>
      </c>
      <c r="AH96" t="str">
        <f>IF(Adatmátrix!AH96="","",LN(Adatmátrix!AH96))</f>
        <v/>
      </c>
      <c r="AI96" t="str">
        <f>IF(Adatmátrix!AI96="","",LN(Adatmátrix!AI96))</f>
        <v/>
      </c>
      <c r="AJ96" t="str">
        <f>IF(Adatmátrix!AJ96="","",LN(Adatmátrix!AJ96))</f>
        <v/>
      </c>
      <c r="AK96" t="str">
        <f>IF(Adatmátrix!AK96="","",LN(Adatmátrix!AK96))</f>
        <v/>
      </c>
      <c r="AL96" t="str">
        <f>IF(Adatmátrix!AL96="","",LN(Adatmátrix!AL96))</f>
        <v/>
      </c>
      <c r="AM96" t="str">
        <f>IF(Adatmátrix!AM96="","",LN(Adatmátrix!AM96))</f>
        <v/>
      </c>
      <c r="AN96" t="str">
        <f>IF(Adatmátrix!AN96="","",LN(Adatmátrix!AN96))</f>
        <v/>
      </c>
      <c r="AO96" t="str">
        <f>IF(Adatmátrix!AO96="","",LN(Adatmátrix!AO96))</f>
        <v/>
      </c>
      <c r="AP96" t="str">
        <f>IF(Adatmátrix!AP96="","",LN(Adatmátrix!AP96))</f>
        <v/>
      </c>
      <c r="AQ96" t="str">
        <f>IF(Adatmátrix!AQ96="","",LN(Adatmátrix!AQ96))</f>
        <v/>
      </c>
      <c r="AR96" t="str">
        <f>IF(Adatmátrix!AR96="","",LN(Adatmátrix!AR96))</f>
        <v/>
      </c>
      <c r="AS96" t="str">
        <f>IF(Adatmátrix!AS96="","",LN(Adatmátrix!AS96))</f>
        <v/>
      </c>
      <c r="AT96" t="str">
        <f>IF(Adatmátrix!AT96="","",LN(Adatmátrix!AT96))</f>
        <v/>
      </c>
      <c r="AU96" t="str">
        <f>IF(Adatmátrix!AU96="","",LN(Adatmátrix!AU96))</f>
        <v/>
      </c>
      <c r="AV96" t="str">
        <f>IF(Adatmátrix!AV96="","",LN(Adatmátrix!AV96))</f>
        <v/>
      </c>
      <c r="AW96" t="str">
        <f>IF(Adatmátrix!AW96="","",LN(Adatmátrix!AW96))</f>
        <v/>
      </c>
      <c r="AX96" t="str">
        <f>IF(Adatmátrix!AX96="","",LN(Adatmátrix!AX96))</f>
        <v/>
      </c>
      <c r="AY96" t="str">
        <f>IF(Adatmátrix!AY96="","",LN(Adatmátrix!AY96))</f>
        <v/>
      </c>
      <c r="AZ96" t="str">
        <f>IF(Adatmátrix!AZ96="","",LN(Adatmátrix!AZ96))</f>
        <v/>
      </c>
      <c r="BA96" t="str">
        <f>IF(Adatmátrix!BA96="","",LN(Adatmátrix!BA96))</f>
        <v/>
      </c>
      <c r="BB96" t="str">
        <f>IF(Adatmátrix!BB96="","",LN(Adatmátrix!BB96))</f>
        <v/>
      </c>
      <c r="BC96" t="str">
        <f>IF(Adatmátrix!BC96="","",LN(Adatmátrix!BC96))</f>
        <v/>
      </c>
      <c r="BD96" t="str">
        <f>IF(Adatmátrix!BD96="","",LN(Adatmátrix!BD96))</f>
        <v/>
      </c>
      <c r="BE96" t="str">
        <f>IF(Adatmátrix!BE96="","",LN(Adatmátrix!BE96))</f>
        <v/>
      </c>
      <c r="BF96" t="str">
        <f>IF(Adatmátrix!BF96="","",LN(Adatmátrix!BF96))</f>
        <v/>
      </c>
      <c r="BG96" t="str">
        <f>IF(Adatmátrix!BG96="","",LN(Adatmátrix!BG96))</f>
        <v/>
      </c>
      <c r="BH96" t="str">
        <f>IF(Adatmátrix!BH96="","",LN(Adatmátrix!BH96))</f>
        <v/>
      </c>
      <c r="BI96" t="str">
        <f>IF(Adatmátrix!BI96="","",LN(Adatmátrix!BI96))</f>
        <v/>
      </c>
    </row>
    <row r="97" spans="1:61">
      <c r="A97" s="4">
        <f>Adatmátrix!A97</f>
        <v>88</v>
      </c>
      <c r="B97">
        <f>IF(Adatmátrix!B97="","",LN(Adatmátrix!B97))</f>
        <v>-1.698815723585317</v>
      </c>
      <c r="C97">
        <f>IF(Adatmátrix!C97="","",LN(Adatmátrix!C97))</f>
        <v>-1.6904852912874224</v>
      </c>
      <c r="D97">
        <f>IF(Adatmátrix!D97="","",LN(Adatmátrix!D97))</f>
        <v>-1.7076021612213317</v>
      </c>
      <c r="E97">
        <f>IF(Adatmátrix!E97="","",LN(Adatmátrix!E97))</f>
        <v>-1.7094792666143266</v>
      </c>
      <c r="F97">
        <f>IF(Adatmátrix!F97="","",LN(Adatmátrix!F97))</f>
        <v>-1.7404011769529129</v>
      </c>
      <c r="G97">
        <f>IF(Adatmátrix!G97="","",LN(Adatmátrix!G97))</f>
        <v>-1.7513471586167935</v>
      </c>
      <c r="H97">
        <f>IF(Adatmátrix!H97="","",LN(Adatmátrix!H97))</f>
        <v>-1.6979959394158919</v>
      </c>
      <c r="I97">
        <f>IF(Adatmátrix!I97="","",LN(Adatmátrix!I97))</f>
        <v>-1.746747863398707</v>
      </c>
      <c r="J97">
        <f>IF(Adatmátrix!J97="","",LN(Adatmátrix!J97))</f>
        <v>-1.7659747702543278</v>
      </c>
      <c r="K97">
        <f>IF(Adatmátrix!K97="","",LN(Adatmátrix!K97))</f>
        <v>-1.713465982858148</v>
      </c>
      <c r="L97">
        <f>IF(Adatmátrix!L97="","",LN(Adatmátrix!L97))</f>
        <v>-1.7984216121016052</v>
      </c>
      <c r="M97">
        <f>IF(Adatmátrix!M97="","",LN(Adatmátrix!M97))</f>
        <v>-1.8401097301691016</v>
      </c>
      <c r="N97">
        <f>IF(Adatmátrix!N97="","",LN(Adatmátrix!N97))</f>
        <v>-1.8180623776491074</v>
      </c>
      <c r="O97">
        <f>IF(Adatmátrix!O97="","",LN(Adatmátrix!O97))</f>
        <v>-1.7809975865840244</v>
      </c>
      <c r="P97">
        <f>IF(Adatmátrix!P97="","",LN(Adatmátrix!P97))</f>
        <v>-1.9620496936384626</v>
      </c>
      <c r="Q97">
        <f>IF(Adatmátrix!Q97="","",LN(Adatmátrix!Q97))</f>
        <v>-1.8525928628358037</v>
      </c>
      <c r="R97">
        <f>IF(Adatmátrix!R97="","",LN(Adatmátrix!R97))</f>
        <v>-1.9685443815642478</v>
      </c>
      <c r="S97">
        <f>IF(Adatmátrix!S97="","",LN(Adatmátrix!S97))</f>
        <v>-2.0857815974260348</v>
      </c>
      <c r="T97">
        <f>IF(Adatmátrix!T97="","",LN(Adatmátrix!T97))</f>
        <v>-1.8550188088672459</v>
      </c>
      <c r="U97">
        <f>IF(Adatmátrix!U97="","",LN(Adatmátrix!U97))</f>
        <v>-1.9685443815642478</v>
      </c>
      <c r="V97" t="str">
        <f>IF(Adatmátrix!V97="","",LN(Adatmátrix!V97))</f>
        <v/>
      </c>
      <c r="W97" t="str">
        <f>IF(Adatmátrix!W97="","",LN(Adatmátrix!W97))</f>
        <v/>
      </c>
      <c r="X97" t="str">
        <f>IF(Adatmátrix!X97="","",LN(Adatmátrix!X97))</f>
        <v/>
      </c>
      <c r="Y97" t="str">
        <f>IF(Adatmátrix!Y97="","",LN(Adatmátrix!Y97))</f>
        <v/>
      </c>
      <c r="Z97" t="str">
        <f>IF(Adatmátrix!Z97="","",LN(Adatmátrix!Z97))</f>
        <v/>
      </c>
      <c r="AA97" t="str">
        <f>IF(Adatmátrix!AA97="","",LN(Adatmátrix!AA97))</f>
        <v/>
      </c>
      <c r="AB97" t="str">
        <f>IF(Adatmátrix!AB97="","",LN(Adatmátrix!AB97))</f>
        <v/>
      </c>
      <c r="AC97" t="str">
        <f>IF(Adatmátrix!AC97="","",LN(Adatmátrix!AC97))</f>
        <v/>
      </c>
      <c r="AD97" t="str">
        <f>IF(Adatmátrix!AD97="","",LN(Adatmátrix!AD97))</f>
        <v/>
      </c>
      <c r="AE97" t="str">
        <f>IF(Adatmátrix!AE97="","",LN(Adatmátrix!AE97))</f>
        <v/>
      </c>
      <c r="AF97" t="str">
        <f>IF(Adatmátrix!AF97="","",LN(Adatmátrix!AF97))</f>
        <v/>
      </c>
      <c r="AG97" t="str">
        <f>IF(Adatmátrix!AG97="","",LN(Adatmátrix!AG97))</f>
        <v/>
      </c>
      <c r="AH97" t="str">
        <f>IF(Adatmátrix!AH97="","",LN(Adatmátrix!AH97))</f>
        <v/>
      </c>
      <c r="AI97" t="str">
        <f>IF(Adatmátrix!AI97="","",LN(Adatmátrix!AI97))</f>
        <v/>
      </c>
      <c r="AJ97" t="str">
        <f>IF(Adatmátrix!AJ97="","",LN(Adatmátrix!AJ97))</f>
        <v/>
      </c>
      <c r="AK97" t="str">
        <f>IF(Adatmátrix!AK97="","",LN(Adatmátrix!AK97))</f>
        <v/>
      </c>
      <c r="AL97" t="str">
        <f>IF(Adatmátrix!AL97="","",LN(Adatmátrix!AL97))</f>
        <v/>
      </c>
      <c r="AM97" t="str">
        <f>IF(Adatmátrix!AM97="","",LN(Adatmátrix!AM97))</f>
        <v/>
      </c>
      <c r="AN97" t="str">
        <f>IF(Adatmátrix!AN97="","",LN(Adatmátrix!AN97))</f>
        <v/>
      </c>
      <c r="AO97" t="str">
        <f>IF(Adatmátrix!AO97="","",LN(Adatmátrix!AO97))</f>
        <v/>
      </c>
      <c r="AP97" t="str">
        <f>IF(Adatmátrix!AP97="","",LN(Adatmátrix!AP97))</f>
        <v/>
      </c>
      <c r="AQ97" t="str">
        <f>IF(Adatmátrix!AQ97="","",LN(Adatmátrix!AQ97))</f>
        <v/>
      </c>
      <c r="AR97" t="str">
        <f>IF(Adatmátrix!AR97="","",LN(Adatmátrix!AR97))</f>
        <v/>
      </c>
      <c r="AS97" t="str">
        <f>IF(Adatmátrix!AS97="","",LN(Adatmátrix!AS97))</f>
        <v/>
      </c>
      <c r="AT97" t="str">
        <f>IF(Adatmátrix!AT97="","",LN(Adatmátrix!AT97))</f>
        <v/>
      </c>
      <c r="AU97" t="str">
        <f>IF(Adatmátrix!AU97="","",LN(Adatmátrix!AU97))</f>
        <v/>
      </c>
      <c r="AV97" t="str">
        <f>IF(Adatmátrix!AV97="","",LN(Adatmátrix!AV97))</f>
        <v/>
      </c>
      <c r="AW97" t="str">
        <f>IF(Adatmátrix!AW97="","",LN(Adatmátrix!AW97))</f>
        <v/>
      </c>
      <c r="AX97" t="str">
        <f>IF(Adatmátrix!AX97="","",LN(Adatmátrix!AX97))</f>
        <v/>
      </c>
      <c r="AY97" t="str">
        <f>IF(Adatmátrix!AY97="","",LN(Adatmátrix!AY97))</f>
        <v/>
      </c>
      <c r="AZ97" t="str">
        <f>IF(Adatmátrix!AZ97="","",LN(Adatmátrix!AZ97))</f>
        <v/>
      </c>
      <c r="BA97" t="str">
        <f>IF(Adatmátrix!BA97="","",LN(Adatmátrix!BA97))</f>
        <v/>
      </c>
      <c r="BB97" t="str">
        <f>IF(Adatmátrix!BB97="","",LN(Adatmátrix!BB97))</f>
        <v/>
      </c>
      <c r="BC97" t="str">
        <f>IF(Adatmátrix!BC97="","",LN(Adatmátrix!BC97))</f>
        <v/>
      </c>
      <c r="BD97" t="str">
        <f>IF(Adatmátrix!BD97="","",LN(Adatmátrix!BD97))</f>
        <v/>
      </c>
      <c r="BE97" t="str">
        <f>IF(Adatmátrix!BE97="","",LN(Adatmátrix!BE97))</f>
        <v/>
      </c>
      <c r="BF97" t="str">
        <f>IF(Adatmátrix!BF97="","",LN(Adatmátrix!BF97))</f>
        <v/>
      </c>
      <c r="BG97" t="str">
        <f>IF(Adatmátrix!BG97="","",LN(Adatmátrix!BG97))</f>
        <v/>
      </c>
      <c r="BH97" t="str">
        <f>IF(Adatmátrix!BH97="","",LN(Adatmátrix!BH97))</f>
        <v/>
      </c>
      <c r="BI97" t="str">
        <f>IF(Adatmátrix!BI97="","",LN(Adatmátrix!BI97))</f>
        <v/>
      </c>
    </row>
    <row r="98" spans="1:61">
      <c r="A98" s="4">
        <f>Adatmátrix!A98</f>
        <v>89</v>
      </c>
      <c r="B98">
        <f>IF(Adatmátrix!B98="","",LN(Adatmátrix!B98))</f>
        <v>-1.5946970941126017</v>
      </c>
      <c r="C98">
        <f>IF(Adatmátrix!C98="","",LN(Adatmátrix!C98))</f>
        <v>-1.5762449450783365</v>
      </c>
      <c r="D98">
        <f>IF(Adatmátrix!D98="","",LN(Adatmátrix!D98))</f>
        <v>-1.598497972395766</v>
      </c>
      <c r="E98">
        <f>IF(Adatmátrix!E98="","",LN(Adatmátrix!E98))</f>
        <v>-1.5627929046110567</v>
      </c>
      <c r="F98">
        <f>IF(Adatmátrix!F98="","",LN(Adatmátrix!F98))</f>
        <v>-1.6727505186458662</v>
      </c>
      <c r="G98">
        <f>IF(Adatmátrix!G98="","",LN(Adatmátrix!G98))</f>
        <v>-1.6323995240714473</v>
      </c>
      <c r="H98">
        <f>IF(Adatmátrix!H98="","",LN(Adatmátrix!H98))</f>
        <v>-1.565133986877576</v>
      </c>
      <c r="I98">
        <f>IF(Adatmátrix!I98="","",LN(Adatmátrix!I98))</f>
        <v>-1.6526586148886639</v>
      </c>
      <c r="J98">
        <f>IF(Adatmátrix!J98="","",LN(Adatmátrix!J98))</f>
        <v>-1.6349095784077698</v>
      </c>
      <c r="K98">
        <f>IF(Adatmátrix!K98="","",LN(Adatmátrix!K98))</f>
        <v>-1.6062928632900275</v>
      </c>
      <c r="L98">
        <f>IF(Adatmátrix!L98="","",LN(Adatmátrix!L98))</f>
        <v>-1.7001835257408455</v>
      </c>
      <c r="M98">
        <f>IF(Adatmátrix!M98="","",LN(Adatmátrix!M98))</f>
        <v>-1.7372144673762588</v>
      </c>
      <c r="N98">
        <f>IF(Adatmátrix!N98="","",LN(Adatmátrix!N98))</f>
        <v>-1.7193085835698128</v>
      </c>
      <c r="O98">
        <f>IF(Adatmátrix!O98="","",LN(Adatmátrix!O98))</f>
        <v>-1.72985566591324</v>
      </c>
      <c r="P98">
        <f>IF(Adatmátrix!P98="","",LN(Adatmátrix!P98))</f>
        <v>-1.7000192906653389</v>
      </c>
      <c r="Q98">
        <f>IF(Adatmátrix!Q98="","",LN(Adatmátrix!Q98))</f>
        <v>-1.8508090820226311</v>
      </c>
      <c r="R98">
        <f>IF(Adatmátrix!R98="","",LN(Adatmátrix!R98))</f>
        <v>-1.7859961093389505</v>
      </c>
      <c r="S98">
        <f>IF(Adatmátrix!S98="","",LN(Adatmátrix!S98))</f>
        <v>-1.8645237291828936</v>
      </c>
      <c r="T98">
        <f>IF(Adatmátrix!T98="","",LN(Adatmátrix!T98))</f>
        <v>-2.0581498275455474</v>
      </c>
      <c r="U98">
        <f>IF(Adatmátrix!U98="","",LN(Adatmátrix!U98))</f>
        <v>-1.8079498286267828</v>
      </c>
      <c r="V98" t="str">
        <f>IF(Adatmátrix!V98="","",LN(Adatmátrix!V98))</f>
        <v/>
      </c>
      <c r="W98" t="str">
        <f>IF(Adatmátrix!W98="","",LN(Adatmátrix!W98))</f>
        <v/>
      </c>
      <c r="X98" t="str">
        <f>IF(Adatmátrix!X98="","",LN(Adatmátrix!X98))</f>
        <v/>
      </c>
      <c r="Y98" t="str">
        <f>IF(Adatmátrix!Y98="","",LN(Adatmátrix!Y98))</f>
        <v/>
      </c>
      <c r="Z98" t="str">
        <f>IF(Adatmátrix!Z98="","",LN(Adatmátrix!Z98))</f>
        <v/>
      </c>
      <c r="AA98" t="str">
        <f>IF(Adatmátrix!AA98="","",LN(Adatmátrix!AA98))</f>
        <v/>
      </c>
      <c r="AB98" t="str">
        <f>IF(Adatmátrix!AB98="","",LN(Adatmátrix!AB98))</f>
        <v/>
      </c>
      <c r="AC98" t="str">
        <f>IF(Adatmátrix!AC98="","",LN(Adatmátrix!AC98))</f>
        <v/>
      </c>
      <c r="AD98" t="str">
        <f>IF(Adatmátrix!AD98="","",LN(Adatmátrix!AD98))</f>
        <v/>
      </c>
      <c r="AE98" t="str">
        <f>IF(Adatmátrix!AE98="","",LN(Adatmátrix!AE98))</f>
        <v/>
      </c>
      <c r="AF98" t="str">
        <f>IF(Adatmátrix!AF98="","",LN(Adatmátrix!AF98))</f>
        <v/>
      </c>
      <c r="AG98" t="str">
        <f>IF(Adatmátrix!AG98="","",LN(Adatmátrix!AG98))</f>
        <v/>
      </c>
      <c r="AH98" t="str">
        <f>IF(Adatmátrix!AH98="","",LN(Adatmátrix!AH98))</f>
        <v/>
      </c>
      <c r="AI98" t="str">
        <f>IF(Adatmátrix!AI98="","",LN(Adatmátrix!AI98))</f>
        <v/>
      </c>
      <c r="AJ98" t="str">
        <f>IF(Adatmátrix!AJ98="","",LN(Adatmátrix!AJ98))</f>
        <v/>
      </c>
      <c r="AK98" t="str">
        <f>IF(Adatmátrix!AK98="","",LN(Adatmátrix!AK98))</f>
        <v/>
      </c>
      <c r="AL98" t="str">
        <f>IF(Adatmátrix!AL98="","",LN(Adatmátrix!AL98))</f>
        <v/>
      </c>
      <c r="AM98" t="str">
        <f>IF(Adatmátrix!AM98="","",LN(Adatmátrix!AM98))</f>
        <v/>
      </c>
      <c r="AN98" t="str">
        <f>IF(Adatmátrix!AN98="","",LN(Adatmátrix!AN98))</f>
        <v/>
      </c>
      <c r="AO98" t="str">
        <f>IF(Adatmátrix!AO98="","",LN(Adatmátrix!AO98))</f>
        <v/>
      </c>
      <c r="AP98" t="str">
        <f>IF(Adatmátrix!AP98="","",LN(Adatmátrix!AP98))</f>
        <v/>
      </c>
      <c r="AQ98" t="str">
        <f>IF(Adatmátrix!AQ98="","",LN(Adatmátrix!AQ98))</f>
        <v/>
      </c>
      <c r="AR98" t="str">
        <f>IF(Adatmátrix!AR98="","",LN(Adatmátrix!AR98))</f>
        <v/>
      </c>
      <c r="AS98" t="str">
        <f>IF(Adatmátrix!AS98="","",LN(Adatmátrix!AS98))</f>
        <v/>
      </c>
      <c r="AT98" t="str">
        <f>IF(Adatmátrix!AT98="","",LN(Adatmátrix!AT98))</f>
        <v/>
      </c>
      <c r="AU98" t="str">
        <f>IF(Adatmátrix!AU98="","",LN(Adatmátrix!AU98))</f>
        <v/>
      </c>
      <c r="AV98" t="str">
        <f>IF(Adatmátrix!AV98="","",LN(Adatmátrix!AV98))</f>
        <v/>
      </c>
      <c r="AW98" t="str">
        <f>IF(Adatmátrix!AW98="","",LN(Adatmátrix!AW98))</f>
        <v/>
      </c>
      <c r="AX98" t="str">
        <f>IF(Adatmátrix!AX98="","",LN(Adatmátrix!AX98))</f>
        <v/>
      </c>
      <c r="AY98" t="str">
        <f>IF(Adatmátrix!AY98="","",LN(Adatmátrix!AY98))</f>
        <v/>
      </c>
      <c r="AZ98" t="str">
        <f>IF(Adatmátrix!AZ98="","",LN(Adatmátrix!AZ98))</f>
        <v/>
      </c>
      <c r="BA98" t="str">
        <f>IF(Adatmátrix!BA98="","",LN(Adatmátrix!BA98))</f>
        <v/>
      </c>
      <c r="BB98" t="str">
        <f>IF(Adatmátrix!BB98="","",LN(Adatmátrix!BB98))</f>
        <v/>
      </c>
      <c r="BC98" t="str">
        <f>IF(Adatmátrix!BC98="","",LN(Adatmátrix!BC98))</f>
        <v/>
      </c>
      <c r="BD98" t="str">
        <f>IF(Adatmátrix!BD98="","",LN(Adatmátrix!BD98))</f>
        <v/>
      </c>
      <c r="BE98" t="str">
        <f>IF(Adatmátrix!BE98="","",LN(Adatmátrix!BE98))</f>
        <v/>
      </c>
      <c r="BF98" t="str">
        <f>IF(Adatmátrix!BF98="","",LN(Adatmátrix!BF98))</f>
        <v/>
      </c>
      <c r="BG98" t="str">
        <f>IF(Adatmátrix!BG98="","",LN(Adatmátrix!BG98))</f>
        <v/>
      </c>
      <c r="BH98" t="str">
        <f>IF(Adatmátrix!BH98="","",LN(Adatmátrix!BH98))</f>
        <v/>
      </c>
      <c r="BI98" t="str">
        <f>IF(Adatmátrix!BI98="","",LN(Adatmátrix!BI98))</f>
        <v/>
      </c>
    </row>
    <row r="99" spans="1:61">
      <c r="A99" s="4">
        <f>Adatmátrix!A99</f>
        <v>90</v>
      </c>
      <c r="B99">
        <f>IF(Adatmátrix!B99="","",LN(Adatmátrix!B99))</f>
        <v>-1.4886815237983182</v>
      </c>
      <c r="C99">
        <f>IF(Adatmátrix!C99="","",LN(Adatmátrix!C99))</f>
        <v>-1.573540021437116</v>
      </c>
      <c r="D99">
        <f>IF(Adatmátrix!D99="","",LN(Adatmátrix!D99))</f>
        <v>-1.5280422742301063</v>
      </c>
      <c r="E99">
        <f>IF(Adatmátrix!E99="","",LN(Adatmátrix!E99))</f>
        <v>-1.4774890213048175</v>
      </c>
      <c r="F99">
        <f>IF(Adatmátrix!F99="","",LN(Adatmátrix!F99))</f>
        <v>-1.5891942059570581</v>
      </c>
      <c r="G99">
        <f>IF(Adatmátrix!G99="","",LN(Adatmátrix!G99))</f>
        <v>-1.5760031363478628</v>
      </c>
      <c r="H99">
        <f>IF(Adatmátrix!H99="","",LN(Adatmátrix!H99))</f>
        <v>-1.5512633483830283</v>
      </c>
      <c r="I99">
        <f>IF(Adatmátrix!I99="","",LN(Adatmátrix!I99))</f>
        <v>-1.6011225808303866</v>
      </c>
      <c r="J99">
        <f>IF(Adatmátrix!J99="","",LN(Adatmátrix!J99))</f>
        <v>-1.5867961819532757</v>
      </c>
      <c r="K99">
        <f>IF(Adatmátrix!K99="","",LN(Adatmátrix!K99))</f>
        <v>-1.5679601329877915</v>
      </c>
      <c r="L99">
        <f>IF(Adatmátrix!L99="","",LN(Adatmátrix!L99))</f>
        <v>-1.5832342469374641</v>
      </c>
      <c r="M99">
        <f>IF(Adatmátrix!M99="","",LN(Adatmátrix!M99))</f>
        <v>-1.630661548885727</v>
      </c>
      <c r="N99">
        <f>IF(Adatmátrix!N99="","",LN(Adatmátrix!N99))</f>
        <v>-1.6455833590704536</v>
      </c>
      <c r="O99">
        <f>IF(Adatmátrix!O99="","",LN(Adatmátrix!O99))</f>
        <v>-1.6413930836756518</v>
      </c>
      <c r="P99">
        <f>IF(Adatmátrix!P99="","",LN(Adatmátrix!P99))</f>
        <v>-1.6583655860575239</v>
      </c>
      <c r="Q99">
        <f>IF(Adatmátrix!Q99="","",LN(Adatmátrix!Q99))</f>
        <v>-1.6218648074422277</v>
      </c>
      <c r="R99">
        <f>IF(Adatmátrix!R99="","",LN(Adatmátrix!R99))</f>
        <v>-1.8088039038373134</v>
      </c>
      <c r="S99">
        <f>IF(Adatmátrix!S99="","",LN(Adatmátrix!S99))</f>
        <v>-1.719252778441307</v>
      </c>
      <c r="T99">
        <f>IF(Adatmátrix!T99="","",LN(Adatmátrix!T99))</f>
        <v>-1.8153556830832416</v>
      </c>
      <c r="U99">
        <f>IF(Adatmátrix!U99="","",LN(Adatmátrix!U99))</f>
        <v>-1.9597048600775024</v>
      </c>
      <c r="V99" t="str">
        <f>IF(Adatmátrix!V99="","",LN(Adatmátrix!V99))</f>
        <v/>
      </c>
      <c r="W99" t="str">
        <f>IF(Adatmátrix!W99="","",LN(Adatmátrix!W99))</f>
        <v/>
      </c>
      <c r="X99" t="str">
        <f>IF(Adatmátrix!X99="","",LN(Adatmátrix!X99))</f>
        <v/>
      </c>
      <c r="Y99" t="str">
        <f>IF(Adatmátrix!Y99="","",LN(Adatmátrix!Y99))</f>
        <v/>
      </c>
      <c r="Z99" t="str">
        <f>IF(Adatmátrix!Z99="","",LN(Adatmátrix!Z99))</f>
        <v/>
      </c>
      <c r="AA99" t="str">
        <f>IF(Adatmátrix!AA99="","",LN(Adatmátrix!AA99))</f>
        <v/>
      </c>
      <c r="AB99" t="str">
        <f>IF(Adatmátrix!AB99="","",LN(Adatmátrix!AB99))</f>
        <v/>
      </c>
      <c r="AC99" t="str">
        <f>IF(Adatmátrix!AC99="","",LN(Adatmátrix!AC99))</f>
        <v/>
      </c>
      <c r="AD99" t="str">
        <f>IF(Adatmátrix!AD99="","",LN(Adatmátrix!AD99))</f>
        <v/>
      </c>
      <c r="AE99" t="str">
        <f>IF(Adatmátrix!AE99="","",LN(Adatmátrix!AE99))</f>
        <v/>
      </c>
      <c r="AF99" t="str">
        <f>IF(Adatmátrix!AF99="","",LN(Adatmátrix!AF99))</f>
        <v/>
      </c>
      <c r="AG99" t="str">
        <f>IF(Adatmátrix!AG99="","",LN(Adatmátrix!AG99))</f>
        <v/>
      </c>
      <c r="AH99" t="str">
        <f>IF(Adatmátrix!AH99="","",LN(Adatmátrix!AH99))</f>
        <v/>
      </c>
      <c r="AI99" t="str">
        <f>IF(Adatmátrix!AI99="","",LN(Adatmátrix!AI99))</f>
        <v/>
      </c>
      <c r="AJ99" t="str">
        <f>IF(Adatmátrix!AJ99="","",LN(Adatmátrix!AJ99))</f>
        <v/>
      </c>
      <c r="AK99" t="str">
        <f>IF(Adatmátrix!AK99="","",LN(Adatmátrix!AK99))</f>
        <v/>
      </c>
      <c r="AL99" t="str">
        <f>IF(Adatmátrix!AL99="","",LN(Adatmátrix!AL99))</f>
        <v/>
      </c>
      <c r="AM99" t="str">
        <f>IF(Adatmátrix!AM99="","",LN(Adatmátrix!AM99))</f>
        <v/>
      </c>
      <c r="AN99" t="str">
        <f>IF(Adatmátrix!AN99="","",LN(Adatmátrix!AN99))</f>
        <v/>
      </c>
      <c r="AO99" t="str">
        <f>IF(Adatmátrix!AO99="","",LN(Adatmátrix!AO99))</f>
        <v/>
      </c>
      <c r="AP99" t="str">
        <f>IF(Adatmátrix!AP99="","",LN(Adatmátrix!AP99))</f>
        <v/>
      </c>
      <c r="AQ99" t="str">
        <f>IF(Adatmátrix!AQ99="","",LN(Adatmátrix!AQ99))</f>
        <v/>
      </c>
      <c r="AR99" t="str">
        <f>IF(Adatmátrix!AR99="","",LN(Adatmátrix!AR99))</f>
        <v/>
      </c>
      <c r="AS99" t="str">
        <f>IF(Adatmátrix!AS99="","",LN(Adatmátrix!AS99))</f>
        <v/>
      </c>
      <c r="AT99" t="str">
        <f>IF(Adatmátrix!AT99="","",LN(Adatmátrix!AT99))</f>
        <v/>
      </c>
      <c r="AU99" t="str">
        <f>IF(Adatmátrix!AU99="","",LN(Adatmátrix!AU99))</f>
        <v/>
      </c>
      <c r="AV99" t="str">
        <f>IF(Adatmátrix!AV99="","",LN(Adatmátrix!AV99))</f>
        <v/>
      </c>
      <c r="AW99" t="str">
        <f>IF(Adatmátrix!AW99="","",LN(Adatmátrix!AW99))</f>
        <v/>
      </c>
      <c r="AX99" t="str">
        <f>IF(Adatmátrix!AX99="","",LN(Adatmátrix!AX99))</f>
        <v/>
      </c>
      <c r="AY99" t="str">
        <f>IF(Adatmátrix!AY99="","",LN(Adatmátrix!AY99))</f>
        <v/>
      </c>
      <c r="AZ99" t="str">
        <f>IF(Adatmátrix!AZ99="","",LN(Adatmátrix!AZ99))</f>
        <v/>
      </c>
      <c r="BA99" t="str">
        <f>IF(Adatmátrix!BA99="","",LN(Adatmátrix!BA99))</f>
        <v/>
      </c>
      <c r="BB99" t="str">
        <f>IF(Adatmátrix!BB99="","",LN(Adatmátrix!BB99))</f>
        <v/>
      </c>
      <c r="BC99" t="str">
        <f>IF(Adatmátrix!BC99="","",LN(Adatmátrix!BC99))</f>
        <v/>
      </c>
      <c r="BD99" t="str">
        <f>IF(Adatmátrix!BD99="","",LN(Adatmátrix!BD99))</f>
        <v/>
      </c>
      <c r="BE99" t="str">
        <f>IF(Adatmátrix!BE99="","",LN(Adatmátrix!BE99))</f>
        <v/>
      </c>
      <c r="BF99" t="str">
        <f>IF(Adatmátrix!BF99="","",LN(Adatmátrix!BF99))</f>
        <v/>
      </c>
      <c r="BG99" t="str">
        <f>IF(Adatmátrix!BG99="","",LN(Adatmátrix!BG99))</f>
        <v/>
      </c>
      <c r="BH99" t="str">
        <f>IF(Adatmátrix!BH99="","",LN(Adatmátrix!BH99))</f>
        <v/>
      </c>
      <c r="BI99" t="str">
        <f>IF(Adatmátrix!BI99="","",LN(Adatmátrix!BI99))</f>
        <v/>
      </c>
    </row>
    <row r="100" spans="1:61">
      <c r="A100" s="4">
        <f>Adatmátrix!A100</f>
        <v>91</v>
      </c>
      <c r="B100">
        <f>IF(Adatmátrix!B100="","",LN(Adatmátrix!B100))</f>
        <v>-1.4297030315369126</v>
      </c>
      <c r="C100">
        <f>IF(Adatmátrix!C100="","",LN(Adatmátrix!C100))</f>
        <v>-1.4324220727636769</v>
      </c>
      <c r="D100">
        <f>IF(Adatmátrix!D100="","",LN(Adatmátrix!D100))</f>
        <v>-1.4528188529925188</v>
      </c>
      <c r="E100">
        <f>IF(Adatmátrix!E100="","",LN(Adatmátrix!E100))</f>
        <v>-1.4121045980197078</v>
      </c>
      <c r="F100">
        <f>IF(Adatmátrix!F100="","",LN(Adatmátrix!F100))</f>
        <v>-1.4268663868849385</v>
      </c>
      <c r="G100">
        <f>IF(Adatmátrix!G100="","",LN(Adatmátrix!G100))</f>
        <v>-1.4505129334465419</v>
      </c>
      <c r="H100">
        <f>IF(Adatmátrix!H100="","",LN(Adatmátrix!H100))</f>
        <v>-1.454573201873185</v>
      </c>
      <c r="I100">
        <f>IF(Adatmátrix!I100="","",LN(Adatmátrix!I100))</f>
        <v>-1.512901212386071</v>
      </c>
      <c r="J100">
        <f>IF(Adatmátrix!J100="","",LN(Adatmátrix!J100))</f>
        <v>-1.4949491859494024</v>
      </c>
      <c r="K100">
        <f>IF(Adatmátrix!K100="","",LN(Adatmátrix!K100))</f>
        <v>-1.4174961122631551</v>
      </c>
      <c r="L100">
        <f>IF(Adatmátrix!L100="","",LN(Adatmátrix!L100))</f>
        <v>-1.5119936477732474</v>
      </c>
      <c r="M100">
        <f>IF(Adatmátrix!M100="","",LN(Adatmátrix!M100))</f>
        <v>-1.5373963595691298</v>
      </c>
      <c r="N100">
        <f>IF(Adatmátrix!N100="","",LN(Adatmátrix!N100))</f>
        <v>-1.5520656325762301</v>
      </c>
      <c r="O100">
        <f>IF(Adatmátrix!O100="","",LN(Adatmátrix!O100))</f>
        <v>-1.5870406149920622</v>
      </c>
      <c r="P100">
        <f>IF(Adatmátrix!P100="","",LN(Adatmátrix!P100))</f>
        <v>-1.5867961819532757</v>
      </c>
      <c r="Q100">
        <f>IF(Adatmátrix!Q100="","",LN(Adatmátrix!Q100))</f>
        <v>-1.5793937910857236</v>
      </c>
      <c r="R100">
        <f>IF(Adatmátrix!R100="","",LN(Adatmátrix!R100))</f>
        <v>-1.5980529675675368</v>
      </c>
      <c r="S100">
        <f>IF(Adatmátrix!S100="","",LN(Adatmátrix!S100))</f>
        <v>-1.7376690903311822</v>
      </c>
      <c r="T100">
        <f>IF(Adatmátrix!T100="","",LN(Adatmátrix!T100))</f>
        <v>-1.6972860030072956</v>
      </c>
      <c r="U100">
        <f>IF(Adatmátrix!U100="","",LN(Adatmátrix!U100))</f>
        <v>-1.7746074104104894</v>
      </c>
      <c r="V100" t="str">
        <f>IF(Adatmátrix!V100="","",LN(Adatmátrix!V100))</f>
        <v/>
      </c>
      <c r="W100" t="str">
        <f>IF(Adatmátrix!W100="","",LN(Adatmátrix!W100))</f>
        <v/>
      </c>
      <c r="X100" t="str">
        <f>IF(Adatmátrix!X100="","",LN(Adatmátrix!X100))</f>
        <v/>
      </c>
      <c r="Y100" t="str">
        <f>IF(Adatmátrix!Y100="","",LN(Adatmátrix!Y100))</f>
        <v/>
      </c>
      <c r="Z100" t="str">
        <f>IF(Adatmátrix!Z100="","",LN(Adatmátrix!Z100))</f>
        <v/>
      </c>
      <c r="AA100" t="str">
        <f>IF(Adatmátrix!AA100="","",LN(Adatmátrix!AA100))</f>
        <v/>
      </c>
      <c r="AB100" t="str">
        <f>IF(Adatmátrix!AB100="","",LN(Adatmátrix!AB100))</f>
        <v/>
      </c>
      <c r="AC100" t="str">
        <f>IF(Adatmátrix!AC100="","",LN(Adatmátrix!AC100))</f>
        <v/>
      </c>
      <c r="AD100" t="str">
        <f>IF(Adatmátrix!AD100="","",LN(Adatmátrix!AD100))</f>
        <v/>
      </c>
      <c r="AE100" t="str">
        <f>IF(Adatmátrix!AE100="","",LN(Adatmátrix!AE100))</f>
        <v/>
      </c>
      <c r="AF100" t="str">
        <f>IF(Adatmátrix!AF100="","",LN(Adatmátrix!AF100))</f>
        <v/>
      </c>
      <c r="AG100" t="str">
        <f>IF(Adatmátrix!AG100="","",LN(Adatmátrix!AG100))</f>
        <v/>
      </c>
      <c r="AH100" t="str">
        <f>IF(Adatmátrix!AH100="","",LN(Adatmátrix!AH100))</f>
        <v/>
      </c>
      <c r="AI100" t="str">
        <f>IF(Adatmátrix!AI100="","",LN(Adatmátrix!AI100))</f>
        <v/>
      </c>
      <c r="AJ100" t="str">
        <f>IF(Adatmátrix!AJ100="","",LN(Adatmátrix!AJ100))</f>
        <v/>
      </c>
      <c r="AK100" t="str">
        <f>IF(Adatmátrix!AK100="","",LN(Adatmátrix!AK100))</f>
        <v/>
      </c>
      <c r="AL100" t="str">
        <f>IF(Adatmátrix!AL100="","",LN(Adatmátrix!AL100))</f>
        <v/>
      </c>
      <c r="AM100" t="str">
        <f>IF(Adatmátrix!AM100="","",LN(Adatmátrix!AM100))</f>
        <v/>
      </c>
      <c r="AN100" t="str">
        <f>IF(Adatmátrix!AN100="","",LN(Adatmátrix!AN100))</f>
        <v/>
      </c>
      <c r="AO100" t="str">
        <f>IF(Adatmátrix!AO100="","",LN(Adatmátrix!AO100))</f>
        <v/>
      </c>
      <c r="AP100" t="str">
        <f>IF(Adatmátrix!AP100="","",LN(Adatmátrix!AP100))</f>
        <v/>
      </c>
      <c r="AQ100" t="str">
        <f>IF(Adatmátrix!AQ100="","",LN(Adatmátrix!AQ100))</f>
        <v/>
      </c>
      <c r="AR100" t="str">
        <f>IF(Adatmátrix!AR100="","",LN(Adatmátrix!AR100))</f>
        <v/>
      </c>
      <c r="AS100" t="str">
        <f>IF(Adatmátrix!AS100="","",LN(Adatmátrix!AS100))</f>
        <v/>
      </c>
      <c r="AT100" t="str">
        <f>IF(Adatmátrix!AT100="","",LN(Adatmátrix!AT100))</f>
        <v/>
      </c>
      <c r="AU100" t="str">
        <f>IF(Adatmátrix!AU100="","",LN(Adatmátrix!AU100))</f>
        <v/>
      </c>
      <c r="AV100" t="str">
        <f>IF(Adatmátrix!AV100="","",LN(Adatmátrix!AV100))</f>
        <v/>
      </c>
      <c r="AW100" t="str">
        <f>IF(Adatmátrix!AW100="","",LN(Adatmátrix!AW100))</f>
        <v/>
      </c>
      <c r="AX100" t="str">
        <f>IF(Adatmátrix!AX100="","",LN(Adatmátrix!AX100))</f>
        <v/>
      </c>
      <c r="AY100" t="str">
        <f>IF(Adatmátrix!AY100="","",LN(Adatmátrix!AY100))</f>
        <v/>
      </c>
      <c r="AZ100" t="str">
        <f>IF(Adatmátrix!AZ100="","",LN(Adatmátrix!AZ100))</f>
        <v/>
      </c>
      <c r="BA100" t="str">
        <f>IF(Adatmátrix!BA100="","",LN(Adatmátrix!BA100))</f>
        <v/>
      </c>
      <c r="BB100" t="str">
        <f>IF(Adatmátrix!BB100="","",LN(Adatmátrix!BB100))</f>
        <v/>
      </c>
      <c r="BC100" t="str">
        <f>IF(Adatmátrix!BC100="","",LN(Adatmátrix!BC100))</f>
        <v/>
      </c>
      <c r="BD100" t="str">
        <f>IF(Adatmátrix!BD100="","",LN(Adatmátrix!BD100))</f>
        <v/>
      </c>
      <c r="BE100" t="str">
        <f>IF(Adatmátrix!BE100="","",LN(Adatmátrix!BE100))</f>
        <v/>
      </c>
      <c r="BF100" t="str">
        <f>IF(Adatmátrix!BF100="","",LN(Adatmátrix!BF100))</f>
        <v/>
      </c>
      <c r="BG100" t="str">
        <f>IF(Adatmátrix!BG100="","",LN(Adatmátrix!BG100))</f>
        <v/>
      </c>
      <c r="BH100" t="str">
        <f>IF(Adatmátrix!BH100="","",LN(Adatmátrix!BH100))</f>
        <v/>
      </c>
      <c r="BI100" t="str">
        <f>IF(Adatmátrix!BI100="","",LN(Adatmátrix!BI100))</f>
        <v/>
      </c>
    </row>
    <row r="101" spans="1:61">
      <c r="A101" s="4">
        <f>Adatmátrix!A101</f>
        <v>92</v>
      </c>
      <c r="B101">
        <f>IF(Adatmátrix!B101="","",LN(Adatmátrix!B101))</f>
        <v>-1.3872147845796325</v>
      </c>
      <c r="C101">
        <f>IF(Adatmátrix!C101="","",LN(Adatmátrix!C101))</f>
        <v>-1.372352008997185</v>
      </c>
      <c r="D101">
        <f>IF(Adatmátrix!D101="","",LN(Adatmátrix!D101))</f>
        <v>-1.3493840070997936</v>
      </c>
      <c r="E101">
        <f>IF(Adatmátrix!E101="","",LN(Adatmátrix!E101))</f>
        <v>-1.3669231994406341</v>
      </c>
      <c r="F101">
        <f>IF(Adatmátrix!F101="","",LN(Adatmátrix!F101))</f>
        <v>-1.3469198136458691</v>
      </c>
      <c r="G101">
        <f>IF(Adatmátrix!G101="","",LN(Adatmátrix!G101))</f>
        <v>-1.4382615667451442</v>
      </c>
      <c r="H101">
        <f>IF(Adatmátrix!H101="","",LN(Adatmátrix!H101))</f>
        <v>-1.3643763258189601</v>
      </c>
      <c r="I101">
        <f>IF(Adatmátrix!I101="","",LN(Adatmátrix!I101))</f>
        <v>-1.3998254954042422</v>
      </c>
      <c r="J101">
        <f>IF(Adatmátrix!J101="","",LN(Adatmátrix!J101))</f>
        <v>-1.4130080146383139</v>
      </c>
      <c r="K101">
        <f>IF(Adatmátrix!K101="","",LN(Adatmátrix!K101))</f>
        <v>-1.4222531999741579</v>
      </c>
      <c r="L101">
        <f>IF(Adatmátrix!L101="","",LN(Adatmátrix!L101))</f>
        <v>-1.4563306339035589</v>
      </c>
      <c r="M101">
        <f>IF(Adatmátrix!M101="","",LN(Adatmátrix!M101))</f>
        <v>-1.4553443770967003</v>
      </c>
      <c r="N101">
        <f>IF(Adatmátrix!N101="","",LN(Adatmátrix!N101))</f>
        <v>-1.4681988007413758</v>
      </c>
      <c r="O101">
        <f>IF(Adatmátrix!O101="","",LN(Adatmátrix!O101))</f>
        <v>-1.4338892399275744</v>
      </c>
      <c r="P101">
        <f>IF(Adatmátrix!P101="","",LN(Adatmátrix!P101))</f>
        <v>-1.5076487665320664</v>
      </c>
      <c r="Q101">
        <f>IF(Adatmátrix!Q101="","",LN(Adatmátrix!Q101))</f>
        <v>-1.4446016699811652</v>
      </c>
      <c r="R101">
        <f>IF(Adatmátrix!R101="","",LN(Adatmátrix!R101))</f>
        <v>-1.5078294268460033</v>
      </c>
      <c r="S101">
        <f>IF(Adatmátrix!S101="","",LN(Adatmátrix!S101))</f>
        <v>-1.4753879043138449</v>
      </c>
      <c r="T101">
        <f>IF(Adatmátrix!T101="","",LN(Adatmátrix!T101))</f>
        <v>-1.652345413445377</v>
      </c>
      <c r="U101">
        <f>IF(Adatmátrix!U101="","",LN(Adatmátrix!U101))</f>
        <v>-1.6171677104960416</v>
      </c>
      <c r="V101" t="str">
        <f>IF(Adatmátrix!V101="","",LN(Adatmátrix!V101))</f>
        <v/>
      </c>
      <c r="W101" t="str">
        <f>IF(Adatmátrix!W101="","",LN(Adatmátrix!W101))</f>
        <v/>
      </c>
      <c r="X101" t="str">
        <f>IF(Adatmátrix!X101="","",LN(Adatmátrix!X101))</f>
        <v/>
      </c>
      <c r="Y101" t="str">
        <f>IF(Adatmátrix!Y101="","",LN(Adatmátrix!Y101))</f>
        <v/>
      </c>
      <c r="Z101" t="str">
        <f>IF(Adatmátrix!Z101="","",LN(Adatmátrix!Z101))</f>
        <v/>
      </c>
      <c r="AA101" t="str">
        <f>IF(Adatmátrix!AA101="","",LN(Adatmátrix!AA101))</f>
        <v/>
      </c>
      <c r="AB101" t="str">
        <f>IF(Adatmátrix!AB101="","",LN(Adatmátrix!AB101))</f>
        <v/>
      </c>
      <c r="AC101" t="str">
        <f>IF(Adatmátrix!AC101="","",LN(Adatmátrix!AC101))</f>
        <v/>
      </c>
      <c r="AD101" t="str">
        <f>IF(Adatmátrix!AD101="","",LN(Adatmátrix!AD101))</f>
        <v/>
      </c>
      <c r="AE101" t="str">
        <f>IF(Adatmátrix!AE101="","",LN(Adatmátrix!AE101))</f>
        <v/>
      </c>
      <c r="AF101" t="str">
        <f>IF(Adatmátrix!AF101="","",LN(Adatmátrix!AF101))</f>
        <v/>
      </c>
      <c r="AG101" t="str">
        <f>IF(Adatmátrix!AG101="","",LN(Adatmátrix!AG101))</f>
        <v/>
      </c>
      <c r="AH101" t="str">
        <f>IF(Adatmátrix!AH101="","",LN(Adatmátrix!AH101))</f>
        <v/>
      </c>
      <c r="AI101" t="str">
        <f>IF(Adatmátrix!AI101="","",LN(Adatmátrix!AI101))</f>
        <v/>
      </c>
      <c r="AJ101" t="str">
        <f>IF(Adatmátrix!AJ101="","",LN(Adatmátrix!AJ101))</f>
        <v/>
      </c>
      <c r="AK101" t="str">
        <f>IF(Adatmátrix!AK101="","",LN(Adatmátrix!AK101))</f>
        <v/>
      </c>
      <c r="AL101" t="str">
        <f>IF(Adatmátrix!AL101="","",LN(Adatmátrix!AL101))</f>
        <v/>
      </c>
      <c r="AM101" t="str">
        <f>IF(Adatmátrix!AM101="","",LN(Adatmátrix!AM101))</f>
        <v/>
      </c>
      <c r="AN101" t="str">
        <f>IF(Adatmátrix!AN101="","",LN(Adatmátrix!AN101))</f>
        <v/>
      </c>
      <c r="AO101" t="str">
        <f>IF(Adatmátrix!AO101="","",LN(Adatmátrix!AO101))</f>
        <v/>
      </c>
      <c r="AP101" t="str">
        <f>IF(Adatmátrix!AP101="","",LN(Adatmátrix!AP101))</f>
        <v/>
      </c>
      <c r="AQ101" t="str">
        <f>IF(Adatmátrix!AQ101="","",LN(Adatmátrix!AQ101))</f>
        <v/>
      </c>
      <c r="AR101" t="str">
        <f>IF(Adatmátrix!AR101="","",LN(Adatmátrix!AR101))</f>
        <v/>
      </c>
      <c r="AS101" t="str">
        <f>IF(Adatmátrix!AS101="","",LN(Adatmátrix!AS101))</f>
        <v/>
      </c>
      <c r="AT101" t="str">
        <f>IF(Adatmátrix!AT101="","",LN(Adatmátrix!AT101))</f>
        <v/>
      </c>
      <c r="AU101" t="str">
        <f>IF(Adatmátrix!AU101="","",LN(Adatmátrix!AU101))</f>
        <v/>
      </c>
      <c r="AV101" t="str">
        <f>IF(Adatmátrix!AV101="","",LN(Adatmátrix!AV101))</f>
        <v/>
      </c>
      <c r="AW101" t="str">
        <f>IF(Adatmátrix!AW101="","",LN(Adatmátrix!AW101))</f>
        <v/>
      </c>
      <c r="AX101" t="str">
        <f>IF(Adatmátrix!AX101="","",LN(Adatmátrix!AX101))</f>
        <v/>
      </c>
      <c r="AY101" t="str">
        <f>IF(Adatmátrix!AY101="","",LN(Adatmátrix!AY101))</f>
        <v/>
      </c>
      <c r="AZ101" t="str">
        <f>IF(Adatmátrix!AZ101="","",LN(Adatmátrix!AZ101))</f>
        <v/>
      </c>
      <c r="BA101" t="str">
        <f>IF(Adatmátrix!BA101="","",LN(Adatmátrix!BA101))</f>
        <v/>
      </c>
      <c r="BB101" t="str">
        <f>IF(Adatmátrix!BB101="","",LN(Adatmátrix!BB101))</f>
        <v/>
      </c>
      <c r="BC101" t="str">
        <f>IF(Adatmátrix!BC101="","",LN(Adatmátrix!BC101))</f>
        <v/>
      </c>
      <c r="BD101" t="str">
        <f>IF(Adatmátrix!BD101="","",LN(Adatmátrix!BD101))</f>
        <v/>
      </c>
      <c r="BE101" t="str">
        <f>IF(Adatmátrix!BE101="","",LN(Adatmátrix!BE101))</f>
        <v/>
      </c>
      <c r="BF101" t="str">
        <f>IF(Adatmátrix!BF101="","",LN(Adatmátrix!BF101))</f>
        <v/>
      </c>
      <c r="BG101" t="str">
        <f>IF(Adatmátrix!BG101="","",LN(Adatmátrix!BG101))</f>
        <v/>
      </c>
      <c r="BH101" t="str">
        <f>IF(Adatmátrix!BH101="","",LN(Adatmátrix!BH101))</f>
        <v/>
      </c>
      <c r="BI101" t="str">
        <f>IF(Adatmátrix!BI101="","",LN(Adatmátrix!BI101))</f>
        <v/>
      </c>
    </row>
    <row r="102" spans="1:61">
      <c r="A102" s="4">
        <f>Adatmátrix!A102</f>
        <v>93</v>
      </c>
      <c r="B102">
        <f>IF(Adatmátrix!B102="","",LN(Adatmátrix!B102))</f>
        <v>-1.258921895810952</v>
      </c>
      <c r="C102">
        <f>IF(Adatmátrix!C102="","",LN(Adatmátrix!C102))</f>
        <v>-1.2394963603949827</v>
      </c>
      <c r="D102">
        <f>IF(Adatmátrix!D102="","",LN(Adatmátrix!D102))</f>
        <v>-1.3203942673431872</v>
      </c>
      <c r="E102">
        <f>IF(Adatmátrix!E102="","",LN(Adatmátrix!E102))</f>
        <v>-1.2659545966818173</v>
      </c>
      <c r="F102">
        <f>IF(Adatmátrix!F102="","",LN(Adatmátrix!F102))</f>
        <v>-1.2904388754763692</v>
      </c>
      <c r="G102">
        <f>IF(Adatmátrix!G102="","",LN(Adatmátrix!G102))</f>
        <v>-1.2954669411594009</v>
      </c>
      <c r="H102">
        <f>IF(Adatmátrix!H102="","",LN(Adatmátrix!H102))</f>
        <v>-1.3838972365201692</v>
      </c>
      <c r="I102">
        <f>IF(Adatmátrix!I102="","",LN(Adatmátrix!I102))</f>
        <v>-1.403969652799899</v>
      </c>
      <c r="J102">
        <f>IF(Adatmátrix!J102="","",LN(Adatmátrix!J102))</f>
        <v>-1.3322229293321632</v>
      </c>
      <c r="K102">
        <f>IF(Adatmátrix!K102="","",LN(Adatmátrix!K102))</f>
        <v>-1.3422774757031164</v>
      </c>
      <c r="L102">
        <f>IF(Adatmátrix!L102="","",LN(Adatmátrix!L102))</f>
        <v>-1.3695552451156141</v>
      </c>
      <c r="M102">
        <f>IF(Adatmátrix!M102="","",LN(Adatmátrix!M102))</f>
        <v>-1.3431965582171677</v>
      </c>
      <c r="N102">
        <f>IF(Adatmátrix!N102="","",LN(Adatmátrix!N102))</f>
        <v>-1.4060481896067516</v>
      </c>
      <c r="O102">
        <f>IF(Adatmátrix!O102="","",LN(Adatmátrix!O102))</f>
        <v>-1.3722731197576366</v>
      </c>
      <c r="P102">
        <f>IF(Adatmátrix!P102="","",LN(Adatmátrix!P102))</f>
        <v>-1.3949315545155543</v>
      </c>
      <c r="Q102">
        <f>IF(Adatmátrix!Q102="","",LN(Adatmátrix!Q102))</f>
        <v>-1.4264082730564653</v>
      </c>
      <c r="R102">
        <f>IF(Adatmátrix!R102="","",LN(Adatmátrix!R102))</f>
        <v>-1.4774452029756033</v>
      </c>
      <c r="S102">
        <f>IF(Adatmátrix!S102="","",LN(Adatmátrix!S102))</f>
        <v>-1.4800777071283933</v>
      </c>
      <c r="T102">
        <f>IF(Adatmátrix!T102="","",LN(Adatmátrix!T102))</f>
        <v>-1.4533747768025129</v>
      </c>
      <c r="U102">
        <f>IF(Adatmátrix!U102="","",LN(Adatmátrix!U102))</f>
        <v>-1.5645123490811081</v>
      </c>
      <c r="V102" t="str">
        <f>IF(Adatmátrix!V102="","",LN(Adatmátrix!V102))</f>
        <v/>
      </c>
      <c r="W102" t="str">
        <f>IF(Adatmátrix!W102="","",LN(Adatmátrix!W102))</f>
        <v/>
      </c>
      <c r="X102" t="str">
        <f>IF(Adatmátrix!X102="","",LN(Adatmátrix!X102))</f>
        <v/>
      </c>
      <c r="Y102" t="str">
        <f>IF(Adatmátrix!Y102="","",LN(Adatmátrix!Y102))</f>
        <v/>
      </c>
      <c r="Z102" t="str">
        <f>IF(Adatmátrix!Z102="","",LN(Adatmátrix!Z102))</f>
        <v/>
      </c>
      <c r="AA102" t="str">
        <f>IF(Adatmátrix!AA102="","",LN(Adatmátrix!AA102))</f>
        <v/>
      </c>
      <c r="AB102" t="str">
        <f>IF(Adatmátrix!AB102="","",LN(Adatmátrix!AB102))</f>
        <v/>
      </c>
      <c r="AC102" t="str">
        <f>IF(Adatmátrix!AC102="","",LN(Adatmátrix!AC102))</f>
        <v/>
      </c>
      <c r="AD102" t="str">
        <f>IF(Adatmátrix!AD102="","",LN(Adatmátrix!AD102))</f>
        <v/>
      </c>
      <c r="AE102" t="str">
        <f>IF(Adatmátrix!AE102="","",LN(Adatmátrix!AE102))</f>
        <v/>
      </c>
      <c r="AF102" t="str">
        <f>IF(Adatmátrix!AF102="","",LN(Adatmátrix!AF102))</f>
        <v/>
      </c>
      <c r="AG102" t="str">
        <f>IF(Adatmátrix!AG102="","",LN(Adatmátrix!AG102))</f>
        <v/>
      </c>
      <c r="AH102" t="str">
        <f>IF(Adatmátrix!AH102="","",LN(Adatmátrix!AH102))</f>
        <v/>
      </c>
      <c r="AI102" t="str">
        <f>IF(Adatmátrix!AI102="","",LN(Adatmátrix!AI102))</f>
        <v/>
      </c>
      <c r="AJ102" t="str">
        <f>IF(Adatmátrix!AJ102="","",LN(Adatmátrix!AJ102))</f>
        <v/>
      </c>
      <c r="AK102" t="str">
        <f>IF(Adatmátrix!AK102="","",LN(Adatmátrix!AK102))</f>
        <v/>
      </c>
      <c r="AL102" t="str">
        <f>IF(Adatmátrix!AL102="","",LN(Adatmátrix!AL102))</f>
        <v/>
      </c>
      <c r="AM102" t="str">
        <f>IF(Adatmátrix!AM102="","",LN(Adatmátrix!AM102))</f>
        <v/>
      </c>
      <c r="AN102" t="str">
        <f>IF(Adatmátrix!AN102="","",LN(Adatmátrix!AN102))</f>
        <v/>
      </c>
      <c r="AO102" t="str">
        <f>IF(Adatmátrix!AO102="","",LN(Adatmátrix!AO102))</f>
        <v/>
      </c>
      <c r="AP102" t="str">
        <f>IF(Adatmátrix!AP102="","",LN(Adatmátrix!AP102))</f>
        <v/>
      </c>
      <c r="AQ102" t="str">
        <f>IF(Adatmátrix!AQ102="","",LN(Adatmátrix!AQ102))</f>
        <v/>
      </c>
      <c r="AR102" t="str">
        <f>IF(Adatmátrix!AR102="","",LN(Adatmátrix!AR102))</f>
        <v/>
      </c>
      <c r="AS102" t="str">
        <f>IF(Adatmátrix!AS102="","",LN(Adatmátrix!AS102))</f>
        <v/>
      </c>
      <c r="AT102" t="str">
        <f>IF(Adatmátrix!AT102="","",LN(Adatmátrix!AT102))</f>
        <v/>
      </c>
      <c r="AU102" t="str">
        <f>IF(Adatmátrix!AU102="","",LN(Adatmátrix!AU102))</f>
        <v/>
      </c>
      <c r="AV102" t="str">
        <f>IF(Adatmátrix!AV102="","",LN(Adatmátrix!AV102))</f>
        <v/>
      </c>
      <c r="AW102" t="str">
        <f>IF(Adatmátrix!AW102="","",LN(Adatmátrix!AW102))</f>
        <v/>
      </c>
      <c r="AX102" t="str">
        <f>IF(Adatmátrix!AX102="","",LN(Adatmátrix!AX102))</f>
        <v/>
      </c>
      <c r="AY102" t="str">
        <f>IF(Adatmátrix!AY102="","",LN(Adatmátrix!AY102))</f>
        <v/>
      </c>
      <c r="AZ102" t="str">
        <f>IF(Adatmátrix!AZ102="","",LN(Adatmátrix!AZ102))</f>
        <v/>
      </c>
      <c r="BA102" t="str">
        <f>IF(Adatmátrix!BA102="","",LN(Adatmátrix!BA102))</f>
        <v/>
      </c>
      <c r="BB102" t="str">
        <f>IF(Adatmátrix!BB102="","",LN(Adatmátrix!BB102))</f>
        <v/>
      </c>
      <c r="BC102" t="str">
        <f>IF(Adatmátrix!BC102="","",LN(Adatmátrix!BC102))</f>
        <v/>
      </c>
      <c r="BD102" t="str">
        <f>IF(Adatmátrix!BD102="","",LN(Adatmátrix!BD102))</f>
        <v/>
      </c>
      <c r="BE102" t="str">
        <f>IF(Adatmátrix!BE102="","",LN(Adatmátrix!BE102))</f>
        <v/>
      </c>
      <c r="BF102" t="str">
        <f>IF(Adatmátrix!BF102="","",LN(Adatmátrix!BF102))</f>
        <v/>
      </c>
      <c r="BG102" t="str">
        <f>IF(Adatmátrix!BG102="","",LN(Adatmátrix!BG102))</f>
        <v/>
      </c>
      <c r="BH102" t="str">
        <f>IF(Adatmátrix!BH102="","",LN(Adatmátrix!BH102))</f>
        <v/>
      </c>
      <c r="BI102" t="str">
        <f>IF(Adatmátrix!BI102="","",LN(Adatmátrix!BI102))</f>
        <v/>
      </c>
    </row>
    <row r="103" spans="1:61">
      <c r="A103" s="4">
        <f>Adatmátrix!A103</f>
        <v>94</v>
      </c>
      <c r="B103">
        <f>IF(Adatmátrix!B103="","",LN(Adatmátrix!B103))</f>
        <v>-1.2031731241553716</v>
      </c>
      <c r="C103">
        <f>IF(Adatmátrix!C103="","",LN(Adatmátrix!C103))</f>
        <v>-1.2427829351130273</v>
      </c>
      <c r="D103">
        <f>IF(Adatmátrix!D103="","",LN(Adatmátrix!D103))</f>
        <v>-1.319271428689399</v>
      </c>
      <c r="E103">
        <f>IF(Adatmátrix!E103="","",LN(Adatmátrix!E103))</f>
        <v>-1.2111317015244154</v>
      </c>
      <c r="F103">
        <f>IF(Adatmátrix!F103="","",LN(Adatmátrix!F103))</f>
        <v>-1.2985399269323177</v>
      </c>
      <c r="G103">
        <f>IF(Adatmátrix!G103="","",LN(Adatmátrix!G103))</f>
        <v>-1.3333604133404546</v>
      </c>
      <c r="H103">
        <f>IF(Adatmátrix!H103="","",LN(Adatmátrix!H103))</f>
        <v>-1.2558978771908553</v>
      </c>
      <c r="I103">
        <f>IF(Adatmátrix!I103="","",LN(Adatmátrix!I103))</f>
        <v>-1.2697921453632297</v>
      </c>
      <c r="J103">
        <f>IF(Adatmátrix!J103="","",LN(Adatmátrix!J103))</f>
        <v>-1.2393927495571964</v>
      </c>
      <c r="K103">
        <f>IF(Adatmátrix!K103="","",LN(Adatmátrix!K103))</f>
        <v>-1.2249581307350712</v>
      </c>
      <c r="L103">
        <f>IF(Adatmátrix!L103="","",LN(Adatmátrix!L103))</f>
        <v>-1.2998598171330999</v>
      </c>
      <c r="M103">
        <f>IF(Adatmátrix!M103="","",LN(Adatmátrix!M103))</f>
        <v>-1.3157986195081928</v>
      </c>
      <c r="N103">
        <f>IF(Adatmátrix!N103="","",LN(Adatmátrix!N103))</f>
        <v>-1.2702194501448623</v>
      </c>
      <c r="O103">
        <f>IF(Adatmátrix!O103="","",LN(Adatmátrix!O103))</f>
        <v>-1.2069104483132789</v>
      </c>
      <c r="P103">
        <f>IF(Adatmátrix!P103="","",LN(Adatmátrix!P103))</f>
        <v>-1.2707538380162873</v>
      </c>
      <c r="Q103">
        <f>IF(Adatmátrix!Q103="","",LN(Adatmátrix!Q103))</f>
        <v>-1.3237327928665408</v>
      </c>
      <c r="R103">
        <f>IF(Adatmátrix!R103="","",LN(Adatmátrix!R103))</f>
        <v>-1.402667675237836</v>
      </c>
      <c r="S103">
        <f>IF(Adatmátrix!S103="","",LN(Adatmátrix!S103))</f>
        <v>-1.3646894373675063</v>
      </c>
      <c r="T103">
        <f>IF(Adatmátrix!T103="","",LN(Adatmátrix!T103))</f>
        <v>-1.4496176209866594</v>
      </c>
      <c r="U103">
        <f>IF(Adatmátrix!U103="","",LN(Adatmátrix!U103))</f>
        <v>-1.416671097778607</v>
      </c>
      <c r="V103" t="str">
        <f>IF(Adatmátrix!V103="","",LN(Adatmátrix!V103))</f>
        <v/>
      </c>
      <c r="W103" t="str">
        <f>IF(Adatmátrix!W103="","",LN(Adatmátrix!W103))</f>
        <v/>
      </c>
      <c r="X103" t="str">
        <f>IF(Adatmátrix!X103="","",LN(Adatmátrix!X103))</f>
        <v/>
      </c>
      <c r="Y103" t="str">
        <f>IF(Adatmátrix!Y103="","",LN(Adatmátrix!Y103))</f>
        <v/>
      </c>
      <c r="Z103" t="str">
        <f>IF(Adatmátrix!Z103="","",LN(Adatmátrix!Z103))</f>
        <v/>
      </c>
      <c r="AA103" t="str">
        <f>IF(Adatmátrix!AA103="","",LN(Adatmátrix!AA103))</f>
        <v/>
      </c>
      <c r="AB103" t="str">
        <f>IF(Adatmátrix!AB103="","",LN(Adatmátrix!AB103))</f>
        <v/>
      </c>
      <c r="AC103" t="str">
        <f>IF(Adatmátrix!AC103="","",LN(Adatmátrix!AC103))</f>
        <v/>
      </c>
      <c r="AD103" t="str">
        <f>IF(Adatmátrix!AD103="","",LN(Adatmátrix!AD103))</f>
        <v/>
      </c>
      <c r="AE103" t="str">
        <f>IF(Adatmátrix!AE103="","",LN(Adatmátrix!AE103))</f>
        <v/>
      </c>
      <c r="AF103" t="str">
        <f>IF(Adatmátrix!AF103="","",LN(Adatmátrix!AF103))</f>
        <v/>
      </c>
      <c r="AG103" t="str">
        <f>IF(Adatmátrix!AG103="","",LN(Adatmátrix!AG103))</f>
        <v/>
      </c>
      <c r="AH103" t="str">
        <f>IF(Adatmátrix!AH103="","",LN(Adatmátrix!AH103))</f>
        <v/>
      </c>
      <c r="AI103" t="str">
        <f>IF(Adatmátrix!AI103="","",LN(Adatmátrix!AI103))</f>
        <v/>
      </c>
      <c r="AJ103" t="str">
        <f>IF(Adatmátrix!AJ103="","",LN(Adatmátrix!AJ103))</f>
        <v/>
      </c>
      <c r="AK103" t="str">
        <f>IF(Adatmátrix!AK103="","",LN(Adatmátrix!AK103))</f>
        <v/>
      </c>
      <c r="AL103" t="str">
        <f>IF(Adatmátrix!AL103="","",LN(Adatmátrix!AL103))</f>
        <v/>
      </c>
      <c r="AM103" t="str">
        <f>IF(Adatmátrix!AM103="","",LN(Adatmátrix!AM103))</f>
        <v/>
      </c>
      <c r="AN103" t="str">
        <f>IF(Adatmátrix!AN103="","",LN(Adatmátrix!AN103))</f>
        <v/>
      </c>
      <c r="AO103" t="str">
        <f>IF(Adatmátrix!AO103="","",LN(Adatmátrix!AO103))</f>
        <v/>
      </c>
      <c r="AP103" t="str">
        <f>IF(Adatmátrix!AP103="","",LN(Adatmátrix!AP103))</f>
        <v/>
      </c>
      <c r="AQ103" t="str">
        <f>IF(Adatmátrix!AQ103="","",LN(Adatmátrix!AQ103))</f>
        <v/>
      </c>
      <c r="AR103" t="str">
        <f>IF(Adatmátrix!AR103="","",LN(Adatmátrix!AR103))</f>
        <v/>
      </c>
      <c r="AS103" t="str">
        <f>IF(Adatmátrix!AS103="","",LN(Adatmátrix!AS103))</f>
        <v/>
      </c>
      <c r="AT103" t="str">
        <f>IF(Adatmátrix!AT103="","",LN(Adatmátrix!AT103))</f>
        <v/>
      </c>
      <c r="AU103" t="str">
        <f>IF(Adatmátrix!AU103="","",LN(Adatmátrix!AU103))</f>
        <v/>
      </c>
      <c r="AV103" t="str">
        <f>IF(Adatmátrix!AV103="","",LN(Adatmátrix!AV103))</f>
        <v/>
      </c>
      <c r="AW103" t="str">
        <f>IF(Adatmátrix!AW103="","",LN(Adatmátrix!AW103))</f>
        <v/>
      </c>
      <c r="AX103" t="str">
        <f>IF(Adatmátrix!AX103="","",LN(Adatmátrix!AX103))</f>
        <v/>
      </c>
      <c r="AY103" t="str">
        <f>IF(Adatmátrix!AY103="","",LN(Adatmátrix!AY103))</f>
        <v/>
      </c>
      <c r="AZ103" t="str">
        <f>IF(Adatmátrix!AZ103="","",LN(Adatmátrix!AZ103))</f>
        <v/>
      </c>
      <c r="BA103" t="str">
        <f>IF(Adatmátrix!BA103="","",LN(Adatmátrix!BA103))</f>
        <v/>
      </c>
      <c r="BB103" t="str">
        <f>IF(Adatmátrix!BB103="","",LN(Adatmátrix!BB103))</f>
        <v/>
      </c>
      <c r="BC103" t="str">
        <f>IF(Adatmátrix!BC103="","",LN(Adatmátrix!BC103))</f>
        <v/>
      </c>
      <c r="BD103" t="str">
        <f>IF(Adatmátrix!BD103="","",LN(Adatmátrix!BD103))</f>
        <v/>
      </c>
      <c r="BE103" t="str">
        <f>IF(Adatmátrix!BE103="","",LN(Adatmátrix!BE103))</f>
        <v/>
      </c>
      <c r="BF103" t="str">
        <f>IF(Adatmátrix!BF103="","",LN(Adatmátrix!BF103))</f>
        <v/>
      </c>
      <c r="BG103" t="str">
        <f>IF(Adatmátrix!BG103="","",LN(Adatmátrix!BG103))</f>
        <v/>
      </c>
      <c r="BH103" t="str">
        <f>IF(Adatmátrix!BH103="","",LN(Adatmátrix!BH103))</f>
        <v/>
      </c>
      <c r="BI103" t="str">
        <f>IF(Adatmátrix!BI103="","",LN(Adatmátrix!BI103))</f>
        <v/>
      </c>
    </row>
    <row r="104" spans="1:61">
      <c r="A104" s="4">
        <f>Adatmátrix!A104</f>
        <v>95</v>
      </c>
      <c r="B104">
        <f>IF(Adatmátrix!B104="","",LN(Adatmátrix!B104))</f>
        <v>-1.1498634786789039</v>
      </c>
      <c r="C104">
        <f>IF(Adatmátrix!C104="","",LN(Adatmátrix!C104))</f>
        <v>-1.1582667562363989</v>
      </c>
      <c r="D104">
        <f>IF(Adatmátrix!D104="","",LN(Adatmátrix!D104))</f>
        <v>-1.1633108226070463</v>
      </c>
      <c r="E104">
        <f>IF(Adatmátrix!E104="","",LN(Adatmátrix!E104))</f>
        <v>-1.1355979015200817</v>
      </c>
      <c r="F104">
        <f>IF(Adatmátrix!F104="","",LN(Adatmátrix!F104))</f>
        <v>-1.1892155633510291</v>
      </c>
      <c r="G104">
        <f>IF(Adatmátrix!G104="","",LN(Adatmátrix!G104))</f>
        <v>-1.1997815997074681</v>
      </c>
      <c r="H104">
        <f>IF(Adatmátrix!H104="","",LN(Adatmátrix!H104))</f>
        <v>-1.1673837560953204</v>
      </c>
      <c r="I104">
        <f>IF(Adatmátrix!I104="","",LN(Adatmátrix!I104))</f>
        <v>-1.1927691338186108</v>
      </c>
      <c r="J104">
        <f>IF(Adatmátrix!J104="","",LN(Adatmátrix!J104))</f>
        <v>-1.1819178135451045</v>
      </c>
      <c r="K104">
        <f>IF(Adatmátrix!K104="","",LN(Adatmátrix!K104))</f>
        <v>-1.1411232086203265</v>
      </c>
      <c r="L104">
        <f>IF(Adatmátrix!L104="","",LN(Adatmátrix!L104))</f>
        <v>-1.2188834170616902</v>
      </c>
      <c r="M104">
        <f>IF(Adatmátrix!M104="","",LN(Adatmátrix!M104))</f>
        <v>-1.2384262323953152</v>
      </c>
      <c r="N104">
        <f>IF(Adatmátrix!N104="","",LN(Adatmátrix!N104))</f>
        <v>-1.2420208719634658</v>
      </c>
      <c r="O104">
        <f>IF(Adatmátrix!O104="","",LN(Adatmátrix!O104))</f>
        <v>-1.2337106225898924</v>
      </c>
      <c r="P104">
        <f>IF(Adatmátrix!P104="","",LN(Adatmátrix!P104))</f>
        <v>-1.2679425983305577</v>
      </c>
      <c r="Q104">
        <f>IF(Adatmátrix!Q104="","",LN(Adatmátrix!Q104))</f>
        <v>-1.2694006096483912</v>
      </c>
      <c r="R104">
        <f>IF(Adatmátrix!R104="","",LN(Adatmátrix!R104))</f>
        <v>-1.3245597673150538</v>
      </c>
      <c r="S104">
        <f>IF(Adatmátrix!S104="","",LN(Adatmátrix!S104))</f>
        <v>-1.328402882704113</v>
      </c>
      <c r="T104">
        <f>IF(Adatmátrix!T104="","",LN(Adatmátrix!T104))</f>
        <v>-1.3708935645438678</v>
      </c>
      <c r="U104">
        <f>IF(Adatmátrix!U104="","",LN(Adatmátrix!U104))</f>
        <v>-1.3876152330873064</v>
      </c>
      <c r="V104" t="str">
        <f>IF(Adatmátrix!V104="","",LN(Adatmátrix!V104))</f>
        <v/>
      </c>
      <c r="W104" t="str">
        <f>IF(Adatmátrix!W104="","",LN(Adatmátrix!W104))</f>
        <v/>
      </c>
      <c r="X104" t="str">
        <f>IF(Adatmátrix!X104="","",LN(Adatmátrix!X104))</f>
        <v/>
      </c>
      <c r="Y104" t="str">
        <f>IF(Adatmátrix!Y104="","",LN(Adatmátrix!Y104))</f>
        <v/>
      </c>
      <c r="Z104" t="str">
        <f>IF(Adatmátrix!Z104="","",LN(Adatmátrix!Z104))</f>
        <v/>
      </c>
      <c r="AA104" t="str">
        <f>IF(Adatmátrix!AA104="","",LN(Adatmátrix!AA104))</f>
        <v/>
      </c>
      <c r="AB104" t="str">
        <f>IF(Adatmátrix!AB104="","",LN(Adatmátrix!AB104))</f>
        <v/>
      </c>
      <c r="AC104" t="str">
        <f>IF(Adatmátrix!AC104="","",LN(Adatmátrix!AC104))</f>
        <v/>
      </c>
      <c r="AD104" t="str">
        <f>IF(Adatmátrix!AD104="","",LN(Adatmátrix!AD104))</f>
        <v/>
      </c>
      <c r="AE104" t="str">
        <f>IF(Adatmátrix!AE104="","",LN(Adatmátrix!AE104))</f>
        <v/>
      </c>
      <c r="AF104" t="str">
        <f>IF(Adatmátrix!AF104="","",LN(Adatmátrix!AF104))</f>
        <v/>
      </c>
      <c r="AG104" t="str">
        <f>IF(Adatmátrix!AG104="","",LN(Adatmátrix!AG104))</f>
        <v/>
      </c>
      <c r="AH104" t="str">
        <f>IF(Adatmátrix!AH104="","",LN(Adatmátrix!AH104))</f>
        <v/>
      </c>
      <c r="AI104" t="str">
        <f>IF(Adatmátrix!AI104="","",LN(Adatmátrix!AI104))</f>
        <v/>
      </c>
      <c r="AJ104" t="str">
        <f>IF(Adatmátrix!AJ104="","",LN(Adatmátrix!AJ104))</f>
        <v/>
      </c>
      <c r="AK104" t="str">
        <f>IF(Adatmátrix!AK104="","",LN(Adatmátrix!AK104))</f>
        <v/>
      </c>
      <c r="AL104" t="str">
        <f>IF(Adatmátrix!AL104="","",LN(Adatmátrix!AL104))</f>
        <v/>
      </c>
      <c r="AM104" t="str">
        <f>IF(Adatmátrix!AM104="","",LN(Adatmátrix!AM104))</f>
        <v/>
      </c>
      <c r="AN104" t="str">
        <f>IF(Adatmátrix!AN104="","",LN(Adatmátrix!AN104))</f>
        <v/>
      </c>
      <c r="AO104" t="str">
        <f>IF(Adatmátrix!AO104="","",LN(Adatmátrix!AO104))</f>
        <v/>
      </c>
      <c r="AP104" t="str">
        <f>IF(Adatmátrix!AP104="","",LN(Adatmátrix!AP104))</f>
        <v/>
      </c>
      <c r="AQ104" t="str">
        <f>IF(Adatmátrix!AQ104="","",LN(Adatmátrix!AQ104))</f>
        <v/>
      </c>
      <c r="AR104" t="str">
        <f>IF(Adatmátrix!AR104="","",LN(Adatmátrix!AR104))</f>
        <v/>
      </c>
      <c r="AS104" t="str">
        <f>IF(Adatmátrix!AS104="","",LN(Adatmátrix!AS104))</f>
        <v/>
      </c>
      <c r="AT104" t="str">
        <f>IF(Adatmátrix!AT104="","",LN(Adatmátrix!AT104))</f>
        <v/>
      </c>
      <c r="AU104" t="str">
        <f>IF(Adatmátrix!AU104="","",LN(Adatmátrix!AU104))</f>
        <v/>
      </c>
      <c r="AV104" t="str">
        <f>IF(Adatmátrix!AV104="","",LN(Adatmátrix!AV104))</f>
        <v/>
      </c>
      <c r="AW104" t="str">
        <f>IF(Adatmátrix!AW104="","",LN(Adatmátrix!AW104))</f>
        <v/>
      </c>
      <c r="AX104" t="str">
        <f>IF(Adatmátrix!AX104="","",LN(Adatmátrix!AX104))</f>
        <v/>
      </c>
      <c r="AY104" t="str">
        <f>IF(Adatmátrix!AY104="","",LN(Adatmátrix!AY104))</f>
        <v/>
      </c>
      <c r="AZ104" t="str">
        <f>IF(Adatmátrix!AZ104="","",LN(Adatmátrix!AZ104))</f>
        <v/>
      </c>
      <c r="BA104" t="str">
        <f>IF(Adatmátrix!BA104="","",LN(Adatmátrix!BA104))</f>
        <v/>
      </c>
      <c r="BB104" t="str">
        <f>IF(Adatmátrix!BB104="","",LN(Adatmátrix!BB104))</f>
        <v/>
      </c>
      <c r="BC104" t="str">
        <f>IF(Adatmátrix!BC104="","",LN(Adatmátrix!BC104))</f>
        <v/>
      </c>
      <c r="BD104" t="str">
        <f>IF(Adatmátrix!BD104="","",LN(Adatmátrix!BD104))</f>
        <v/>
      </c>
      <c r="BE104" t="str">
        <f>IF(Adatmátrix!BE104="","",LN(Adatmátrix!BE104))</f>
        <v/>
      </c>
      <c r="BF104" t="str">
        <f>IF(Adatmátrix!BF104="","",LN(Adatmátrix!BF104))</f>
        <v/>
      </c>
      <c r="BG104" t="str">
        <f>IF(Adatmátrix!BG104="","",LN(Adatmátrix!BG104))</f>
        <v/>
      </c>
      <c r="BH104" t="str">
        <f>IF(Adatmátrix!BH104="","",LN(Adatmátrix!BH104))</f>
        <v/>
      </c>
      <c r="BI104" t="str">
        <f>IF(Adatmátrix!BI104="","",LN(Adatmátrix!BI104))</f>
        <v/>
      </c>
    </row>
    <row r="105" spans="1:61">
      <c r="A105" s="4" t="str">
        <f>Adatmátrix!A105</f>
        <v/>
      </c>
      <c r="B105" t="str">
        <f>IF(Adatmátrix!B105="","",LN(Adatmátrix!B105))</f>
        <v/>
      </c>
      <c r="C105" t="str">
        <f>IF(Adatmátrix!C105="","",LN(Adatmátrix!C105))</f>
        <v/>
      </c>
      <c r="D105" t="str">
        <f>IF(Adatmátrix!D105="","",LN(Adatmátrix!D105))</f>
        <v/>
      </c>
      <c r="E105" t="str">
        <f>IF(Adatmátrix!E105="","",LN(Adatmátrix!E105))</f>
        <v/>
      </c>
      <c r="F105" t="str">
        <f>IF(Adatmátrix!F105="","",LN(Adatmátrix!F105))</f>
        <v/>
      </c>
      <c r="G105" t="str">
        <f>IF(Adatmátrix!G105="","",LN(Adatmátrix!G105))</f>
        <v/>
      </c>
      <c r="H105" t="str">
        <f>IF(Adatmátrix!H105="","",LN(Adatmátrix!H105))</f>
        <v/>
      </c>
      <c r="I105" t="str">
        <f>IF(Adatmátrix!I105="","",LN(Adatmátrix!I105))</f>
        <v/>
      </c>
      <c r="J105" t="str">
        <f>IF(Adatmátrix!J105="","",LN(Adatmátrix!J105))</f>
        <v/>
      </c>
      <c r="K105" t="str">
        <f>IF(Adatmátrix!K105="","",LN(Adatmátrix!K105))</f>
        <v/>
      </c>
      <c r="L105" t="str">
        <f>IF(Adatmátrix!L105="","",LN(Adatmátrix!L105))</f>
        <v/>
      </c>
      <c r="M105" t="str">
        <f>IF(Adatmátrix!M105="","",LN(Adatmátrix!M105))</f>
        <v/>
      </c>
      <c r="N105" t="str">
        <f>IF(Adatmátrix!N105="","",LN(Adatmátrix!N105))</f>
        <v/>
      </c>
      <c r="O105" t="str">
        <f>IF(Adatmátrix!O105="","",LN(Adatmátrix!O105))</f>
        <v/>
      </c>
      <c r="P105" t="str">
        <f>IF(Adatmátrix!P105="","",LN(Adatmátrix!P105))</f>
        <v/>
      </c>
      <c r="Q105" t="str">
        <f>IF(Adatmátrix!Q105="","",LN(Adatmátrix!Q105))</f>
        <v/>
      </c>
      <c r="R105" t="str">
        <f>IF(Adatmátrix!R105="","",LN(Adatmátrix!R105))</f>
        <v/>
      </c>
      <c r="S105" t="str">
        <f>IF(Adatmátrix!S105="","",LN(Adatmátrix!S105))</f>
        <v/>
      </c>
      <c r="T105" t="str">
        <f>IF(Adatmátrix!T105="","",LN(Adatmátrix!T105))</f>
        <v/>
      </c>
      <c r="U105" t="str">
        <f>IF(Adatmátrix!U105="","",LN(Adatmátrix!U105))</f>
        <v/>
      </c>
      <c r="V105" t="str">
        <f>IF(Adatmátrix!V105="","",LN(Adatmátrix!V105))</f>
        <v/>
      </c>
      <c r="W105" t="str">
        <f>IF(Adatmátrix!W105="","",LN(Adatmátrix!W105))</f>
        <v/>
      </c>
      <c r="X105" t="str">
        <f>IF(Adatmátrix!X105="","",LN(Adatmátrix!X105))</f>
        <v/>
      </c>
      <c r="Y105" t="str">
        <f>IF(Adatmátrix!Y105="","",LN(Adatmátrix!Y105))</f>
        <v/>
      </c>
      <c r="Z105" t="str">
        <f>IF(Adatmátrix!Z105="","",LN(Adatmátrix!Z105))</f>
        <v/>
      </c>
      <c r="AA105" t="str">
        <f>IF(Adatmátrix!AA105="","",LN(Adatmátrix!AA105))</f>
        <v/>
      </c>
      <c r="AB105" t="str">
        <f>IF(Adatmátrix!AB105="","",LN(Adatmátrix!AB105))</f>
        <v/>
      </c>
      <c r="AC105" t="str">
        <f>IF(Adatmátrix!AC105="","",LN(Adatmátrix!AC105))</f>
        <v/>
      </c>
      <c r="AD105" t="str">
        <f>IF(Adatmátrix!AD105="","",LN(Adatmátrix!AD105))</f>
        <v/>
      </c>
      <c r="AE105" t="str">
        <f>IF(Adatmátrix!AE105="","",LN(Adatmátrix!AE105))</f>
        <v/>
      </c>
      <c r="AF105" t="str">
        <f>IF(Adatmátrix!AF105="","",LN(Adatmátrix!AF105))</f>
        <v/>
      </c>
      <c r="AG105" t="str">
        <f>IF(Adatmátrix!AG105="","",LN(Adatmátrix!AG105))</f>
        <v/>
      </c>
      <c r="AH105" t="str">
        <f>IF(Adatmátrix!AH105="","",LN(Adatmátrix!AH105))</f>
        <v/>
      </c>
      <c r="AI105" t="str">
        <f>IF(Adatmátrix!AI105="","",LN(Adatmátrix!AI105))</f>
        <v/>
      </c>
      <c r="AJ105" t="str">
        <f>IF(Adatmátrix!AJ105="","",LN(Adatmátrix!AJ105))</f>
        <v/>
      </c>
      <c r="AK105" t="str">
        <f>IF(Adatmátrix!AK105="","",LN(Adatmátrix!AK105))</f>
        <v/>
      </c>
      <c r="AL105" t="str">
        <f>IF(Adatmátrix!AL105="","",LN(Adatmátrix!AL105))</f>
        <v/>
      </c>
      <c r="AM105" t="str">
        <f>IF(Adatmátrix!AM105="","",LN(Adatmátrix!AM105))</f>
        <v/>
      </c>
      <c r="AN105" t="str">
        <f>IF(Adatmátrix!AN105="","",LN(Adatmátrix!AN105))</f>
        <v/>
      </c>
      <c r="AO105" t="str">
        <f>IF(Adatmátrix!AO105="","",LN(Adatmátrix!AO105))</f>
        <v/>
      </c>
      <c r="AP105" t="str">
        <f>IF(Adatmátrix!AP105="","",LN(Adatmátrix!AP105))</f>
        <v/>
      </c>
      <c r="AQ105" t="str">
        <f>IF(Adatmátrix!AQ105="","",LN(Adatmátrix!AQ105))</f>
        <v/>
      </c>
      <c r="AR105" t="str">
        <f>IF(Adatmátrix!AR105="","",LN(Adatmátrix!AR105))</f>
        <v/>
      </c>
      <c r="AS105" t="str">
        <f>IF(Adatmátrix!AS105="","",LN(Adatmátrix!AS105))</f>
        <v/>
      </c>
      <c r="AT105" t="str">
        <f>IF(Adatmátrix!AT105="","",LN(Adatmátrix!AT105))</f>
        <v/>
      </c>
      <c r="AU105" t="str">
        <f>IF(Adatmátrix!AU105="","",LN(Adatmátrix!AU105))</f>
        <v/>
      </c>
      <c r="AV105" t="str">
        <f>IF(Adatmátrix!AV105="","",LN(Adatmátrix!AV105))</f>
        <v/>
      </c>
      <c r="AW105" t="str">
        <f>IF(Adatmátrix!AW105="","",LN(Adatmátrix!AW105))</f>
        <v/>
      </c>
      <c r="AX105" t="str">
        <f>IF(Adatmátrix!AX105="","",LN(Adatmátrix!AX105))</f>
        <v/>
      </c>
      <c r="AY105" t="str">
        <f>IF(Adatmátrix!AY105="","",LN(Adatmátrix!AY105))</f>
        <v/>
      </c>
      <c r="AZ105" t="str">
        <f>IF(Adatmátrix!AZ105="","",LN(Adatmátrix!AZ105))</f>
        <v/>
      </c>
      <c r="BA105" t="str">
        <f>IF(Adatmátrix!BA105="","",LN(Adatmátrix!BA105))</f>
        <v/>
      </c>
      <c r="BB105" t="str">
        <f>IF(Adatmátrix!BB105="","",LN(Adatmátrix!BB105))</f>
        <v/>
      </c>
      <c r="BC105" t="str">
        <f>IF(Adatmátrix!BC105="","",LN(Adatmátrix!BC105))</f>
        <v/>
      </c>
      <c r="BD105" t="str">
        <f>IF(Adatmátrix!BD105="","",LN(Adatmátrix!BD105))</f>
        <v/>
      </c>
      <c r="BE105" t="str">
        <f>IF(Adatmátrix!BE105="","",LN(Adatmátrix!BE105))</f>
        <v/>
      </c>
      <c r="BF105" t="str">
        <f>IF(Adatmátrix!BF105="","",LN(Adatmátrix!BF105))</f>
        <v/>
      </c>
      <c r="BG105" t="str">
        <f>IF(Adatmátrix!BG105="","",LN(Adatmátrix!BG105))</f>
        <v/>
      </c>
      <c r="BH105" t="str">
        <f>IF(Adatmátrix!BH105="","",LN(Adatmátrix!BH105))</f>
        <v/>
      </c>
      <c r="BI105" t="str">
        <f>IF(Adatmátrix!BI105="","",LN(Adatmátrix!BI105))</f>
        <v/>
      </c>
    </row>
    <row r="106" spans="1:61">
      <c r="A106" s="4" t="str">
        <f>Adatmátrix!A106</f>
        <v/>
      </c>
      <c r="B106" t="str">
        <f>IF(Adatmátrix!B106="","",LN(Adatmátrix!B106))</f>
        <v/>
      </c>
      <c r="C106" t="str">
        <f>IF(Adatmátrix!C106="","",LN(Adatmátrix!C106))</f>
        <v/>
      </c>
      <c r="D106" t="str">
        <f>IF(Adatmátrix!D106="","",LN(Adatmátrix!D106))</f>
        <v/>
      </c>
      <c r="E106" t="str">
        <f>IF(Adatmátrix!E106="","",LN(Adatmátrix!E106))</f>
        <v/>
      </c>
      <c r="F106" t="str">
        <f>IF(Adatmátrix!F106="","",LN(Adatmátrix!F106))</f>
        <v/>
      </c>
      <c r="G106" t="str">
        <f>IF(Adatmátrix!G106="","",LN(Adatmátrix!G106))</f>
        <v/>
      </c>
      <c r="H106" t="str">
        <f>IF(Adatmátrix!H106="","",LN(Adatmátrix!H106))</f>
        <v/>
      </c>
      <c r="I106" t="str">
        <f>IF(Adatmátrix!I106="","",LN(Adatmátrix!I106))</f>
        <v/>
      </c>
      <c r="J106" t="str">
        <f>IF(Adatmátrix!J106="","",LN(Adatmátrix!J106))</f>
        <v/>
      </c>
      <c r="K106" t="str">
        <f>IF(Adatmátrix!K106="","",LN(Adatmátrix!K106))</f>
        <v/>
      </c>
      <c r="L106" t="str">
        <f>IF(Adatmátrix!L106="","",LN(Adatmátrix!L106))</f>
        <v/>
      </c>
      <c r="M106" t="str">
        <f>IF(Adatmátrix!M106="","",LN(Adatmátrix!M106))</f>
        <v/>
      </c>
      <c r="N106" t="str">
        <f>IF(Adatmátrix!N106="","",LN(Adatmátrix!N106))</f>
        <v/>
      </c>
      <c r="O106" t="str">
        <f>IF(Adatmátrix!O106="","",LN(Adatmátrix!O106))</f>
        <v/>
      </c>
      <c r="P106" t="str">
        <f>IF(Adatmátrix!P106="","",LN(Adatmátrix!P106))</f>
        <v/>
      </c>
      <c r="Q106" t="str">
        <f>IF(Adatmátrix!Q106="","",LN(Adatmátrix!Q106))</f>
        <v/>
      </c>
      <c r="R106" t="str">
        <f>IF(Adatmátrix!R106="","",LN(Adatmátrix!R106))</f>
        <v/>
      </c>
      <c r="S106" t="str">
        <f>IF(Adatmátrix!S106="","",LN(Adatmátrix!S106))</f>
        <v/>
      </c>
      <c r="T106" t="str">
        <f>IF(Adatmátrix!T106="","",LN(Adatmátrix!T106))</f>
        <v/>
      </c>
      <c r="U106" t="str">
        <f>IF(Adatmátrix!U106="","",LN(Adatmátrix!U106))</f>
        <v/>
      </c>
      <c r="V106" t="str">
        <f>IF(Adatmátrix!V106="","",LN(Adatmátrix!V106))</f>
        <v/>
      </c>
      <c r="W106" t="str">
        <f>IF(Adatmátrix!W106="","",LN(Adatmátrix!W106))</f>
        <v/>
      </c>
      <c r="X106" t="str">
        <f>IF(Adatmátrix!X106="","",LN(Adatmátrix!X106))</f>
        <v/>
      </c>
      <c r="Y106" t="str">
        <f>IF(Adatmátrix!Y106="","",LN(Adatmátrix!Y106))</f>
        <v/>
      </c>
      <c r="Z106" t="str">
        <f>IF(Adatmátrix!Z106="","",LN(Adatmátrix!Z106))</f>
        <v/>
      </c>
      <c r="AA106" t="str">
        <f>IF(Adatmátrix!AA106="","",LN(Adatmátrix!AA106))</f>
        <v/>
      </c>
      <c r="AB106" t="str">
        <f>IF(Adatmátrix!AB106="","",LN(Adatmátrix!AB106))</f>
        <v/>
      </c>
      <c r="AC106" t="str">
        <f>IF(Adatmátrix!AC106="","",LN(Adatmátrix!AC106))</f>
        <v/>
      </c>
      <c r="AD106" t="str">
        <f>IF(Adatmátrix!AD106="","",LN(Adatmátrix!AD106))</f>
        <v/>
      </c>
      <c r="AE106" t="str">
        <f>IF(Adatmátrix!AE106="","",LN(Adatmátrix!AE106))</f>
        <v/>
      </c>
      <c r="AF106" t="str">
        <f>IF(Adatmátrix!AF106="","",LN(Adatmátrix!AF106))</f>
        <v/>
      </c>
      <c r="AG106" t="str">
        <f>IF(Adatmátrix!AG106="","",LN(Adatmátrix!AG106))</f>
        <v/>
      </c>
      <c r="AH106" t="str">
        <f>IF(Adatmátrix!AH106="","",LN(Adatmátrix!AH106))</f>
        <v/>
      </c>
      <c r="AI106" t="str">
        <f>IF(Adatmátrix!AI106="","",LN(Adatmátrix!AI106))</f>
        <v/>
      </c>
      <c r="AJ106" t="str">
        <f>IF(Adatmátrix!AJ106="","",LN(Adatmátrix!AJ106))</f>
        <v/>
      </c>
      <c r="AK106" t="str">
        <f>IF(Adatmátrix!AK106="","",LN(Adatmátrix!AK106))</f>
        <v/>
      </c>
      <c r="AL106" t="str">
        <f>IF(Adatmátrix!AL106="","",LN(Adatmátrix!AL106))</f>
        <v/>
      </c>
      <c r="AM106" t="str">
        <f>IF(Adatmátrix!AM106="","",LN(Adatmátrix!AM106))</f>
        <v/>
      </c>
      <c r="AN106" t="str">
        <f>IF(Adatmátrix!AN106="","",LN(Adatmátrix!AN106))</f>
        <v/>
      </c>
      <c r="AO106" t="str">
        <f>IF(Adatmátrix!AO106="","",LN(Adatmátrix!AO106))</f>
        <v/>
      </c>
      <c r="AP106" t="str">
        <f>IF(Adatmátrix!AP106="","",LN(Adatmátrix!AP106))</f>
        <v/>
      </c>
      <c r="AQ106" t="str">
        <f>IF(Adatmátrix!AQ106="","",LN(Adatmátrix!AQ106))</f>
        <v/>
      </c>
      <c r="AR106" t="str">
        <f>IF(Adatmátrix!AR106="","",LN(Adatmátrix!AR106))</f>
        <v/>
      </c>
      <c r="AS106" t="str">
        <f>IF(Adatmátrix!AS106="","",LN(Adatmátrix!AS106))</f>
        <v/>
      </c>
      <c r="AT106" t="str">
        <f>IF(Adatmátrix!AT106="","",LN(Adatmátrix!AT106))</f>
        <v/>
      </c>
      <c r="AU106" t="str">
        <f>IF(Adatmátrix!AU106="","",LN(Adatmátrix!AU106))</f>
        <v/>
      </c>
      <c r="AV106" t="str">
        <f>IF(Adatmátrix!AV106="","",LN(Adatmátrix!AV106))</f>
        <v/>
      </c>
      <c r="AW106" t="str">
        <f>IF(Adatmátrix!AW106="","",LN(Adatmátrix!AW106))</f>
        <v/>
      </c>
      <c r="AX106" t="str">
        <f>IF(Adatmátrix!AX106="","",LN(Adatmátrix!AX106))</f>
        <v/>
      </c>
      <c r="AY106" t="str">
        <f>IF(Adatmátrix!AY106="","",LN(Adatmátrix!AY106))</f>
        <v/>
      </c>
      <c r="AZ106" t="str">
        <f>IF(Adatmátrix!AZ106="","",LN(Adatmátrix!AZ106))</f>
        <v/>
      </c>
      <c r="BA106" t="str">
        <f>IF(Adatmátrix!BA106="","",LN(Adatmátrix!BA106))</f>
        <v/>
      </c>
      <c r="BB106" t="str">
        <f>IF(Adatmátrix!BB106="","",LN(Adatmátrix!BB106))</f>
        <v/>
      </c>
      <c r="BC106" t="str">
        <f>IF(Adatmátrix!BC106="","",LN(Adatmátrix!BC106))</f>
        <v/>
      </c>
      <c r="BD106" t="str">
        <f>IF(Adatmátrix!BD106="","",LN(Adatmátrix!BD106))</f>
        <v/>
      </c>
      <c r="BE106" t="str">
        <f>IF(Adatmátrix!BE106="","",LN(Adatmátrix!BE106))</f>
        <v/>
      </c>
      <c r="BF106" t="str">
        <f>IF(Adatmátrix!BF106="","",LN(Adatmátrix!BF106))</f>
        <v/>
      </c>
      <c r="BG106" t="str">
        <f>IF(Adatmátrix!BG106="","",LN(Adatmátrix!BG106))</f>
        <v/>
      </c>
      <c r="BH106" t="str">
        <f>IF(Adatmátrix!BH106="","",LN(Adatmátrix!BH106))</f>
        <v/>
      </c>
      <c r="BI106" t="str">
        <f>IF(Adatmátrix!BI106="","",LN(Adatmátrix!BI106))</f>
        <v/>
      </c>
    </row>
    <row r="107" spans="1:61">
      <c r="A107" s="4" t="str">
        <f>Adatmátrix!A107</f>
        <v/>
      </c>
      <c r="B107" t="str">
        <f>IF(Adatmátrix!B107="","",LN(Adatmátrix!B107))</f>
        <v/>
      </c>
      <c r="C107" t="str">
        <f>IF(Adatmátrix!C107="","",LN(Adatmátrix!C107))</f>
        <v/>
      </c>
      <c r="D107" t="str">
        <f>IF(Adatmátrix!D107="","",LN(Adatmátrix!D107))</f>
        <v/>
      </c>
      <c r="E107" t="str">
        <f>IF(Adatmátrix!E107="","",LN(Adatmátrix!E107))</f>
        <v/>
      </c>
      <c r="F107" t="str">
        <f>IF(Adatmátrix!F107="","",LN(Adatmátrix!F107))</f>
        <v/>
      </c>
      <c r="G107" t="str">
        <f>IF(Adatmátrix!G107="","",LN(Adatmátrix!G107))</f>
        <v/>
      </c>
      <c r="H107" t="str">
        <f>IF(Adatmátrix!H107="","",LN(Adatmátrix!H107))</f>
        <v/>
      </c>
      <c r="I107" t="str">
        <f>IF(Adatmátrix!I107="","",LN(Adatmátrix!I107))</f>
        <v/>
      </c>
      <c r="J107" t="str">
        <f>IF(Adatmátrix!J107="","",LN(Adatmátrix!J107))</f>
        <v/>
      </c>
      <c r="K107" t="str">
        <f>IF(Adatmátrix!K107="","",LN(Adatmátrix!K107))</f>
        <v/>
      </c>
      <c r="L107" t="str">
        <f>IF(Adatmátrix!L107="","",LN(Adatmátrix!L107))</f>
        <v/>
      </c>
      <c r="M107" t="str">
        <f>IF(Adatmátrix!M107="","",LN(Adatmátrix!M107))</f>
        <v/>
      </c>
      <c r="N107" t="str">
        <f>IF(Adatmátrix!N107="","",LN(Adatmátrix!N107))</f>
        <v/>
      </c>
      <c r="O107" t="str">
        <f>IF(Adatmátrix!O107="","",LN(Adatmátrix!O107))</f>
        <v/>
      </c>
      <c r="P107" t="str">
        <f>IF(Adatmátrix!P107="","",LN(Adatmátrix!P107))</f>
        <v/>
      </c>
      <c r="Q107" t="str">
        <f>IF(Adatmátrix!Q107="","",LN(Adatmátrix!Q107))</f>
        <v/>
      </c>
      <c r="R107" t="str">
        <f>IF(Adatmátrix!R107="","",LN(Adatmátrix!R107))</f>
        <v/>
      </c>
      <c r="S107" t="str">
        <f>IF(Adatmátrix!S107="","",LN(Adatmátrix!S107))</f>
        <v/>
      </c>
      <c r="T107" t="str">
        <f>IF(Adatmátrix!T107="","",LN(Adatmátrix!T107))</f>
        <v/>
      </c>
      <c r="U107" t="str">
        <f>IF(Adatmátrix!U107="","",LN(Adatmátrix!U107))</f>
        <v/>
      </c>
      <c r="V107" t="str">
        <f>IF(Adatmátrix!V107="","",LN(Adatmátrix!V107))</f>
        <v/>
      </c>
      <c r="W107" t="str">
        <f>IF(Adatmátrix!W107="","",LN(Adatmátrix!W107))</f>
        <v/>
      </c>
      <c r="X107" t="str">
        <f>IF(Adatmátrix!X107="","",LN(Adatmátrix!X107))</f>
        <v/>
      </c>
      <c r="Y107" t="str">
        <f>IF(Adatmátrix!Y107="","",LN(Adatmátrix!Y107))</f>
        <v/>
      </c>
      <c r="Z107" t="str">
        <f>IF(Adatmátrix!Z107="","",LN(Adatmátrix!Z107))</f>
        <v/>
      </c>
      <c r="AA107" t="str">
        <f>IF(Adatmátrix!AA107="","",LN(Adatmátrix!AA107))</f>
        <v/>
      </c>
      <c r="AB107" t="str">
        <f>IF(Adatmátrix!AB107="","",LN(Adatmátrix!AB107))</f>
        <v/>
      </c>
      <c r="AC107" t="str">
        <f>IF(Adatmátrix!AC107="","",LN(Adatmátrix!AC107))</f>
        <v/>
      </c>
      <c r="AD107" t="str">
        <f>IF(Adatmátrix!AD107="","",LN(Adatmátrix!AD107))</f>
        <v/>
      </c>
      <c r="AE107" t="str">
        <f>IF(Adatmátrix!AE107="","",LN(Adatmátrix!AE107))</f>
        <v/>
      </c>
      <c r="AF107" t="str">
        <f>IF(Adatmátrix!AF107="","",LN(Adatmátrix!AF107))</f>
        <v/>
      </c>
      <c r="AG107" t="str">
        <f>IF(Adatmátrix!AG107="","",LN(Adatmátrix!AG107))</f>
        <v/>
      </c>
      <c r="AH107" t="str">
        <f>IF(Adatmátrix!AH107="","",LN(Adatmátrix!AH107))</f>
        <v/>
      </c>
      <c r="AI107" t="str">
        <f>IF(Adatmátrix!AI107="","",LN(Adatmátrix!AI107))</f>
        <v/>
      </c>
      <c r="AJ107" t="str">
        <f>IF(Adatmátrix!AJ107="","",LN(Adatmátrix!AJ107))</f>
        <v/>
      </c>
      <c r="AK107" t="str">
        <f>IF(Adatmátrix!AK107="","",LN(Adatmátrix!AK107))</f>
        <v/>
      </c>
      <c r="AL107" t="str">
        <f>IF(Adatmátrix!AL107="","",LN(Adatmátrix!AL107))</f>
        <v/>
      </c>
      <c r="AM107" t="str">
        <f>IF(Adatmátrix!AM107="","",LN(Adatmátrix!AM107))</f>
        <v/>
      </c>
      <c r="AN107" t="str">
        <f>IF(Adatmátrix!AN107="","",LN(Adatmátrix!AN107))</f>
        <v/>
      </c>
      <c r="AO107" t="str">
        <f>IF(Adatmátrix!AO107="","",LN(Adatmátrix!AO107))</f>
        <v/>
      </c>
      <c r="AP107" t="str">
        <f>IF(Adatmátrix!AP107="","",LN(Adatmátrix!AP107))</f>
        <v/>
      </c>
      <c r="AQ107" t="str">
        <f>IF(Adatmátrix!AQ107="","",LN(Adatmátrix!AQ107))</f>
        <v/>
      </c>
      <c r="AR107" t="str">
        <f>IF(Adatmátrix!AR107="","",LN(Adatmátrix!AR107))</f>
        <v/>
      </c>
      <c r="AS107" t="str">
        <f>IF(Adatmátrix!AS107="","",LN(Adatmátrix!AS107))</f>
        <v/>
      </c>
      <c r="AT107" t="str">
        <f>IF(Adatmátrix!AT107="","",LN(Adatmátrix!AT107))</f>
        <v/>
      </c>
      <c r="AU107" t="str">
        <f>IF(Adatmátrix!AU107="","",LN(Adatmátrix!AU107))</f>
        <v/>
      </c>
      <c r="AV107" t="str">
        <f>IF(Adatmátrix!AV107="","",LN(Adatmátrix!AV107))</f>
        <v/>
      </c>
      <c r="AW107" t="str">
        <f>IF(Adatmátrix!AW107="","",LN(Adatmátrix!AW107))</f>
        <v/>
      </c>
      <c r="AX107" t="str">
        <f>IF(Adatmátrix!AX107="","",LN(Adatmátrix!AX107))</f>
        <v/>
      </c>
      <c r="AY107" t="str">
        <f>IF(Adatmátrix!AY107="","",LN(Adatmátrix!AY107))</f>
        <v/>
      </c>
      <c r="AZ107" t="str">
        <f>IF(Adatmátrix!AZ107="","",LN(Adatmátrix!AZ107))</f>
        <v/>
      </c>
      <c r="BA107" t="str">
        <f>IF(Adatmátrix!BA107="","",LN(Adatmátrix!BA107))</f>
        <v/>
      </c>
      <c r="BB107" t="str">
        <f>IF(Adatmátrix!BB107="","",LN(Adatmátrix!BB107))</f>
        <v/>
      </c>
      <c r="BC107" t="str">
        <f>IF(Adatmátrix!BC107="","",LN(Adatmátrix!BC107))</f>
        <v/>
      </c>
      <c r="BD107" t="str">
        <f>IF(Adatmátrix!BD107="","",LN(Adatmátrix!BD107))</f>
        <v/>
      </c>
      <c r="BE107" t="str">
        <f>IF(Adatmátrix!BE107="","",LN(Adatmátrix!BE107))</f>
        <v/>
      </c>
      <c r="BF107" t="str">
        <f>IF(Adatmátrix!BF107="","",LN(Adatmátrix!BF107))</f>
        <v/>
      </c>
      <c r="BG107" t="str">
        <f>IF(Adatmátrix!BG107="","",LN(Adatmátrix!BG107))</f>
        <v/>
      </c>
      <c r="BH107" t="str">
        <f>IF(Adatmátrix!BH107="","",LN(Adatmátrix!BH107))</f>
        <v/>
      </c>
      <c r="BI107" t="str">
        <f>IF(Adatmátrix!BI107="","",LN(Adatmátrix!BI107))</f>
        <v/>
      </c>
    </row>
    <row r="108" spans="1:61">
      <c r="A108" s="4" t="str">
        <f>Adatmátrix!A108</f>
        <v/>
      </c>
      <c r="B108" t="str">
        <f>IF(Adatmátrix!B108="","",LN(Adatmátrix!B108))</f>
        <v/>
      </c>
      <c r="C108" t="str">
        <f>IF(Adatmátrix!C108="","",LN(Adatmátrix!C108))</f>
        <v/>
      </c>
      <c r="D108" t="str">
        <f>IF(Adatmátrix!D108="","",LN(Adatmátrix!D108))</f>
        <v/>
      </c>
      <c r="E108" t="str">
        <f>IF(Adatmátrix!E108="","",LN(Adatmátrix!E108))</f>
        <v/>
      </c>
      <c r="F108" t="str">
        <f>IF(Adatmátrix!F108="","",LN(Adatmátrix!F108))</f>
        <v/>
      </c>
      <c r="G108" t="str">
        <f>IF(Adatmátrix!G108="","",LN(Adatmátrix!G108))</f>
        <v/>
      </c>
      <c r="H108" t="str">
        <f>IF(Adatmátrix!H108="","",LN(Adatmátrix!H108))</f>
        <v/>
      </c>
      <c r="I108" t="str">
        <f>IF(Adatmátrix!I108="","",LN(Adatmátrix!I108))</f>
        <v/>
      </c>
      <c r="J108" t="str">
        <f>IF(Adatmátrix!J108="","",LN(Adatmátrix!J108))</f>
        <v/>
      </c>
      <c r="K108" t="str">
        <f>IF(Adatmátrix!K108="","",LN(Adatmátrix!K108))</f>
        <v/>
      </c>
      <c r="L108" t="str">
        <f>IF(Adatmátrix!L108="","",LN(Adatmátrix!L108))</f>
        <v/>
      </c>
      <c r="M108" t="str">
        <f>IF(Adatmátrix!M108="","",LN(Adatmátrix!M108))</f>
        <v/>
      </c>
      <c r="N108" t="str">
        <f>IF(Adatmátrix!N108="","",LN(Adatmátrix!N108))</f>
        <v/>
      </c>
      <c r="O108" t="str">
        <f>IF(Adatmátrix!O108="","",LN(Adatmátrix!O108))</f>
        <v/>
      </c>
      <c r="P108" t="str">
        <f>IF(Adatmátrix!P108="","",LN(Adatmátrix!P108))</f>
        <v/>
      </c>
      <c r="Q108" t="str">
        <f>IF(Adatmátrix!Q108="","",LN(Adatmátrix!Q108))</f>
        <v/>
      </c>
      <c r="R108" t="str">
        <f>IF(Adatmátrix!R108="","",LN(Adatmátrix!R108))</f>
        <v/>
      </c>
      <c r="S108" t="str">
        <f>IF(Adatmátrix!S108="","",LN(Adatmátrix!S108))</f>
        <v/>
      </c>
      <c r="T108" t="str">
        <f>IF(Adatmátrix!T108="","",LN(Adatmátrix!T108))</f>
        <v/>
      </c>
      <c r="U108" t="str">
        <f>IF(Adatmátrix!U108="","",LN(Adatmátrix!U108))</f>
        <v/>
      </c>
      <c r="V108" t="str">
        <f>IF(Adatmátrix!V108="","",LN(Adatmátrix!V108))</f>
        <v/>
      </c>
      <c r="W108" t="str">
        <f>IF(Adatmátrix!W108="","",LN(Adatmátrix!W108))</f>
        <v/>
      </c>
      <c r="X108" t="str">
        <f>IF(Adatmátrix!X108="","",LN(Adatmátrix!X108))</f>
        <v/>
      </c>
      <c r="Y108" t="str">
        <f>IF(Adatmátrix!Y108="","",LN(Adatmátrix!Y108))</f>
        <v/>
      </c>
      <c r="Z108" t="str">
        <f>IF(Adatmátrix!Z108="","",LN(Adatmátrix!Z108))</f>
        <v/>
      </c>
      <c r="AA108" t="str">
        <f>IF(Adatmátrix!AA108="","",LN(Adatmátrix!AA108))</f>
        <v/>
      </c>
      <c r="AB108" t="str">
        <f>IF(Adatmátrix!AB108="","",LN(Adatmátrix!AB108))</f>
        <v/>
      </c>
      <c r="AC108" t="str">
        <f>IF(Adatmátrix!AC108="","",LN(Adatmátrix!AC108))</f>
        <v/>
      </c>
      <c r="AD108" t="str">
        <f>IF(Adatmátrix!AD108="","",LN(Adatmátrix!AD108))</f>
        <v/>
      </c>
      <c r="AE108" t="str">
        <f>IF(Adatmátrix!AE108="","",LN(Adatmátrix!AE108))</f>
        <v/>
      </c>
      <c r="AF108" t="str">
        <f>IF(Adatmátrix!AF108="","",LN(Adatmátrix!AF108))</f>
        <v/>
      </c>
      <c r="AG108" t="str">
        <f>IF(Adatmátrix!AG108="","",LN(Adatmátrix!AG108))</f>
        <v/>
      </c>
      <c r="AH108" t="str">
        <f>IF(Adatmátrix!AH108="","",LN(Adatmátrix!AH108))</f>
        <v/>
      </c>
      <c r="AI108" t="str">
        <f>IF(Adatmátrix!AI108="","",LN(Adatmátrix!AI108))</f>
        <v/>
      </c>
      <c r="AJ108" t="str">
        <f>IF(Adatmátrix!AJ108="","",LN(Adatmátrix!AJ108))</f>
        <v/>
      </c>
      <c r="AK108" t="str">
        <f>IF(Adatmátrix!AK108="","",LN(Adatmátrix!AK108))</f>
        <v/>
      </c>
      <c r="AL108" t="str">
        <f>IF(Adatmátrix!AL108="","",LN(Adatmátrix!AL108))</f>
        <v/>
      </c>
      <c r="AM108" t="str">
        <f>IF(Adatmátrix!AM108="","",LN(Adatmátrix!AM108))</f>
        <v/>
      </c>
      <c r="AN108" t="str">
        <f>IF(Adatmátrix!AN108="","",LN(Adatmátrix!AN108))</f>
        <v/>
      </c>
      <c r="AO108" t="str">
        <f>IF(Adatmátrix!AO108="","",LN(Adatmátrix!AO108))</f>
        <v/>
      </c>
      <c r="AP108" t="str">
        <f>IF(Adatmátrix!AP108="","",LN(Adatmátrix!AP108))</f>
        <v/>
      </c>
      <c r="AQ108" t="str">
        <f>IF(Adatmátrix!AQ108="","",LN(Adatmátrix!AQ108))</f>
        <v/>
      </c>
      <c r="AR108" t="str">
        <f>IF(Adatmátrix!AR108="","",LN(Adatmátrix!AR108))</f>
        <v/>
      </c>
      <c r="AS108" t="str">
        <f>IF(Adatmátrix!AS108="","",LN(Adatmátrix!AS108))</f>
        <v/>
      </c>
      <c r="AT108" t="str">
        <f>IF(Adatmátrix!AT108="","",LN(Adatmátrix!AT108))</f>
        <v/>
      </c>
      <c r="AU108" t="str">
        <f>IF(Adatmátrix!AU108="","",LN(Adatmátrix!AU108))</f>
        <v/>
      </c>
      <c r="AV108" t="str">
        <f>IF(Adatmátrix!AV108="","",LN(Adatmátrix!AV108))</f>
        <v/>
      </c>
      <c r="AW108" t="str">
        <f>IF(Adatmátrix!AW108="","",LN(Adatmátrix!AW108))</f>
        <v/>
      </c>
      <c r="AX108" t="str">
        <f>IF(Adatmátrix!AX108="","",LN(Adatmátrix!AX108))</f>
        <v/>
      </c>
      <c r="AY108" t="str">
        <f>IF(Adatmátrix!AY108="","",LN(Adatmátrix!AY108))</f>
        <v/>
      </c>
      <c r="AZ108" t="str">
        <f>IF(Adatmátrix!AZ108="","",LN(Adatmátrix!AZ108))</f>
        <v/>
      </c>
      <c r="BA108" t="str">
        <f>IF(Adatmátrix!BA108="","",LN(Adatmátrix!BA108))</f>
        <v/>
      </c>
      <c r="BB108" t="str">
        <f>IF(Adatmátrix!BB108="","",LN(Adatmátrix!BB108))</f>
        <v/>
      </c>
      <c r="BC108" t="str">
        <f>IF(Adatmátrix!BC108="","",LN(Adatmátrix!BC108))</f>
        <v/>
      </c>
      <c r="BD108" t="str">
        <f>IF(Adatmátrix!BD108="","",LN(Adatmátrix!BD108))</f>
        <v/>
      </c>
      <c r="BE108" t="str">
        <f>IF(Adatmátrix!BE108="","",LN(Adatmátrix!BE108))</f>
        <v/>
      </c>
      <c r="BF108" t="str">
        <f>IF(Adatmátrix!BF108="","",LN(Adatmátrix!BF108))</f>
        <v/>
      </c>
      <c r="BG108" t="str">
        <f>IF(Adatmátrix!BG108="","",LN(Adatmátrix!BG108))</f>
        <v/>
      </c>
      <c r="BH108" t="str">
        <f>IF(Adatmátrix!BH108="","",LN(Adatmátrix!BH108))</f>
        <v/>
      </c>
      <c r="BI108" t="str">
        <f>IF(Adatmátrix!BI108="","",LN(Adatmátrix!BI108))</f>
        <v/>
      </c>
    </row>
    <row r="109" spans="1:61">
      <c r="A109" s="4" t="str">
        <f>Adatmátrix!A109</f>
        <v/>
      </c>
      <c r="B109" t="str">
        <f>IF(Adatmátrix!B109="","",LN(Adatmátrix!B109))</f>
        <v/>
      </c>
      <c r="C109" t="str">
        <f>IF(Adatmátrix!C109="","",LN(Adatmátrix!C109))</f>
        <v/>
      </c>
      <c r="D109" t="str">
        <f>IF(Adatmátrix!D109="","",LN(Adatmátrix!D109))</f>
        <v/>
      </c>
      <c r="E109" t="str">
        <f>IF(Adatmátrix!E109="","",LN(Adatmátrix!E109))</f>
        <v/>
      </c>
      <c r="F109" t="str">
        <f>IF(Adatmátrix!F109="","",LN(Adatmátrix!F109))</f>
        <v/>
      </c>
      <c r="G109" t="str">
        <f>IF(Adatmátrix!G109="","",LN(Adatmátrix!G109))</f>
        <v/>
      </c>
      <c r="H109" t="str">
        <f>IF(Adatmátrix!H109="","",LN(Adatmátrix!H109))</f>
        <v/>
      </c>
      <c r="I109" t="str">
        <f>IF(Adatmátrix!I109="","",LN(Adatmátrix!I109))</f>
        <v/>
      </c>
      <c r="J109" t="str">
        <f>IF(Adatmátrix!J109="","",LN(Adatmátrix!J109))</f>
        <v/>
      </c>
      <c r="K109" t="str">
        <f>IF(Adatmátrix!K109="","",LN(Adatmátrix!K109))</f>
        <v/>
      </c>
      <c r="L109" t="str">
        <f>IF(Adatmátrix!L109="","",LN(Adatmátrix!L109))</f>
        <v/>
      </c>
      <c r="M109" t="str">
        <f>IF(Adatmátrix!M109="","",LN(Adatmátrix!M109))</f>
        <v/>
      </c>
      <c r="N109" t="str">
        <f>IF(Adatmátrix!N109="","",LN(Adatmátrix!N109))</f>
        <v/>
      </c>
      <c r="O109" t="str">
        <f>IF(Adatmátrix!O109="","",LN(Adatmátrix!O109))</f>
        <v/>
      </c>
      <c r="P109" t="str">
        <f>IF(Adatmátrix!P109="","",LN(Adatmátrix!P109))</f>
        <v/>
      </c>
      <c r="Q109" t="str">
        <f>IF(Adatmátrix!Q109="","",LN(Adatmátrix!Q109))</f>
        <v/>
      </c>
      <c r="R109" t="str">
        <f>IF(Adatmátrix!R109="","",LN(Adatmátrix!R109))</f>
        <v/>
      </c>
      <c r="S109" t="str">
        <f>IF(Adatmátrix!S109="","",LN(Adatmátrix!S109))</f>
        <v/>
      </c>
      <c r="T109" t="str">
        <f>IF(Adatmátrix!T109="","",LN(Adatmátrix!T109))</f>
        <v/>
      </c>
      <c r="U109" t="str">
        <f>IF(Adatmátrix!U109="","",LN(Adatmátrix!U109))</f>
        <v/>
      </c>
      <c r="V109" t="str">
        <f>IF(Adatmátrix!V109="","",LN(Adatmátrix!V109))</f>
        <v/>
      </c>
      <c r="W109" t="str">
        <f>IF(Adatmátrix!W109="","",LN(Adatmátrix!W109))</f>
        <v/>
      </c>
      <c r="X109" t="str">
        <f>IF(Adatmátrix!X109="","",LN(Adatmátrix!X109))</f>
        <v/>
      </c>
      <c r="Y109" t="str">
        <f>IF(Adatmátrix!Y109="","",LN(Adatmátrix!Y109))</f>
        <v/>
      </c>
      <c r="Z109" t="str">
        <f>IF(Adatmátrix!Z109="","",LN(Adatmátrix!Z109))</f>
        <v/>
      </c>
      <c r="AA109" t="str">
        <f>IF(Adatmátrix!AA109="","",LN(Adatmátrix!AA109))</f>
        <v/>
      </c>
      <c r="AB109" t="str">
        <f>IF(Adatmátrix!AB109="","",LN(Adatmátrix!AB109))</f>
        <v/>
      </c>
      <c r="AC109" t="str">
        <f>IF(Adatmátrix!AC109="","",LN(Adatmátrix!AC109))</f>
        <v/>
      </c>
      <c r="AD109" t="str">
        <f>IF(Adatmátrix!AD109="","",LN(Adatmátrix!AD109))</f>
        <v/>
      </c>
      <c r="AE109" t="str">
        <f>IF(Adatmátrix!AE109="","",LN(Adatmátrix!AE109))</f>
        <v/>
      </c>
      <c r="AF109" t="str">
        <f>IF(Adatmátrix!AF109="","",LN(Adatmátrix!AF109))</f>
        <v/>
      </c>
      <c r="AG109" t="str">
        <f>IF(Adatmátrix!AG109="","",LN(Adatmátrix!AG109))</f>
        <v/>
      </c>
      <c r="AH109" t="str">
        <f>IF(Adatmátrix!AH109="","",LN(Adatmátrix!AH109))</f>
        <v/>
      </c>
      <c r="AI109" t="str">
        <f>IF(Adatmátrix!AI109="","",LN(Adatmátrix!AI109))</f>
        <v/>
      </c>
      <c r="AJ109" t="str">
        <f>IF(Adatmátrix!AJ109="","",LN(Adatmátrix!AJ109))</f>
        <v/>
      </c>
      <c r="AK109" t="str">
        <f>IF(Adatmátrix!AK109="","",LN(Adatmátrix!AK109))</f>
        <v/>
      </c>
      <c r="AL109" t="str">
        <f>IF(Adatmátrix!AL109="","",LN(Adatmátrix!AL109))</f>
        <v/>
      </c>
      <c r="AM109" t="str">
        <f>IF(Adatmátrix!AM109="","",LN(Adatmátrix!AM109))</f>
        <v/>
      </c>
      <c r="AN109" t="str">
        <f>IF(Adatmátrix!AN109="","",LN(Adatmátrix!AN109))</f>
        <v/>
      </c>
      <c r="AO109" t="str">
        <f>IF(Adatmátrix!AO109="","",LN(Adatmátrix!AO109))</f>
        <v/>
      </c>
      <c r="AP109" t="str">
        <f>IF(Adatmátrix!AP109="","",LN(Adatmátrix!AP109))</f>
        <v/>
      </c>
      <c r="AQ109" t="str">
        <f>IF(Adatmátrix!AQ109="","",LN(Adatmátrix!AQ109))</f>
        <v/>
      </c>
      <c r="AR109" t="str">
        <f>IF(Adatmátrix!AR109="","",LN(Adatmátrix!AR109))</f>
        <v/>
      </c>
      <c r="AS109" t="str">
        <f>IF(Adatmátrix!AS109="","",LN(Adatmátrix!AS109))</f>
        <v/>
      </c>
      <c r="AT109" t="str">
        <f>IF(Adatmátrix!AT109="","",LN(Adatmátrix!AT109))</f>
        <v/>
      </c>
      <c r="AU109" t="str">
        <f>IF(Adatmátrix!AU109="","",LN(Adatmátrix!AU109))</f>
        <v/>
      </c>
      <c r="AV109" t="str">
        <f>IF(Adatmátrix!AV109="","",LN(Adatmátrix!AV109))</f>
        <v/>
      </c>
      <c r="AW109" t="str">
        <f>IF(Adatmátrix!AW109="","",LN(Adatmátrix!AW109))</f>
        <v/>
      </c>
      <c r="AX109" t="str">
        <f>IF(Adatmátrix!AX109="","",LN(Adatmátrix!AX109))</f>
        <v/>
      </c>
      <c r="AY109" t="str">
        <f>IF(Adatmátrix!AY109="","",LN(Adatmátrix!AY109))</f>
        <v/>
      </c>
      <c r="AZ109" t="str">
        <f>IF(Adatmátrix!AZ109="","",LN(Adatmátrix!AZ109))</f>
        <v/>
      </c>
      <c r="BA109" t="str">
        <f>IF(Adatmátrix!BA109="","",LN(Adatmátrix!BA109))</f>
        <v/>
      </c>
      <c r="BB109" t="str">
        <f>IF(Adatmátrix!BB109="","",LN(Adatmátrix!BB109))</f>
        <v/>
      </c>
      <c r="BC109" t="str">
        <f>IF(Adatmátrix!BC109="","",LN(Adatmátrix!BC109))</f>
        <v/>
      </c>
      <c r="BD109" t="str">
        <f>IF(Adatmátrix!BD109="","",LN(Adatmátrix!BD109))</f>
        <v/>
      </c>
      <c r="BE109" t="str">
        <f>IF(Adatmátrix!BE109="","",LN(Adatmátrix!BE109))</f>
        <v/>
      </c>
      <c r="BF109" t="str">
        <f>IF(Adatmátrix!BF109="","",LN(Adatmátrix!BF109))</f>
        <v/>
      </c>
      <c r="BG109" t="str">
        <f>IF(Adatmátrix!BG109="","",LN(Adatmátrix!BG109))</f>
        <v/>
      </c>
      <c r="BH109" t="str">
        <f>IF(Adatmátrix!BH109="","",LN(Adatmátrix!BH109))</f>
        <v/>
      </c>
      <c r="BI109" t="str">
        <f>IF(Adatmátrix!BI109="","",LN(Adatmátrix!BI109))</f>
        <v/>
      </c>
    </row>
    <row r="110" spans="1:61">
      <c r="A110" s="4" t="str">
        <f>Adatmátrix!A110</f>
        <v/>
      </c>
      <c r="B110" t="str">
        <f>IF(Adatmátrix!B110="","",LN(Adatmátrix!B110))</f>
        <v/>
      </c>
      <c r="C110" t="str">
        <f>IF(Adatmátrix!C110="","",LN(Adatmátrix!C110))</f>
        <v/>
      </c>
      <c r="D110" t="str">
        <f>IF(Adatmátrix!D110="","",LN(Adatmátrix!D110))</f>
        <v/>
      </c>
      <c r="E110" t="str">
        <f>IF(Adatmátrix!E110="","",LN(Adatmátrix!E110))</f>
        <v/>
      </c>
      <c r="F110" t="str">
        <f>IF(Adatmátrix!F110="","",LN(Adatmátrix!F110))</f>
        <v/>
      </c>
      <c r="G110" t="str">
        <f>IF(Adatmátrix!G110="","",LN(Adatmátrix!G110))</f>
        <v/>
      </c>
      <c r="H110" t="str">
        <f>IF(Adatmátrix!H110="","",LN(Adatmátrix!H110))</f>
        <v/>
      </c>
      <c r="I110" t="str">
        <f>IF(Adatmátrix!I110="","",LN(Adatmátrix!I110))</f>
        <v/>
      </c>
      <c r="J110" t="str">
        <f>IF(Adatmátrix!J110="","",LN(Adatmátrix!J110))</f>
        <v/>
      </c>
      <c r="K110" t="str">
        <f>IF(Adatmátrix!K110="","",LN(Adatmátrix!K110))</f>
        <v/>
      </c>
      <c r="L110" t="str">
        <f>IF(Adatmátrix!L110="","",LN(Adatmátrix!L110))</f>
        <v/>
      </c>
      <c r="M110" t="str">
        <f>IF(Adatmátrix!M110="","",LN(Adatmátrix!M110))</f>
        <v/>
      </c>
      <c r="N110" t="str">
        <f>IF(Adatmátrix!N110="","",LN(Adatmátrix!N110))</f>
        <v/>
      </c>
      <c r="O110" t="str">
        <f>IF(Adatmátrix!O110="","",LN(Adatmátrix!O110))</f>
        <v/>
      </c>
      <c r="P110" t="str">
        <f>IF(Adatmátrix!P110="","",LN(Adatmátrix!P110))</f>
        <v/>
      </c>
      <c r="Q110" t="str">
        <f>IF(Adatmátrix!Q110="","",LN(Adatmátrix!Q110))</f>
        <v/>
      </c>
      <c r="R110" t="str">
        <f>IF(Adatmátrix!R110="","",LN(Adatmátrix!R110))</f>
        <v/>
      </c>
      <c r="S110" t="str">
        <f>IF(Adatmátrix!S110="","",LN(Adatmátrix!S110))</f>
        <v/>
      </c>
      <c r="T110" t="str">
        <f>IF(Adatmátrix!T110="","",LN(Adatmátrix!T110))</f>
        <v/>
      </c>
      <c r="U110" t="str">
        <f>IF(Adatmátrix!U110="","",LN(Adatmátrix!U110))</f>
        <v/>
      </c>
      <c r="V110" t="str">
        <f>IF(Adatmátrix!V110="","",LN(Adatmátrix!V110))</f>
        <v/>
      </c>
      <c r="W110" t="str">
        <f>IF(Adatmátrix!W110="","",LN(Adatmátrix!W110))</f>
        <v/>
      </c>
      <c r="X110" t="str">
        <f>IF(Adatmátrix!X110="","",LN(Adatmátrix!X110))</f>
        <v/>
      </c>
      <c r="Y110" t="str">
        <f>IF(Adatmátrix!Y110="","",LN(Adatmátrix!Y110))</f>
        <v/>
      </c>
      <c r="Z110" t="str">
        <f>IF(Adatmátrix!Z110="","",LN(Adatmátrix!Z110))</f>
        <v/>
      </c>
      <c r="AA110" t="str">
        <f>IF(Adatmátrix!AA110="","",LN(Adatmátrix!AA110))</f>
        <v/>
      </c>
      <c r="AB110" t="str">
        <f>IF(Adatmátrix!AB110="","",LN(Adatmátrix!AB110))</f>
        <v/>
      </c>
      <c r="AC110" t="str">
        <f>IF(Adatmátrix!AC110="","",LN(Adatmátrix!AC110))</f>
        <v/>
      </c>
      <c r="AD110" t="str">
        <f>IF(Adatmátrix!AD110="","",LN(Adatmátrix!AD110))</f>
        <v/>
      </c>
      <c r="AE110" t="str">
        <f>IF(Adatmátrix!AE110="","",LN(Adatmátrix!AE110))</f>
        <v/>
      </c>
      <c r="AF110" t="str">
        <f>IF(Adatmátrix!AF110="","",LN(Adatmátrix!AF110))</f>
        <v/>
      </c>
      <c r="AG110" t="str">
        <f>IF(Adatmátrix!AG110="","",LN(Adatmátrix!AG110))</f>
        <v/>
      </c>
      <c r="AH110" t="str">
        <f>IF(Adatmátrix!AH110="","",LN(Adatmátrix!AH110))</f>
        <v/>
      </c>
      <c r="AI110" t="str">
        <f>IF(Adatmátrix!AI110="","",LN(Adatmátrix!AI110))</f>
        <v/>
      </c>
      <c r="AJ110" t="str">
        <f>IF(Adatmátrix!AJ110="","",LN(Adatmátrix!AJ110))</f>
        <v/>
      </c>
      <c r="AK110" t="str">
        <f>IF(Adatmátrix!AK110="","",LN(Adatmátrix!AK110))</f>
        <v/>
      </c>
      <c r="AL110" t="str">
        <f>IF(Adatmátrix!AL110="","",LN(Adatmátrix!AL110))</f>
        <v/>
      </c>
      <c r="AM110" t="str">
        <f>IF(Adatmátrix!AM110="","",LN(Adatmátrix!AM110))</f>
        <v/>
      </c>
      <c r="AN110" t="str">
        <f>IF(Adatmátrix!AN110="","",LN(Adatmátrix!AN110))</f>
        <v/>
      </c>
      <c r="AO110" t="str">
        <f>IF(Adatmátrix!AO110="","",LN(Adatmátrix!AO110))</f>
        <v/>
      </c>
      <c r="AP110" t="str">
        <f>IF(Adatmátrix!AP110="","",LN(Adatmátrix!AP110))</f>
        <v/>
      </c>
      <c r="AQ110" t="str">
        <f>IF(Adatmátrix!AQ110="","",LN(Adatmátrix!AQ110))</f>
        <v/>
      </c>
      <c r="AR110" t="str">
        <f>IF(Adatmátrix!AR110="","",LN(Adatmátrix!AR110))</f>
        <v/>
      </c>
      <c r="AS110" t="str">
        <f>IF(Adatmátrix!AS110="","",LN(Adatmátrix!AS110))</f>
        <v/>
      </c>
      <c r="AT110" t="str">
        <f>IF(Adatmátrix!AT110="","",LN(Adatmátrix!AT110))</f>
        <v/>
      </c>
      <c r="AU110" t="str">
        <f>IF(Adatmátrix!AU110="","",LN(Adatmátrix!AU110))</f>
        <v/>
      </c>
      <c r="AV110" t="str">
        <f>IF(Adatmátrix!AV110="","",LN(Adatmátrix!AV110))</f>
        <v/>
      </c>
      <c r="AW110" t="str">
        <f>IF(Adatmátrix!AW110="","",LN(Adatmátrix!AW110))</f>
        <v/>
      </c>
      <c r="AX110" t="str">
        <f>IF(Adatmátrix!AX110="","",LN(Adatmátrix!AX110))</f>
        <v/>
      </c>
      <c r="AY110" t="str">
        <f>IF(Adatmátrix!AY110="","",LN(Adatmátrix!AY110))</f>
        <v/>
      </c>
      <c r="AZ110" t="str">
        <f>IF(Adatmátrix!AZ110="","",LN(Adatmátrix!AZ110))</f>
        <v/>
      </c>
      <c r="BA110" t="str">
        <f>IF(Adatmátrix!BA110="","",LN(Adatmátrix!BA110))</f>
        <v/>
      </c>
      <c r="BB110" t="str">
        <f>IF(Adatmátrix!BB110="","",LN(Adatmátrix!BB110))</f>
        <v/>
      </c>
      <c r="BC110" t="str">
        <f>IF(Adatmátrix!BC110="","",LN(Adatmátrix!BC110))</f>
        <v/>
      </c>
      <c r="BD110" t="str">
        <f>IF(Adatmátrix!BD110="","",LN(Adatmátrix!BD110))</f>
        <v/>
      </c>
      <c r="BE110" t="str">
        <f>IF(Adatmátrix!BE110="","",LN(Adatmátrix!BE110))</f>
        <v/>
      </c>
      <c r="BF110" t="str">
        <f>IF(Adatmátrix!BF110="","",LN(Adatmátrix!BF110))</f>
        <v/>
      </c>
      <c r="BG110" t="str">
        <f>IF(Adatmátrix!BG110="","",LN(Adatmátrix!BG110))</f>
        <v/>
      </c>
      <c r="BH110" t="str">
        <f>IF(Adatmátrix!BH110="","",LN(Adatmátrix!BH110))</f>
        <v/>
      </c>
      <c r="BI110" t="str">
        <f>IF(Adatmátrix!BI110="","",LN(Adatmátrix!BI110))</f>
        <v/>
      </c>
    </row>
    <row r="111" spans="1:61">
      <c r="A111" s="4" t="str">
        <f>Adatmátrix!A111</f>
        <v/>
      </c>
      <c r="B111" t="str">
        <f>IF(Adatmátrix!B111="","",LN(Adatmátrix!B111))</f>
        <v/>
      </c>
      <c r="C111" t="str">
        <f>IF(Adatmátrix!C111="","",LN(Adatmátrix!C111))</f>
        <v/>
      </c>
      <c r="D111" t="str">
        <f>IF(Adatmátrix!D111="","",LN(Adatmátrix!D111))</f>
        <v/>
      </c>
      <c r="E111" t="str">
        <f>IF(Adatmátrix!E111="","",LN(Adatmátrix!E111))</f>
        <v/>
      </c>
      <c r="F111" t="str">
        <f>IF(Adatmátrix!F111="","",LN(Adatmátrix!F111))</f>
        <v/>
      </c>
      <c r="G111" t="str">
        <f>IF(Adatmátrix!G111="","",LN(Adatmátrix!G111))</f>
        <v/>
      </c>
      <c r="H111" t="str">
        <f>IF(Adatmátrix!H111="","",LN(Adatmátrix!H111))</f>
        <v/>
      </c>
      <c r="I111" t="str">
        <f>IF(Adatmátrix!I111="","",LN(Adatmátrix!I111))</f>
        <v/>
      </c>
      <c r="J111" t="str">
        <f>IF(Adatmátrix!J111="","",LN(Adatmátrix!J111))</f>
        <v/>
      </c>
      <c r="K111" t="str">
        <f>IF(Adatmátrix!K111="","",LN(Adatmátrix!K111))</f>
        <v/>
      </c>
      <c r="L111" t="str">
        <f>IF(Adatmátrix!L111="","",LN(Adatmátrix!L111))</f>
        <v/>
      </c>
      <c r="M111" t="str">
        <f>IF(Adatmátrix!M111="","",LN(Adatmátrix!M111))</f>
        <v/>
      </c>
      <c r="N111" t="str">
        <f>IF(Adatmátrix!N111="","",LN(Adatmátrix!N111))</f>
        <v/>
      </c>
      <c r="O111" t="str">
        <f>IF(Adatmátrix!O111="","",LN(Adatmátrix!O111))</f>
        <v/>
      </c>
      <c r="P111" t="str">
        <f>IF(Adatmátrix!P111="","",LN(Adatmátrix!P111))</f>
        <v/>
      </c>
      <c r="Q111" t="str">
        <f>IF(Adatmátrix!Q111="","",LN(Adatmátrix!Q111))</f>
        <v/>
      </c>
      <c r="R111" t="str">
        <f>IF(Adatmátrix!R111="","",LN(Adatmátrix!R111))</f>
        <v/>
      </c>
      <c r="S111" t="str">
        <f>IF(Adatmátrix!S111="","",LN(Adatmátrix!S111))</f>
        <v/>
      </c>
      <c r="T111" t="str">
        <f>IF(Adatmátrix!T111="","",LN(Adatmátrix!T111))</f>
        <v/>
      </c>
      <c r="U111" t="str">
        <f>IF(Adatmátrix!U111="","",LN(Adatmátrix!U111))</f>
        <v/>
      </c>
      <c r="V111" t="str">
        <f>IF(Adatmátrix!V111="","",LN(Adatmátrix!V111))</f>
        <v/>
      </c>
      <c r="W111" t="str">
        <f>IF(Adatmátrix!W111="","",LN(Adatmátrix!W111))</f>
        <v/>
      </c>
      <c r="X111" t="str">
        <f>IF(Adatmátrix!X111="","",LN(Adatmátrix!X111))</f>
        <v/>
      </c>
      <c r="Y111" t="str">
        <f>IF(Adatmátrix!Y111="","",LN(Adatmátrix!Y111))</f>
        <v/>
      </c>
      <c r="Z111" t="str">
        <f>IF(Adatmátrix!Z111="","",LN(Adatmátrix!Z111))</f>
        <v/>
      </c>
      <c r="AA111" t="str">
        <f>IF(Adatmátrix!AA111="","",LN(Adatmátrix!AA111))</f>
        <v/>
      </c>
      <c r="AB111" t="str">
        <f>IF(Adatmátrix!AB111="","",LN(Adatmátrix!AB111))</f>
        <v/>
      </c>
      <c r="AC111" t="str">
        <f>IF(Adatmátrix!AC111="","",LN(Adatmátrix!AC111))</f>
        <v/>
      </c>
      <c r="AD111" t="str">
        <f>IF(Adatmátrix!AD111="","",LN(Adatmátrix!AD111))</f>
        <v/>
      </c>
      <c r="AE111" t="str">
        <f>IF(Adatmátrix!AE111="","",LN(Adatmátrix!AE111))</f>
        <v/>
      </c>
      <c r="AF111" t="str">
        <f>IF(Adatmátrix!AF111="","",LN(Adatmátrix!AF111))</f>
        <v/>
      </c>
      <c r="AG111" t="str">
        <f>IF(Adatmátrix!AG111="","",LN(Adatmátrix!AG111))</f>
        <v/>
      </c>
      <c r="AH111" t="str">
        <f>IF(Adatmátrix!AH111="","",LN(Adatmátrix!AH111))</f>
        <v/>
      </c>
      <c r="AI111" t="str">
        <f>IF(Adatmátrix!AI111="","",LN(Adatmátrix!AI111))</f>
        <v/>
      </c>
      <c r="AJ111" t="str">
        <f>IF(Adatmátrix!AJ111="","",LN(Adatmátrix!AJ111))</f>
        <v/>
      </c>
      <c r="AK111" t="str">
        <f>IF(Adatmátrix!AK111="","",LN(Adatmátrix!AK111))</f>
        <v/>
      </c>
      <c r="AL111" t="str">
        <f>IF(Adatmátrix!AL111="","",LN(Adatmátrix!AL111))</f>
        <v/>
      </c>
      <c r="AM111" t="str">
        <f>IF(Adatmátrix!AM111="","",LN(Adatmátrix!AM111))</f>
        <v/>
      </c>
      <c r="AN111" t="str">
        <f>IF(Adatmátrix!AN111="","",LN(Adatmátrix!AN111))</f>
        <v/>
      </c>
      <c r="AO111" t="str">
        <f>IF(Adatmátrix!AO111="","",LN(Adatmátrix!AO111))</f>
        <v/>
      </c>
      <c r="AP111" t="str">
        <f>IF(Adatmátrix!AP111="","",LN(Adatmátrix!AP111))</f>
        <v/>
      </c>
      <c r="AQ111" t="str">
        <f>IF(Adatmátrix!AQ111="","",LN(Adatmátrix!AQ111))</f>
        <v/>
      </c>
      <c r="AR111" t="str">
        <f>IF(Adatmátrix!AR111="","",LN(Adatmátrix!AR111))</f>
        <v/>
      </c>
      <c r="AS111" t="str">
        <f>IF(Adatmátrix!AS111="","",LN(Adatmátrix!AS111))</f>
        <v/>
      </c>
      <c r="AT111" t="str">
        <f>IF(Adatmátrix!AT111="","",LN(Adatmátrix!AT111))</f>
        <v/>
      </c>
      <c r="AU111" t="str">
        <f>IF(Adatmátrix!AU111="","",LN(Adatmátrix!AU111))</f>
        <v/>
      </c>
      <c r="AV111" t="str">
        <f>IF(Adatmátrix!AV111="","",LN(Adatmátrix!AV111))</f>
        <v/>
      </c>
      <c r="AW111" t="str">
        <f>IF(Adatmátrix!AW111="","",LN(Adatmátrix!AW111))</f>
        <v/>
      </c>
      <c r="AX111" t="str">
        <f>IF(Adatmátrix!AX111="","",LN(Adatmátrix!AX111))</f>
        <v/>
      </c>
      <c r="AY111" t="str">
        <f>IF(Adatmátrix!AY111="","",LN(Adatmátrix!AY111))</f>
        <v/>
      </c>
      <c r="AZ111" t="str">
        <f>IF(Adatmátrix!AZ111="","",LN(Adatmátrix!AZ111))</f>
        <v/>
      </c>
      <c r="BA111" t="str">
        <f>IF(Adatmátrix!BA111="","",LN(Adatmátrix!BA111))</f>
        <v/>
      </c>
      <c r="BB111" t="str">
        <f>IF(Adatmátrix!BB111="","",LN(Adatmátrix!BB111))</f>
        <v/>
      </c>
      <c r="BC111" t="str">
        <f>IF(Adatmátrix!BC111="","",LN(Adatmátrix!BC111))</f>
        <v/>
      </c>
      <c r="BD111" t="str">
        <f>IF(Adatmátrix!BD111="","",LN(Adatmátrix!BD111))</f>
        <v/>
      </c>
      <c r="BE111" t="str">
        <f>IF(Adatmátrix!BE111="","",LN(Adatmátrix!BE111))</f>
        <v/>
      </c>
      <c r="BF111" t="str">
        <f>IF(Adatmátrix!BF111="","",LN(Adatmátrix!BF111))</f>
        <v/>
      </c>
      <c r="BG111" t="str">
        <f>IF(Adatmátrix!BG111="","",LN(Adatmátrix!BG111))</f>
        <v/>
      </c>
      <c r="BH111" t="str">
        <f>IF(Adatmátrix!BH111="","",LN(Adatmátrix!BH111))</f>
        <v/>
      </c>
      <c r="BI111" t="str">
        <f>IF(Adatmátrix!BI111="","",LN(Adatmátrix!BI111))</f>
        <v/>
      </c>
    </row>
    <row r="112" spans="1:61">
      <c r="A112" s="4" t="str">
        <f>Adatmátrix!A112</f>
        <v/>
      </c>
      <c r="B112" t="str">
        <f>IF(Adatmátrix!B112="","",LN(Adatmátrix!B112))</f>
        <v/>
      </c>
      <c r="C112" t="str">
        <f>IF(Adatmátrix!C112="","",LN(Adatmátrix!C112))</f>
        <v/>
      </c>
      <c r="D112" t="str">
        <f>IF(Adatmátrix!D112="","",LN(Adatmátrix!D112))</f>
        <v/>
      </c>
      <c r="E112" t="str">
        <f>IF(Adatmátrix!E112="","",LN(Adatmátrix!E112))</f>
        <v/>
      </c>
      <c r="F112" t="str">
        <f>IF(Adatmátrix!F112="","",LN(Adatmátrix!F112))</f>
        <v/>
      </c>
      <c r="G112" t="str">
        <f>IF(Adatmátrix!G112="","",LN(Adatmátrix!G112))</f>
        <v/>
      </c>
      <c r="H112" t="str">
        <f>IF(Adatmátrix!H112="","",LN(Adatmátrix!H112))</f>
        <v/>
      </c>
      <c r="I112" t="str">
        <f>IF(Adatmátrix!I112="","",LN(Adatmátrix!I112))</f>
        <v/>
      </c>
      <c r="J112" t="str">
        <f>IF(Adatmátrix!J112="","",LN(Adatmátrix!J112))</f>
        <v/>
      </c>
      <c r="K112" t="str">
        <f>IF(Adatmátrix!K112="","",LN(Adatmátrix!K112))</f>
        <v/>
      </c>
      <c r="L112" t="str">
        <f>IF(Adatmátrix!L112="","",LN(Adatmátrix!L112))</f>
        <v/>
      </c>
      <c r="M112" t="str">
        <f>IF(Adatmátrix!M112="","",LN(Adatmátrix!M112))</f>
        <v/>
      </c>
      <c r="N112" t="str">
        <f>IF(Adatmátrix!N112="","",LN(Adatmátrix!N112))</f>
        <v/>
      </c>
      <c r="O112" t="str">
        <f>IF(Adatmátrix!O112="","",LN(Adatmátrix!O112))</f>
        <v/>
      </c>
      <c r="P112" t="str">
        <f>IF(Adatmátrix!P112="","",LN(Adatmátrix!P112))</f>
        <v/>
      </c>
      <c r="Q112" t="str">
        <f>IF(Adatmátrix!Q112="","",LN(Adatmátrix!Q112))</f>
        <v/>
      </c>
      <c r="R112" t="str">
        <f>IF(Adatmátrix!R112="","",LN(Adatmátrix!R112))</f>
        <v/>
      </c>
      <c r="S112" t="str">
        <f>IF(Adatmátrix!S112="","",LN(Adatmátrix!S112))</f>
        <v/>
      </c>
      <c r="T112" t="str">
        <f>IF(Adatmátrix!T112="","",LN(Adatmátrix!T112))</f>
        <v/>
      </c>
      <c r="U112" t="str">
        <f>IF(Adatmátrix!U112="","",LN(Adatmátrix!U112))</f>
        <v/>
      </c>
      <c r="V112" t="str">
        <f>IF(Adatmátrix!V112="","",LN(Adatmátrix!V112))</f>
        <v/>
      </c>
      <c r="W112" t="str">
        <f>IF(Adatmátrix!W112="","",LN(Adatmátrix!W112))</f>
        <v/>
      </c>
      <c r="X112" t="str">
        <f>IF(Adatmátrix!X112="","",LN(Adatmátrix!X112))</f>
        <v/>
      </c>
      <c r="Y112" t="str">
        <f>IF(Adatmátrix!Y112="","",LN(Adatmátrix!Y112))</f>
        <v/>
      </c>
      <c r="Z112" t="str">
        <f>IF(Adatmátrix!Z112="","",LN(Adatmátrix!Z112))</f>
        <v/>
      </c>
      <c r="AA112" t="str">
        <f>IF(Adatmátrix!AA112="","",LN(Adatmátrix!AA112))</f>
        <v/>
      </c>
      <c r="AB112" t="str">
        <f>IF(Adatmátrix!AB112="","",LN(Adatmátrix!AB112))</f>
        <v/>
      </c>
      <c r="AC112" t="str">
        <f>IF(Adatmátrix!AC112="","",LN(Adatmátrix!AC112))</f>
        <v/>
      </c>
      <c r="AD112" t="str">
        <f>IF(Adatmátrix!AD112="","",LN(Adatmátrix!AD112))</f>
        <v/>
      </c>
      <c r="AE112" t="str">
        <f>IF(Adatmátrix!AE112="","",LN(Adatmátrix!AE112))</f>
        <v/>
      </c>
      <c r="AF112" t="str">
        <f>IF(Adatmátrix!AF112="","",LN(Adatmátrix!AF112))</f>
        <v/>
      </c>
      <c r="AG112" t="str">
        <f>IF(Adatmátrix!AG112="","",LN(Adatmátrix!AG112))</f>
        <v/>
      </c>
      <c r="AH112" t="str">
        <f>IF(Adatmátrix!AH112="","",LN(Adatmátrix!AH112))</f>
        <v/>
      </c>
      <c r="AI112" t="str">
        <f>IF(Adatmátrix!AI112="","",LN(Adatmátrix!AI112))</f>
        <v/>
      </c>
      <c r="AJ112" t="str">
        <f>IF(Adatmátrix!AJ112="","",LN(Adatmátrix!AJ112))</f>
        <v/>
      </c>
      <c r="AK112" t="str">
        <f>IF(Adatmátrix!AK112="","",LN(Adatmátrix!AK112))</f>
        <v/>
      </c>
      <c r="AL112" t="str">
        <f>IF(Adatmátrix!AL112="","",LN(Adatmátrix!AL112))</f>
        <v/>
      </c>
      <c r="AM112" t="str">
        <f>IF(Adatmátrix!AM112="","",LN(Adatmátrix!AM112))</f>
        <v/>
      </c>
      <c r="AN112" t="str">
        <f>IF(Adatmátrix!AN112="","",LN(Adatmátrix!AN112))</f>
        <v/>
      </c>
      <c r="AO112" t="str">
        <f>IF(Adatmátrix!AO112="","",LN(Adatmátrix!AO112))</f>
        <v/>
      </c>
      <c r="AP112" t="str">
        <f>IF(Adatmátrix!AP112="","",LN(Adatmátrix!AP112))</f>
        <v/>
      </c>
      <c r="AQ112" t="str">
        <f>IF(Adatmátrix!AQ112="","",LN(Adatmátrix!AQ112))</f>
        <v/>
      </c>
      <c r="AR112" t="str">
        <f>IF(Adatmátrix!AR112="","",LN(Adatmátrix!AR112))</f>
        <v/>
      </c>
      <c r="AS112" t="str">
        <f>IF(Adatmátrix!AS112="","",LN(Adatmátrix!AS112))</f>
        <v/>
      </c>
      <c r="AT112" t="str">
        <f>IF(Adatmátrix!AT112="","",LN(Adatmátrix!AT112))</f>
        <v/>
      </c>
      <c r="AU112" t="str">
        <f>IF(Adatmátrix!AU112="","",LN(Adatmátrix!AU112))</f>
        <v/>
      </c>
      <c r="AV112" t="str">
        <f>IF(Adatmátrix!AV112="","",LN(Adatmátrix!AV112))</f>
        <v/>
      </c>
      <c r="AW112" t="str">
        <f>IF(Adatmátrix!AW112="","",LN(Adatmátrix!AW112))</f>
        <v/>
      </c>
      <c r="AX112" t="str">
        <f>IF(Adatmátrix!AX112="","",LN(Adatmátrix!AX112))</f>
        <v/>
      </c>
      <c r="AY112" t="str">
        <f>IF(Adatmátrix!AY112="","",LN(Adatmátrix!AY112))</f>
        <v/>
      </c>
      <c r="AZ112" t="str">
        <f>IF(Adatmátrix!AZ112="","",LN(Adatmátrix!AZ112))</f>
        <v/>
      </c>
      <c r="BA112" t="str">
        <f>IF(Adatmátrix!BA112="","",LN(Adatmátrix!BA112))</f>
        <v/>
      </c>
      <c r="BB112" t="str">
        <f>IF(Adatmátrix!BB112="","",LN(Adatmátrix!BB112))</f>
        <v/>
      </c>
      <c r="BC112" t="str">
        <f>IF(Adatmátrix!BC112="","",LN(Adatmátrix!BC112))</f>
        <v/>
      </c>
      <c r="BD112" t="str">
        <f>IF(Adatmátrix!BD112="","",LN(Adatmátrix!BD112))</f>
        <v/>
      </c>
      <c r="BE112" t="str">
        <f>IF(Adatmátrix!BE112="","",LN(Adatmátrix!BE112))</f>
        <v/>
      </c>
      <c r="BF112" t="str">
        <f>IF(Adatmátrix!BF112="","",LN(Adatmátrix!BF112))</f>
        <v/>
      </c>
      <c r="BG112" t="str">
        <f>IF(Adatmátrix!BG112="","",LN(Adatmátrix!BG112))</f>
        <v/>
      </c>
      <c r="BH112" t="str">
        <f>IF(Adatmátrix!BH112="","",LN(Adatmátrix!BH112))</f>
        <v/>
      </c>
      <c r="BI112" t="str">
        <f>IF(Adatmátrix!BI112="","",LN(Adatmátrix!BI112))</f>
        <v/>
      </c>
    </row>
    <row r="113" spans="1:61">
      <c r="A113" s="4" t="str">
        <f>Adatmátrix!A113</f>
        <v/>
      </c>
      <c r="B113" t="str">
        <f>IF(Adatmátrix!B113="","",LN(Adatmátrix!B113))</f>
        <v/>
      </c>
      <c r="C113" t="str">
        <f>IF(Adatmátrix!C113="","",LN(Adatmátrix!C113))</f>
        <v/>
      </c>
      <c r="D113" t="str">
        <f>IF(Adatmátrix!D113="","",LN(Adatmátrix!D113))</f>
        <v/>
      </c>
      <c r="E113" t="str">
        <f>IF(Adatmátrix!E113="","",LN(Adatmátrix!E113))</f>
        <v/>
      </c>
      <c r="F113" t="str">
        <f>IF(Adatmátrix!F113="","",LN(Adatmátrix!F113))</f>
        <v/>
      </c>
      <c r="G113" t="str">
        <f>IF(Adatmátrix!G113="","",LN(Adatmátrix!G113))</f>
        <v/>
      </c>
      <c r="H113" t="str">
        <f>IF(Adatmátrix!H113="","",LN(Adatmátrix!H113))</f>
        <v/>
      </c>
      <c r="I113" t="str">
        <f>IF(Adatmátrix!I113="","",LN(Adatmátrix!I113))</f>
        <v/>
      </c>
      <c r="J113" t="str">
        <f>IF(Adatmátrix!J113="","",LN(Adatmátrix!J113))</f>
        <v/>
      </c>
      <c r="K113" t="str">
        <f>IF(Adatmátrix!K113="","",LN(Adatmátrix!K113))</f>
        <v/>
      </c>
      <c r="L113" t="str">
        <f>IF(Adatmátrix!L113="","",LN(Adatmátrix!L113))</f>
        <v/>
      </c>
      <c r="M113" t="str">
        <f>IF(Adatmátrix!M113="","",LN(Adatmátrix!M113))</f>
        <v/>
      </c>
      <c r="N113" t="str">
        <f>IF(Adatmátrix!N113="","",LN(Adatmátrix!N113))</f>
        <v/>
      </c>
      <c r="O113" t="str">
        <f>IF(Adatmátrix!O113="","",LN(Adatmátrix!O113))</f>
        <v/>
      </c>
      <c r="P113" t="str">
        <f>IF(Adatmátrix!P113="","",LN(Adatmátrix!P113))</f>
        <v/>
      </c>
      <c r="Q113" t="str">
        <f>IF(Adatmátrix!Q113="","",LN(Adatmátrix!Q113))</f>
        <v/>
      </c>
      <c r="R113" t="str">
        <f>IF(Adatmátrix!R113="","",LN(Adatmátrix!R113))</f>
        <v/>
      </c>
      <c r="S113" t="str">
        <f>IF(Adatmátrix!S113="","",LN(Adatmátrix!S113))</f>
        <v/>
      </c>
      <c r="T113" t="str">
        <f>IF(Adatmátrix!T113="","",LN(Adatmátrix!T113))</f>
        <v/>
      </c>
      <c r="U113" t="str">
        <f>IF(Adatmátrix!U113="","",LN(Adatmátrix!U113))</f>
        <v/>
      </c>
      <c r="V113" t="str">
        <f>IF(Adatmátrix!V113="","",LN(Adatmátrix!V113))</f>
        <v/>
      </c>
      <c r="W113" t="str">
        <f>IF(Adatmátrix!W113="","",LN(Adatmátrix!W113))</f>
        <v/>
      </c>
      <c r="X113" t="str">
        <f>IF(Adatmátrix!X113="","",LN(Adatmátrix!X113))</f>
        <v/>
      </c>
      <c r="Y113" t="str">
        <f>IF(Adatmátrix!Y113="","",LN(Adatmátrix!Y113))</f>
        <v/>
      </c>
      <c r="Z113" t="str">
        <f>IF(Adatmátrix!Z113="","",LN(Adatmátrix!Z113))</f>
        <v/>
      </c>
      <c r="AA113" t="str">
        <f>IF(Adatmátrix!AA113="","",LN(Adatmátrix!AA113))</f>
        <v/>
      </c>
      <c r="AB113" t="str">
        <f>IF(Adatmátrix!AB113="","",LN(Adatmátrix!AB113))</f>
        <v/>
      </c>
      <c r="AC113" t="str">
        <f>IF(Adatmátrix!AC113="","",LN(Adatmátrix!AC113))</f>
        <v/>
      </c>
      <c r="AD113" t="str">
        <f>IF(Adatmátrix!AD113="","",LN(Adatmátrix!AD113))</f>
        <v/>
      </c>
      <c r="AE113" t="str">
        <f>IF(Adatmátrix!AE113="","",LN(Adatmátrix!AE113))</f>
        <v/>
      </c>
      <c r="AF113" t="str">
        <f>IF(Adatmátrix!AF113="","",LN(Adatmátrix!AF113))</f>
        <v/>
      </c>
      <c r="AG113" t="str">
        <f>IF(Adatmátrix!AG113="","",LN(Adatmátrix!AG113))</f>
        <v/>
      </c>
      <c r="AH113" t="str">
        <f>IF(Adatmátrix!AH113="","",LN(Adatmátrix!AH113))</f>
        <v/>
      </c>
      <c r="AI113" t="str">
        <f>IF(Adatmátrix!AI113="","",LN(Adatmátrix!AI113))</f>
        <v/>
      </c>
      <c r="AJ113" t="str">
        <f>IF(Adatmátrix!AJ113="","",LN(Adatmátrix!AJ113))</f>
        <v/>
      </c>
      <c r="AK113" t="str">
        <f>IF(Adatmátrix!AK113="","",LN(Adatmátrix!AK113))</f>
        <v/>
      </c>
      <c r="AL113" t="str">
        <f>IF(Adatmátrix!AL113="","",LN(Adatmátrix!AL113))</f>
        <v/>
      </c>
      <c r="AM113" t="str">
        <f>IF(Adatmátrix!AM113="","",LN(Adatmátrix!AM113))</f>
        <v/>
      </c>
      <c r="AN113" t="str">
        <f>IF(Adatmátrix!AN113="","",LN(Adatmátrix!AN113))</f>
        <v/>
      </c>
      <c r="AO113" t="str">
        <f>IF(Adatmátrix!AO113="","",LN(Adatmátrix!AO113))</f>
        <v/>
      </c>
      <c r="AP113" t="str">
        <f>IF(Adatmátrix!AP113="","",LN(Adatmátrix!AP113))</f>
        <v/>
      </c>
      <c r="AQ113" t="str">
        <f>IF(Adatmátrix!AQ113="","",LN(Adatmátrix!AQ113))</f>
        <v/>
      </c>
      <c r="AR113" t="str">
        <f>IF(Adatmátrix!AR113="","",LN(Adatmátrix!AR113))</f>
        <v/>
      </c>
      <c r="AS113" t="str">
        <f>IF(Adatmátrix!AS113="","",LN(Adatmátrix!AS113))</f>
        <v/>
      </c>
      <c r="AT113" t="str">
        <f>IF(Adatmátrix!AT113="","",LN(Adatmátrix!AT113))</f>
        <v/>
      </c>
      <c r="AU113" t="str">
        <f>IF(Adatmátrix!AU113="","",LN(Adatmátrix!AU113))</f>
        <v/>
      </c>
      <c r="AV113" t="str">
        <f>IF(Adatmátrix!AV113="","",LN(Adatmátrix!AV113))</f>
        <v/>
      </c>
      <c r="AW113" t="str">
        <f>IF(Adatmátrix!AW113="","",LN(Adatmátrix!AW113))</f>
        <v/>
      </c>
      <c r="AX113" t="str">
        <f>IF(Adatmátrix!AX113="","",LN(Adatmátrix!AX113))</f>
        <v/>
      </c>
      <c r="AY113" t="str">
        <f>IF(Adatmátrix!AY113="","",LN(Adatmátrix!AY113))</f>
        <v/>
      </c>
      <c r="AZ113" t="str">
        <f>IF(Adatmátrix!AZ113="","",LN(Adatmátrix!AZ113))</f>
        <v/>
      </c>
      <c r="BA113" t="str">
        <f>IF(Adatmátrix!BA113="","",LN(Adatmátrix!BA113))</f>
        <v/>
      </c>
      <c r="BB113" t="str">
        <f>IF(Adatmátrix!BB113="","",LN(Adatmátrix!BB113))</f>
        <v/>
      </c>
      <c r="BC113" t="str">
        <f>IF(Adatmátrix!BC113="","",LN(Adatmátrix!BC113))</f>
        <v/>
      </c>
      <c r="BD113" t="str">
        <f>IF(Adatmátrix!BD113="","",LN(Adatmátrix!BD113))</f>
        <v/>
      </c>
      <c r="BE113" t="str">
        <f>IF(Adatmátrix!BE113="","",LN(Adatmátrix!BE113))</f>
        <v/>
      </c>
      <c r="BF113" t="str">
        <f>IF(Adatmátrix!BF113="","",LN(Adatmátrix!BF113))</f>
        <v/>
      </c>
      <c r="BG113" t="str">
        <f>IF(Adatmátrix!BG113="","",LN(Adatmátrix!BG113))</f>
        <v/>
      </c>
      <c r="BH113" t="str">
        <f>IF(Adatmátrix!BH113="","",LN(Adatmátrix!BH113))</f>
        <v/>
      </c>
      <c r="BI113" t="str">
        <f>IF(Adatmátrix!BI113="","",LN(Adatmátrix!BI113))</f>
        <v/>
      </c>
    </row>
    <row r="114" spans="1:61">
      <c r="A114" s="4" t="str">
        <f>Adatmátrix!A114</f>
        <v/>
      </c>
      <c r="B114" t="str">
        <f>IF(Adatmátrix!B114="","",LN(Adatmátrix!B114))</f>
        <v/>
      </c>
      <c r="C114" t="str">
        <f>IF(Adatmátrix!C114="","",LN(Adatmátrix!C114))</f>
        <v/>
      </c>
      <c r="D114" t="str">
        <f>IF(Adatmátrix!D114="","",LN(Adatmátrix!D114))</f>
        <v/>
      </c>
      <c r="E114" t="str">
        <f>IF(Adatmátrix!E114="","",LN(Adatmátrix!E114))</f>
        <v/>
      </c>
      <c r="F114" t="str">
        <f>IF(Adatmátrix!F114="","",LN(Adatmátrix!F114))</f>
        <v/>
      </c>
      <c r="G114" t="str">
        <f>IF(Adatmátrix!G114="","",LN(Adatmátrix!G114))</f>
        <v/>
      </c>
      <c r="H114" t="str">
        <f>IF(Adatmátrix!H114="","",LN(Adatmátrix!H114))</f>
        <v/>
      </c>
      <c r="I114" t="str">
        <f>IF(Adatmátrix!I114="","",LN(Adatmátrix!I114))</f>
        <v/>
      </c>
      <c r="J114" t="str">
        <f>IF(Adatmátrix!J114="","",LN(Adatmátrix!J114))</f>
        <v/>
      </c>
      <c r="K114" t="str">
        <f>IF(Adatmátrix!K114="","",LN(Adatmátrix!K114))</f>
        <v/>
      </c>
      <c r="L114" t="str">
        <f>IF(Adatmátrix!L114="","",LN(Adatmátrix!L114))</f>
        <v/>
      </c>
      <c r="M114" t="str">
        <f>IF(Adatmátrix!M114="","",LN(Adatmátrix!M114))</f>
        <v/>
      </c>
      <c r="N114" t="str">
        <f>IF(Adatmátrix!N114="","",LN(Adatmátrix!N114))</f>
        <v/>
      </c>
      <c r="O114" t="str">
        <f>IF(Adatmátrix!O114="","",LN(Adatmátrix!O114))</f>
        <v/>
      </c>
      <c r="P114" t="str">
        <f>IF(Adatmátrix!P114="","",LN(Adatmátrix!P114))</f>
        <v/>
      </c>
      <c r="Q114" t="str">
        <f>IF(Adatmátrix!Q114="","",LN(Adatmátrix!Q114))</f>
        <v/>
      </c>
      <c r="R114" t="str">
        <f>IF(Adatmátrix!R114="","",LN(Adatmátrix!R114))</f>
        <v/>
      </c>
      <c r="S114" t="str">
        <f>IF(Adatmátrix!S114="","",LN(Adatmátrix!S114))</f>
        <v/>
      </c>
      <c r="T114" t="str">
        <f>IF(Adatmátrix!T114="","",LN(Adatmátrix!T114))</f>
        <v/>
      </c>
      <c r="U114" t="str">
        <f>IF(Adatmátrix!U114="","",LN(Adatmátrix!U114))</f>
        <v/>
      </c>
      <c r="V114" t="str">
        <f>IF(Adatmátrix!V114="","",LN(Adatmátrix!V114))</f>
        <v/>
      </c>
      <c r="W114" t="str">
        <f>IF(Adatmátrix!W114="","",LN(Adatmátrix!W114))</f>
        <v/>
      </c>
      <c r="X114" t="str">
        <f>IF(Adatmátrix!X114="","",LN(Adatmátrix!X114))</f>
        <v/>
      </c>
      <c r="Y114" t="str">
        <f>IF(Adatmátrix!Y114="","",LN(Adatmátrix!Y114))</f>
        <v/>
      </c>
      <c r="Z114" t="str">
        <f>IF(Adatmátrix!Z114="","",LN(Adatmátrix!Z114))</f>
        <v/>
      </c>
      <c r="AA114" t="str">
        <f>IF(Adatmátrix!AA114="","",LN(Adatmátrix!AA114))</f>
        <v/>
      </c>
      <c r="AB114" t="str">
        <f>IF(Adatmátrix!AB114="","",LN(Adatmátrix!AB114))</f>
        <v/>
      </c>
      <c r="AC114" t="str">
        <f>IF(Adatmátrix!AC114="","",LN(Adatmátrix!AC114))</f>
        <v/>
      </c>
      <c r="AD114" t="str">
        <f>IF(Adatmátrix!AD114="","",LN(Adatmátrix!AD114))</f>
        <v/>
      </c>
      <c r="AE114" t="str">
        <f>IF(Adatmátrix!AE114="","",LN(Adatmátrix!AE114))</f>
        <v/>
      </c>
      <c r="AF114" t="str">
        <f>IF(Adatmátrix!AF114="","",LN(Adatmátrix!AF114))</f>
        <v/>
      </c>
      <c r="AG114" t="str">
        <f>IF(Adatmátrix!AG114="","",LN(Adatmátrix!AG114))</f>
        <v/>
      </c>
      <c r="AH114" t="str">
        <f>IF(Adatmátrix!AH114="","",LN(Adatmátrix!AH114))</f>
        <v/>
      </c>
      <c r="AI114" t="str">
        <f>IF(Adatmátrix!AI114="","",LN(Adatmátrix!AI114))</f>
        <v/>
      </c>
      <c r="AJ114" t="str">
        <f>IF(Adatmátrix!AJ114="","",LN(Adatmátrix!AJ114))</f>
        <v/>
      </c>
      <c r="AK114" t="str">
        <f>IF(Adatmátrix!AK114="","",LN(Adatmátrix!AK114))</f>
        <v/>
      </c>
      <c r="AL114" t="str">
        <f>IF(Adatmátrix!AL114="","",LN(Adatmátrix!AL114))</f>
        <v/>
      </c>
      <c r="AM114" t="str">
        <f>IF(Adatmátrix!AM114="","",LN(Adatmátrix!AM114))</f>
        <v/>
      </c>
      <c r="AN114" t="str">
        <f>IF(Adatmátrix!AN114="","",LN(Adatmátrix!AN114))</f>
        <v/>
      </c>
      <c r="AO114" t="str">
        <f>IF(Adatmátrix!AO114="","",LN(Adatmátrix!AO114))</f>
        <v/>
      </c>
      <c r="AP114" t="str">
        <f>IF(Adatmátrix!AP114="","",LN(Adatmátrix!AP114))</f>
        <v/>
      </c>
      <c r="AQ114" t="str">
        <f>IF(Adatmátrix!AQ114="","",LN(Adatmátrix!AQ114))</f>
        <v/>
      </c>
      <c r="AR114" t="str">
        <f>IF(Adatmátrix!AR114="","",LN(Adatmátrix!AR114))</f>
        <v/>
      </c>
      <c r="AS114" t="str">
        <f>IF(Adatmátrix!AS114="","",LN(Adatmátrix!AS114))</f>
        <v/>
      </c>
      <c r="AT114" t="str">
        <f>IF(Adatmátrix!AT114="","",LN(Adatmátrix!AT114))</f>
        <v/>
      </c>
      <c r="AU114" t="str">
        <f>IF(Adatmátrix!AU114="","",LN(Adatmátrix!AU114))</f>
        <v/>
      </c>
      <c r="AV114" t="str">
        <f>IF(Adatmátrix!AV114="","",LN(Adatmátrix!AV114))</f>
        <v/>
      </c>
      <c r="AW114" t="str">
        <f>IF(Adatmátrix!AW114="","",LN(Adatmátrix!AW114))</f>
        <v/>
      </c>
      <c r="AX114" t="str">
        <f>IF(Adatmátrix!AX114="","",LN(Adatmátrix!AX114))</f>
        <v/>
      </c>
      <c r="AY114" t="str">
        <f>IF(Adatmátrix!AY114="","",LN(Adatmátrix!AY114))</f>
        <v/>
      </c>
      <c r="AZ114" t="str">
        <f>IF(Adatmátrix!AZ114="","",LN(Adatmátrix!AZ114))</f>
        <v/>
      </c>
      <c r="BA114" t="str">
        <f>IF(Adatmátrix!BA114="","",LN(Adatmátrix!BA114))</f>
        <v/>
      </c>
      <c r="BB114" t="str">
        <f>IF(Adatmátrix!BB114="","",LN(Adatmátrix!BB114))</f>
        <v/>
      </c>
      <c r="BC114" t="str">
        <f>IF(Adatmátrix!BC114="","",LN(Adatmátrix!BC114))</f>
        <v/>
      </c>
      <c r="BD114" t="str">
        <f>IF(Adatmátrix!BD114="","",LN(Adatmátrix!BD114))</f>
        <v/>
      </c>
      <c r="BE114" t="str">
        <f>IF(Adatmátrix!BE114="","",LN(Adatmátrix!BE114))</f>
        <v/>
      </c>
      <c r="BF114" t="str">
        <f>IF(Adatmátrix!BF114="","",LN(Adatmátrix!BF114))</f>
        <v/>
      </c>
      <c r="BG114" t="str">
        <f>IF(Adatmátrix!BG114="","",LN(Adatmátrix!BG114))</f>
        <v/>
      </c>
      <c r="BH114" t="str">
        <f>IF(Adatmátrix!BH114="","",LN(Adatmátrix!BH114))</f>
        <v/>
      </c>
      <c r="BI114" t="str">
        <f>IF(Adatmátrix!BI114="","",LN(Adatmátrix!BI114))</f>
        <v/>
      </c>
    </row>
    <row r="115" spans="1:61">
      <c r="A115" s="4" t="str">
        <f>Adatmátrix!A115</f>
        <v/>
      </c>
      <c r="B115" t="str">
        <f>IF(Adatmátrix!B115="","",LN(Adatmátrix!B115))</f>
        <v/>
      </c>
      <c r="C115" t="str">
        <f>IF(Adatmátrix!C115="","",LN(Adatmátrix!C115))</f>
        <v/>
      </c>
      <c r="D115" t="str">
        <f>IF(Adatmátrix!D115="","",LN(Adatmátrix!D115))</f>
        <v/>
      </c>
      <c r="E115" t="str">
        <f>IF(Adatmátrix!E115="","",LN(Adatmátrix!E115))</f>
        <v/>
      </c>
      <c r="F115" t="str">
        <f>IF(Adatmátrix!F115="","",LN(Adatmátrix!F115))</f>
        <v/>
      </c>
      <c r="G115" t="str">
        <f>IF(Adatmátrix!G115="","",LN(Adatmátrix!G115))</f>
        <v/>
      </c>
      <c r="H115" t="str">
        <f>IF(Adatmátrix!H115="","",LN(Adatmátrix!H115))</f>
        <v/>
      </c>
      <c r="I115" t="str">
        <f>IF(Adatmátrix!I115="","",LN(Adatmátrix!I115))</f>
        <v/>
      </c>
      <c r="J115" t="str">
        <f>IF(Adatmátrix!J115="","",LN(Adatmátrix!J115))</f>
        <v/>
      </c>
      <c r="K115" t="str">
        <f>IF(Adatmátrix!K115="","",LN(Adatmátrix!K115))</f>
        <v/>
      </c>
      <c r="L115" t="str">
        <f>IF(Adatmátrix!L115="","",LN(Adatmátrix!L115))</f>
        <v/>
      </c>
      <c r="M115" t="str">
        <f>IF(Adatmátrix!M115="","",LN(Adatmátrix!M115))</f>
        <v/>
      </c>
      <c r="N115" t="str">
        <f>IF(Adatmátrix!N115="","",LN(Adatmátrix!N115))</f>
        <v/>
      </c>
      <c r="O115" t="str">
        <f>IF(Adatmátrix!O115="","",LN(Adatmátrix!O115))</f>
        <v/>
      </c>
      <c r="P115" t="str">
        <f>IF(Adatmátrix!P115="","",LN(Adatmátrix!P115))</f>
        <v/>
      </c>
      <c r="Q115" t="str">
        <f>IF(Adatmátrix!Q115="","",LN(Adatmátrix!Q115))</f>
        <v/>
      </c>
      <c r="R115" t="str">
        <f>IF(Adatmátrix!R115="","",LN(Adatmátrix!R115))</f>
        <v/>
      </c>
      <c r="S115" t="str">
        <f>IF(Adatmátrix!S115="","",LN(Adatmátrix!S115))</f>
        <v/>
      </c>
      <c r="T115" t="str">
        <f>IF(Adatmátrix!T115="","",LN(Adatmátrix!T115))</f>
        <v/>
      </c>
      <c r="U115" t="str">
        <f>IF(Adatmátrix!U115="","",LN(Adatmátrix!U115))</f>
        <v/>
      </c>
      <c r="V115" t="str">
        <f>IF(Adatmátrix!V115="","",LN(Adatmátrix!V115))</f>
        <v/>
      </c>
      <c r="W115" t="str">
        <f>IF(Adatmátrix!W115="","",LN(Adatmátrix!W115))</f>
        <v/>
      </c>
      <c r="X115" t="str">
        <f>IF(Adatmátrix!X115="","",LN(Adatmátrix!X115))</f>
        <v/>
      </c>
      <c r="Y115" t="str">
        <f>IF(Adatmátrix!Y115="","",LN(Adatmátrix!Y115))</f>
        <v/>
      </c>
      <c r="Z115" t="str">
        <f>IF(Adatmátrix!Z115="","",LN(Adatmátrix!Z115))</f>
        <v/>
      </c>
      <c r="AA115" t="str">
        <f>IF(Adatmátrix!AA115="","",LN(Adatmátrix!AA115))</f>
        <v/>
      </c>
      <c r="AB115" t="str">
        <f>IF(Adatmátrix!AB115="","",LN(Adatmátrix!AB115))</f>
        <v/>
      </c>
      <c r="AC115" t="str">
        <f>IF(Adatmátrix!AC115="","",LN(Adatmátrix!AC115))</f>
        <v/>
      </c>
      <c r="AD115" t="str">
        <f>IF(Adatmátrix!AD115="","",LN(Adatmátrix!AD115))</f>
        <v/>
      </c>
      <c r="AE115" t="str">
        <f>IF(Adatmátrix!AE115="","",LN(Adatmátrix!AE115))</f>
        <v/>
      </c>
      <c r="AF115" t="str">
        <f>IF(Adatmátrix!AF115="","",LN(Adatmátrix!AF115))</f>
        <v/>
      </c>
      <c r="AG115" t="str">
        <f>IF(Adatmátrix!AG115="","",LN(Adatmátrix!AG115))</f>
        <v/>
      </c>
      <c r="AH115" t="str">
        <f>IF(Adatmátrix!AH115="","",LN(Adatmátrix!AH115))</f>
        <v/>
      </c>
      <c r="AI115" t="str">
        <f>IF(Adatmátrix!AI115="","",LN(Adatmátrix!AI115))</f>
        <v/>
      </c>
      <c r="AJ115" t="str">
        <f>IF(Adatmátrix!AJ115="","",LN(Adatmátrix!AJ115))</f>
        <v/>
      </c>
      <c r="AK115" t="str">
        <f>IF(Adatmátrix!AK115="","",LN(Adatmátrix!AK115))</f>
        <v/>
      </c>
      <c r="AL115" t="str">
        <f>IF(Adatmátrix!AL115="","",LN(Adatmátrix!AL115))</f>
        <v/>
      </c>
      <c r="AM115" t="str">
        <f>IF(Adatmátrix!AM115="","",LN(Adatmátrix!AM115))</f>
        <v/>
      </c>
      <c r="AN115" t="str">
        <f>IF(Adatmátrix!AN115="","",LN(Adatmátrix!AN115))</f>
        <v/>
      </c>
      <c r="AO115" t="str">
        <f>IF(Adatmátrix!AO115="","",LN(Adatmátrix!AO115))</f>
        <v/>
      </c>
      <c r="AP115" t="str">
        <f>IF(Adatmátrix!AP115="","",LN(Adatmátrix!AP115))</f>
        <v/>
      </c>
      <c r="AQ115" t="str">
        <f>IF(Adatmátrix!AQ115="","",LN(Adatmátrix!AQ115))</f>
        <v/>
      </c>
      <c r="AR115" t="str">
        <f>IF(Adatmátrix!AR115="","",LN(Adatmátrix!AR115))</f>
        <v/>
      </c>
      <c r="AS115" t="str">
        <f>IF(Adatmátrix!AS115="","",LN(Adatmátrix!AS115))</f>
        <v/>
      </c>
      <c r="AT115" t="str">
        <f>IF(Adatmátrix!AT115="","",LN(Adatmátrix!AT115))</f>
        <v/>
      </c>
      <c r="AU115" t="str">
        <f>IF(Adatmátrix!AU115="","",LN(Adatmátrix!AU115))</f>
        <v/>
      </c>
      <c r="AV115" t="str">
        <f>IF(Adatmátrix!AV115="","",LN(Adatmátrix!AV115))</f>
        <v/>
      </c>
      <c r="AW115" t="str">
        <f>IF(Adatmátrix!AW115="","",LN(Adatmátrix!AW115))</f>
        <v/>
      </c>
      <c r="AX115" t="str">
        <f>IF(Adatmátrix!AX115="","",LN(Adatmátrix!AX115))</f>
        <v/>
      </c>
      <c r="AY115" t="str">
        <f>IF(Adatmátrix!AY115="","",LN(Adatmátrix!AY115))</f>
        <v/>
      </c>
      <c r="AZ115" t="str">
        <f>IF(Adatmátrix!AZ115="","",LN(Adatmátrix!AZ115))</f>
        <v/>
      </c>
      <c r="BA115" t="str">
        <f>IF(Adatmátrix!BA115="","",LN(Adatmátrix!BA115))</f>
        <v/>
      </c>
      <c r="BB115" t="str">
        <f>IF(Adatmátrix!BB115="","",LN(Adatmátrix!BB115))</f>
        <v/>
      </c>
      <c r="BC115" t="str">
        <f>IF(Adatmátrix!BC115="","",LN(Adatmátrix!BC115))</f>
        <v/>
      </c>
      <c r="BD115" t="str">
        <f>IF(Adatmátrix!BD115="","",LN(Adatmátrix!BD115))</f>
        <v/>
      </c>
      <c r="BE115" t="str">
        <f>IF(Adatmátrix!BE115="","",LN(Adatmátrix!BE115))</f>
        <v/>
      </c>
      <c r="BF115" t="str">
        <f>IF(Adatmátrix!BF115="","",LN(Adatmátrix!BF115))</f>
        <v/>
      </c>
      <c r="BG115" t="str">
        <f>IF(Adatmátrix!BG115="","",LN(Adatmátrix!BG115))</f>
        <v/>
      </c>
      <c r="BH115" t="str">
        <f>IF(Adatmátrix!BH115="","",LN(Adatmátrix!BH115))</f>
        <v/>
      </c>
      <c r="BI115" t="str">
        <f>IF(Adatmátrix!BI115="","",LN(Adatmátrix!BI115))</f>
        <v/>
      </c>
    </row>
    <row r="116" spans="1:61">
      <c r="A116" s="4" t="str">
        <f>Adatmátrix!A116</f>
        <v/>
      </c>
      <c r="B116" t="str">
        <f>IF(Adatmátrix!B116="","",LN(Adatmátrix!B116))</f>
        <v/>
      </c>
      <c r="C116" t="str">
        <f>IF(Adatmátrix!C116="","",LN(Adatmátrix!C116))</f>
        <v/>
      </c>
      <c r="D116" t="str">
        <f>IF(Adatmátrix!D116="","",LN(Adatmátrix!D116))</f>
        <v/>
      </c>
      <c r="E116" t="str">
        <f>IF(Adatmátrix!E116="","",LN(Adatmátrix!E116))</f>
        <v/>
      </c>
      <c r="F116" t="str">
        <f>IF(Adatmátrix!F116="","",LN(Adatmátrix!F116))</f>
        <v/>
      </c>
      <c r="G116" t="str">
        <f>IF(Adatmátrix!G116="","",LN(Adatmátrix!G116))</f>
        <v/>
      </c>
      <c r="H116" t="str">
        <f>IF(Adatmátrix!H116="","",LN(Adatmátrix!H116))</f>
        <v/>
      </c>
      <c r="I116" t="str">
        <f>IF(Adatmátrix!I116="","",LN(Adatmátrix!I116))</f>
        <v/>
      </c>
      <c r="J116" t="str">
        <f>IF(Adatmátrix!J116="","",LN(Adatmátrix!J116))</f>
        <v/>
      </c>
      <c r="K116" t="str">
        <f>IF(Adatmátrix!K116="","",LN(Adatmátrix!K116))</f>
        <v/>
      </c>
      <c r="L116" t="str">
        <f>IF(Adatmátrix!L116="","",LN(Adatmátrix!L116))</f>
        <v/>
      </c>
      <c r="M116" t="str">
        <f>IF(Adatmátrix!M116="","",LN(Adatmátrix!M116))</f>
        <v/>
      </c>
      <c r="N116" t="str">
        <f>IF(Adatmátrix!N116="","",LN(Adatmátrix!N116))</f>
        <v/>
      </c>
      <c r="O116" t="str">
        <f>IF(Adatmátrix!O116="","",LN(Adatmátrix!O116))</f>
        <v/>
      </c>
      <c r="P116" t="str">
        <f>IF(Adatmátrix!P116="","",LN(Adatmátrix!P116))</f>
        <v/>
      </c>
      <c r="Q116" t="str">
        <f>IF(Adatmátrix!Q116="","",LN(Adatmátrix!Q116))</f>
        <v/>
      </c>
      <c r="R116" t="str">
        <f>IF(Adatmátrix!R116="","",LN(Adatmátrix!R116))</f>
        <v/>
      </c>
      <c r="S116" t="str">
        <f>IF(Adatmátrix!S116="","",LN(Adatmátrix!S116))</f>
        <v/>
      </c>
      <c r="T116" t="str">
        <f>IF(Adatmátrix!T116="","",LN(Adatmátrix!T116))</f>
        <v/>
      </c>
      <c r="U116" t="str">
        <f>IF(Adatmátrix!U116="","",LN(Adatmátrix!U116))</f>
        <v/>
      </c>
      <c r="V116" t="str">
        <f>IF(Adatmátrix!V116="","",LN(Adatmátrix!V116))</f>
        <v/>
      </c>
      <c r="W116" t="str">
        <f>IF(Adatmátrix!W116="","",LN(Adatmátrix!W116))</f>
        <v/>
      </c>
      <c r="X116" t="str">
        <f>IF(Adatmátrix!X116="","",LN(Adatmátrix!X116))</f>
        <v/>
      </c>
      <c r="Y116" t="str">
        <f>IF(Adatmátrix!Y116="","",LN(Adatmátrix!Y116))</f>
        <v/>
      </c>
      <c r="Z116" t="str">
        <f>IF(Adatmátrix!Z116="","",LN(Adatmátrix!Z116))</f>
        <v/>
      </c>
      <c r="AA116" t="str">
        <f>IF(Adatmátrix!AA116="","",LN(Adatmátrix!AA116))</f>
        <v/>
      </c>
      <c r="AB116" t="str">
        <f>IF(Adatmátrix!AB116="","",LN(Adatmátrix!AB116))</f>
        <v/>
      </c>
      <c r="AC116" t="str">
        <f>IF(Adatmátrix!AC116="","",LN(Adatmátrix!AC116))</f>
        <v/>
      </c>
      <c r="AD116" t="str">
        <f>IF(Adatmátrix!AD116="","",LN(Adatmátrix!AD116))</f>
        <v/>
      </c>
      <c r="AE116" t="str">
        <f>IF(Adatmátrix!AE116="","",LN(Adatmátrix!AE116))</f>
        <v/>
      </c>
      <c r="AF116" t="str">
        <f>IF(Adatmátrix!AF116="","",LN(Adatmátrix!AF116))</f>
        <v/>
      </c>
      <c r="AG116" t="str">
        <f>IF(Adatmátrix!AG116="","",LN(Adatmátrix!AG116))</f>
        <v/>
      </c>
      <c r="AH116" t="str">
        <f>IF(Adatmátrix!AH116="","",LN(Adatmátrix!AH116))</f>
        <v/>
      </c>
      <c r="AI116" t="str">
        <f>IF(Adatmátrix!AI116="","",LN(Adatmátrix!AI116))</f>
        <v/>
      </c>
      <c r="AJ116" t="str">
        <f>IF(Adatmátrix!AJ116="","",LN(Adatmátrix!AJ116))</f>
        <v/>
      </c>
      <c r="AK116" t="str">
        <f>IF(Adatmátrix!AK116="","",LN(Adatmátrix!AK116))</f>
        <v/>
      </c>
      <c r="AL116" t="str">
        <f>IF(Adatmátrix!AL116="","",LN(Adatmátrix!AL116))</f>
        <v/>
      </c>
      <c r="AM116" t="str">
        <f>IF(Adatmátrix!AM116="","",LN(Adatmátrix!AM116))</f>
        <v/>
      </c>
      <c r="AN116" t="str">
        <f>IF(Adatmátrix!AN116="","",LN(Adatmátrix!AN116))</f>
        <v/>
      </c>
      <c r="AO116" t="str">
        <f>IF(Adatmátrix!AO116="","",LN(Adatmátrix!AO116))</f>
        <v/>
      </c>
      <c r="AP116" t="str">
        <f>IF(Adatmátrix!AP116="","",LN(Adatmátrix!AP116))</f>
        <v/>
      </c>
      <c r="AQ116" t="str">
        <f>IF(Adatmátrix!AQ116="","",LN(Adatmátrix!AQ116))</f>
        <v/>
      </c>
      <c r="AR116" t="str">
        <f>IF(Adatmátrix!AR116="","",LN(Adatmátrix!AR116))</f>
        <v/>
      </c>
      <c r="AS116" t="str">
        <f>IF(Adatmátrix!AS116="","",LN(Adatmátrix!AS116))</f>
        <v/>
      </c>
      <c r="AT116" t="str">
        <f>IF(Adatmátrix!AT116="","",LN(Adatmátrix!AT116))</f>
        <v/>
      </c>
      <c r="AU116" t="str">
        <f>IF(Adatmátrix!AU116="","",LN(Adatmátrix!AU116))</f>
        <v/>
      </c>
      <c r="AV116" t="str">
        <f>IF(Adatmátrix!AV116="","",LN(Adatmátrix!AV116))</f>
        <v/>
      </c>
      <c r="AW116" t="str">
        <f>IF(Adatmátrix!AW116="","",LN(Adatmátrix!AW116))</f>
        <v/>
      </c>
      <c r="AX116" t="str">
        <f>IF(Adatmátrix!AX116="","",LN(Adatmátrix!AX116))</f>
        <v/>
      </c>
      <c r="AY116" t="str">
        <f>IF(Adatmátrix!AY116="","",LN(Adatmátrix!AY116))</f>
        <v/>
      </c>
      <c r="AZ116" t="str">
        <f>IF(Adatmátrix!AZ116="","",LN(Adatmátrix!AZ116))</f>
        <v/>
      </c>
      <c r="BA116" t="str">
        <f>IF(Adatmátrix!BA116="","",LN(Adatmátrix!BA116))</f>
        <v/>
      </c>
      <c r="BB116" t="str">
        <f>IF(Adatmátrix!BB116="","",LN(Adatmátrix!BB116))</f>
        <v/>
      </c>
      <c r="BC116" t="str">
        <f>IF(Adatmátrix!BC116="","",LN(Adatmátrix!BC116))</f>
        <v/>
      </c>
      <c r="BD116" t="str">
        <f>IF(Adatmátrix!BD116="","",LN(Adatmátrix!BD116))</f>
        <v/>
      </c>
      <c r="BE116" t="str">
        <f>IF(Adatmátrix!BE116="","",LN(Adatmátrix!BE116))</f>
        <v/>
      </c>
      <c r="BF116" t="str">
        <f>IF(Adatmátrix!BF116="","",LN(Adatmátrix!BF116))</f>
        <v/>
      </c>
      <c r="BG116" t="str">
        <f>IF(Adatmátrix!BG116="","",LN(Adatmátrix!BG116))</f>
        <v/>
      </c>
      <c r="BH116" t="str">
        <f>IF(Adatmátrix!BH116="","",LN(Adatmátrix!BH116))</f>
        <v/>
      </c>
      <c r="BI116" t="str">
        <f>IF(Adatmátrix!BI116="","",LN(Adatmátrix!BI116))</f>
        <v/>
      </c>
    </row>
    <row r="117" spans="1:61">
      <c r="A117" s="4" t="str">
        <f>Adatmátrix!A117</f>
        <v/>
      </c>
      <c r="B117" t="str">
        <f>IF(Adatmátrix!B117="","",LN(Adatmátrix!B117))</f>
        <v/>
      </c>
      <c r="C117" t="str">
        <f>IF(Adatmátrix!C117="","",LN(Adatmátrix!C117))</f>
        <v/>
      </c>
      <c r="D117" t="str">
        <f>IF(Adatmátrix!D117="","",LN(Adatmátrix!D117))</f>
        <v/>
      </c>
      <c r="E117" t="str">
        <f>IF(Adatmátrix!E117="","",LN(Adatmátrix!E117))</f>
        <v/>
      </c>
      <c r="F117" t="str">
        <f>IF(Adatmátrix!F117="","",LN(Adatmátrix!F117))</f>
        <v/>
      </c>
      <c r="G117" t="str">
        <f>IF(Adatmátrix!G117="","",LN(Adatmátrix!G117))</f>
        <v/>
      </c>
      <c r="H117" t="str">
        <f>IF(Adatmátrix!H117="","",LN(Adatmátrix!H117))</f>
        <v/>
      </c>
      <c r="I117" t="str">
        <f>IF(Adatmátrix!I117="","",LN(Adatmátrix!I117))</f>
        <v/>
      </c>
      <c r="J117" t="str">
        <f>IF(Adatmátrix!J117="","",LN(Adatmátrix!J117))</f>
        <v/>
      </c>
      <c r="K117" t="str">
        <f>IF(Adatmátrix!K117="","",LN(Adatmátrix!K117))</f>
        <v/>
      </c>
      <c r="L117" t="str">
        <f>IF(Adatmátrix!L117="","",LN(Adatmátrix!L117))</f>
        <v/>
      </c>
      <c r="M117" t="str">
        <f>IF(Adatmátrix!M117="","",LN(Adatmátrix!M117))</f>
        <v/>
      </c>
      <c r="N117" t="str">
        <f>IF(Adatmátrix!N117="","",LN(Adatmátrix!N117))</f>
        <v/>
      </c>
      <c r="O117" t="str">
        <f>IF(Adatmátrix!O117="","",LN(Adatmátrix!O117))</f>
        <v/>
      </c>
      <c r="P117" t="str">
        <f>IF(Adatmátrix!P117="","",LN(Adatmátrix!P117))</f>
        <v/>
      </c>
      <c r="Q117" t="str">
        <f>IF(Adatmátrix!Q117="","",LN(Adatmátrix!Q117))</f>
        <v/>
      </c>
      <c r="R117" t="str">
        <f>IF(Adatmátrix!R117="","",LN(Adatmátrix!R117))</f>
        <v/>
      </c>
      <c r="S117" t="str">
        <f>IF(Adatmátrix!S117="","",LN(Adatmátrix!S117))</f>
        <v/>
      </c>
      <c r="T117" t="str">
        <f>IF(Adatmátrix!T117="","",LN(Adatmátrix!T117))</f>
        <v/>
      </c>
      <c r="U117" t="str">
        <f>IF(Adatmátrix!U117="","",LN(Adatmátrix!U117))</f>
        <v/>
      </c>
      <c r="V117" t="str">
        <f>IF(Adatmátrix!V117="","",LN(Adatmátrix!V117))</f>
        <v/>
      </c>
      <c r="W117" t="str">
        <f>IF(Adatmátrix!W117="","",LN(Adatmátrix!W117))</f>
        <v/>
      </c>
      <c r="X117" t="str">
        <f>IF(Adatmátrix!X117="","",LN(Adatmátrix!X117))</f>
        <v/>
      </c>
      <c r="Y117" t="str">
        <f>IF(Adatmátrix!Y117="","",LN(Adatmátrix!Y117))</f>
        <v/>
      </c>
      <c r="Z117" t="str">
        <f>IF(Adatmátrix!Z117="","",LN(Adatmátrix!Z117))</f>
        <v/>
      </c>
      <c r="AA117" t="str">
        <f>IF(Adatmátrix!AA117="","",LN(Adatmátrix!AA117))</f>
        <v/>
      </c>
      <c r="AB117" t="str">
        <f>IF(Adatmátrix!AB117="","",LN(Adatmátrix!AB117))</f>
        <v/>
      </c>
      <c r="AC117" t="str">
        <f>IF(Adatmátrix!AC117="","",LN(Adatmátrix!AC117))</f>
        <v/>
      </c>
      <c r="AD117" t="str">
        <f>IF(Adatmátrix!AD117="","",LN(Adatmátrix!AD117))</f>
        <v/>
      </c>
      <c r="AE117" t="str">
        <f>IF(Adatmátrix!AE117="","",LN(Adatmátrix!AE117))</f>
        <v/>
      </c>
      <c r="AF117" t="str">
        <f>IF(Adatmátrix!AF117="","",LN(Adatmátrix!AF117))</f>
        <v/>
      </c>
      <c r="AG117" t="str">
        <f>IF(Adatmátrix!AG117="","",LN(Adatmátrix!AG117))</f>
        <v/>
      </c>
      <c r="AH117" t="str">
        <f>IF(Adatmátrix!AH117="","",LN(Adatmátrix!AH117))</f>
        <v/>
      </c>
      <c r="AI117" t="str">
        <f>IF(Adatmátrix!AI117="","",LN(Adatmátrix!AI117))</f>
        <v/>
      </c>
      <c r="AJ117" t="str">
        <f>IF(Adatmátrix!AJ117="","",LN(Adatmátrix!AJ117))</f>
        <v/>
      </c>
      <c r="AK117" t="str">
        <f>IF(Adatmátrix!AK117="","",LN(Adatmátrix!AK117))</f>
        <v/>
      </c>
      <c r="AL117" t="str">
        <f>IF(Adatmátrix!AL117="","",LN(Adatmátrix!AL117))</f>
        <v/>
      </c>
      <c r="AM117" t="str">
        <f>IF(Adatmátrix!AM117="","",LN(Adatmátrix!AM117))</f>
        <v/>
      </c>
      <c r="AN117" t="str">
        <f>IF(Adatmátrix!AN117="","",LN(Adatmátrix!AN117))</f>
        <v/>
      </c>
      <c r="AO117" t="str">
        <f>IF(Adatmátrix!AO117="","",LN(Adatmátrix!AO117))</f>
        <v/>
      </c>
      <c r="AP117" t="str">
        <f>IF(Adatmátrix!AP117="","",LN(Adatmátrix!AP117))</f>
        <v/>
      </c>
      <c r="AQ117" t="str">
        <f>IF(Adatmátrix!AQ117="","",LN(Adatmátrix!AQ117))</f>
        <v/>
      </c>
      <c r="AR117" t="str">
        <f>IF(Adatmátrix!AR117="","",LN(Adatmátrix!AR117))</f>
        <v/>
      </c>
      <c r="AS117" t="str">
        <f>IF(Adatmátrix!AS117="","",LN(Adatmátrix!AS117))</f>
        <v/>
      </c>
      <c r="AT117" t="str">
        <f>IF(Adatmátrix!AT117="","",LN(Adatmátrix!AT117))</f>
        <v/>
      </c>
      <c r="AU117" t="str">
        <f>IF(Adatmátrix!AU117="","",LN(Adatmátrix!AU117))</f>
        <v/>
      </c>
      <c r="AV117" t="str">
        <f>IF(Adatmátrix!AV117="","",LN(Adatmátrix!AV117))</f>
        <v/>
      </c>
      <c r="AW117" t="str">
        <f>IF(Adatmátrix!AW117="","",LN(Adatmátrix!AW117))</f>
        <v/>
      </c>
      <c r="AX117" t="str">
        <f>IF(Adatmátrix!AX117="","",LN(Adatmátrix!AX117))</f>
        <v/>
      </c>
      <c r="AY117" t="str">
        <f>IF(Adatmátrix!AY117="","",LN(Adatmátrix!AY117))</f>
        <v/>
      </c>
      <c r="AZ117" t="str">
        <f>IF(Adatmátrix!AZ117="","",LN(Adatmátrix!AZ117))</f>
        <v/>
      </c>
      <c r="BA117" t="str">
        <f>IF(Adatmátrix!BA117="","",LN(Adatmátrix!BA117))</f>
        <v/>
      </c>
      <c r="BB117" t="str">
        <f>IF(Adatmátrix!BB117="","",LN(Adatmátrix!BB117))</f>
        <v/>
      </c>
      <c r="BC117" t="str">
        <f>IF(Adatmátrix!BC117="","",LN(Adatmátrix!BC117))</f>
        <v/>
      </c>
      <c r="BD117" t="str">
        <f>IF(Adatmátrix!BD117="","",LN(Adatmátrix!BD117))</f>
        <v/>
      </c>
      <c r="BE117" t="str">
        <f>IF(Adatmátrix!BE117="","",LN(Adatmátrix!BE117))</f>
        <v/>
      </c>
      <c r="BF117" t="str">
        <f>IF(Adatmátrix!BF117="","",LN(Adatmátrix!BF117))</f>
        <v/>
      </c>
      <c r="BG117" t="str">
        <f>IF(Adatmátrix!BG117="","",LN(Adatmátrix!BG117))</f>
        <v/>
      </c>
      <c r="BH117" t="str">
        <f>IF(Adatmátrix!BH117="","",LN(Adatmátrix!BH117))</f>
        <v/>
      </c>
      <c r="BI117" t="str">
        <f>IF(Adatmátrix!BI117="","",LN(Adatmátrix!BI117))</f>
        <v/>
      </c>
    </row>
    <row r="118" spans="1:61">
      <c r="A118" s="4" t="str">
        <f>Adatmátrix!A118</f>
        <v/>
      </c>
      <c r="B118" t="str">
        <f>IF(Adatmátrix!B118="","",LN(Adatmátrix!B118))</f>
        <v/>
      </c>
      <c r="C118" t="str">
        <f>IF(Adatmátrix!C118="","",LN(Adatmátrix!C118))</f>
        <v/>
      </c>
      <c r="D118" t="str">
        <f>IF(Adatmátrix!D118="","",LN(Adatmátrix!D118))</f>
        <v/>
      </c>
      <c r="E118" t="str">
        <f>IF(Adatmátrix!E118="","",LN(Adatmátrix!E118))</f>
        <v/>
      </c>
      <c r="F118" t="str">
        <f>IF(Adatmátrix!F118="","",LN(Adatmátrix!F118))</f>
        <v/>
      </c>
      <c r="G118" t="str">
        <f>IF(Adatmátrix!G118="","",LN(Adatmátrix!G118))</f>
        <v/>
      </c>
      <c r="H118" t="str">
        <f>IF(Adatmátrix!H118="","",LN(Adatmátrix!H118))</f>
        <v/>
      </c>
      <c r="I118" t="str">
        <f>IF(Adatmátrix!I118="","",LN(Adatmátrix!I118))</f>
        <v/>
      </c>
      <c r="J118" t="str">
        <f>IF(Adatmátrix!J118="","",LN(Adatmátrix!J118))</f>
        <v/>
      </c>
      <c r="K118" t="str">
        <f>IF(Adatmátrix!K118="","",LN(Adatmátrix!K118))</f>
        <v/>
      </c>
      <c r="L118" t="str">
        <f>IF(Adatmátrix!L118="","",LN(Adatmátrix!L118))</f>
        <v/>
      </c>
      <c r="M118" t="str">
        <f>IF(Adatmátrix!M118="","",LN(Adatmátrix!M118))</f>
        <v/>
      </c>
      <c r="N118" t="str">
        <f>IF(Adatmátrix!N118="","",LN(Adatmátrix!N118))</f>
        <v/>
      </c>
      <c r="O118" t="str">
        <f>IF(Adatmátrix!O118="","",LN(Adatmátrix!O118))</f>
        <v/>
      </c>
      <c r="P118" t="str">
        <f>IF(Adatmátrix!P118="","",LN(Adatmátrix!P118))</f>
        <v/>
      </c>
      <c r="Q118" t="str">
        <f>IF(Adatmátrix!Q118="","",LN(Adatmátrix!Q118))</f>
        <v/>
      </c>
      <c r="R118" t="str">
        <f>IF(Adatmátrix!R118="","",LN(Adatmátrix!R118))</f>
        <v/>
      </c>
      <c r="S118" t="str">
        <f>IF(Adatmátrix!S118="","",LN(Adatmátrix!S118))</f>
        <v/>
      </c>
      <c r="T118" t="str">
        <f>IF(Adatmátrix!T118="","",LN(Adatmátrix!T118))</f>
        <v/>
      </c>
      <c r="U118" t="str">
        <f>IF(Adatmátrix!U118="","",LN(Adatmátrix!U118))</f>
        <v/>
      </c>
      <c r="V118" t="str">
        <f>IF(Adatmátrix!V118="","",LN(Adatmátrix!V118))</f>
        <v/>
      </c>
      <c r="W118" t="str">
        <f>IF(Adatmátrix!W118="","",LN(Adatmátrix!W118))</f>
        <v/>
      </c>
      <c r="X118" t="str">
        <f>IF(Adatmátrix!X118="","",LN(Adatmátrix!X118))</f>
        <v/>
      </c>
      <c r="Y118" t="str">
        <f>IF(Adatmátrix!Y118="","",LN(Adatmátrix!Y118))</f>
        <v/>
      </c>
      <c r="Z118" t="str">
        <f>IF(Adatmátrix!Z118="","",LN(Adatmátrix!Z118))</f>
        <v/>
      </c>
      <c r="AA118" t="str">
        <f>IF(Adatmátrix!AA118="","",LN(Adatmátrix!AA118))</f>
        <v/>
      </c>
      <c r="AB118" t="str">
        <f>IF(Adatmátrix!AB118="","",LN(Adatmátrix!AB118))</f>
        <v/>
      </c>
      <c r="AC118" t="str">
        <f>IF(Adatmátrix!AC118="","",LN(Adatmátrix!AC118))</f>
        <v/>
      </c>
      <c r="AD118" t="str">
        <f>IF(Adatmátrix!AD118="","",LN(Adatmátrix!AD118))</f>
        <v/>
      </c>
      <c r="AE118" t="str">
        <f>IF(Adatmátrix!AE118="","",LN(Adatmátrix!AE118))</f>
        <v/>
      </c>
      <c r="AF118" t="str">
        <f>IF(Adatmátrix!AF118="","",LN(Adatmátrix!AF118))</f>
        <v/>
      </c>
      <c r="AG118" t="str">
        <f>IF(Adatmátrix!AG118="","",LN(Adatmátrix!AG118))</f>
        <v/>
      </c>
      <c r="AH118" t="str">
        <f>IF(Adatmátrix!AH118="","",LN(Adatmátrix!AH118))</f>
        <v/>
      </c>
      <c r="AI118" t="str">
        <f>IF(Adatmátrix!AI118="","",LN(Adatmátrix!AI118))</f>
        <v/>
      </c>
      <c r="AJ118" t="str">
        <f>IF(Adatmátrix!AJ118="","",LN(Adatmátrix!AJ118))</f>
        <v/>
      </c>
      <c r="AK118" t="str">
        <f>IF(Adatmátrix!AK118="","",LN(Adatmátrix!AK118))</f>
        <v/>
      </c>
      <c r="AL118" t="str">
        <f>IF(Adatmátrix!AL118="","",LN(Adatmátrix!AL118))</f>
        <v/>
      </c>
      <c r="AM118" t="str">
        <f>IF(Adatmátrix!AM118="","",LN(Adatmátrix!AM118))</f>
        <v/>
      </c>
      <c r="AN118" t="str">
        <f>IF(Adatmátrix!AN118="","",LN(Adatmátrix!AN118))</f>
        <v/>
      </c>
      <c r="AO118" t="str">
        <f>IF(Adatmátrix!AO118="","",LN(Adatmátrix!AO118))</f>
        <v/>
      </c>
      <c r="AP118" t="str">
        <f>IF(Adatmátrix!AP118="","",LN(Adatmátrix!AP118))</f>
        <v/>
      </c>
      <c r="AQ118" t="str">
        <f>IF(Adatmátrix!AQ118="","",LN(Adatmátrix!AQ118))</f>
        <v/>
      </c>
      <c r="AR118" t="str">
        <f>IF(Adatmátrix!AR118="","",LN(Adatmátrix!AR118))</f>
        <v/>
      </c>
      <c r="AS118" t="str">
        <f>IF(Adatmátrix!AS118="","",LN(Adatmátrix!AS118))</f>
        <v/>
      </c>
      <c r="AT118" t="str">
        <f>IF(Adatmátrix!AT118="","",LN(Adatmátrix!AT118))</f>
        <v/>
      </c>
      <c r="AU118" t="str">
        <f>IF(Adatmátrix!AU118="","",LN(Adatmátrix!AU118))</f>
        <v/>
      </c>
      <c r="AV118" t="str">
        <f>IF(Adatmátrix!AV118="","",LN(Adatmátrix!AV118))</f>
        <v/>
      </c>
      <c r="AW118" t="str">
        <f>IF(Adatmátrix!AW118="","",LN(Adatmátrix!AW118))</f>
        <v/>
      </c>
      <c r="AX118" t="str">
        <f>IF(Adatmátrix!AX118="","",LN(Adatmátrix!AX118))</f>
        <v/>
      </c>
      <c r="AY118" t="str">
        <f>IF(Adatmátrix!AY118="","",LN(Adatmátrix!AY118))</f>
        <v/>
      </c>
      <c r="AZ118" t="str">
        <f>IF(Adatmátrix!AZ118="","",LN(Adatmátrix!AZ118))</f>
        <v/>
      </c>
      <c r="BA118" t="str">
        <f>IF(Adatmátrix!BA118="","",LN(Adatmátrix!BA118))</f>
        <v/>
      </c>
      <c r="BB118" t="str">
        <f>IF(Adatmátrix!BB118="","",LN(Adatmátrix!BB118))</f>
        <v/>
      </c>
      <c r="BC118" t="str">
        <f>IF(Adatmátrix!BC118="","",LN(Adatmátrix!BC118))</f>
        <v/>
      </c>
      <c r="BD118" t="str">
        <f>IF(Adatmátrix!BD118="","",LN(Adatmátrix!BD118))</f>
        <v/>
      </c>
      <c r="BE118" t="str">
        <f>IF(Adatmátrix!BE118="","",LN(Adatmátrix!BE118))</f>
        <v/>
      </c>
      <c r="BF118" t="str">
        <f>IF(Adatmátrix!BF118="","",LN(Adatmátrix!BF118))</f>
        <v/>
      </c>
      <c r="BG118" t="str">
        <f>IF(Adatmátrix!BG118="","",LN(Adatmátrix!BG118))</f>
        <v/>
      </c>
      <c r="BH118" t="str">
        <f>IF(Adatmátrix!BH118="","",LN(Adatmátrix!BH118))</f>
        <v/>
      </c>
      <c r="BI118" t="str">
        <f>IF(Adatmátrix!BI118="","",LN(Adatmátrix!BI118))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C118"/>
  <sheetViews>
    <sheetView workbookViewId="0">
      <selection activeCell="B9" sqref="B9"/>
    </sheetView>
  </sheetViews>
  <sheetFormatPr defaultRowHeight="15"/>
  <cols>
    <col min="1" max="1" width="16.28515625" bestFit="1" customWidth="1"/>
    <col min="3" max="3" width="14.7109375" bestFit="1" customWidth="1"/>
  </cols>
  <sheetData>
    <row r="1" spans="1:3">
      <c r="A1" t="s">
        <v>17</v>
      </c>
    </row>
    <row r="3" spans="1:3">
      <c r="A3" s="5" t="str">
        <f>'Adatmátrix logaritmusa'!A2</f>
        <v>Kezdőév</v>
      </c>
      <c r="B3" s="5">
        <f>'Adatmátrix logaritmusa'!B2</f>
        <v>1990</v>
      </c>
    </row>
    <row r="4" spans="1:3">
      <c r="A4" s="5" t="str">
        <f>'Adatmátrix logaritmusa'!A3</f>
        <v>Utolsó év</v>
      </c>
      <c r="B4" s="5">
        <f>'Adatmátrix logaritmusa'!B3</f>
        <v>2009</v>
      </c>
    </row>
    <row r="5" spans="1:3">
      <c r="A5" s="5" t="str">
        <f>'Adatmátrix logaritmusa'!A4</f>
        <v>Belépési kor</v>
      </c>
      <c r="B5" s="5">
        <f>'Adatmátrix logaritmusa'!B4</f>
        <v>0</v>
      </c>
    </row>
    <row r="6" spans="1:3">
      <c r="A6" s="5" t="str">
        <f>'Adatmátrix logaritmusa'!A5</f>
        <v>Legmagasabb kor</v>
      </c>
      <c r="B6" s="5">
        <f>'Adatmátrix logaritmusa'!B5</f>
        <v>95</v>
      </c>
    </row>
    <row r="8" spans="1:3">
      <c r="A8" s="4" t="s">
        <v>18</v>
      </c>
      <c r="B8" t="s">
        <v>19</v>
      </c>
      <c r="C8" t="s">
        <v>53</v>
      </c>
    </row>
    <row r="9" spans="1:3">
      <c r="A9">
        <f>'Adatmátrix logaritmusa'!A9</f>
        <v>0</v>
      </c>
      <c r="B9" s="22">
        <f>IF(A9="","",SUM('Adatmátrix logaritmusa'!B9:INDEX('Adatmátrix logaritmusa'!B9:BI9,$B$4-$B$3+1))/($B$4-$B$3+1))</f>
        <v>-4.8443910706892677</v>
      </c>
      <c r="C9" s="7">
        <f>IF(B9="","",EXP(B9))</f>
        <v>7.8724097367928528E-3</v>
      </c>
    </row>
    <row r="10" spans="1:3">
      <c r="A10">
        <f>'Adatmátrix logaritmusa'!A10</f>
        <v>1</v>
      </c>
      <c r="B10" s="22">
        <f>IF(A10="","",SUM('Adatmátrix logaritmusa'!B10:INDEX('Adatmátrix logaritmusa'!B10:BI10,$B$4-$B$3+1))/($B$4-$B$3+1))</f>
        <v>-7.5437395744447731</v>
      </c>
      <c r="C10" s="7">
        <f t="shared" ref="C10:C73" si="0">IF(B10="","",EXP(B10))</f>
        <v>5.2941413184742422E-4</v>
      </c>
    </row>
    <row r="11" spans="1:3">
      <c r="A11">
        <f>'Adatmátrix logaritmusa'!A11</f>
        <v>2</v>
      </c>
      <c r="B11" s="22">
        <f>IF(A11="","",SUM('Adatmátrix logaritmusa'!B11:INDEX('Adatmátrix logaritmusa'!B11:BI11,$B$4-$B$3+1))/($B$4-$B$3+1))</f>
        <v>-8.0414685846810094</v>
      </c>
      <c r="C11" s="7">
        <f t="shared" si="0"/>
        <v>3.2183595953069781E-4</v>
      </c>
    </row>
    <row r="12" spans="1:3">
      <c r="A12">
        <f>'Adatmátrix logaritmusa'!A12</f>
        <v>3</v>
      </c>
      <c r="B12" s="22">
        <f>IF(A12="","",SUM('Adatmátrix logaritmusa'!B12:INDEX('Adatmátrix logaritmusa'!B12:BI12,$B$4-$B$3+1))/($B$4-$B$3+1))</f>
        <v>-8.3925560056070161</v>
      </c>
      <c r="C12" s="7">
        <f t="shared" si="0"/>
        <v>2.2654748105985708E-4</v>
      </c>
    </row>
    <row r="13" spans="1:3">
      <c r="A13">
        <f>'Adatmátrix logaritmusa'!A13</f>
        <v>4</v>
      </c>
      <c r="B13" s="22">
        <f>IF(A13="","",SUM('Adatmátrix logaritmusa'!B13:INDEX('Adatmátrix logaritmusa'!B13:BI13,$B$4-$B$3+1))/($B$4-$B$3+1))</f>
        <v>-8.5367970827083433</v>
      </c>
      <c r="C13" s="7">
        <f t="shared" si="0"/>
        <v>1.9611740308889841E-4</v>
      </c>
    </row>
    <row r="14" spans="1:3">
      <c r="A14">
        <f>'Adatmátrix logaritmusa'!A14</f>
        <v>5</v>
      </c>
      <c r="B14" s="22">
        <f>IF(A14="","",SUM('Adatmátrix logaritmusa'!B14:INDEX('Adatmátrix logaritmusa'!B14:BI14,$B$4-$B$3+1))/($B$4-$B$3+1))</f>
        <v>-8.800407916119493</v>
      </c>
      <c r="C14" s="7">
        <f t="shared" si="0"/>
        <v>1.5067160118335666E-4</v>
      </c>
    </row>
    <row r="15" spans="1:3">
      <c r="A15">
        <f>'Adatmátrix logaritmusa'!A15</f>
        <v>6</v>
      </c>
      <c r="B15" s="22">
        <f>IF(A15="","",SUM('Adatmátrix logaritmusa'!B15:INDEX('Adatmátrix logaritmusa'!B15:BI15,$B$4-$B$3+1))/($B$4-$B$3+1))</f>
        <v>-8.7616060861679479</v>
      </c>
      <c r="C15" s="7">
        <f t="shared" si="0"/>
        <v>1.5663284062135074E-4</v>
      </c>
    </row>
    <row r="16" spans="1:3">
      <c r="A16">
        <f>'Adatmátrix logaritmusa'!A16</f>
        <v>7</v>
      </c>
      <c r="B16" s="22">
        <f>IF(A16="","",SUM('Adatmátrix logaritmusa'!B16:INDEX('Adatmátrix logaritmusa'!B16:BI16,$B$4-$B$3+1))/($B$4-$B$3+1))</f>
        <v>-8.7770331604686103</v>
      </c>
      <c r="C16" s="7">
        <f t="shared" si="0"/>
        <v>1.5423499755866344E-4</v>
      </c>
    </row>
    <row r="17" spans="1:3">
      <c r="A17">
        <f>'Adatmátrix logaritmusa'!A17</f>
        <v>8</v>
      </c>
      <c r="B17" s="22">
        <f>IF(A17="","",SUM('Adatmátrix logaritmusa'!B17:INDEX('Adatmátrix logaritmusa'!B17:BI17,$B$4-$B$3+1))/($B$4-$B$3+1))</f>
        <v>-8.9564959360299667</v>
      </c>
      <c r="C17" s="7">
        <f t="shared" si="0"/>
        <v>1.288971271074191E-4</v>
      </c>
    </row>
    <row r="18" spans="1:3">
      <c r="A18">
        <f>'Adatmátrix logaritmusa'!A18</f>
        <v>9</v>
      </c>
      <c r="B18" s="22">
        <f>IF(A18="","",SUM('Adatmátrix logaritmusa'!B18:INDEX('Adatmátrix logaritmusa'!B18:BI18,$B$4-$B$3+1))/($B$4-$B$3+1))</f>
        <v>-8.9009408527275902</v>
      </c>
      <c r="C18" s="7">
        <f t="shared" si="0"/>
        <v>1.3626066493559213E-4</v>
      </c>
    </row>
    <row r="19" spans="1:3">
      <c r="A19">
        <f>'Adatmátrix logaritmusa'!A19</f>
        <v>10</v>
      </c>
      <c r="B19" s="22">
        <f>IF(A19="","",SUM('Adatmátrix logaritmusa'!B19:INDEX('Adatmátrix logaritmusa'!B19:BI19,$B$4-$B$3+1))/($B$4-$B$3+1))</f>
        <v>-9.0127862616181798</v>
      </c>
      <c r="C19" s="7">
        <f t="shared" si="0"/>
        <v>1.2184189922738178E-4</v>
      </c>
    </row>
    <row r="20" spans="1:3">
      <c r="A20">
        <f>'Adatmátrix logaritmusa'!A20</f>
        <v>11</v>
      </c>
      <c r="B20" s="22">
        <f>IF(A20="","",SUM('Adatmátrix logaritmusa'!B20:INDEX('Adatmátrix logaritmusa'!B20:BI20,$B$4-$B$3+1))/($B$4-$B$3+1))</f>
        <v>-9.0257487620769457</v>
      </c>
      <c r="C20" s="7">
        <f t="shared" si="0"/>
        <v>1.2027271579519085E-4</v>
      </c>
    </row>
    <row r="21" spans="1:3">
      <c r="A21">
        <f>'Adatmátrix logaritmusa'!A21</f>
        <v>12</v>
      </c>
      <c r="B21" s="22">
        <f>IF(A21="","",SUM('Adatmátrix logaritmusa'!B21:INDEX('Adatmátrix logaritmusa'!B21:BI21,$B$4-$B$3+1))/($B$4-$B$3+1))</f>
        <v>-8.7667448346797876</v>
      </c>
      <c r="C21" s="7">
        <f t="shared" si="0"/>
        <v>1.5583000838785592E-4</v>
      </c>
    </row>
    <row r="22" spans="1:3">
      <c r="A22">
        <f>'Adatmátrix logaritmusa'!A22</f>
        <v>13</v>
      </c>
      <c r="B22" s="22">
        <f>IF(A22="","",SUM('Adatmátrix logaritmusa'!B22:INDEX('Adatmátrix logaritmusa'!B22:BI22,$B$4-$B$3+1))/($B$4-$B$3+1))</f>
        <v>-8.6962315147853495</v>
      </c>
      <c r="C22" s="7">
        <f t="shared" si="0"/>
        <v>1.6721477152320291E-4</v>
      </c>
    </row>
    <row r="23" spans="1:3">
      <c r="A23">
        <f>'Adatmátrix logaritmusa'!A23</f>
        <v>14</v>
      </c>
      <c r="B23" s="22">
        <f>IF(A23="","",SUM('Adatmátrix logaritmusa'!B23:INDEX('Adatmátrix logaritmusa'!B23:BI23,$B$4-$B$3+1))/($B$4-$B$3+1))</f>
        <v>-8.5674208892790027</v>
      </c>
      <c r="C23" s="7">
        <f t="shared" si="0"/>
        <v>1.9020257125015104E-4</v>
      </c>
    </row>
    <row r="24" spans="1:3">
      <c r="A24">
        <f>'Adatmátrix logaritmusa'!A24</f>
        <v>15</v>
      </c>
      <c r="B24" s="22">
        <f>IF(A24="","",SUM('Adatmátrix logaritmusa'!B24:INDEX('Adatmátrix logaritmusa'!B24:BI24,$B$4-$B$3+1))/($B$4-$B$3+1))</f>
        <v>-8.4645106009396383</v>
      </c>
      <c r="C24" s="7">
        <f t="shared" si="0"/>
        <v>2.1081900244377663E-4</v>
      </c>
    </row>
    <row r="25" spans="1:3">
      <c r="A25">
        <f>'Adatmátrix logaritmusa'!A25</f>
        <v>16</v>
      </c>
      <c r="B25" s="22">
        <f>IF(A25="","",SUM('Adatmátrix logaritmusa'!B25:INDEX('Adatmátrix logaritmusa'!B25:BI25,$B$4-$B$3+1))/($B$4-$B$3+1))</f>
        <v>-8.2184722151810607</v>
      </c>
      <c r="C25" s="7">
        <f t="shared" si="0"/>
        <v>2.6962668194591941E-4</v>
      </c>
    </row>
    <row r="26" spans="1:3">
      <c r="A26">
        <f>'Adatmátrix logaritmusa'!A26</f>
        <v>17</v>
      </c>
      <c r="B26" s="22">
        <f>IF(A26="","",SUM('Adatmátrix logaritmusa'!B26:INDEX('Adatmátrix logaritmusa'!B26:BI26,$B$4-$B$3+1))/($B$4-$B$3+1))</f>
        <v>-8.1442224639238923</v>
      </c>
      <c r="C26" s="7">
        <f t="shared" si="0"/>
        <v>2.9040836686098937E-4</v>
      </c>
    </row>
    <row r="27" spans="1:3">
      <c r="A27">
        <f>'Adatmátrix logaritmusa'!A27</f>
        <v>18</v>
      </c>
      <c r="B27" s="22">
        <f>IF(A27="","",SUM('Adatmátrix logaritmusa'!B27:INDEX('Adatmátrix logaritmusa'!B27:BI27,$B$4-$B$3+1))/($B$4-$B$3+1))</f>
        <v>-8.1212675107439942</v>
      </c>
      <c r="C27" s="7">
        <f t="shared" si="0"/>
        <v>2.9715177856919409E-4</v>
      </c>
    </row>
    <row r="28" spans="1:3">
      <c r="A28">
        <f>'Adatmátrix logaritmusa'!A28</f>
        <v>19</v>
      </c>
      <c r="B28" s="22">
        <f>IF(A28="","",SUM('Adatmátrix logaritmusa'!B28:INDEX('Adatmátrix logaritmusa'!B28:BI28,$B$4-$B$3+1))/($B$4-$B$3+1))</f>
        <v>-8.0638918384045706</v>
      </c>
      <c r="C28" s="7">
        <f t="shared" si="0"/>
        <v>3.1469965870468112E-4</v>
      </c>
    </row>
    <row r="29" spans="1:3">
      <c r="A29">
        <f>'Adatmátrix logaritmusa'!A29</f>
        <v>20</v>
      </c>
      <c r="B29" s="22">
        <f>IF(A29="","",SUM('Adatmátrix logaritmusa'!B29:INDEX('Adatmátrix logaritmusa'!B29:BI29,$B$4-$B$3+1))/($B$4-$B$3+1))</f>
        <v>-7.9983905094585399</v>
      </c>
      <c r="C29" s="7">
        <f t="shared" si="0"/>
        <v>3.3600298656356317E-4</v>
      </c>
    </row>
    <row r="30" spans="1:3">
      <c r="A30">
        <f>'Adatmátrix logaritmusa'!A30</f>
        <v>21</v>
      </c>
      <c r="B30" s="22">
        <f>IF(A30="","",SUM('Adatmátrix logaritmusa'!B30:INDEX('Adatmátrix logaritmusa'!B30:BI30,$B$4-$B$3+1))/($B$4-$B$3+1))</f>
        <v>-8.1145288647493778</v>
      </c>
      <c r="C30" s="7">
        <f t="shared" si="0"/>
        <v>2.9916094112636036E-4</v>
      </c>
    </row>
    <row r="31" spans="1:3">
      <c r="A31">
        <f>'Adatmátrix logaritmusa'!A31</f>
        <v>22</v>
      </c>
      <c r="B31" s="22">
        <f>IF(A31="","",SUM('Adatmátrix logaritmusa'!B31:INDEX('Adatmátrix logaritmusa'!B31:BI31,$B$4-$B$3+1))/($B$4-$B$3+1))</f>
        <v>-7.9966636032572254</v>
      </c>
      <c r="C31" s="7">
        <f t="shared" si="0"/>
        <v>3.3658373350814441E-4</v>
      </c>
    </row>
    <row r="32" spans="1:3">
      <c r="A32">
        <f>'Adatmátrix logaritmusa'!A32</f>
        <v>23</v>
      </c>
      <c r="B32" s="22">
        <f>IF(A32="","",SUM('Adatmátrix logaritmusa'!B32:INDEX('Adatmátrix logaritmusa'!B32:BI32,$B$4-$B$3+1))/($B$4-$B$3+1))</f>
        <v>-8.0265629945239212</v>
      </c>
      <c r="C32" s="7">
        <f t="shared" si="0"/>
        <v>3.2666904495364684E-4</v>
      </c>
    </row>
    <row r="33" spans="1:3">
      <c r="A33">
        <f>'Adatmátrix logaritmusa'!A33</f>
        <v>24</v>
      </c>
      <c r="B33" s="22">
        <f>IF(A33="","",SUM('Adatmátrix logaritmusa'!B33:INDEX('Adatmátrix logaritmusa'!B33:BI33,$B$4-$B$3+1))/($B$4-$B$3+1))</f>
        <v>-7.9629330175968791</v>
      </c>
      <c r="C33" s="7">
        <f t="shared" si="0"/>
        <v>3.4813054556605478E-4</v>
      </c>
    </row>
    <row r="34" spans="1:3">
      <c r="A34">
        <f>'Adatmátrix logaritmusa'!A34</f>
        <v>25</v>
      </c>
      <c r="B34" s="22">
        <f>IF(A34="","",SUM('Adatmátrix logaritmusa'!B34:INDEX('Adatmátrix logaritmusa'!B34:BI34,$B$4-$B$3+1))/($B$4-$B$3+1))</f>
        <v>-7.8991444411848324</v>
      </c>
      <c r="C34" s="7">
        <f t="shared" si="0"/>
        <v>3.7106086909059207E-4</v>
      </c>
    </row>
    <row r="35" spans="1:3">
      <c r="A35">
        <f>'Adatmátrix logaritmusa'!A35</f>
        <v>26</v>
      </c>
      <c r="B35" s="22">
        <f>IF(A35="","",SUM('Adatmátrix logaritmusa'!B35:INDEX('Adatmátrix logaritmusa'!B35:BI35,$B$4-$B$3+1))/($B$4-$B$3+1))</f>
        <v>-7.8673817352070063</v>
      </c>
      <c r="C35" s="7">
        <f t="shared" si="0"/>
        <v>3.830359399460066E-4</v>
      </c>
    </row>
    <row r="36" spans="1:3">
      <c r="A36">
        <f>'Adatmátrix logaritmusa'!A36</f>
        <v>27</v>
      </c>
      <c r="B36" s="22">
        <f>IF(A36="","",SUM('Adatmátrix logaritmusa'!B36:INDEX('Adatmátrix logaritmusa'!B36:BI36,$B$4-$B$3+1))/($B$4-$B$3+1))</f>
        <v>-7.7997775587089802</v>
      </c>
      <c r="C36" s="7">
        <f t="shared" si="0"/>
        <v>4.098261310951082E-4</v>
      </c>
    </row>
    <row r="37" spans="1:3">
      <c r="A37">
        <f>'Adatmátrix logaritmusa'!A37</f>
        <v>28</v>
      </c>
      <c r="B37" s="22">
        <f>IF(A37="","",SUM('Adatmátrix logaritmusa'!B37:INDEX('Adatmátrix logaritmusa'!B37:BI37,$B$4-$B$3+1))/($B$4-$B$3+1))</f>
        <v>-7.6776344512114987</v>
      </c>
      <c r="C37" s="7">
        <f t="shared" si="0"/>
        <v>4.6306901652802963E-4</v>
      </c>
    </row>
    <row r="38" spans="1:3">
      <c r="A38">
        <f>'Adatmátrix logaritmusa'!A38</f>
        <v>29</v>
      </c>
      <c r="B38" s="22">
        <f>IF(A38="","",SUM('Adatmátrix logaritmusa'!B38:INDEX('Adatmátrix logaritmusa'!B38:BI38,$B$4-$B$3+1))/($B$4-$B$3+1))</f>
        <v>-7.5191319414155773</v>
      </c>
      <c r="C38" s="7">
        <f t="shared" si="0"/>
        <v>5.4260337298781317E-4</v>
      </c>
    </row>
    <row r="39" spans="1:3">
      <c r="A39">
        <f>'Adatmátrix logaritmusa'!A39</f>
        <v>30</v>
      </c>
      <c r="B39" s="22">
        <f>IF(A39="","",SUM('Adatmátrix logaritmusa'!B39:INDEX('Adatmátrix logaritmusa'!B39:BI39,$B$4-$B$3+1))/($B$4-$B$3+1))</f>
        <v>-7.444417846217144</v>
      </c>
      <c r="C39" s="7">
        <f t="shared" si="0"/>
        <v>5.8469638455702891E-4</v>
      </c>
    </row>
    <row r="40" spans="1:3">
      <c r="A40">
        <f>'Adatmátrix logaritmusa'!A40</f>
        <v>31</v>
      </c>
      <c r="B40" s="22">
        <f>IF(A40="","",SUM('Adatmátrix logaritmusa'!B40:INDEX('Adatmátrix logaritmusa'!B40:BI40,$B$4-$B$3+1))/($B$4-$B$3+1))</f>
        <v>-7.3118015561115666</v>
      </c>
      <c r="C40" s="7">
        <f t="shared" si="0"/>
        <v>6.6761322533040923E-4</v>
      </c>
    </row>
    <row r="41" spans="1:3">
      <c r="A41">
        <f>'Adatmátrix logaritmusa'!A41</f>
        <v>32</v>
      </c>
      <c r="B41" s="22">
        <f>IF(A41="","",SUM('Adatmátrix logaritmusa'!B41:INDEX('Adatmátrix logaritmusa'!B41:BI41,$B$4-$B$3+1))/($B$4-$B$3+1))</f>
        <v>-7.2026837997950945</v>
      </c>
      <c r="C41" s="7">
        <f t="shared" si="0"/>
        <v>7.4458480788056221E-4</v>
      </c>
    </row>
    <row r="42" spans="1:3">
      <c r="A42">
        <f>'Adatmátrix logaritmusa'!A42</f>
        <v>33</v>
      </c>
      <c r="B42" s="22">
        <f>IF(A42="","",SUM('Adatmátrix logaritmusa'!B42:INDEX('Adatmátrix logaritmusa'!B42:BI42,$B$4-$B$3+1))/($B$4-$B$3+1))</f>
        <v>-7.0601714034274092</v>
      </c>
      <c r="C42" s="7">
        <f t="shared" si="0"/>
        <v>8.5863090908000375E-4</v>
      </c>
    </row>
    <row r="43" spans="1:3">
      <c r="A43">
        <f>'Adatmátrix logaritmusa'!A43</f>
        <v>34</v>
      </c>
      <c r="B43" s="22">
        <f>IF(A43="","",SUM('Adatmátrix logaritmusa'!B43:INDEX('Adatmátrix logaritmusa'!B43:BI43,$B$4-$B$3+1))/($B$4-$B$3+1))</f>
        <v>-6.9690000092151596</v>
      </c>
      <c r="C43" s="7">
        <f t="shared" si="0"/>
        <v>9.405930200573181E-4</v>
      </c>
    </row>
    <row r="44" spans="1:3">
      <c r="A44">
        <f>'Adatmátrix logaritmusa'!A44</f>
        <v>35</v>
      </c>
      <c r="B44" s="22">
        <f>IF(A44="","",SUM('Adatmátrix logaritmusa'!B44:INDEX('Adatmátrix logaritmusa'!B44:BI44,$B$4-$B$3+1))/($B$4-$B$3+1))</f>
        <v>-6.8071337799511351</v>
      </c>
      <c r="C44" s="7">
        <f t="shared" si="0"/>
        <v>1.1058579942167853E-3</v>
      </c>
    </row>
    <row r="45" spans="1:3">
      <c r="A45">
        <f>'Adatmátrix logaritmusa'!A45</f>
        <v>36</v>
      </c>
      <c r="B45" s="22">
        <f>IF(A45="","",SUM('Adatmátrix logaritmusa'!B45:INDEX('Adatmátrix logaritmusa'!B45:BI45,$B$4-$B$3+1))/($B$4-$B$3+1))</f>
        <v>-6.6614349558055448</v>
      </c>
      <c r="C45" s="7">
        <f t="shared" si="0"/>
        <v>1.2793093003346681E-3</v>
      </c>
    </row>
    <row r="46" spans="1:3">
      <c r="A46">
        <f>'Adatmátrix logaritmusa'!A46</f>
        <v>37</v>
      </c>
      <c r="B46" s="22">
        <f>IF(A46="","",SUM('Adatmátrix logaritmusa'!B46:INDEX('Adatmátrix logaritmusa'!B46:BI46,$B$4-$B$3+1))/($B$4-$B$3+1))</f>
        <v>-6.5122686565864809</v>
      </c>
      <c r="C46" s="7">
        <f t="shared" si="0"/>
        <v>1.4851067012925804E-3</v>
      </c>
    </row>
    <row r="47" spans="1:3">
      <c r="A47">
        <f>'Adatmátrix logaritmusa'!A47</f>
        <v>38</v>
      </c>
      <c r="B47" s="22">
        <f>IF(A47="","",SUM('Adatmátrix logaritmusa'!B47:INDEX('Adatmátrix logaritmusa'!B47:BI47,$B$4-$B$3+1))/($B$4-$B$3+1))</f>
        <v>-6.4168994906629875</v>
      </c>
      <c r="C47" s="7">
        <f t="shared" si="0"/>
        <v>1.6337137350128142E-3</v>
      </c>
    </row>
    <row r="48" spans="1:3">
      <c r="A48">
        <f>'Adatmátrix logaritmusa'!A48</f>
        <v>39</v>
      </c>
      <c r="B48" s="22">
        <f>IF(A48="","",SUM('Adatmátrix logaritmusa'!B48:INDEX('Adatmátrix logaritmusa'!B48:BI48,$B$4-$B$3+1))/($B$4-$B$3+1))</f>
        <v>-6.2809545569338487</v>
      </c>
      <c r="C48" s="7">
        <f t="shared" si="0"/>
        <v>1.871613179925409E-3</v>
      </c>
    </row>
    <row r="49" spans="1:3">
      <c r="A49">
        <f>'Adatmátrix logaritmusa'!A49</f>
        <v>40</v>
      </c>
      <c r="B49" s="22">
        <f>IF(A49="","",SUM('Adatmátrix logaritmusa'!B49:INDEX('Adatmátrix logaritmusa'!B49:BI49,$B$4-$B$3+1))/($B$4-$B$3+1))</f>
        <v>-6.1627358617698018</v>
      </c>
      <c r="C49" s="7">
        <f t="shared" si="0"/>
        <v>2.1064823365984382E-3</v>
      </c>
    </row>
    <row r="50" spans="1:3">
      <c r="A50">
        <f>'Adatmátrix logaritmusa'!A50</f>
        <v>41</v>
      </c>
      <c r="B50" s="22">
        <f>IF(A50="","",SUM('Adatmátrix logaritmusa'!B50:INDEX('Adatmátrix logaritmusa'!B50:BI50,$B$4-$B$3+1))/($B$4-$B$3+1))</f>
        <v>-6.0347366666325017</v>
      </c>
      <c r="C50" s="7">
        <f t="shared" si="0"/>
        <v>2.3941268978450603E-3</v>
      </c>
    </row>
    <row r="51" spans="1:3">
      <c r="A51">
        <f>'Adatmátrix logaritmusa'!A51</f>
        <v>42</v>
      </c>
      <c r="B51" s="22">
        <f>IF(A51="","",SUM('Adatmátrix logaritmusa'!B51:INDEX('Adatmátrix logaritmusa'!B51:BI51,$B$4-$B$3+1))/($B$4-$B$3+1))</f>
        <v>-5.9466129903248319</v>
      </c>
      <c r="C51" s="7">
        <f t="shared" si="0"/>
        <v>2.6146814892313059E-3</v>
      </c>
    </row>
    <row r="52" spans="1:3">
      <c r="A52">
        <f>'Adatmátrix logaritmusa'!A52</f>
        <v>43</v>
      </c>
      <c r="B52" s="22">
        <f>IF(A52="","",SUM('Adatmátrix logaritmusa'!B52:INDEX('Adatmátrix logaritmusa'!B52:BI52,$B$4-$B$3+1))/($B$4-$B$3+1))</f>
        <v>-5.8396948565845435</v>
      </c>
      <c r="C52" s="7">
        <f t="shared" si="0"/>
        <v>2.9097303754250358E-3</v>
      </c>
    </row>
    <row r="53" spans="1:3">
      <c r="A53">
        <f>'Adatmátrix logaritmusa'!A53</f>
        <v>44</v>
      </c>
      <c r="B53" s="22">
        <f>IF(A53="","",SUM('Adatmátrix logaritmusa'!B53:INDEX('Adatmátrix logaritmusa'!B53:BI53,$B$4-$B$3+1))/($B$4-$B$3+1))</f>
        <v>-5.7561163598521903</v>
      </c>
      <c r="C53" s="7">
        <f t="shared" si="0"/>
        <v>3.1633731763250233E-3</v>
      </c>
    </row>
    <row r="54" spans="1:3">
      <c r="A54">
        <f>'Adatmátrix logaritmusa'!A54</f>
        <v>45</v>
      </c>
      <c r="B54" s="22">
        <f>IF(A54="","",SUM('Adatmátrix logaritmusa'!B54:INDEX('Adatmátrix logaritmusa'!B54:BI54,$B$4-$B$3+1))/($B$4-$B$3+1))</f>
        <v>-5.6552484161888819</v>
      </c>
      <c r="C54" s="7">
        <f t="shared" si="0"/>
        <v>3.4991037448155356E-3</v>
      </c>
    </row>
    <row r="55" spans="1:3">
      <c r="A55">
        <f>'Adatmátrix logaritmusa'!A55</f>
        <v>46</v>
      </c>
      <c r="B55" s="22">
        <f>IF(A55="","",SUM('Adatmátrix logaritmusa'!B55:INDEX('Adatmátrix logaritmusa'!B55:BI55,$B$4-$B$3+1))/($B$4-$B$3+1))</f>
        <v>-5.5731899465565586</v>
      </c>
      <c r="C55" s="7">
        <f t="shared" si="0"/>
        <v>3.7983445703242491E-3</v>
      </c>
    </row>
    <row r="56" spans="1:3">
      <c r="A56">
        <f>'Adatmátrix logaritmusa'!A56</f>
        <v>47</v>
      </c>
      <c r="B56" s="22">
        <f>IF(A56="","",SUM('Adatmátrix logaritmusa'!B56:INDEX('Adatmátrix logaritmusa'!B56:BI56,$B$4-$B$3+1))/($B$4-$B$3+1))</f>
        <v>-5.4864181479604497</v>
      </c>
      <c r="C56" s="7">
        <f t="shared" si="0"/>
        <v>4.1426560124003687E-3</v>
      </c>
    </row>
    <row r="57" spans="1:3">
      <c r="A57">
        <f>'Adatmátrix logaritmusa'!A57</f>
        <v>48</v>
      </c>
      <c r="B57" s="22">
        <f>IF(A57="","",SUM('Adatmátrix logaritmusa'!B57:INDEX('Adatmátrix logaritmusa'!B57:BI57,$B$4-$B$3+1))/($B$4-$B$3+1))</f>
        <v>-5.3709615763711467</v>
      </c>
      <c r="C57" s="7">
        <f t="shared" si="0"/>
        <v>4.6496581585702534E-3</v>
      </c>
    </row>
    <row r="58" spans="1:3">
      <c r="A58">
        <f>'Adatmátrix logaritmusa'!A58</f>
        <v>49</v>
      </c>
      <c r="B58" s="22">
        <f>IF(A58="","",SUM('Adatmátrix logaritmusa'!B58:INDEX('Adatmátrix logaritmusa'!B58:BI58,$B$4-$B$3+1))/($B$4-$B$3+1))</f>
        <v>-5.3170564706462446</v>
      </c>
      <c r="C58" s="7">
        <f t="shared" si="0"/>
        <v>4.9071769065652448E-3</v>
      </c>
    </row>
    <row r="59" spans="1:3">
      <c r="A59">
        <f>'Adatmátrix logaritmusa'!A59</f>
        <v>50</v>
      </c>
      <c r="B59" s="22">
        <f>IF(A59="","",SUM('Adatmátrix logaritmusa'!B59:INDEX('Adatmátrix logaritmusa'!B59:BI59,$B$4-$B$3+1))/($B$4-$B$3+1))</f>
        <v>-5.2589605637271672</v>
      </c>
      <c r="C59" s="7">
        <f t="shared" si="0"/>
        <v>5.2007077144266764E-3</v>
      </c>
    </row>
    <row r="60" spans="1:3">
      <c r="A60">
        <f>'Adatmátrix logaritmusa'!A60</f>
        <v>51</v>
      </c>
      <c r="B60" s="22">
        <f>IF(A60="","",SUM('Adatmátrix logaritmusa'!B60:INDEX('Adatmátrix logaritmusa'!B60:BI60,$B$4-$B$3+1))/($B$4-$B$3+1))</f>
        <v>-5.1659827916027767</v>
      </c>
      <c r="C60" s="7">
        <f t="shared" si="0"/>
        <v>5.7074508469793523E-3</v>
      </c>
    </row>
    <row r="61" spans="1:3">
      <c r="A61">
        <f>'Adatmátrix logaritmusa'!A61</f>
        <v>52</v>
      </c>
      <c r="B61" s="22">
        <f>IF(A61="","",SUM('Adatmátrix logaritmusa'!B61:INDEX('Adatmátrix logaritmusa'!B61:BI61,$B$4-$B$3+1))/($B$4-$B$3+1))</f>
        <v>-5.0985783244357439</v>
      </c>
      <c r="C61" s="7">
        <f t="shared" si="0"/>
        <v>6.1054203253045405E-3</v>
      </c>
    </row>
    <row r="62" spans="1:3">
      <c r="A62">
        <f>'Adatmátrix logaritmusa'!A62</f>
        <v>53</v>
      </c>
      <c r="B62" s="22">
        <f>IF(A62="","",SUM('Adatmátrix logaritmusa'!B62:INDEX('Adatmátrix logaritmusa'!B62:BI62,$B$4-$B$3+1))/($B$4-$B$3+1))</f>
        <v>-5.0346233771457261</v>
      </c>
      <c r="C62" s="7">
        <f t="shared" si="0"/>
        <v>6.5086489611715908E-3</v>
      </c>
    </row>
    <row r="63" spans="1:3">
      <c r="A63">
        <f>'Adatmátrix logaritmusa'!A63</f>
        <v>54</v>
      </c>
      <c r="B63" s="22">
        <f>IF(A63="","",SUM('Adatmátrix logaritmusa'!B63:INDEX('Adatmátrix logaritmusa'!B63:BI63,$B$4-$B$3+1))/($B$4-$B$3+1))</f>
        <v>-4.989224694678799</v>
      </c>
      <c r="C63" s="7">
        <f t="shared" si="0"/>
        <v>6.8109430060912133E-3</v>
      </c>
    </row>
    <row r="64" spans="1:3">
      <c r="A64">
        <f>'Adatmátrix logaritmusa'!A64</f>
        <v>55</v>
      </c>
      <c r="B64" s="22">
        <f>IF(A64="","",SUM('Adatmátrix logaritmusa'!B64:INDEX('Adatmátrix logaritmusa'!B64:BI64,$B$4-$B$3+1))/($B$4-$B$3+1))</f>
        <v>-4.9129306270282873</v>
      </c>
      <c r="C64" s="7">
        <f t="shared" si="0"/>
        <v>7.3509139464772114E-3</v>
      </c>
    </row>
    <row r="65" spans="1:3">
      <c r="A65">
        <f>'Adatmátrix logaritmusa'!A65</f>
        <v>56</v>
      </c>
      <c r="B65" s="22">
        <f>IF(A65="","",SUM('Adatmátrix logaritmusa'!B65:INDEX('Adatmátrix logaritmusa'!B65:BI65,$B$4-$B$3+1))/($B$4-$B$3+1))</f>
        <v>-4.822397787921429</v>
      </c>
      <c r="C65" s="7">
        <f t="shared" si="0"/>
        <v>8.0474678653495325E-3</v>
      </c>
    </row>
    <row r="66" spans="1:3">
      <c r="A66">
        <f>'Adatmátrix logaritmusa'!A66</f>
        <v>57</v>
      </c>
      <c r="B66" s="22">
        <f>IF(A66="","",SUM('Adatmátrix logaritmusa'!B66:INDEX('Adatmátrix logaritmusa'!B66:BI66,$B$4-$B$3+1))/($B$4-$B$3+1))</f>
        <v>-4.7620298625530593</v>
      </c>
      <c r="C66" s="7">
        <f t="shared" si="0"/>
        <v>8.5482400224239415E-3</v>
      </c>
    </row>
    <row r="67" spans="1:3">
      <c r="A67">
        <f>'Adatmátrix logaritmusa'!A67</f>
        <v>58</v>
      </c>
      <c r="B67" s="22">
        <f>IF(A67="","",SUM('Adatmátrix logaritmusa'!B67:INDEX('Adatmátrix logaritmusa'!B67:BI67,$B$4-$B$3+1))/($B$4-$B$3+1))</f>
        <v>-4.683158716116294</v>
      </c>
      <c r="C67" s="7">
        <f t="shared" si="0"/>
        <v>9.2497503582777228E-3</v>
      </c>
    </row>
    <row r="68" spans="1:3">
      <c r="A68">
        <f>'Adatmátrix logaritmusa'!A68</f>
        <v>59</v>
      </c>
      <c r="B68" s="22">
        <f>IF(A68="","",SUM('Adatmátrix logaritmusa'!B68:INDEX('Adatmátrix logaritmusa'!B68:BI68,$B$4-$B$3+1))/($B$4-$B$3+1))</f>
        <v>-4.6305423614996872</v>
      </c>
      <c r="C68" s="7">
        <f t="shared" si="0"/>
        <v>9.7494699310181673E-3</v>
      </c>
    </row>
    <row r="69" spans="1:3">
      <c r="A69">
        <f>'Adatmátrix logaritmusa'!A69</f>
        <v>60</v>
      </c>
      <c r="B69" s="22">
        <f>IF(A69="","",SUM('Adatmátrix logaritmusa'!B69:INDEX('Adatmátrix logaritmusa'!B69:BI69,$B$4-$B$3+1))/($B$4-$B$3+1))</f>
        <v>-4.5281851336320944</v>
      </c>
      <c r="C69" s="7">
        <f t="shared" si="0"/>
        <v>1.0800259324287916E-2</v>
      </c>
    </row>
    <row r="70" spans="1:3">
      <c r="A70">
        <f>'Adatmátrix logaritmusa'!A70</f>
        <v>61</v>
      </c>
      <c r="B70" s="22">
        <f>IF(A70="","",SUM('Adatmátrix logaritmusa'!B70:INDEX('Adatmátrix logaritmusa'!B70:BI70,$B$4-$B$3+1))/($B$4-$B$3+1))</f>
        <v>-4.4770151429930163</v>
      </c>
      <c r="C70" s="7">
        <f t="shared" si="0"/>
        <v>1.1367292309397843E-2</v>
      </c>
    </row>
    <row r="71" spans="1:3">
      <c r="A71">
        <f>'Adatmátrix logaritmusa'!A71</f>
        <v>62</v>
      </c>
      <c r="B71" s="22">
        <f>IF(A71="","",SUM('Adatmátrix logaritmusa'!B71:INDEX('Adatmátrix logaritmusa'!B71:BI71,$B$4-$B$3+1))/($B$4-$B$3+1))</f>
        <v>-4.3866717937237372</v>
      </c>
      <c r="C71" s="7">
        <f t="shared" si="0"/>
        <v>1.2442070162695874E-2</v>
      </c>
    </row>
    <row r="72" spans="1:3">
      <c r="A72">
        <f>'Adatmátrix logaritmusa'!A72</f>
        <v>63</v>
      </c>
      <c r="B72" s="22">
        <f>IF(A72="","",SUM('Adatmátrix logaritmusa'!B72:INDEX('Adatmátrix logaritmusa'!B72:BI72,$B$4-$B$3+1))/($B$4-$B$3+1))</f>
        <v>-4.3022303980854044</v>
      </c>
      <c r="C72" s="7">
        <f t="shared" si="0"/>
        <v>1.3538329448670587E-2</v>
      </c>
    </row>
    <row r="73" spans="1:3">
      <c r="A73">
        <f>'Adatmátrix logaritmusa'!A73</f>
        <v>64</v>
      </c>
      <c r="B73" s="22">
        <f>IF(A73="","",SUM('Adatmátrix logaritmusa'!B73:INDEX('Adatmátrix logaritmusa'!B73:BI73,$B$4-$B$3+1))/($B$4-$B$3+1))</f>
        <v>-4.2224762805890812</v>
      </c>
      <c r="C73" s="7">
        <f t="shared" si="0"/>
        <v>1.4662291565443899E-2</v>
      </c>
    </row>
    <row r="74" spans="1:3">
      <c r="A74">
        <f>'Adatmátrix logaritmusa'!A74</f>
        <v>65</v>
      </c>
      <c r="B74" s="22">
        <f>IF(A74="","",SUM('Adatmátrix logaritmusa'!B74:INDEX('Adatmátrix logaritmusa'!B74:BI74,$B$4-$B$3+1))/($B$4-$B$3+1))</f>
        <v>-4.1460822650060312</v>
      </c>
      <c r="C74" s="7">
        <f t="shared" ref="C74:C118" si="1">IF(B74="","",EXP(B74))</f>
        <v>1.5826298430358075E-2</v>
      </c>
    </row>
    <row r="75" spans="1:3">
      <c r="A75">
        <f>'Adatmátrix logaritmusa'!A75</f>
        <v>66</v>
      </c>
      <c r="B75" s="22">
        <f>IF(A75="","",SUM('Adatmátrix logaritmusa'!B75:INDEX('Adatmátrix logaritmusa'!B75:BI75,$B$4-$B$3+1))/($B$4-$B$3+1))</f>
        <v>-4.0454308155619865</v>
      </c>
      <c r="C75" s="7">
        <f t="shared" si="1"/>
        <v>1.7502162827227975E-2</v>
      </c>
    </row>
    <row r="76" spans="1:3">
      <c r="A76">
        <f>'Adatmátrix logaritmusa'!A76</f>
        <v>67</v>
      </c>
      <c r="B76" s="22">
        <f>IF(A76="","",SUM('Adatmátrix logaritmusa'!B76:INDEX('Adatmátrix logaritmusa'!B76:BI76,$B$4-$B$3+1))/($B$4-$B$3+1))</f>
        <v>-3.956704551355775</v>
      </c>
      <c r="C76" s="7">
        <f t="shared" si="1"/>
        <v>1.9126039432095933E-2</v>
      </c>
    </row>
    <row r="77" spans="1:3">
      <c r="A77">
        <f>'Adatmátrix logaritmusa'!A77</f>
        <v>68</v>
      </c>
      <c r="B77" s="22">
        <f>IF(A77="","",SUM('Adatmátrix logaritmusa'!B77:INDEX('Adatmátrix logaritmusa'!B77:BI77,$B$4-$B$3+1))/($B$4-$B$3+1))</f>
        <v>-3.8657976944632573</v>
      </c>
      <c r="C77" s="7">
        <f t="shared" si="1"/>
        <v>2.0946207097643176E-2</v>
      </c>
    </row>
    <row r="78" spans="1:3">
      <c r="A78">
        <f>'Adatmátrix logaritmusa'!A78</f>
        <v>69</v>
      </c>
      <c r="B78" s="22">
        <f>IF(A78="","",SUM('Adatmátrix logaritmusa'!B78:INDEX('Adatmátrix logaritmusa'!B78:BI78,$B$4-$B$3+1))/($B$4-$B$3+1))</f>
        <v>-3.7648804828772056</v>
      </c>
      <c r="C78" s="7">
        <f t="shared" si="1"/>
        <v>2.3170381327135052E-2</v>
      </c>
    </row>
    <row r="79" spans="1:3">
      <c r="A79">
        <f>'Adatmátrix logaritmusa'!A79</f>
        <v>70</v>
      </c>
      <c r="B79" s="22">
        <f>IF(A79="","",SUM('Adatmátrix logaritmusa'!B79:INDEX('Adatmátrix logaritmusa'!B79:BI79,$B$4-$B$3+1))/($B$4-$B$3+1))</f>
        <v>-3.6664813155568723</v>
      </c>
      <c r="C79" s="7">
        <f t="shared" si="1"/>
        <v>2.5566271504166072E-2</v>
      </c>
    </row>
    <row r="80" spans="1:3">
      <c r="A80">
        <f>'Adatmátrix logaritmusa'!A80</f>
        <v>71</v>
      </c>
      <c r="B80" s="22">
        <f>IF(A80="","",SUM('Adatmátrix logaritmusa'!B80:INDEX('Adatmátrix logaritmusa'!B80:BI80,$B$4-$B$3+1))/($B$4-$B$3+1))</f>
        <v>-3.5664040438063536</v>
      </c>
      <c r="C80" s="7">
        <f t="shared" si="1"/>
        <v>2.8257283155405943E-2</v>
      </c>
    </row>
    <row r="81" spans="1:3">
      <c r="A81">
        <f>'Adatmátrix logaritmusa'!A81</f>
        <v>72</v>
      </c>
      <c r="B81" s="22">
        <f>IF(A81="","",SUM('Adatmátrix logaritmusa'!B81:INDEX('Adatmátrix logaritmusa'!B81:BI81,$B$4-$B$3+1))/($B$4-$B$3+1))</f>
        <v>-3.4636648538730745</v>
      </c>
      <c r="C81" s="7">
        <f t="shared" si="1"/>
        <v>3.1314787344680815E-2</v>
      </c>
    </row>
    <row r="82" spans="1:3">
      <c r="A82">
        <f>'Adatmátrix logaritmusa'!A82</f>
        <v>73</v>
      </c>
      <c r="B82" s="22">
        <f>IF(A82="","",SUM('Adatmátrix logaritmusa'!B82:INDEX('Adatmátrix logaritmusa'!B82:BI82,$B$4-$B$3+1))/($B$4-$B$3+1))</f>
        <v>-3.3638795347104407</v>
      </c>
      <c r="C82" s="7">
        <f t="shared" si="1"/>
        <v>3.4600763360818097E-2</v>
      </c>
    </row>
    <row r="83" spans="1:3">
      <c r="A83">
        <f>'Adatmátrix logaritmusa'!A83</f>
        <v>74</v>
      </c>
      <c r="B83" s="22">
        <f>IF(A83="","",SUM('Adatmátrix logaritmusa'!B83:INDEX('Adatmátrix logaritmusa'!B83:BI83,$B$4-$B$3+1))/($B$4-$B$3+1))</f>
        <v>-3.2489473870251842</v>
      </c>
      <c r="C83" s="7">
        <f t="shared" si="1"/>
        <v>3.8815043554309127E-2</v>
      </c>
    </row>
    <row r="84" spans="1:3">
      <c r="A84">
        <f>'Adatmátrix logaritmusa'!A84</f>
        <v>75</v>
      </c>
      <c r="B84" s="22">
        <f>IF(A84="","",SUM('Adatmátrix logaritmusa'!B84:INDEX('Adatmátrix logaritmusa'!B84:BI84,$B$4-$B$3+1))/($B$4-$B$3+1))</f>
        <v>-3.1356964957967381</v>
      </c>
      <c r="C84" s="7">
        <f t="shared" si="1"/>
        <v>4.3469466982156722E-2</v>
      </c>
    </row>
    <row r="85" spans="1:3">
      <c r="A85">
        <f>'Adatmátrix logaritmusa'!A85</f>
        <v>76</v>
      </c>
      <c r="B85" s="22">
        <f>IF(A85="","",SUM('Adatmátrix logaritmusa'!B85:INDEX('Adatmátrix logaritmusa'!B85:BI85,$B$4-$B$3+1))/($B$4-$B$3+1))</f>
        <v>-3.0398836861550937</v>
      </c>
      <c r="C85" s="7">
        <f t="shared" si="1"/>
        <v>4.7840453677705619E-2</v>
      </c>
    </row>
    <row r="86" spans="1:3">
      <c r="A86">
        <f>'Adatmátrix logaritmusa'!A86</f>
        <v>77</v>
      </c>
      <c r="B86" s="22">
        <f>IF(A86="","",SUM('Adatmátrix logaritmusa'!B86:INDEX('Adatmátrix logaritmusa'!B86:BI86,$B$4-$B$3+1))/($B$4-$B$3+1))</f>
        <v>-2.9301736795870967</v>
      </c>
      <c r="C86" s="7">
        <f t="shared" si="1"/>
        <v>5.3387764974963343E-2</v>
      </c>
    </row>
    <row r="87" spans="1:3">
      <c r="A87">
        <f>'Adatmátrix logaritmusa'!A87</f>
        <v>78</v>
      </c>
      <c r="B87" s="22">
        <f>IF(A87="","",SUM('Adatmátrix logaritmusa'!B87:INDEX('Adatmátrix logaritmusa'!B87:BI87,$B$4-$B$3+1))/($B$4-$B$3+1))</f>
        <v>-2.8143015039050909</v>
      </c>
      <c r="C87" s="7">
        <f t="shared" si="1"/>
        <v>5.9946576569282026E-2</v>
      </c>
    </row>
    <row r="88" spans="1:3">
      <c r="A88">
        <f>'Adatmátrix logaritmusa'!A88</f>
        <v>79</v>
      </c>
      <c r="B88" s="22">
        <f>IF(A88="","",SUM('Adatmátrix logaritmusa'!B88:INDEX('Adatmátrix logaritmusa'!B88:BI88,$B$4-$B$3+1))/($B$4-$B$3+1))</f>
        <v>-2.7110137531189999</v>
      </c>
      <c r="C88" s="7">
        <f t="shared" si="1"/>
        <v>6.6469388997915435E-2</v>
      </c>
    </row>
    <row r="89" spans="1:3">
      <c r="A89">
        <f>'Adatmátrix logaritmusa'!A89</f>
        <v>80</v>
      </c>
      <c r="B89" s="22">
        <f>IF(A89="","",SUM('Adatmátrix logaritmusa'!B89:INDEX('Adatmátrix logaritmusa'!B89:BI89,$B$4-$B$3+1))/($B$4-$B$3+1))</f>
        <v>-2.5948790781705875</v>
      </c>
      <c r="C89" s="7">
        <f t="shared" si="1"/>
        <v>7.4654902936089923E-2</v>
      </c>
    </row>
    <row r="90" spans="1:3">
      <c r="A90">
        <f>'Adatmátrix logaritmusa'!A90</f>
        <v>81</v>
      </c>
      <c r="B90" s="22">
        <f>IF(A90="","",SUM('Adatmátrix logaritmusa'!B90:INDEX('Adatmátrix logaritmusa'!B90:BI90,$B$4-$B$3+1))/($B$4-$B$3+1))</f>
        <v>-2.4892548734878313</v>
      </c>
      <c r="C90" s="7">
        <f t="shared" si="1"/>
        <v>8.2971768011475794E-2</v>
      </c>
    </row>
    <row r="91" spans="1:3">
      <c r="A91">
        <f>'Adatmátrix logaritmusa'!A91</f>
        <v>82</v>
      </c>
      <c r="B91" s="22">
        <f>IF(A91="","",SUM('Adatmátrix logaritmusa'!B91:INDEX('Adatmátrix logaritmusa'!B91:BI91,$B$4-$B$3+1))/($B$4-$B$3+1))</f>
        <v>-2.3820011311354969</v>
      </c>
      <c r="C91" s="7">
        <f t="shared" si="1"/>
        <v>9.236555685511938E-2</v>
      </c>
    </row>
    <row r="92" spans="1:3">
      <c r="A92">
        <f>'Adatmátrix logaritmusa'!A92</f>
        <v>83</v>
      </c>
      <c r="B92" s="22">
        <f>IF(A92="","",SUM('Adatmátrix logaritmusa'!B92:INDEX('Adatmátrix logaritmusa'!B92:BI92,$B$4-$B$3+1))/($B$4-$B$3+1))</f>
        <v>-2.2732112760726753</v>
      </c>
      <c r="C92" s="7">
        <f t="shared" si="1"/>
        <v>0.1029809482742212</v>
      </c>
    </row>
    <row r="93" spans="1:3">
      <c r="A93">
        <f>'Adatmátrix logaritmusa'!A93</f>
        <v>84</v>
      </c>
      <c r="B93" s="22">
        <f>IF(A93="","",SUM('Adatmátrix logaritmusa'!B93:INDEX('Adatmátrix logaritmusa'!B93:BI93,$B$4-$B$3+1))/($B$4-$B$3+1))</f>
        <v>-2.1768431778056425</v>
      </c>
      <c r="C93" s="7">
        <f t="shared" si="1"/>
        <v>0.11339894650560793</v>
      </c>
    </row>
    <row r="94" spans="1:3">
      <c r="A94">
        <f>'Adatmátrix logaritmusa'!A94</f>
        <v>85</v>
      </c>
      <c r="B94" s="22">
        <f>IF(A94="","",SUM('Adatmátrix logaritmusa'!B94:INDEX('Adatmátrix logaritmusa'!B94:BI94,$B$4-$B$3+1))/($B$4-$B$3+1))</f>
        <v>-2.0751976892086055</v>
      </c>
      <c r="C94" s="7">
        <f t="shared" si="1"/>
        <v>0.12553160879568592</v>
      </c>
    </row>
    <row r="95" spans="1:3">
      <c r="A95">
        <f>'Adatmátrix logaritmusa'!A95</f>
        <v>86</v>
      </c>
      <c r="B95" s="22">
        <f>IF(A95="","",SUM('Adatmátrix logaritmusa'!B95:INDEX('Adatmátrix logaritmusa'!B95:BI95,$B$4-$B$3+1))/($B$4-$B$3+1))</f>
        <v>-1.9815113499602373</v>
      </c>
      <c r="C95" s="7">
        <f t="shared" si="1"/>
        <v>0.13786072398256838</v>
      </c>
    </row>
    <row r="96" spans="1:3">
      <c r="A96">
        <f>'Adatmátrix logaritmusa'!A96</f>
        <v>87</v>
      </c>
      <c r="B96" s="22">
        <f>IF(A96="","",SUM('Adatmátrix logaritmusa'!B96:INDEX('Adatmátrix logaritmusa'!B96:BI96,$B$4-$B$3+1))/($B$4-$B$3+1))</f>
        <v>-1.8874404707888597</v>
      </c>
      <c r="C96" s="7">
        <f t="shared" si="1"/>
        <v>0.15145897681657727</v>
      </c>
    </row>
    <row r="97" spans="1:3">
      <c r="A97">
        <f>'Adatmátrix logaritmusa'!A97</f>
        <v>88</v>
      </c>
      <c r="B97" s="22">
        <f>IF(A97="","",SUM('Adatmátrix logaritmusa'!B97:INDEX('Adatmátrix logaritmusa'!B97:BI97,$B$4-$B$3+1))/($B$4-$B$3+1))</f>
        <v>-1.8076219183302527</v>
      </c>
      <c r="C97" s="7">
        <f t="shared" si="1"/>
        <v>0.16404378282701743</v>
      </c>
    </row>
    <row r="98" spans="1:3">
      <c r="A98">
        <f>'Adatmátrix logaritmusa'!A98</f>
        <v>89</v>
      </c>
      <c r="B98" s="22">
        <f>IF(A98="","",SUM('Adatmátrix logaritmusa'!B98:INDEX('Adatmátrix logaritmusa'!B98:BI98,$B$4-$B$3+1))/($B$4-$B$3+1))</f>
        <v>-1.7025194056180706</v>
      </c>
      <c r="C98" s="7">
        <f t="shared" si="1"/>
        <v>0.18222384945243753</v>
      </c>
    </row>
    <row r="99" spans="1:3">
      <c r="A99">
        <f>'Adatmátrix logaritmusa'!A99</f>
        <v>90</v>
      </c>
      <c r="B99" s="22">
        <f>IF(A99="","",SUM('Adatmátrix logaritmusa'!B99:INDEX('Adatmátrix logaritmusa'!B99:BI99,$B$4-$B$3+1))/($B$4-$B$3+1))</f>
        <v>-1.6312156142369083</v>
      </c>
      <c r="C99" s="7">
        <f t="shared" si="1"/>
        <v>0.19569154405285449</v>
      </c>
    </row>
    <row r="100" spans="1:3">
      <c r="A100">
        <f>'Adatmátrix logaritmusa'!A100</f>
        <v>91</v>
      </c>
      <c r="B100" s="22">
        <f>IF(A100="","",SUM('Adatmátrix logaritmusa'!B100:INDEX('Adatmátrix logaritmusa'!B100:BI100,$B$4-$B$3+1))/($B$4-$B$3+1))</f>
        <v>-1.5323324643691141</v>
      </c>
      <c r="C100" s="7">
        <f t="shared" si="1"/>
        <v>0.21603119414890473</v>
      </c>
    </row>
    <row r="101" spans="1:3">
      <c r="A101">
        <f>'Adatmátrix logaritmusa'!A101</f>
        <v>92</v>
      </c>
      <c r="B101" s="22">
        <f>IF(A101="","",SUM('Adatmátrix logaritmusa'!B101:INDEX('Adatmátrix logaritmusa'!B101:BI101,$B$4-$B$3+1))/($B$4-$B$3+1))</f>
        <v>-1.4439631179813819</v>
      </c>
      <c r="C101" s="7">
        <f t="shared" si="1"/>
        <v>0.23599064419558635</v>
      </c>
    </row>
    <row r="102" spans="1:3">
      <c r="A102">
        <f>'Adatmátrix logaritmusa'!A102</f>
        <v>93</v>
      </c>
      <c r="B102" s="22">
        <f>IF(A102="","",SUM('Adatmátrix logaritmusa'!B102:INDEX('Adatmátrix logaritmusa'!B102:BI102,$B$4-$B$3+1))/($B$4-$B$3+1))</f>
        <v>-1.3710431603739432</v>
      </c>
      <c r="C102" s="7">
        <f t="shared" si="1"/>
        <v>0.25384202345129792</v>
      </c>
    </row>
    <row r="103" spans="1:3">
      <c r="A103">
        <f>'Adatmátrix logaritmusa'!A103</f>
        <v>94</v>
      </c>
      <c r="B103" s="22">
        <f>IF(A103="","",SUM('Adatmátrix logaritmusa'!B103:INDEX('Adatmátrix logaritmusa'!B103:BI103,$B$4-$B$3+1))/($B$4-$B$3+1))</f>
        <v>-1.2959610614977104</v>
      </c>
      <c r="C103" s="7">
        <f t="shared" si="1"/>
        <v>0.27363475809062171</v>
      </c>
    </row>
    <row r="104" spans="1:3">
      <c r="A104">
        <f>'Adatmátrix logaritmusa'!A104</f>
        <v>95</v>
      </c>
      <c r="B104" s="22">
        <f>IF(A104="","",SUM('Adatmátrix logaritmusa'!B104:INDEX('Adatmátrix logaritmusa'!B104:BI104,$B$4-$B$3+1))/($B$4-$B$3+1))</f>
        <v>-1.2280542916909969</v>
      </c>
      <c r="C104" s="7">
        <f t="shared" si="1"/>
        <v>0.29286184741474441</v>
      </c>
    </row>
    <row r="105" spans="1:3">
      <c r="A105" t="str">
        <f>'Adatmátrix logaritmusa'!A105</f>
        <v/>
      </c>
      <c r="B105" s="22" t="str">
        <f>IF(A105="","",SUM('Adatmátrix logaritmusa'!B105:INDEX('Adatmátrix logaritmusa'!B105:BI105,$B$4-$B$3+1))/($B$4-$B$3+1))</f>
        <v/>
      </c>
      <c r="C105" s="7" t="str">
        <f t="shared" si="1"/>
        <v/>
      </c>
    </row>
    <row r="106" spans="1:3">
      <c r="A106" t="str">
        <f>'Adatmátrix logaritmusa'!A106</f>
        <v/>
      </c>
      <c r="B106" s="22" t="str">
        <f>IF(A106="","",SUM('Adatmátrix logaritmusa'!B106:INDEX('Adatmátrix logaritmusa'!B106:BI106,$B$4-$B$3+1))/($B$4-$B$3+1))</f>
        <v/>
      </c>
      <c r="C106" s="7" t="str">
        <f t="shared" si="1"/>
        <v/>
      </c>
    </row>
    <row r="107" spans="1:3">
      <c r="A107" t="str">
        <f>'Adatmátrix logaritmusa'!A107</f>
        <v/>
      </c>
      <c r="B107" s="22" t="str">
        <f>IF(A107="","",SUM('Adatmátrix logaritmusa'!B107:INDEX('Adatmátrix logaritmusa'!B107:BI107,$B$4-$B$3+1))/($B$4-$B$3+1))</f>
        <v/>
      </c>
      <c r="C107" s="7" t="str">
        <f t="shared" si="1"/>
        <v/>
      </c>
    </row>
    <row r="108" spans="1:3">
      <c r="A108" t="str">
        <f>'Adatmátrix logaritmusa'!A108</f>
        <v/>
      </c>
      <c r="B108" s="22" t="str">
        <f>IF(A108="","",SUM('Adatmátrix logaritmusa'!B108:INDEX('Adatmátrix logaritmusa'!B108:BI108,$B$4-$B$3+1))/($B$4-$B$3+1))</f>
        <v/>
      </c>
      <c r="C108" s="7" t="str">
        <f t="shared" si="1"/>
        <v/>
      </c>
    </row>
    <row r="109" spans="1:3">
      <c r="A109" t="str">
        <f>'Adatmátrix logaritmusa'!A109</f>
        <v/>
      </c>
      <c r="B109" s="22" t="str">
        <f>IF(A109="","",SUM('Adatmátrix logaritmusa'!B109:INDEX('Adatmátrix logaritmusa'!B109:BI109,$B$4-$B$3+1))/($B$4-$B$3+1))</f>
        <v/>
      </c>
      <c r="C109" s="7" t="str">
        <f t="shared" si="1"/>
        <v/>
      </c>
    </row>
    <row r="110" spans="1:3">
      <c r="A110" t="str">
        <f>'Adatmátrix logaritmusa'!A110</f>
        <v/>
      </c>
      <c r="B110" s="22" t="str">
        <f>IF(A110="","",SUM('Adatmátrix logaritmusa'!B110:INDEX('Adatmátrix logaritmusa'!B110:BI110,$B$4-$B$3+1))/($B$4-$B$3+1))</f>
        <v/>
      </c>
      <c r="C110" s="7" t="str">
        <f t="shared" si="1"/>
        <v/>
      </c>
    </row>
    <row r="111" spans="1:3">
      <c r="A111" t="str">
        <f>'Adatmátrix logaritmusa'!A111</f>
        <v/>
      </c>
      <c r="B111" s="22" t="str">
        <f>IF(A111="","",SUM('Adatmátrix logaritmusa'!B111:INDEX('Adatmátrix logaritmusa'!B111:BI111,$B$4-$B$3+1))/($B$4-$B$3+1))</f>
        <v/>
      </c>
      <c r="C111" s="7" t="str">
        <f t="shared" si="1"/>
        <v/>
      </c>
    </row>
    <row r="112" spans="1:3">
      <c r="A112" t="str">
        <f>'Adatmátrix logaritmusa'!A112</f>
        <v/>
      </c>
      <c r="B112" s="22" t="str">
        <f>IF(A112="","",SUM('Adatmátrix logaritmusa'!B112:INDEX('Adatmátrix logaritmusa'!B112:BI112,$B$4-$B$3+1))/($B$4-$B$3+1))</f>
        <v/>
      </c>
      <c r="C112" s="7" t="str">
        <f t="shared" si="1"/>
        <v/>
      </c>
    </row>
    <row r="113" spans="1:3">
      <c r="A113" t="str">
        <f>'Adatmátrix logaritmusa'!A113</f>
        <v/>
      </c>
      <c r="B113" s="22" t="str">
        <f>IF(A113="","",SUM('Adatmátrix logaritmusa'!B113:INDEX('Adatmátrix logaritmusa'!B113:BI113,$B$4-$B$3+1))/($B$4-$B$3+1))</f>
        <v/>
      </c>
      <c r="C113" s="7" t="str">
        <f t="shared" si="1"/>
        <v/>
      </c>
    </row>
    <row r="114" spans="1:3">
      <c r="A114" t="str">
        <f>'Adatmátrix logaritmusa'!A114</f>
        <v/>
      </c>
      <c r="B114" s="22" t="str">
        <f>IF(A114="","",SUM('Adatmátrix logaritmusa'!B114:INDEX('Adatmátrix logaritmusa'!B114:BI114,$B$4-$B$3+1))/($B$4-$B$3+1))</f>
        <v/>
      </c>
      <c r="C114" s="7" t="str">
        <f t="shared" si="1"/>
        <v/>
      </c>
    </row>
    <row r="115" spans="1:3">
      <c r="A115" t="str">
        <f>'Adatmátrix logaritmusa'!A115</f>
        <v/>
      </c>
      <c r="B115" s="22" t="str">
        <f>IF(A115="","",SUM('Adatmátrix logaritmusa'!B115:INDEX('Adatmátrix logaritmusa'!B115:BI115,$B$4-$B$3+1))/($B$4-$B$3+1))</f>
        <v/>
      </c>
      <c r="C115" s="7" t="str">
        <f t="shared" si="1"/>
        <v/>
      </c>
    </row>
    <row r="116" spans="1:3">
      <c r="A116" t="str">
        <f>'Adatmátrix logaritmusa'!A116</f>
        <v/>
      </c>
      <c r="B116" s="22" t="str">
        <f>IF(A116="","",SUM('Adatmátrix logaritmusa'!B116:INDEX('Adatmátrix logaritmusa'!B116:BI116,$B$4-$B$3+1))/($B$4-$B$3+1))</f>
        <v/>
      </c>
      <c r="C116" s="7" t="str">
        <f t="shared" si="1"/>
        <v/>
      </c>
    </row>
    <row r="117" spans="1:3">
      <c r="A117" t="str">
        <f>'Adatmátrix logaritmusa'!A117</f>
        <v/>
      </c>
      <c r="B117" s="22" t="str">
        <f>IF(A117="","",SUM('Adatmátrix logaritmusa'!B117:INDEX('Adatmátrix logaritmusa'!B117:BI117,$B$4-$B$3+1))/($B$4-$B$3+1))</f>
        <v/>
      </c>
      <c r="C117" s="7" t="str">
        <f t="shared" si="1"/>
        <v/>
      </c>
    </row>
    <row r="118" spans="1:3">
      <c r="A118" t="str">
        <f>'Adatmátrix logaritmusa'!A118</f>
        <v/>
      </c>
      <c r="B118" s="22" t="str">
        <f>IF(A118="","",SUM('Adatmátrix logaritmusa'!B118:INDEX('Adatmátrix logaritmusa'!B118:BI118,$B$4-$B$3+1))/($B$4-$B$3+1))</f>
        <v/>
      </c>
      <c r="C118" s="7" t="str">
        <f t="shared" si="1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2:BI118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defaultRowHeight="15"/>
  <cols>
    <col min="1" max="1" width="13.140625" style="4" customWidth="1"/>
  </cols>
  <sheetData>
    <row r="2" spans="1:61">
      <c r="A2" s="4" t="str">
        <f>Adatmátrix!A2</f>
        <v>Kezdőév</v>
      </c>
      <c r="B2" s="4">
        <f>Adatmátrix!B2</f>
        <v>1990</v>
      </c>
    </row>
    <row r="3" spans="1:61">
      <c r="A3" s="4" t="str">
        <f>Adatmátrix!A3</f>
        <v>Utolsó év</v>
      </c>
      <c r="B3" s="4">
        <f>Adatmátrix!B3</f>
        <v>2009</v>
      </c>
    </row>
    <row r="4" spans="1:61">
      <c r="A4" s="4" t="str">
        <f>Adatmátrix!A4</f>
        <v>Belépési kor</v>
      </c>
      <c r="B4" s="4">
        <f>Adatmátrix!B4</f>
        <v>0</v>
      </c>
    </row>
    <row r="5" spans="1:61" ht="30">
      <c r="A5" s="4" t="str">
        <f>Adatmátrix!A5</f>
        <v>Legmagasabb kor</v>
      </c>
      <c r="B5" s="4">
        <f>Adatmátrix!B5</f>
        <v>95</v>
      </c>
    </row>
    <row r="7" spans="1:61">
      <c r="A7" s="4" t="s">
        <v>15</v>
      </c>
    </row>
    <row r="8" spans="1:61">
      <c r="A8" s="4" t="s">
        <v>16</v>
      </c>
      <c r="B8">
        <f>Adatmátrix!B8</f>
        <v>1990</v>
      </c>
      <c r="C8">
        <f>Adatmátrix!C8</f>
        <v>1991</v>
      </c>
      <c r="D8">
        <f>Adatmátrix!D8</f>
        <v>1992</v>
      </c>
      <c r="E8">
        <f>Adatmátrix!E8</f>
        <v>1993</v>
      </c>
      <c r="F8">
        <f>Adatmátrix!F8</f>
        <v>1994</v>
      </c>
      <c r="G8">
        <f>Adatmátrix!G8</f>
        <v>1995</v>
      </c>
      <c r="H8">
        <f>Adatmátrix!H8</f>
        <v>1996</v>
      </c>
      <c r="I8">
        <f>Adatmátrix!I8</f>
        <v>1997</v>
      </c>
      <c r="J8">
        <f>Adatmátrix!J8</f>
        <v>1998</v>
      </c>
      <c r="K8">
        <f>Adatmátrix!K8</f>
        <v>1999</v>
      </c>
      <c r="L8">
        <f>Adatmátrix!L8</f>
        <v>2000</v>
      </c>
      <c r="M8">
        <f>Adatmátrix!M8</f>
        <v>2001</v>
      </c>
      <c r="N8">
        <f>Adatmátrix!N8</f>
        <v>2002</v>
      </c>
      <c r="O8">
        <f>Adatmátrix!O8</f>
        <v>2003</v>
      </c>
      <c r="P8">
        <f>Adatmátrix!P8</f>
        <v>2004</v>
      </c>
      <c r="Q8">
        <f>Adatmátrix!Q8</f>
        <v>2005</v>
      </c>
      <c r="R8">
        <f>Adatmátrix!R8</f>
        <v>2006</v>
      </c>
      <c r="S8">
        <f>Adatmátrix!S8</f>
        <v>2007</v>
      </c>
      <c r="T8">
        <f>Adatmátrix!T8</f>
        <v>2008</v>
      </c>
      <c r="U8">
        <f>Adatmátrix!U8</f>
        <v>2009</v>
      </c>
      <c r="V8" t="str">
        <f>Adatmátrix!V8</f>
        <v/>
      </c>
      <c r="W8" t="str">
        <f>Adatmátrix!W8</f>
        <v/>
      </c>
      <c r="X8" t="str">
        <f>Adatmátrix!X8</f>
        <v/>
      </c>
      <c r="Y8" t="str">
        <f>Adatmátrix!Y8</f>
        <v/>
      </c>
      <c r="Z8" t="str">
        <f>Adatmátrix!Z8</f>
        <v/>
      </c>
      <c r="AA8" t="str">
        <f>Adatmátrix!AA8</f>
        <v/>
      </c>
      <c r="AB8" t="str">
        <f>Adatmátrix!AB8</f>
        <v/>
      </c>
      <c r="AC8" t="str">
        <f>Adatmátrix!AC8</f>
        <v/>
      </c>
      <c r="AD8" t="str">
        <f>Adatmátrix!AD8</f>
        <v/>
      </c>
      <c r="AE8" t="str">
        <f>Adatmátrix!AE8</f>
        <v/>
      </c>
      <c r="AF8" t="str">
        <f>Adatmátrix!AF8</f>
        <v/>
      </c>
      <c r="AG8" t="str">
        <f>Adatmátrix!AG8</f>
        <v/>
      </c>
      <c r="AH8" t="str">
        <f>Adatmátrix!AH8</f>
        <v/>
      </c>
      <c r="AI8" t="str">
        <f>Adatmátrix!AI8</f>
        <v/>
      </c>
      <c r="AJ8" t="str">
        <f>Adatmátrix!AJ8</f>
        <v/>
      </c>
      <c r="AK8" t="str">
        <f>Adatmátrix!AK8</f>
        <v/>
      </c>
      <c r="AL8" t="str">
        <f>Adatmátrix!AL8</f>
        <v/>
      </c>
      <c r="AM8" t="str">
        <f>Adatmátrix!AM8</f>
        <v/>
      </c>
      <c r="AN8" t="str">
        <f>Adatmátrix!AN8</f>
        <v/>
      </c>
      <c r="AO8" t="str">
        <f>Adatmátrix!AO8</f>
        <v/>
      </c>
      <c r="AP8" t="str">
        <f>Adatmátrix!AP8</f>
        <v/>
      </c>
      <c r="AQ8" t="str">
        <f>Adatmátrix!AQ8</f>
        <v/>
      </c>
      <c r="AR8" t="str">
        <f>Adatmátrix!AR8</f>
        <v/>
      </c>
      <c r="AS8" t="str">
        <f>Adatmátrix!AS8</f>
        <v/>
      </c>
      <c r="AT8" t="str">
        <f>Adatmátrix!AT8</f>
        <v/>
      </c>
      <c r="AU8" t="str">
        <f>Adatmátrix!AU8</f>
        <v/>
      </c>
      <c r="AV8" t="str">
        <f>Adatmátrix!AV8</f>
        <v/>
      </c>
      <c r="AW8" t="str">
        <f>Adatmátrix!AW8</f>
        <v/>
      </c>
      <c r="AX8" t="str">
        <f>Adatmátrix!AX8</f>
        <v/>
      </c>
      <c r="AY8" t="str">
        <f>Adatmátrix!AY8</f>
        <v/>
      </c>
      <c r="AZ8" t="str">
        <f>Adatmátrix!AZ8</f>
        <v/>
      </c>
      <c r="BA8" t="str">
        <f>Adatmátrix!BA8</f>
        <v/>
      </c>
      <c r="BB8" t="str">
        <f>Adatmátrix!BB8</f>
        <v/>
      </c>
      <c r="BC8" t="str">
        <f>Adatmátrix!BC8</f>
        <v/>
      </c>
      <c r="BD8" t="str">
        <f>Adatmátrix!BD8</f>
        <v/>
      </c>
      <c r="BE8" t="str">
        <f>Adatmátrix!BE8</f>
        <v/>
      </c>
      <c r="BF8" t="str">
        <f>Adatmátrix!BF8</f>
        <v/>
      </c>
      <c r="BG8" t="str">
        <f>Adatmátrix!BG8</f>
        <v/>
      </c>
      <c r="BH8" t="str">
        <f>Adatmátrix!BH8</f>
        <v/>
      </c>
      <c r="BI8" t="str">
        <f>Adatmátrix!BI8</f>
        <v/>
      </c>
    </row>
    <row r="9" spans="1:61">
      <c r="A9" s="4">
        <f>Adatmátrix!A9</f>
        <v>0</v>
      </c>
      <c r="B9" s="8">
        <f>IF(OR($A9="",B$8=""),"",'Adatmátrix logaritmusa'!B9-Alfa!$B9)</f>
        <v>0.52289493575541801</v>
      </c>
      <c r="C9" s="8">
        <f>IF(OR($A9="",C$8=""),"",'Adatmátrix logaritmusa'!C9-Alfa!$B9)</f>
        <v>0.56708474678578913</v>
      </c>
      <c r="D9" s="8">
        <f>IF(OR($A9="",D$8=""),"",'Adatmátrix logaritmusa'!D9-Alfa!$B9)</f>
        <v>0.44542171528507435</v>
      </c>
      <c r="E9" s="8">
        <f>IF(OR($A9="",E$8=""),"",'Adatmátrix logaritmusa'!E9-Alfa!$B9)</f>
        <v>0.3253985809422284</v>
      </c>
      <c r="F9" s="8">
        <f>IF(OR($A9="",F$8=""),"",'Adatmátrix logaritmusa'!F9-Alfa!$B9)</f>
        <v>0.2541094971949267</v>
      </c>
      <c r="G9" s="8">
        <f>IF(OR($A9="",G$8=""),"",'Adatmátrix logaritmusa'!G9-Alfa!$B9)</f>
        <v>0.1471055957933709</v>
      </c>
      <c r="H9" s="8">
        <f>IF(OR($A9="",H$8=""),"",'Adatmátrix logaritmusa'!H9-Alfa!$B9)</f>
        <v>0.22815993734175155</v>
      </c>
      <c r="I9" s="8">
        <f>IF(OR($A9="",I$8=""),"",'Adatmátrix logaritmusa'!I9-Alfa!$B9)</f>
        <v>6.9618100314996489E-2</v>
      </c>
      <c r="J9" s="8">
        <f>IF(OR($A9="",J$8=""),"",'Adatmátrix logaritmusa'!J9-Alfa!$B9)</f>
        <v>6.1289676208514443E-2</v>
      </c>
      <c r="K9" s="8">
        <f>IF(OR($A9="",K$8=""),"",'Adatmátrix logaritmusa'!K9-Alfa!$B9)</f>
        <v>-6.5946502091624559E-2</v>
      </c>
      <c r="L9" s="8">
        <f>IF(OR($A9="",L$8=""),"",'Adatmátrix logaritmusa'!L9-Alfa!$B9)</f>
        <v>9.8808730984431214E-2</v>
      </c>
      <c r="M9" s="8">
        <f>IF(OR($A9="",M$8=""),"",'Adatmátrix logaritmusa'!M9-Alfa!$B9)</f>
        <v>-4.8461187750604928E-2</v>
      </c>
      <c r="N9" s="8">
        <f>IF(OR($A9="",N$8=""),"",'Adatmátrix logaritmusa'!N9-Alfa!$B9)</f>
        <v>-0.10186196447771945</v>
      </c>
      <c r="O9" s="8">
        <f>IF(OR($A9="",O$8=""),"",'Adatmátrix logaritmusa'!O9-Alfa!$B9)</f>
        <v>-0.18389915864570838</v>
      </c>
      <c r="P9" s="8">
        <f>IF(OR($A9="",P$8=""),"",'Adatmátrix logaritmusa'!P9-Alfa!$B9)</f>
        <v>-0.27160473906481464</v>
      </c>
      <c r="Q9" s="8">
        <f>IF(OR($A9="",Q$8=""),"",'Adatmátrix logaritmusa'!Q9-Alfa!$B9)</f>
        <v>-0.3695851474250178</v>
      </c>
      <c r="R9" s="8">
        <f>IF(OR($A9="",R$8=""),"",'Adatmátrix logaritmusa'!R9-Alfa!$B9)</f>
        <v>-0.41663051111507166</v>
      </c>
      <c r="S9" s="8">
        <f>IF(OR($A9="",S$8=""),"",'Adatmátrix logaritmusa'!S9-Alfa!$B9)</f>
        <v>-0.3459691543536767</v>
      </c>
      <c r="T9" s="8">
        <f>IF(OR($A9="",T$8=""),"",'Adatmátrix logaritmusa'!T9-Alfa!$B9)</f>
        <v>-0.44993427458923119</v>
      </c>
      <c r="U9" s="8">
        <f>IF(OR($A9="",U$8=""),"",'Adatmátrix logaritmusa'!U9-Alfa!$B9)</f>
        <v>-0.46599887709303811</v>
      </c>
      <c r="V9" s="8" t="str">
        <f>IF(OR($A9="",V$8=""),"",'Adatmátrix logaritmusa'!V9-Alfa!$B9)</f>
        <v/>
      </c>
      <c r="W9" s="8" t="str">
        <f>IF(OR($A9="",W$8=""),"",'Adatmátrix logaritmusa'!W9-Alfa!$B9)</f>
        <v/>
      </c>
      <c r="X9" s="8" t="str">
        <f>IF(OR($A9="",X$8=""),"",'Adatmátrix logaritmusa'!X9-Alfa!$B9)</f>
        <v/>
      </c>
      <c r="Y9" s="8" t="str">
        <f>IF(OR($A9="",Y$8=""),"",'Adatmátrix logaritmusa'!Y9-Alfa!$B9)</f>
        <v/>
      </c>
      <c r="Z9" s="8" t="str">
        <f>IF(OR($A9="",Z$8=""),"",'Adatmátrix logaritmusa'!Z9-Alfa!$B9)</f>
        <v/>
      </c>
      <c r="AA9" s="8" t="str">
        <f>IF(OR($A9="",AA$8=""),"",'Adatmátrix logaritmusa'!AA9-Alfa!$B9)</f>
        <v/>
      </c>
      <c r="AB9" s="8" t="str">
        <f>IF(OR($A9="",AB$8=""),"",'Adatmátrix logaritmusa'!AB9-Alfa!$B9)</f>
        <v/>
      </c>
      <c r="AC9" s="8" t="str">
        <f>IF(OR($A9="",AC$8=""),"",'Adatmátrix logaritmusa'!AC9-Alfa!$B9)</f>
        <v/>
      </c>
      <c r="AD9" s="8" t="str">
        <f>IF(OR($A9="",AD$8=""),"",'Adatmátrix logaritmusa'!AD9-Alfa!$B9)</f>
        <v/>
      </c>
      <c r="AE9" s="8" t="str">
        <f>IF(OR($A9="",AE$8=""),"",'Adatmátrix logaritmusa'!AE9-Alfa!$B9)</f>
        <v/>
      </c>
      <c r="AF9" s="8" t="str">
        <f>IF(OR($A9="",AF$8=""),"",'Adatmátrix logaritmusa'!AF9-Alfa!$B9)</f>
        <v/>
      </c>
      <c r="AG9" s="8" t="str">
        <f>IF(OR($A9="",AG$8=""),"",'Adatmátrix logaritmusa'!AG9-Alfa!$B9)</f>
        <v/>
      </c>
      <c r="AH9" s="8" t="str">
        <f>IF(OR($A9="",AH$8=""),"",'Adatmátrix logaritmusa'!AH9-Alfa!$B9)</f>
        <v/>
      </c>
      <c r="AI9" s="8" t="str">
        <f>IF(OR($A9="",AI$8=""),"",'Adatmátrix logaritmusa'!AI9-Alfa!$B9)</f>
        <v/>
      </c>
      <c r="AJ9" s="8" t="str">
        <f>IF(OR($A9="",AJ$8=""),"",'Adatmátrix logaritmusa'!AJ9-Alfa!$B9)</f>
        <v/>
      </c>
      <c r="AK9" s="8" t="str">
        <f>IF(OR($A9="",AK$8=""),"",'Adatmátrix logaritmusa'!AK9-Alfa!$B9)</f>
        <v/>
      </c>
      <c r="AL9" s="8" t="str">
        <f>IF(OR($A9="",AL$8=""),"",'Adatmátrix logaritmusa'!AL9-Alfa!$B9)</f>
        <v/>
      </c>
      <c r="AM9" s="8" t="str">
        <f>IF(OR($A9="",AM$8=""),"",'Adatmátrix logaritmusa'!AM9-Alfa!$B9)</f>
        <v/>
      </c>
      <c r="AN9" s="8" t="str">
        <f>IF(OR($A9="",AN$8=""),"",'Adatmátrix logaritmusa'!AN9-Alfa!$B9)</f>
        <v/>
      </c>
      <c r="AO9" s="8" t="str">
        <f>IF(OR($A9="",AO$8=""),"",'Adatmátrix logaritmusa'!AO9-Alfa!$B9)</f>
        <v/>
      </c>
      <c r="AP9" s="8" t="str">
        <f>IF(OR($A9="",AP$8=""),"",'Adatmátrix logaritmusa'!AP9-Alfa!$B9)</f>
        <v/>
      </c>
      <c r="AQ9" s="8" t="str">
        <f>IF(OR($A9="",AQ$8=""),"",'Adatmátrix logaritmusa'!AQ9-Alfa!$B9)</f>
        <v/>
      </c>
      <c r="AR9" s="8" t="str">
        <f>IF(OR($A9="",AR$8=""),"",'Adatmátrix logaritmusa'!AR9-Alfa!$B9)</f>
        <v/>
      </c>
      <c r="AS9" s="8" t="str">
        <f>IF(OR($A9="",AS$8=""),"",'Adatmátrix logaritmusa'!AS9-Alfa!$B9)</f>
        <v/>
      </c>
      <c r="AT9" s="8" t="str">
        <f>IF(OR($A9="",AT$8=""),"",'Adatmátrix logaritmusa'!AT9-Alfa!$B9)</f>
        <v/>
      </c>
      <c r="AU9" s="8" t="str">
        <f>IF(OR($A9="",AU$8=""),"",'Adatmátrix logaritmusa'!AU9-Alfa!$B9)</f>
        <v/>
      </c>
      <c r="AV9" s="8" t="str">
        <f>IF(OR($A9="",AV$8=""),"",'Adatmátrix logaritmusa'!AV9-Alfa!$B9)</f>
        <v/>
      </c>
      <c r="AW9" s="8" t="str">
        <f>IF(OR($A9="",AW$8=""),"",'Adatmátrix logaritmusa'!AW9-Alfa!$B9)</f>
        <v/>
      </c>
      <c r="AX9" s="8" t="str">
        <f>IF(OR($A9="",AX$8=""),"",'Adatmátrix logaritmusa'!AX9-Alfa!$B9)</f>
        <v/>
      </c>
      <c r="AY9" s="8" t="str">
        <f>IF(OR($A9="",AY$8=""),"",'Adatmátrix logaritmusa'!AY9-Alfa!$B9)</f>
        <v/>
      </c>
      <c r="AZ9" s="8" t="str">
        <f>IF(OR($A9="",AZ$8=""),"",'Adatmátrix logaritmusa'!AZ9-Alfa!$B9)</f>
        <v/>
      </c>
      <c r="BA9" s="8" t="str">
        <f>IF(OR($A9="",BA$8=""),"",'Adatmátrix logaritmusa'!BA9-Alfa!$B9)</f>
        <v/>
      </c>
      <c r="BB9" s="8" t="str">
        <f>IF(OR($A9="",BB$8=""),"",'Adatmátrix logaritmusa'!BB9-Alfa!$B9)</f>
        <v/>
      </c>
      <c r="BC9" s="8" t="str">
        <f>IF(OR($A9="",BC$8=""),"",'Adatmátrix logaritmusa'!BC9-Alfa!$B9)</f>
        <v/>
      </c>
      <c r="BD9" s="8" t="str">
        <f>IF(OR($A9="",BD$8=""),"",'Adatmátrix logaritmusa'!BD9-Alfa!$B9)</f>
        <v/>
      </c>
      <c r="BE9" s="8" t="str">
        <f>IF(OR($A9="",BE$8=""),"",'Adatmátrix logaritmusa'!BE9-Alfa!$B9)</f>
        <v/>
      </c>
      <c r="BF9" s="8" t="str">
        <f>IF(OR($A9="",BF$8=""),"",'Adatmátrix logaritmusa'!BF9-Alfa!$B9)</f>
        <v/>
      </c>
      <c r="BG9" s="8" t="str">
        <f>IF(OR($A9="",BG$8=""),"",'Adatmátrix logaritmusa'!BG9-Alfa!$B9)</f>
        <v/>
      </c>
      <c r="BH9" s="8" t="str">
        <f>IF(OR($A9="",BH$8=""),"",'Adatmátrix logaritmusa'!BH9-Alfa!$B9)</f>
        <v/>
      </c>
      <c r="BI9" s="8" t="str">
        <f>IF(OR($A9="",BI$8=""),"",'Adatmátrix logaritmusa'!BI9-Alfa!$B9)</f>
        <v/>
      </c>
    </row>
    <row r="10" spans="1:61">
      <c r="A10" s="4">
        <f>Adatmátrix!A10</f>
        <v>1</v>
      </c>
      <c r="B10" s="8">
        <f>IF(OR($A10="",B$8=""),"",'Adatmátrix logaritmusa'!B10-Alfa!$B10)</f>
        <v>0.40026196194156594</v>
      </c>
      <c r="C10" s="8">
        <f>IF(OR($A10="",C$8=""),"",'Adatmátrix logaritmusa'!C10-Alfa!$B10)</f>
        <v>0.17394883586607701</v>
      </c>
      <c r="D10" s="8">
        <f>IF(OR($A10="",D$8=""),"",'Adatmátrix logaritmusa'!D10-Alfa!$B10)</f>
        <v>0.23550672886551105</v>
      </c>
      <c r="E10" s="8">
        <f>IF(OR($A10="",E$8=""),"",'Adatmátrix logaritmusa'!E10-Alfa!$B10)</f>
        <v>0.26492061407180412</v>
      </c>
      <c r="F10" s="8">
        <f>IF(OR($A10="",F$8=""),"",'Adatmátrix logaritmusa'!F10-Alfa!$B10)</f>
        <v>0.47346536596486111</v>
      </c>
      <c r="G10" s="8">
        <f>IF(OR($A10="",G$8=""),"",'Adatmátrix logaritmusa'!G10-Alfa!$B10)</f>
        <v>0.2503218146506514</v>
      </c>
      <c r="H10" s="8">
        <f>IF(OR($A10="",H$8=""),"",'Adatmátrix logaritmusa'!H10-Alfa!$B10)</f>
        <v>0.26492061407180412</v>
      </c>
      <c r="I10" s="8">
        <f>IF(OR($A10="",I$8=""),"",'Adatmátrix logaritmusa'!I10-Alfa!$B10)</f>
        <v>-1.7942171944028473E-2</v>
      </c>
      <c r="J10" s="8">
        <f>IF(OR($A10="",J$8=""),"",'Adatmátrix logaritmusa'!J10-Alfa!$B10)</f>
        <v>0.32127355062293539</v>
      </c>
      <c r="K10" s="8">
        <f>IF(OR($A10="",K$8=""),"",'Adatmátrix logaritmusa'!K10-Alfa!$B10)</f>
        <v>-0.1849962566071941</v>
      </c>
      <c r="L10" s="8">
        <f>IF(OR($A10="",L$8=""),"",'Adatmátrix logaritmusa'!L10-Alfa!$B10)</f>
        <v>-1.7942171944028473E-2</v>
      </c>
      <c r="M10" s="8">
        <f>IF(OR($A10="",M$8=""),"",'Adatmátrix logaritmusa'!M10-Alfa!$B10)</f>
        <v>-0.25561382382114761</v>
      </c>
      <c r="N10" s="8">
        <f>IF(OR($A10="",N$8=""),"",'Adatmátrix logaritmusa'!N10-Alfa!$B10)</f>
        <v>0.2503218146506514</v>
      </c>
      <c r="O10" s="8">
        <f>IF(OR($A10="",O$8=""),"",'Adatmátrix logaritmusa'!O10-Alfa!$B10)</f>
        <v>-0.25561382382114761</v>
      </c>
      <c r="P10" s="8">
        <f>IF(OR($A10="",P$8=""),"",'Adatmátrix logaritmusa'!P10-Alfa!$B10)</f>
        <v>-0.20798577483189273</v>
      </c>
      <c r="Q10" s="8">
        <f>IF(OR($A10="",Q$8=""),"",'Adatmátrix logaritmusa'!Q10-Alfa!$B10)</f>
        <v>-0.47267832905897578</v>
      </c>
      <c r="R10" s="8">
        <f>IF(OR($A10="",R$8=""),"",'Adatmátrix logaritmusa'!R10-Alfa!$B10)</f>
        <v>9.1257120020963534E-2</v>
      </c>
      <c r="S10" s="8">
        <f>IF(OR($A10="",S$8=""),"",'Adatmátrix logaritmusa'!S10-Alfa!$B10)</f>
        <v>-5.7162885097309157E-2</v>
      </c>
      <c r="T10" s="8">
        <f>IF(OR($A10="",T$8=""),"",'Adatmátrix logaritmusa'!T10-Alfa!$B10)</f>
        <v>-0.92466345280203299</v>
      </c>
      <c r="U10" s="8">
        <f>IF(OR($A10="",U$8=""),"",'Adatmátrix logaritmusa'!U10-Alfa!$B10)</f>
        <v>-0.3315997307990699</v>
      </c>
      <c r="V10" s="8" t="str">
        <f>IF(OR($A10="",V$8=""),"",'Adatmátrix logaritmusa'!V10-Alfa!$B10)</f>
        <v/>
      </c>
      <c r="W10" s="8" t="str">
        <f>IF(OR($A10="",W$8=""),"",'Adatmátrix logaritmusa'!W10-Alfa!$B10)</f>
        <v/>
      </c>
      <c r="X10" s="8" t="str">
        <f>IF(OR($A10="",X$8=""),"",'Adatmátrix logaritmusa'!X10-Alfa!$B10)</f>
        <v/>
      </c>
      <c r="Y10" s="8" t="str">
        <f>IF(OR($A10="",Y$8=""),"",'Adatmátrix logaritmusa'!Y10-Alfa!$B10)</f>
        <v/>
      </c>
      <c r="Z10" s="8" t="str">
        <f>IF(OR($A10="",Z$8=""),"",'Adatmátrix logaritmusa'!Z10-Alfa!$B10)</f>
        <v/>
      </c>
      <c r="AA10" s="8" t="str">
        <f>IF(OR($A10="",AA$8=""),"",'Adatmátrix logaritmusa'!AA10-Alfa!$B10)</f>
        <v/>
      </c>
      <c r="AB10" s="8" t="str">
        <f>IF(OR($A10="",AB$8=""),"",'Adatmátrix logaritmusa'!AB10-Alfa!$B10)</f>
        <v/>
      </c>
      <c r="AC10" s="8" t="str">
        <f>IF(OR($A10="",AC$8=""),"",'Adatmátrix logaritmusa'!AC10-Alfa!$B10)</f>
        <v/>
      </c>
      <c r="AD10" s="8" t="str">
        <f>IF(OR($A10="",AD$8=""),"",'Adatmátrix logaritmusa'!AD10-Alfa!$B10)</f>
        <v/>
      </c>
      <c r="AE10" s="8" t="str">
        <f>IF(OR($A10="",AE$8=""),"",'Adatmátrix logaritmusa'!AE10-Alfa!$B10)</f>
        <v/>
      </c>
      <c r="AF10" s="8" t="str">
        <f>IF(OR($A10="",AF$8=""),"",'Adatmátrix logaritmusa'!AF10-Alfa!$B10)</f>
        <v/>
      </c>
      <c r="AG10" s="8" t="str">
        <f>IF(OR($A10="",AG$8=""),"",'Adatmátrix logaritmusa'!AG10-Alfa!$B10)</f>
        <v/>
      </c>
      <c r="AH10" s="8" t="str">
        <f>IF(OR($A10="",AH$8=""),"",'Adatmátrix logaritmusa'!AH10-Alfa!$B10)</f>
        <v/>
      </c>
      <c r="AI10" s="8" t="str">
        <f>IF(OR($A10="",AI$8=""),"",'Adatmátrix logaritmusa'!AI10-Alfa!$B10)</f>
        <v/>
      </c>
      <c r="AJ10" s="8" t="str">
        <f>IF(OR($A10="",AJ$8=""),"",'Adatmátrix logaritmusa'!AJ10-Alfa!$B10)</f>
        <v/>
      </c>
      <c r="AK10" s="8" t="str">
        <f>IF(OR($A10="",AK$8=""),"",'Adatmátrix logaritmusa'!AK10-Alfa!$B10)</f>
        <v/>
      </c>
      <c r="AL10" s="8" t="str">
        <f>IF(OR($A10="",AL$8=""),"",'Adatmátrix logaritmusa'!AL10-Alfa!$B10)</f>
        <v/>
      </c>
      <c r="AM10" s="8" t="str">
        <f>IF(OR($A10="",AM$8=""),"",'Adatmátrix logaritmusa'!AM10-Alfa!$B10)</f>
        <v/>
      </c>
      <c r="AN10" s="8" t="str">
        <f>IF(OR($A10="",AN$8=""),"",'Adatmátrix logaritmusa'!AN10-Alfa!$B10)</f>
        <v/>
      </c>
      <c r="AO10" s="8" t="str">
        <f>IF(OR($A10="",AO$8=""),"",'Adatmátrix logaritmusa'!AO10-Alfa!$B10)</f>
        <v/>
      </c>
      <c r="AP10" s="8" t="str">
        <f>IF(OR($A10="",AP$8=""),"",'Adatmátrix logaritmusa'!AP10-Alfa!$B10)</f>
        <v/>
      </c>
      <c r="AQ10" s="8" t="str">
        <f>IF(OR($A10="",AQ$8=""),"",'Adatmátrix logaritmusa'!AQ10-Alfa!$B10)</f>
        <v/>
      </c>
      <c r="AR10" s="8" t="str">
        <f>IF(OR($A10="",AR$8=""),"",'Adatmátrix logaritmusa'!AR10-Alfa!$B10)</f>
        <v/>
      </c>
      <c r="AS10" s="8" t="str">
        <f>IF(OR($A10="",AS$8=""),"",'Adatmátrix logaritmusa'!AS10-Alfa!$B10)</f>
        <v/>
      </c>
      <c r="AT10" s="8" t="str">
        <f>IF(OR($A10="",AT$8=""),"",'Adatmátrix logaritmusa'!AT10-Alfa!$B10)</f>
        <v/>
      </c>
      <c r="AU10" s="8" t="str">
        <f>IF(OR($A10="",AU$8=""),"",'Adatmátrix logaritmusa'!AU10-Alfa!$B10)</f>
        <v/>
      </c>
      <c r="AV10" s="8" t="str">
        <f>IF(OR($A10="",AV$8=""),"",'Adatmátrix logaritmusa'!AV10-Alfa!$B10)</f>
        <v/>
      </c>
      <c r="AW10" s="8" t="str">
        <f>IF(OR($A10="",AW$8=""),"",'Adatmátrix logaritmusa'!AW10-Alfa!$B10)</f>
        <v/>
      </c>
      <c r="AX10" s="8" t="str">
        <f>IF(OR($A10="",AX$8=""),"",'Adatmátrix logaritmusa'!AX10-Alfa!$B10)</f>
        <v/>
      </c>
      <c r="AY10" s="8" t="str">
        <f>IF(OR($A10="",AY$8=""),"",'Adatmátrix logaritmusa'!AY10-Alfa!$B10)</f>
        <v/>
      </c>
      <c r="AZ10" s="8" t="str">
        <f>IF(OR($A10="",AZ$8=""),"",'Adatmátrix logaritmusa'!AZ10-Alfa!$B10)</f>
        <v/>
      </c>
      <c r="BA10" s="8" t="str">
        <f>IF(OR($A10="",BA$8=""),"",'Adatmátrix logaritmusa'!BA10-Alfa!$B10)</f>
        <v/>
      </c>
      <c r="BB10" s="8" t="str">
        <f>IF(OR($A10="",BB$8=""),"",'Adatmátrix logaritmusa'!BB10-Alfa!$B10)</f>
        <v/>
      </c>
      <c r="BC10" s="8" t="str">
        <f>IF(OR($A10="",BC$8=""),"",'Adatmátrix logaritmusa'!BC10-Alfa!$B10)</f>
        <v/>
      </c>
      <c r="BD10" s="8" t="str">
        <f>IF(OR($A10="",BD$8=""),"",'Adatmátrix logaritmusa'!BD10-Alfa!$B10)</f>
        <v/>
      </c>
      <c r="BE10" s="8" t="str">
        <f>IF(OR($A10="",BE$8=""),"",'Adatmátrix logaritmusa'!BE10-Alfa!$B10)</f>
        <v/>
      </c>
      <c r="BF10" s="8" t="str">
        <f>IF(OR($A10="",BF$8=""),"",'Adatmátrix logaritmusa'!BF10-Alfa!$B10)</f>
        <v/>
      </c>
      <c r="BG10" s="8" t="str">
        <f>IF(OR($A10="",BG$8=""),"",'Adatmátrix logaritmusa'!BG10-Alfa!$B10)</f>
        <v/>
      </c>
      <c r="BH10" s="8" t="str">
        <f>IF(OR($A10="",BH$8=""),"",'Adatmátrix logaritmusa'!BH10-Alfa!$B10)</f>
        <v/>
      </c>
      <c r="BI10" s="8" t="str">
        <f>IF(OR($A10="",BI$8=""),"",'Adatmátrix logaritmusa'!BI10-Alfa!$B10)</f>
        <v/>
      </c>
    </row>
    <row r="11" spans="1:61">
      <c r="A11" s="4">
        <f>Adatmátrix!A11</f>
        <v>2</v>
      </c>
      <c r="B11" s="8">
        <f>IF(OR($A11="",B$8=""),"",'Adatmátrix logaritmusa'!B11-Alfa!$B11)</f>
        <v>0.21742257382471752</v>
      </c>
      <c r="C11" s="8">
        <f>IF(OR($A11="",C$8=""),"",'Adatmátrix logaritmusa'!C11-Alfa!$B11)</f>
        <v>0.3571845161998759</v>
      </c>
      <c r="D11" s="8">
        <f>IF(OR($A11="",D$8=""),"",'Adatmátrix logaritmusa'!D11-Alfa!$B11)</f>
        <v>0.47978683829220792</v>
      </c>
      <c r="E11" s="8">
        <f>IF(OR($A11="",E$8=""),"",'Adatmátrix logaritmusa'!E11-Alfa!$B11)</f>
        <v>0.3571845161998759</v>
      </c>
      <c r="F11" s="8">
        <f>IF(OR($A11="",F$8=""),"",'Adatmátrix logaritmusa'!F11-Alfa!$B11)</f>
        <v>0.16612927943716649</v>
      </c>
      <c r="G11" s="8">
        <f>IF(OR($A11="",G$8=""),"",'Adatmátrix logaritmusa'!G11-Alfa!$B11)</f>
        <v>-0.13925237011401492</v>
      </c>
      <c r="H11" s="8">
        <f>IF(OR($A11="",H$8=""),"",'Adatmátrix logaritmusa'!H11-Alfa!$B11)</f>
        <v>0.39974413061867242</v>
      </c>
      <c r="I11" s="8">
        <f>IF(OR($A11="",I$8=""),"",'Adatmátrix logaritmusa'!I11-Alfa!$B11)</f>
        <v>8.3891181200194787E-2</v>
      </c>
      <c r="J11" s="8">
        <f>IF(OR($A11="",J$8=""),"",'Adatmátrix logaritmusa'!J11-Alfa!$B11)</f>
        <v>0.11206205816689074</v>
      </c>
      <c r="K11" s="8">
        <f>IF(OR($A11="",K$8=""),"",'Adatmátrix logaritmusa'!K11-Alfa!$B11)</f>
        <v>-7.0259498627063266E-2</v>
      </c>
      <c r="L11" s="8">
        <f>IF(OR($A11="",L$8=""),"",'Adatmátrix logaritmusa'!L11-Alfa!$B11)</f>
        <v>-5.720977489492185E-3</v>
      </c>
      <c r="M11" s="8">
        <f>IF(OR($A11="",M$8=""),"",'Adatmátrix logaritmusa'!M11-Alfa!$B11)</f>
        <v>-0.29340304994127386</v>
      </c>
      <c r="N11" s="8">
        <f>IF(OR($A11="",N$8=""),"",'Adatmátrix logaritmusa'!N11-Alfa!$B11)</f>
        <v>-0.13925237011401492</v>
      </c>
      <c r="O11" s="8">
        <f>IF(OR($A11="",O$8=""),"",'Adatmátrix logaritmusa'!O11-Alfa!$B11)</f>
        <v>5.4903644326942391E-2</v>
      </c>
      <c r="P11" s="8">
        <f>IF(OR($A11="",P$8=""),"",'Adatmátrix logaritmusa'!P11-Alfa!$B11)</f>
        <v>-0.4269344425657966</v>
      </c>
      <c r="Q11" s="8">
        <f>IF(OR($A11="",Q$8=""),"",'Adatmátrix logaritmusa'!Q11-Alfa!$B11)</f>
        <v>0.28974323540434366</v>
      </c>
      <c r="R11" s="8">
        <f>IF(OR($A11="",R$8=""),"",'Adatmátrix logaritmusa'!R11-Alfa!$B11)</f>
        <v>-0.29340304994127386</v>
      </c>
      <c r="S11" s="8">
        <f>IF(OR($A11="",S$8=""),"",'Adatmátrix logaritmusa'!S11-Alfa!$B11)</f>
        <v>-0.3359626643600695</v>
      </c>
      <c r="T11" s="8">
        <f>IF(OR($A11="",T$8=""),"",'Adatmátrix logaritmusa'!T11-Alfa!$B11)</f>
        <v>-0.17562001428489005</v>
      </c>
      <c r="U11" s="8">
        <f>IF(OR($A11="",U$8=""),"",'Adatmátrix logaritmusa'!U11-Alfa!$B11)</f>
        <v>-0.63824353623300212</v>
      </c>
      <c r="V11" s="8" t="str">
        <f>IF(OR($A11="",V$8=""),"",'Adatmátrix logaritmusa'!V11-Alfa!$B11)</f>
        <v/>
      </c>
      <c r="W11" s="8" t="str">
        <f>IF(OR($A11="",W$8=""),"",'Adatmátrix logaritmusa'!W11-Alfa!$B11)</f>
        <v/>
      </c>
      <c r="X11" s="8" t="str">
        <f>IF(OR($A11="",X$8=""),"",'Adatmátrix logaritmusa'!X11-Alfa!$B11)</f>
        <v/>
      </c>
      <c r="Y11" s="8" t="str">
        <f>IF(OR($A11="",Y$8=""),"",'Adatmátrix logaritmusa'!Y11-Alfa!$B11)</f>
        <v/>
      </c>
      <c r="Z11" s="8" t="str">
        <f>IF(OR($A11="",Z$8=""),"",'Adatmátrix logaritmusa'!Z11-Alfa!$B11)</f>
        <v/>
      </c>
      <c r="AA11" s="8" t="str">
        <f>IF(OR($A11="",AA$8=""),"",'Adatmátrix logaritmusa'!AA11-Alfa!$B11)</f>
        <v/>
      </c>
      <c r="AB11" s="8" t="str">
        <f>IF(OR($A11="",AB$8=""),"",'Adatmátrix logaritmusa'!AB11-Alfa!$B11)</f>
        <v/>
      </c>
      <c r="AC11" s="8" t="str">
        <f>IF(OR($A11="",AC$8=""),"",'Adatmátrix logaritmusa'!AC11-Alfa!$B11)</f>
        <v/>
      </c>
      <c r="AD11" s="8" t="str">
        <f>IF(OR($A11="",AD$8=""),"",'Adatmátrix logaritmusa'!AD11-Alfa!$B11)</f>
        <v/>
      </c>
      <c r="AE11" s="8" t="str">
        <f>IF(OR($A11="",AE$8=""),"",'Adatmátrix logaritmusa'!AE11-Alfa!$B11)</f>
        <v/>
      </c>
      <c r="AF11" s="8" t="str">
        <f>IF(OR($A11="",AF$8=""),"",'Adatmátrix logaritmusa'!AF11-Alfa!$B11)</f>
        <v/>
      </c>
      <c r="AG11" s="8" t="str">
        <f>IF(OR($A11="",AG$8=""),"",'Adatmátrix logaritmusa'!AG11-Alfa!$B11)</f>
        <v/>
      </c>
      <c r="AH11" s="8" t="str">
        <f>IF(OR($A11="",AH$8=""),"",'Adatmátrix logaritmusa'!AH11-Alfa!$B11)</f>
        <v/>
      </c>
      <c r="AI11" s="8" t="str">
        <f>IF(OR($A11="",AI$8=""),"",'Adatmátrix logaritmusa'!AI11-Alfa!$B11)</f>
        <v/>
      </c>
      <c r="AJ11" s="8" t="str">
        <f>IF(OR($A11="",AJ$8=""),"",'Adatmátrix logaritmusa'!AJ11-Alfa!$B11)</f>
        <v/>
      </c>
      <c r="AK11" s="8" t="str">
        <f>IF(OR($A11="",AK$8=""),"",'Adatmátrix logaritmusa'!AK11-Alfa!$B11)</f>
        <v/>
      </c>
      <c r="AL11" s="8" t="str">
        <f>IF(OR($A11="",AL$8=""),"",'Adatmátrix logaritmusa'!AL11-Alfa!$B11)</f>
        <v/>
      </c>
      <c r="AM11" s="8" t="str">
        <f>IF(OR($A11="",AM$8=""),"",'Adatmátrix logaritmusa'!AM11-Alfa!$B11)</f>
        <v/>
      </c>
      <c r="AN11" s="8" t="str">
        <f>IF(OR($A11="",AN$8=""),"",'Adatmátrix logaritmusa'!AN11-Alfa!$B11)</f>
        <v/>
      </c>
      <c r="AO11" s="8" t="str">
        <f>IF(OR($A11="",AO$8=""),"",'Adatmátrix logaritmusa'!AO11-Alfa!$B11)</f>
        <v/>
      </c>
      <c r="AP11" s="8" t="str">
        <f>IF(OR($A11="",AP$8=""),"",'Adatmátrix logaritmusa'!AP11-Alfa!$B11)</f>
        <v/>
      </c>
      <c r="AQ11" s="8" t="str">
        <f>IF(OR($A11="",AQ$8=""),"",'Adatmátrix logaritmusa'!AQ11-Alfa!$B11)</f>
        <v/>
      </c>
      <c r="AR11" s="8" t="str">
        <f>IF(OR($A11="",AR$8=""),"",'Adatmátrix logaritmusa'!AR11-Alfa!$B11)</f>
        <v/>
      </c>
      <c r="AS11" s="8" t="str">
        <f>IF(OR($A11="",AS$8=""),"",'Adatmátrix logaritmusa'!AS11-Alfa!$B11)</f>
        <v/>
      </c>
      <c r="AT11" s="8" t="str">
        <f>IF(OR($A11="",AT$8=""),"",'Adatmátrix logaritmusa'!AT11-Alfa!$B11)</f>
        <v/>
      </c>
      <c r="AU11" s="8" t="str">
        <f>IF(OR($A11="",AU$8=""),"",'Adatmátrix logaritmusa'!AU11-Alfa!$B11)</f>
        <v/>
      </c>
      <c r="AV11" s="8" t="str">
        <f>IF(OR($A11="",AV$8=""),"",'Adatmátrix logaritmusa'!AV11-Alfa!$B11)</f>
        <v/>
      </c>
      <c r="AW11" s="8" t="str">
        <f>IF(OR($A11="",AW$8=""),"",'Adatmátrix logaritmusa'!AW11-Alfa!$B11)</f>
        <v/>
      </c>
      <c r="AX11" s="8" t="str">
        <f>IF(OR($A11="",AX$8=""),"",'Adatmátrix logaritmusa'!AX11-Alfa!$B11)</f>
        <v/>
      </c>
      <c r="AY11" s="8" t="str">
        <f>IF(OR($A11="",AY$8=""),"",'Adatmátrix logaritmusa'!AY11-Alfa!$B11)</f>
        <v/>
      </c>
      <c r="AZ11" s="8" t="str">
        <f>IF(OR($A11="",AZ$8=""),"",'Adatmátrix logaritmusa'!AZ11-Alfa!$B11)</f>
        <v/>
      </c>
      <c r="BA11" s="8" t="str">
        <f>IF(OR($A11="",BA$8=""),"",'Adatmátrix logaritmusa'!BA11-Alfa!$B11)</f>
        <v/>
      </c>
      <c r="BB11" s="8" t="str">
        <f>IF(OR($A11="",BB$8=""),"",'Adatmátrix logaritmusa'!BB11-Alfa!$B11)</f>
        <v/>
      </c>
      <c r="BC11" s="8" t="str">
        <f>IF(OR($A11="",BC$8=""),"",'Adatmátrix logaritmusa'!BC11-Alfa!$B11)</f>
        <v/>
      </c>
      <c r="BD11" s="8" t="str">
        <f>IF(OR($A11="",BD$8=""),"",'Adatmátrix logaritmusa'!BD11-Alfa!$B11)</f>
        <v/>
      </c>
      <c r="BE11" s="8" t="str">
        <f>IF(OR($A11="",BE$8=""),"",'Adatmátrix logaritmusa'!BE11-Alfa!$B11)</f>
        <v/>
      </c>
      <c r="BF11" s="8" t="str">
        <f>IF(OR($A11="",BF$8=""),"",'Adatmátrix logaritmusa'!BF11-Alfa!$B11)</f>
        <v/>
      </c>
      <c r="BG11" s="8" t="str">
        <f>IF(OR($A11="",BG$8=""),"",'Adatmátrix logaritmusa'!BG11-Alfa!$B11)</f>
        <v/>
      </c>
      <c r="BH11" s="8" t="str">
        <f>IF(OR($A11="",BH$8=""),"",'Adatmátrix logaritmusa'!BH11-Alfa!$B11)</f>
        <v/>
      </c>
      <c r="BI11" s="8" t="str">
        <f>IF(OR($A11="",BI$8=""),"",'Adatmátrix logaritmusa'!BI11-Alfa!$B11)</f>
        <v/>
      </c>
    </row>
    <row r="12" spans="1:61">
      <c r="A12" s="4">
        <f>Adatmátrix!A12</f>
        <v>3</v>
      </c>
      <c r="B12" s="8">
        <f>IF(OR($A12="",B$8=""),"",'Adatmátrix logaritmusa'!B12-Alfa!$B12)</f>
        <v>0.21183505081199172</v>
      </c>
      <c r="C12" s="8">
        <f>IF(OR($A12="",C$8=""),"",'Adatmátrix logaritmusa'!C12-Alfa!$B12)</f>
        <v>0.28082792229894338</v>
      </c>
      <c r="D12" s="8">
        <f>IF(OR($A12="",D$8=""),"",'Adatmátrix logaritmusa'!D12-Alfa!$B12)</f>
        <v>5.768437098473278E-2</v>
      </c>
      <c r="E12" s="8">
        <f>IF(OR($A12="",E$8=""),"",'Adatmátrix logaritmusa'!E12-Alfa!$B12)</f>
        <v>0.6862930304071071</v>
      </c>
      <c r="F12" s="8">
        <f>IF(OR($A12="",F$8=""),"",'Adatmátrix logaritmusa'!F12-Alfa!$B12)</f>
        <v>9.850636550498848E-2</v>
      </c>
      <c r="G12" s="8">
        <f>IF(OR($A12="",G$8=""),"",'Adatmátrix logaritmusa'!G12-Alfa!$B12)</f>
        <v>9.850636550498848E-2</v>
      </c>
      <c r="H12" s="8">
        <f>IF(OR($A12="",H$8=""),"",'Adatmátrix logaritmusa'!H12-Alfa!$B12)</f>
        <v>0.28082792229894338</v>
      </c>
      <c r="I12" s="8">
        <f>IF(OR($A12="",I$8=""),"",'Adatmátrix logaritmusa'!I12-Alfa!$B12)</f>
        <v>0.59320260734109542</v>
      </c>
      <c r="J12" s="8">
        <f>IF(OR($A12="",J$8=""),"",'Adatmátrix logaritmusa'!J12-Alfa!$B12)</f>
        <v>-0.12463718580922212</v>
      </c>
      <c r="K12" s="8">
        <f>IF(OR($A12="",K$8=""),"",'Adatmátrix logaritmusa'!K12-Alfa!$B12)</f>
        <v>9.850636550498848E-2</v>
      </c>
      <c r="L12" s="8">
        <f>IF(OR($A12="",L$8=""),"",'Adatmátrix logaritmusa'!L12-Alfa!$B12)</f>
        <v>0.13772707865826916</v>
      </c>
      <c r="M12" s="8">
        <f>IF(OR($A12="",M$8=""),"",'Adatmátrix logaritmusa'!M12-Alfa!$B12)</f>
        <v>-0.17593048019677227</v>
      </c>
      <c r="N12" s="8">
        <f>IF(OR($A12="",N$8=""),"",'Adatmátrix logaritmusa'!N12-Alfa!$B12)</f>
        <v>-0.28715611530699547</v>
      </c>
      <c r="O12" s="8">
        <f>IF(OR($A12="",O$8=""),"",'Adatmátrix logaritmusa'!O12-Alfa!$B12)</f>
        <v>0.13772707865826916</v>
      </c>
      <c r="P12" s="8">
        <f>IF(OR($A12="",P$8=""),"",'Adatmátrix logaritmusa'!P12-Alfa!$B12)</f>
        <v>-0.41231925826100202</v>
      </c>
      <c r="Q12" s="8">
        <f>IF(OR($A12="",Q$8=""),"",'Adatmátrix logaritmusa'!Q12-Alfa!$B12)</f>
        <v>-0.72247418656484186</v>
      </c>
      <c r="R12" s="8">
        <f>IF(OR($A12="",R$8=""),"",'Adatmátrix logaritmusa'!R12-Alfa!$B12)</f>
        <v>-0.17593048019677227</v>
      </c>
      <c r="S12" s="8">
        <f>IF(OR($A12="",S$8=""),"",'Adatmátrix logaritmusa'!S12-Alfa!$B12)</f>
        <v>-0.72247418656484186</v>
      </c>
      <c r="T12" s="8">
        <f>IF(OR($A12="",T$8=""),"",'Adatmátrix logaritmusa'!T12-Alfa!$B12)</f>
        <v>1.5124756565937147E-2</v>
      </c>
      <c r="U12" s="8">
        <f>IF(OR($A12="",U$8=""),"",'Adatmátrix logaritmusa'!U12-Alfa!$B12)</f>
        <v>-7.5847021639789958E-2</v>
      </c>
      <c r="V12" s="8" t="str">
        <f>IF(OR($A12="",V$8=""),"",'Adatmátrix logaritmusa'!V12-Alfa!$B12)</f>
        <v/>
      </c>
      <c r="W12" s="8" t="str">
        <f>IF(OR($A12="",W$8=""),"",'Adatmátrix logaritmusa'!W12-Alfa!$B12)</f>
        <v/>
      </c>
      <c r="X12" s="8" t="str">
        <f>IF(OR($A12="",X$8=""),"",'Adatmátrix logaritmusa'!X12-Alfa!$B12)</f>
        <v/>
      </c>
      <c r="Y12" s="8" t="str">
        <f>IF(OR($A12="",Y$8=""),"",'Adatmátrix logaritmusa'!Y12-Alfa!$B12)</f>
        <v/>
      </c>
      <c r="Z12" s="8" t="str">
        <f>IF(OR($A12="",Z$8=""),"",'Adatmátrix logaritmusa'!Z12-Alfa!$B12)</f>
        <v/>
      </c>
      <c r="AA12" s="8" t="str">
        <f>IF(OR($A12="",AA$8=""),"",'Adatmátrix logaritmusa'!AA12-Alfa!$B12)</f>
        <v/>
      </c>
      <c r="AB12" s="8" t="str">
        <f>IF(OR($A12="",AB$8=""),"",'Adatmátrix logaritmusa'!AB12-Alfa!$B12)</f>
        <v/>
      </c>
      <c r="AC12" s="8" t="str">
        <f>IF(OR($A12="",AC$8=""),"",'Adatmátrix logaritmusa'!AC12-Alfa!$B12)</f>
        <v/>
      </c>
      <c r="AD12" s="8" t="str">
        <f>IF(OR($A12="",AD$8=""),"",'Adatmátrix logaritmusa'!AD12-Alfa!$B12)</f>
        <v/>
      </c>
      <c r="AE12" s="8" t="str">
        <f>IF(OR($A12="",AE$8=""),"",'Adatmátrix logaritmusa'!AE12-Alfa!$B12)</f>
        <v/>
      </c>
      <c r="AF12" s="8" t="str">
        <f>IF(OR($A12="",AF$8=""),"",'Adatmátrix logaritmusa'!AF12-Alfa!$B12)</f>
        <v/>
      </c>
      <c r="AG12" s="8" t="str">
        <f>IF(OR($A12="",AG$8=""),"",'Adatmátrix logaritmusa'!AG12-Alfa!$B12)</f>
        <v/>
      </c>
      <c r="AH12" s="8" t="str">
        <f>IF(OR($A12="",AH$8=""),"",'Adatmátrix logaritmusa'!AH12-Alfa!$B12)</f>
        <v/>
      </c>
      <c r="AI12" s="8" t="str">
        <f>IF(OR($A12="",AI$8=""),"",'Adatmátrix logaritmusa'!AI12-Alfa!$B12)</f>
        <v/>
      </c>
      <c r="AJ12" s="8" t="str">
        <f>IF(OR($A12="",AJ$8=""),"",'Adatmátrix logaritmusa'!AJ12-Alfa!$B12)</f>
        <v/>
      </c>
      <c r="AK12" s="8" t="str">
        <f>IF(OR($A12="",AK$8=""),"",'Adatmátrix logaritmusa'!AK12-Alfa!$B12)</f>
        <v/>
      </c>
      <c r="AL12" s="8" t="str">
        <f>IF(OR($A12="",AL$8=""),"",'Adatmátrix logaritmusa'!AL12-Alfa!$B12)</f>
        <v/>
      </c>
      <c r="AM12" s="8" t="str">
        <f>IF(OR($A12="",AM$8=""),"",'Adatmátrix logaritmusa'!AM12-Alfa!$B12)</f>
        <v/>
      </c>
      <c r="AN12" s="8" t="str">
        <f>IF(OR($A12="",AN$8=""),"",'Adatmátrix logaritmusa'!AN12-Alfa!$B12)</f>
        <v/>
      </c>
      <c r="AO12" s="8" t="str">
        <f>IF(OR($A12="",AO$8=""),"",'Adatmátrix logaritmusa'!AO12-Alfa!$B12)</f>
        <v/>
      </c>
      <c r="AP12" s="8" t="str">
        <f>IF(OR($A12="",AP$8=""),"",'Adatmátrix logaritmusa'!AP12-Alfa!$B12)</f>
        <v/>
      </c>
      <c r="AQ12" s="8" t="str">
        <f>IF(OR($A12="",AQ$8=""),"",'Adatmátrix logaritmusa'!AQ12-Alfa!$B12)</f>
        <v/>
      </c>
      <c r="AR12" s="8" t="str">
        <f>IF(OR($A12="",AR$8=""),"",'Adatmátrix logaritmusa'!AR12-Alfa!$B12)</f>
        <v/>
      </c>
      <c r="AS12" s="8" t="str">
        <f>IF(OR($A12="",AS$8=""),"",'Adatmátrix logaritmusa'!AS12-Alfa!$B12)</f>
        <v/>
      </c>
      <c r="AT12" s="8" t="str">
        <f>IF(OR($A12="",AT$8=""),"",'Adatmátrix logaritmusa'!AT12-Alfa!$B12)</f>
        <v/>
      </c>
      <c r="AU12" s="8" t="str">
        <f>IF(OR($A12="",AU$8=""),"",'Adatmátrix logaritmusa'!AU12-Alfa!$B12)</f>
        <v/>
      </c>
      <c r="AV12" s="8" t="str">
        <f>IF(OR($A12="",AV$8=""),"",'Adatmátrix logaritmusa'!AV12-Alfa!$B12)</f>
        <v/>
      </c>
      <c r="AW12" s="8" t="str">
        <f>IF(OR($A12="",AW$8=""),"",'Adatmátrix logaritmusa'!AW12-Alfa!$B12)</f>
        <v/>
      </c>
      <c r="AX12" s="8" t="str">
        <f>IF(OR($A12="",AX$8=""),"",'Adatmátrix logaritmusa'!AX12-Alfa!$B12)</f>
        <v/>
      </c>
      <c r="AY12" s="8" t="str">
        <f>IF(OR($A12="",AY$8=""),"",'Adatmátrix logaritmusa'!AY12-Alfa!$B12)</f>
        <v/>
      </c>
      <c r="AZ12" s="8" t="str">
        <f>IF(OR($A12="",AZ$8=""),"",'Adatmátrix logaritmusa'!AZ12-Alfa!$B12)</f>
        <v/>
      </c>
      <c r="BA12" s="8" t="str">
        <f>IF(OR($A12="",BA$8=""),"",'Adatmátrix logaritmusa'!BA12-Alfa!$B12)</f>
        <v/>
      </c>
      <c r="BB12" s="8" t="str">
        <f>IF(OR($A12="",BB$8=""),"",'Adatmátrix logaritmusa'!BB12-Alfa!$B12)</f>
        <v/>
      </c>
      <c r="BC12" s="8" t="str">
        <f>IF(OR($A12="",BC$8=""),"",'Adatmátrix logaritmusa'!BC12-Alfa!$B12)</f>
        <v/>
      </c>
      <c r="BD12" s="8" t="str">
        <f>IF(OR($A12="",BD$8=""),"",'Adatmátrix logaritmusa'!BD12-Alfa!$B12)</f>
        <v/>
      </c>
      <c r="BE12" s="8" t="str">
        <f>IF(OR($A12="",BE$8=""),"",'Adatmátrix logaritmusa'!BE12-Alfa!$B12)</f>
        <v/>
      </c>
      <c r="BF12" s="8" t="str">
        <f>IF(OR($A12="",BF$8=""),"",'Adatmátrix logaritmusa'!BF12-Alfa!$B12)</f>
        <v/>
      </c>
      <c r="BG12" s="8" t="str">
        <f>IF(OR($A12="",BG$8=""),"",'Adatmátrix logaritmusa'!BG12-Alfa!$B12)</f>
        <v/>
      </c>
      <c r="BH12" s="8" t="str">
        <f>IF(OR($A12="",BH$8=""),"",'Adatmátrix logaritmusa'!BH12-Alfa!$B12)</f>
        <v/>
      </c>
      <c r="BI12" s="8" t="str">
        <f>IF(OR($A12="",BI$8=""),"",'Adatmátrix logaritmusa'!BI12-Alfa!$B12)</f>
        <v/>
      </c>
    </row>
    <row r="13" spans="1:61">
      <c r="A13" s="4">
        <f>Adatmátrix!A13</f>
        <v>4</v>
      </c>
      <c r="B13" s="8">
        <f>IF(OR($A13="",B$8=""),"",'Adatmátrix logaritmusa'!B13-Alfa!$B13)</f>
        <v>0.35607612791331889</v>
      </c>
      <c r="C13" s="8">
        <f>IF(OR($A13="",C$8=""),"",'Adatmátrix logaritmusa'!C13-Alfa!$B13)</f>
        <v>0.35607612791331889</v>
      </c>
      <c r="D13" s="8">
        <f>IF(OR($A13="",D$8=""),"",'Adatmátrix logaritmusa'!D13-Alfa!$B13)</f>
        <v>0.15936583366726431</v>
      </c>
      <c r="E13" s="8">
        <f>IF(OR($A13="",E$8=""),"",'Adatmátrix logaritmusa'!E13-Alfa!$B13)</f>
        <v>0.39116744772458922</v>
      </c>
      <c r="F13" s="8">
        <f>IF(OR($A13="",F$8=""),"",'Adatmátrix logaritmusa'!F13-Alfa!$B13)</f>
        <v>-8.5756624365719958E-2</v>
      </c>
      <c r="G13" s="8">
        <f>IF(OR($A13="",G$8=""),"",'Adatmátrix logaritmusa'!G13-Alfa!$B13)</f>
        <v>0.4578588222232618</v>
      </c>
      <c r="H13" s="8">
        <f>IF(OR($A13="",H$8=""),"",'Adatmátrix logaritmusa'!H13-Alfa!$B13)</f>
        <v>-0.14291503820566831</v>
      </c>
      <c r="I13" s="8">
        <f>IF(OR($A13="",I$8=""),"",'Adatmátrix logaritmusa'!I13-Alfa!$B13)</f>
        <v>-3.1689403095445101E-2</v>
      </c>
      <c r="J13" s="8">
        <f>IF(OR($A13="",J$8=""),"",'Adatmátrix logaritmusa'!J13-Alfa!$B13)</f>
        <v>0.42506899940027054</v>
      </c>
      <c r="K13" s="8">
        <f>IF(OR($A13="",K$8=""),"",'Adatmátrix logaritmusa'!K13-Alfa!$B13)</f>
        <v>0.35607612791331889</v>
      </c>
      <c r="L13" s="8">
        <f>IF(OR($A13="",L$8=""),"",'Adatmátrix logaritmusa'!L13-Alfa!$B13)</f>
        <v>0.15936583366726431</v>
      </c>
      <c r="M13" s="8">
        <f>IF(OR($A13="",M$8=""),"",'Adatmátrix logaritmusa'!M13-Alfa!$B13)</f>
        <v>-0.49122173247388545</v>
      </c>
      <c r="N13" s="8">
        <f>IF(OR($A13="",N$8=""),"",'Adatmátrix logaritmusa'!N13-Alfa!$B13)</f>
        <v>-0.26807818115967486</v>
      </c>
      <c r="O13" s="8">
        <f>IF(OR($A13="",O$8=""),"",'Adatmátrix logaritmusa'!O13-Alfa!$B13)</f>
        <v>-0.41117902480034907</v>
      </c>
      <c r="P13" s="8">
        <f>IF(OR($A13="",P$8=""),"",'Adatmátrix logaritmusa'!P13-Alfa!$B13)</f>
        <v>-0.26807818115967486</v>
      </c>
      <c r="Q13" s="8">
        <f>IF(OR($A13="",Q$8=""),"",'Adatmátrix logaritmusa'!Q13-Alfa!$B13)</f>
        <v>6.8394055461537206E-2</v>
      </c>
      <c r="R13" s="8">
        <f>IF(OR($A13="",R$8=""),"",'Adatmátrix logaritmusa'!R13-Alfa!$B13)</f>
        <v>0.15936583366726431</v>
      </c>
      <c r="S13" s="8">
        <f>IF(OR($A13="",S$8=""),"",'Adatmátrix logaritmusa'!S13-Alfa!$B13)</f>
        <v>-0.14291503820566831</v>
      </c>
      <c r="T13" s="8">
        <f>IF(OR($A13="",T$8=""),"",'Adatmátrix logaritmusa'!T13-Alfa!$B13)</f>
        <v>-0.26807818115967486</v>
      </c>
      <c r="U13" s="8">
        <f>IF(OR($A13="",U$8=""),"",'Adatmátrix logaritmusa'!U13-Alfa!$B13)</f>
        <v>-0.77890380492566536</v>
      </c>
      <c r="V13" s="8" t="str">
        <f>IF(OR($A13="",V$8=""),"",'Adatmátrix logaritmusa'!V13-Alfa!$B13)</f>
        <v/>
      </c>
      <c r="W13" s="8" t="str">
        <f>IF(OR($A13="",W$8=""),"",'Adatmátrix logaritmusa'!W13-Alfa!$B13)</f>
        <v/>
      </c>
      <c r="X13" s="8" t="str">
        <f>IF(OR($A13="",X$8=""),"",'Adatmátrix logaritmusa'!X13-Alfa!$B13)</f>
        <v/>
      </c>
      <c r="Y13" s="8" t="str">
        <f>IF(OR($A13="",Y$8=""),"",'Adatmátrix logaritmusa'!Y13-Alfa!$B13)</f>
        <v/>
      </c>
      <c r="Z13" s="8" t="str">
        <f>IF(OR($A13="",Z$8=""),"",'Adatmátrix logaritmusa'!Z13-Alfa!$B13)</f>
        <v/>
      </c>
      <c r="AA13" s="8" t="str">
        <f>IF(OR($A13="",AA$8=""),"",'Adatmátrix logaritmusa'!AA13-Alfa!$B13)</f>
        <v/>
      </c>
      <c r="AB13" s="8" t="str">
        <f>IF(OR($A13="",AB$8=""),"",'Adatmátrix logaritmusa'!AB13-Alfa!$B13)</f>
        <v/>
      </c>
      <c r="AC13" s="8" t="str">
        <f>IF(OR($A13="",AC$8=""),"",'Adatmátrix logaritmusa'!AC13-Alfa!$B13)</f>
        <v/>
      </c>
      <c r="AD13" s="8" t="str">
        <f>IF(OR($A13="",AD$8=""),"",'Adatmátrix logaritmusa'!AD13-Alfa!$B13)</f>
        <v/>
      </c>
      <c r="AE13" s="8" t="str">
        <f>IF(OR($A13="",AE$8=""),"",'Adatmátrix logaritmusa'!AE13-Alfa!$B13)</f>
        <v/>
      </c>
      <c r="AF13" s="8" t="str">
        <f>IF(OR($A13="",AF$8=""),"",'Adatmátrix logaritmusa'!AF13-Alfa!$B13)</f>
        <v/>
      </c>
      <c r="AG13" s="8" t="str">
        <f>IF(OR($A13="",AG$8=""),"",'Adatmátrix logaritmusa'!AG13-Alfa!$B13)</f>
        <v/>
      </c>
      <c r="AH13" s="8" t="str">
        <f>IF(OR($A13="",AH$8=""),"",'Adatmátrix logaritmusa'!AH13-Alfa!$B13)</f>
        <v/>
      </c>
      <c r="AI13" s="8" t="str">
        <f>IF(OR($A13="",AI$8=""),"",'Adatmátrix logaritmusa'!AI13-Alfa!$B13)</f>
        <v/>
      </c>
      <c r="AJ13" s="8" t="str">
        <f>IF(OR($A13="",AJ$8=""),"",'Adatmátrix logaritmusa'!AJ13-Alfa!$B13)</f>
        <v/>
      </c>
      <c r="AK13" s="8" t="str">
        <f>IF(OR($A13="",AK$8=""),"",'Adatmátrix logaritmusa'!AK13-Alfa!$B13)</f>
        <v/>
      </c>
      <c r="AL13" s="8" t="str">
        <f>IF(OR($A13="",AL$8=""),"",'Adatmátrix logaritmusa'!AL13-Alfa!$B13)</f>
        <v/>
      </c>
      <c r="AM13" s="8" t="str">
        <f>IF(OR($A13="",AM$8=""),"",'Adatmátrix logaritmusa'!AM13-Alfa!$B13)</f>
        <v/>
      </c>
      <c r="AN13" s="8" t="str">
        <f>IF(OR($A13="",AN$8=""),"",'Adatmátrix logaritmusa'!AN13-Alfa!$B13)</f>
        <v/>
      </c>
      <c r="AO13" s="8" t="str">
        <f>IF(OR($A13="",AO$8=""),"",'Adatmátrix logaritmusa'!AO13-Alfa!$B13)</f>
        <v/>
      </c>
      <c r="AP13" s="8" t="str">
        <f>IF(OR($A13="",AP$8=""),"",'Adatmátrix logaritmusa'!AP13-Alfa!$B13)</f>
        <v/>
      </c>
      <c r="AQ13" s="8" t="str">
        <f>IF(OR($A13="",AQ$8=""),"",'Adatmátrix logaritmusa'!AQ13-Alfa!$B13)</f>
        <v/>
      </c>
      <c r="AR13" s="8" t="str">
        <f>IF(OR($A13="",AR$8=""),"",'Adatmátrix logaritmusa'!AR13-Alfa!$B13)</f>
        <v/>
      </c>
      <c r="AS13" s="8" t="str">
        <f>IF(OR($A13="",AS$8=""),"",'Adatmátrix logaritmusa'!AS13-Alfa!$B13)</f>
        <v/>
      </c>
      <c r="AT13" s="8" t="str">
        <f>IF(OR($A13="",AT$8=""),"",'Adatmátrix logaritmusa'!AT13-Alfa!$B13)</f>
        <v/>
      </c>
      <c r="AU13" s="8" t="str">
        <f>IF(OR($A13="",AU$8=""),"",'Adatmátrix logaritmusa'!AU13-Alfa!$B13)</f>
        <v/>
      </c>
      <c r="AV13" s="8" t="str">
        <f>IF(OR($A13="",AV$8=""),"",'Adatmátrix logaritmusa'!AV13-Alfa!$B13)</f>
        <v/>
      </c>
      <c r="AW13" s="8" t="str">
        <f>IF(OR($A13="",AW$8=""),"",'Adatmátrix logaritmusa'!AW13-Alfa!$B13)</f>
        <v/>
      </c>
      <c r="AX13" s="8" t="str">
        <f>IF(OR($A13="",AX$8=""),"",'Adatmátrix logaritmusa'!AX13-Alfa!$B13)</f>
        <v/>
      </c>
      <c r="AY13" s="8" t="str">
        <f>IF(OR($A13="",AY$8=""),"",'Adatmátrix logaritmusa'!AY13-Alfa!$B13)</f>
        <v/>
      </c>
      <c r="AZ13" s="8" t="str">
        <f>IF(OR($A13="",AZ$8=""),"",'Adatmátrix logaritmusa'!AZ13-Alfa!$B13)</f>
        <v/>
      </c>
      <c r="BA13" s="8" t="str">
        <f>IF(OR($A13="",BA$8=""),"",'Adatmátrix logaritmusa'!BA13-Alfa!$B13)</f>
        <v/>
      </c>
      <c r="BB13" s="8" t="str">
        <f>IF(OR($A13="",BB$8=""),"",'Adatmátrix logaritmusa'!BB13-Alfa!$B13)</f>
        <v/>
      </c>
      <c r="BC13" s="8" t="str">
        <f>IF(OR($A13="",BC$8=""),"",'Adatmátrix logaritmusa'!BC13-Alfa!$B13)</f>
        <v/>
      </c>
      <c r="BD13" s="8" t="str">
        <f>IF(OR($A13="",BD$8=""),"",'Adatmátrix logaritmusa'!BD13-Alfa!$B13)</f>
        <v/>
      </c>
      <c r="BE13" s="8" t="str">
        <f>IF(OR($A13="",BE$8=""),"",'Adatmátrix logaritmusa'!BE13-Alfa!$B13)</f>
        <v/>
      </c>
      <c r="BF13" s="8" t="str">
        <f>IF(OR($A13="",BF$8=""),"",'Adatmátrix logaritmusa'!BF13-Alfa!$B13)</f>
        <v/>
      </c>
      <c r="BG13" s="8" t="str">
        <f>IF(OR($A13="",BG$8=""),"",'Adatmátrix logaritmusa'!BG13-Alfa!$B13)</f>
        <v/>
      </c>
      <c r="BH13" s="8" t="str">
        <f>IF(OR($A13="",BH$8=""),"",'Adatmátrix logaritmusa'!BH13-Alfa!$B13)</f>
        <v/>
      </c>
      <c r="BI13" s="8" t="str">
        <f>IF(OR($A13="",BI$8=""),"",'Adatmátrix logaritmusa'!BI13-Alfa!$B13)</f>
        <v/>
      </c>
    </row>
    <row r="14" spans="1:61">
      <c r="A14" s="4">
        <f>Adatmátrix!A14</f>
        <v>5</v>
      </c>
      <c r="B14" s="8">
        <f>IF(OR($A14="",B$8=""),"",'Adatmátrix logaritmusa'!B14-Alfa!$B14)</f>
        <v>0.42297666707841408</v>
      </c>
      <c r="C14" s="8">
        <f>IF(OR($A14="",C$8=""),"",'Adatmátrix logaritmusa'!C14-Alfa!$B14)</f>
        <v>0.61968696132446865</v>
      </c>
      <c r="D14" s="8">
        <f>IF(OR($A14="",D$8=""),"",'Adatmátrix logaritmusa'!D14-Alfa!$B14)</f>
        <v>-4.4673477485250856E-3</v>
      </c>
      <c r="E14" s="8">
        <f>IF(OR($A14="",E$8=""),"",'Adatmátrix logaritmusa'!E14-Alfa!$B14)</f>
        <v>-4.4673477485250856E-3</v>
      </c>
      <c r="F14" s="8">
        <f>IF(OR($A14="",F$8=""),"",'Adatmátrix logaritmusa'!F14-Alfa!$B14)</f>
        <v>-4.4673477485250856E-3</v>
      </c>
      <c r="G14" s="8">
        <f>IF(OR($A14="",G$8=""),"",'Adatmátrix logaritmusa'!G14-Alfa!$B14)</f>
        <v>0.17785420904542981</v>
      </c>
      <c r="H14" s="8">
        <f>IF(OR($A14="",H$8=""),"",'Adatmátrix logaritmusa'!H14-Alfa!$B14)</f>
        <v>0.61968696132446865</v>
      </c>
      <c r="I14" s="8">
        <f>IF(OR($A14="",I$8=""),"",'Adatmátrix logaritmusa'!I14-Alfa!$B14)</f>
        <v>0.17785420904542981</v>
      </c>
      <c r="J14" s="8">
        <f>IF(OR($A14="",J$8=""),"",'Adatmátrix logaritmusa'!J14-Alfa!$B14)</f>
        <v>-7.3460219235476742E-2</v>
      </c>
      <c r="K14" s="8">
        <f>IF(OR($A14="",K$8=""),"",'Adatmátrix logaritmusa'!K14-Alfa!$B14)</f>
        <v>6.0071173389045995E-2</v>
      </c>
      <c r="L14" s="8">
        <f>IF(OR($A14="",L$8=""),"",'Adatmátrix logaritmusa'!L14-Alfa!$B14)</f>
        <v>0.12069579520548146</v>
      </c>
      <c r="M14" s="8">
        <f>IF(OR($A14="",M$8=""),"",'Adatmátrix logaritmusa'!M14-Alfa!$B14)</f>
        <v>0.42297666707841408</v>
      </c>
      <c r="N14" s="8">
        <f>IF(OR($A14="",N$8=""),"",'Adatmátrix logaritmusa'!N14-Alfa!$B14)</f>
        <v>0.37852490450758047</v>
      </c>
      <c r="O14" s="8">
        <f>IF(OR($A14="",O$8=""),"",'Adatmátrix logaritmusa'!O14-Alfa!$B14)</f>
        <v>-0.1475681913891993</v>
      </c>
      <c r="P14" s="8">
        <f>IF(OR($A14="",P$8=""),"",'Adatmátrix logaritmusa'!P14-Alfa!$B14)</f>
        <v>-0.1475681913891993</v>
      </c>
      <c r="Q14" s="8">
        <f>IF(OR($A14="",Q$8=""),"",'Adatmátrix logaritmusa'!Q14-Alfa!$B14)</f>
        <v>-0.92075807962268108</v>
      </c>
      <c r="R14" s="8">
        <f>IF(OR($A14="",R$8=""),"",'Adatmátrix logaritmusa'!R14-Alfa!$B14)</f>
        <v>-0.92075807962268108</v>
      </c>
      <c r="S14" s="8">
        <f>IF(OR($A14="",S$8=""),"",'Adatmátrix logaritmusa'!S14-Alfa!$B14)</f>
        <v>-0.31462227605236492</v>
      </c>
      <c r="T14" s="8">
        <f>IF(OR($A14="",T$8=""),"",'Adatmátrix logaritmusa'!T14-Alfa!$B14)</f>
        <v>-0.1475681913891993</v>
      </c>
      <c r="U14" s="8">
        <f>IF(OR($A14="",U$8=""),"",'Adatmátrix logaritmusa'!U14-Alfa!$B14)</f>
        <v>-0.31462227605236492</v>
      </c>
      <c r="V14" s="8" t="str">
        <f>IF(OR($A14="",V$8=""),"",'Adatmátrix logaritmusa'!V14-Alfa!$B14)</f>
        <v/>
      </c>
      <c r="W14" s="8" t="str">
        <f>IF(OR($A14="",W$8=""),"",'Adatmátrix logaritmusa'!W14-Alfa!$B14)</f>
        <v/>
      </c>
      <c r="X14" s="8" t="str">
        <f>IF(OR($A14="",X$8=""),"",'Adatmátrix logaritmusa'!X14-Alfa!$B14)</f>
        <v/>
      </c>
      <c r="Y14" s="8" t="str">
        <f>IF(OR($A14="",Y$8=""),"",'Adatmátrix logaritmusa'!Y14-Alfa!$B14)</f>
        <v/>
      </c>
      <c r="Z14" s="8" t="str">
        <f>IF(OR($A14="",Z$8=""),"",'Adatmátrix logaritmusa'!Z14-Alfa!$B14)</f>
        <v/>
      </c>
      <c r="AA14" s="8" t="str">
        <f>IF(OR($A14="",AA$8=""),"",'Adatmátrix logaritmusa'!AA14-Alfa!$B14)</f>
        <v/>
      </c>
      <c r="AB14" s="8" t="str">
        <f>IF(OR($A14="",AB$8=""),"",'Adatmátrix logaritmusa'!AB14-Alfa!$B14)</f>
        <v/>
      </c>
      <c r="AC14" s="8" t="str">
        <f>IF(OR($A14="",AC$8=""),"",'Adatmátrix logaritmusa'!AC14-Alfa!$B14)</f>
        <v/>
      </c>
      <c r="AD14" s="8" t="str">
        <f>IF(OR($A14="",AD$8=""),"",'Adatmátrix logaritmusa'!AD14-Alfa!$B14)</f>
        <v/>
      </c>
      <c r="AE14" s="8" t="str">
        <f>IF(OR($A14="",AE$8=""),"",'Adatmátrix logaritmusa'!AE14-Alfa!$B14)</f>
        <v/>
      </c>
      <c r="AF14" s="8" t="str">
        <f>IF(OR($A14="",AF$8=""),"",'Adatmátrix logaritmusa'!AF14-Alfa!$B14)</f>
        <v/>
      </c>
      <c r="AG14" s="8" t="str">
        <f>IF(OR($A14="",AG$8=""),"",'Adatmátrix logaritmusa'!AG14-Alfa!$B14)</f>
        <v/>
      </c>
      <c r="AH14" s="8" t="str">
        <f>IF(OR($A14="",AH$8=""),"",'Adatmátrix logaritmusa'!AH14-Alfa!$B14)</f>
        <v/>
      </c>
      <c r="AI14" s="8" t="str">
        <f>IF(OR($A14="",AI$8=""),"",'Adatmátrix logaritmusa'!AI14-Alfa!$B14)</f>
        <v/>
      </c>
      <c r="AJ14" s="8" t="str">
        <f>IF(OR($A14="",AJ$8=""),"",'Adatmátrix logaritmusa'!AJ14-Alfa!$B14)</f>
        <v/>
      </c>
      <c r="AK14" s="8" t="str">
        <f>IF(OR($A14="",AK$8=""),"",'Adatmátrix logaritmusa'!AK14-Alfa!$B14)</f>
        <v/>
      </c>
      <c r="AL14" s="8" t="str">
        <f>IF(OR($A14="",AL$8=""),"",'Adatmátrix logaritmusa'!AL14-Alfa!$B14)</f>
        <v/>
      </c>
      <c r="AM14" s="8" t="str">
        <f>IF(OR($A14="",AM$8=""),"",'Adatmátrix logaritmusa'!AM14-Alfa!$B14)</f>
        <v/>
      </c>
      <c r="AN14" s="8" t="str">
        <f>IF(OR($A14="",AN$8=""),"",'Adatmátrix logaritmusa'!AN14-Alfa!$B14)</f>
        <v/>
      </c>
      <c r="AO14" s="8" t="str">
        <f>IF(OR($A14="",AO$8=""),"",'Adatmátrix logaritmusa'!AO14-Alfa!$B14)</f>
        <v/>
      </c>
      <c r="AP14" s="8" t="str">
        <f>IF(OR($A14="",AP$8=""),"",'Adatmátrix logaritmusa'!AP14-Alfa!$B14)</f>
        <v/>
      </c>
      <c r="AQ14" s="8" t="str">
        <f>IF(OR($A14="",AQ$8=""),"",'Adatmátrix logaritmusa'!AQ14-Alfa!$B14)</f>
        <v/>
      </c>
      <c r="AR14" s="8" t="str">
        <f>IF(OR($A14="",AR$8=""),"",'Adatmátrix logaritmusa'!AR14-Alfa!$B14)</f>
        <v/>
      </c>
      <c r="AS14" s="8" t="str">
        <f>IF(OR($A14="",AS$8=""),"",'Adatmátrix logaritmusa'!AS14-Alfa!$B14)</f>
        <v/>
      </c>
      <c r="AT14" s="8" t="str">
        <f>IF(OR($A14="",AT$8=""),"",'Adatmátrix logaritmusa'!AT14-Alfa!$B14)</f>
        <v/>
      </c>
      <c r="AU14" s="8" t="str">
        <f>IF(OR($A14="",AU$8=""),"",'Adatmátrix logaritmusa'!AU14-Alfa!$B14)</f>
        <v/>
      </c>
      <c r="AV14" s="8" t="str">
        <f>IF(OR($A14="",AV$8=""),"",'Adatmátrix logaritmusa'!AV14-Alfa!$B14)</f>
        <v/>
      </c>
      <c r="AW14" s="8" t="str">
        <f>IF(OR($A14="",AW$8=""),"",'Adatmátrix logaritmusa'!AW14-Alfa!$B14)</f>
        <v/>
      </c>
      <c r="AX14" s="8" t="str">
        <f>IF(OR($A14="",AX$8=""),"",'Adatmátrix logaritmusa'!AX14-Alfa!$B14)</f>
        <v/>
      </c>
      <c r="AY14" s="8" t="str">
        <f>IF(OR($A14="",AY$8=""),"",'Adatmátrix logaritmusa'!AY14-Alfa!$B14)</f>
        <v/>
      </c>
      <c r="AZ14" s="8" t="str">
        <f>IF(OR($A14="",AZ$8=""),"",'Adatmátrix logaritmusa'!AZ14-Alfa!$B14)</f>
        <v/>
      </c>
      <c r="BA14" s="8" t="str">
        <f>IF(OR($A14="",BA$8=""),"",'Adatmátrix logaritmusa'!BA14-Alfa!$B14)</f>
        <v/>
      </c>
      <c r="BB14" s="8" t="str">
        <f>IF(OR($A14="",BB$8=""),"",'Adatmátrix logaritmusa'!BB14-Alfa!$B14)</f>
        <v/>
      </c>
      <c r="BC14" s="8" t="str">
        <f>IF(OR($A14="",BC$8=""),"",'Adatmátrix logaritmusa'!BC14-Alfa!$B14)</f>
        <v/>
      </c>
      <c r="BD14" s="8" t="str">
        <f>IF(OR($A14="",BD$8=""),"",'Adatmátrix logaritmusa'!BD14-Alfa!$B14)</f>
        <v/>
      </c>
      <c r="BE14" s="8" t="str">
        <f>IF(OR($A14="",BE$8=""),"",'Adatmátrix logaritmusa'!BE14-Alfa!$B14)</f>
        <v/>
      </c>
      <c r="BF14" s="8" t="str">
        <f>IF(OR($A14="",BF$8=""),"",'Adatmátrix logaritmusa'!BF14-Alfa!$B14)</f>
        <v/>
      </c>
      <c r="BG14" s="8" t="str">
        <f>IF(OR($A14="",BG$8=""),"",'Adatmátrix logaritmusa'!BG14-Alfa!$B14)</f>
        <v/>
      </c>
      <c r="BH14" s="8" t="str">
        <f>IF(OR($A14="",BH$8=""),"",'Adatmátrix logaritmusa'!BH14-Alfa!$B14)</f>
        <v/>
      </c>
      <c r="BI14" s="8" t="str">
        <f>IF(OR($A14="",BI$8=""),"",'Adatmátrix logaritmusa'!BI14-Alfa!$B14)</f>
        <v/>
      </c>
    </row>
    <row r="15" spans="1:61">
      <c r="A15" s="4">
        <f>Adatmátrix!A15</f>
        <v>6</v>
      </c>
      <c r="B15" s="8">
        <f>IF(OR($A15="",B$8=""),"",'Adatmátrix logaritmusa'!B15-Alfa!$B15)</f>
        <v>1.0098807368912821</v>
      </c>
      <c r="C15" s="8">
        <f>IF(OR($A15="",C$8=""),"",'Adatmátrix logaritmusa'!C15-Alfa!$B15)</f>
        <v>0.38417483712686895</v>
      </c>
      <c r="D15" s="8">
        <f>IF(OR($A15="",D$8=""),"",'Adatmátrix logaritmusa'!D15-Alfa!$B15)</f>
        <v>-4.3269177700070216E-2</v>
      </c>
      <c r="E15" s="8">
        <f>IF(OR($A15="",E$8=""),"",'Adatmátrix logaritmusa'!E15-Alfa!$B15)</f>
        <v>-4.3269177700070216E-2</v>
      </c>
      <c r="F15" s="8">
        <f>IF(OR($A15="",F$8=""),"",'Adatmátrix logaritmusa'!F15-Alfa!$B15)</f>
        <v>0.33972307455603534</v>
      </c>
      <c r="G15" s="8">
        <f>IF(OR($A15="",G$8=""),"",'Adatmátrix logaritmusa'!G15-Alfa!$B15)</f>
        <v>8.1893965253936329E-2</v>
      </c>
      <c r="H15" s="8">
        <f>IF(OR($A15="",H$8=""),"",'Adatmátrix logaritmusa'!H15-Alfa!$B15)</f>
        <v>0.33972307455603534</v>
      </c>
      <c r="I15" s="8">
        <f>IF(OR($A15="",I$8=""),"",'Adatmátrix logaritmusa'!I15-Alfa!$B15)</f>
        <v>-0.80540922974696727</v>
      </c>
      <c r="J15" s="8">
        <f>IF(OR($A15="",J$8=""),"",'Adatmátrix logaritmusa'!J15-Alfa!$B15)</f>
        <v>0.46755644606592028</v>
      </c>
      <c r="K15" s="8">
        <f>IF(OR($A15="",K$8=""),"",'Adatmátrix logaritmusa'!K15-Alfa!$B15)</f>
        <v>2.1269343437500865E-2</v>
      </c>
      <c r="L15" s="8">
        <f>IF(OR($A15="",L$8=""),"",'Adatmátrix logaritmusa'!L15-Alfa!$B15)</f>
        <v>-0.35342410600391005</v>
      </c>
      <c r="M15" s="8">
        <f>IF(OR($A15="",M$8=""),"",'Adatmátrix logaritmusa'!M15-Alfa!$B15)</f>
        <v>-0.55409480146606072</v>
      </c>
      <c r="N15" s="8">
        <f>IF(OR($A15="",N$8=""),"",'Adatmátrix logaritmusa'!N15-Alfa!$B15)</f>
        <v>8.1893965253936329E-2</v>
      </c>
      <c r="O15" s="8">
        <f>IF(OR($A15="",O$8=""),"",'Adatmátrix logaritmusa'!O15-Alfa!$B15)</f>
        <v>-0.11226204918702187</v>
      </c>
      <c r="P15" s="8">
        <f>IF(OR($A15="",P$8=""),"",'Adatmátrix logaritmusa'!P15-Alfa!$B15)</f>
        <v>0.29320305892114185</v>
      </c>
      <c r="Q15" s="8">
        <f>IF(OR($A15="",Q$8=""),"",'Adatmátrix logaritmusa'!Q15-Alfa!$B15)</f>
        <v>0.33972307455603534</v>
      </c>
      <c r="R15" s="8">
        <f>IF(OR($A15="",R$8=""),"",'Adatmátrix logaritmusa'!R15-Alfa!$B15)</f>
        <v>-0.55409480146606072</v>
      </c>
      <c r="S15" s="8">
        <f>IF(OR($A15="",S$8=""),"",'Adatmátrix logaritmusa'!S15-Alfa!$B15)</f>
        <v>-0.35342410600391005</v>
      </c>
      <c r="T15" s="8">
        <f>IF(OR($A15="",T$8=""),"",'Adatmátrix logaritmusa'!T15-Alfa!$B15)</f>
        <v>-0.18637002134074443</v>
      </c>
      <c r="U15" s="8">
        <f>IF(OR($A15="",U$8=""),"",'Adatmátrix logaritmusa'!U15-Alfa!$B15)</f>
        <v>-0.35342410600391005</v>
      </c>
      <c r="V15" s="8" t="str">
        <f>IF(OR($A15="",V$8=""),"",'Adatmátrix logaritmusa'!V15-Alfa!$B15)</f>
        <v/>
      </c>
      <c r="W15" s="8" t="str">
        <f>IF(OR($A15="",W$8=""),"",'Adatmátrix logaritmusa'!W15-Alfa!$B15)</f>
        <v/>
      </c>
      <c r="X15" s="8" t="str">
        <f>IF(OR($A15="",X$8=""),"",'Adatmátrix logaritmusa'!X15-Alfa!$B15)</f>
        <v/>
      </c>
      <c r="Y15" s="8" t="str">
        <f>IF(OR($A15="",Y$8=""),"",'Adatmátrix logaritmusa'!Y15-Alfa!$B15)</f>
        <v/>
      </c>
      <c r="Z15" s="8" t="str">
        <f>IF(OR($A15="",Z$8=""),"",'Adatmátrix logaritmusa'!Z15-Alfa!$B15)</f>
        <v/>
      </c>
      <c r="AA15" s="8" t="str">
        <f>IF(OR($A15="",AA$8=""),"",'Adatmátrix logaritmusa'!AA15-Alfa!$B15)</f>
        <v/>
      </c>
      <c r="AB15" s="8" t="str">
        <f>IF(OR($A15="",AB$8=""),"",'Adatmátrix logaritmusa'!AB15-Alfa!$B15)</f>
        <v/>
      </c>
      <c r="AC15" s="8" t="str">
        <f>IF(OR($A15="",AC$8=""),"",'Adatmátrix logaritmusa'!AC15-Alfa!$B15)</f>
        <v/>
      </c>
      <c r="AD15" s="8" t="str">
        <f>IF(OR($A15="",AD$8=""),"",'Adatmátrix logaritmusa'!AD15-Alfa!$B15)</f>
        <v/>
      </c>
      <c r="AE15" s="8" t="str">
        <f>IF(OR($A15="",AE$8=""),"",'Adatmátrix logaritmusa'!AE15-Alfa!$B15)</f>
        <v/>
      </c>
      <c r="AF15" s="8" t="str">
        <f>IF(OR($A15="",AF$8=""),"",'Adatmátrix logaritmusa'!AF15-Alfa!$B15)</f>
        <v/>
      </c>
      <c r="AG15" s="8" t="str">
        <f>IF(OR($A15="",AG$8=""),"",'Adatmátrix logaritmusa'!AG15-Alfa!$B15)</f>
        <v/>
      </c>
      <c r="AH15" s="8" t="str">
        <f>IF(OR($A15="",AH$8=""),"",'Adatmátrix logaritmusa'!AH15-Alfa!$B15)</f>
        <v/>
      </c>
      <c r="AI15" s="8" t="str">
        <f>IF(OR($A15="",AI$8=""),"",'Adatmátrix logaritmusa'!AI15-Alfa!$B15)</f>
        <v/>
      </c>
      <c r="AJ15" s="8" t="str">
        <f>IF(OR($A15="",AJ$8=""),"",'Adatmátrix logaritmusa'!AJ15-Alfa!$B15)</f>
        <v/>
      </c>
      <c r="AK15" s="8" t="str">
        <f>IF(OR($A15="",AK$8=""),"",'Adatmátrix logaritmusa'!AK15-Alfa!$B15)</f>
        <v/>
      </c>
      <c r="AL15" s="8" t="str">
        <f>IF(OR($A15="",AL$8=""),"",'Adatmátrix logaritmusa'!AL15-Alfa!$B15)</f>
        <v/>
      </c>
      <c r="AM15" s="8" t="str">
        <f>IF(OR($A15="",AM$8=""),"",'Adatmátrix logaritmusa'!AM15-Alfa!$B15)</f>
        <v/>
      </c>
      <c r="AN15" s="8" t="str">
        <f>IF(OR($A15="",AN$8=""),"",'Adatmátrix logaritmusa'!AN15-Alfa!$B15)</f>
        <v/>
      </c>
      <c r="AO15" s="8" t="str">
        <f>IF(OR($A15="",AO$8=""),"",'Adatmátrix logaritmusa'!AO15-Alfa!$B15)</f>
        <v/>
      </c>
      <c r="AP15" s="8" t="str">
        <f>IF(OR($A15="",AP$8=""),"",'Adatmátrix logaritmusa'!AP15-Alfa!$B15)</f>
        <v/>
      </c>
      <c r="AQ15" s="8" t="str">
        <f>IF(OR($A15="",AQ$8=""),"",'Adatmátrix logaritmusa'!AQ15-Alfa!$B15)</f>
        <v/>
      </c>
      <c r="AR15" s="8" t="str">
        <f>IF(OR($A15="",AR$8=""),"",'Adatmátrix logaritmusa'!AR15-Alfa!$B15)</f>
        <v/>
      </c>
      <c r="AS15" s="8" t="str">
        <f>IF(OR($A15="",AS$8=""),"",'Adatmátrix logaritmusa'!AS15-Alfa!$B15)</f>
        <v/>
      </c>
      <c r="AT15" s="8" t="str">
        <f>IF(OR($A15="",AT$8=""),"",'Adatmátrix logaritmusa'!AT15-Alfa!$B15)</f>
        <v/>
      </c>
      <c r="AU15" s="8" t="str">
        <f>IF(OR($A15="",AU$8=""),"",'Adatmátrix logaritmusa'!AU15-Alfa!$B15)</f>
        <v/>
      </c>
      <c r="AV15" s="8" t="str">
        <f>IF(OR($A15="",AV$8=""),"",'Adatmátrix logaritmusa'!AV15-Alfa!$B15)</f>
        <v/>
      </c>
      <c r="AW15" s="8" t="str">
        <f>IF(OR($A15="",AW$8=""),"",'Adatmátrix logaritmusa'!AW15-Alfa!$B15)</f>
        <v/>
      </c>
      <c r="AX15" s="8" t="str">
        <f>IF(OR($A15="",AX$8=""),"",'Adatmátrix logaritmusa'!AX15-Alfa!$B15)</f>
        <v/>
      </c>
      <c r="AY15" s="8" t="str">
        <f>IF(OR($A15="",AY$8=""),"",'Adatmátrix logaritmusa'!AY15-Alfa!$B15)</f>
        <v/>
      </c>
      <c r="AZ15" s="8" t="str">
        <f>IF(OR($A15="",AZ$8=""),"",'Adatmátrix logaritmusa'!AZ15-Alfa!$B15)</f>
        <v/>
      </c>
      <c r="BA15" s="8" t="str">
        <f>IF(OR($A15="",BA$8=""),"",'Adatmátrix logaritmusa'!BA15-Alfa!$B15)</f>
        <v/>
      </c>
      <c r="BB15" s="8" t="str">
        <f>IF(OR($A15="",BB$8=""),"",'Adatmátrix logaritmusa'!BB15-Alfa!$B15)</f>
        <v/>
      </c>
      <c r="BC15" s="8" t="str">
        <f>IF(OR($A15="",BC$8=""),"",'Adatmátrix logaritmusa'!BC15-Alfa!$B15)</f>
        <v/>
      </c>
      <c r="BD15" s="8" t="str">
        <f>IF(OR($A15="",BD$8=""),"",'Adatmátrix logaritmusa'!BD15-Alfa!$B15)</f>
        <v/>
      </c>
      <c r="BE15" s="8" t="str">
        <f>IF(OR($A15="",BE$8=""),"",'Adatmátrix logaritmusa'!BE15-Alfa!$B15)</f>
        <v/>
      </c>
      <c r="BF15" s="8" t="str">
        <f>IF(OR($A15="",BF$8=""),"",'Adatmátrix logaritmusa'!BF15-Alfa!$B15)</f>
        <v/>
      </c>
      <c r="BG15" s="8" t="str">
        <f>IF(OR($A15="",BG$8=""),"",'Adatmátrix logaritmusa'!BG15-Alfa!$B15)</f>
        <v/>
      </c>
      <c r="BH15" s="8" t="str">
        <f>IF(OR($A15="",BH$8=""),"",'Adatmátrix logaritmusa'!BH15-Alfa!$B15)</f>
        <v/>
      </c>
      <c r="BI15" s="8" t="str">
        <f>IF(OR($A15="",BI$8=""),"",'Adatmátrix logaritmusa'!BI15-Alfa!$B15)</f>
        <v/>
      </c>
    </row>
    <row r="16" spans="1:61">
      <c r="A16" s="4">
        <f>Adatmátrix!A16</f>
        <v>7</v>
      </c>
      <c r="B16" s="8">
        <f>IF(OR($A16="",B$8=""),"",'Adatmátrix logaritmusa'!B16-Alfa!$B16)</f>
        <v>0.15447945339454705</v>
      </c>
      <c r="C16" s="8">
        <f>IF(OR($A16="",C$8=""),"",'Adatmátrix logaritmusa'!C16-Alfa!$B16)</f>
        <v>9.7321039554598698E-2</v>
      </c>
      <c r="D16" s="8">
        <f>IF(OR($A16="",D$8=""),"",'Adatmátrix logaritmusa'!D16-Alfa!$B16)</f>
        <v>0.52220423351986334</v>
      </c>
      <c r="E16" s="8">
        <f>IF(OR($A16="",E$8=""),"",'Adatmátrix logaritmusa'!E16-Alfa!$B16)</f>
        <v>-0.33799703170324769</v>
      </c>
      <c r="F16" s="8">
        <f>IF(OR($A16="",F$8=""),"",'Adatmátrix logaritmusa'!F16-Alfa!$B16)</f>
        <v>0.25983996905237206</v>
      </c>
      <c r="G16" s="8">
        <f>IF(OR($A16="",G$8=""),"",'Adatmátrix logaritmusa'!G16-Alfa!$B16)</f>
        <v>9.7321039554598698E-2</v>
      </c>
      <c r="H16" s="8">
        <f>IF(OR($A16="",H$8=""),"",'Adatmátrix logaritmusa'!H16-Alfa!$B16)</f>
        <v>0.15447945339454705</v>
      </c>
      <c r="I16" s="8">
        <f>IF(OR($A16="",I$8=""),"",'Adatmátrix logaritmusa'!I16-Alfa!$B16)</f>
        <v>0.59631220567358589</v>
      </c>
      <c r="J16" s="8">
        <f>IF(OR($A16="",J$8=""),"",'Adatmátrix logaritmusa'!J16-Alfa!$B16)</f>
        <v>0.15447945339454705</v>
      </c>
      <c r="K16" s="8">
        <f>IF(OR($A16="",K$8=""),"",'Adatmátrix logaritmusa'!K16-Alfa!$B16)</f>
        <v>9.7321039554598698E-2</v>
      </c>
      <c r="L16" s="8">
        <f>IF(OR($A16="",L$8=""),"",'Adatmátrix logaritmusa'!L16-Alfa!$B16)</f>
        <v>9.7321039554598698E-2</v>
      </c>
      <c r="M16" s="8">
        <f>IF(OR($A16="",M$8=""),"",'Adatmátrix logaritmusa'!M16-Alfa!$B16)</f>
        <v>-0.53866772716539835</v>
      </c>
      <c r="N16" s="8">
        <f>IF(OR($A16="",N$8=""),"",'Adatmátrix logaritmusa'!N16-Alfa!$B16)</f>
        <v>-2.7842103399407847E-2</v>
      </c>
      <c r="O16" s="8">
        <f>IF(OR($A16="",O$8=""),"",'Adatmátrix logaritmusa'!O16-Alfa!$B16)</f>
        <v>0.20854667466482191</v>
      </c>
      <c r="P16" s="8">
        <f>IF(OR($A16="",P$8=""),"",'Adatmátrix logaritmusa'!P16-Alfa!$B16)</f>
        <v>-0.65645076282178216</v>
      </c>
      <c r="Q16" s="8">
        <f>IF(OR($A16="",Q$8=""),"",'Adatmátrix logaritmusa'!Q16-Alfa!$B16)</f>
        <v>-2.7842103399407847E-2</v>
      </c>
      <c r="R16" s="8">
        <f>IF(OR($A16="",R$8=""),"",'Adatmátrix logaritmusa'!R16-Alfa!$B16)</f>
        <v>-0.17094294704008206</v>
      </c>
      <c r="S16" s="8">
        <f>IF(OR($A16="",S$8=""),"",'Adatmátrix logaritmusa'!S16-Alfa!$B16)</f>
        <v>-0.33799703170324769</v>
      </c>
      <c r="T16" s="8">
        <f>IF(OR($A16="",T$8=""),"",'Adatmátrix logaritmusa'!T16-Alfa!$B16)</f>
        <v>-0.17094294704008206</v>
      </c>
      <c r="U16" s="8">
        <f>IF(OR($A16="",U$8=""),"",'Adatmátrix logaritmusa'!U16-Alfa!$B16)</f>
        <v>-0.17094294704008206</v>
      </c>
      <c r="V16" s="8" t="str">
        <f>IF(OR($A16="",V$8=""),"",'Adatmátrix logaritmusa'!V16-Alfa!$B16)</f>
        <v/>
      </c>
      <c r="W16" s="8" t="str">
        <f>IF(OR($A16="",W$8=""),"",'Adatmátrix logaritmusa'!W16-Alfa!$B16)</f>
        <v/>
      </c>
      <c r="X16" s="8" t="str">
        <f>IF(OR($A16="",X$8=""),"",'Adatmátrix logaritmusa'!X16-Alfa!$B16)</f>
        <v/>
      </c>
      <c r="Y16" s="8" t="str">
        <f>IF(OR($A16="",Y$8=""),"",'Adatmátrix logaritmusa'!Y16-Alfa!$B16)</f>
        <v/>
      </c>
      <c r="Z16" s="8" t="str">
        <f>IF(OR($A16="",Z$8=""),"",'Adatmátrix logaritmusa'!Z16-Alfa!$B16)</f>
        <v/>
      </c>
      <c r="AA16" s="8" t="str">
        <f>IF(OR($A16="",AA$8=""),"",'Adatmátrix logaritmusa'!AA16-Alfa!$B16)</f>
        <v/>
      </c>
      <c r="AB16" s="8" t="str">
        <f>IF(OR($A16="",AB$8=""),"",'Adatmátrix logaritmusa'!AB16-Alfa!$B16)</f>
        <v/>
      </c>
      <c r="AC16" s="8" t="str">
        <f>IF(OR($A16="",AC$8=""),"",'Adatmátrix logaritmusa'!AC16-Alfa!$B16)</f>
        <v/>
      </c>
      <c r="AD16" s="8" t="str">
        <f>IF(OR($A16="",AD$8=""),"",'Adatmátrix logaritmusa'!AD16-Alfa!$B16)</f>
        <v/>
      </c>
      <c r="AE16" s="8" t="str">
        <f>IF(OR($A16="",AE$8=""),"",'Adatmátrix logaritmusa'!AE16-Alfa!$B16)</f>
        <v/>
      </c>
      <c r="AF16" s="8" t="str">
        <f>IF(OR($A16="",AF$8=""),"",'Adatmátrix logaritmusa'!AF16-Alfa!$B16)</f>
        <v/>
      </c>
      <c r="AG16" s="8" t="str">
        <f>IF(OR($A16="",AG$8=""),"",'Adatmátrix logaritmusa'!AG16-Alfa!$B16)</f>
        <v/>
      </c>
      <c r="AH16" s="8" t="str">
        <f>IF(OR($A16="",AH$8=""),"",'Adatmátrix logaritmusa'!AH16-Alfa!$B16)</f>
        <v/>
      </c>
      <c r="AI16" s="8" t="str">
        <f>IF(OR($A16="",AI$8=""),"",'Adatmátrix logaritmusa'!AI16-Alfa!$B16)</f>
        <v/>
      </c>
      <c r="AJ16" s="8" t="str">
        <f>IF(OR($A16="",AJ$8=""),"",'Adatmátrix logaritmusa'!AJ16-Alfa!$B16)</f>
        <v/>
      </c>
      <c r="AK16" s="8" t="str">
        <f>IF(OR($A16="",AK$8=""),"",'Adatmátrix logaritmusa'!AK16-Alfa!$B16)</f>
        <v/>
      </c>
      <c r="AL16" s="8" t="str">
        <f>IF(OR($A16="",AL$8=""),"",'Adatmátrix logaritmusa'!AL16-Alfa!$B16)</f>
        <v/>
      </c>
      <c r="AM16" s="8" t="str">
        <f>IF(OR($A16="",AM$8=""),"",'Adatmátrix logaritmusa'!AM16-Alfa!$B16)</f>
        <v/>
      </c>
      <c r="AN16" s="8" t="str">
        <f>IF(OR($A16="",AN$8=""),"",'Adatmátrix logaritmusa'!AN16-Alfa!$B16)</f>
        <v/>
      </c>
      <c r="AO16" s="8" t="str">
        <f>IF(OR($A16="",AO$8=""),"",'Adatmátrix logaritmusa'!AO16-Alfa!$B16)</f>
        <v/>
      </c>
      <c r="AP16" s="8" t="str">
        <f>IF(OR($A16="",AP$8=""),"",'Adatmátrix logaritmusa'!AP16-Alfa!$B16)</f>
        <v/>
      </c>
      <c r="AQ16" s="8" t="str">
        <f>IF(OR($A16="",AQ$8=""),"",'Adatmátrix logaritmusa'!AQ16-Alfa!$B16)</f>
        <v/>
      </c>
      <c r="AR16" s="8" t="str">
        <f>IF(OR($A16="",AR$8=""),"",'Adatmátrix logaritmusa'!AR16-Alfa!$B16)</f>
        <v/>
      </c>
      <c r="AS16" s="8" t="str">
        <f>IF(OR($A16="",AS$8=""),"",'Adatmátrix logaritmusa'!AS16-Alfa!$B16)</f>
        <v/>
      </c>
      <c r="AT16" s="8" t="str">
        <f>IF(OR($A16="",AT$8=""),"",'Adatmátrix logaritmusa'!AT16-Alfa!$B16)</f>
        <v/>
      </c>
      <c r="AU16" s="8" t="str">
        <f>IF(OR($A16="",AU$8=""),"",'Adatmátrix logaritmusa'!AU16-Alfa!$B16)</f>
        <v/>
      </c>
      <c r="AV16" s="8" t="str">
        <f>IF(OR($A16="",AV$8=""),"",'Adatmátrix logaritmusa'!AV16-Alfa!$B16)</f>
        <v/>
      </c>
      <c r="AW16" s="8" t="str">
        <f>IF(OR($A16="",AW$8=""),"",'Adatmátrix logaritmusa'!AW16-Alfa!$B16)</f>
        <v/>
      </c>
      <c r="AX16" s="8" t="str">
        <f>IF(OR($A16="",AX$8=""),"",'Adatmátrix logaritmusa'!AX16-Alfa!$B16)</f>
        <v/>
      </c>
      <c r="AY16" s="8" t="str">
        <f>IF(OR($A16="",AY$8=""),"",'Adatmátrix logaritmusa'!AY16-Alfa!$B16)</f>
        <v/>
      </c>
      <c r="AZ16" s="8" t="str">
        <f>IF(OR($A16="",AZ$8=""),"",'Adatmátrix logaritmusa'!AZ16-Alfa!$B16)</f>
        <v/>
      </c>
      <c r="BA16" s="8" t="str">
        <f>IF(OR($A16="",BA$8=""),"",'Adatmátrix logaritmusa'!BA16-Alfa!$B16)</f>
        <v/>
      </c>
      <c r="BB16" s="8" t="str">
        <f>IF(OR($A16="",BB$8=""),"",'Adatmátrix logaritmusa'!BB16-Alfa!$B16)</f>
        <v/>
      </c>
      <c r="BC16" s="8" t="str">
        <f>IF(OR($A16="",BC$8=""),"",'Adatmátrix logaritmusa'!BC16-Alfa!$B16)</f>
        <v/>
      </c>
      <c r="BD16" s="8" t="str">
        <f>IF(OR($A16="",BD$8=""),"",'Adatmátrix logaritmusa'!BD16-Alfa!$B16)</f>
        <v/>
      </c>
      <c r="BE16" s="8" t="str">
        <f>IF(OR($A16="",BE$8=""),"",'Adatmátrix logaritmusa'!BE16-Alfa!$B16)</f>
        <v/>
      </c>
      <c r="BF16" s="8" t="str">
        <f>IF(OR($A16="",BF$8=""),"",'Adatmátrix logaritmusa'!BF16-Alfa!$B16)</f>
        <v/>
      </c>
      <c r="BG16" s="8" t="str">
        <f>IF(OR($A16="",BG$8=""),"",'Adatmátrix logaritmusa'!BG16-Alfa!$B16)</f>
        <v/>
      </c>
      <c r="BH16" s="8" t="str">
        <f>IF(OR($A16="",BH$8=""),"",'Adatmátrix logaritmusa'!BH16-Alfa!$B16)</f>
        <v/>
      </c>
      <c r="BI16" s="8" t="str">
        <f>IF(OR($A16="",BI$8=""),"",'Adatmátrix logaritmusa'!BI16-Alfa!$B16)</f>
        <v/>
      </c>
    </row>
    <row r="17" spans="1:61">
      <c r="A17" s="4">
        <f>Adatmátrix!A17</f>
        <v>8</v>
      </c>
      <c r="B17" s="8">
        <f>IF(OR($A17="",B$8=""),"",'Adatmátrix logaritmusa'!B17-Alfa!$B17)</f>
        <v>0.73940733706406725</v>
      </c>
      <c r="C17" s="8">
        <f>IF(OR($A17="",C$8=""),"",'Adatmátrix logaritmusa'!C17-Alfa!$B17)</f>
        <v>0.21615919329951971</v>
      </c>
      <c r="D17" s="8">
        <f>IF(OR($A17="",D$8=""),"",'Adatmátrix logaritmusa'!D17-Alfa!$B17)</f>
        <v>0.5790646869888878</v>
      </c>
      <c r="E17" s="8">
        <f>IF(OR($A17="",E$8=""),"",'Adatmátrix logaritmusa'!E17-Alfa!$B17)</f>
        <v>0.48809290878316069</v>
      </c>
      <c r="F17" s="8">
        <f>IF(OR($A17="",F$8=""),"",'Adatmátrix logaritmusa'!F17-Alfa!$B17)</f>
        <v>0.33394222895590353</v>
      </c>
      <c r="G17" s="8">
        <f>IF(OR($A17="",G$8=""),"",'Adatmátrix logaritmusa'!G17-Alfa!$B17)</f>
        <v>0.15162067216194863</v>
      </c>
      <c r="H17" s="8">
        <f>IF(OR($A17="",H$8=""),"",'Adatmátrix logaritmusa'!H17-Alfa!$B17)</f>
        <v>-0.25384443594621509</v>
      </c>
      <c r="I17" s="8">
        <f>IF(OR($A17="",I$8=""),"",'Adatmátrix logaritmusa'!I17-Alfa!$B17)</f>
        <v>0.27678381511595518</v>
      </c>
      <c r="J17" s="8">
        <f>IF(OR($A17="",J$8=""),"",'Adatmátrix logaritmusa'!J17-Alfa!$B17)</f>
        <v>0.27678381511595518</v>
      </c>
      <c r="K17" s="8">
        <f>IF(OR($A17="",K$8=""),"",'Adatmátrix logaritmusa'!K17-Alfa!$B17)</f>
        <v>0.21615919329951971</v>
      </c>
      <c r="L17" s="8">
        <f>IF(OR($A17="",L$8=""),"",'Adatmátrix logaritmusa'!L17-Alfa!$B17)</f>
        <v>0.27678381511595518</v>
      </c>
      <c r="M17" s="8">
        <f>IF(OR($A17="",M$8=""),"",'Adatmátrix logaritmusa'!M17-Alfa!$B17)</f>
        <v>-0.61051937988494842</v>
      </c>
      <c r="N17" s="8">
        <f>IF(OR($A17="",N$8=""),"",'Adatmátrix logaritmusa'!N17-Alfa!$B17)</f>
        <v>-0.35920495160404187</v>
      </c>
      <c r="O17" s="8">
        <f>IF(OR($A17="",O$8=""),"",'Adatmátrix logaritmusa'!O17-Alfa!$B17)</f>
        <v>0.53461292441805419</v>
      </c>
      <c r="P17" s="8">
        <f>IF(OR($A17="",P$8=""),"",'Adatmátrix logaritmusa'!P17-Alfa!$B17)</f>
        <v>-0.25384443594621509</v>
      </c>
      <c r="Q17" s="8">
        <f>IF(OR($A17="",Q$8=""),"",'Adatmátrix logaritmusa'!Q17-Alfa!$B17)</f>
        <v>0.21615919329951971</v>
      </c>
      <c r="R17" s="8">
        <f>IF(OR($A17="",R$8=""),"",'Adatmátrix logaritmusa'!R17-Alfa!$B17)</f>
        <v>-1.8632823483803165</v>
      </c>
      <c r="S17" s="8">
        <f>IF(OR($A17="",S$8=""),"",'Adatmátrix logaritmusa'!S17-Alfa!$B17)</f>
        <v>0.27678381511595518</v>
      </c>
      <c r="T17" s="8">
        <f>IF(OR($A17="",T$8=""),"",'Adatmátrix logaritmusa'!T17-Alfa!$B17)</f>
        <v>-0.76467005971220736</v>
      </c>
      <c r="U17" s="8">
        <f>IF(OR($A17="",U$8=""),"",'Adatmátrix logaritmusa'!U17-Alfa!$B17)</f>
        <v>-0.47698798726042568</v>
      </c>
      <c r="V17" s="8" t="str">
        <f>IF(OR($A17="",V$8=""),"",'Adatmátrix logaritmusa'!V17-Alfa!$B17)</f>
        <v/>
      </c>
      <c r="W17" s="8" t="str">
        <f>IF(OR($A17="",W$8=""),"",'Adatmátrix logaritmusa'!W17-Alfa!$B17)</f>
        <v/>
      </c>
      <c r="X17" s="8" t="str">
        <f>IF(OR($A17="",X$8=""),"",'Adatmátrix logaritmusa'!X17-Alfa!$B17)</f>
        <v/>
      </c>
      <c r="Y17" s="8" t="str">
        <f>IF(OR($A17="",Y$8=""),"",'Adatmátrix logaritmusa'!Y17-Alfa!$B17)</f>
        <v/>
      </c>
      <c r="Z17" s="8" t="str">
        <f>IF(OR($A17="",Z$8=""),"",'Adatmátrix logaritmusa'!Z17-Alfa!$B17)</f>
        <v/>
      </c>
      <c r="AA17" s="8" t="str">
        <f>IF(OR($A17="",AA$8=""),"",'Adatmátrix logaritmusa'!AA17-Alfa!$B17)</f>
        <v/>
      </c>
      <c r="AB17" s="8" t="str">
        <f>IF(OR($A17="",AB$8=""),"",'Adatmátrix logaritmusa'!AB17-Alfa!$B17)</f>
        <v/>
      </c>
      <c r="AC17" s="8" t="str">
        <f>IF(OR($A17="",AC$8=""),"",'Adatmátrix logaritmusa'!AC17-Alfa!$B17)</f>
        <v/>
      </c>
      <c r="AD17" s="8" t="str">
        <f>IF(OR($A17="",AD$8=""),"",'Adatmátrix logaritmusa'!AD17-Alfa!$B17)</f>
        <v/>
      </c>
      <c r="AE17" s="8" t="str">
        <f>IF(OR($A17="",AE$8=""),"",'Adatmátrix logaritmusa'!AE17-Alfa!$B17)</f>
        <v/>
      </c>
      <c r="AF17" s="8" t="str">
        <f>IF(OR($A17="",AF$8=""),"",'Adatmátrix logaritmusa'!AF17-Alfa!$B17)</f>
        <v/>
      </c>
      <c r="AG17" s="8" t="str">
        <f>IF(OR($A17="",AG$8=""),"",'Adatmátrix logaritmusa'!AG17-Alfa!$B17)</f>
        <v/>
      </c>
      <c r="AH17" s="8" t="str">
        <f>IF(OR($A17="",AH$8=""),"",'Adatmátrix logaritmusa'!AH17-Alfa!$B17)</f>
        <v/>
      </c>
      <c r="AI17" s="8" t="str">
        <f>IF(OR($A17="",AI$8=""),"",'Adatmátrix logaritmusa'!AI17-Alfa!$B17)</f>
        <v/>
      </c>
      <c r="AJ17" s="8" t="str">
        <f>IF(OR($A17="",AJ$8=""),"",'Adatmátrix logaritmusa'!AJ17-Alfa!$B17)</f>
        <v/>
      </c>
      <c r="AK17" s="8" t="str">
        <f>IF(OR($A17="",AK$8=""),"",'Adatmátrix logaritmusa'!AK17-Alfa!$B17)</f>
        <v/>
      </c>
      <c r="AL17" s="8" t="str">
        <f>IF(OR($A17="",AL$8=""),"",'Adatmátrix logaritmusa'!AL17-Alfa!$B17)</f>
        <v/>
      </c>
      <c r="AM17" s="8" t="str">
        <f>IF(OR($A17="",AM$8=""),"",'Adatmátrix logaritmusa'!AM17-Alfa!$B17)</f>
        <v/>
      </c>
      <c r="AN17" s="8" t="str">
        <f>IF(OR($A17="",AN$8=""),"",'Adatmátrix logaritmusa'!AN17-Alfa!$B17)</f>
        <v/>
      </c>
      <c r="AO17" s="8" t="str">
        <f>IF(OR($A17="",AO$8=""),"",'Adatmátrix logaritmusa'!AO17-Alfa!$B17)</f>
        <v/>
      </c>
      <c r="AP17" s="8" t="str">
        <f>IF(OR($A17="",AP$8=""),"",'Adatmátrix logaritmusa'!AP17-Alfa!$B17)</f>
        <v/>
      </c>
      <c r="AQ17" s="8" t="str">
        <f>IF(OR($A17="",AQ$8=""),"",'Adatmátrix logaritmusa'!AQ17-Alfa!$B17)</f>
        <v/>
      </c>
      <c r="AR17" s="8" t="str">
        <f>IF(OR($A17="",AR$8=""),"",'Adatmátrix logaritmusa'!AR17-Alfa!$B17)</f>
        <v/>
      </c>
      <c r="AS17" s="8" t="str">
        <f>IF(OR($A17="",AS$8=""),"",'Adatmátrix logaritmusa'!AS17-Alfa!$B17)</f>
        <v/>
      </c>
      <c r="AT17" s="8" t="str">
        <f>IF(OR($A17="",AT$8=""),"",'Adatmátrix logaritmusa'!AT17-Alfa!$B17)</f>
        <v/>
      </c>
      <c r="AU17" s="8" t="str">
        <f>IF(OR($A17="",AU$8=""),"",'Adatmátrix logaritmusa'!AU17-Alfa!$B17)</f>
        <v/>
      </c>
      <c r="AV17" s="8" t="str">
        <f>IF(OR($A17="",AV$8=""),"",'Adatmátrix logaritmusa'!AV17-Alfa!$B17)</f>
        <v/>
      </c>
      <c r="AW17" s="8" t="str">
        <f>IF(OR($A17="",AW$8=""),"",'Adatmátrix logaritmusa'!AW17-Alfa!$B17)</f>
        <v/>
      </c>
      <c r="AX17" s="8" t="str">
        <f>IF(OR($A17="",AX$8=""),"",'Adatmátrix logaritmusa'!AX17-Alfa!$B17)</f>
        <v/>
      </c>
      <c r="AY17" s="8" t="str">
        <f>IF(OR($A17="",AY$8=""),"",'Adatmátrix logaritmusa'!AY17-Alfa!$B17)</f>
        <v/>
      </c>
      <c r="AZ17" s="8" t="str">
        <f>IF(OR($A17="",AZ$8=""),"",'Adatmátrix logaritmusa'!AZ17-Alfa!$B17)</f>
        <v/>
      </c>
      <c r="BA17" s="8" t="str">
        <f>IF(OR($A17="",BA$8=""),"",'Adatmátrix logaritmusa'!BA17-Alfa!$B17)</f>
        <v/>
      </c>
      <c r="BB17" s="8" t="str">
        <f>IF(OR($A17="",BB$8=""),"",'Adatmátrix logaritmusa'!BB17-Alfa!$B17)</f>
        <v/>
      </c>
      <c r="BC17" s="8" t="str">
        <f>IF(OR($A17="",BC$8=""),"",'Adatmátrix logaritmusa'!BC17-Alfa!$B17)</f>
        <v/>
      </c>
      <c r="BD17" s="8" t="str">
        <f>IF(OR($A17="",BD$8=""),"",'Adatmátrix logaritmusa'!BD17-Alfa!$B17)</f>
        <v/>
      </c>
      <c r="BE17" s="8" t="str">
        <f>IF(OR($A17="",BE$8=""),"",'Adatmátrix logaritmusa'!BE17-Alfa!$B17)</f>
        <v/>
      </c>
      <c r="BF17" s="8" t="str">
        <f>IF(OR($A17="",BF$8=""),"",'Adatmátrix logaritmusa'!BF17-Alfa!$B17)</f>
        <v/>
      </c>
      <c r="BG17" s="8" t="str">
        <f>IF(OR($A17="",BG$8=""),"",'Adatmátrix logaritmusa'!BG17-Alfa!$B17)</f>
        <v/>
      </c>
      <c r="BH17" s="8" t="str">
        <f>IF(OR($A17="",BH$8=""),"",'Adatmátrix logaritmusa'!BH17-Alfa!$B17)</f>
        <v/>
      </c>
      <c r="BI17" s="8" t="str">
        <f>IF(OR($A17="",BI$8=""),"",'Adatmátrix logaritmusa'!BI17-Alfa!$B17)</f>
        <v/>
      </c>
    </row>
    <row r="18" spans="1:61">
      <c r="A18" s="4">
        <f>Adatmátrix!A18</f>
        <v>9</v>
      </c>
      <c r="B18" s="8">
        <f>IF(OR($A18="",B$8=""),"",'Adatmátrix logaritmusa'!B18-Alfa!$B18)</f>
        <v>0.64611192577884324</v>
      </c>
      <c r="C18" s="8">
        <f>IF(OR($A18="",C$8=""),"",'Adatmátrix logaritmusa'!C18-Alfa!$B18)</f>
        <v>0.43253782548078412</v>
      </c>
      <c r="D18" s="8">
        <f>IF(OR($A18="",D$8=""),"",'Adatmátrix logaritmusa'!D18-Alfa!$B18)</f>
        <v>0.47905784111567762</v>
      </c>
      <c r="E18" s="8">
        <f>IF(OR($A18="",E$8=""),"",'Adatmátrix logaritmusa'!E18-Alfa!$B18)</f>
        <v>0.38374766131135196</v>
      </c>
      <c r="F18" s="8">
        <f>IF(OR($A18="",F$8=""),"",'Adatmátrix logaritmusa'!F18-Alfa!$B18)</f>
        <v>-0.21408933944426778</v>
      </c>
      <c r="G18" s="8">
        <f>IF(OR($A18="",G$8=""),"",'Adatmátrix logaritmusa'!G18-Alfa!$B18)</f>
        <v>0.47905784111567762</v>
      </c>
      <c r="H18" s="8">
        <f>IF(OR($A18="",H$8=""),"",'Adatmátrix logaritmusa'!H18-Alfa!$B18)</f>
        <v>0.43253782548078412</v>
      </c>
      <c r="I18" s="8">
        <f>IF(OR($A18="",I$8=""),"",'Adatmátrix logaritmusa'!I18-Alfa!$B18)</f>
        <v>-4.7035254781102154E-2</v>
      </c>
      <c r="J18" s="8">
        <f>IF(OR($A18="",J$8=""),"",'Adatmátrix logaritmusa'!J18-Alfa!$B18)</f>
        <v>-0.66607446318732499</v>
      </c>
      <c r="K18" s="8">
        <f>IF(OR($A18="",K$8=""),"",'Adatmátrix logaritmusa'!K18-Alfa!$B18)</f>
        <v>9.606558885957206E-2</v>
      </c>
      <c r="L18" s="8">
        <f>IF(OR($A18="",L$8=""),"",'Adatmátrix logaritmusa'!L18-Alfa!$B18)</f>
        <v>-0.53254307056280226</v>
      </c>
      <c r="M18" s="8">
        <f>IF(OR($A18="",M$8=""),"",'Adatmátrix logaritmusa'!M18-Alfa!$B18)</f>
        <v>0.22122873181357861</v>
      </c>
      <c r="N18" s="8">
        <f>IF(OR($A18="",N$8=""),"",'Adatmátrix logaritmusa'!N18-Alfa!$B18)</f>
        <v>-1.0025466998085371</v>
      </c>
      <c r="O18" s="8">
        <f>IF(OR($A18="",O$8=""),"",'Adatmátrix logaritmusa'!O18-Alfa!$B18)</f>
        <v>0.27838714565352696</v>
      </c>
      <c r="P18" s="8">
        <f>IF(OR($A18="",P$8=""),"",'Adatmátrix logaritmusa'!P18-Alfa!$B18)</f>
        <v>0.27838714565352696</v>
      </c>
      <c r="Q18" s="8">
        <f>IF(OR($A18="",Q$8=""),"",'Adatmátrix logaritmusa'!Q18-Alfa!$B18)</f>
        <v>-0.30939951924859166</v>
      </c>
      <c r="R18" s="8">
        <f>IF(OR($A18="",R$8=""),"",'Adatmátrix logaritmusa'!R18-Alfa!$B18)</f>
        <v>-1.2256902511227477</v>
      </c>
      <c r="S18" s="8">
        <f>IF(OR($A18="",S$8=""),"",'Adatmátrix logaritmusa'!S18-Alfa!$B18)</f>
        <v>9.606558885957206E-2</v>
      </c>
      <c r="T18" s="8">
        <f>IF(OR($A18="",T$8=""),"",'Adatmátrix logaritmusa'!T18-Alfa!$B18)</f>
        <v>0.22122873181357861</v>
      </c>
      <c r="U18" s="8">
        <f>IF(OR($A18="",U$8=""),"",'Adatmátrix logaritmusa'!U18-Alfa!$B18)</f>
        <v>-4.7035254781102154E-2</v>
      </c>
      <c r="V18" s="8" t="str">
        <f>IF(OR($A18="",V$8=""),"",'Adatmátrix logaritmusa'!V18-Alfa!$B18)</f>
        <v/>
      </c>
      <c r="W18" s="8" t="str">
        <f>IF(OR($A18="",W$8=""),"",'Adatmátrix logaritmusa'!W18-Alfa!$B18)</f>
        <v/>
      </c>
      <c r="X18" s="8" t="str">
        <f>IF(OR($A18="",X$8=""),"",'Adatmátrix logaritmusa'!X18-Alfa!$B18)</f>
        <v/>
      </c>
      <c r="Y18" s="8" t="str">
        <f>IF(OR($A18="",Y$8=""),"",'Adatmátrix logaritmusa'!Y18-Alfa!$B18)</f>
        <v/>
      </c>
      <c r="Z18" s="8" t="str">
        <f>IF(OR($A18="",Z$8=""),"",'Adatmátrix logaritmusa'!Z18-Alfa!$B18)</f>
        <v/>
      </c>
      <c r="AA18" s="8" t="str">
        <f>IF(OR($A18="",AA$8=""),"",'Adatmátrix logaritmusa'!AA18-Alfa!$B18)</f>
        <v/>
      </c>
      <c r="AB18" s="8" t="str">
        <f>IF(OR($A18="",AB$8=""),"",'Adatmátrix logaritmusa'!AB18-Alfa!$B18)</f>
        <v/>
      </c>
      <c r="AC18" s="8" t="str">
        <f>IF(OR($A18="",AC$8=""),"",'Adatmátrix logaritmusa'!AC18-Alfa!$B18)</f>
        <v/>
      </c>
      <c r="AD18" s="8" t="str">
        <f>IF(OR($A18="",AD$8=""),"",'Adatmátrix logaritmusa'!AD18-Alfa!$B18)</f>
        <v/>
      </c>
      <c r="AE18" s="8" t="str">
        <f>IF(OR($A18="",AE$8=""),"",'Adatmátrix logaritmusa'!AE18-Alfa!$B18)</f>
        <v/>
      </c>
      <c r="AF18" s="8" t="str">
        <f>IF(OR($A18="",AF$8=""),"",'Adatmátrix logaritmusa'!AF18-Alfa!$B18)</f>
        <v/>
      </c>
      <c r="AG18" s="8" t="str">
        <f>IF(OR($A18="",AG$8=""),"",'Adatmátrix logaritmusa'!AG18-Alfa!$B18)</f>
        <v/>
      </c>
      <c r="AH18" s="8" t="str">
        <f>IF(OR($A18="",AH$8=""),"",'Adatmátrix logaritmusa'!AH18-Alfa!$B18)</f>
        <v/>
      </c>
      <c r="AI18" s="8" t="str">
        <f>IF(OR($A18="",AI$8=""),"",'Adatmátrix logaritmusa'!AI18-Alfa!$B18)</f>
        <v/>
      </c>
      <c r="AJ18" s="8" t="str">
        <f>IF(OR($A18="",AJ$8=""),"",'Adatmátrix logaritmusa'!AJ18-Alfa!$B18)</f>
        <v/>
      </c>
      <c r="AK18" s="8" t="str">
        <f>IF(OR($A18="",AK$8=""),"",'Adatmátrix logaritmusa'!AK18-Alfa!$B18)</f>
        <v/>
      </c>
      <c r="AL18" s="8" t="str">
        <f>IF(OR($A18="",AL$8=""),"",'Adatmátrix logaritmusa'!AL18-Alfa!$B18)</f>
        <v/>
      </c>
      <c r="AM18" s="8" t="str">
        <f>IF(OR($A18="",AM$8=""),"",'Adatmátrix logaritmusa'!AM18-Alfa!$B18)</f>
        <v/>
      </c>
      <c r="AN18" s="8" t="str">
        <f>IF(OR($A18="",AN$8=""),"",'Adatmátrix logaritmusa'!AN18-Alfa!$B18)</f>
        <v/>
      </c>
      <c r="AO18" s="8" t="str">
        <f>IF(OR($A18="",AO$8=""),"",'Adatmátrix logaritmusa'!AO18-Alfa!$B18)</f>
        <v/>
      </c>
      <c r="AP18" s="8" t="str">
        <f>IF(OR($A18="",AP$8=""),"",'Adatmátrix logaritmusa'!AP18-Alfa!$B18)</f>
        <v/>
      </c>
      <c r="AQ18" s="8" t="str">
        <f>IF(OR($A18="",AQ$8=""),"",'Adatmátrix logaritmusa'!AQ18-Alfa!$B18)</f>
        <v/>
      </c>
      <c r="AR18" s="8" t="str">
        <f>IF(OR($A18="",AR$8=""),"",'Adatmátrix logaritmusa'!AR18-Alfa!$B18)</f>
        <v/>
      </c>
      <c r="AS18" s="8" t="str">
        <f>IF(OR($A18="",AS$8=""),"",'Adatmátrix logaritmusa'!AS18-Alfa!$B18)</f>
        <v/>
      </c>
      <c r="AT18" s="8" t="str">
        <f>IF(OR($A18="",AT$8=""),"",'Adatmátrix logaritmusa'!AT18-Alfa!$B18)</f>
        <v/>
      </c>
      <c r="AU18" s="8" t="str">
        <f>IF(OR($A18="",AU$8=""),"",'Adatmátrix logaritmusa'!AU18-Alfa!$B18)</f>
        <v/>
      </c>
      <c r="AV18" s="8" t="str">
        <f>IF(OR($A18="",AV$8=""),"",'Adatmátrix logaritmusa'!AV18-Alfa!$B18)</f>
        <v/>
      </c>
      <c r="AW18" s="8" t="str">
        <f>IF(OR($A18="",AW$8=""),"",'Adatmátrix logaritmusa'!AW18-Alfa!$B18)</f>
        <v/>
      </c>
      <c r="AX18" s="8" t="str">
        <f>IF(OR($A18="",AX$8=""),"",'Adatmátrix logaritmusa'!AX18-Alfa!$B18)</f>
        <v/>
      </c>
      <c r="AY18" s="8" t="str">
        <f>IF(OR($A18="",AY$8=""),"",'Adatmátrix logaritmusa'!AY18-Alfa!$B18)</f>
        <v/>
      </c>
      <c r="AZ18" s="8" t="str">
        <f>IF(OR($A18="",AZ$8=""),"",'Adatmátrix logaritmusa'!AZ18-Alfa!$B18)</f>
        <v/>
      </c>
      <c r="BA18" s="8" t="str">
        <f>IF(OR($A18="",BA$8=""),"",'Adatmátrix logaritmusa'!BA18-Alfa!$B18)</f>
        <v/>
      </c>
      <c r="BB18" s="8" t="str">
        <f>IF(OR($A18="",BB$8=""),"",'Adatmátrix logaritmusa'!BB18-Alfa!$B18)</f>
        <v/>
      </c>
      <c r="BC18" s="8" t="str">
        <f>IF(OR($A18="",BC$8=""),"",'Adatmátrix logaritmusa'!BC18-Alfa!$B18)</f>
        <v/>
      </c>
      <c r="BD18" s="8" t="str">
        <f>IF(OR($A18="",BD$8=""),"",'Adatmátrix logaritmusa'!BD18-Alfa!$B18)</f>
        <v/>
      </c>
      <c r="BE18" s="8" t="str">
        <f>IF(OR($A18="",BE$8=""),"",'Adatmátrix logaritmusa'!BE18-Alfa!$B18)</f>
        <v/>
      </c>
      <c r="BF18" s="8" t="str">
        <f>IF(OR($A18="",BF$8=""),"",'Adatmátrix logaritmusa'!BF18-Alfa!$B18)</f>
        <v/>
      </c>
      <c r="BG18" s="8" t="str">
        <f>IF(OR($A18="",BG$8=""),"",'Adatmátrix logaritmusa'!BG18-Alfa!$B18)</f>
        <v/>
      </c>
      <c r="BH18" s="8" t="str">
        <f>IF(OR($A18="",BH$8=""),"",'Adatmátrix logaritmusa'!BH18-Alfa!$B18)</f>
        <v/>
      </c>
      <c r="BI18" s="8" t="str">
        <f>IF(OR($A18="",BI$8=""),"",'Adatmátrix logaritmusa'!BI18-Alfa!$B18)</f>
        <v/>
      </c>
    </row>
    <row r="19" spans="1:61">
      <c r="A19" s="4">
        <f>Adatmátrix!A19</f>
        <v>10</v>
      </c>
      <c r="B19" s="8">
        <f>IF(OR($A19="",B$8=""),"",'Adatmátrix logaritmusa'!B19-Alfa!$B19)</f>
        <v>0.49559307020194154</v>
      </c>
      <c r="C19" s="8">
        <f>IF(OR($A19="",C$8=""),"",'Adatmátrix logaritmusa'!C19-Alfa!$B19)</f>
        <v>0.67791462699589644</v>
      </c>
      <c r="D19" s="8">
        <f>IF(OR($A19="",D$8=""),"",'Adatmátrix logaritmusa'!D19-Alfa!$B19)</f>
        <v>0.5443832343713737</v>
      </c>
      <c r="E19" s="8">
        <f>IF(OR($A19="",E$8=""),"",'Adatmátrix logaritmusa'!E19-Alfa!$B19)</f>
        <v>0.27244951888773272</v>
      </c>
      <c r="F19" s="8">
        <f>IF(OR($A19="",F$8=""),"",'Adatmátrix logaritmusa'!F19-Alfa!$B19)</f>
        <v>0.39023255454411654</v>
      </c>
      <c r="G19" s="8">
        <f>IF(OR($A19="",G$8=""),"",'Adatmátrix logaritmusa'!G19-Alfa!$B19)</f>
        <v>0.13891812626320998</v>
      </c>
      <c r="H19" s="8">
        <f>IF(OR($A19="",H$8=""),"",'Adatmátrix logaritmusa'!H19-Alfa!$B19)</f>
        <v>6.4810154109487428E-2</v>
      </c>
      <c r="I19" s="8">
        <f>IF(OR($A19="",I$8=""),"",'Adatmátrix logaritmusa'!I19-Alfa!$B19)</f>
        <v>-0.89070129091794747</v>
      </c>
      <c r="J19" s="8">
        <f>IF(OR($A19="",J$8=""),"",'Adatmátrix logaritmusa'!J19-Alfa!$B19)</f>
        <v>-0.42069766167221267</v>
      </c>
      <c r="K19" s="8">
        <f>IF(OR($A19="",K$8=""),"",'Adatmátrix logaritmusa'!K19-Alfa!$B19)</f>
        <v>-0.42069766167221267</v>
      </c>
      <c r="L19" s="8">
        <f>IF(OR($A19="",L$8=""),"",'Adatmátrix logaritmusa'!L19-Alfa!$B19)</f>
        <v>0.49559307020194154</v>
      </c>
      <c r="M19" s="8">
        <f>IF(OR($A19="",M$8=""),"",'Adatmátrix logaritmusa'!M19-Alfa!$B19)</f>
        <v>6.4810154109487428E-2</v>
      </c>
      <c r="N19" s="8">
        <f>IF(OR($A19="",N$8=""),"",'Adatmátrix logaritmusa'!N19-Alfa!$B19)</f>
        <v>-0.19755411035800208</v>
      </c>
      <c r="O19" s="8">
        <f>IF(OR($A19="",O$8=""),"",'Adatmátrix logaritmusa'!O19-Alfa!$B19)</f>
        <v>-1.5232553564048956E-2</v>
      </c>
      <c r="P19" s="8">
        <f>IF(OR($A19="",P$8=""),"",'Adatmátrix logaritmusa'!P19-Alfa!$B19)</f>
        <v>6.4810154109487428E-2</v>
      </c>
      <c r="Q19" s="8">
        <f>IF(OR($A19="",Q$8=""),"",'Adatmátrix logaritmusa'!Q19-Alfa!$B19)</f>
        <v>-0.30291462601582886</v>
      </c>
      <c r="R19" s="8">
        <f>IF(OR($A19="",R$8=""),"",'Adatmátrix logaritmusa'!R19-Alfa!$B19)</f>
        <v>6.4810154109487428E-2</v>
      </c>
      <c r="S19" s="8">
        <f>IF(OR($A19="",S$8=""),"",'Adatmátrix logaritmusa'!S19-Alfa!$B19)</f>
        <v>0.39023255454411654</v>
      </c>
      <c r="T19" s="8">
        <f>IF(OR($A19="",T$8=""),"",'Adatmátrix logaritmusa'!T19-Alfa!$B19)</f>
        <v>-1.1138448422321581</v>
      </c>
      <c r="U19" s="8">
        <f>IF(OR($A19="",U$8=""),"",'Adatmátrix logaritmusa'!U19-Alfa!$B19)</f>
        <v>-0.30291462601582886</v>
      </c>
      <c r="V19" s="8" t="str">
        <f>IF(OR($A19="",V$8=""),"",'Adatmátrix logaritmusa'!V19-Alfa!$B19)</f>
        <v/>
      </c>
      <c r="W19" s="8" t="str">
        <f>IF(OR($A19="",W$8=""),"",'Adatmátrix logaritmusa'!W19-Alfa!$B19)</f>
        <v/>
      </c>
      <c r="X19" s="8" t="str">
        <f>IF(OR($A19="",X$8=""),"",'Adatmátrix logaritmusa'!X19-Alfa!$B19)</f>
        <v/>
      </c>
      <c r="Y19" s="8" t="str">
        <f>IF(OR($A19="",Y$8=""),"",'Adatmátrix logaritmusa'!Y19-Alfa!$B19)</f>
        <v/>
      </c>
      <c r="Z19" s="8" t="str">
        <f>IF(OR($A19="",Z$8=""),"",'Adatmátrix logaritmusa'!Z19-Alfa!$B19)</f>
        <v/>
      </c>
      <c r="AA19" s="8" t="str">
        <f>IF(OR($A19="",AA$8=""),"",'Adatmátrix logaritmusa'!AA19-Alfa!$B19)</f>
        <v/>
      </c>
      <c r="AB19" s="8" t="str">
        <f>IF(OR($A19="",AB$8=""),"",'Adatmátrix logaritmusa'!AB19-Alfa!$B19)</f>
        <v/>
      </c>
      <c r="AC19" s="8" t="str">
        <f>IF(OR($A19="",AC$8=""),"",'Adatmátrix logaritmusa'!AC19-Alfa!$B19)</f>
        <v/>
      </c>
      <c r="AD19" s="8" t="str">
        <f>IF(OR($A19="",AD$8=""),"",'Adatmátrix logaritmusa'!AD19-Alfa!$B19)</f>
        <v/>
      </c>
      <c r="AE19" s="8" t="str">
        <f>IF(OR($A19="",AE$8=""),"",'Adatmátrix logaritmusa'!AE19-Alfa!$B19)</f>
        <v/>
      </c>
      <c r="AF19" s="8" t="str">
        <f>IF(OR($A19="",AF$8=""),"",'Adatmátrix logaritmusa'!AF19-Alfa!$B19)</f>
        <v/>
      </c>
      <c r="AG19" s="8" t="str">
        <f>IF(OR($A19="",AG$8=""),"",'Adatmátrix logaritmusa'!AG19-Alfa!$B19)</f>
        <v/>
      </c>
      <c r="AH19" s="8" t="str">
        <f>IF(OR($A19="",AH$8=""),"",'Adatmátrix logaritmusa'!AH19-Alfa!$B19)</f>
        <v/>
      </c>
      <c r="AI19" s="8" t="str">
        <f>IF(OR($A19="",AI$8=""),"",'Adatmátrix logaritmusa'!AI19-Alfa!$B19)</f>
        <v/>
      </c>
      <c r="AJ19" s="8" t="str">
        <f>IF(OR($A19="",AJ$8=""),"",'Adatmátrix logaritmusa'!AJ19-Alfa!$B19)</f>
        <v/>
      </c>
      <c r="AK19" s="8" t="str">
        <f>IF(OR($A19="",AK$8=""),"",'Adatmátrix logaritmusa'!AK19-Alfa!$B19)</f>
        <v/>
      </c>
      <c r="AL19" s="8" t="str">
        <f>IF(OR($A19="",AL$8=""),"",'Adatmátrix logaritmusa'!AL19-Alfa!$B19)</f>
        <v/>
      </c>
      <c r="AM19" s="8" t="str">
        <f>IF(OR($A19="",AM$8=""),"",'Adatmátrix logaritmusa'!AM19-Alfa!$B19)</f>
        <v/>
      </c>
      <c r="AN19" s="8" t="str">
        <f>IF(OR($A19="",AN$8=""),"",'Adatmátrix logaritmusa'!AN19-Alfa!$B19)</f>
        <v/>
      </c>
      <c r="AO19" s="8" t="str">
        <f>IF(OR($A19="",AO$8=""),"",'Adatmátrix logaritmusa'!AO19-Alfa!$B19)</f>
        <v/>
      </c>
      <c r="AP19" s="8" t="str">
        <f>IF(OR($A19="",AP$8=""),"",'Adatmátrix logaritmusa'!AP19-Alfa!$B19)</f>
        <v/>
      </c>
      <c r="AQ19" s="8" t="str">
        <f>IF(OR($A19="",AQ$8=""),"",'Adatmátrix logaritmusa'!AQ19-Alfa!$B19)</f>
        <v/>
      </c>
      <c r="AR19" s="8" t="str">
        <f>IF(OR($A19="",AR$8=""),"",'Adatmátrix logaritmusa'!AR19-Alfa!$B19)</f>
        <v/>
      </c>
      <c r="AS19" s="8" t="str">
        <f>IF(OR($A19="",AS$8=""),"",'Adatmátrix logaritmusa'!AS19-Alfa!$B19)</f>
        <v/>
      </c>
      <c r="AT19" s="8" t="str">
        <f>IF(OR($A19="",AT$8=""),"",'Adatmátrix logaritmusa'!AT19-Alfa!$B19)</f>
        <v/>
      </c>
      <c r="AU19" s="8" t="str">
        <f>IF(OR($A19="",AU$8=""),"",'Adatmátrix logaritmusa'!AU19-Alfa!$B19)</f>
        <v/>
      </c>
      <c r="AV19" s="8" t="str">
        <f>IF(OR($A19="",AV$8=""),"",'Adatmátrix logaritmusa'!AV19-Alfa!$B19)</f>
        <v/>
      </c>
      <c r="AW19" s="8" t="str">
        <f>IF(OR($A19="",AW$8=""),"",'Adatmátrix logaritmusa'!AW19-Alfa!$B19)</f>
        <v/>
      </c>
      <c r="AX19" s="8" t="str">
        <f>IF(OR($A19="",AX$8=""),"",'Adatmátrix logaritmusa'!AX19-Alfa!$B19)</f>
        <v/>
      </c>
      <c r="AY19" s="8" t="str">
        <f>IF(OR($A19="",AY$8=""),"",'Adatmátrix logaritmusa'!AY19-Alfa!$B19)</f>
        <v/>
      </c>
      <c r="AZ19" s="8" t="str">
        <f>IF(OR($A19="",AZ$8=""),"",'Adatmátrix logaritmusa'!AZ19-Alfa!$B19)</f>
        <v/>
      </c>
      <c r="BA19" s="8" t="str">
        <f>IF(OR($A19="",BA$8=""),"",'Adatmátrix logaritmusa'!BA19-Alfa!$B19)</f>
        <v/>
      </c>
      <c r="BB19" s="8" t="str">
        <f>IF(OR($A19="",BB$8=""),"",'Adatmátrix logaritmusa'!BB19-Alfa!$B19)</f>
        <v/>
      </c>
      <c r="BC19" s="8" t="str">
        <f>IF(OR($A19="",BC$8=""),"",'Adatmátrix logaritmusa'!BC19-Alfa!$B19)</f>
        <v/>
      </c>
      <c r="BD19" s="8" t="str">
        <f>IF(OR($A19="",BD$8=""),"",'Adatmátrix logaritmusa'!BD19-Alfa!$B19)</f>
        <v/>
      </c>
      <c r="BE19" s="8" t="str">
        <f>IF(OR($A19="",BE$8=""),"",'Adatmátrix logaritmusa'!BE19-Alfa!$B19)</f>
        <v/>
      </c>
      <c r="BF19" s="8" t="str">
        <f>IF(OR($A19="",BF$8=""),"",'Adatmátrix logaritmusa'!BF19-Alfa!$B19)</f>
        <v/>
      </c>
      <c r="BG19" s="8" t="str">
        <f>IF(OR($A19="",BG$8=""),"",'Adatmátrix logaritmusa'!BG19-Alfa!$B19)</f>
        <v/>
      </c>
      <c r="BH19" s="8" t="str">
        <f>IF(OR($A19="",BH$8=""),"",'Adatmátrix logaritmusa'!BH19-Alfa!$B19)</f>
        <v/>
      </c>
      <c r="BI19" s="8" t="str">
        <f>IF(OR($A19="",BI$8=""),"",'Adatmátrix logaritmusa'!BI19-Alfa!$B19)</f>
        <v/>
      </c>
    </row>
    <row r="20" spans="1:61">
      <c r="A20" s="4">
        <f>Adatmátrix!A20</f>
        <v>11</v>
      </c>
      <c r="B20" s="8">
        <f>IF(OR($A20="",B$8=""),"",'Adatmátrix logaritmusa'!B20-Alfa!$B20)</f>
        <v>0.40319505500288244</v>
      </c>
      <c r="C20" s="8">
        <f>IF(OR($A20="",C$8=""),"",'Adatmátrix logaritmusa'!C20-Alfa!$B20)</f>
        <v>0.40319505500288244</v>
      </c>
      <c r="D20" s="8">
        <f>IF(OR($A20="",D$8=""),"",'Adatmátrix logaritmusa'!D20-Alfa!$B20)</f>
        <v>-8.9281430094912295E-2</v>
      </c>
      <c r="E20" s="8">
        <f>IF(OR($A20="",E$8=""),"",'Adatmátrix logaritmusa'!E20-Alfa!$B20)</f>
        <v>0.34603664116293409</v>
      </c>
      <c r="F20" s="8">
        <f>IF(OR($A20="",F$8=""),"",'Adatmátrix logaritmusa'!F20-Alfa!$B20)</f>
        <v>0.28541201934649862</v>
      </c>
      <c r="G20" s="8">
        <f>IF(OR($A20="",G$8=""),"",'Adatmátrix logaritmusa'!G20-Alfa!$B20)</f>
        <v>-8.9281430094912295E-2</v>
      </c>
      <c r="H20" s="8">
        <f>IF(OR($A20="",H$8=""),"",'Adatmátrix logaritmusa'!H20-Alfa!$B20)</f>
        <v>0.80866016311104616</v>
      </c>
      <c r="I20" s="8">
        <f>IF(OR($A20="",I$8=""),"",'Adatmátrix logaritmusa'!I20-Alfa!$B20)</f>
        <v>-1.3885644142251738</v>
      </c>
      <c r="J20" s="8">
        <f>IF(OR($A20="",J$8=""),"",'Adatmátrix logaritmusa'!J20-Alfa!$B20)</f>
        <v>-8.9281430094912295E-2</v>
      </c>
      <c r="K20" s="8">
        <f>IF(OR($A20="",K$8=""),"",'Adatmátrix logaritmusa'!K20-Alfa!$B20)</f>
        <v>-0.87773879045918157</v>
      </c>
      <c r="L20" s="8">
        <f>IF(OR($A20="",L$8=""),"",'Adatmátrix logaritmusa'!L20-Alfa!$B20)</f>
        <v>-2.2700531052830542E-3</v>
      </c>
      <c r="M20" s="8">
        <f>IF(OR($A20="",M$8=""),"",'Adatmátrix logaritmusa'!M20-Alfa!$B20)</f>
        <v>0.28541201934649862</v>
      </c>
      <c r="N20" s="8">
        <f>IF(OR($A20="",N$8=""),"",'Adatmátrix logaritmusa'!N20-Alfa!$B20)</f>
        <v>-8.9281430094912295E-2</v>
      </c>
      <c r="O20" s="8">
        <f>IF(OR($A20="",O$8=""),"",'Adatmátrix logaritmusa'!O20-Alfa!$B20)</f>
        <v>-0.18459160989923618</v>
      </c>
      <c r="P20" s="8">
        <f>IF(OR($A20="",P$8=""),"",'Adatmátrix logaritmusa'!P20-Alfa!$B20)</f>
        <v>-0.18459160989923618</v>
      </c>
      <c r="Q20" s="8">
        <f>IF(OR($A20="",Q$8=""),"",'Adatmátrix logaritmusa'!Q20-Alfa!$B20)</f>
        <v>7.777265456825333E-2</v>
      </c>
      <c r="R20" s="8">
        <f>IF(OR($A20="",R$8=""),"",'Adatmátrix logaritmusa'!R20-Alfa!$B20)</f>
        <v>7.777265456825333E-2</v>
      </c>
      <c r="S20" s="8">
        <f>IF(OR($A20="",S$8=""),"",'Adatmátrix logaritmusa'!S20-Alfa!$B20)</f>
        <v>7.777265456825333E-2</v>
      </c>
      <c r="T20" s="8">
        <f>IF(OR($A20="",T$8=""),"",'Adatmátrix logaritmusa'!T20-Alfa!$B20)</f>
        <v>0.15188062672197589</v>
      </c>
      <c r="U20" s="8">
        <f>IF(OR($A20="",U$8=""),"",'Adatmátrix logaritmusa'!U20-Alfa!$B20)</f>
        <v>7.777265456825333E-2</v>
      </c>
      <c r="V20" s="8" t="str">
        <f>IF(OR($A20="",V$8=""),"",'Adatmátrix logaritmusa'!V20-Alfa!$B20)</f>
        <v/>
      </c>
      <c r="W20" s="8" t="str">
        <f>IF(OR($A20="",W$8=""),"",'Adatmátrix logaritmusa'!W20-Alfa!$B20)</f>
        <v/>
      </c>
      <c r="X20" s="8" t="str">
        <f>IF(OR($A20="",X$8=""),"",'Adatmátrix logaritmusa'!X20-Alfa!$B20)</f>
        <v/>
      </c>
      <c r="Y20" s="8" t="str">
        <f>IF(OR($A20="",Y$8=""),"",'Adatmátrix logaritmusa'!Y20-Alfa!$B20)</f>
        <v/>
      </c>
      <c r="Z20" s="8" t="str">
        <f>IF(OR($A20="",Z$8=""),"",'Adatmátrix logaritmusa'!Z20-Alfa!$B20)</f>
        <v/>
      </c>
      <c r="AA20" s="8" t="str">
        <f>IF(OR($A20="",AA$8=""),"",'Adatmátrix logaritmusa'!AA20-Alfa!$B20)</f>
        <v/>
      </c>
      <c r="AB20" s="8" t="str">
        <f>IF(OR($A20="",AB$8=""),"",'Adatmátrix logaritmusa'!AB20-Alfa!$B20)</f>
        <v/>
      </c>
      <c r="AC20" s="8" t="str">
        <f>IF(OR($A20="",AC$8=""),"",'Adatmátrix logaritmusa'!AC20-Alfa!$B20)</f>
        <v/>
      </c>
      <c r="AD20" s="8" t="str">
        <f>IF(OR($A20="",AD$8=""),"",'Adatmátrix logaritmusa'!AD20-Alfa!$B20)</f>
        <v/>
      </c>
      <c r="AE20" s="8" t="str">
        <f>IF(OR($A20="",AE$8=""),"",'Adatmátrix logaritmusa'!AE20-Alfa!$B20)</f>
        <v/>
      </c>
      <c r="AF20" s="8" t="str">
        <f>IF(OR($A20="",AF$8=""),"",'Adatmátrix logaritmusa'!AF20-Alfa!$B20)</f>
        <v/>
      </c>
      <c r="AG20" s="8" t="str">
        <f>IF(OR($A20="",AG$8=""),"",'Adatmátrix logaritmusa'!AG20-Alfa!$B20)</f>
        <v/>
      </c>
      <c r="AH20" s="8" t="str">
        <f>IF(OR($A20="",AH$8=""),"",'Adatmátrix logaritmusa'!AH20-Alfa!$B20)</f>
        <v/>
      </c>
      <c r="AI20" s="8" t="str">
        <f>IF(OR($A20="",AI$8=""),"",'Adatmátrix logaritmusa'!AI20-Alfa!$B20)</f>
        <v/>
      </c>
      <c r="AJ20" s="8" t="str">
        <f>IF(OR($A20="",AJ$8=""),"",'Adatmátrix logaritmusa'!AJ20-Alfa!$B20)</f>
        <v/>
      </c>
      <c r="AK20" s="8" t="str">
        <f>IF(OR($A20="",AK$8=""),"",'Adatmátrix logaritmusa'!AK20-Alfa!$B20)</f>
        <v/>
      </c>
      <c r="AL20" s="8" t="str">
        <f>IF(OR($A20="",AL$8=""),"",'Adatmátrix logaritmusa'!AL20-Alfa!$B20)</f>
        <v/>
      </c>
      <c r="AM20" s="8" t="str">
        <f>IF(OR($A20="",AM$8=""),"",'Adatmátrix logaritmusa'!AM20-Alfa!$B20)</f>
        <v/>
      </c>
      <c r="AN20" s="8" t="str">
        <f>IF(OR($A20="",AN$8=""),"",'Adatmátrix logaritmusa'!AN20-Alfa!$B20)</f>
        <v/>
      </c>
      <c r="AO20" s="8" t="str">
        <f>IF(OR($A20="",AO$8=""),"",'Adatmátrix logaritmusa'!AO20-Alfa!$B20)</f>
        <v/>
      </c>
      <c r="AP20" s="8" t="str">
        <f>IF(OR($A20="",AP$8=""),"",'Adatmátrix logaritmusa'!AP20-Alfa!$B20)</f>
        <v/>
      </c>
      <c r="AQ20" s="8" t="str">
        <f>IF(OR($A20="",AQ$8=""),"",'Adatmátrix logaritmusa'!AQ20-Alfa!$B20)</f>
        <v/>
      </c>
      <c r="AR20" s="8" t="str">
        <f>IF(OR($A20="",AR$8=""),"",'Adatmátrix logaritmusa'!AR20-Alfa!$B20)</f>
        <v/>
      </c>
      <c r="AS20" s="8" t="str">
        <f>IF(OR($A20="",AS$8=""),"",'Adatmátrix logaritmusa'!AS20-Alfa!$B20)</f>
        <v/>
      </c>
      <c r="AT20" s="8" t="str">
        <f>IF(OR($A20="",AT$8=""),"",'Adatmátrix logaritmusa'!AT20-Alfa!$B20)</f>
        <v/>
      </c>
      <c r="AU20" s="8" t="str">
        <f>IF(OR($A20="",AU$8=""),"",'Adatmátrix logaritmusa'!AU20-Alfa!$B20)</f>
        <v/>
      </c>
      <c r="AV20" s="8" t="str">
        <f>IF(OR($A20="",AV$8=""),"",'Adatmátrix logaritmusa'!AV20-Alfa!$B20)</f>
        <v/>
      </c>
      <c r="AW20" s="8" t="str">
        <f>IF(OR($A20="",AW$8=""),"",'Adatmátrix logaritmusa'!AW20-Alfa!$B20)</f>
        <v/>
      </c>
      <c r="AX20" s="8" t="str">
        <f>IF(OR($A20="",AX$8=""),"",'Adatmátrix logaritmusa'!AX20-Alfa!$B20)</f>
        <v/>
      </c>
      <c r="AY20" s="8" t="str">
        <f>IF(OR($A20="",AY$8=""),"",'Adatmátrix logaritmusa'!AY20-Alfa!$B20)</f>
        <v/>
      </c>
      <c r="AZ20" s="8" t="str">
        <f>IF(OR($A20="",AZ$8=""),"",'Adatmátrix logaritmusa'!AZ20-Alfa!$B20)</f>
        <v/>
      </c>
      <c r="BA20" s="8" t="str">
        <f>IF(OR($A20="",BA$8=""),"",'Adatmátrix logaritmusa'!BA20-Alfa!$B20)</f>
        <v/>
      </c>
      <c r="BB20" s="8" t="str">
        <f>IF(OR($A20="",BB$8=""),"",'Adatmátrix logaritmusa'!BB20-Alfa!$B20)</f>
        <v/>
      </c>
      <c r="BC20" s="8" t="str">
        <f>IF(OR($A20="",BC$8=""),"",'Adatmátrix logaritmusa'!BC20-Alfa!$B20)</f>
        <v/>
      </c>
      <c r="BD20" s="8" t="str">
        <f>IF(OR($A20="",BD$8=""),"",'Adatmátrix logaritmusa'!BD20-Alfa!$B20)</f>
        <v/>
      </c>
      <c r="BE20" s="8" t="str">
        <f>IF(OR($A20="",BE$8=""),"",'Adatmátrix logaritmusa'!BE20-Alfa!$B20)</f>
        <v/>
      </c>
      <c r="BF20" s="8" t="str">
        <f>IF(OR($A20="",BF$8=""),"",'Adatmátrix logaritmusa'!BF20-Alfa!$B20)</f>
        <v/>
      </c>
      <c r="BG20" s="8" t="str">
        <f>IF(OR($A20="",BG$8=""),"",'Adatmátrix logaritmusa'!BG20-Alfa!$B20)</f>
        <v/>
      </c>
      <c r="BH20" s="8" t="str">
        <f>IF(OR($A20="",BH$8=""),"",'Adatmátrix logaritmusa'!BH20-Alfa!$B20)</f>
        <v/>
      </c>
      <c r="BI20" s="8" t="str">
        <f>IF(OR($A20="",BI$8=""),"",'Adatmátrix logaritmusa'!BI20-Alfa!$B20)</f>
        <v/>
      </c>
    </row>
    <row r="21" spans="1:61">
      <c r="A21" s="4">
        <f>Adatmátrix!A21</f>
        <v>12</v>
      </c>
      <c r="B21" s="8">
        <f>IF(OR($A21="",B$8=""),"",'Adatmátrix logaritmusa'!B21-Alfa!$B21)</f>
        <v>0.29834180743298155</v>
      </c>
      <c r="C21" s="8">
        <f>IF(OR($A21="",C$8=""),"",'Adatmátrix logaritmusa'!C21-Alfa!$B21)</f>
        <v>-0.18123127282890472</v>
      </c>
      <c r="D21" s="8">
        <f>IF(OR($A21="",D$8=""),"",'Adatmátrix logaritmusa'!D21-Alfa!$B21)</f>
        <v>0.43187320005750429</v>
      </c>
      <c r="E21" s="8">
        <f>IF(OR($A21="",E$8=""),"",'Adatmátrix logaritmusa'!E21-Alfa!$B21)</f>
        <v>-0.10712330067518216</v>
      </c>
      <c r="F21" s="8">
        <f>IF(OR($A21="",F$8=""),"",'Adatmátrix logaritmusa'!F21-Alfa!$B21)</f>
        <v>-0.26127398050244111</v>
      </c>
      <c r="G21" s="8">
        <f>IF(OR($A21="",G$8=""),"",'Adatmátrix logaritmusa'!G21-Alfa!$B21)</f>
        <v>0.43187320005750429</v>
      </c>
      <c r="H21" s="8">
        <f>IF(OR($A21="",H$8=""),"",'Adatmátrix logaritmusa'!H21-Alfa!$B21)</f>
        <v>0.14419112760572439</v>
      </c>
      <c r="I21" s="8">
        <f>IF(OR($A21="",I$8=""),"",'Adatmátrix logaritmusa'!I21-Alfa!$B21)</f>
        <v>0.29834180743298155</v>
      </c>
      <c r="J21" s="8">
        <f>IF(OR($A21="",J$8=""),"",'Adatmátrix logaritmusa'!J21-Alfa!$B21)</f>
        <v>0.43187320005750429</v>
      </c>
      <c r="K21" s="8">
        <f>IF(OR($A21="",K$8=""),"",'Adatmátrix logaritmusa'!K21-Alfa!$B21)</f>
        <v>0.19825834887599925</v>
      </c>
      <c r="L21" s="8">
        <f>IF(OR($A21="",L$8=""),"",'Adatmátrix logaritmusa'!L21-Alfa!$B21)</f>
        <v>0.47269519457775999</v>
      </c>
      <c r="M21" s="8">
        <f>IF(OR($A21="",M$8=""),"",'Adatmátrix logaritmusa'!M21-Alfa!$B21)</f>
        <v>0.34486182306787505</v>
      </c>
      <c r="N21" s="8">
        <f>IF(OR($A21="",N$8=""),"",'Adatmátrix logaritmusa'!N21-Alfa!$B21)</f>
        <v>-0.18123127282890472</v>
      </c>
      <c r="O21" s="8">
        <f>IF(OR($A21="",O$8=""),"",'Adatmátrix logaritmusa'!O21-Alfa!$B21)</f>
        <v>0.38931358563870866</v>
      </c>
      <c r="P21" s="8">
        <f>IF(OR($A21="",P$8=""),"",'Adatmátrix logaritmusa'!P21-Alfa!$B21)</f>
        <v>-0.44359553729639423</v>
      </c>
      <c r="Q21" s="8">
        <f>IF(OR($A21="",Q$8=""),"",'Adatmátrix logaritmusa'!Q21-Alfa!$B21)</f>
        <v>-1.1367427178563396</v>
      </c>
      <c r="R21" s="8">
        <f>IF(OR($A21="",R$8=""),"",'Adatmátrix logaritmusa'!R21-Alfa!$B21)</f>
        <v>-0.10712330067518216</v>
      </c>
      <c r="S21" s="8">
        <f>IF(OR($A21="",S$8=""),"",'Adatmátrix logaritmusa'!S21-Alfa!$B21)</f>
        <v>-1.1367427178563396</v>
      </c>
      <c r="T21" s="8">
        <f>IF(OR($A21="",T$8=""),"",'Adatmátrix logaritmusa'!T21-Alfa!$B21)</f>
        <v>8.7032713765776037E-2</v>
      </c>
      <c r="U21" s="8">
        <f>IF(OR($A21="",U$8=""),"",'Adatmátrix logaritmusa'!U21-Alfa!$B21)</f>
        <v>2.6408091949340573E-2</v>
      </c>
      <c r="V21" s="8" t="str">
        <f>IF(OR($A21="",V$8=""),"",'Adatmátrix logaritmusa'!V21-Alfa!$B21)</f>
        <v/>
      </c>
      <c r="W21" s="8" t="str">
        <f>IF(OR($A21="",W$8=""),"",'Adatmátrix logaritmusa'!W21-Alfa!$B21)</f>
        <v/>
      </c>
      <c r="X21" s="8" t="str">
        <f>IF(OR($A21="",X$8=""),"",'Adatmátrix logaritmusa'!X21-Alfa!$B21)</f>
        <v/>
      </c>
      <c r="Y21" s="8" t="str">
        <f>IF(OR($A21="",Y$8=""),"",'Adatmátrix logaritmusa'!Y21-Alfa!$B21)</f>
        <v/>
      </c>
      <c r="Z21" s="8" t="str">
        <f>IF(OR($A21="",Z$8=""),"",'Adatmátrix logaritmusa'!Z21-Alfa!$B21)</f>
        <v/>
      </c>
      <c r="AA21" s="8" t="str">
        <f>IF(OR($A21="",AA$8=""),"",'Adatmátrix logaritmusa'!AA21-Alfa!$B21)</f>
        <v/>
      </c>
      <c r="AB21" s="8" t="str">
        <f>IF(OR($A21="",AB$8=""),"",'Adatmátrix logaritmusa'!AB21-Alfa!$B21)</f>
        <v/>
      </c>
      <c r="AC21" s="8" t="str">
        <f>IF(OR($A21="",AC$8=""),"",'Adatmátrix logaritmusa'!AC21-Alfa!$B21)</f>
        <v/>
      </c>
      <c r="AD21" s="8" t="str">
        <f>IF(OR($A21="",AD$8=""),"",'Adatmátrix logaritmusa'!AD21-Alfa!$B21)</f>
        <v/>
      </c>
      <c r="AE21" s="8" t="str">
        <f>IF(OR($A21="",AE$8=""),"",'Adatmátrix logaritmusa'!AE21-Alfa!$B21)</f>
        <v/>
      </c>
      <c r="AF21" s="8" t="str">
        <f>IF(OR($A21="",AF$8=""),"",'Adatmátrix logaritmusa'!AF21-Alfa!$B21)</f>
        <v/>
      </c>
      <c r="AG21" s="8" t="str">
        <f>IF(OR($A21="",AG$8=""),"",'Adatmátrix logaritmusa'!AG21-Alfa!$B21)</f>
        <v/>
      </c>
      <c r="AH21" s="8" t="str">
        <f>IF(OR($A21="",AH$8=""),"",'Adatmátrix logaritmusa'!AH21-Alfa!$B21)</f>
        <v/>
      </c>
      <c r="AI21" s="8" t="str">
        <f>IF(OR($A21="",AI$8=""),"",'Adatmátrix logaritmusa'!AI21-Alfa!$B21)</f>
        <v/>
      </c>
      <c r="AJ21" s="8" t="str">
        <f>IF(OR($A21="",AJ$8=""),"",'Adatmátrix logaritmusa'!AJ21-Alfa!$B21)</f>
        <v/>
      </c>
      <c r="AK21" s="8" t="str">
        <f>IF(OR($A21="",AK$8=""),"",'Adatmátrix logaritmusa'!AK21-Alfa!$B21)</f>
        <v/>
      </c>
      <c r="AL21" s="8" t="str">
        <f>IF(OR($A21="",AL$8=""),"",'Adatmátrix logaritmusa'!AL21-Alfa!$B21)</f>
        <v/>
      </c>
      <c r="AM21" s="8" t="str">
        <f>IF(OR($A21="",AM$8=""),"",'Adatmátrix logaritmusa'!AM21-Alfa!$B21)</f>
        <v/>
      </c>
      <c r="AN21" s="8" t="str">
        <f>IF(OR($A21="",AN$8=""),"",'Adatmátrix logaritmusa'!AN21-Alfa!$B21)</f>
        <v/>
      </c>
      <c r="AO21" s="8" t="str">
        <f>IF(OR($A21="",AO$8=""),"",'Adatmátrix logaritmusa'!AO21-Alfa!$B21)</f>
        <v/>
      </c>
      <c r="AP21" s="8" t="str">
        <f>IF(OR($A21="",AP$8=""),"",'Adatmátrix logaritmusa'!AP21-Alfa!$B21)</f>
        <v/>
      </c>
      <c r="AQ21" s="8" t="str">
        <f>IF(OR($A21="",AQ$8=""),"",'Adatmátrix logaritmusa'!AQ21-Alfa!$B21)</f>
        <v/>
      </c>
      <c r="AR21" s="8" t="str">
        <f>IF(OR($A21="",AR$8=""),"",'Adatmátrix logaritmusa'!AR21-Alfa!$B21)</f>
        <v/>
      </c>
      <c r="AS21" s="8" t="str">
        <f>IF(OR($A21="",AS$8=""),"",'Adatmátrix logaritmusa'!AS21-Alfa!$B21)</f>
        <v/>
      </c>
      <c r="AT21" s="8" t="str">
        <f>IF(OR($A21="",AT$8=""),"",'Adatmátrix logaritmusa'!AT21-Alfa!$B21)</f>
        <v/>
      </c>
      <c r="AU21" s="8" t="str">
        <f>IF(OR($A21="",AU$8=""),"",'Adatmátrix logaritmusa'!AU21-Alfa!$B21)</f>
        <v/>
      </c>
      <c r="AV21" s="8" t="str">
        <f>IF(OR($A21="",AV$8=""),"",'Adatmátrix logaritmusa'!AV21-Alfa!$B21)</f>
        <v/>
      </c>
      <c r="AW21" s="8" t="str">
        <f>IF(OR($A21="",AW$8=""),"",'Adatmátrix logaritmusa'!AW21-Alfa!$B21)</f>
        <v/>
      </c>
      <c r="AX21" s="8" t="str">
        <f>IF(OR($A21="",AX$8=""),"",'Adatmátrix logaritmusa'!AX21-Alfa!$B21)</f>
        <v/>
      </c>
      <c r="AY21" s="8" t="str">
        <f>IF(OR($A21="",AY$8=""),"",'Adatmátrix logaritmusa'!AY21-Alfa!$B21)</f>
        <v/>
      </c>
      <c r="AZ21" s="8" t="str">
        <f>IF(OR($A21="",AZ$8=""),"",'Adatmátrix logaritmusa'!AZ21-Alfa!$B21)</f>
        <v/>
      </c>
      <c r="BA21" s="8" t="str">
        <f>IF(OR($A21="",BA$8=""),"",'Adatmátrix logaritmusa'!BA21-Alfa!$B21)</f>
        <v/>
      </c>
      <c r="BB21" s="8" t="str">
        <f>IF(OR($A21="",BB$8=""),"",'Adatmátrix logaritmusa'!BB21-Alfa!$B21)</f>
        <v/>
      </c>
      <c r="BC21" s="8" t="str">
        <f>IF(OR($A21="",BC$8=""),"",'Adatmátrix logaritmusa'!BC21-Alfa!$B21)</f>
        <v/>
      </c>
      <c r="BD21" s="8" t="str">
        <f>IF(OR($A21="",BD$8=""),"",'Adatmátrix logaritmusa'!BD21-Alfa!$B21)</f>
        <v/>
      </c>
      <c r="BE21" s="8" t="str">
        <f>IF(OR($A21="",BE$8=""),"",'Adatmátrix logaritmusa'!BE21-Alfa!$B21)</f>
        <v/>
      </c>
      <c r="BF21" s="8" t="str">
        <f>IF(OR($A21="",BF$8=""),"",'Adatmátrix logaritmusa'!BF21-Alfa!$B21)</f>
        <v/>
      </c>
      <c r="BG21" s="8" t="str">
        <f>IF(OR($A21="",BG$8=""),"",'Adatmátrix logaritmusa'!BG21-Alfa!$B21)</f>
        <v/>
      </c>
      <c r="BH21" s="8" t="str">
        <f>IF(OR($A21="",BH$8=""),"",'Adatmátrix logaritmusa'!BH21-Alfa!$B21)</f>
        <v/>
      </c>
      <c r="BI21" s="8" t="str">
        <f>IF(OR($A21="",BI$8=""),"",'Adatmátrix logaritmusa'!BI21-Alfa!$B21)</f>
        <v/>
      </c>
    </row>
    <row r="22" spans="1:61">
      <c r="A22" s="4">
        <f>Adatmátrix!A22</f>
        <v>13</v>
      </c>
      <c r="B22" s="8">
        <f>IF(OR($A22="",B$8=""),"",'Adatmátrix logaritmusa'!B22-Alfa!$B22)</f>
        <v>0.31880026574427056</v>
      </c>
      <c r="C22" s="8">
        <f>IF(OR($A22="",C$8=""),"",'Adatmátrix logaritmusa'!C22-Alfa!$B22)</f>
        <v>-0.10864374908266861</v>
      </c>
      <c r="D22" s="8">
        <f>IF(OR($A22="",D$8=""),"",'Adatmátrix logaritmusa'!D22-Alfa!$B22)</f>
        <v>0.27434850317343695</v>
      </c>
      <c r="E22" s="8">
        <f>IF(OR($A22="",E$8=""),"",'Adatmátrix logaritmusa'!E22-Alfa!$B22)</f>
        <v>0.36135988016306619</v>
      </c>
      <c r="F22" s="8">
        <f>IF(OR($A22="",F$8=""),"",'Adatmátrix logaritmusa'!F22-Alfa!$B22)</f>
        <v>-0.17763662056962026</v>
      </c>
      <c r="G22" s="8">
        <f>IF(OR($A22="",G$8=""),"",'Adatmátrix logaritmusa'!G22-Alfa!$B22)</f>
        <v>-0.10864374908266861</v>
      </c>
      <c r="H22" s="8">
        <f>IF(OR($A22="",H$8=""),"",'Adatmátrix logaritmusa'!H22-Alfa!$B22)</f>
        <v>1.651939387133794E-2</v>
      </c>
      <c r="I22" s="8">
        <f>IF(OR($A22="",I$8=""),"",'Adatmátrix logaritmusa'!I22-Alfa!$B22)</f>
        <v>0.55060187980159547</v>
      </c>
      <c r="J22" s="8">
        <f>IF(OR($A22="",J$8=""),"",'Adatmátrix logaritmusa'!J22-Alfa!$B22)</f>
        <v>-4.4105227945097525E-2</v>
      </c>
      <c r="K22" s="8">
        <f>IF(OR($A22="",K$8=""),"",'Adatmátrix logaritmusa'!K22-Alfa!$B22)</f>
        <v>0.12774502898156115</v>
      </c>
      <c r="L22" s="8">
        <f>IF(OR($A22="",L$8=""),"",'Adatmátrix logaritmusa'!L22-Alfa!$B22)</f>
        <v>-0.17763662056962026</v>
      </c>
      <c r="M22" s="8">
        <f>IF(OR($A22="",M$8=""),"",'Adatmátrix logaritmusa'!M22-Alfa!$B22)</f>
        <v>-0.10864374908266861</v>
      </c>
      <c r="N22" s="8">
        <f>IF(OR($A22="",N$8=""),"",'Adatmátrix logaritmusa'!N22-Alfa!$B22)</f>
        <v>-0.10864374908266861</v>
      </c>
      <c r="O22" s="8">
        <f>IF(OR($A22="",O$8=""),"",'Adatmátrix logaritmusa'!O22-Alfa!$B22)</f>
        <v>7.3677807711286292E-2</v>
      </c>
      <c r="P22" s="8">
        <f>IF(OR($A22="",P$8=""),"",'Adatmátrix logaritmusa'!P22-Alfa!$B22)</f>
        <v>-0.41879867738650844</v>
      </c>
      <c r="Q22" s="8">
        <f>IF(OR($A22="",Q$8=""),"",'Adatmátrix logaritmusa'!Q22-Alfa!$B22)</f>
        <v>-0.25174459272334282</v>
      </c>
      <c r="R22" s="8">
        <f>IF(OR($A22="",R$8=""),"",'Adatmátrix logaritmusa'!R22-Alfa!$B22)</f>
        <v>-4.4105227945097525E-2</v>
      </c>
      <c r="S22" s="8">
        <f>IF(OR($A22="",S$8=""),"",'Adatmátrix logaritmusa'!S22-Alfa!$B22)</f>
        <v>0.22782848753854346</v>
      </c>
      <c r="T22" s="8">
        <f>IF(OR($A22="",T$8=""),"",'Adatmátrix logaritmusa'!T22-Alfa!$B22)</f>
        <v>-0.41879867738650844</v>
      </c>
      <c r="U22" s="8">
        <f>IF(OR($A22="",U$8=""),"",'Adatmátrix logaritmusa'!U22-Alfa!$B22)</f>
        <v>1.651939387133794E-2</v>
      </c>
      <c r="V22" s="8" t="str">
        <f>IF(OR($A22="",V$8=""),"",'Adatmátrix logaritmusa'!V22-Alfa!$B22)</f>
        <v/>
      </c>
      <c r="W22" s="8" t="str">
        <f>IF(OR($A22="",W$8=""),"",'Adatmátrix logaritmusa'!W22-Alfa!$B22)</f>
        <v/>
      </c>
      <c r="X22" s="8" t="str">
        <f>IF(OR($A22="",X$8=""),"",'Adatmátrix logaritmusa'!X22-Alfa!$B22)</f>
        <v/>
      </c>
      <c r="Y22" s="8" t="str">
        <f>IF(OR($A22="",Y$8=""),"",'Adatmátrix logaritmusa'!Y22-Alfa!$B22)</f>
        <v/>
      </c>
      <c r="Z22" s="8" t="str">
        <f>IF(OR($A22="",Z$8=""),"",'Adatmátrix logaritmusa'!Z22-Alfa!$B22)</f>
        <v/>
      </c>
      <c r="AA22" s="8" t="str">
        <f>IF(OR($A22="",AA$8=""),"",'Adatmátrix logaritmusa'!AA22-Alfa!$B22)</f>
        <v/>
      </c>
      <c r="AB22" s="8" t="str">
        <f>IF(OR($A22="",AB$8=""),"",'Adatmátrix logaritmusa'!AB22-Alfa!$B22)</f>
        <v/>
      </c>
      <c r="AC22" s="8" t="str">
        <f>IF(OR($A22="",AC$8=""),"",'Adatmátrix logaritmusa'!AC22-Alfa!$B22)</f>
        <v/>
      </c>
      <c r="AD22" s="8" t="str">
        <f>IF(OR($A22="",AD$8=""),"",'Adatmátrix logaritmusa'!AD22-Alfa!$B22)</f>
        <v/>
      </c>
      <c r="AE22" s="8" t="str">
        <f>IF(OR($A22="",AE$8=""),"",'Adatmátrix logaritmusa'!AE22-Alfa!$B22)</f>
        <v/>
      </c>
      <c r="AF22" s="8" t="str">
        <f>IF(OR($A22="",AF$8=""),"",'Adatmátrix logaritmusa'!AF22-Alfa!$B22)</f>
        <v/>
      </c>
      <c r="AG22" s="8" t="str">
        <f>IF(OR($A22="",AG$8=""),"",'Adatmátrix logaritmusa'!AG22-Alfa!$B22)</f>
        <v/>
      </c>
      <c r="AH22" s="8" t="str">
        <f>IF(OR($A22="",AH$8=""),"",'Adatmátrix logaritmusa'!AH22-Alfa!$B22)</f>
        <v/>
      </c>
      <c r="AI22" s="8" t="str">
        <f>IF(OR($A22="",AI$8=""),"",'Adatmátrix logaritmusa'!AI22-Alfa!$B22)</f>
        <v/>
      </c>
      <c r="AJ22" s="8" t="str">
        <f>IF(OR($A22="",AJ$8=""),"",'Adatmátrix logaritmusa'!AJ22-Alfa!$B22)</f>
        <v/>
      </c>
      <c r="AK22" s="8" t="str">
        <f>IF(OR($A22="",AK$8=""),"",'Adatmátrix logaritmusa'!AK22-Alfa!$B22)</f>
        <v/>
      </c>
      <c r="AL22" s="8" t="str">
        <f>IF(OR($A22="",AL$8=""),"",'Adatmátrix logaritmusa'!AL22-Alfa!$B22)</f>
        <v/>
      </c>
      <c r="AM22" s="8" t="str">
        <f>IF(OR($A22="",AM$8=""),"",'Adatmátrix logaritmusa'!AM22-Alfa!$B22)</f>
        <v/>
      </c>
      <c r="AN22" s="8" t="str">
        <f>IF(OR($A22="",AN$8=""),"",'Adatmátrix logaritmusa'!AN22-Alfa!$B22)</f>
        <v/>
      </c>
      <c r="AO22" s="8" t="str">
        <f>IF(OR($A22="",AO$8=""),"",'Adatmátrix logaritmusa'!AO22-Alfa!$B22)</f>
        <v/>
      </c>
      <c r="AP22" s="8" t="str">
        <f>IF(OR($A22="",AP$8=""),"",'Adatmátrix logaritmusa'!AP22-Alfa!$B22)</f>
        <v/>
      </c>
      <c r="AQ22" s="8" t="str">
        <f>IF(OR($A22="",AQ$8=""),"",'Adatmátrix logaritmusa'!AQ22-Alfa!$B22)</f>
        <v/>
      </c>
      <c r="AR22" s="8" t="str">
        <f>IF(OR($A22="",AR$8=""),"",'Adatmátrix logaritmusa'!AR22-Alfa!$B22)</f>
        <v/>
      </c>
      <c r="AS22" s="8" t="str">
        <f>IF(OR($A22="",AS$8=""),"",'Adatmátrix logaritmusa'!AS22-Alfa!$B22)</f>
        <v/>
      </c>
      <c r="AT22" s="8" t="str">
        <f>IF(OR($A22="",AT$8=""),"",'Adatmátrix logaritmusa'!AT22-Alfa!$B22)</f>
        <v/>
      </c>
      <c r="AU22" s="8" t="str">
        <f>IF(OR($A22="",AU$8=""),"",'Adatmátrix logaritmusa'!AU22-Alfa!$B22)</f>
        <v/>
      </c>
      <c r="AV22" s="8" t="str">
        <f>IF(OR($A22="",AV$8=""),"",'Adatmátrix logaritmusa'!AV22-Alfa!$B22)</f>
        <v/>
      </c>
      <c r="AW22" s="8" t="str">
        <f>IF(OR($A22="",AW$8=""),"",'Adatmátrix logaritmusa'!AW22-Alfa!$B22)</f>
        <v/>
      </c>
      <c r="AX22" s="8" t="str">
        <f>IF(OR($A22="",AX$8=""),"",'Adatmátrix logaritmusa'!AX22-Alfa!$B22)</f>
        <v/>
      </c>
      <c r="AY22" s="8" t="str">
        <f>IF(OR($A22="",AY$8=""),"",'Adatmátrix logaritmusa'!AY22-Alfa!$B22)</f>
        <v/>
      </c>
      <c r="AZ22" s="8" t="str">
        <f>IF(OR($A22="",AZ$8=""),"",'Adatmátrix logaritmusa'!AZ22-Alfa!$B22)</f>
        <v/>
      </c>
      <c r="BA22" s="8" t="str">
        <f>IF(OR($A22="",BA$8=""),"",'Adatmátrix logaritmusa'!BA22-Alfa!$B22)</f>
        <v/>
      </c>
      <c r="BB22" s="8" t="str">
        <f>IF(OR($A22="",BB$8=""),"",'Adatmátrix logaritmusa'!BB22-Alfa!$B22)</f>
        <v/>
      </c>
      <c r="BC22" s="8" t="str">
        <f>IF(OR($A22="",BC$8=""),"",'Adatmátrix logaritmusa'!BC22-Alfa!$B22)</f>
        <v/>
      </c>
      <c r="BD22" s="8" t="str">
        <f>IF(OR($A22="",BD$8=""),"",'Adatmátrix logaritmusa'!BD22-Alfa!$B22)</f>
        <v/>
      </c>
      <c r="BE22" s="8" t="str">
        <f>IF(OR($A22="",BE$8=""),"",'Adatmátrix logaritmusa'!BE22-Alfa!$B22)</f>
        <v/>
      </c>
      <c r="BF22" s="8" t="str">
        <f>IF(OR($A22="",BF$8=""),"",'Adatmátrix logaritmusa'!BF22-Alfa!$B22)</f>
        <v/>
      </c>
      <c r="BG22" s="8" t="str">
        <f>IF(OR($A22="",BG$8=""),"",'Adatmátrix logaritmusa'!BG22-Alfa!$B22)</f>
        <v/>
      </c>
      <c r="BH22" s="8" t="str">
        <f>IF(OR($A22="",BH$8=""),"",'Adatmátrix logaritmusa'!BH22-Alfa!$B22)</f>
        <v/>
      </c>
      <c r="BI22" s="8" t="str">
        <f>IF(OR($A22="",BI$8=""),"",'Adatmátrix logaritmusa'!BI22-Alfa!$B22)</f>
        <v/>
      </c>
    </row>
    <row r="23" spans="1:61">
      <c r="A23" s="4">
        <f>Adatmátrix!A23</f>
        <v>14</v>
      </c>
      <c r="B23" s="8">
        <f>IF(OR($A23="",B$8=""),"",'Adatmátrix logaritmusa'!B23-Alfa!$B23)</f>
        <v>5.0227697862764487E-2</v>
      </c>
      <c r="C23" s="8">
        <f>IF(OR($A23="",C$8=""),"",'Adatmátrix logaritmusa'!C23-Alfa!$B23)</f>
        <v>0.27337124917697508</v>
      </c>
      <c r="D23" s="8">
        <f>IF(OR($A23="",D$8=""),"",'Adatmátrix logaritmusa'!D23-Alfa!$B23)</f>
        <v>0.3503322903131032</v>
      </c>
      <c r="E23" s="8">
        <f>IF(OR($A23="",E$8=""),"",'Adatmátrix logaritmusa'!E23-Alfa!$B23)</f>
        <v>0.66541333695299887</v>
      </c>
      <c r="F23" s="8">
        <f>IF(OR($A23="",F$8=""),"",'Adatmátrix logaritmusa'!F23-Alfa!$B23)</f>
        <v>-0.30644724607596707</v>
      </c>
      <c r="G23" s="8">
        <f>IF(OR($A23="",G$8=""),"",'Adatmátrix logaritmusa'!G23-Alfa!$B23)</f>
        <v>0.55100298577525386</v>
      </c>
      <c r="H23" s="8">
        <f>IF(OR($A23="",H$8=""),"",'Adatmátrix logaritmusa'!H23-Alfa!$B23)</f>
        <v>0.27337124917697508</v>
      </c>
      <c r="I23" s="8">
        <f>IF(OR($A23="",I$8=""),"",'Adatmátrix logaritmusa'!I23-Alfa!$B23)</f>
        <v>-0.54760930289285525</v>
      </c>
      <c r="J23" s="8">
        <f>IF(OR($A23="",J$8=""),"",'Adatmátrix logaritmusa'!J23-Alfa!$B23)</f>
        <v>-0.17291585345144433</v>
      </c>
      <c r="K23" s="8">
        <f>IF(OR($A23="",K$8=""),"",'Adatmátrix logaritmusa'!K23-Alfa!$B23)</f>
        <v>0.3503322903131032</v>
      </c>
      <c r="L23" s="8">
        <f>IF(OR($A23="",L$8=""),"",'Adatmátrix logaritmusa'!L23-Alfa!$B23)</f>
        <v>-0.11229123163500887</v>
      </c>
      <c r="M23" s="8">
        <f>IF(OR($A23="",M$8=""),"",'Adatmátrix logaritmusa'!M23-Alfa!$B23)</f>
        <v>-0.64291948269717913</v>
      </c>
      <c r="N23" s="8">
        <f>IF(OR($A23="",N$8=""),"",'Adatmátrix logaritmusa'!N23-Alfa!$B23)</f>
        <v>0.18998964023792375</v>
      </c>
      <c r="O23" s="8">
        <f>IF(OR($A23="",O$8=""),"",'Adatmátrix logaritmusa'!O23-Alfa!$B23)</f>
        <v>-0.38055521822968963</v>
      </c>
      <c r="P23" s="8">
        <f>IF(OR($A23="",P$8=""),"",'Adatmátrix logaritmusa'!P23-Alfa!$B23)</f>
        <v>-0.38055521822968963</v>
      </c>
      <c r="Q23" s="8">
        <f>IF(OR($A23="",Q$8=""),"",'Adatmátrix logaritmusa'!Q23-Alfa!$B23)</f>
        <v>-0.17291585345144433</v>
      </c>
      <c r="R23" s="8">
        <f>IF(OR($A23="",R$8=""),"",'Adatmátrix logaritmusa'!R23-Alfa!$B23)</f>
        <v>-5.5132817795060518E-2</v>
      </c>
      <c r="S23" s="8">
        <f>IF(OR($A23="",S$8=""),"",'Adatmátrix logaritmusa'!S23-Alfa!$B23)</f>
        <v>0.18998964023792375</v>
      </c>
      <c r="T23" s="8">
        <f>IF(OR($A23="",T$8=""),"",'Adatmátrix logaritmusa'!T23-Alfa!$B23)</f>
        <v>5.0227697862764487E-2</v>
      </c>
      <c r="U23" s="8">
        <f>IF(OR($A23="",U$8=""),"",'Adatmátrix logaritmusa'!U23-Alfa!$B23)</f>
        <v>-0.17291585345144433</v>
      </c>
      <c r="V23" s="8" t="str">
        <f>IF(OR($A23="",V$8=""),"",'Adatmátrix logaritmusa'!V23-Alfa!$B23)</f>
        <v/>
      </c>
      <c r="W23" s="8" t="str">
        <f>IF(OR($A23="",W$8=""),"",'Adatmátrix logaritmusa'!W23-Alfa!$B23)</f>
        <v/>
      </c>
      <c r="X23" s="8" t="str">
        <f>IF(OR($A23="",X$8=""),"",'Adatmátrix logaritmusa'!X23-Alfa!$B23)</f>
        <v/>
      </c>
      <c r="Y23" s="8" t="str">
        <f>IF(OR($A23="",Y$8=""),"",'Adatmátrix logaritmusa'!Y23-Alfa!$B23)</f>
        <v/>
      </c>
      <c r="Z23" s="8" t="str">
        <f>IF(OR($A23="",Z$8=""),"",'Adatmátrix logaritmusa'!Z23-Alfa!$B23)</f>
        <v/>
      </c>
      <c r="AA23" s="8" t="str">
        <f>IF(OR($A23="",AA$8=""),"",'Adatmátrix logaritmusa'!AA23-Alfa!$B23)</f>
        <v/>
      </c>
      <c r="AB23" s="8" t="str">
        <f>IF(OR($A23="",AB$8=""),"",'Adatmátrix logaritmusa'!AB23-Alfa!$B23)</f>
        <v/>
      </c>
      <c r="AC23" s="8" t="str">
        <f>IF(OR($A23="",AC$8=""),"",'Adatmátrix logaritmusa'!AC23-Alfa!$B23)</f>
        <v/>
      </c>
      <c r="AD23" s="8" t="str">
        <f>IF(OR($A23="",AD$8=""),"",'Adatmátrix logaritmusa'!AD23-Alfa!$B23)</f>
        <v/>
      </c>
      <c r="AE23" s="8" t="str">
        <f>IF(OR($A23="",AE$8=""),"",'Adatmátrix logaritmusa'!AE23-Alfa!$B23)</f>
        <v/>
      </c>
      <c r="AF23" s="8" t="str">
        <f>IF(OR($A23="",AF$8=""),"",'Adatmátrix logaritmusa'!AF23-Alfa!$B23)</f>
        <v/>
      </c>
      <c r="AG23" s="8" t="str">
        <f>IF(OR($A23="",AG$8=""),"",'Adatmátrix logaritmusa'!AG23-Alfa!$B23)</f>
        <v/>
      </c>
      <c r="AH23" s="8" t="str">
        <f>IF(OR($A23="",AH$8=""),"",'Adatmátrix logaritmusa'!AH23-Alfa!$B23)</f>
        <v/>
      </c>
      <c r="AI23" s="8" t="str">
        <f>IF(OR($A23="",AI$8=""),"",'Adatmátrix logaritmusa'!AI23-Alfa!$B23)</f>
        <v/>
      </c>
      <c r="AJ23" s="8" t="str">
        <f>IF(OR($A23="",AJ$8=""),"",'Adatmátrix logaritmusa'!AJ23-Alfa!$B23)</f>
        <v/>
      </c>
      <c r="AK23" s="8" t="str">
        <f>IF(OR($A23="",AK$8=""),"",'Adatmátrix logaritmusa'!AK23-Alfa!$B23)</f>
        <v/>
      </c>
      <c r="AL23" s="8" t="str">
        <f>IF(OR($A23="",AL$8=""),"",'Adatmátrix logaritmusa'!AL23-Alfa!$B23)</f>
        <v/>
      </c>
      <c r="AM23" s="8" t="str">
        <f>IF(OR($A23="",AM$8=""),"",'Adatmátrix logaritmusa'!AM23-Alfa!$B23)</f>
        <v/>
      </c>
      <c r="AN23" s="8" t="str">
        <f>IF(OR($A23="",AN$8=""),"",'Adatmátrix logaritmusa'!AN23-Alfa!$B23)</f>
        <v/>
      </c>
      <c r="AO23" s="8" t="str">
        <f>IF(OR($A23="",AO$8=""),"",'Adatmátrix logaritmusa'!AO23-Alfa!$B23)</f>
        <v/>
      </c>
      <c r="AP23" s="8" t="str">
        <f>IF(OR($A23="",AP$8=""),"",'Adatmátrix logaritmusa'!AP23-Alfa!$B23)</f>
        <v/>
      </c>
      <c r="AQ23" s="8" t="str">
        <f>IF(OR($A23="",AQ$8=""),"",'Adatmátrix logaritmusa'!AQ23-Alfa!$B23)</f>
        <v/>
      </c>
      <c r="AR23" s="8" t="str">
        <f>IF(OR($A23="",AR$8=""),"",'Adatmátrix logaritmusa'!AR23-Alfa!$B23)</f>
        <v/>
      </c>
      <c r="AS23" s="8" t="str">
        <f>IF(OR($A23="",AS$8=""),"",'Adatmátrix logaritmusa'!AS23-Alfa!$B23)</f>
        <v/>
      </c>
      <c r="AT23" s="8" t="str">
        <f>IF(OR($A23="",AT$8=""),"",'Adatmátrix logaritmusa'!AT23-Alfa!$B23)</f>
        <v/>
      </c>
      <c r="AU23" s="8" t="str">
        <f>IF(OR($A23="",AU$8=""),"",'Adatmátrix logaritmusa'!AU23-Alfa!$B23)</f>
        <v/>
      </c>
      <c r="AV23" s="8" t="str">
        <f>IF(OR($A23="",AV$8=""),"",'Adatmátrix logaritmusa'!AV23-Alfa!$B23)</f>
        <v/>
      </c>
      <c r="AW23" s="8" t="str">
        <f>IF(OR($A23="",AW$8=""),"",'Adatmátrix logaritmusa'!AW23-Alfa!$B23)</f>
        <v/>
      </c>
      <c r="AX23" s="8" t="str">
        <f>IF(OR($A23="",AX$8=""),"",'Adatmátrix logaritmusa'!AX23-Alfa!$B23)</f>
        <v/>
      </c>
      <c r="AY23" s="8" t="str">
        <f>IF(OR($A23="",AY$8=""),"",'Adatmátrix logaritmusa'!AY23-Alfa!$B23)</f>
        <v/>
      </c>
      <c r="AZ23" s="8" t="str">
        <f>IF(OR($A23="",AZ$8=""),"",'Adatmátrix logaritmusa'!AZ23-Alfa!$B23)</f>
        <v/>
      </c>
      <c r="BA23" s="8" t="str">
        <f>IF(OR($A23="",BA$8=""),"",'Adatmátrix logaritmusa'!BA23-Alfa!$B23)</f>
        <v/>
      </c>
      <c r="BB23" s="8" t="str">
        <f>IF(OR($A23="",BB$8=""),"",'Adatmátrix logaritmusa'!BB23-Alfa!$B23)</f>
        <v/>
      </c>
      <c r="BC23" s="8" t="str">
        <f>IF(OR($A23="",BC$8=""),"",'Adatmátrix logaritmusa'!BC23-Alfa!$B23)</f>
        <v/>
      </c>
      <c r="BD23" s="8" t="str">
        <f>IF(OR($A23="",BD$8=""),"",'Adatmátrix logaritmusa'!BD23-Alfa!$B23)</f>
        <v/>
      </c>
      <c r="BE23" s="8" t="str">
        <f>IF(OR($A23="",BE$8=""),"",'Adatmátrix logaritmusa'!BE23-Alfa!$B23)</f>
        <v/>
      </c>
      <c r="BF23" s="8" t="str">
        <f>IF(OR($A23="",BF$8=""),"",'Adatmátrix logaritmusa'!BF23-Alfa!$B23)</f>
        <v/>
      </c>
      <c r="BG23" s="8" t="str">
        <f>IF(OR($A23="",BG$8=""),"",'Adatmátrix logaritmusa'!BG23-Alfa!$B23)</f>
        <v/>
      </c>
      <c r="BH23" s="8" t="str">
        <f>IF(OR($A23="",BH$8=""),"",'Adatmátrix logaritmusa'!BH23-Alfa!$B23)</f>
        <v/>
      </c>
      <c r="BI23" s="8" t="str">
        <f>IF(OR($A23="",BI$8=""),"",'Adatmátrix logaritmusa'!BI23-Alfa!$B23)</f>
        <v/>
      </c>
    </row>
    <row r="24" spans="1:61">
      <c r="A24" s="4">
        <f>Adatmátrix!A24</f>
        <v>15</v>
      </c>
      <c r="B24" s="8">
        <f>IF(OR($A24="",B$8=""),"",'Adatmátrix logaritmusa'!B24-Alfa!$B24)</f>
        <v>0.50693319745882359</v>
      </c>
      <c r="C24" s="8">
        <f>IF(OR($A24="",C$8=""),"",'Adatmátrix logaritmusa'!C24-Alfa!$B24)</f>
        <v>0.56250304861363443</v>
      </c>
      <c r="D24" s="8">
        <f>IF(OR($A24="",D$8=""),"",'Adatmátrix logaritmusa'!D24-Alfa!$B24)</f>
        <v>0.38557234045455679</v>
      </c>
      <c r="E24" s="8">
        <f>IF(OR($A24="",E$8=""),"",'Adatmátrix logaritmusa'!E24-Alfa!$B24)</f>
        <v>0.41732103876913662</v>
      </c>
      <c r="F24" s="8">
        <f>IF(OR($A24="",F$8=""),"",'Adatmátrix logaritmusa'!F24-Alfa!$B24)</f>
        <v>-3.8924263071677956E-3</v>
      </c>
      <c r="G24" s="8">
        <f>IF(OR($A24="",G$8=""),"",'Adatmátrix logaritmusa'!G24-Alfa!$B24)</f>
        <v>-0.40935753441533151</v>
      </c>
      <c r="H24" s="8">
        <f>IF(OR($A24="",H$8=""),"",'Adatmátrix logaritmusa'!H24-Alfa!$B24)</f>
        <v>-5.2682590476599955E-2</v>
      </c>
      <c r="I24" s="8">
        <f>IF(OR($A24="",I$8=""),"",'Adatmátrix logaritmusa'!I24-Alfa!$B24)</f>
        <v>4.2627589327725701E-2</v>
      </c>
      <c r="J24" s="8">
        <f>IF(OR($A24="",J$8=""),"",'Adatmátrix logaritmusa'!J24-Alfa!$B24)</f>
        <v>-0.1039758848641501</v>
      </c>
      <c r="K24" s="8">
        <f>IF(OR($A24="",K$8=""),"",'Adatmátrix logaritmusa'!K24-Alfa!$B24)</f>
        <v>0.17046096083761064</v>
      </c>
      <c r="L24" s="8">
        <f>IF(OR($A24="",L$8=""),"",'Adatmátrix logaritmusa'!L24-Alfa!$B24)</f>
        <v>-5.2682590476599955E-2</v>
      </c>
      <c r="M24" s="8">
        <f>IF(OR($A24="",M$8=""),"",'Adatmátrix logaritmusa'!M24-Alfa!$B24)</f>
        <v>-0.34036466292837986</v>
      </c>
      <c r="N24" s="8">
        <f>IF(OR($A24="",N$8=""),"",'Adatmátrix logaritmusa'!N24-Alfa!$B24)</f>
        <v>-0.27582614179080878</v>
      </c>
      <c r="O24" s="8">
        <f>IF(OR($A24="",O$8=""),"",'Adatmátrix logaritmusa'!O24-Alfa!$B24)</f>
        <v>-0.48346550656905407</v>
      </c>
      <c r="P24" s="8">
        <f>IF(OR($A24="",P$8=""),"",'Adatmátrix logaritmusa'!P24-Alfa!$B24)</f>
        <v>4.2627589327725701E-2</v>
      </c>
      <c r="Q24" s="8">
        <f>IF(OR($A24="",Q$8=""),"",'Adatmátrix logaritmusa'!Q24-Alfa!$B24)</f>
        <v>-3.8924263071677956E-3</v>
      </c>
      <c r="R24" s="8">
        <f>IF(OR($A24="",R$8=""),"",'Adatmátrix logaritmusa'!R24-Alfa!$B24)</f>
        <v>8.707935189855931E-2</v>
      </c>
      <c r="S24" s="8">
        <f>IF(OR($A24="",S$8=""),"",'Adatmátrix logaritmusa'!S24-Alfa!$B24)</f>
        <v>-0.21520151997437331</v>
      </c>
      <c r="T24" s="8">
        <f>IF(OR($A24="",T$8=""),"",'Adatmátrix logaritmusa'!T24-Alfa!$B24)</f>
        <v>0.20968167399089133</v>
      </c>
      <c r="U24" s="8">
        <f>IF(OR($A24="",U$8=""),"",'Adatmátrix logaritmusa'!U24-Alfa!$B24)</f>
        <v>-0.48346550656905407</v>
      </c>
      <c r="V24" s="8" t="str">
        <f>IF(OR($A24="",V$8=""),"",'Adatmátrix logaritmusa'!V24-Alfa!$B24)</f>
        <v/>
      </c>
      <c r="W24" s="8" t="str">
        <f>IF(OR($A24="",W$8=""),"",'Adatmátrix logaritmusa'!W24-Alfa!$B24)</f>
        <v/>
      </c>
      <c r="X24" s="8" t="str">
        <f>IF(OR($A24="",X$8=""),"",'Adatmátrix logaritmusa'!X24-Alfa!$B24)</f>
        <v/>
      </c>
      <c r="Y24" s="8" t="str">
        <f>IF(OR($A24="",Y$8=""),"",'Adatmátrix logaritmusa'!Y24-Alfa!$B24)</f>
        <v/>
      </c>
      <c r="Z24" s="8" t="str">
        <f>IF(OR($A24="",Z$8=""),"",'Adatmátrix logaritmusa'!Z24-Alfa!$B24)</f>
        <v/>
      </c>
      <c r="AA24" s="8" t="str">
        <f>IF(OR($A24="",AA$8=""),"",'Adatmátrix logaritmusa'!AA24-Alfa!$B24)</f>
        <v/>
      </c>
      <c r="AB24" s="8" t="str">
        <f>IF(OR($A24="",AB$8=""),"",'Adatmátrix logaritmusa'!AB24-Alfa!$B24)</f>
        <v/>
      </c>
      <c r="AC24" s="8" t="str">
        <f>IF(OR($A24="",AC$8=""),"",'Adatmátrix logaritmusa'!AC24-Alfa!$B24)</f>
        <v/>
      </c>
      <c r="AD24" s="8" t="str">
        <f>IF(OR($A24="",AD$8=""),"",'Adatmátrix logaritmusa'!AD24-Alfa!$B24)</f>
        <v/>
      </c>
      <c r="AE24" s="8" t="str">
        <f>IF(OR($A24="",AE$8=""),"",'Adatmátrix logaritmusa'!AE24-Alfa!$B24)</f>
        <v/>
      </c>
      <c r="AF24" s="8" t="str">
        <f>IF(OR($A24="",AF$8=""),"",'Adatmátrix logaritmusa'!AF24-Alfa!$B24)</f>
        <v/>
      </c>
      <c r="AG24" s="8" t="str">
        <f>IF(OR($A24="",AG$8=""),"",'Adatmátrix logaritmusa'!AG24-Alfa!$B24)</f>
        <v/>
      </c>
      <c r="AH24" s="8" t="str">
        <f>IF(OR($A24="",AH$8=""),"",'Adatmátrix logaritmusa'!AH24-Alfa!$B24)</f>
        <v/>
      </c>
      <c r="AI24" s="8" t="str">
        <f>IF(OR($A24="",AI$8=""),"",'Adatmátrix logaritmusa'!AI24-Alfa!$B24)</f>
        <v/>
      </c>
      <c r="AJ24" s="8" t="str">
        <f>IF(OR($A24="",AJ$8=""),"",'Adatmátrix logaritmusa'!AJ24-Alfa!$B24)</f>
        <v/>
      </c>
      <c r="AK24" s="8" t="str">
        <f>IF(OR($A24="",AK$8=""),"",'Adatmátrix logaritmusa'!AK24-Alfa!$B24)</f>
        <v/>
      </c>
      <c r="AL24" s="8" t="str">
        <f>IF(OR($A24="",AL$8=""),"",'Adatmátrix logaritmusa'!AL24-Alfa!$B24)</f>
        <v/>
      </c>
      <c r="AM24" s="8" t="str">
        <f>IF(OR($A24="",AM$8=""),"",'Adatmátrix logaritmusa'!AM24-Alfa!$B24)</f>
        <v/>
      </c>
      <c r="AN24" s="8" t="str">
        <f>IF(OR($A24="",AN$8=""),"",'Adatmátrix logaritmusa'!AN24-Alfa!$B24)</f>
        <v/>
      </c>
      <c r="AO24" s="8" t="str">
        <f>IF(OR($A24="",AO$8=""),"",'Adatmátrix logaritmusa'!AO24-Alfa!$B24)</f>
        <v/>
      </c>
      <c r="AP24" s="8" t="str">
        <f>IF(OR($A24="",AP$8=""),"",'Adatmátrix logaritmusa'!AP24-Alfa!$B24)</f>
        <v/>
      </c>
      <c r="AQ24" s="8" t="str">
        <f>IF(OR($A24="",AQ$8=""),"",'Adatmátrix logaritmusa'!AQ24-Alfa!$B24)</f>
        <v/>
      </c>
      <c r="AR24" s="8" t="str">
        <f>IF(OR($A24="",AR$8=""),"",'Adatmátrix logaritmusa'!AR24-Alfa!$B24)</f>
        <v/>
      </c>
      <c r="AS24" s="8" t="str">
        <f>IF(OR($A24="",AS$8=""),"",'Adatmátrix logaritmusa'!AS24-Alfa!$B24)</f>
        <v/>
      </c>
      <c r="AT24" s="8" t="str">
        <f>IF(OR($A24="",AT$8=""),"",'Adatmátrix logaritmusa'!AT24-Alfa!$B24)</f>
        <v/>
      </c>
      <c r="AU24" s="8" t="str">
        <f>IF(OR($A24="",AU$8=""),"",'Adatmátrix logaritmusa'!AU24-Alfa!$B24)</f>
        <v/>
      </c>
      <c r="AV24" s="8" t="str">
        <f>IF(OR($A24="",AV$8=""),"",'Adatmátrix logaritmusa'!AV24-Alfa!$B24)</f>
        <v/>
      </c>
      <c r="AW24" s="8" t="str">
        <f>IF(OR($A24="",AW$8=""),"",'Adatmátrix logaritmusa'!AW24-Alfa!$B24)</f>
        <v/>
      </c>
      <c r="AX24" s="8" t="str">
        <f>IF(OR($A24="",AX$8=""),"",'Adatmátrix logaritmusa'!AX24-Alfa!$B24)</f>
        <v/>
      </c>
      <c r="AY24" s="8" t="str">
        <f>IF(OR($A24="",AY$8=""),"",'Adatmátrix logaritmusa'!AY24-Alfa!$B24)</f>
        <v/>
      </c>
      <c r="AZ24" s="8" t="str">
        <f>IF(OR($A24="",AZ$8=""),"",'Adatmátrix logaritmusa'!AZ24-Alfa!$B24)</f>
        <v/>
      </c>
      <c r="BA24" s="8" t="str">
        <f>IF(OR($A24="",BA$8=""),"",'Adatmátrix logaritmusa'!BA24-Alfa!$B24)</f>
        <v/>
      </c>
      <c r="BB24" s="8" t="str">
        <f>IF(OR($A24="",BB$8=""),"",'Adatmátrix logaritmusa'!BB24-Alfa!$B24)</f>
        <v/>
      </c>
      <c r="BC24" s="8" t="str">
        <f>IF(OR($A24="",BC$8=""),"",'Adatmátrix logaritmusa'!BC24-Alfa!$B24)</f>
        <v/>
      </c>
      <c r="BD24" s="8" t="str">
        <f>IF(OR($A24="",BD$8=""),"",'Adatmátrix logaritmusa'!BD24-Alfa!$B24)</f>
        <v/>
      </c>
      <c r="BE24" s="8" t="str">
        <f>IF(OR($A24="",BE$8=""),"",'Adatmátrix logaritmusa'!BE24-Alfa!$B24)</f>
        <v/>
      </c>
      <c r="BF24" s="8" t="str">
        <f>IF(OR($A24="",BF$8=""),"",'Adatmátrix logaritmusa'!BF24-Alfa!$B24)</f>
        <v/>
      </c>
      <c r="BG24" s="8" t="str">
        <f>IF(OR($A24="",BG$8=""),"",'Adatmátrix logaritmusa'!BG24-Alfa!$B24)</f>
        <v/>
      </c>
      <c r="BH24" s="8" t="str">
        <f>IF(OR($A24="",BH$8=""),"",'Adatmátrix logaritmusa'!BH24-Alfa!$B24)</f>
        <v/>
      </c>
      <c r="BI24" s="8" t="str">
        <f>IF(OR($A24="",BI$8=""),"",'Adatmátrix logaritmusa'!BI24-Alfa!$B24)</f>
        <v/>
      </c>
    </row>
    <row r="25" spans="1:61">
      <c r="A25" s="4">
        <f>Adatmátrix!A25</f>
        <v>16</v>
      </c>
      <c r="B25" s="8">
        <f>IF(OR($A25="",B$8=""),"",'Adatmátrix logaritmusa'!B25-Alfa!$B25)</f>
        <v>0.48973638412909359</v>
      </c>
      <c r="C25" s="8">
        <f>IF(OR($A25="",C$8=""),"",'Adatmátrix logaritmusa'!C25-Alfa!$B25)</f>
        <v>0.20205431167731192</v>
      </c>
      <c r="D25" s="8">
        <f>IF(OR($A25="",D$8=""),"",'Adatmátrix logaritmusa'!D25-Alfa!$B25)</f>
        <v>0.28906568866694204</v>
      </c>
      <c r="E25" s="8">
        <f>IF(OR($A25="",E$8=""),"",'Adatmátrix logaritmusa'!E25-Alfa!$B25)</f>
        <v>3.7751260386036378E-2</v>
      </c>
      <c r="F25" s="8">
        <f>IF(OR($A25="",F$8=""),"",'Adatmátrix logaritmusa'!F25-Alfa!$B25)</f>
        <v>0.13953395469597929</v>
      </c>
      <c r="G25" s="8">
        <f>IF(OR($A25="",G$8=""),"",'Adatmátrix logaritmusa'!G25-Alfa!$B25)</f>
        <v>0.17128265301055912</v>
      </c>
      <c r="H25" s="8">
        <f>IF(OR($A25="",H$8=""),"",'Adatmátrix logaritmusa'!H25-Alfa!$B25)</f>
        <v>-3.6356711767686178E-2</v>
      </c>
      <c r="I25" s="8">
        <f>IF(OR($A25="",I$8=""),"",'Adatmátrix logaritmusa'!I25-Alfa!$B25)</f>
        <v>-0.1589590338600182</v>
      </c>
      <c r="J25" s="8">
        <f>IF(OR($A25="",J$8=""),"",'Adatmátrix logaritmusa'!J25-Alfa!$B25)</f>
        <v>0.13953395469597929</v>
      </c>
      <c r="K25" s="8">
        <f>IF(OR($A25="",K$8=""),"",'Adatmátrix logaritmusa'!K25-Alfa!$B25)</f>
        <v>0.13953395469597929</v>
      </c>
      <c r="L25" s="8">
        <f>IF(OR($A25="",L$8=""),"",'Adatmátrix logaritmusa'!L25-Alfa!$B25)</f>
        <v>-0.46123990573295082</v>
      </c>
      <c r="M25" s="8">
        <f>IF(OR($A25="",M$8=""),"",'Adatmátrix logaritmusa'!M25-Alfa!$B25)</f>
        <v>-7.5577424920966862E-2</v>
      </c>
      <c r="N25" s="8">
        <f>IF(OR($A25="",N$8=""),"",'Adatmátrix logaritmusa'!N25-Alfa!$B25)</f>
        <v>-7.5577424920966862E-2</v>
      </c>
      <c r="O25" s="8">
        <f>IF(OR($A25="",O$8=""),"",'Adatmátrix logaritmusa'!O25-Alfa!$B25)</f>
        <v>0.23190727482699369</v>
      </c>
      <c r="P25" s="8">
        <f>IF(OR($A25="",P$8=""),"",'Adatmátrix logaritmusa'!P25-Alfa!$B25)</f>
        <v>-0.29872097623517746</v>
      </c>
      <c r="Q25" s="8">
        <f>IF(OR($A25="",Q$8=""),"",'Adatmátrix logaritmusa'!Q25-Alfa!$B25)</f>
        <v>-7.5577424920966862E-2</v>
      </c>
      <c r="R25" s="8">
        <f>IF(OR($A25="",R$8=""),"",'Adatmátrix logaritmusa'!R25-Alfa!$B25)</f>
        <v>-0.29872097623517746</v>
      </c>
      <c r="S25" s="8">
        <f>IF(OR($A25="",S$8=""),"",'Adatmátrix logaritmusa'!S25-Alfa!$B25)</f>
        <v>-0.40408149189300246</v>
      </c>
      <c r="T25" s="8">
        <f>IF(OR($A25="",T$8=""),"",'Adatmátrix logaritmusa'!T25-Alfa!$B25)</f>
        <v>-0.29872097623517746</v>
      </c>
      <c r="U25" s="8">
        <f>IF(OR($A25="",U$8=""),"",'Adatmátrix logaritmusa'!U25-Alfa!$B25)</f>
        <v>0.34313290993721779</v>
      </c>
      <c r="V25" s="8" t="str">
        <f>IF(OR($A25="",V$8=""),"",'Adatmátrix logaritmusa'!V25-Alfa!$B25)</f>
        <v/>
      </c>
      <c r="W25" s="8" t="str">
        <f>IF(OR($A25="",W$8=""),"",'Adatmátrix logaritmusa'!W25-Alfa!$B25)</f>
        <v/>
      </c>
      <c r="X25" s="8" t="str">
        <f>IF(OR($A25="",X$8=""),"",'Adatmátrix logaritmusa'!X25-Alfa!$B25)</f>
        <v/>
      </c>
      <c r="Y25" s="8" t="str">
        <f>IF(OR($A25="",Y$8=""),"",'Adatmátrix logaritmusa'!Y25-Alfa!$B25)</f>
        <v/>
      </c>
      <c r="Z25" s="8" t="str">
        <f>IF(OR($A25="",Z$8=""),"",'Adatmátrix logaritmusa'!Z25-Alfa!$B25)</f>
        <v/>
      </c>
      <c r="AA25" s="8" t="str">
        <f>IF(OR($A25="",AA$8=""),"",'Adatmátrix logaritmusa'!AA25-Alfa!$B25)</f>
        <v/>
      </c>
      <c r="AB25" s="8" t="str">
        <f>IF(OR($A25="",AB$8=""),"",'Adatmátrix logaritmusa'!AB25-Alfa!$B25)</f>
        <v/>
      </c>
      <c r="AC25" s="8" t="str">
        <f>IF(OR($A25="",AC$8=""),"",'Adatmátrix logaritmusa'!AC25-Alfa!$B25)</f>
        <v/>
      </c>
      <c r="AD25" s="8" t="str">
        <f>IF(OR($A25="",AD$8=""),"",'Adatmátrix logaritmusa'!AD25-Alfa!$B25)</f>
        <v/>
      </c>
      <c r="AE25" s="8" t="str">
        <f>IF(OR($A25="",AE$8=""),"",'Adatmátrix logaritmusa'!AE25-Alfa!$B25)</f>
        <v/>
      </c>
      <c r="AF25" s="8" t="str">
        <f>IF(OR($A25="",AF$8=""),"",'Adatmátrix logaritmusa'!AF25-Alfa!$B25)</f>
        <v/>
      </c>
      <c r="AG25" s="8" t="str">
        <f>IF(OR($A25="",AG$8=""),"",'Adatmátrix logaritmusa'!AG25-Alfa!$B25)</f>
        <v/>
      </c>
      <c r="AH25" s="8" t="str">
        <f>IF(OR($A25="",AH$8=""),"",'Adatmátrix logaritmusa'!AH25-Alfa!$B25)</f>
        <v/>
      </c>
      <c r="AI25" s="8" t="str">
        <f>IF(OR($A25="",AI$8=""),"",'Adatmátrix logaritmusa'!AI25-Alfa!$B25)</f>
        <v/>
      </c>
      <c r="AJ25" s="8" t="str">
        <f>IF(OR($A25="",AJ$8=""),"",'Adatmátrix logaritmusa'!AJ25-Alfa!$B25)</f>
        <v/>
      </c>
      <c r="AK25" s="8" t="str">
        <f>IF(OR($A25="",AK$8=""),"",'Adatmátrix logaritmusa'!AK25-Alfa!$B25)</f>
        <v/>
      </c>
      <c r="AL25" s="8" t="str">
        <f>IF(OR($A25="",AL$8=""),"",'Adatmátrix logaritmusa'!AL25-Alfa!$B25)</f>
        <v/>
      </c>
      <c r="AM25" s="8" t="str">
        <f>IF(OR($A25="",AM$8=""),"",'Adatmátrix logaritmusa'!AM25-Alfa!$B25)</f>
        <v/>
      </c>
      <c r="AN25" s="8" t="str">
        <f>IF(OR($A25="",AN$8=""),"",'Adatmátrix logaritmusa'!AN25-Alfa!$B25)</f>
        <v/>
      </c>
      <c r="AO25" s="8" t="str">
        <f>IF(OR($A25="",AO$8=""),"",'Adatmátrix logaritmusa'!AO25-Alfa!$B25)</f>
        <v/>
      </c>
      <c r="AP25" s="8" t="str">
        <f>IF(OR($A25="",AP$8=""),"",'Adatmátrix logaritmusa'!AP25-Alfa!$B25)</f>
        <v/>
      </c>
      <c r="AQ25" s="8" t="str">
        <f>IF(OR($A25="",AQ$8=""),"",'Adatmátrix logaritmusa'!AQ25-Alfa!$B25)</f>
        <v/>
      </c>
      <c r="AR25" s="8" t="str">
        <f>IF(OR($A25="",AR$8=""),"",'Adatmátrix logaritmusa'!AR25-Alfa!$B25)</f>
        <v/>
      </c>
      <c r="AS25" s="8" t="str">
        <f>IF(OR($A25="",AS$8=""),"",'Adatmátrix logaritmusa'!AS25-Alfa!$B25)</f>
        <v/>
      </c>
      <c r="AT25" s="8" t="str">
        <f>IF(OR($A25="",AT$8=""),"",'Adatmátrix logaritmusa'!AT25-Alfa!$B25)</f>
        <v/>
      </c>
      <c r="AU25" s="8" t="str">
        <f>IF(OR($A25="",AU$8=""),"",'Adatmátrix logaritmusa'!AU25-Alfa!$B25)</f>
        <v/>
      </c>
      <c r="AV25" s="8" t="str">
        <f>IF(OR($A25="",AV$8=""),"",'Adatmátrix logaritmusa'!AV25-Alfa!$B25)</f>
        <v/>
      </c>
      <c r="AW25" s="8" t="str">
        <f>IF(OR($A25="",AW$8=""),"",'Adatmátrix logaritmusa'!AW25-Alfa!$B25)</f>
        <v/>
      </c>
      <c r="AX25" s="8" t="str">
        <f>IF(OR($A25="",AX$8=""),"",'Adatmátrix logaritmusa'!AX25-Alfa!$B25)</f>
        <v/>
      </c>
      <c r="AY25" s="8" t="str">
        <f>IF(OR($A25="",AY$8=""),"",'Adatmátrix logaritmusa'!AY25-Alfa!$B25)</f>
        <v/>
      </c>
      <c r="AZ25" s="8" t="str">
        <f>IF(OR($A25="",AZ$8=""),"",'Adatmátrix logaritmusa'!AZ25-Alfa!$B25)</f>
        <v/>
      </c>
      <c r="BA25" s="8" t="str">
        <f>IF(OR($A25="",BA$8=""),"",'Adatmátrix logaritmusa'!BA25-Alfa!$B25)</f>
        <v/>
      </c>
      <c r="BB25" s="8" t="str">
        <f>IF(OR($A25="",BB$8=""),"",'Adatmátrix logaritmusa'!BB25-Alfa!$B25)</f>
        <v/>
      </c>
      <c r="BC25" s="8" t="str">
        <f>IF(OR($A25="",BC$8=""),"",'Adatmátrix logaritmusa'!BC25-Alfa!$B25)</f>
        <v/>
      </c>
      <c r="BD25" s="8" t="str">
        <f>IF(OR($A25="",BD$8=""),"",'Adatmátrix logaritmusa'!BD25-Alfa!$B25)</f>
        <v/>
      </c>
      <c r="BE25" s="8" t="str">
        <f>IF(OR($A25="",BE$8=""),"",'Adatmátrix logaritmusa'!BE25-Alfa!$B25)</f>
        <v/>
      </c>
      <c r="BF25" s="8" t="str">
        <f>IF(OR($A25="",BF$8=""),"",'Adatmátrix logaritmusa'!BF25-Alfa!$B25)</f>
        <v/>
      </c>
      <c r="BG25" s="8" t="str">
        <f>IF(OR($A25="",BG$8=""),"",'Adatmátrix logaritmusa'!BG25-Alfa!$B25)</f>
        <v/>
      </c>
      <c r="BH25" s="8" t="str">
        <f>IF(OR($A25="",BH$8=""),"",'Adatmátrix logaritmusa'!BH25-Alfa!$B25)</f>
        <v/>
      </c>
      <c r="BI25" s="8" t="str">
        <f>IF(OR($A25="",BI$8=""),"",'Adatmátrix logaritmusa'!BI25-Alfa!$B25)</f>
        <v/>
      </c>
    </row>
    <row r="26" spans="1:61">
      <c r="A26" s="4">
        <f>Adatmátrix!A26</f>
        <v>17</v>
      </c>
      <c r="B26" s="8">
        <f>IF(OR($A26="",B$8=""),"",'Adatmátrix logaritmusa'!B26-Alfa!$B26)</f>
        <v>0.742170863126975</v>
      </c>
      <c r="C26" s="8">
        <f>IF(OR($A26="",C$8=""),"",'Adatmátrix logaritmusa'!C26-Alfa!$B26)</f>
        <v>0.21481593740977356</v>
      </c>
      <c r="D26" s="8">
        <f>IF(OR($A26="",D$8=""),"",'Adatmátrix logaritmusa'!D26-Alfa!$B26)</f>
        <v>0.41548663287192511</v>
      </c>
      <c r="E26" s="8">
        <f>IF(OR($A26="",E$8=""),"",'Adatmátrix logaritmusa'!E26-Alfa!$B26)</f>
        <v>0.3448690656579716</v>
      </c>
      <c r="F26" s="8">
        <f>IF(OR($A26="",F$8=""),"",'Adatmátrix logaritmusa'!F26-Alfa!$B26)</f>
        <v>0.1866450604430776</v>
      </c>
      <c r="G26" s="8">
        <f>IF(OR($A26="",G$8=""),"",'Adatmátrix logaritmusa'!G26-Alfa!$B26)</f>
        <v>9.7032901753390632E-2</v>
      </c>
      <c r="H26" s="8">
        <f>IF(OR($A26="",H$8=""),"",'Adatmátrix logaritmusa'!H26-Alfa!$B26)</f>
        <v>-0.23320878511718668</v>
      </c>
      <c r="I26" s="8">
        <f>IF(OR($A26="",I$8=""),"",'Adatmátrix logaritmusa'!I26-Alfa!$B26)</f>
        <v>0.15765752356982521</v>
      </c>
      <c r="J26" s="8">
        <f>IF(OR($A26="",J$8=""),"",'Adatmátrix logaritmusa'!J26-Alfa!$B26)</f>
        <v>9.7032901753390632E-2</v>
      </c>
      <c r="K26" s="8">
        <f>IF(OR($A26="",K$8=""),"",'Adatmátrix logaritmusa'!K26-Alfa!$B26)</f>
        <v>0.15765752356982521</v>
      </c>
      <c r="L26" s="8">
        <f>IF(OR($A26="",L$8=""),"",'Adatmátrix logaritmusa'!L26-Alfa!$B26)</f>
        <v>-0.23320878511718668</v>
      </c>
      <c r="M26" s="8">
        <f>IF(OR($A26="",M$8=""),"",'Adatmátrix logaritmusa'!M26-Alfa!$B26)</f>
        <v>-7.286613504200723E-2</v>
      </c>
      <c r="N26" s="8">
        <f>IF(OR($A26="",N$8=""),"",'Adatmátrix logaritmusa'!N26-Alfa!$B26)</f>
        <v>-0.23320878511718668</v>
      </c>
      <c r="O26" s="8">
        <f>IF(OR($A26="",O$8=""),"",'Adatmátrix logaritmusa'!O26-Alfa!$B26)</f>
        <v>-0.27766054768802029</v>
      </c>
      <c r="P26" s="8">
        <f>IF(OR($A26="",P$8=""),"",'Adatmátrix logaritmusa'!P26-Alfa!$B26)</f>
        <v>-1.407171059861767E-3</v>
      </c>
      <c r="Q26" s="8">
        <f>IF(OR($A26="",Q$8=""),"",'Adatmátrix logaritmusa'!Q26-Alfa!$B26)</f>
        <v>-0.32418056332291378</v>
      </c>
      <c r="R26" s="8">
        <f>IF(OR($A26="",R$8=""),"",'Adatmátrix logaritmusa'!R26-Alfa!$B26)</f>
        <v>-0.37297072749234594</v>
      </c>
      <c r="S26" s="8">
        <f>IF(OR($A26="",S$8=""),"",'Adatmátrix logaritmusa'!S26-Alfa!$B26)</f>
        <v>-0.14982717617813535</v>
      </c>
      <c r="T26" s="8">
        <f>IF(OR($A26="",T$8=""),"",'Adatmátrix logaritmusa'!T26-Alfa!$B26)</f>
        <v>-3.6498490871132105E-2</v>
      </c>
      <c r="U26" s="8">
        <f>IF(OR($A26="",U$8=""),"",'Adatmátrix logaritmusa'!U26-Alfa!$B26)</f>
        <v>-0.47833124315017095</v>
      </c>
      <c r="V26" s="8" t="str">
        <f>IF(OR($A26="",V$8=""),"",'Adatmátrix logaritmusa'!V26-Alfa!$B26)</f>
        <v/>
      </c>
      <c r="W26" s="8" t="str">
        <f>IF(OR($A26="",W$8=""),"",'Adatmátrix logaritmusa'!W26-Alfa!$B26)</f>
        <v/>
      </c>
      <c r="X26" s="8" t="str">
        <f>IF(OR($A26="",X$8=""),"",'Adatmátrix logaritmusa'!X26-Alfa!$B26)</f>
        <v/>
      </c>
      <c r="Y26" s="8" t="str">
        <f>IF(OR($A26="",Y$8=""),"",'Adatmátrix logaritmusa'!Y26-Alfa!$B26)</f>
        <v/>
      </c>
      <c r="Z26" s="8" t="str">
        <f>IF(OR($A26="",Z$8=""),"",'Adatmátrix logaritmusa'!Z26-Alfa!$B26)</f>
        <v/>
      </c>
      <c r="AA26" s="8" t="str">
        <f>IF(OR($A26="",AA$8=""),"",'Adatmátrix logaritmusa'!AA26-Alfa!$B26)</f>
        <v/>
      </c>
      <c r="AB26" s="8" t="str">
        <f>IF(OR($A26="",AB$8=""),"",'Adatmátrix logaritmusa'!AB26-Alfa!$B26)</f>
        <v/>
      </c>
      <c r="AC26" s="8" t="str">
        <f>IF(OR($A26="",AC$8=""),"",'Adatmátrix logaritmusa'!AC26-Alfa!$B26)</f>
        <v/>
      </c>
      <c r="AD26" s="8" t="str">
        <f>IF(OR($A26="",AD$8=""),"",'Adatmátrix logaritmusa'!AD26-Alfa!$B26)</f>
        <v/>
      </c>
      <c r="AE26" s="8" t="str">
        <f>IF(OR($A26="",AE$8=""),"",'Adatmátrix logaritmusa'!AE26-Alfa!$B26)</f>
        <v/>
      </c>
      <c r="AF26" s="8" t="str">
        <f>IF(OR($A26="",AF$8=""),"",'Adatmátrix logaritmusa'!AF26-Alfa!$B26)</f>
        <v/>
      </c>
      <c r="AG26" s="8" t="str">
        <f>IF(OR($A26="",AG$8=""),"",'Adatmátrix logaritmusa'!AG26-Alfa!$B26)</f>
        <v/>
      </c>
      <c r="AH26" s="8" t="str">
        <f>IF(OR($A26="",AH$8=""),"",'Adatmátrix logaritmusa'!AH26-Alfa!$B26)</f>
        <v/>
      </c>
      <c r="AI26" s="8" t="str">
        <f>IF(OR($A26="",AI$8=""),"",'Adatmátrix logaritmusa'!AI26-Alfa!$B26)</f>
        <v/>
      </c>
      <c r="AJ26" s="8" t="str">
        <f>IF(OR($A26="",AJ$8=""),"",'Adatmátrix logaritmusa'!AJ26-Alfa!$B26)</f>
        <v/>
      </c>
      <c r="AK26" s="8" t="str">
        <f>IF(OR($A26="",AK$8=""),"",'Adatmátrix logaritmusa'!AK26-Alfa!$B26)</f>
        <v/>
      </c>
      <c r="AL26" s="8" t="str">
        <f>IF(OR($A26="",AL$8=""),"",'Adatmátrix logaritmusa'!AL26-Alfa!$B26)</f>
        <v/>
      </c>
      <c r="AM26" s="8" t="str">
        <f>IF(OR($A26="",AM$8=""),"",'Adatmátrix logaritmusa'!AM26-Alfa!$B26)</f>
        <v/>
      </c>
      <c r="AN26" s="8" t="str">
        <f>IF(OR($A26="",AN$8=""),"",'Adatmátrix logaritmusa'!AN26-Alfa!$B26)</f>
        <v/>
      </c>
      <c r="AO26" s="8" t="str">
        <f>IF(OR($A26="",AO$8=""),"",'Adatmátrix logaritmusa'!AO26-Alfa!$B26)</f>
        <v/>
      </c>
      <c r="AP26" s="8" t="str">
        <f>IF(OR($A26="",AP$8=""),"",'Adatmátrix logaritmusa'!AP26-Alfa!$B26)</f>
        <v/>
      </c>
      <c r="AQ26" s="8" t="str">
        <f>IF(OR($A26="",AQ$8=""),"",'Adatmátrix logaritmusa'!AQ26-Alfa!$B26)</f>
        <v/>
      </c>
      <c r="AR26" s="8" t="str">
        <f>IF(OR($A26="",AR$8=""),"",'Adatmátrix logaritmusa'!AR26-Alfa!$B26)</f>
        <v/>
      </c>
      <c r="AS26" s="8" t="str">
        <f>IF(OR($A26="",AS$8=""),"",'Adatmátrix logaritmusa'!AS26-Alfa!$B26)</f>
        <v/>
      </c>
      <c r="AT26" s="8" t="str">
        <f>IF(OR($A26="",AT$8=""),"",'Adatmátrix logaritmusa'!AT26-Alfa!$B26)</f>
        <v/>
      </c>
      <c r="AU26" s="8" t="str">
        <f>IF(OR($A26="",AU$8=""),"",'Adatmátrix logaritmusa'!AU26-Alfa!$B26)</f>
        <v/>
      </c>
      <c r="AV26" s="8" t="str">
        <f>IF(OR($A26="",AV$8=""),"",'Adatmátrix logaritmusa'!AV26-Alfa!$B26)</f>
        <v/>
      </c>
      <c r="AW26" s="8" t="str">
        <f>IF(OR($A26="",AW$8=""),"",'Adatmátrix logaritmusa'!AW26-Alfa!$B26)</f>
        <v/>
      </c>
      <c r="AX26" s="8" t="str">
        <f>IF(OR($A26="",AX$8=""),"",'Adatmátrix logaritmusa'!AX26-Alfa!$B26)</f>
        <v/>
      </c>
      <c r="AY26" s="8" t="str">
        <f>IF(OR($A26="",AY$8=""),"",'Adatmátrix logaritmusa'!AY26-Alfa!$B26)</f>
        <v/>
      </c>
      <c r="AZ26" s="8" t="str">
        <f>IF(OR($A26="",AZ$8=""),"",'Adatmátrix logaritmusa'!AZ26-Alfa!$B26)</f>
        <v/>
      </c>
      <c r="BA26" s="8" t="str">
        <f>IF(OR($A26="",BA$8=""),"",'Adatmátrix logaritmusa'!BA26-Alfa!$B26)</f>
        <v/>
      </c>
      <c r="BB26" s="8" t="str">
        <f>IF(OR($A26="",BB$8=""),"",'Adatmátrix logaritmusa'!BB26-Alfa!$B26)</f>
        <v/>
      </c>
      <c r="BC26" s="8" t="str">
        <f>IF(OR($A26="",BC$8=""),"",'Adatmátrix logaritmusa'!BC26-Alfa!$B26)</f>
        <v/>
      </c>
      <c r="BD26" s="8" t="str">
        <f>IF(OR($A26="",BD$8=""),"",'Adatmátrix logaritmusa'!BD26-Alfa!$B26)</f>
        <v/>
      </c>
      <c r="BE26" s="8" t="str">
        <f>IF(OR($A26="",BE$8=""),"",'Adatmátrix logaritmusa'!BE26-Alfa!$B26)</f>
        <v/>
      </c>
      <c r="BF26" s="8" t="str">
        <f>IF(OR($A26="",BF$8=""),"",'Adatmátrix logaritmusa'!BF26-Alfa!$B26)</f>
        <v/>
      </c>
      <c r="BG26" s="8" t="str">
        <f>IF(OR($A26="",BG$8=""),"",'Adatmátrix logaritmusa'!BG26-Alfa!$B26)</f>
        <v/>
      </c>
      <c r="BH26" s="8" t="str">
        <f>IF(OR($A26="",BH$8=""),"",'Adatmátrix logaritmusa'!BH26-Alfa!$B26)</f>
        <v/>
      </c>
      <c r="BI26" s="8" t="str">
        <f>IF(OR($A26="",BI$8=""),"",'Adatmátrix logaritmusa'!BI26-Alfa!$B26)</f>
        <v/>
      </c>
    </row>
    <row r="27" spans="1:61">
      <c r="A27" s="4">
        <f>Adatmátrix!A27</f>
        <v>18</v>
      </c>
      <c r="B27" s="8">
        <f>IF(OR($A27="",B$8=""),"",'Adatmátrix logaritmusa'!B27-Alfa!$B27)</f>
        <v>-9.5821088221905271E-2</v>
      </c>
      <c r="C27" s="8">
        <f>IF(OR($A27="",C$8=""),"",'Adatmátrix logaritmusa'!C27-Alfa!$B27)</f>
        <v>0.2192599584179904</v>
      </c>
      <c r="D27" s="8">
        <f>IF(OR($A27="",D$8=""),"",'Adatmátrix logaritmusa'!D27-Alfa!$B27)</f>
        <v>0.32191411247807356</v>
      </c>
      <c r="E27" s="8">
        <f>IF(OR($A27="",E$8=""),"",'Adatmátrix logaritmusa'!E27-Alfa!$B27)</f>
        <v>0.36954216146732843</v>
      </c>
      <c r="F27" s="8">
        <f>IF(OR($A27="",F$8=""),"",'Adatmátrix logaritmusa'!F27-Alfa!$B27)</f>
        <v>-0.1335614162047527</v>
      </c>
      <c r="G27" s="8">
        <f>IF(OR($A27="",G$8=""),"",'Adatmátrix logaritmusa'!G27-Alfa!$B27)</f>
        <v>0.2972214998877023</v>
      </c>
      <c r="H27" s="8">
        <f>IF(OR($A27="",H$8=""),"",'Adatmátrix logaritmusa'!H27-Alfa!$B27)</f>
        <v>-0.30061550086791833</v>
      </c>
      <c r="I27" s="8">
        <f>IF(OR($A27="",I$8=""),"",'Adatmátrix logaritmusa'!I27-Alfa!$B27)</f>
        <v>4.2329250258912765E-2</v>
      </c>
      <c r="J27" s="8">
        <f>IF(OR($A27="",J$8=""),"",'Adatmátrix logaritmusa'!J27-Alfa!$B27)</f>
        <v>-0.34713551650281183</v>
      </c>
      <c r="K27" s="8">
        <f>IF(OR($A27="",K$8=""),"",'Adatmátrix logaritmusa'!K27-Alfa!$B27)</f>
        <v>-0.17278212935803339</v>
      </c>
      <c r="L27" s="8">
        <f>IF(OR($A27="",L$8=""),"",'Adatmátrix logaritmusa'!L27-Alfa!$B27)</f>
        <v>0.10484960724024539</v>
      </c>
      <c r="M27" s="8">
        <f>IF(OR($A27="",M$8=""),"",'Adatmátrix logaritmusa'!M27-Alfa!$B27)</f>
        <v>-5.9453444051030147E-2</v>
      </c>
      <c r="N27" s="8">
        <f>IF(OR($A27="",N$8=""),"",'Adatmátrix logaritmusa'!N27-Alfa!$B27)</f>
        <v>-5.9453444051030147E-2</v>
      </c>
      <c r="O27" s="8">
        <f>IF(OR($A27="",O$8=""),"",'Adatmátrix logaritmusa'!O27-Alfa!$B27)</f>
        <v>-0.1335614162047527</v>
      </c>
      <c r="P27" s="8">
        <f>IF(OR($A27="",P$8=""),"",'Adatmátrix logaritmusa'!P27-Alfa!$B27)</f>
        <v>7.4077948573492591E-2</v>
      </c>
      <c r="Q27" s="8">
        <f>IF(OR($A27="",Q$8=""),"",'Adatmátrix logaritmusa'!Q27-Alfa!$B27)</f>
        <v>0.24592820550015126</v>
      </c>
      <c r="R27" s="8">
        <f>IF(OR($A27="",R$8=""),"",'Adatmátrix logaritmusa'!R27-Alfa!$B27)</f>
        <v>4.2329250258912765E-2</v>
      </c>
      <c r="S27" s="8">
        <f>IF(OR($A27="",S$8=""),"",'Adatmátrix logaritmusa'!S27-Alfa!$B27)</f>
        <v>0.10484960724024539</v>
      </c>
      <c r="T27" s="8">
        <f>IF(OR($A27="",T$8=""),"",'Adatmátrix logaritmusa'!T27-Alfa!$B27)</f>
        <v>-0.17278212935803339</v>
      </c>
      <c r="U27" s="8">
        <f>IF(OR($A27="",U$8=""),"",'Adatmátrix logaritmusa'!U27-Alfa!$B27)</f>
        <v>-0.34713551650281183</v>
      </c>
      <c r="V27" s="8" t="str">
        <f>IF(OR($A27="",V$8=""),"",'Adatmátrix logaritmusa'!V27-Alfa!$B27)</f>
        <v/>
      </c>
      <c r="W27" s="8" t="str">
        <f>IF(OR($A27="",W$8=""),"",'Adatmátrix logaritmusa'!W27-Alfa!$B27)</f>
        <v/>
      </c>
      <c r="X27" s="8" t="str">
        <f>IF(OR($A27="",X$8=""),"",'Adatmátrix logaritmusa'!X27-Alfa!$B27)</f>
        <v/>
      </c>
      <c r="Y27" s="8" t="str">
        <f>IF(OR($A27="",Y$8=""),"",'Adatmátrix logaritmusa'!Y27-Alfa!$B27)</f>
        <v/>
      </c>
      <c r="Z27" s="8" t="str">
        <f>IF(OR($A27="",Z$8=""),"",'Adatmátrix logaritmusa'!Z27-Alfa!$B27)</f>
        <v/>
      </c>
      <c r="AA27" s="8" t="str">
        <f>IF(OR($A27="",AA$8=""),"",'Adatmátrix logaritmusa'!AA27-Alfa!$B27)</f>
        <v/>
      </c>
      <c r="AB27" s="8" t="str">
        <f>IF(OR($A27="",AB$8=""),"",'Adatmátrix logaritmusa'!AB27-Alfa!$B27)</f>
        <v/>
      </c>
      <c r="AC27" s="8" t="str">
        <f>IF(OR($A27="",AC$8=""),"",'Adatmátrix logaritmusa'!AC27-Alfa!$B27)</f>
        <v/>
      </c>
      <c r="AD27" s="8" t="str">
        <f>IF(OR($A27="",AD$8=""),"",'Adatmátrix logaritmusa'!AD27-Alfa!$B27)</f>
        <v/>
      </c>
      <c r="AE27" s="8" t="str">
        <f>IF(OR($A27="",AE$8=""),"",'Adatmátrix logaritmusa'!AE27-Alfa!$B27)</f>
        <v/>
      </c>
      <c r="AF27" s="8" t="str">
        <f>IF(OR($A27="",AF$8=""),"",'Adatmátrix logaritmusa'!AF27-Alfa!$B27)</f>
        <v/>
      </c>
      <c r="AG27" s="8" t="str">
        <f>IF(OR($A27="",AG$8=""),"",'Adatmátrix logaritmusa'!AG27-Alfa!$B27)</f>
        <v/>
      </c>
      <c r="AH27" s="8" t="str">
        <f>IF(OR($A27="",AH$8=""),"",'Adatmátrix logaritmusa'!AH27-Alfa!$B27)</f>
        <v/>
      </c>
      <c r="AI27" s="8" t="str">
        <f>IF(OR($A27="",AI$8=""),"",'Adatmátrix logaritmusa'!AI27-Alfa!$B27)</f>
        <v/>
      </c>
      <c r="AJ27" s="8" t="str">
        <f>IF(OR($A27="",AJ$8=""),"",'Adatmátrix logaritmusa'!AJ27-Alfa!$B27)</f>
        <v/>
      </c>
      <c r="AK27" s="8" t="str">
        <f>IF(OR($A27="",AK$8=""),"",'Adatmátrix logaritmusa'!AK27-Alfa!$B27)</f>
        <v/>
      </c>
      <c r="AL27" s="8" t="str">
        <f>IF(OR($A27="",AL$8=""),"",'Adatmátrix logaritmusa'!AL27-Alfa!$B27)</f>
        <v/>
      </c>
      <c r="AM27" s="8" t="str">
        <f>IF(OR($A27="",AM$8=""),"",'Adatmátrix logaritmusa'!AM27-Alfa!$B27)</f>
        <v/>
      </c>
      <c r="AN27" s="8" t="str">
        <f>IF(OR($A27="",AN$8=""),"",'Adatmátrix logaritmusa'!AN27-Alfa!$B27)</f>
        <v/>
      </c>
      <c r="AO27" s="8" t="str">
        <f>IF(OR($A27="",AO$8=""),"",'Adatmátrix logaritmusa'!AO27-Alfa!$B27)</f>
        <v/>
      </c>
      <c r="AP27" s="8" t="str">
        <f>IF(OR($A27="",AP$8=""),"",'Adatmátrix logaritmusa'!AP27-Alfa!$B27)</f>
        <v/>
      </c>
      <c r="AQ27" s="8" t="str">
        <f>IF(OR($A27="",AQ$8=""),"",'Adatmátrix logaritmusa'!AQ27-Alfa!$B27)</f>
        <v/>
      </c>
      <c r="AR27" s="8" t="str">
        <f>IF(OR($A27="",AR$8=""),"",'Adatmátrix logaritmusa'!AR27-Alfa!$B27)</f>
        <v/>
      </c>
      <c r="AS27" s="8" t="str">
        <f>IF(OR($A27="",AS$8=""),"",'Adatmátrix logaritmusa'!AS27-Alfa!$B27)</f>
        <v/>
      </c>
      <c r="AT27" s="8" t="str">
        <f>IF(OR($A27="",AT$8=""),"",'Adatmátrix logaritmusa'!AT27-Alfa!$B27)</f>
        <v/>
      </c>
      <c r="AU27" s="8" t="str">
        <f>IF(OR($A27="",AU$8=""),"",'Adatmátrix logaritmusa'!AU27-Alfa!$B27)</f>
        <v/>
      </c>
      <c r="AV27" s="8" t="str">
        <f>IF(OR($A27="",AV$8=""),"",'Adatmátrix logaritmusa'!AV27-Alfa!$B27)</f>
        <v/>
      </c>
      <c r="AW27" s="8" t="str">
        <f>IF(OR($A27="",AW$8=""),"",'Adatmátrix logaritmusa'!AW27-Alfa!$B27)</f>
        <v/>
      </c>
      <c r="AX27" s="8" t="str">
        <f>IF(OR($A27="",AX$8=""),"",'Adatmátrix logaritmusa'!AX27-Alfa!$B27)</f>
        <v/>
      </c>
      <c r="AY27" s="8" t="str">
        <f>IF(OR($A27="",AY$8=""),"",'Adatmátrix logaritmusa'!AY27-Alfa!$B27)</f>
        <v/>
      </c>
      <c r="AZ27" s="8" t="str">
        <f>IF(OR($A27="",AZ$8=""),"",'Adatmátrix logaritmusa'!AZ27-Alfa!$B27)</f>
        <v/>
      </c>
      <c r="BA27" s="8" t="str">
        <f>IF(OR($A27="",BA$8=""),"",'Adatmátrix logaritmusa'!BA27-Alfa!$B27)</f>
        <v/>
      </c>
      <c r="BB27" s="8" t="str">
        <f>IF(OR($A27="",BB$8=""),"",'Adatmátrix logaritmusa'!BB27-Alfa!$B27)</f>
        <v/>
      </c>
      <c r="BC27" s="8" t="str">
        <f>IF(OR($A27="",BC$8=""),"",'Adatmátrix logaritmusa'!BC27-Alfa!$B27)</f>
        <v/>
      </c>
      <c r="BD27" s="8" t="str">
        <f>IF(OR($A27="",BD$8=""),"",'Adatmátrix logaritmusa'!BD27-Alfa!$B27)</f>
        <v/>
      </c>
      <c r="BE27" s="8" t="str">
        <f>IF(OR($A27="",BE$8=""),"",'Adatmátrix logaritmusa'!BE27-Alfa!$B27)</f>
        <v/>
      </c>
      <c r="BF27" s="8" t="str">
        <f>IF(OR($A27="",BF$8=""),"",'Adatmátrix logaritmusa'!BF27-Alfa!$B27)</f>
        <v/>
      </c>
      <c r="BG27" s="8" t="str">
        <f>IF(OR($A27="",BG$8=""),"",'Adatmátrix logaritmusa'!BG27-Alfa!$B27)</f>
        <v/>
      </c>
      <c r="BH27" s="8" t="str">
        <f>IF(OR($A27="",BH$8=""),"",'Adatmátrix logaritmusa'!BH27-Alfa!$B27)</f>
        <v/>
      </c>
      <c r="BI27" s="8" t="str">
        <f>IF(OR($A27="",BI$8=""),"",'Adatmátrix logaritmusa'!BI27-Alfa!$B27)</f>
        <v/>
      </c>
    </row>
    <row r="28" spans="1:61">
      <c r="A28" s="4">
        <f>Adatmátrix!A28</f>
        <v>19</v>
      </c>
      <c r="B28" s="8">
        <f>IF(OR($A28="",B$8=""),"",'Adatmátrix logaritmusa'!B28-Alfa!$B28)</f>
        <v>0.57631806416949161</v>
      </c>
      <c r="C28" s="8">
        <f>IF(OR($A28="",C$8=""),"",'Adatmátrix logaritmusa'!C28-Alfa!$B28)</f>
        <v>0.52125828698646437</v>
      </c>
      <c r="D28" s="8">
        <f>IF(OR($A28="",D$8=""),"",'Adatmátrix logaritmusa'!D28-Alfa!$B28)</f>
        <v>0.10631443492375592</v>
      </c>
      <c r="E28" s="8">
        <f>IF(OR($A28="",E$8=""),"",'Adatmátrix logaritmusa'!E28-Alfa!$B28)</f>
        <v>-1.5046422080510879E-2</v>
      </c>
      <c r="F28" s="8">
        <f>IF(OR($A28="",F$8=""),"",'Adatmátrix logaritmusa'!F28-Alfa!$B28)</f>
        <v>0.31216648912790479</v>
      </c>
      <c r="G28" s="8">
        <f>IF(OR($A28="",G$8=""),"",'Adatmátrix logaritmusa'!G28-Alfa!$B28)</f>
        <v>4.7473934900821746E-2</v>
      </c>
      <c r="H28" s="8">
        <f>IF(OR($A28="",H$8=""),"",'Adatmátrix logaritmusa'!H28-Alfa!$B28)</f>
        <v>0.16188428607856675</v>
      </c>
      <c r="I28" s="8">
        <f>IF(OR($A28="",I$8=""),"",'Adatmátrix logaritmusa'!I28-Alfa!$B28)</f>
        <v>0.26453844013864991</v>
      </c>
      <c r="J28" s="8">
        <f>IF(OR($A28="",J$8=""),"",'Adatmátrix logaritmusa'!J28-Alfa!$B28)</f>
        <v>-0.15319676056132892</v>
      </c>
      <c r="K28" s="8">
        <f>IF(OR($A28="",K$8=""),"",'Adatmátrix logaritmusa'!K28-Alfa!$B28)</f>
        <v>-0.15319676056132892</v>
      </c>
      <c r="L28" s="8">
        <f>IF(OR($A28="",L$8=""),"",'Adatmátrix logaritmusa'!L28-Alfa!$B28)</f>
        <v>0.18855253316072762</v>
      </c>
      <c r="M28" s="8">
        <f>IF(OR($A28="",M$8=""),"",'Adatmátrix logaritmusa'!M28-Alfa!$B28)</f>
        <v>-0.11682911639045379</v>
      </c>
      <c r="N28" s="8">
        <f>IF(OR($A28="",N$8=""),"",'Adatmátrix logaritmusa'!N28-Alfa!$B28)</f>
        <v>7.7326898050503523E-2</v>
      </c>
      <c r="O28" s="8">
        <f>IF(OR($A28="",O$8=""),"",'Adatmátrix logaritmusa'!O28-Alfa!$B28)</f>
        <v>-0.23015780169745703</v>
      </c>
      <c r="P28" s="8">
        <f>IF(OR($A28="",P$8=""),"",'Adatmátrix logaritmusa'!P28-Alfa!$B28)</f>
        <v>-0.45330135301166763</v>
      </c>
      <c r="Q28" s="8">
        <f>IF(OR($A28="",Q$8=""),"",'Adatmátrix logaritmusa'!Q28-Alfa!$B28)</f>
        <v>-1.5046422080510879E-2</v>
      </c>
      <c r="R28" s="8">
        <f>IF(OR($A28="",R$8=""),"",'Adatmátrix logaritmusa'!R28-Alfa!$B28)</f>
        <v>-0.35799117320734197</v>
      </c>
      <c r="S28" s="8">
        <f>IF(OR($A28="",S$8=""),"",'Adatmátrix logaritmusa'!S28-Alfa!$B28)</f>
        <v>-0.45330135301166763</v>
      </c>
      <c r="T28" s="8">
        <f>IF(OR($A28="",T$8=""),"",'Adatmátrix logaritmusa'!T28-Alfa!$B28)</f>
        <v>-0.19093708854417635</v>
      </c>
      <c r="U28" s="8">
        <f>IF(OR($A28="",U$8=""),"",'Adatmátrix logaritmusa'!U28-Alfa!$B28)</f>
        <v>-0.11682911639045379</v>
      </c>
      <c r="V28" s="8" t="str">
        <f>IF(OR($A28="",V$8=""),"",'Adatmátrix logaritmusa'!V28-Alfa!$B28)</f>
        <v/>
      </c>
      <c r="W28" s="8" t="str">
        <f>IF(OR($A28="",W$8=""),"",'Adatmátrix logaritmusa'!W28-Alfa!$B28)</f>
        <v/>
      </c>
      <c r="X28" s="8" t="str">
        <f>IF(OR($A28="",X$8=""),"",'Adatmátrix logaritmusa'!X28-Alfa!$B28)</f>
        <v/>
      </c>
      <c r="Y28" s="8" t="str">
        <f>IF(OR($A28="",Y$8=""),"",'Adatmátrix logaritmusa'!Y28-Alfa!$B28)</f>
        <v/>
      </c>
      <c r="Z28" s="8" t="str">
        <f>IF(OR($A28="",Z$8=""),"",'Adatmátrix logaritmusa'!Z28-Alfa!$B28)</f>
        <v/>
      </c>
      <c r="AA28" s="8" t="str">
        <f>IF(OR($A28="",AA$8=""),"",'Adatmátrix logaritmusa'!AA28-Alfa!$B28)</f>
        <v/>
      </c>
      <c r="AB28" s="8" t="str">
        <f>IF(OR($A28="",AB$8=""),"",'Adatmátrix logaritmusa'!AB28-Alfa!$B28)</f>
        <v/>
      </c>
      <c r="AC28" s="8" t="str">
        <f>IF(OR($A28="",AC$8=""),"",'Adatmátrix logaritmusa'!AC28-Alfa!$B28)</f>
        <v/>
      </c>
      <c r="AD28" s="8" t="str">
        <f>IF(OR($A28="",AD$8=""),"",'Adatmátrix logaritmusa'!AD28-Alfa!$B28)</f>
        <v/>
      </c>
      <c r="AE28" s="8" t="str">
        <f>IF(OR($A28="",AE$8=""),"",'Adatmátrix logaritmusa'!AE28-Alfa!$B28)</f>
        <v/>
      </c>
      <c r="AF28" s="8" t="str">
        <f>IF(OR($A28="",AF$8=""),"",'Adatmátrix logaritmusa'!AF28-Alfa!$B28)</f>
        <v/>
      </c>
      <c r="AG28" s="8" t="str">
        <f>IF(OR($A28="",AG$8=""),"",'Adatmátrix logaritmusa'!AG28-Alfa!$B28)</f>
        <v/>
      </c>
      <c r="AH28" s="8" t="str">
        <f>IF(OR($A28="",AH$8=""),"",'Adatmátrix logaritmusa'!AH28-Alfa!$B28)</f>
        <v/>
      </c>
      <c r="AI28" s="8" t="str">
        <f>IF(OR($A28="",AI$8=""),"",'Adatmátrix logaritmusa'!AI28-Alfa!$B28)</f>
        <v/>
      </c>
      <c r="AJ28" s="8" t="str">
        <f>IF(OR($A28="",AJ$8=""),"",'Adatmátrix logaritmusa'!AJ28-Alfa!$B28)</f>
        <v/>
      </c>
      <c r="AK28" s="8" t="str">
        <f>IF(OR($A28="",AK$8=""),"",'Adatmátrix logaritmusa'!AK28-Alfa!$B28)</f>
        <v/>
      </c>
      <c r="AL28" s="8" t="str">
        <f>IF(OR($A28="",AL$8=""),"",'Adatmátrix logaritmusa'!AL28-Alfa!$B28)</f>
        <v/>
      </c>
      <c r="AM28" s="8" t="str">
        <f>IF(OR($A28="",AM$8=""),"",'Adatmátrix logaritmusa'!AM28-Alfa!$B28)</f>
        <v/>
      </c>
      <c r="AN28" s="8" t="str">
        <f>IF(OR($A28="",AN$8=""),"",'Adatmátrix logaritmusa'!AN28-Alfa!$B28)</f>
        <v/>
      </c>
      <c r="AO28" s="8" t="str">
        <f>IF(OR($A28="",AO$8=""),"",'Adatmátrix logaritmusa'!AO28-Alfa!$B28)</f>
        <v/>
      </c>
      <c r="AP28" s="8" t="str">
        <f>IF(OR($A28="",AP$8=""),"",'Adatmátrix logaritmusa'!AP28-Alfa!$B28)</f>
        <v/>
      </c>
      <c r="AQ28" s="8" t="str">
        <f>IF(OR($A28="",AQ$8=""),"",'Adatmátrix logaritmusa'!AQ28-Alfa!$B28)</f>
        <v/>
      </c>
      <c r="AR28" s="8" t="str">
        <f>IF(OR($A28="",AR$8=""),"",'Adatmátrix logaritmusa'!AR28-Alfa!$B28)</f>
        <v/>
      </c>
      <c r="AS28" s="8" t="str">
        <f>IF(OR($A28="",AS$8=""),"",'Adatmátrix logaritmusa'!AS28-Alfa!$B28)</f>
        <v/>
      </c>
      <c r="AT28" s="8" t="str">
        <f>IF(OR($A28="",AT$8=""),"",'Adatmátrix logaritmusa'!AT28-Alfa!$B28)</f>
        <v/>
      </c>
      <c r="AU28" s="8" t="str">
        <f>IF(OR($A28="",AU$8=""),"",'Adatmátrix logaritmusa'!AU28-Alfa!$B28)</f>
        <v/>
      </c>
      <c r="AV28" s="8" t="str">
        <f>IF(OR($A28="",AV$8=""),"",'Adatmátrix logaritmusa'!AV28-Alfa!$B28)</f>
        <v/>
      </c>
      <c r="AW28" s="8" t="str">
        <f>IF(OR($A28="",AW$8=""),"",'Adatmátrix logaritmusa'!AW28-Alfa!$B28)</f>
        <v/>
      </c>
      <c r="AX28" s="8" t="str">
        <f>IF(OR($A28="",AX$8=""),"",'Adatmátrix logaritmusa'!AX28-Alfa!$B28)</f>
        <v/>
      </c>
      <c r="AY28" s="8" t="str">
        <f>IF(OR($A28="",AY$8=""),"",'Adatmátrix logaritmusa'!AY28-Alfa!$B28)</f>
        <v/>
      </c>
      <c r="AZ28" s="8" t="str">
        <f>IF(OR($A28="",AZ$8=""),"",'Adatmátrix logaritmusa'!AZ28-Alfa!$B28)</f>
        <v/>
      </c>
      <c r="BA28" s="8" t="str">
        <f>IF(OR($A28="",BA$8=""),"",'Adatmátrix logaritmusa'!BA28-Alfa!$B28)</f>
        <v/>
      </c>
      <c r="BB28" s="8" t="str">
        <f>IF(OR($A28="",BB$8=""),"",'Adatmátrix logaritmusa'!BB28-Alfa!$B28)</f>
        <v/>
      </c>
      <c r="BC28" s="8" t="str">
        <f>IF(OR($A28="",BC$8=""),"",'Adatmátrix logaritmusa'!BC28-Alfa!$B28)</f>
        <v/>
      </c>
      <c r="BD28" s="8" t="str">
        <f>IF(OR($A28="",BD$8=""),"",'Adatmátrix logaritmusa'!BD28-Alfa!$B28)</f>
        <v/>
      </c>
      <c r="BE28" s="8" t="str">
        <f>IF(OR($A28="",BE$8=""),"",'Adatmátrix logaritmusa'!BE28-Alfa!$B28)</f>
        <v/>
      </c>
      <c r="BF28" s="8" t="str">
        <f>IF(OR($A28="",BF$8=""),"",'Adatmátrix logaritmusa'!BF28-Alfa!$B28)</f>
        <v/>
      </c>
      <c r="BG28" s="8" t="str">
        <f>IF(OR($A28="",BG$8=""),"",'Adatmátrix logaritmusa'!BG28-Alfa!$B28)</f>
        <v/>
      </c>
      <c r="BH28" s="8" t="str">
        <f>IF(OR($A28="",BH$8=""),"",'Adatmátrix logaritmusa'!BH28-Alfa!$B28)</f>
        <v/>
      </c>
      <c r="BI28" s="8" t="str">
        <f>IF(OR($A28="",BI$8=""),"",'Adatmátrix logaritmusa'!BI28-Alfa!$B28)</f>
        <v/>
      </c>
    </row>
    <row r="29" spans="1:61">
      <c r="A29" s="4">
        <f>Adatmátrix!A29</f>
        <v>20</v>
      </c>
      <c r="B29" s="8">
        <f>IF(OR($A29="",B$8=""),"",'Adatmátrix logaritmusa'!B29-Alfa!$B29)</f>
        <v>0.70497274966441825</v>
      </c>
      <c r="C29" s="8">
        <f>IF(OR($A29="",C$8=""),"",'Adatmátrix logaritmusa'!C29-Alfa!$B29)</f>
        <v>0.61259942953340296</v>
      </c>
      <c r="D29" s="8">
        <f>IF(OR($A29="",D$8=""),"",'Adatmátrix logaritmusa'!D29-Alfa!$B29)</f>
        <v>0.17434449860224799</v>
      </c>
      <c r="E29" s="8">
        <f>IF(OR($A29="",E$8=""),"",'Adatmátrix logaritmusa'!E29-Alfa!$B29)</f>
        <v>0.33561264619836972</v>
      </c>
      <c r="F29" s="8">
        <f>IF(OR($A29="",F$8=""),"",'Adatmátrix logaritmusa'!F29-Alfa!$B29)</f>
        <v>0.51081673522346094</v>
      </c>
      <c r="G29" s="8">
        <f>IF(OR($A29="",G$8=""),"",'Adatmátrix logaritmusa'!G29-Alfa!$B29)</f>
        <v>-0.21869808950735958</v>
      </c>
      <c r="H29" s="8">
        <f>IF(OR($A29="",H$8=""),"",'Adatmátrix logaritmusa'!H29-Alfa!$B29)</f>
        <v>6.8983982944421207E-2</v>
      </c>
      <c r="I29" s="8">
        <f>IF(OR($A29="",I$8=""),"",'Adatmátrix logaritmusa'!I29-Alfa!$B29)</f>
        <v>1.1825569104472855E-2</v>
      </c>
      <c r="J29" s="8">
        <f>IF(OR($A29="",J$8=""),"",'Adatmátrix logaritmusa'!J29-Alfa!$B29)</f>
        <v>4.081310597772525E-2</v>
      </c>
      <c r="K29" s="8">
        <f>IF(OR($A29="",K$8=""),"",'Adatmátrix logaritmusa'!K29-Alfa!$B29)</f>
        <v>-0.1133375738495328</v>
      </c>
      <c r="L29" s="8">
        <f>IF(OR($A29="",L$8=""),"",'Adatmátrix logaritmusa'!L29-Alfa!$B29)</f>
        <v>-0.18233044533648446</v>
      </c>
      <c r="M29" s="8">
        <f>IF(OR($A29="",M$8=""),"",'Adatmátrix logaritmusa'!M29-Alfa!$B29)</f>
        <v>-0.14723912552521412</v>
      </c>
      <c r="N29" s="8">
        <f>IF(OR($A29="",N$8=""),"",'Adatmátrix logaritmusa'!N29-Alfa!$B29)</f>
        <v>1.1825569104472855E-2</v>
      </c>
      <c r="O29" s="8">
        <f>IF(OR($A29="",O$8=""),"",'Adatmátrix logaritmusa'!O29-Alfa!$B29)</f>
        <v>-4.8799052711961721E-2</v>
      </c>
      <c r="P29" s="8">
        <f>IF(OR($A29="",P$8=""),"",'Adatmátrix logaritmusa'!P29-Alfa!$B29)</f>
        <v>-0.42349250215337264</v>
      </c>
      <c r="Q29" s="8">
        <f>IF(OR($A29="",Q$8=""),"",'Adatmátrix logaritmusa'!Q29-Alfa!$B29)</f>
        <v>-0.14723912552521412</v>
      </c>
      <c r="R29" s="8">
        <f>IF(OR($A29="",R$8=""),"",'Adatmátrix logaritmusa'!R29-Alfa!$B29)</f>
        <v>-0.3364811251637434</v>
      </c>
      <c r="S29" s="8">
        <f>IF(OR($A29="",S$8=""),"",'Adatmátrix logaritmusa'!S29-Alfa!$B29)</f>
        <v>-0.21869808950735958</v>
      </c>
      <c r="T29" s="8">
        <f>IF(OR($A29="",T$8=""),"",'Adatmátrix logaritmusa'!T29-Alfa!$B29)</f>
        <v>-0.37904073958253903</v>
      </c>
      <c r="U29" s="8">
        <f>IF(OR($A29="",U$8=""),"",'Adatmátrix logaritmusa'!U29-Alfa!$B29)</f>
        <v>-0.25643841749020702</v>
      </c>
      <c r="V29" s="8" t="str">
        <f>IF(OR($A29="",V$8=""),"",'Adatmátrix logaritmusa'!V29-Alfa!$B29)</f>
        <v/>
      </c>
      <c r="W29" s="8" t="str">
        <f>IF(OR($A29="",W$8=""),"",'Adatmátrix logaritmusa'!W29-Alfa!$B29)</f>
        <v/>
      </c>
      <c r="X29" s="8" t="str">
        <f>IF(OR($A29="",X$8=""),"",'Adatmátrix logaritmusa'!X29-Alfa!$B29)</f>
        <v/>
      </c>
      <c r="Y29" s="8" t="str">
        <f>IF(OR($A29="",Y$8=""),"",'Adatmátrix logaritmusa'!Y29-Alfa!$B29)</f>
        <v/>
      </c>
      <c r="Z29" s="8" t="str">
        <f>IF(OR($A29="",Z$8=""),"",'Adatmátrix logaritmusa'!Z29-Alfa!$B29)</f>
        <v/>
      </c>
      <c r="AA29" s="8" t="str">
        <f>IF(OR($A29="",AA$8=""),"",'Adatmátrix logaritmusa'!AA29-Alfa!$B29)</f>
        <v/>
      </c>
      <c r="AB29" s="8" t="str">
        <f>IF(OR($A29="",AB$8=""),"",'Adatmátrix logaritmusa'!AB29-Alfa!$B29)</f>
        <v/>
      </c>
      <c r="AC29" s="8" t="str">
        <f>IF(OR($A29="",AC$8=""),"",'Adatmátrix logaritmusa'!AC29-Alfa!$B29)</f>
        <v/>
      </c>
      <c r="AD29" s="8" t="str">
        <f>IF(OR($A29="",AD$8=""),"",'Adatmátrix logaritmusa'!AD29-Alfa!$B29)</f>
        <v/>
      </c>
      <c r="AE29" s="8" t="str">
        <f>IF(OR($A29="",AE$8=""),"",'Adatmátrix logaritmusa'!AE29-Alfa!$B29)</f>
        <v/>
      </c>
      <c r="AF29" s="8" t="str">
        <f>IF(OR($A29="",AF$8=""),"",'Adatmátrix logaritmusa'!AF29-Alfa!$B29)</f>
        <v/>
      </c>
      <c r="AG29" s="8" t="str">
        <f>IF(OR($A29="",AG$8=""),"",'Adatmátrix logaritmusa'!AG29-Alfa!$B29)</f>
        <v/>
      </c>
      <c r="AH29" s="8" t="str">
        <f>IF(OR($A29="",AH$8=""),"",'Adatmátrix logaritmusa'!AH29-Alfa!$B29)</f>
        <v/>
      </c>
      <c r="AI29" s="8" t="str">
        <f>IF(OR($A29="",AI$8=""),"",'Adatmátrix logaritmusa'!AI29-Alfa!$B29)</f>
        <v/>
      </c>
      <c r="AJ29" s="8" t="str">
        <f>IF(OR($A29="",AJ$8=""),"",'Adatmátrix logaritmusa'!AJ29-Alfa!$B29)</f>
        <v/>
      </c>
      <c r="AK29" s="8" t="str">
        <f>IF(OR($A29="",AK$8=""),"",'Adatmátrix logaritmusa'!AK29-Alfa!$B29)</f>
        <v/>
      </c>
      <c r="AL29" s="8" t="str">
        <f>IF(OR($A29="",AL$8=""),"",'Adatmátrix logaritmusa'!AL29-Alfa!$B29)</f>
        <v/>
      </c>
      <c r="AM29" s="8" t="str">
        <f>IF(OR($A29="",AM$8=""),"",'Adatmátrix logaritmusa'!AM29-Alfa!$B29)</f>
        <v/>
      </c>
      <c r="AN29" s="8" t="str">
        <f>IF(OR($A29="",AN$8=""),"",'Adatmátrix logaritmusa'!AN29-Alfa!$B29)</f>
        <v/>
      </c>
      <c r="AO29" s="8" t="str">
        <f>IF(OR($A29="",AO$8=""),"",'Adatmátrix logaritmusa'!AO29-Alfa!$B29)</f>
        <v/>
      </c>
      <c r="AP29" s="8" t="str">
        <f>IF(OR($A29="",AP$8=""),"",'Adatmátrix logaritmusa'!AP29-Alfa!$B29)</f>
        <v/>
      </c>
      <c r="AQ29" s="8" t="str">
        <f>IF(OR($A29="",AQ$8=""),"",'Adatmátrix logaritmusa'!AQ29-Alfa!$B29)</f>
        <v/>
      </c>
      <c r="AR29" s="8" t="str">
        <f>IF(OR($A29="",AR$8=""),"",'Adatmátrix logaritmusa'!AR29-Alfa!$B29)</f>
        <v/>
      </c>
      <c r="AS29" s="8" t="str">
        <f>IF(OR($A29="",AS$8=""),"",'Adatmátrix logaritmusa'!AS29-Alfa!$B29)</f>
        <v/>
      </c>
      <c r="AT29" s="8" t="str">
        <f>IF(OR($A29="",AT$8=""),"",'Adatmátrix logaritmusa'!AT29-Alfa!$B29)</f>
        <v/>
      </c>
      <c r="AU29" s="8" t="str">
        <f>IF(OR($A29="",AU$8=""),"",'Adatmátrix logaritmusa'!AU29-Alfa!$B29)</f>
        <v/>
      </c>
      <c r="AV29" s="8" t="str">
        <f>IF(OR($A29="",AV$8=""),"",'Adatmátrix logaritmusa'!AV29-Alfa!$B29)</f>
        <v/>
      </c>
      <c r="AW29" s="8" t="str">
        <f>IF(OR($A29="",AW$8=""),"",'Adatmátrix logaritmusa'!AW29-Alfa!$B29)</f>
        <v/>
      </c>
      <c r="AX29" s="8" t="str">
        <f>IF(OR($A29="",AX$8=""),"",'Adatmátrix logaritmusa'!AX29-Alfa!$B29)</f>
        <v/>
      </c>
      <c r="AY29" s="8" t="str">
        <f>IF(OR($A29="",AY$8=""),"",'Adatmátrix logaritmusa'!AY29-Alfa!$B29)</f>
        <v/>
      </c>
      <c r="AZ29" s="8" t="str">
        <f>IF(OR($A29="",AZ$8=""),"",'Adatmátrix logaritmusa'!AZ29-Alfa!$B29)</f>
        <v/>
      </c>
      <c r="BA29" s="8" t="str">
        <f>IF(OR($A29="",BA$8=""),"",'Adatmátrix logaritmusa'!BA29-Alfa!$B29)</f>
        <v/>
      </c>
      <c r="BB29" s="8" t="str">
        <f>IF(OR($A29="",BB$8=""),"",'Adatmátrix logaritmusa'!BB29-Alfa!$B29)</f>
        <v/>
      </c>
      <c r="BC29" s="8" t="str">
        <f>IF(OR($A29="",BC$8=""),"",'Adatmátrix logaritmusa'!BC29-Alfa!$B29)</f>
        <v/>
      </c>
      <c r="BD29" s="8" t="str">
        <f>IF(OR($A29="",BD$8=""),"",'Adatmátrix logaritmusa'!BD29-Alfa!$B29)</f>
        <v/>
      </c>
      <c r="BE29" s="8" t="str">
        <f>IF(OR($A29="",BE$8=""),"",'Adatmátrix logaritmusa'!BE29-Alfa!$B29)</f>
        <v/>
      </c>
      <c r="BF29" s="8" t="str">
        <f>IF(OR($A29="",BF$8=""),"",'Adatmátrix logaritmusa'!BF29-Alfa!$B29)</f>
        <v/>
      </c>
      <c r="BG29" s="8" t="str">
        <f>IF(OR($A29="",BG$8=""),"",'Adatmátrix logaritmusa'!BG29-Alfa!$B29)</f>
        <v/>
      </c>
      <c r="BH29" s="8" t="str">
        <f>IF(OR($A29="",BH$8=""),"",'Adatmátrix logaritmusa'!BH29-Alfa!$B29)</f>
        <v/>
      </c>
      <c r="BI29" s="8" t="str">
        <f>IF(OR($A29="",BI$8=""),"",'Adatmátrix logaritmusa'!BI29-Alfa!$B29)</f>
        <v/>
      </c>
    </row>
    <row r="30" spans="1:61">
      <c r="A30" s="4">
        <f>Adatmátrix!A30</f>
        <v>21</v>
      </c>
      <c r="B30" s="8">
        <f>IF(OR($A30="",B$8=""),"",'Adatmátrix logaritmusa'!B30-Alfa!$B30)</f>
        <v>0.38579303369741069</v>
      </c>
      <c r="C30" s="8">
        <f>IF(OR($A30="",C$8=""),"",'Adatmátrix logaritmusa'!C30-Alfa!$B30)</f>
        <v>0.51362640520729563</v>
      </c>
      <c r="D30" s="8">
        <f>IF(OR($A30="",D$8=""),"",'Adatmátrix logaritmusa'!D30-Alfa!$B30)</f>
        <v>0.67914084368486893</v>
      </c>
      <c r="E30" s="8">
        <f>IF(OR($A30="",E$8=""),"",'Adatmátrix logaritmusa'!E30-Alfa!$B30)</f>
        <v>0.21252131242337402</v>
      </c>
      <c r="F30" s="8">
        <f>IF(OR($A30="",F$8=""),"",'Adatmátrix logaritmusa'!F30-Alfa!$B30)</f>
        <v>0.15695146126856319</v>
      </c>
      <c r="G30" s="8">
        <f>IF(OR($A30="",G$8=""),"",'Adatmátrix logaritmusa'!G30-Alfa!$B30)</f>
        <v>-3.1100770234376185E-2</v>
      </c>
      <c r="H30" s="8">
        <f>IF(OR($A30="",H$8=""),"",'Adatmátrix logaritmusa'!H30-Alfa!$B30)</f>
        <v>0.26516504590879553</v>
      </c>
      <c r="I30" s="8">
        <f>IF(OR($A30="",I$8=""),"",'Adatmátrix logaritmusa'!I30-Alfa!$B30)</f>
        <v>0.12796392439531079</v>
      </c>
      <c r="J30" s="8">
        <f>IF(OR($A30="",J$8=""),"",'Adatmátrix logaritmusa'!J30-Alfa!$B30)</f>
        <v>0.18512233823525914</v>
      </c>
      <c r="K30" s="8">
        <f>IF(OR($A30="",K$8=""),"",'Adatmátrix logaritmusa'!K30-Alfa!$B30)</f>
        <v>-0.14030006219936908</v>
      </c>
      <c r="L30" s="8">
        <f>IF(OR($A30="",L$8=""),"",'Adatmátrix logaritmusa'!L30-Alfa!$B30)</f>
        <v>-0.22034276987290546</v>
      </c>
      <c r="M30" s="8">
        <f>IF(OR($A30="",M$8=""),"",'Adatmátrix logaritmusa'!M30-Alfa!$B30)</f>
        <v>-0.56518325616463372</v>
      </c>
      <c r="N30" s="8">
        <f>IF(OR($A30="",N$8=""),"",'Adatmátrix logaritmusa'!N30-Alfa!$B30)</f>
        <v>3.5590604264296388E-2</v>
      </c>
      <c r="O30" s="8">
        <f>IF(OR($A30="",O$8=""),"",'Adatmátrix logaritmusa'!O30-Alfa!$B30)</f>
        <v>-0.3538741624974282</v>
      </c>
      <c r="P30" s="8">
        <f>IF(OR($A30="",P$8=""),"",'Adatmátrix logaritmusa'!P30-Alfa!$B30)</f>
        <v>-0.45395762105441051</v>
      </c>
      <c r="Q30" s="8">
        <f>IF(OR($A30="",Q$8=""),"",'Adatmátrix logaritmusa'!Q30-Alfa!$B30)</f>
        <v>-0.2629023842917011</v>
      </c>
      <c r="R30" s="8">
        <f>IF(OR($A30="",R$8=""),"",'Adatmátrix logaritmusa'!R30-Alfa!$B30)</f>
        <v>-0.2629023842917011</v>
      </c>
      <c r="S30" s="8">
        <f>IF(OR($A30="",S$8=""),"",'Adatmátrix logaritmusa'!S30-Alfa!$B30)</f>
        <v>-0.10255973421652165</v>
      </c>
      <c r="T30" s="8">
        <f>IF(OR($A30="",T$8=""),"",'Adatmátrix logaritmusa'!T30-Alfa!$B30)</f>
        <v>-0.10255973421652165</v>
      </c>
      <c r="U30" s="8">
        <f>IF(OR($A30="",U$8=""),"",'Adatmátrix logaritmusa'!U30-Alfa!$B30)</f>
        <v>-6.6192090045646523E-2</v>
      </c>
      <c r="V30" s="8" t="str">
        <f>IF(OR($A30="",V$8=""),"",'Adatmátrix logaritmusa'!V30-Alfa!$B30)</f>
        <v/>
      </c>
      <c r="W30" s="8" t="str">
        <f>IF(OR($A30="",W$8=""),"",'Adatmátrix logaritmusa'!W30-Alfa!$B30)</f>
        <v/>
      </c>
      <c r="X30" s="8" t="str">
        <f>IF(OR($A30="",X$8=""),"",'Adatmátrix logaritmusa'!X30-Alfa!$B30)</f>
        <v/>
      </c>
      <c r="Y30" s="8" t="str">
        <f>IF(OR($A30="",Y$8=""),"",'Adatmátrix logaritmusa'!Y30-Alfa!$B30)</f>
        <v/>
      </c>
      <c r="Z30" s="8" t="str">
        <f>IF(OR($A30="",Z$8=""),"",'Adatmátrix logaritmusa'!Z30-Alfa!$B30)</f>
        <v/>
      </c>
      <c r="AA30" s="8" t="str">
        <f>IF(OR($A30="",AA$8=""),"",'Adatmátrix logaritmusa'!AA30-Alfa!$B30)</f>
        <v/>
      </c>
      <c r="AB30" s="8" t="str">
        <f>IF(OR($A30="",AB$8=""),"",'Adatmátrix logaritmusa'!AB30-Alfa!$B30)</f>
        <v/>
      </c>
      <c r="AC30" s="8" t="str">
        <f>IF(OR($A30="",AC$8=""),"",'Adatmátrix logaritmusa'!AC30-Alfa!$B30)</f>
        <v/>
      </c>
      <c r="AD30" s="8" t="str">
        <f>IF(OR($A30="",AD$8=""),"",'Adatmátrix logaritmusa'!AD30-Alfa!$B30)</f>
        <v/>
      </c>
      <c r="AE30" s="8" t="str">
        <f>IF(OR($A30="",AE$8=""),"",'Adatmátrix logaritmusa'!AE30-Alfa!$B30)</f>
        <v/>
      </c>
      <c r="AF30" s="8" t="str">
        <f>IF(OR($A30="",AF$8=""),"",'Adatmátrix logaritmusa'!AF30-Alfa!$B30)</f>
        <v/>
      </c>
      <c r="AG30" s="8" t="str">
        <f>IF(OR($A30="",AG$8=""),"",'Adatmátrix logaritmusa'!AG30-Alfa!$B30)</f>
        <v/>
      </c>
      <c r="AH30" s="8" t="str">
        <f>IF(OR($A30="",AH$8=""),"",'Adatmátrix logaritmusa'!AH30-Alfa!$B30)</f>
        <v/>
      </c>
      <c r="AI30" s="8" t="str">
        <f>IF(OR($A30="",AI$8=""),"",'Adatmátrix logaritmusa'!AI30-Alfa!$B30)</f>
        <v/>
      </c>
      <c r="AJ30" s="8" t="str">
        <f>IF(OR($A30="",AJ$8=""),"",'Adatmátrix logaritmusa'!AJ30-Alfa!$B30)</f>
        <v/>
      </c>
      <c r="AK30" s="8" t="str">
        <f>IF(OR($A30="",AK$8=""),"",'Adatmátrix logaritmusa'!AK30-Alfa!$B30)</f>
        <v/>
      </c>
      <c r="AL30" s="8" t="str">
        <f>IF(OR($A30="",AL$8=""),"",'Adatmátrix logaritmusa'!AL30-Alfa!$B30)</f>
        <v/>
      </c>
      <c r="AM30" s="8" t="str">
        <f>IF(OR($A30="",AM$8=""),"",'Adatmátrix logaritmusa'!AM30-Alfa!$B30)</f>
        <v/>
      </c>
      <c r="AN30" s="8" t="str">
        <f>IF(OR($A30="",AN$8=""),"",'Adatmátrix logaritmusa'!AN30-Alfa!$B30)</f>
        <v/>
      </c>
      <c r="AO30" s="8" t="str">
        <f>IF(OR($A30="",AO$8=""),"",'Adatmátrix logaritmusa'!AO30-Alfa!$B30)</f>
        <v/>
      </c>
      <c r="AP30" s="8" t="str">
        <f>IF(OR($A30="",AP$8=""),"",'Adatmátrix logaritmusa'!AP30-Alfa!$B30)</f>
        <v/>
      </c>
      <c r="AQ30" s="8" t="str">
        <f>IF(OR($A30="",AQ$8=""),"",'Adatmátrix logaritmusa'!AQ30-Alfa!$B30)</f>
        <v/>
      </c>
      <c r="AR30" s="8" t="str">
        <f>IF(OR($A30="",AR$8=""),"",'Adatmátrix logaritmusa'!AR30-Alfa!$B30)</f>
        <v/>
      </c>
      <c r="AS30" s="8" t="str">
        <f>IF(OR($A30="",AS$8=""),"",'Adatmátrix logaritmusa'!AS30-Alfa!$B30)</f>
        <v/>
      </c>
      <c r="AT30" s="8" t="str">
        <f>IF(OR($A30="",AT$8=""),"",'Adatmátrix logaritmusa'!AT30-Alfa!$B30)</f>
        <v/>
      </c>
      <c r="AU30" s="8" t="str">
        <f>IF(OR($A30="",AU$8=""),"",'Adatmátrix logaritmusa'!AU30-Alfa!$B30)</f>
        <v/>
      </c>
      <c r="AV30" s="8" t="str">
        <f>IF(OR($A30="",AV$8=""),"",'Adatmátrix logaritmusa'!AV30-Alfa!$B30)</f>
        <v/>
      </c>
      <c r="AW30" s="8" t="str">
        <f>IF(OR($A30="",AW$8=""),"",'Adatmátrix logaritmusa'!AW30-Alfa!$B30)</f>
        <v/>
      </c>
      <c r="AX30" s="8" t="str">
        <f>IF(OR($A30="",AX$8=""),"",'Adatmátrix logaritmusa'!AX30-Alfa!$B30)</f>
        <v/>
      </c>
      <c r="AY30" s="8" t="str">
        <f>IF(OR($A30="",AY$8=""),"",'Adatmátrix logaritmusa'!AY30-Alfa!$B30)</f>
        <v/>
      </c>
      <c r="AZ30" s="8" t="str">
        <f>IF(OR($A30="",AZ$8=""),"",'Adatmátrix logaritmusa'!AZ30-Alfa!$B30)</f>
        <v/>
      </c>
      <c r="BA30" s="8" t="str">
        <f>IF(OR($A30="",BA$8=""),"",'Adatmátrix logaritmusa'!BA30-Alfa!$B30)</f>
        <v/>
      </c>
      <c r="BB30" s="8" t="str">
        <f>IF(OR($A30="",BB$8=""),"",'Adatmátrix logaritmusa'!BB30-Alfa!$B30)</f>
        <v/>
      </c>
      <c r="BC30" s="8" t="str">
        <f>IF(OR($A30="",BC$8=""),"",'Adatmátrix logaritmusa'!BC30-Alfa!$B30)</f>
        <v/>
      </c>
      <c r="BD30" s="8" t="str">
        <f>IF(OR($A30="",BD$8=""),"",'Adatmátrix logaritmusa'!BD30-Alfa!$B30)</f>
        <v/>
      </c>
      <c r="BE30" s="8" t="str">
        <f>IF(OR($A30="",BE$8=""),"",'Adatmátrix logaritmusa'!BE30-Alfa!$B30)</f>
        <v/>
      </c>
      <c r="BF30" s="8" t="str">
        <f>IF(OR($A30="",BF$8=""),"",'Adatmátrix logaritmusa'!BF30-Alfa!$B30)</f>
        <v/>
      </c>
      <c r="BG30" s="8" t="str">
        <f>IF(OR($A30="",BG$8=""),"",'Adatmátrix logaritmusa'!BG30-Alfa!$B30)</f>
        <v/>
      </c>
      <c r="BH30" s="8" t="str">
        <f>IF(OR($A30="",BH$8=""),"",'Adatmátrix logaritmusa'!BH30-Alfa!$B30)</f>
        <v/>
      </c>
      <c r="BI30" s="8" t="str">
        <f>IF(OR($A30="",BI$8=""),"",'Adatmátrix logaritmusa'!BI30-Alfa!$B30)</f>
        <v/>
      </c>
    </row>
    <row r="31" spans="1:61">
      <c r="A31" s="4">
        <f>Adatmátrix!A31</f>
        <v>22</v>
      </c>
      <c r="B31" s="8">
        <f>IF(OR($A31="",B$8=""),"",'Adatmátrix logaritmusa'!B31-Alfa!$B31)</f>
        <v>0.2214077565703656</v>
      </c>
      <c r="C31" s="8">
        <f>IF(OR($A31="",C$8=""),"",'Adatmátrix logaritmusa'!C31-Alfa!$B31)</f>
        <v>0.61087252333208841</v>
      </c>
      <c r="D31" s="8">
        <f>IF(OR($A31="",D$8=""),"",'Adatmátrix logaritmusa'!D31-Alfa!$B31)</f>
        <v>0.19731020499130469</v>
      </c>
      <c r="E31" s="8">
        <f>IF(OR($A31="",E$8=""),"",'Adatmátrix logaritmusa'!E31-Alfa!$B31)</f>
        <v>-1.9754300246523471E-2</v>
      </c>
      <c r="F31" s="8">
        <f>IF(OR($A31="",F$8=""),"",'Adatmátrix logaritmusa'!F31-Alfa!$B31)</f>
        <v>0.47272218485127127</v>
      </c>
      <c r="G31" s="8">
        <f>IF(OR($A31="",G$8=""),"",'Adatmátrix logaritmusa'!G31-Alfa!$B31)</f>
        <v>0.31237953477609182</v>
      </c>
      <c r="H31" s="8">
        <f>IF(OR($A31="",H$8=""),"",'Adatmátrix logaritmusa'!H31-Alfa!$B31)</f>
        <v>-1.9754300246523471E-2</v>
      </c>
      <c r="I31" s="8">
        <f>IF(OR($A31="",I$8=""),"",'Adatmátrix logaritmusa'!I31-Alfa!$B31)</f>
        <v>6.7257076743106659E-2</v>
      </c>
      <c r="J31" s="8">
        <f>IF(OR($A31="",J$8=""),"",'Adatmátrix logaritmusa'!J31-Alfa!$B31)</f>
        <v>0.1213242980133824</v>
      </c>
      <c r="K31" s="8">
        <f>IF(OR($A31="",K$8=""),"",'Adatmátrix logaritmusa'!K31-Alfa!$B31)</f>
        <v>3.9086199776410702E-2</v>
      </c>
      <c r="L31" s="8">
        <f>IF(OR($A31="",L$8=""),"",'Adatmátrix logaritmusa'!L31-Alfa!$B31)</f>
        <v>0.24493825398055957</v>
      </c>
      <c r="M31" s="8">
        <f>IF(OR($A31="",M$8=""),"",'Adatmátrix logaritmusa'!M31-Alfa!$B31)</f>
        <v>-0.47173942398958069</v>
      </c>
      <c r="N31" s="8">
        <f>IF(OR($A31="",N$8=""),"",'Adatmátrix logaritmusa'!N31-Alfa!$B31)</f>
        <v>-0.33820803136505795</v>
      </c>
      <c r="O31" s="8">
        <f>IF(OR($A31="",O$8=""),"",'Adatmátrix logaritmusa'!O31-Alfa!$B31)</f>
        <v>-5.052595891327627E-2</v>
      </c>
      <c r="P31" s="8">
        <f>IF(OR($A31="",P$8=""),"",'Adatmátrix logaritmusa'!P31-Alfa!$B31)</f>
        <v>1.0098662903158306E-2</v>
      </c>
      <c r="Q31" s="8">
        <f>IF(OR($A31="",Q$8=""),"",'Adatmátrix logaritmusa'!Q31-Alfa!$B31)</f>
        <v>-0.14896603172652867</v>
      </c>
      <c r="R31" s="8">
        <f>IF(OR($A31="",R$8=""),"",'Adatmátrix logaritmusa'!R31-Alfa!$B31)</f>
        <v>-0.42521940835468719</v>
      </c>
      <c r="S31" s="8">
        <f>IF(OR($A31="",S$8=""),"",'Adatmátrix logaritmusa'!S31-Alfa!$B31)</f>
        <v>-8.2274657227856096E-2</v>
      </c>
      <c r="T31" s="8">
        <f>IF(OR($A31="",T$8=""),"",'Adatmátrix logaritmusa'!T31-Alfa!$B31)</f>
        <v>-0.62589010381683785</v>
      </c>
      <c r="U31" s="8">
        <f>IF(OR($A31="",U$8=""),"",'Adatmátrix logaritmusa'!U31-Alfa!$B31)</f>
        <v>-0.11506448005084735</v>
      </c>
      <c r="V31" s="8" t="str">
        <f>IF(OR($A31="",V$8=""),"",'Adatmátrix logaritmusa'!V31-Alfa!$B31)</f>
        <v/>
      </c>
      <c r="W31" s="8" t="str">
        <f>IF(OR($A31="",W$8=""),"",'Adatmátrix logaritmusa'!W31-Alfa!$B31)</f>
        <v/>
      </c>
      <c r="X31" s="8" t="str">
        <f>IF(OR($A31="",X$8=""),"",'Adatmátrix logaritmusa'!X31-Alfa!$B31)</f>
        <v/>
      </c>
      <c r="Y31" s="8" t="str">
        <f>IF(OR($A31="",Y$8=""),"",'Adatmátrix logaritmusa'!Y31-Alfa!$B31)</f>
        <v/>
      </c>
      <c r="Z31" s="8" t="str">
        <f>IF(OR($A31="",Z$8=""),"",'Adatmátrix logaritmusa'!Z31-Alfa!$B31)</f>
        <v/>
      </c>
      <c r="AA31" s="8" t="str">
        <f>IF(OR($A31="",AA$8=""),"",'Adatmátrix logaritmusa'!AA31-Alfa!$B31)</f>
        <v/>
      </c>
      <c r="AB31" s="8" t="str">
        <f>IF(OR($A31="",AB$8=""),"",'Adatmátrix logaritmusa'!AB31-Alfa!$B31)</f>
        <v/>
      </c>
      <c r="AC31" s="8" t="str">
        <f>IF(OR($A31="",AC$8=""),"",'Adatmátrix logaritmusa'!AC31-Alfa!$B31)</f>
        <v/>
      </c>
      <c r="AD31" s="8" t="str">
        <f>IF(OR($A31="",AD$8=""),"",'Adatmátrix logaritmusa'!AD31-Alfa!$B31)</f>
        <v/>
      </c>
      <c r="AE31" s="8" t="str">
        <f>IF(OR($A31="",AE$8=""),"",'Adatmátrix logaritmusa'!AE31-Alfa!$B31)</f>
        <v/>
      </c>
      <c r="AF31" s="8" t="str">
        <f>IF(OR($A31="",AF$8=""),"",'Adatmátrix logaritmusa'!AF31-Alfa!$B31)</f>
        <v/>
      </c>
      <c r="AG31" s="8" t="str">
        <f>IF(OR($A31="",AG$8=""),"",'Adatmátrix logaritmusa'!AG31-Alfa!$B31)</f>
        <v/>
      </c>
      <c r="AH31" s="8" t="str">
        <f>IF(OR($A31="",AH$8=""),"",'Adatmátrix logaritmusa'!AH31-Alfa!$B31)</f>
        <v/>
      </c>
      <c r="AI31" s="8" t="str">
        <f>IF(OR($A31="",AI$8=""),"",'Adatmátrix logaritmusa'!AI31-Alfa!$B31)</f>
        <v/>
      </c>
      <c r="AJ31" s="8" t="str">
        <f>IF(OR($A31="",AJ$8=""),"",'Adatmátrix logaritmusa'!AJ31-Alfa!$B31)</f>
        <v/>
      </c>
      <c r="AK31" s="8" t="str">
        <f>IF(OR($A31="",AK$8=""),"",'Adatmátrix logaritmusa'!AK31-Alfa!$B31)</f>
        <v/>
      </c>
      <c r="AL31" s="8" t="str">
        <f>IF(OR($A31="",AL$8=""),"",'Adatmátrix logaritmusa'!AL31-Alfa!$B31)</f>
        <v/>
      </c>
      <c r="AM31" s="8" t="str">
        <f>IF(OR($A31="",AM$8=""),"",'Adatmátrix logaritmusa'!AM31-Alfa!$B31)</f>
        <v/>
      </c>
      <c r="AN31" s="8" t="str">
        <f>IF(OR($A31="",AN$8=""),"",'Adatmátrix logaritmusa'!AN31-Alfa!$B31)</f>
        <v/>
      </c>
      <c r="AO31" s="8" t="str">
        <f>IF(OR($A31="",AO$8=""),"",'Adatmátrix logaritmusa'!AO31-Alfa!$B31)</f>
        <v/>
      </c>
      <c r="AP31" s="8" t="str">
        <f>IF(OR($A31="",AP$8=""),"",'Adatmátrix logaritmusa'!AP31-Alfa!$B31)</f>
        <v/>
      </c>
      <c r="AQ31" s="8" t="str">
        <f>IF(OR($A31="",AQ$8=""),"",'Adatmátrix logaritmusa'!AQ31-Alfa!$B31)</f>
        <v/>
      </c>
      <c r="AR31" s="8" t="str">
        <f>IF(OR($A31="",AR$8=""),"",'Adatmátrix logaritmusa'!AR31-Alfa!$B31)</f>
        <v/>
      </c>
      <c r="AS31" s="8" t="str">
        <f>IF(OR($A31="",AS$8=""),"",'Adatmátrix logaritmusa'!AS31-Alfa!$B31)</f>
        <v/>
      </c>
      <c r="AT31" s="8" t="str">
        <f>IF(OR($A31="",AT$8=""),"",'Adatmátrix logaritmusa'!AT31-Alfa!$B31)</f>
        <v/>
      </c>
      <c r="AU31" s="8" t="str">
        <f>IF(OR($A31="",AU$8=""),"",'Adatmátrix logaritmusa'!AU31-Alfa!$B31)</f>
        <v/>
      </c>
      <c r="AV31" s="8" t="str">
        <f>IF(OR($A31="",AV$8=""),"",'Adatmátrix logaritmusa'!AV31-Alfa!$B31)</f>
        <v/>
      </c>
      <c r="AW31" s="8" t="str">
        <f>IF(OR($A31="",AW$8=""),"",'Adatmátrix logaritmusa'!AW31-Alfa!$B31)</f>
        <v/>
      </c>
      <c r="AX31" s="8" t="str">
        <f>IF(OR($A31="",AX$8=""),"",'Adatmátrix logaritmusa'!AX31-Alfa!$B31)</f>
        <v/>
      </c>
      <c r="AY31" s="8" t="str">
        <f>IF(OR($A31="",AY$8=""),"",'Adatmátrix logaritmusa'!AY31-Alfa!$B31)</f>
        <v/>
      </c>
      <c r="AZ31" s="8" t="str">
        <f>IF(OR($A31="",AZ$8=""),"",'Adatmátrix logaritmusa'!AZ31-Alfa!$B31)</f>
        <v/>
      </c>
      <c r="BA31" s="8" t="str">
        <f>IF(OR($A31="",BA$8=""),"",'Adatmátrix logaritmusa'!BA31-Alfa!$B31)</f>
        <v/>
      </c>
      <c r="BB31" s="8" t="str">
        <f>IF(OR($A31="",BB$8=""),"",'Adatmátrix logaritmusa'!BB31-Alfa!$B31)</f>
        <v/>
      </c>
      <c r="BC31" s="8" t="str">
        <f>IF(OR($A31="",BC$8=""),"",'Adatmátrix logaritmusa'!BC31-Alfa!$B31)</f>
        <v/>
      </c>
      <c r="BD31" s="8" t="str">
        <f>IF(OR($A31="",BD$8=""),"",'Adatmátrix logaritmusa'!BD31-Alfa!$B31)</f>
        <v/>
      </c>
      <c r="BE31" s="8" t="str">
        <f>IF(OR($A31="",BE$8=""),"",'Adatmátrix logaritmusa'!BE31-Alfa!$B31)</f>
        <v/>
      </c>
      <c r="BF31" s="8" t="str">
        <f>IF(OR($A31="",BF$8=""),"",'Adatmátrix logaritmusa'!BF31-Alfa!$B31)</f>
        <v/>
      </c>
      <c r="BG31" s="8" t="str">
        <f>IF(OR($A31="",BG$8=""),"",'Adatmátrix logaritmusa'!BG31-Alfa!$B31)</f>
        <v/>
      </c>
      <c r="BH31" s="8" t="str">
        <f>IF(OR($A31="",BH$8=""),"",'Adatmátrix logaritmusa'!BH31-Alfa!$B31)</f>
        <v/>
      </c>
      <c r="BI31" s="8" t="str">
        <f>IF(OR($A31="",BI$8=""),"",'Adatmátrix logaritmusa'!BI31-Alfa!$B31)</f>
        <v/>
      </c>
    </row>
    <row r="32" spans="1:61">
      <c r="A32" s="4">
        <f>Adatmátrix!A32</f>
        <v>23</v>
      </c>
      <c r="B32" s="8">
        <f>IF(OR($A32="",B$8=""),"",'Adatmátrix logaritmusa'!B32-Alfa!$B32)</f>
        <v>0.57408054010011167</v>
      </c>
      <c r="C32" s="8">
        <f>IF(OR($A32="",C$8=""),"",'Adatmátrix logaritmusa'!C32-Alfa!$B32)</f>
        <v>0.17719917568333887</v>
      </c>
      <c r="D32" s="8">
        <f>IF(OR($A32="",D$8=""),"",'Adatmátrix logaritmusa'!D32-Alfa!$B32)</f>
        <v>0.363785131263751</v>
      </c>
      <c r="E32" s="8">
        <f>IF(OR($A32="",E$8=""),"",'Adatmátrix logaritmusa'!E32-Alfa!$B32)</f>
        <v>0.3203000193240122</v>
      </c>
      <c r="F32" s="8">
        <f>IF(OR($A32="",F$8=""),"",'Adatmátrix logaritmusa'!F32-Alfa!$B32)</f>
        <v>0.22720959625800052</v>
      </c>
      <c r="G32" s="8">
        <f>IF(OR($A32="",G$8=""),"",'Adatmátrix logaritmusa'!G32-Alfa!$B32)</f>
        <v>0.42566053498183898</v>
      </c>
      <c r="H32" s="8">
        <f>IF(OR($A32="",H$8=""),"",'Adatmátrix logaritmusa'!H32-Alfa!$B32)</f>
        <v>6.8985591043106531E-2</v>
      </c>
      <c r="I32" s="8">
        <f>IF(OR($A32="",I$8=""),"",'Adatmátrix logaritmusa'!I32-Alfa!$B32)</f>
        <v>0.15122368928007823</v>
      </c>
      <c r="J32" s="8">
        <f>IF(OR($A32="",J$8=""),"",'Adatmátrix logaritmusa'!J32-Alfa!$B32)</f>
        <v>-0.26748664557810642</v>
      </c>
      <c r="K32" s="8">
        <f>IF(OR($A32="",K$8=""),"",'Adatmátrix logaritmusa'!K32-Alfa!$B32)</f>
        <v>0.12455544219791737</v>
      </c>
      <c r="L32" s="8">
        <f>IF(OR($A32="",L$8=""),"",'Adatmátrix logaritmusa'!L32-Alfa!$B32)</f>
        <v>0.22720959625800052</v>
      </c>
      <c r="M32" s="8">
        <f>IF(OR($A32="",M$8=""),"",'Adatmátrix logaritmusa'!M32-Alfa!$B32)</f>
        <v>-0.15415796027110318</v>
      </c>
      <c r="N32" s="8">
        <f>IF(OR($A32="",N$8=""),"",'Adatmátrix logaritmusa'!N32-Alfa!$B32)</f>
        <v>-0.35086825451715775</v>
      </c>
      <c r="O32" s="8">
        <f>IF(OR($A32="",O$8=""),"",'Adatmátrix logaritmusa'!O32-Alfa!$B32)</f>
        <v>-0.1905256044419783</v>
      </c>
      <c r="P32" s="8">
        <f>IF(OR($A32="",P$8=""),"",'Adatmátrix logaritmusa'!P32-Alfa!$B32)</f>
        <v>-0.54192349127986716</v>
      </c>
      <c r="Q32" s="8">
        <f>IF(OR($A32="",Q$8=""),"",'Adatmátrix logaritmusa'!Q32-Alfa!$B32)</f>
        <v>-0.11906664045983284</v>
      </c>
      <c r="R32" s="8">
        <f>IF(OR($A32="",R$8=""),"",'Adatmátrix logaritmusa'!R32-Alfa!$B32)</f>
        <v>-0.49063019689231702</v>
      </c>
      <c r="S32" s="8">
        <f>IF(OR($A32="",S$8=""),"",'Adatmátrix logaritmusa'!S32-Alfa!$B32)</f>
        <v>0.12455544219791737</v>
      </c>
      <c r="T32" s="8">
        <f>IF(OR($A32="",T$8=""),"",'Adatmátrix logaritmusa'!T32-Alfa!$B32)</f>
        <v>-0.22826593242482573</v>
      </c>
      <c r="U32" s="8">
        <f>IF(OR($A32="",U$8=""),"",'Adatmátrix logaritmusa'!U32-Alfa!$B32)</f>
        <v>-0.44184003272288486</v>
      </c>
      <c r="V32" s="8" t="str">
        <f>IF(OR($A32="",V$8=""),"",'Adatmátrix logaritmusa'!V32-Alfa!$B32)</f>
        <v/>
      </c>
      <c r="W32" s="8" t="str">
        <f>IF(OR($A32="",W$8=""),"",'Adatmátrix logaritmusa'!W32-Alfa!$B32)</f>
        <v/>
      </c>
      <c r="X32" s="8" t="str">
        <f>IF(OR($A32="",X$8=""),"",'Adatmátrix logaritmusa'!X32-Alfa!$B32)</f>
        <v/>
      </c>
      <c r="Y32" s="8" t="str">
        <f>IF(OR($A32="",Y$8=""),"",'Adatmátrix logaritmusa'!Y32-Alfa!$B32)</f>
        <v/>
      </c>
      <c r="Z32" s="8" t="str">
        <f>IF(OR($A32="",Z$8=""),"",'Adatmátrix logaritmusa'!Z32-Alfa!$B32)</f>
        <v/>
      </c>
      <c r="AA32" s="8" t="str">
        <f>IF(OR($A32="",AA$8=""),"",'Adatmátrix logaritmusa'!AA32-Alfa!$B32)</f>
        <v/>
      </c>
      <c r="AB32" s="8" t="str">
        <f>IF(OR($A32="",AB$8=""),"",'Adatmátrix logaritmusa'!AB32-Alfa!$B32)</f>
        <v/>
      </c>
      <c r="AC32" s="8" t="str">
        <f>IF(OR($A32="",AC$8=""),"",'Adatmátrix logaritmusa'!AC32-Alfa!$B32)</f>
        <v/>
      </c>
      <c r="AD32" s="8" t="str">
        <f>IF(OR($A32="",AD$8=""),"",'Adatmátrix logaritmusa'!AD32-Alfa!$B32)</f>
        <v/>
      </c>
      <c r="AE32" s="8" t="str">
        <f>IF(OR($A32="",AE$8=""),"",'Adatmátrix logaritmusa'!AE32-Alfa!$B32)</f>
        <v/>
      </c>
      <c r="AF32" s="8" t="str">
        <f>IF(OR($A32="",AF$8=""),"",'Adatmátrix logaritmusa'!AF32-Alfa!$B32)</f>
        <v/>
      </c>
      <c r="AG32" s="8" t="str">
        <f>IF(OR($A32="",AG$8=""),"",'Adatmátrix logaritmusa'!AG32-Alfa!$B32)</f>
        <v/>
      </c>
      <c r="AH32" s="8" t="str">
        <f>IF(OR($A32="",AH$8=""),"",'Adatmátrix logaritmusa'!AH32-Alfa!$B32)</f>
        <v/>
      </c>
      <c r="AI32" s="8" t="str">
        <f>IF(OR($A32="",AI$8=""),"",'Adatmátrix logaritmusa'!AI32-Alfa!$B32)</f>
        <v/>
      </c>
      <c r="AJ32" s="8" t="str">
        <f>IF(OR($A32="",AJ$8=""),"",'Adatmátrix logaritmusa'!AJ32-Alfa!$B32)</f>
        <v/>
      </c>
      <c r="AK32" s="8" t="str">
        <f>IF(OR($A32="",AK$8=""),"",'Adatmátrix logaritmusa'!AK32-Alfa!$B32)</f>
        <v/>
      </c>
      <c r="AL32" s="8" t="str">
        <f>IF(OR($A32="",AL$8=""),"",'Adatmátrix logaritmusa'!AL32-Alfa!$B32)</f>
        <v/>
      </c>
      <c r="AM32" s="8" t="str">
        <f>IF(OR($A32="",AM$8=""),"",'Adatmátrix logaritmusa'!AM32-Alfa!$B32)</f>
        <v/>
      </c>
      <c r="AN32" s="8" t="str">
        <f>IF(OR($A32="",AN$8=""),"",'Adatmátrix logaritmusa'!AN32-Alfa!$B32)</f>
        <v/>
      </c>
      <c r="AO32" s="8" t="str">
        <f>IF(OR($A32="",AO$8=""),"",'Adatmátrix logaritmusa'!AO32-Alfa!$B32)</f>
        <v/>
      </c>
      <c r="AP32" s="8" t="str">
        <f>IF(OR($A32="",AP$8=""),"",'Adatmátrix logaritmusa'!AP32-Alfa!$B32)</f>
        <v/>
      </c>
      <c r="AQ32" s="8" t="str">
        <f>IF(OR($A32="",AQ$8=""),"",'Adatmátrix logaritmusa'!AQ32-Alfa!$B32)</f>
        <v/>
      </c>
      <c r="AR32" s="8" t="str">
        <f>IF(OR($A32="",AR$8=""),"",'Adatmátrix logaritmusa'!AR32-Alfa!$B32)</f>
        <v/>
      </c>
      <c r="AS32" s="8" t="str">
        <f>IF(OR($A32="",AS$8=""),"",'Adatmátrix logaritmusa'!AS32-Alfa!$B32)</f>
        <v/>
      </c>
      <c r="AT32" s="8" t="str">
        <f>IF(OR($A32="",AT$8=""),"",'Adatmátrix logaritmusa'!AT32-Alfa!$B32)</f>
        <v/>
      </c>
      <c r="AU32" s="8" t="str">
        <f>IF(OR($A32="",AU$8=""),"",'Adatmátrix logaritmusa'!AU32-Alfa!$B32)</f>
        <v/>
      </c>
      <c r="AV32" s="8" t="str">
        <f>IF(OR($A32="",AV$8=""),"",'Adatmátrix logaritmusa'!AV32-Alfa!$B32)</f>
        <v/>
      </c>
      <c r="AW32" s="8" t="str">
        <f>IF(OR($A32="",AW$8=""),"",'Adatmátrix logaritmusa'!AW32-Alfa!$B32)</f>
        <v/>
      </c>
      <c r="AX32" s="8" t="str">
        <f>IF(OR($A32="",AX$8=""),"",'Adatmátrix logaritmusa'!AX32-Alfa!$B32)</f>
        <v/>
      </c>
      <c r="AY32" s="8" t="str">
        <f>IF(OR($A32="",AY$8=""),"",'Adatmátrix logaritmusa'!AY32-Alfa!$B32)</f>
        <v/>
      </c>
      <c r="AZ32" s="8" t="str">
        <f>IF(OR($A32="",AZ$8=""),"",'Adatmátrix logaritmusa'!AZ32-Alfa!$B32)</f>
        <v/>
      </c>
      <c r="BA32" s="8" t="str">
        <f>IF(OR($A32="",BA$8=""),"",'Adatmátrix logaritmusa'!BA32-Alfa!$B32)</f>
        <v/>
      </c>
      <c r="BB32" s="8" t="str">
        <f>IF(OR($A32="",BB$8=""),"",'Adatmátrix logaritmusa'!BB32-Alfa!$B32)</f>
        <v/>
      </c>
      <c r="BC32" s="8" t="str">
        <f>IF(OR($A32="",BC$8=""),"",'Adatmátrix logaritmusa'!BC32-Alfa!$B32)</f>
        <v/>
      </c>
      <c r="BD32" s="8" t="str">
        <f>IF(OR($A32="",BD$8=""),"",'Adatmátrix logaritmusa'!BD32-Alfa!$B32)</f>
        <v/>
      </c>
      <c r="BE32" s="8" t="str">
        <f>IF(OR($A32="",BE$8=""),"",'Adatmátrix logaritmusa'!BE32-Alfa!$B32)</f>
        <v/>
      </c>
      <c r="BF32" s="8" t="str">
        <f>IF(OR($A32="",BF$8=""),"",'Adatmátrix logaritmusa'!BF32-Alfa!$B32)</f>
        <v/>
      </c>
      <c r="BG32" s="8" t="str">
        <f>IF(OR($A32="",BG$8=""),"",'Adatmátrix logaritmusa'!BG32-Alfa!$B32)</f>
        <v/>
      </c>
      <c r="BH32" s="8" t="str">
        <f>IF(OR($A32="",BH$8=""),"",'Adatmátrix logaritmusa'!BH32-Alfa!$B32)</f>
        <v/>
      </c>
      <c r="BI32" s="8" t="str">
        <f>IF(OR($A32="",BI$8=""),"",'Adatmátrix logaritmusa'!BI32-Alfa!$B32)</f>
        <v/>
      </c>
    </row>
    <row r="33" spans="1:61">
      <c r="A33" s="4">
        <f>Adatmátrix!A33</f>
        <v>24</v>
      </c>
      <c r="B33" s="8">
        <f>IF(OR($A33="",B$8=""),"",'Adatmátrix logaritmusa'!B33-Alfa!$B33)</f>
        <v>0.74046699377504144</v>
      </c>
      <c r="C33" s="8">
        <f>IF(OR($A33="",C$8=""),"",'Adatmátrix logaritmusa'!C33-Alfa!$B33)</f>
        <v>0.38183318535097666</v>
      </c>
      <c r="D33" s="8">
        <f>IF(OR($A33="",D$8=""),"",'Adatmátrix logaritmusa'!D33-Alfa!$B33)</f>
        <v>0.27864894911574556</v>
      </c>
      <c r="E33" s="8">
        <f>IF(OR($A33="",E$8=""),"",'Adatmátrix logaritmusa'!E33-Alfa!$B33)</f>
        <v>0.18767717091001934</v>
      </c>
      <c r="F33" s="8">
        <f>IF(OR($A33="",F$8=""),"",'Adatmátrix logaritmusa'!F33-Alfa!$B33)</f>
        <v>0.16357961933095844</v>
      </c>
      <c r="G33" s="8">
        <f>IF(OR($A33="",G$8=""),"",'Adatmátrix logaritmusa'!G33-Alfa!$B33)</f>
        <v>0.11356919875629679</v>
      </c>
      <c r="H33" s="8">
        <f>IF(OR($A33="",H$8=""),"",'Adatmátrix logaritmusa'!H33-Alfa!$B33)</f>
        <v>0.16357961933095844</v>
      </c>
      <c r="I33" s="8">
        <f>IF(OR($A33="",I$8=""),"",'Adatmátrix logaritmusa'!I33-Alfa!$B33)</f>
        <v>0.25667004239697011</v>
      </c>
      <c r="J33" s="8">
        <f>IF(OR($A33="",J$8=""),"",'Adatmátrix logaritmusa'!J33-Alfa!$B33)</f>
        <v>-5.3484885906869728E-2</v>
      </c>
      <c r="K33" s="8">
        <f>IF(OR($A33="",K$8=""),"",'Adatmátrix logaritmusa'!K33-Alfa!$B33)</f>
        <v>-5.3484885906869728E-2</v>
      </c>
      <c r="L33" s="8">
        <f>IF(OR($A33="",L$8=""),"",'Adatmátrix logaritmusa'!L33-Alfa!$B33)</f>
        <v>5.3556141160644444E-3</v>
      </c>
      <c r="M33" s="8">
        <f>IF(OR($A33="",M$8=""),"",'Adatmátrix logaritmusa'!M33-Alfa!$B33)</f>
        <v>0.18767717091001934</v>
      </c>
      <c r="N33" s="8">
        <f>IF(OR($A33="",N$8=""),"",'Adatmátrix logaritmusa'!N33-Alfa!$B33)</f>
        <v>-5.3484885906869728E-2</v>
      </c>
      <c r="O33" s="8">
        <f>IF(OR($A33="",O$8=""),"",'Adatmátrix logaritmusa'!O33-Alfa!$B33)</f>
        <v>-5.3484885906869728E-2</v>
      </c>
      <c r="P33" s="8">
        <f>IF(OR($A33="",P$8=""),"",'Adatmátrix logaritmusa'!P33-Alfa!$B33)</f>
        <v>-0.11600524288820235</v>
      </c>
      <c r="Q33" s="8">
        <f>IF(OR($A33="",Q$8=""),"",'Adatmátrix logaritmusa'!Q33-Alfa!$B33)</f>
        <v>-0.33111662250514851</v>
      </c>
      <c r="R33" s="8">
        <f>IF(OR($A33="",R$8=""),"",'Adatmátrix logaritmusa'!R33-Alfa!$B33)</f>
        <v>-8.4256544573622527E-2</v>
      </c>
      <c r="S33" s="8">
        <f>IF(OR($A33="",S$8=""),"",'Adatmátrix logaritmusa'!S33-Alfa!$B33)</f>
        <v>-0.65962068947718411</v>
      </c>
      <c r="T33" s="8">
        <f>IF(OR($A33="",T$8=""),"",'Adatmátrix logaritmusa'!T33-Alfa!$B33)</f>
        <v>-0.41449823144419984</v>
      </c>
      <c r="U33" s="8">
        <f>IF(OR($A33="",U$8=""),"",'Adatmátrix logaritmusa'!U33-Alfa!$B33)</f>
        <v>-0.65962068947718411</v>
      </c>
      <c r="V33" s="8" t="str">
        <f>IF(OR($A33="",V$8=""),"",'Adatmátrix logaritmusa'!V33-Alfa!$B33)</f>
        <v/>
      </c>
      <c r="W33" s="8" t="str">
        <f>IF(OR($A33="",W$8=""),"",'Adatmátrix logaritmusa'!W33-Alfa!$B33)</f>
        <v/>
      </c>
      <c r="X33" s="8" t="str">
        <f>IF(OR($A33="",X$8=""),"",'Adatmátrix logaritmusa'!X33-Alfa!$B33)</f>
        <v/>
      </c>
      <c r="Y33" s="8" t="str">
        <f>IF(OR($A33="",Y$8=""),"",'Adatmátrix logaritmusa'!Y33-Alfa!$B33)</f>
        <v/>
      </c>
      <c r="Z33" s="8" t="str">
        <f>IF(OR($A33="",Z$8=""),"",'Adatmátrix logaritmusa'!Z33-Alfa!$B33)</f>
        <v/>
      </c>
      <c r="AA33" s="8" t="str">
        <f>IF(OR($A33="",AA$8=""),"",'Adatmátrix logaritmusa'!AA33-Alfa!$B33)</f>
        <v/>
      </c>
      <c r="AB33" s="8" t="str">
        <f>IF(OR($A33="",AB$8=""),"",'Adatmátrix logaritmusa'!AB33-Alfa!$B33)</f>
        <v/>
      </c>
      <c r="AC33" s="8" t="str">
        <f>IF(OR($A33="",AC$8=""),"",'Adatmátrix logaritmusa'!AC33-Alfa!$B33)</f>
        <v/>
      </c>
      <c r="AD33" s="8" t="str">
        <f>IF(OR($A33="",AD$8=""),"",'Adatmátrix logaritmusa'!AD33-Alfa!$B33)</f>
        <v/>
      </c>
      <c r="AE33" s="8" t="str">
        <f>IF(OR($A33="",AE$8=""),"",'Adatmátrix logaritmusa'!AE33-Alfa!$B33)</f>
        <v/>
      </c>
      <c r="AF33" s="8" t="str">
        <f>IF(OR($A33="",AF$8=""),"",'Adatmátrix logaritmusa'!AF33-Alfa!$B33)</f>
        <v/>
      </c>
      <c r="AG33" s="8" t="str">
        <f>IF(OR($A33="",AG$8=""),"",'Adatmátrix logaritmusa'!AG33-Alfa!$B33)</f>
        <v/>
      </c>
      <c r="AH33" s="8" t="str">
        <f>IF(OR($A33="",AH$8=""),"",'Adatmátrix logaritmusa'!AH33-Alfa!$B33)</f>
        <v/>
      </c>
      <c r="AI33" s="8" t="str">
        <f>IF(OR($A33="",AI$8=""),"",'Adatmátrix logaritmusa'!AI33-Alfa!$B33)</f>
        <v/>
      </c>
      <c r="AJ33" s="8" t="str">
        <f>IF(OR($A33="",AJ$8=""),"",'Adatmátrix logaritmusa'!AJ33-Alfa!$B33)</f>
        <v/>
      </c>
      <c r="AK33" s="8" t="str">
        <f>IF(OR($A33="",AK$8=""),"",'Adatmátrix logaritmusa'!AK33-Alfa!$B33)</f>
        <v/>
      </c>
      <c r="AL33" s="8" t="str">
        <f>IF(OR($A33="",AL$8=""),"",'Adatmátrix logaritmusa'!AL33-Alfa!$B33)</f>
        <v/>
      </c>
      <c r="AM33" s="8" t="str">
        <f>IF(OR($A33="",AM$8=""),"",'Adatmátrix logaritmusa'!AM33-Alfa!$B33)</f>
        <v/>
      </c>
      <c r="AN33" s="8" t="str">
        <f>IF(OR($A33="",AN$8=""),"",'Adatmátrix logaritmusa'!AN33-Alfa!$B33)</f>
        <v/>
      </c>
      <c r="AO33" s="8" t="str">
        <f>IF(OR($A33="",AO$8=""),"",'Adatmátrix logaritmusa'!AO33-Alfa!$B33)</f>
        <v/>
      </c>
      <c r="AP33" s="8" t="str">
        <f>IF(OR($A33="",AP$8=""),"",'Adatmátrix logaritmusa'!AP33-Alfa!$B33)</f>
        <v/>
      </c>
      <c r="AQ33" s="8" t="str">
        <f>IF(OR($A33="",AQ$8=""),"",'Adatmátrix logaritmusa'!AQ33-Alfa!$B33)</f>
        <v/>
      </c>
      <c r="AR33" s="8" t="str">
        <f>IF(OR($A33="",AR$8=""),"",'Adatmátrix logaritmusa'!AR33-Alfa!$B33)</f>
        <v/>
      </c>
      <c r="AS33" s="8" t="str">
        <f>IF(OR($A33="",AS$8=""),"",'Adatmátrix logaritmusa'!AS33-Alfa!$B33)</f>
        <v/>
      </c>
      <c r="AT33" s="8" t="str">
        <f>IF(OR($A33="",AT$8=""),"",'Adatmátrix logaritmusa'!AT33-Alfa!$B33)</f>
        <v/>
      </c>
      <c r="AU33" s="8" t="str">
        <f>IF(OR($A33="",AU$8=""),"",'Adatmátrix logaritmusa'!AU33-Alfa!$B33)</f>
        <v/>
      </c>
      <c r="AV33" s="8" t="str">
        <f>IF(OR($A33="",AV$8=""),"",'Adatmátrix logaritmusa'!AV33-Alfa!$B33)</f>
        <v/>
      </c>
      <c r="AW33" s="8" t="str">
        <f>IF(OR($A33="",AW$8=""),"",'Adatmátrix logaritmusa'!AW33-Alfa!$B33)</f>
        <v/>
      </c>
      <c r="AX33" s="8" t="str">
        <f>IF(OR($A33="",AX$8=""),"",'Adatmátrix logaritmusa'!AX33-Alfa!$B33)</f>
        <v/>
      </c>
      <c r="AY33" s="8" t="str">
        <f>IF(OR($A33="",AY$8=""),"",'Adatmátrix logaritmusa'!AY33-Alfa!$B33)</f>
        <v/>
      </c>
      <c r="AZ33" s="8" t="str">
        <f>IF(OR($A33="",AZ$8=""),"",'Adatmátrix logaritmusa'!AZ33-Alfa!$B33)</f>
        <v/>
      </c>
      <c r="BA33" s="8" t="str">
        <f>IF(OR($A33="",BA$8=""),"",'Adatmátrix logaritmusa'!BA33-Alfa!$B33)</f>
        <v/>
      </c>
      <c r="BB33" s="8" t="str">
        <f>IF(OR($A33="",BB$8=""),"",'Adatmátrix logaritmusa'!BB33-Alfa!$B33)</f>
        <v/>
      </c>
      <c r="BC33" s="8" t="str">
        <f>IF(OR($A33="",BC$8=""),"",'Adatmátrix logaritmusa'!BC33-Alfa!$B33)</f>
        <v/>
      </c>
      <c r="BD33" s="8" t="str">
        <f>IF(OR($A33="",BD$8=""),"",'Adatmátrix logaritmusa'!BD33-Alfa!$B33)</f>
        <v/>
      </c>
      <c r="BE33" s="8" t="str">
        <f>IF(OR($A33="",BE$8=""),"",'Adatmátrix logaritmusa'!BE33-Alfa!$B33)</f>
        <v/>
      </c>
      <c r="BF33" s="8" t="str">
        <f>IF(OR($A33="",BF$8=""),"",'Adatmátrix logaritmusa'!BF33-Alfa!$B33)</f>
        <v/>
      </c>
      <c r="BG33" s="8" t="str">
        <f>IF(OR($A33="",BG$8=""),"",'Adatmátrix logaritmusa'!BG33-Alfa!$B33)</f>
        <v/>
      </c>
      <c r="BH33" s="8" t="str">
        <f>IF(OR($A33="",BH$8=""),"",'Adatmátrix logaritmusa'!BH33-Alfa!$B33)</f>
        <v/>
      </c>
      <c r="BI33" s="8" t="str">
        <f>IF(OR($A33="",BI$8=""),"",'Adatmátrix logaritmusa'!BI33-Alfa!$B33)</f>
        <v/>
      </c>
    </row>
    <row r="34" spans="1:61">
      <c r="A34" s="4">
        <f>Adatmátrix!A34</f>
        <v>25</v>
      </c>
      <c r="B34" s="8">
        <f>IF(OR($A34="",B$8=""),"",'Adatmátrix logaritmusa'!B34-Alfa!$B34)</f>
        <v>0.52935370260613634</v>
      </c>
      <c r="C34" s="8">
        <f>IF(OR($A34="",C$8=""),"",'Adatmátrix logaritmusa'!C34-Alfa!$B34)</f>
        <v>0.17040861013286523</v>
      </c>
      <c r="D34" s="8">
        <f>IF(OR($A34="",D$8=""),"",'Adatmátrix logaritmusa'!D34-Alfa!$B34)</f>
        <v>0.49709284038791512</v>
      </c>
      <c r="E34" s="8">
        <f>IF(OR($A34="",E$8=""),"",'Adatmátrix logaritmusa'!E34-Alfa!$B34)</f>
        <v>0.27803927432523068</v>
      </c>
      <c r="F34" s="8">
        <f>IF(OR($A34="",F$8=""),"",'Adatmátrix logaritmusa'!F34-Alfa!$B34)</f>
        <v>-0.3179441577810671</v>
      </c>
      <c r="G34" s="8">
        <f>IF(OR($A34="",G$8=""),"",'Adatmátrix logaritmusa'!G34-Alfa!$B34)</f>
        <v>7.5098430328540466E-2</v>
      </c>
      <c r="H34" s="8">
        <f>IF(OR($A34="",H$8=""),"",'Adatmátrix logaritmusa'!H34-Alfa!$B34)</f>
        <v>0.29824198164275018</v>
      </c>
      <c r="I34" s="8">
        <f>IF(OR($A34="",I$8=""),"",'Adatmátrix logaritmusa'!I34-Alfa!$B34)</f>
        <v>-0.17979381930024907</v>
      </c>
      <c r="J34" s="8">
        <f>IF(OR($A34="",J$8=""),"",'Adatmátrix logaritmusa'!J34-Alfa!$B34)</f>
        <v>0.19288146598492339</v>
      </c>
      <c r="K34" s="8">
        <f>IF(OR($A34="",K$8=""),"",'Adatmátrix logaritmusa'!K34-Alfa!$B34)</f>
        <v>4.9780622344250069E-2</v>
      </c>
      <c r="L34" s="8">
        <f>IF(OR($A34="",L$8=""),"",'Adatmátrix logaritmusa'!L34-Alfa!$B34)</f>
        <v>-0.21258364212324032</v>
      </c>
      <c r="M34" s="8">
        <f>IF(OR($A34="",M$8=""),"",'Adatmátrix logaritmusa'!M34-Alfa!$B34)</f>
        <v>0.1474190919081666</v>
      </c>
      <c r="N34" s="8">
        <f>IF(OR($A34="",N$8=""),"",'Adatmátrix logaritmusa'!N34-Alfa!$B34)</f>
        <v>4.9780622344250069E-2</v>
      </c>
      <c r="O34" s="8">
        <f>IF(OR($A34="",O$8=""),"",'Adatmátrix logaritmusa'!O34-Alfa!$B34)</f>
        <v>-5.8432962295982271E-2</v>
      </c>
      <c r="P34" s="8">
        <f>IF(OR($A34="",P$8=""),"",'Adatmátrix logaritmusa'!P34-Alfa!$B34)</f>
        <v>-0.28157651361019198</v>
      </c>
      <c r="Q34" s="8">
        <f>IF(OR($A34="",Q$8=""),"",'Adatmátrix logaritmusa'!Q34-Alfa!$B34)</f>
        <v>-5.8432962295982271E-2</v>
      </c>
      <c r="R34" s="8">
        <f>IF(OR($A34="",R$8=""),"",'Adatmátrix logaritmusa'!R34-Alfa!$B34)</f>
        <v>-0.14804512098566924</v>
      </c>
      <c r="S34" s="8">
        <f>IF(OR($A34="",S$8=""),"",'Adatmátrix logaritmusa'!S34-Alfa!$B34)</f>
        <v>-0.47828680785624655</v>
      </c>
      <c r="T34" s="8">
        <f>IF(OR($A34="",T$8=""),"",'Adatmátrix logaritmusa'!T34-Alfa!$B34)</f>
        <v>0.17040861013286523</v>
      </c>
      <c r="U34" s="8">
        <f>IF(OR($A34="",U$8=""),"",'Adatmátrix logaritmusa'!U34-Alfa!$B34)</f>
        <v>-0.72340926588923082</v>
      </c>
      <c r="V34" s="8" t="str">
        <f>IF(OR($A34="",V$8=""),"",'Adatmátrix logaritmusa'!V34-Alfa!$B34)</f>
        <v/>
      </c>
      <c r="W34" s="8" t="str">
        <f>IF(OR($A34="",W$8=""),"",'Adatmátrix logaritmusa'!W34-Alfa!$B34)</f>
        <v/>
      </c>
      <c r="X34" s="8" t="str">
        <f>IF(OR($A34="",X$8=""),"",'Adatmátrix logaritmusa'!X34-Alfa!$B34)</f>
        <v/>
      </c>
      <c r="Y34" s="8" t="str">
        <f>IF(OR($A34="",Y$8=""),"",'Adatmátrix logaritmusa'!Y34-Alfa!$B34)</f>
        <v/>
      </c>
      <c r="Z34" s="8" t="str">
        <f>IF(OR($A34="",Z$8=""),"",'Adatmátrix logaritmusa'!Z34-Alfa!$B34)</f>
        <v/>
      </c>
      <c r="AA34" s="8" t="str">
        <f>IF(OR($A34="",AA$8=""),"",'Adatmátrix logaritmusa'!AA34-Alfa!$B34)</f>
        <v/>
      </c>
      <c r="AB34" s="8" t="str">
        <f>IF(OR($A34="",AB$8=""),"",'Adatmátrix logaritmusa'!AB34-Alfa!$B34)</f>
        <v/>
      </c>
      <c r="AC34" s="8" t="str">
        <f>IF(OR($A34="",AC$8=""),"",'Adatmátrix logaritmusa'!AC34-Alfa!$B34)</f>
        <v/>
      </c>
      <c r="AD34" s="8" t="str">
        <f>IF(OR($A34="",AD$8=""),"",'Adatmátrix logaritmusa'!AD34-Alfa!$B34)</f>
        <v/>
      </c>
      <c r="AE34" s="8" t="str">
        <f>IF(OR($A34="",AE$8=""),"",'Adatmátrix logaritmusa'!AE34-Alfa!$B34)</f>
        <v/>
      </c>
      <c r="AF34" s="8" t="str">
        <f>IF(OR($A34="",AF$8=""),"",'Adatmátrix logaritmusa'!AF34-Alfa!$B34)</f>
        <v/>
      </c>
      <c r="AG34" s="8" t="str">
        <f>IF(OR($A34="",AG$8=""),"",'Adatmátrix logaritmusa'!AG34-Alfa!$B34)</f>
        <v/>
      </c>
      <c r="AH34" s="8" t="str">
        <f>IF(OR($A34="",AH$8=""),"",'Adatmátrix logaritmusa'!AH34-Alfa!$B34)</f>
        <v/>
      </c>
      <c r="AI34" s="8" t="str">
        <f>IF(OR($A34="",AI$8=""),"",'Adatmátrix logaritmusa'!AI34-Alfa!$B34)</f>
        <v/>
      </c>
      <c r="AJ34" s="8" t="str">
        <f>IF(OR($A34="",AJ$8=""),"",'Adatmátrix logaritmusa'!AJ34-Alfa!$B34)</f>
        <v/>
      </c>
      <c r="AK34" s="8" t="str">
        <f>IF(OR($A34="",AK$8=""),"",'Adatmátrix logaritmusa'!AK34-Alfa!$B34)</f>
        <v/>
      </c>
      <c r="AL34" s="8" t="str">
        <f>IF(OR($A34="",AL$8=""),"",'Adatmátrix logaritmusa'!AL34-Alfa!$B34)</f>
        <v/>
      </c>
      <c r="AM34" s="8" t="str">
        <f>IF(OR($A34="",AM$8=""),"",'Adatmátrix logaritmusa'!AM34-Alfa!$B34)</f>
        <v/>
      </c>
      <c r="AN34" s="8" t="str">
        <f>IF(OR($A34="",AN$8=""),"",'Adatmátrix logaritmusa'!AN34-Alfa!$B34)</f>
        <v/>
      </c>
      <c r="AO34" s="8" t="str">
        <f>IF(OR($A34="",AO$8=""),"",'Adatmátrix logaritmusa'!AO34-Alfa!$B34)</f>
        <v/>
      </c>
      <c r="AP34" s="8" t="str">
        <f>IF(OR($A34="",AP$8=""),"",'Adatmátrix logaritmusa'!AP34-Alfa!$B34)</f>
        <v/>
      </c>
      <c r="AQ34" s="8" t="str">
        <f>IF(OR($A34="",AQ$8=""),"",'Adatmátrix logaritmusa'!AQ34-Alfa!$B34)</f>
        <v/>
      </c>
      <c r="AR34" s="8" t="str">
        <f>IF(OR($A34="",AR$8=""),"",'Adatmátrix logaritmusa'!AR34-Alfa!$B34)</f>
        <v/>
      </c>
      <c r="AS34" s="8" t="str">
        <f>IF(OR($A34="",AS$8=""),"",'Adatmátrix logaritmusa'!AS34-Alfa!$B34)</f>
        <v/>
      </c>
      <c r="AT34" s="8" t="str">
        <f>IF(OR($A34="",AT$8=""),"",'Adatmátrix logaritmusa'!AT34-Alfa!$B34)</f>
        <v/>
      </c>
      <c r="AU34" s="8" t="str">
        <f>IF(OR($A34="",AU$8=""),"",'Adatmátrix logaritmusa'!AU34-Alfa!$B34)</f>
        <v/>
      </c>
      <c r="AV34" s="8" t="str">
        <f>IF(OR($A34="",AV$8=""),"",'Adatmátrix logaritmusa'!AV34-Alfa!$B34)</f>
        <v/>
      </c>
      <c r="AW34" s="8" t="str">
        <f>IF(OR($A34="",AW$8=""),"",'Adatmátrix logaritmusa'!AW34-Alfa!$B34)</f>
        <v/>
      </c>
      <c r="AX34" s="8" t="str">
        <f>IF(OR($A34="",AX$8=""),"",'Adatmátrix logaritmusa'!AX34-Alfa!$B34)</f>
        <v/>
      </c>
      <c r="AY34" s="8" t="str">
        <f>IF(OR($A34="",AY$8=""),"",'Adatmátrix logaritmusa'!AY34-Alfa!$B34)</f>
        <v/>
      </c>
      <c r="AZ34" s="8" t="str">
        <f>IF(OR($A34="",AZ$8=""),"",'Adatmátrix logaritmusa'!AZ34-Alfa!$B34)</f>
        <v/>
      </c>
      <c r="BA34" s="8" t="str">
        <f>IF(OR($A34="",BA$8=""),"",'Adatmátrix logaritmusa'!BA34-Alfa!$B34)</f>
        <v/>
      </c>
      <c r="BB34" s="8" t="str">
        <f>IF(OR($A34="",BB$8=""),"",'Adatmátrix logaritmusa'!BB34-Alfa!$B34)</f>
        <v/>
      </c>
      <c r="BC34" s="8" t="str">
        <f>IF(OR($A34="",BC$8=""),"",'Adatmátrix logaritmusa'!BC34-Alfa!$B34)</f>
        <v/>
      </c>
      <c r="BD34" s="8" t="str">
        <f>IF(OR($A34="",BD$8=""),"",'Adatmátrix logaritmusa'!BD34-Alfa!$B34)</f>
        <v/>
      </c>
      <c r="BE34" s="8" t="str">
        <f>IF(OR($A34="",BE$8=""),"",'Adatmátrix logaritmusa'!BE34-Alfa!$B34)</f>
        <v/>
      </c>
      <c r="BF34" s="8" t="str">
        <f>IF(OR($A34="",BF$8=""),"",'Adatmátrix logaritmusa'!BF34-Alfa!$B34)</f>
        <v/>
      </c>
      <c r="BG34" s="8" t="str">
        <f>IF(OR($A34="",BG$8=""),"",'Adatmátrix logaritmusa'!BG34-Alfa!$B34)</f>
        <v/>
      </c>
      <c r="BH34" s="8" t="str">
        <f>IF(OR($A34="",BH$8=""),"",'Adatmátrix logaritmusa'!BH34-Alfa!$B34)</f>
        <v/>
      </c>
      <c r="BI34" s="8" t="str">
        <f>IF(OR($A34="",BI$8=""),"",'Adatmátrix logaritmusa'!BI34-Alfa!$B34)</f>
        <v/>
      </c>
    </row>
    <row r="35" spans="1:61">
      <c r="A35" s="4">
        <f>Adatmátrix!A35</f>
        <v>26</v>
      </c>
      <c r="B35" s="8">
        <f>IF(OR($A35="",B$8=""),"",'Adatmátrix logaritmusa'!B35-Alfa!$B35)</f>
        <v>0.30569998881820482</v>
      </c>
      <c r="C35" s="8">
        <f>IF(OR($A35="",C$8=""),"",'Adatmátrix logaritmusa'!C35-Alfa!$B35)</f>
        <v>0.30569998881820482</v>
      </c>
      <c r="D35" s="8">
        <f>IF(OR($A35="",D$8=""),"",'Adatmátrix logaritmusa'!D35-Alfa!$B35)</f>
        <v>0.34344031680105225</v>
      </c>
      <c r="E35" s="8">
        <f>IF(OR($A35="",E$8=""),"",'Adatmátrix logaritmusa'!E35-Alfa!$B35)</f>
        <v>0.30569998881820482</v>
      </c>
      <c r="F35" s="8">
        <f>IF(OR($A35="",F$8=""),"",'Adatmátrix logaritmusa'!F35-Alfa!$B35)</f>
        <v>0.43199371414249743</v>
      </c>
      <c r="G35" s="8">
        <f>IF(OR($A35="",G$8=""),"",'Adatmátrix logaritmusa'!G35-Alfa!$B35)</f>
        <v>0.22565728114466932</v>
      </c>
      <c r="H35" s="8">
        <f>IF(OR($A35="",H$8=""),"",'Adatmátrix logaritmusa'!H35-Alfa!$B35)</f>
        <v>0.22565728114466932</v>
      </c>
      <c r="I35" s="8">
        <f>IF(OR($A35="",I$8=""),"",'Adatmátrix logaritmusa'!I35-Alfa!$B35)</f>
        <v>0.13864590415503919</v>
      </c>
      <c r="J35" s="8">
        <f>IF(OR($A35="",J$8=""),"",'Adatmátrix logaritmusa'!J35-Alfa!$B35)</f>
        <v>0.2862819029611039</v>
      </c>
      <c r="K35" s="8">
        <f>IF(OR($A35="",K$8=""),"",'Adatmátrix logaritmusa'!K35-Alfa!$B35)</f>
        <v>0.22565728114466932</v>
      </c>
      <c r="L35" s="8">
        <f>IF(OR($A35="",L$8=""),"",'Adatmátrix logaritmusa'!L35-Alfa!$B35)</f>
        <v>-0.42666790489502127</v>
      </c>
      <c r="M35" s="8">
        <f>IF(OR($A35="",M$8=""),"",'Adatmátrix logaritmusa'!M35-Alfa!$B35)</f>
        <v>6.8028336941085676E-2</v>
      </c>
      <c r="N35" s="8">
        <f>IF(OR($A35="",N$8=""),"",'Adatmátrix logaritmusa'!N35-Alfa!$B35)</f>
        <v>-7.9575700368366142E-3</v>
      </c>
      <c r="O35" s="8">
        <f>IF(OR($A35="",O$8=""),"",'Adatmátrix logaritmusa'!O35-Alfa!$B35)</f>
        <v>-0.42666790489502127</v>
      </c>
      <c r="P35" s="8">
        <f>IF(OR($A35="",P$8=""),"",'Adatmátrix logaritmusa'!P35-Alfa!$B35)</f>
        <v>-7.9575700368366142E-3</v>
      </c>
      <c r="Q35" s="8">
        <f>IF(OR($A35="",Q$8=""),"",'Adatmátrix logaritmusa'!Q35-Alfa!$B35)</f>
        <v>-0.21155652527807511</v>
      </c>
      <c r="R35" s="8">
        <f>IF(OR($A35="",R$8=""),"",'Adatmátrix logaritmusa'!R35-Alfa!$B35)</f>
        <v>-0.14903616829674249</v>
      </c>
      <c r="S35" s="8">
        <f>IF(OR($A35="",S$8=""),"",'Adatmátrix logaritmusa'!S35-Alfa!$B35)</f>
        <v>-0.11918320514706071</v>
      </c>
      <c r="T35" s="8">
        <f>IF(OR($A35="",T$8=""),"",'Adatmátrix logaritmusa'!T35-Alfa!$B35)</f>
        <v>-0.70110475059678201</v>
      </c>
      <c r="U35" s="8">
        <f>IF(OR($A35="",U$8=""),"",'Adatmátrix logaritmusa'!U35-Alfa!$B35)</f>
        <v>-0.81233038570700522</v>
      </c>
      <c r="V35" s="8" t="str">
        <f>IF(OR($A35="",V$8=""),"",'Adatmátrix logaritmusa'!V35-Alfa!$B35)</f>
        <v/>
      </c>
      <c r="W35" s="8" t="str">
        <f>IF(OR($A35="",W$8=""),"",'Adatmátrix logaritmusa'!W35-Alfa!$B35)</f>
        <v/>
      </c>
      <c r="X35" s="8" t="str">
        <f>IF(OR($A35="",X$8=""),"",'Adatmátrix logaritmusa'!X35-Alfa!$B35)</f>
        <v/>
      </c>
      <c r="Y35" s="8" t="str">
        <f>IF(OR($A35="",Y$8=""),"",'Adatmátrix logaritmusa'!Y35-Alfa!$B35)</f>
        <v/>
      </c>
      <c r="Z35" s="8" t="str">
        <f>IF(OR($A35="",Z$8=""),"",'Adatmátrix logaritmusa'!Z35-Alfa!$B35)</f>
        <v/>
      </c>
      <c r="AA35" s="8" t="str">
        <f>IF(OR($A35="",AA$8=""),"",'Adatmátrix logaritmusa'!AA35-Alfa!$B35)</f>
        <v/>
      </c>
      <c r="AB35" s="8" t="str">
        <f>IF(OR($A35="",AB$8=""),"",'Adatmátrix logaritmusa'!AB35-Alfa!$B35)</f>
        <v/>
      </c>
      <c r="AC35" s="8" t="str">
        <f>IF(OR($A35="",AC$8=""),"",'Adatmátrix logaritmusa'!AC35-Alfa!$B35)</f>
        <v/>
      </c>
      <c r="AD35" s="8" t="str">
        <f>IF(OR($A35="",AD$8=""),"",'Adatmátrix logaritmusa'!AD35-Alfa!$B35)</f>
        <v/>
      </c>
      <c r="AE35" s="8" t="str">
        <f>IF(OR($A35="",AE$8=""),"",'Adatmátrix logaritmusa'!AE35-Alfa!$B35)</f>
        <v/>
      </c>
      <c r="AF35" s="8" t="str">
        <f>IF(OR($A35="",AF$8=""),"",'Adatmátrix logaritmusa'!AF35-Alfa!$B35)</f>
        <v/>
      </c>
      <c r="AG35" s="8" t="str">
        <f>IF(OR($A35="",AG$8=""),"",'Adatmátrix logaritmusa'!AG35-Alfa!$B35)</f>
        <v/>
      </c>
      <c r="AH35" s="8" t="str">
        <f>IF(OR($A35="",AH$8=""),"",'Adatmátrix logaritmusa'!AH35-Alfa!$B35)</f>
        <v/>
      </c>
      <c r="AI35" s="8" t="str">
        <f>IF(OR($A35="",AI$8=""),"",'Adatmátrix logaritmusa'!AI35-Alfa!$B35)</f>
        <v/>
      </c>
      <c r="AJ35" s="8" t="str">
        <f>IF(OR($A35="",AJ$8=""),"",'Adatmátrix logaritmusa'!AJ35-Alfa!$B35)</f>
        <v/>
      </c>
      <c r="AK35" s="8" t="str">
        <f>IF(OR($A35="",AK$8=""),"",'Adatmátrix logaritmusa'!AK35-Alfa!$B35)</f>
        <v/>
      </c>
      <c r="AL35" s="8" t="str">
        <f>IF(OR($A35="",AL$8=""),"",'Adatmátrix logaritmusa'!AL35-Alfa!$B35)</f>
        <v/>
      </c>
      <c r="AM35" s="8" t="str">
        <f>IF(OR($A35="",AM$8=""),"",'Adatmátrix logaritmusa'!AM35-Alfa!$B35)</f>
        <v/>
      </c>
      <c r="AN35" s="8" t="str">
        <f>IF(OR($A35="",AN$8=""),"",'Adatmátrix logaritmusa'!AN35-Alfa!$B35)</f>
        <v/>
      </c>
      <c r="AO35" s="8" t="str">
        <f>IF(OR($A35="",AO$8=""),"",'Adatmátrix logaritmusa'!AO35-Alfa!$B35)</f>
        <v/>
      </c>
      <c r="AP35" s="8" t="str">
        <f>IF(OR($A35="",AP$8=""),"",'Adatmátrix logaritmusa'!AP35-Alfa!$B35)</f>
        <v/>
      </c>
      <c r="AQ35" s="8" t="str">
        <f>IF(OR($A35="",AQ$8=""),"",'Adatmátrix logaritmusa'!AQ35-Alfa!$B35)</f>
        <v/>
      </c>
      <c r="AR35" s="8" t="str">
        <f>IF(OR($A35="",AR$8=""),"",'Adatmátrix logaritmusa'!AR35-Alfa!$B35)</f>
        <v/>
      </c>
      <c r="AS35" s="8" t="str">
        <f>IF(OR($A35="",AS$8=""),"",'Adatmátrix logaritmusa'!AS35-Alfa!$B35)</f>
        <v/>
      </c>
      <c r="AT35" s="8" t="str">
        <f>IF(OR($A35="",AT$8=""),"",'Adatmátrix logaritmusa'!AT35-Alfa!$B35)</f>
        <v/>
      </c>
      <c r="AU35" s="8" t="str">
        <f>IF(OR($A35="",AU$8=""),"",'Adatmátrix logaritmusa'!AU35-Alfa!$B35)</f>
        <v/>
      </c>
      <c r="AV35" s="8" t="str">
        <f>IF(OR($A35="",AV$8=""),"",'Adatmátrix logaritmusa'!AV35-Alfa!$B35)</f>
        <v/>
      </c>
      <c r="AW35" s="8" t="str">
        <f>IF(OR($A35="",AW$8=""),"",'Adatmátrix logaritmusa'!AW35-Alfa!$B35)</f>
        <v/>
      </c>
      <c r="AX35" s="8" t="str">
        <f>IF(OR($A35="",AX$8=""),"",'Adatmátrix logaritmusa'!AX35-Alfa!$B35)</f>
        <v/>
      </c>
      <c r="AY35" s="8" t="str">
        <f>IF(OR($A35="",AY$8=""),"",'Adatmátrix logaritmusa'!AY35-Alfa!$B35)</f>
        <v/>
      </c>
      <c r="AZ35" s="8" t="str">
        <f>IF(OR($A35="",AZ$8=""),"",'Adatmátrix logaritmusa'!AZ35-Alfa!$B35)</f>
        <v/>
      </c>
      <c r="BA35" s="8" t="str">
        <f>IF(OR($A35="",BA$8=""),"",'Adatmátrix logaritmusa'!BA35-Alfa!$B35)</f>
        <v/>
      </c>
      <c r="BB35" s="8" t="str">
        <f>IF(OR($A35="",BB$8=""),"",'Adatmátrix logaritmusa'!BB35-Alfa!$B35)</f>
        <v/>
      </c>
      <c r="BC35" s="8" t="str">
        <f>IF(OR($A35="",BC$8=""),"",'Adatmátrix logaritmusa'!BC35-Alfa!$B35)</f>
        <v/>
      </c>
      <c r="BD35" s="8" t="str">
        <f>IF(OR($A35="",BD$8=""),"",'Adatmátrix logaritmusa'!BD35-Alfa!$B35)</f>
        <v/>
      </c>
      <c r="BE35" s="8" t="str">
        <f>IF(OR($A35="",BE$8=""),"",'Adatmátrix logaritmusa'!BE35-Alfa!$B35)</f>
        <v/>
      </c>
      <c r="BF35" s="8" t="str">
        <f>IF(OR($A35="",BF$8=""),"",'Adatmátrix logaritmusa'!BF35-Alfa!$B35)</f>
        <v/>
      </c>
      <c r="BG35" s="8" t="str">
        <f>IF(OR($A35="",BG$8=""),"",'Adatmátrix logaritmusa'!BG35-Alfa!$B35)</f>
        <v/>
      </c>
      <c r="BH35" s="8" t="str">
        <f>IF(OR($A35="",BH$8=""),"",'Adatmátrix logaritmusa'!BH35-Alfa!$B35)</f>
        <v/>
      </c>
      <c r="BI35" s="8" t="str">
        <f>IF(OR($A35="",BI$8=""),"",'Adatmátrix logaritmusa'!BI35-Alfa!$B35)</f>
        <v/>
      </c>
    </row>
    <row r="36" spans="1:61">
      <c r="A36" s="4">
        <f>Adatmátrix!A36</f>
        <v>27</v>
      </c>
      <c r="B36" s="8">
        <f>IF(OR($A36="",B$8=""),"",'Adatmátrix logaritmusa'!B36-Alfa!$B36)</f>
        <v>0.50635979891485849</v>
      </c>
      <c r="C36" s="8">
        <f>IF(OR($A36="",C$8=""),"",'Adatmátrix logaritmusa'!C36-Alfa!$B36)</f>
        <v>0.4139864787838432</v>
      </c>
      <c r="D36" s="8">
        <f>IF(OR($A36="",D$8=""),"",'Adatmátrix logaritmusa'!D36-Alfa!$B36)</f>
        <v>0.60434020727506255</v>
      </c>
      <c r="E36" s="8">
        <f>IF(OR($A36="",E$8=""),"",'Adatmátrix logaritmusa'!E36-Alfa!$B36)</f>
        <v>0.47650683576517761</v>
      </c>
      <c r="F36" s="8">
        <f>IF(OR($A36="",F$8=""),"",'Adatmátrix logaritmusa'!F36-Alfa!$B36)</f>
        <v>0.13699969544880997</v>
      </c>
      <c r="G36" s="8">
        <f>IF(OR($A36="",G$8=""),"",'Adatmátrix logaritmusa'!G36-Alfa!$B36)</f>
        <v>0.4139864787838432</v>
      </c>
      <c r="H36" s="8">
        <f>IF(OR($A36="",H$8=""),"",'Adatmátrix logaritmusa'!H36-Alfa!$B36)</f>
        <v>0.23809581232017862</v>
      </c>
      <c r="I36" s="8">
        <f>IF(OR($A36="",I$8=""),"",'Adatmátrix logaritmusa'!I36-Alfa!$B36)</f>
        <v>-0.41731104025691934</v>
      </c>
      <c r="J36" s="8">
        <f>IF(OR($A36="",J$8=""),"",'Adatmátrix logaritmusa'!J36-Alfa!$B36)</f>
        <v>-0.34585207627477388</v>
      </c>
      <c r="K36" s="8">
        <f>IF(OR($A36="",K$8=""),"",'Adatmátrix logaritmusa'!K36-Alfa!$B36)</f>
        <v>-7.5561746534862806E-2</v>
      </c>
      <c r="L36" s="8">
        <f>IF(OR($A36="",L$8=""),"",'Adatmátrix logaritmusa'!L36-Alfa!$B36)</f>
        <v>-0.24741200346152148</v>
      </c>
      <c r="M36" s="8">
        <f>IF(OR($A36="",M$8=""),"",'Adatmátrix logaritmusa'!M36-Alfa!$B36)</f>
        <v>0.11549349022784661</v>
      </c>
      <c r="N36" s="8">
        <f>IF(OR($A36="",N$8=""),"",'Adatmátrix logaritmusa'!N36-Alfa!$B36)</f>
        <v>-0.1867873816450869</v>
      </c>
      <c r="O36" s="8">
        <f>IF(OR($A36="",O$8=""),"",'Adatmátrix logaritmusa'!O36-Alfa!$B36)</f>
        <v>-0.24741200346152148</v>
      </c>
      <c r="P36" s="8">
        <f>IF(OR($A36="",P$8=""),"",'Adatmátrix logaritmusa'!P36-Alfa!$B36)</f>
        <v>-0.31195052459909256</v>
      </c>
      <c r="Q36" s="8">
        <f>IF(OR($A36="",Q$8=""),"",'Adatmátrix logaritmusa'!Q36-Alfa!$B36)</f>
        <v>-0.38094339608604422</v>
      </c>
      <c r="R36" s="8">
        <f>IF(OR($A36="",R$8=""),"",'Adatmátrix logaritmusa'!R36-Alfa!$B36)</f>
        <v>-0.21664034479476868</v>
      </c>
      <c r="S36" s="8">
        <f>IF(OR($A36="",S$8=""),"",'Adatmátrix logaritmusa'!S36-Alfa!$B36)</f>
        <v>-0.12962896780513855</v>
      </c>
      <c r="T36" s="8">
        <f>IF(OR($A36="",T$8=""),"",'Adatmátrix logaritmusa'!T36-Alfa!$B36)</f>
        <v>-0.21664034479476868</v>
      </c>
      <c r="U36" s="8">
        <f>IF(OR($A36="",U$8=""),"",'Adatmátrix logaritmusa'!U36-Alfa!$B36)</f>
        <v>-0.12962896780513855</v>
      </c>
      <c r="V36" s="8" t="str">
        <f>IF(OR($A36="",V$8=""),"",'Adatmátrix logaritmusa'!V36-Alfa!$B36)</f>
        <v/>
      </c>
      <c r="W36" s="8" t="str">
        <f>IF(OR($A36="",W$8=""),"",'Adatmátrix logaritmusa'!W36-Alfa!$B36)</f>
        <v/>
      </c>
      <c r="X36" s="8" t="str">
        <f>IF(OR($A36="",X$8=""),"",'Adatmátrix logaritmusa'!X36-Alfa!$B36)</f>
        <v/>
      </c>
      <c r="Y36" s="8" t="str">
        <f>IF(OR($A36="",Y$8=""),"",'Adatmátrix logaritmusa'!Y36-Alfa!$B36)</f>
        <v/>
      </c>
      <c r="Z36" s="8" t="str">
        <f>IF(OR($A36="",Z$8=""),"",'Adatmátrix logaritmusa'!Z36-Alfa!$B36)</f>
        <v/>
      </c>
      <c r="AA36" s="8" t="str">
        <f>IF(OR($A36="",AA$8=""),"",'Adatmátrix logaritmusa'!AA36-Alfa!$B36)</f>
        <v/>
      </c>
      <c r="AB36" s="8" t="str">
        <f>IF(OR($A36="",AB$8=""),"",'Adatmátrix logaritmusa'!AB36-Alfa!$B36)</f>
        <v/>
      </c>
      <c r="AC36" s="8" t="str">
        <f>IF(OR($A36="",AC$8=""),"",'Adatmátrix logaritmusa'!AC36-Alfa!$B36)</f>
        <v/>
      </c>
      <c r="AD36" s="8" t="str">
        <f>IF(OR($A36="",AD$8=""),"",'Adatmátrix logaritmusa'!AD36-Alfa!$B36)</f>
        <v/>
      </c>
      <c r="AE36" s="8" t="str">
        <f>IF(OR($A36="",AE$8=""),"",'Adatmátrix logaritmusa'!AE36-Alfa!$B36)</f>
        <v/>
      </c>
      <c r="AF36" s="8" t="str">
        <f>IF(OR($A36="",AF$8=""),"",'Adatmátrix logaritmusa'!AF36-Alfa!$B36)</f>
        <v/>
      </c>
      <c r="AG36" s="8" t="str">
        <f>IF(OR($A36="",AG$8=""),"",'Adatmátrix logaritmusa'!AG36-Alfa!$B36)</f>
        <v/>
      </c>
      <c r="AH36" s="8" t="str">
        <f>IF(OR($A36="",AH$8=""),"",'Adatmátrix logaritmusa'!AH36-Alfa!$B36)</f>
        <v/>
      </c>
      <c r="AI36" s="8" t="str">
        <f>IF(OR($A36="",AI$8=""),"",'Adatmátrix logaritmusa'!AI36-Alfa!$B36)</f>
        <v/>
      </c>
      <c r="AJ36" s="8" t="str">
        <f>IF(OR($A36="",AJ$8=""),"",'Adatmátrix logaritmusa'!AJ36-Alfa!$B36)</f>
        <v/>
      </c>
      <c r="AK36" s="8" t="str">
        <f>IF(OR($A36="",AK$8=""),"",'Adatmátrix logaritmusa'!AK36-Alfa!$B36)</f>
        <v/>
      </c>
      <c r="AL36" s="8" t="str">
        <f>IF(OR($A36="",AL$8=""),"",'Adatmátrix logaritmusa'!AL36-Alfa!$B36)</f>
        <v/>
      </c>
      <c r="AM36" s="8" t="str">
        <f>IF(OR($A36="",AM$8=""),"",'Adatmátrix logaritmusa'!AM36-Alfa!$B36)</f>
        <v/>
      </c>
      <c r="AN36" s="8" t="str">
        <f>IF(OR($A36="",AN$8=""),"",'Adatmátrix logaritmusa'!AN36-Alfa!$B36)</f>
        <v/>
      </c>
      <c r="AO36" s="8" t="str">
        <f>IF(OR($A36="",AO$8=""),"",'Adatmátrix logaritmusa'!AO36-Alfa!$B36)</f>
        <v/>
      </c>
      <c r="AP36" s="8" t="str">
        <f>IF(OR($A36="",AP$8=""),"",'Adatmátrix logaritmusa'!AP36-Alfa!$B36)</f>
        <v/>
      </c>
      <c r="AQ36" s="8" t="str">
        <f>IF(OR($A36="",AQ$8=""),"",'Adatmátrix logaritmusa'!AQ36-Alfa!$B36)</f>
        <v/>
      </c>
      <c r="AR36" s="8" t="str">
        <f>IF(OR($A36="",AR$8=""),"",'Adatmátrix logaritmusa'!AR36-Alfa!$B36)</f>
        <v/>
      </c>
      <c r="AS36" s="8" t="str">
        <f>IF(OR($A36="",AS$8=""),"",'Adatmátrix logaritmusa'!AS36-Alfa!$B36)</f>
        <v/>
      </c>
      <c r="AT36" s="8" t="str">
        <f>IF(OR($A36="",AT$8=""),"",'Adatmátrix logaritmusa'!AT36-Alfa!$B36)</f>
        <v/>
      </c>
      <c r="AU36" s="8" t="str">
        <f>IF(OR($A36="",AU$8=""),"",'Adatmátrix logaritmusa'!AU36-Alfa!$B36)</f>
        <v/>
      </c>
      <c r="AV36" s="8" t="str">
        <f>IF(OR($A36="",AV$8=""),"",'Adatmátrix logaritmusa'!AV36-Alfa!$B36)</f>
        <v/>
      </c>
      <c r="AW36" s="8" t="str">
        <f>IF(OR($A36="",AW$8=""),"",'Adatmátrix logaritmusa'!AW36-Alfa!$B36)</f>
        <v/>
      </c>
      <c r="AX36" s="8" t="str">
        <f>IF(OR($A36="",AX$8=""),"",'Adatmátrix logaritmusa'!AX36-Alfa!$B36)</f>
        <v/>
      </c>
      <c r="AY36" s="8" t="str">
        <f>IF(OR($A36="",AY$8=""),"",'Adatmátrix logaritmusa'!AY36-Alfa!$B36)</f>
        <v/>
      </c>
      <c r="AZ36" s="8" t="str">
        <f>IF(OR($A36="",AZ$8=""),"",'Adatmátrix logaritmusa'!AZ36-Alfa!$B36)</f>
        <v/>
      </c>
      <c r="BA36" s="8" t="str">
        <f>IF(OR($A36="",BA$8=""),"",'Adatmátrix logaritmusa'!BA36-Alfa!$B36)</f>
        <v/>
      </c>
      <c r="BB36" s="8" t="str">
        <f>IF(OR($A36="",BB$8=""),"",'Adatmátrix logaritmusa'!BB36-Alfa!$B36)</f>
        <v/>
      </c>
      <c r="BC36" s="8" t="str">
        <f>IF(OR($A36="",BC$8=""),"",'Adatmátrix logaritmusa'!BC36-Alfa!$B36)</f>
        <v/>
      </c>
      <c r="BD36" s="8" t="str">
        <f>IF(OR($A36="",BD$8=""),"",'Adatmátrix logaritmusa'!BD36-Alfa!$B36)</f>
        <v/>
      </c>
      <c r="BE36" s="8" t="str">
        <f>IF(OR($A36="",BE$8=""),"",'Adatmátrix logaritmusa'!BE36-Alfa!$B36)</f>
        <v/>
      </c>
      <c r="BF36" s="8" t="str">
        <f>IF(OR($A36="",BF$8=""),"",'Adatmátrix logaritmusa'!BF36-Alfa!$B36)</f>
        <v/>
      </c>
      <c r="BG36" s="8" t="str">
        <f>IF(OR($A36="",BG$8=""),"",'Adatmátrix logaritmusa'!BG36-Alfa!$B36)</f>
        <v/>
      </c>
      <c r="BH36" s="8" t="str">
        <f>IF(OR($A36="",BH$8=""),"",'Adatmátrix logaritmusa'!BH36-Alfa!$B36)</f>
        <v/>
      </c>
      <c r="BI36" s="8" t="str">
        <f>IF(OR($A36="",BI$8=""),"",'Adatmátrix logaritmusa'!BI36-Alfa!$B36)</f>
        <v/>
      </c>
    </row>
    <row r="37" spans="1:61">
      <c r="A37" s="4">
        <f>Adatmátrix!A37</f>
        <v>28</v>
      </c>
      <c r="B37" s="8">
        <f>IF(OR($A37="",B$8=""),"",'Adatmátrix logaritmusa'!B37-Alfa!$B37)</f>
        <v>0.24224643014698977</v>
      </c>
      <c r="C37" s="8">
        <f>IF(OR($A37="",C$8=""),"",'Adatmátrix logaritmusa'!C37-Alfa!$B37)</f>
        <v>0.52141781293086176</v>
      </c>
      <c r="D37" s="8">
        <f>IF(OR($A37="",D$8=""),"",'Adatmátrix logaritmusa'!D37-Alfa!$B37)</f>
        <v>7.6731991669416466E-2</v>
      </c>
      <c r="E37" s="8">
        <f>IF(OR($A37="",E$8=""),"",'Adatmátrix logaritmusa'!E37-Alfa!$B37)</f>
        <v>0.30784371263280264</v>
      </c>
      <c r="F37" s="8">
        <f>IF(OR($A37="",F$8=""),"",'Adatmátrix logaritmusa'!F37-Alfa!$B37)</f>
        <v>0.22515199678768916</v>
      </c>
      <c r="G37" s="8">
        <f>IF(OR($A37="",G$8=""),"",'Adatmátrix logaritmusa'!G37-Alfa!$B37)</f>
        <v>0.17204217147374123</v>
      </c>
      <c r="H37" s="8">
        <f>IF(OR($A37="",H$8=""),"",'Adatmátrix logaritmusa'!H37-Alfa!$B37)</f>
        <v>0.45516842738966101</v>
      </c>
      <c r="I37" s="8">
        <f>IF(OR($A37="",I$8=""),"",'Adatmátrix logaritmusa'!I37-Alfa!$B37)</f>
        <v>0.22515199678768916</v>
      </c>
      <c r="J37" s="8">
        <f>IF(OR($A37="",J$8=""),"",'Adatmátrix logaritmusa'!J37-Alfa!$B37)</f>
        <v>0.11595270482269715</v>
      </c>
      <c r="K37" s="8">
        <f>IF(OR($A37="",K$8=""),"",'Adatmátrix logaritmusa'!K37-Alfa!$B37)</f>
        <v>-0.25177207530262002</v>
      </c>
      <c r="L37" s="8">
        <f>IF(OR($A37="",L$8=""),"",'Adatmátrix logaritmusa'!L37-Alfa!$B37)</f>
        <v>-0.30893048914256838</v>
      </c>
      <c r="M37" s="8">
        <f>IF(OR($A37="",M$8=""),"",'Adatmátrix logaritmusa'!M37-Alfa!$B37)</f>
        <v>-9.7621395475361084E-2</v>
      </c>
      <c r="N37" s="8">
        <f>IF(OR($A37="",N$8=""),"",'Adatmátrix logaritmusa'!N37-Alfa!$B37)</f>
        <v>3.5909997149161654E-2</v>
      </c>
      <c r="O37" s="8">
        <f>IF(OR($A37="",O$8=""),"",'Adatmátrix logaritmusa'!O37-Alfa!$B37)</f>
        <v>-0.12171894705442199</v>
      </c>
      <c r="P37" s="8">
        <f>IF(OR($A37="",P$8=""),"",'Adatmátrix logaritmusa'!P37-Alfa!$B37)</f>
        <v>-0.22437310111450515</v>
      </c>
      <c r="Q37" s="8">
        <f>IF(OR($A37="",Q$8=""),"",'Adatmátrix logaritmusa'!Q37-Alfa!$B37)</f>
        <v>-0.12171894705442199</v>
      </c>
      <c r="R37" s="8">
        <f>IF(OR($A37="",R$8=""),"",'Adatmátrix logaritmusa'!R37-Alfa!$B37)</f>
        <v>-9.7621395475361084E-2</v>
      </c>
      <c r="S37" s="8">
        <f>IF(OR($A37="",S$8=""),"",'Adatmátrix logaritmusa'!S37-Alfa!$B37)</f>
        <v>-0.43409363209657403</v>
      </c>
      <c r="T37" s="8">
        <f>IF(OR($A37="",T$8=""),"",'Adatmátrix logaritmusa'!T37-Alfa!$B37)</f>
        <v>-0.25177207530262002</v>
      </c>
      <c r="U37" s="8">
        <f>IF(OR($A37="",U$8=""),"",'Adatmátrix logaritmusa'!U37-Alfa!$B37)</f>
        <v>-0.46799518377225535</v>
      </c>
      <c r="V37" s="8" t="str">
        <f>IF(OR($A37="",V$8=""),"",'Adatmátrix logaritmusa'!V37-Alfa!$B37)</f>
        <v/>
      </c>
      <c r="W37" s="8" t="str">
        <f>IF(OR($A37="",W$8=""),"",'Adatmátrix logaritmusa'!W37-Alfa!$B37)</f>
        <v/>
      </c>
      <c r="X37" s="8" t="str">
        <f>IF(OR($A37="",X$8=""),"",'Adatmátrix logaritmusa'!X37-Alfa!$B37)</f>
        <v/>
      </c>
      <c r="Y37" s="8" t="str">
        <f>IF(OR($A37="",Y$8=""),"",'Adatmátrix logaritmusa'!Y37-Alfa!$B37)</f>
        <v/>
      </c>
      <c r="Z37" s="8" t="str">
        <f>IF(OR($A37="",Z$8=""),"",'Adatmátrix logaritmusa'!Z37-Alfa!$B37)</f>
        <v/>
      </c>
      <c r="AA37" s="8" t="str">
        <f>IF(OR($A37="",AA$8=""),"",'Adatmátrix logaritmusa'!AA37-Alfa!$B37)</f>
        <v/>
      </c>
      <c r="AB37" s="8" t="str">
        <f>IF(OR($A37="",AB$8=""),"",'Adatmátrix logaritmusa'!AB37-Alfa!$B37)</f>
        <v/>
      </c>
      <c r="AC37" s="8" t="str">
        <f>IF(OR($A37="",AC$8=""),"",'Adatmátrix logaritmusa'!AC37-Alfa!$B37)</f>
        <v/>
      </c>
      <c r="AD37" s="8" t="str">
        <f>IF(OR($A37="",AD$8=""),"",'Adatmátrix logaritmusa'!AD37-Alfa!$B37)</f>
        <v/>
      </c>
      <c r="AE37" s="8" t="str">
        <f>IF(OR($A37="",AE$8=""),"",'Adatmátrix logaritmusa'!AE37-Alfa!$B37)</f>
        <v/>
      </c>
      <c r="AF37" s="8" t="str">
        <f>IF(OR($A37="",AF$8=""),"",'Adatmátrix logaritmusa'!AF37-Alfa!$B37)</f>
        <v/>
      </c>
      <c r="AG37" s="8" t="str">
        <f>IF(OR($A37="",AG$8=""),"",'Adatmátrix logaritmusa'!AG37-Alfa!$B37)</f>
        <v/>
      </c>
      <c r="AH37" s="8" t="str">
        <f>IF(OR($A37="",AH$8=""),"",'Adatmátrix logaritmusa'!AH37-Alfa!$B37)</f>
        <v/>
      </c>
      <c r="AI37" s="8" t="str">
        <f>IF(OR($A37="",AI$8=""),"",'Adatmátrix logaritmusa'!AI37-Alfa!$B37)</f>
        <v/>
      </c>
      <c r="AJ37" s="8" t="str">
        <f>IF(OR($A37="",AJ$8=""),"",'Adatmátrix logaritmusa'!AJ37-Alfa!$B37)</f>
        <v/>
      </c>
      <c r="AK37" s="8" t="str">
        <f>IF(OR($A37="",AK$8=""),"",'Adatmátrix logaritmusa'!AK37-Alfa!$B37)</f>
        <v/>
      </c>
      <c r="AL37" s="8" t="str">
        <f>IF(OR($A37="",AL$8=""),"",'Adatmátrix logaritmusa'!AL37-Alfa!$B37)</f>
        <v/>
      </c>
      <c r="AM37" s="8" t="str">
        <f>IF(OR($A37="",AM$8=""),"",'Adatmátrix logaritmusa'!AM37-Alfa!$B37)</f>
        <v/>
      </c>
      <c r="AN37" s="8" t="str">
        <f>IF(OR($A37="",AN$8=""),"",'Adatmátrix logaritmusa'!AN37-Alfa!$B37)</f>
        <v/>
      </c>
      <c r="AO37" s="8" t="str">
        <f>IF(OR($A37="",AO$8=""),"",'Adatmátrix logaritmusa'!AO37-Alfa!$B37)</f>
        <v/>
      </c>
      <c r="AP37" s="8" t="str">
        <f>IF(OR($A37="",AP$8=""),"",'Adatmátrix logaritmusa'!AP37-Alfa!$B37)</f>
        <v/>
      </c>
      <c r="AQ37" s="8" t="str">
        <f>IF(OR($A37="",AQ$8=""),"",'Adatmátrix logaritmusa'!AQ37-Alfa!$B37)</f>
        <v/>
      </c>
      <c r="AR37" s="8" t="str">
        <f>IF(OR($A37="",AR$8=""),"",'Adatmátrix logaritmusa'!AR37-Alfa!$B37)</f>
        <v/>
      </c>
      <c r="AS37" s="8" t="str">
        <f>IF(OR($A37="",AS$8=""),"",'Adatmátrix logaritmusa'!AS37-Alfa!$B37)</f>
        <v/>
      </c>
      <c r="AT37" s="8" t="str">
        <f>IF(OR($A37="",AT$8=""),"",'Adatmátrix logaritmusa'!AT37-Alfa!$B37)</f>
        <v/>
      </c>
      <c r="AU37" s="8" t="str">
        <f>IF(OR($A37="",AU$8=""),"",'Adatmátrix logaritmusa'!AU37-Alfa!$B37)</f>
        <v/>
      </c>
      <c r="AV37" s="8" t="str">
        <f>IF(OR($A37="",AV$8=""),"",'Adatmátrix logaritmusa'!AV37-Alfa!$B37)</f>
        <v/>
      </c>
      <c r="AW37" s="8" t="str">
        <f>IF(OR($A37="",AW$8=""),"",'Adatmátrix logaritmusa'!AW37-Alfa!$B37)</f>
        <v/>
      </c>
      <c r="AX37" s="8" t="str">
        <f>IF(OR($A37="",AX$8=""),"",'Adatmátrix logaritmusa'!AX37-Alfa!$B37)</f>
        <v/>
      </c>
      <c r="AY37" s="8" t="str">
        <f>IF(OR($A37="",AY$8=""),"",'Adatmátrix logaritmusa'!AY37-Alfa!$B37)</f>
        <v/>
      </c>
      <c r="AZ37" s="8" t="str">
        <f>IF(OR($A37="",AZ$8=""),"",'Adatmátrix logaritmusa'!AZ37-Alfa!$B37)</f>
        <v/>
      </c>
      <c r="BA37" s="8" t="str">
        <f>IF(OR($A37="",BA$8=""),"",'Adatmátrix logaritmusa'!BA37-Alfa!$B37)</f>
        <v/>
      </c>
      <c r="BB37" s="8" t="str">
        <f>IF(OR($A37="",BB$8=""),"",'Adatmátrix logaritmusa'!BB37-Alfa!$B37)</f>
        <v/>
      </c>
      <c r="BC37" s="8" t="str">
        <f>IF(OR($A37="",BC$8=""),"",'Adatmátrix logaritmusa'!BC37-Alfa!$B37)</f>
        <v/>
      </c>
      <c r="BD37" s="8" t="str">
        <f>IF(OR($A37="",BD$8=""),"",'Adatmátrix logaritmusa'!BD37-Alfa!$B37)</f>
        <v/>
      </c>
      <c r="BE37" s="8" t="str">
        <f>IF(OR($A37="",BE$8=""),"",'Adatmátrix logaritmusa'!BE37-Alfa!$B37)</f>
        <v/>
      </c>
      <c r="BF37" s="8" t="str">
        <f>IF(OR($A37="",BF$8=""),"",'Adatmátrix logaritmusa'!BF37-Alfa!$B37)</f>
        <v/>
      </c>
      <c r="BG37" s="8" t="str">
        <f>IF(OR($A37="",BG$8=""),"",'Adatmátrix logaritmusa'!BG37-Alfa!$B37)</f>
        <v/>
      </c>
      <c r="BH37" s="8" t="str">
        <f>IF(OR($A37="",BH$8=""),"",'Adatmátrix logaritmusa'!BH37-Alfa!$B37)</f>
        <v/>
      </c>
      <c r="BI37" s="8" t="str">
        <f>IF(OR($A37="",BI$8=""),"",'Adatmátrix logaritmusa'!BI37-Alfa!$B37)</f>
        <v/>
      </c>
    </row>
    <row r="38" spans="1:61">
      <c r="A38" s="4">
        <f>Adatmátrix!A38</f>
        <v>29</v>
      </c>
      <c r="B38" s="8">
        <f>IF(OR($A38="",B$8=""),"",'Adatmátrix logaritmusa'!B38-Alfa!$B38)</f>
        <v>0.43702327528866292</v>
      </c>
      <c r="C38" s="8">
        <f>IF(OR($A38="",C$8=""),"",'Adatmátrix logaritmusa'!C38-Alfa!$B38)</f>
        <v>0.43702327528866292</v>
      </c>
      <c r="D38" s="8">
        <f>IF(OR($A38="",D$8=""),"",'Adatmátrix logaritmusa'!D38-Alfa!$B38)</f>
        <v>0.42504708424194693</v>
      </c>
      <c r="E38" s="8">
        <f>IF(OR($A38="",E$8=""),"",'Adatmátrix logaritmusa'!E38-Alfa!$B38)</f>
        <v>0.44885773293566533</v>
      </c>
      <c r="F38" s="8">
        <f>IF(OR($A38="",F$8=""),"",'Adatmátrix logaritmusa'!F38-Alfa!$B38)</f>
        <v>0.22571418162145562</v>
      </c>
      <c r="G38" s="8">
        <f>IF(OR($A38="",G$8=""),"",'Adatmátrix logaritmusa'!G38-Alfa!$B38)</f>
        <v>0.19586121847177473</v>
      </c>
      <c r="H38" s="8">
        <f>IF(OR($A38="",H$8=""),"",'Adatmátrix logaritmusa'!H38-Alfa!$B38)</f>
        <v>0.28287259546140398</v>
      </c>
      <c r="I38" s="8">
        <f>IF(OR($A38="",I$8=""),"",'Adatmátrix logaritmusa'!I38-Alfa!$B38)</f>
        <v>-2.3501610002528928E-2</v>
      </c>
      <c r="J38" s="8">
        <f>IF(OR($A38="",J$8=""),"",'Adatmátrix logaritmusa'!J38-Alfa!$B38)</f>
        <v>0.18059374634098635</v>
      </c>
      <c r="K38" s="8">
        <f>IF(OR($A38="",K$8=""),"",'Adatmátrix logaritmusa'!K38-Alfa!$B38)</f>
        <v>-4.8094769903768153E-3</v>
      </c>
      <c r="L38" s="8">
        <f>IF(OR($A38="",L$8=""),"",'Adatmátrix logaritmusa'!L38-Alfa!$B38)</f>
        <v>-6.1967890830325167E-2</v>
      </c>
      <c r="M38" s="8">
        <f>IF(OR($A38="",M$8=""),"",'Adatmátrix logaritmusa'!M38-Alfa!$B38)</f>
        <v>-2.3501610002528928E-2</v>
      </c>
      <c r="N38" s="8">
        <f>IF(OR($A38="",N$8=""),"",'Adatmátrix logaritmusa'!N38-Alfa!$B38)</f>
        <v>4.925774427989893E-2</v>
      </c>
      <c r="O38" s="8">
        <f>IF(OR($A38="",O$8=""),"",'Adatmátrix logaritmusa'!O38-Alfa!$B38)</f>
        <v>-0.25612390527128248</v>
      </c>
      <c r="P38" s="8">
        <f>IF(OR($A38="",P$8=""),"",'Adatmátrix logaritmusa'!P38-Alfa!$B38)</f>
        <v>-0.46743299893848977</v>
      </c>
      <c r="Q38" s="8">
        <f>IF(OR($A38="",Q$8=""),"",'Adatmátrix logaritmusa'!Q38-Alfa!$B38)</f>
        <v>0.11708034061866002</v>
      </c>
      <c r="R38" s="8">
        <f>IF(OR($A38="",R$8=""),"",'Adatmátrix logaritmusa'!R38-Alfa!$B38)</f>
        <v>-0.46743299893848977</v>
      </c>
      <c r="S38" s="8">
        <f>IF(OR($A38="",S$8=""),"",'Adatmátrix logaritmusa'!S38-Alfa!$B38)</f>
        <v>-0.43844546206523738</v>
      </c>
      <c r="T38" s="8">
        <f>IF(OR($A38="",T$8=""),"",'Adatmátrix logaritmusa'!T38-Alfa!$B38)</f>
        <v>-0.52805762075492435</v>
      </c>
      <c r="U38" s="8">
        <f>IF(OR($A38="",U$8=""),"",'Adatmátrix logaritmusa'!U38-Alfa!$B38)</f>
        <v>-0.52805762075492435</v>
      </c>
      <c r="V38" s="8" t="str">
        <f>IF(OR($A38="",V$8=""),"",'Adatmátrix logaritmusa'!V38-Alfa!$B38)</f>
        <v/>
      </c>
      <c r="W38" s="8" t="str">
        <f>IF(OR($A38="",W$8=""),"",'Adatmátrix logaritmusa'!W38-Alfa!$B38)</f>
        <v/>
      </c>
      <c r="X38" s="8" t="str">
        <f>IF(OR($A38="",X$8=""),"",'Adatmátrix logaritmusa'!X38-Alfa!$B38)</f>
        <v/>
      </c>
      <c r="Y38" s="8" t="str">
        <f>IF(OR($A38="",Y$8=""),"",'Adatmátrix logaritmusa'!Y38-Alfa!$B38)</f>
        <v/>
      </c>
      <c r="Z38" s="8" t="str">
        <f>IF(OR($A38="",Z$8=""),"",'Adatmátrix logaritmusa'!Z38-Alfa!$B38)</f>
        <v/>
      </c>
      <c r="AA38" s="8" t="str">
        <f>IF(OR($A38="",AA$8=""),"",'Adatmátrix logaritmusa'!AA38-Alfa!$B38)</f>
        <v/>
      </c>
      <c r="AB38" s="8" t="str">
        <f>IF(OR($A38="",AB$8=""),"",'Adatmátrix logaritmusa'!AB38-Alfa!$B38)</f>
        <v/>
      </c>
      <c r="AC38" s="8" t="str">
        <f>IF(OR($A38="",AC$8=""),"",'Adatmátrix logaritmusa'!AC38-Alfa!$B38)</f>
        <v/>
      </c>
      <c r="AD38" s="8" t="str">
        <f>IF(OR($A38="",AD$8=""),"",'Adatmátrix logaritmusa'!AD38-Alfa!$B38)</f>
        <v/>
      </c>
      <c r="AE38" s="8" t="str">
        <f>IF(OR($A38="",AE$8=""),"",'Adatmátrix logaritmusa'!AE38-Alfa!$B38)</f>
        <v/>
      </c>
      <c r="AF38" s="8" t="str">
        <f>IF(OR($A38="",AF$8=""),"",'Adatmátrix logaritmusa'!AF38-Alfa!$B38)</f>
        <v/>
      </c>
      <c r="AG38" s="8" t="str">
        <f>IF(OR($A38="",AG$8=""),"",'Adatmátrix logaritmusa'!AG38-Alfa!$B38)</f>
        <v/>
      </c>
      <c r="AH38" s="8" t="str">
        <f>IF(OR($A38="",AH$8=""),"",'Adatmátrix logaritmusa'!AH38-Alfa!$B38)</f>
        <v/>
      </c>
      <c r="AI38" s="8" t="str">
        <f>IF(OR($A38="",AI$8=""),"",'Adatmátrix logaritmusa'!AI38-Alfa!$B38)</f>
        <v/>
      </c>
      <c r="AJ38" s="8" t="str">
        <f>IF(OR($A38="",AJ$8=""),"",'Adatmátrix logaritmusa'!AJ38-Alfa!$B38)</f>
        <v/>
      </c>
      <c r="AK38" s="8" t="str">
        <f>IF(OR($A38="",AK$8=""),"",'Adatmátrix logaritmusa'!AK38-Alfa!$B38)</f>
        <v/>
      </c>
      <c r="AL38" s="8" t="str">
        <f>IF(OR($A38="",AL$8=""),"",'Adatmátrix logaritmusa'!AL38-Alfa!$B38)</f>
        <v/>
      </c>
      <c r="AM38" s="8" t="str">
        <f>IF(OR($A38="",AM$8=""),"",'Adatmátrix logaritmusa'!AM38-Alfa!$B38)</f>
        <v/>
      </c>
      <c r="AN38" s="8" t="str">
        <f>IF(OR($A38="",AN$8=""),"",'Adatmátrix logaritmusa'!AN38-Alfa!$B38)</f>
        <v/>
      </c>
      <c r="AO38" s="8" t="str">
        <f>IF(OR($A38="",AO$8=""),"",'Adatmátrix logaritmusa'!AO38-Alfa!$B38)</f>
        <v/>
      </c>
      <c r="AP38" s="8" t="str">
        <f>IF(OR($A38="",AP$8=""),"",'Adatmátrix logaritmusa'!AP38-Alfa!$B38)</f>
        <v/>
      </c>
      <c r="AQ38" s="8" t="str">
        <f>IF(OR($A38="",AQ$8=""),"",'Adatmátrix logaritmusa'!AQ38-Alfa!$B38)</f>
        <v/>
      </c>
      <c r="AR38" s="8" t="str">
        <f>IF(OR($A38="",AR$8=""),"",'Adatmátrix logaritmusa'!AR38-Alfa!$B38)</f>
        <v/>
      </c>
      <c r="AS38" s="8" t="str">
        <f>IF(OR($A38="",AS$8=""),"",'Adatmátrix logaritmusa'!AS38-Alfa!$B38)</f>
        <v/>
      </c>
      <c r="AT38" s="8" t="str">
        <f>IF(OR($A38="",AT$8=""),"",'Adatmátrix logaritmusa'!AT38-Alfa!$B38)</f>
        <v/>
      </c>
      <c r="AU38" s="8" t="str">
        <f>IF(OR($A38="",AU$8=""),"",'Adatmátrix logaritmusa'!AU38-Alfa!$B38)</f>
        <v/>
      </c>
      <c r="AV38" s="8" t="str">
        <f>IF(OR($A38="",AV$8=""),"",'Adatmátrix logaritmusa'!AV38-Alfa!$B38)</f>
        <v/>
      </c>
      <c r="AW38" s="8" t="str">
        <f>IF(OR($A38="",AW$8=""),"",'Adatmátrix logaritmusa'!AW38-Alfa!$B38)</f>
        <v/>
      </c>
      <c r="AX38" s="8" t="str">
        <f>IF(OR($A38="",AX$8=""),"",'Adatmátrix logaritmusa'!AX38-Alfa!$B38)</f>
        <v/>
      </c>
      <c r="AY38" s="8" t="str">
        <f>IF(OR($A38="",AY$8=""),"",'Adatmátrix logaritmusa'!AY38-Alfa!$B38)</f>
        <v/>
      </c>
      <c r="AZ38" s="8" t="str">
        <f>IF(OR($A38="",AZ$8=""),"",'Adatmátrix logaritmusa'!AZ38-Alfa!$B38)</f>
        <v/>
      </c>
      <c r="BA38" s="8" t="str">
        <f>IF(OR($A38="",BA$8=""),"",'Adatmátrix logaritmusa'!BA38-Alfa!$B38)</f>
        <v/>
      </c>
      <c r="BB38" s="8" t="str">
        <f>IF(OR($A38="",BB$8=""),"",'Adatmátrix logaritmusa'!BB38-Alfa!$B38)</f>
        <v/>
      </c>
      <c r="BC38" s="8" t="str">
        <f>IF(OR($A38="",BC$8=""),"",'Adatmátrix logaritmusa'!BC38-Alfa!$B38)</f>
        <v/>
      </c>
      <c r="BD38" s="8" t="str">
        <f>IF(OR($A38="",BD$8=""),"",'Adatmátrix logaritmusa'!BD38-Alfa!$B38)</f>
        <v/>
      </c>
      <c r="BE38" s="8" t="str">
        <f>IF(OR($A38="",BE$8=""),"",'Adatmátrix logaritmusa'!BE38-Alfa!$B38)</f>
        <v/>
      </c>
      <c r="BF38" s="8" t="str">
        <f>IF(OR($A38="",BF$8=""),"",'Adatmátrix logaritmusa'!BF38-Alfa!$B38)</f>
        <v/>
      </c>
      <c r="BG38" s="8" t="str">
        <f>IF(OR($A38="",BG$8=""),"",'Adatmátrix logaritmusa'!BG38-Alfa!$B38)</f>
        <v/>
      </c>
      <c r="BH38" s="8" t="str">
        <f>IF(OR($A38="",BH$8=""),"",'Adatmátrix logaritmusa'!BH38-Alfa!$B38)</f>
        <v/>
      </c>
      <c r="BI38" s="8" t="str">
        <f>IF(OR($A38="",BI$8=""),"",'Adatmátrix logaritmusa'!BI38-Alfa!$B38)</f>
        <v/>
      </c>
    </row>
    <row r="39" spans="1:61">
      <c r="A39" s="4">
        <f>Adatmátrix!A39</f>
        <v>30</v>
      </c>
      <c r="B39" s="8">
        <f>IF(OR($A39="",B$8=""),"",'Adatmátrix logaritmusa'!B39-Alfa!$B39)</f>
        <v>0.55646519453118692</v>
      </c>
      <c r="C39" s="8">
        <f>IF(OR($A39="",C$8=""),"",'Adatmátrix logaritmusa'!C39-Alfa!$B39)</f>
        <v>0.40882919572512222</v>
      </c>
      <c r="D39" s="8">
        <f>IF(OR($A39="",D$8=""),"",'Adatmátrix logaritmusa'!D39-Alfa!$B39)</f>
        <v>0.30094023371393686</v>
      </c>
      <c r="E39" s="8">
        <f>IF(OR($A39="",E$8=""),"",'Adatmátrix logaritmusa'!E39-Alfa!$B39)</f>
        <v>0.61362360837113528</v>
      </c>
      <c r="F39" s="8">
        <f>IF(OR($A39="",F$8=""),"",'Adatmátrix logaritmusa'!F39-Alfa!$B39)</f>
        <v>0.28820120793650705</v>
      </c>
      <c r="G39" s="8">
        <f>IF(OR($A39="",G$8=""),"",'Adatmátrix logaritmusa'!G39-Alfa!$B39)</f>
        <v>0.35033298904351362</v>
      </c>
      <c r="H39" s="8">
        <f>IF(OR($A39="",H$8=""),"",'Adatmátrix logaritmusa'!H39-Alfa!$B39)</f>
        <v>-6.1174433520613469E-2</v>
      </c>
      <c r="I39" s="8">
        <f>IF(OR($A39="",I$8=""),"",'Adatmátrix logaritmusa'!I39-Alfa!$B39)</f>
        <v>9.0375464606587741E-2</v>
      </c>
      <c r="J39" s="8">
        <f>IF(OR($A39="",J$8=""),"",'Adatmátrix logaritmusa'!J39-Alfa!$B39)</f>
        <v>0.27529780310059948</v>
      </c>
      <c r="K39" s="8">
        <f>IF(OR($A39="",K$8=""),"",'Adatmátrix logaritmusa'!K39-Alfa!$B39)</f>
        <v>-0.19730660784519305</v>
      </c>
      <c r="L39" s="8">
        <f>IF(OR($A39="",L$8=""),"",'Adatmátrix logaritmusa'!L39-Alfa!$B39)</f>
        <v>-0.13668198602875847</v>
      </c>
      <c r="M39" s="8">
        <f>IF(OR($A39="",M$8=""),"",'Adatmátrix logaritmusa'!M39-Alfa!$B39)</f>
        <v>-9.8215705200962233E-2</v>
      </c>
      <c r="N39" s="8">
        <f>IF(OR($A39="",N$8=""),"",'Adatmátrix logaritmusa'!N39-Alfa!$B39)</f>
        <v>-0.19730660784519305</v>
      </c>
      <c r="O39" s="8">
        <f>IF(OR($A39="",O$8=""),"",'Adatmátrix logaritmusa'!O39-Alfa!$B39)</f>
        <v>9.0298251526350626E-3</v>
      </c>
      <c r="P39" s="8">
        <f>IF(OR($A39="",P$8=""),"",'Adatmátrix logaritmusa'!P39-Alfa!$B39)</f>
        <v>-0.35493555204877669</v>
      </c>
      <c r="Q39" s="8">
        <f>IF(OR($A39="",Q$8=""),"",'Adatmátrix logaritmusa'!Q39-Alfa!$B39)</f>
        <v>-0.15648461332493824</v>
      </c>
      <c r="R39" s="8">
        <f>IF(OR($A39="",R$8=""),"",'Adatmátrix logaritmusa'!R39-Alfa!$B39)</f>
        <v>-7.9523572188810121E-2</v>
      </c>
      <c r="S39" s="8">
        <f>IF(OR($A39="",S$8=""),"",'Adatmátrix logaritmusa'!S39-Alfa!$B39)</f>
        <v>-0.63452041426793748</v>
      </c>
      <c r="T39" s="8">
        <f>IF(OR($A39="",T$8=""),"",'Adatmátrix logaritmusa'!T39-Alfa!$B39)</f>
        <v>-0.40494597262343834</v>
      </c>
      <c r="U39" s="8">
        <f>IF(OR($A39="",U$8=""),"",'Adatmátrix logaritmusa'!U39-Alfa!$B39)</f>
        <v>-0.57200005728660486</v>
      </c>
      <c r="V39" s="8" t="str">
        <f>IF(OR($A39="",V$8=""),"",'Adatmátrix logaritmusa'!V39-Alfa!$B39)</f>
        <v/>
      </c>
      <c r="W39" s="8" t="str">
        <f>IF(OR($A39="",W$8=""),"",'Adatmátrix logaritmusa'!W39-Alfa!$B39)</f>
        <v/>
      </c>
      <c r="X39" s="8" t="str">
        <f>IF(OR($A39="",X$8=""),"",'Adatmátrix logaritmusa'!X39-Alfa!$B39)</f>
        <v/>
      </c>
      <c r="Y39" s="8" t="str">
        <f>IF(OR($A39="",Y$8=""),"",'Adatmátrix logaritmusa'!Y39-Alfa!$B39)</f>
        <v/>
      </c>
      <c r="Z39" s="8" t="str">
        <f>IF(OR($A39="",Z$8=""),"",'Adatmátrix logaritmusa'!Z39-Alfa!$B39)</f>
        <v/>
      </c>
      <c r="AA39" s="8" t="str">
        <f>IF(OR($A39="",AA$8=""),"",'Adatmátrix logaritmusa'!AA39-Alfa!$B39)</f>
        <v/>
      </c>
      <c r="AB39" s="8" t="str">
        <f>IF(OR($A39="",AB$8=""),"",'Adatmátrix logaritmusa'!AB39-Alfa!$B39)</f>
        <v/>
      </c>
      <c r="AC39" s="8" t="str">
        <f>IF(OR($A39="",AC$8=""),"",'Adatmátrix logaritmusa'!AC39-Alfa!$B39)</f>
        <v/>
      </c>
      <c r="AD39" s="8" t="str">
        <f>IF(OR($A39="",AD$8=""),"",'Adatmátrix logaritmusa'!AD39-Alfa!$B39)</f>
        <v/>
      </c>
      <c r="AE39" s="8" t="str">
        <f>IF(OR($A39="",AE$8=""),"",'Adatmátrix logaritmusa'!AE39-Alfa!$B39)</f>
        <v/>
      </c>
      <c r="AF39" s="8" t="str">
        <f>IF(OR($A39="",AF$8=""),"",'Adatmátrix logaritmusa'!AF39-Alfa!$B39)</f>
        <v/>
      </c>
      <c r="AG39" s="8" t="str">
        <f>IF(OR($A39="",AG$8=""),"",'Adatmátrix logaritmusa'!AG39-Alfa!$B39)</f>
        <v/>
      </c>
      <c r="AH39" s="8" t="str">
        <f>IF(OR($A39="",AH$8=""),"",'Adatmátrix logaritmusa'!AH39-Alfa!$B39)</f>
        <v/>
      </c>
      <c r="AI39" s="8" t="str">
        <f>IF(OR($A39="",AI$8=""),"",'Adatmátrix logaritmusa'!AI39-Alfa!$B39)</f>
        <v/>
      </c>
      <c r="AJ39" s="8" t="str">
        <f>IF(OR($A39="",AJ$8=""),"",'Adatmátrix logaritmusa'!AJ39-Alfa!$B39)</f>
        <v/>
      </c>
      <c r="AK39" s="8" t="str">
        <f>IF(OR($A39="",AK$8=""),"",'Adatmátrix logaritmusa'!AK39-Alfa!$B39)</f>
        <v/>
      </c>
      <c r="AL39" s="8" t="str">
        <f>IF(OR($A39="",AL$8=""),"",'Adatmátrix logaritmusa'!AL39-Alfa!$B39)</f>
        <v/>
      </c>
      <c r="AM39" s="8" t="str">
        <f>IF(OR($A39="",AM$8=""),"",'Adatmátrix logaritmusa'!AM39-Alfa!$B39)</f>
        <v/>
      </c>
      <c r="AN39" s="8" t="str">
        <f>IF(OR($A39="",AN$8=""),"",'Adatmátrix logaritmusa'!AN39-Alfa!$B39)</f>
        <v/>
      </c>
      <c r="AO39" s="8" t="str">
        <f>IF(OR($A39="",AO$8=""),"",'Adatmátrix logaritmusa'!AO39-Alfa!$B39)</f>
        <v/>
      </c>
      <c r="AP39" s="8" t="str">
        <f>IF(OR($A39="",AP$8=""),"",'Adatmátrix logaritmusa'!AP39-Alfa!$B39)</f>
        <v/>
      </c>
      <c r="AQ39" s="8" t="str">
        <f>IF(OR($A39="",AQ$8=""),"",'Adatmátrix logaritmusa'!AQ39-Alfa!$B39)</f>
        <v/>
      </c>
      <c r="AR39" s="8" t="str">
        <f>IF(OR($A39="",AR$8=""),"",'Adatmátrix logaritmusa'!AR39-Alfa!$B39)</f>
        <v/>
      </c>
      <c r="AS39" s="8" t="str">
        <f>IF(OR($A39="",AS$8=""),"",'Adatmátrix logaritmusa'!AS39-Alfa!$B39)</f>
        <v/>
      </c>
      <c r="AT39" s="8" t="str">
        <f>IF(OR($A39="",AT$8=""),"",'Adatmátrix logaritmusa'!AT39-Alfa!$B39)</f>
        <v/>
      </c>
      <c r="AU39" s="8" t="str">
        <f>IF(OR($A39="",AU$8=""),"",'Adatmátrix logaritmusa'!AU39-Alfa!$B39)</f>
        <v/>
      </c>
      <c r="AV39" s="8" t="str">
        <f>IF(OR($A39="",AV$8=""),"",'Adatmátrix logaritmusa'!AV39-Alfa!$B39)</f>
        <v/>
      </c>
      <c r="AW39" s="8" t="str">
        <f>IF(OR($A39="",AW$8=""),"",'Adatmátrix logaritmusa'!AW39-Alfa!$B39)</f>
        <v/>
      </c>
      <c r="AX39" s="8" t="str">
        <f>IF(OR($A39="",AX$8=""),"",'Adatmátrix logaritmusa'!AX39-Alfa!$B39)</f>
        <v/>
      </c>
      <c r="AY39" s="8" t="str">
        <f>IF(OR($A39="",AY$8=""),"",'Adatmátrix logaritmusa'!AY39-Alfa!$B39)</f>
        <v/>
      </c>
      <c r="AZ39" s="8" t="str">
        <f>IF(OR($A39="",AZ$8=""),"",'Adatmátrix logaritmusa'!AZ39-Alfa!$B39)</f>
        <v/>
      </c>
      <c r="BA39" s="8" t="str">
        <f>IF(OR($A39="",BA$8=""),"",'Adatmátrix logaritmusa'!BA39-Alfa!$B39)</f>
        <v/>
      </c>
      <c r="BB39" s="8" t="str">
        <f>IF(OR($A39="",BB$8=""),"",'Adatmátrix logaritmusa'!BB39-Alfa!$B39)</f>
        <v/>
      </c>
      <c r="BC39" s="8" t="str">
        <f>IF(OR($A39="",BC$8=""),"",'Adatmátrix logaritmusa'!BC39-Alfa!$B39)</f>
        <v/>
      </c>
      <c r="BD39" s="8" t="str">
        <f>IF(OR($A39="",BD$8=""),"",'Adatmátrix logaritmusa'!BD39-Alfa!$B39)</f>
        <v/>
      </c>
      <c r="BE39" s="8" t="str">
        <f>IF(OR($A39="",BE$8=""),"",'Adatmátrix logaritmusa'!BE39-Alfa!$B39)</f>
        <v/>
      </c>
      <c r="BF39" s="8" t="str">
        <f>IF(OR($A39="",BF$8=""),"",'Adatmátrix logaritmusa'!BF39-Alfa!$B39)</f>
        <v/>
      </c>
      <c r="BG39" s="8" t="str">
        <f>IF(OR($A39="",BG$8=""),"",'Adatmátrix logaritmusa'!BG39-Alfa!$B39)</f>
        <v/>
      </c>
      <c r="BH39" s="8" t="str">
        <f>IF(OR($A39="",BH$8=""),"",'Adatmátrix logaritmusa'!BH39-Alfa!$B39)</f>
        <v/>
      </c>
      <c r="BI39" s="8" t="str">
        <f>IF(OR($A39="",BI$8=""),"",'Adatmátrix logaritmusa'!BI39-Alfa!$B39)</f>
        <v/>
      </c>
    </row>
    <row r="40" spans="1:61">
      <c r="A40" s="4">
        <f>Adatmátrix!A40</f>
        <v>31</v>
      </c>
      <c r="B40" s="8">
        <f>IF(OR($A40="",B$8=""),"",'Adatmátrix logaritmusa'!B40-Alfa!$B40)</f>
        <v>0.55246628224770244</v>
      </c>
      <c r="C40" s="8">
        <f>IF(OR($A40="",C$8=""),"",'Adatmátrix logaritmusa'!C40-Alfa!$B40)</f>
        <v>0.49022397337048229</v>
      </c>
      <c r="D40" s="8">
        <f>IF(OR($A40="",D$8=""),"",'Adatmátrix logaritmusa'!D40-Alfa!$B40)</f>
        <v>0.43360507937097381</v>
      </c>
      <c r="E40" s="8">
        <f>IF(OR($A40="",E$8=""),"",'Adatmátrix logaritmusa'!E40-Alfa!$B40)</f>
        <v>0.66641054159692015</v>
      </c>
      <c r="F40" s="8">
        <f>IF(OR($A40="",F$8=""),"",'Adatmátrix logaritmusa'!F40-Alfa!$B40)</f>
        <v>0.2296928899846522</v>
      </c>
      <c r="G40" s="8">
        <f>IF(OR($A40="",G$8=""),"",'Adatmátrix logaritmusa'!G40-Alfa!$B40)</f>
        <v>0.36322428260917405</v>
      </c>
      <c r="H40" s="8">
        <f>IF(OR($A40="",H$8=""),"",'Adatmátrix logaritmusa'!H40-Alfa!$B40)</f>
        <v>0.34217087341134178</v>
      </c>
      <c r="I40" s="8">
        <f>IF(OR($A40="",I$8=""),"",'Adatmátrix logaritmusa'!I40-Alfa!$B40)</f>
        <v>6.1555968182653409E-2</v>
      </c>
      <c r="J40" s="8">
        <f>IF(OR($A40="",J$8=""),"",'Adatmátrix logaritmusa'!J40-Alfa!$B40)</f>
        <v>0.2296928899846522</v>
      </c>
      <c r="K40" s="8">
        <f>IF(OR($A40="",K$8=""),"",'Adatmátrix logaritmusa'!K40-Alfa!$B40)</f>
        <v>0.14268151299502208</v>
      </c>
      <c r="L40" s="8">
        <f>IF(OR($A40="",L$8=""),"",'Adatmátrix logaritmusa'!L40-Alfa!$B40)</f>
        <v>1.8383796317444911E-2</v>
      </c>
      <c r="M40" s="8">
        <f>IF(OR($A40="",M$8=""),"",'Adatmátrix logaritmusa'!M40-Alfa!$B40)</f>
        <v>-0.39446141908834242</v>
      </c>
      <c r="N40" s="8">
        <f>IF(OR($A40="",N$8=""),"",'Adatmátrix logaritmusa'!N40-Alfa!$B40)</f>
        <v>-0.35097630714860362</v>
      </c>
      <c r="O40" s="8">
        <f>IF(OR($A40="",O$8=""),"",'Adatmátrix logaritmusa'!O40-Alfa!$B40)</f>
        <v>-0.35097630714860362</v>
      </c>
      <c r="P40" s="8">
        <f>IF(OR($A40="",P$8=""),"",'Adatmátrix logaritmusa'!P40-Alfa!$B40)</f>
        <v>-0.28910090343051564</v>
      </c>
      <c r="Q40" s="8">
        <f>IF(OR($A40="",Q$8=""),"",'Adatmátrix logaritmusa'!Q40-Alfa!$B40)</f>
        <v>-0.4875518421543541</v>
      </c>
      <c r="R40" s="8">
        <f>IF(OR($A40="",R$8=""),"",'Adatmátrix logaritmusa'!R40-Alfa!$B40)</f>
        <v>-0.4875518421543541</v>
      </c>
      <c r="S40" s="8">
        <f>IF(OR($A40="",S$8=""),"",'Adatmátrix logaritmusa'!S40-Alfa!$B40)</f>
        <v>-0.19379072362619087</v>
      </c>
      <c r="T40" s="8">
        <f>IF(OR($A40="",T$8=""),"",'Adatmátrix logaritmusa'!T40-Alfa!$B40)</f>
        <v>-0.64577584736924809</v>
      </c>
      <c r="U40" s="8">
        <f>IF(OR($A40="",U$8=""),"",'Adatmátrix logaritmusa'!U40-Alfa!$B40)</f>
        <v>-0.32992289795077046</v>
      </c>
      <c r="V40" s="8" t="str">
        <f>IF(OR($A40="",V$8=""),"",'Adatmátrix logaritmusa'!V40-Alfa!$B40)</f>
        <v/>
      </c>
      <c r="W40" s="8" t="str">
        <f>IF(OR($A40="",W$8=""),"",'Adatmátrix logaritmusa'!W40-Alfa!$B40)</f>
        <v/>
      </c>
      <c r="X40" s="8" t="str">
        <f>IF(OR($A40="",X$8=""),"",'Adatmátrix logaritmusa'!X40-Alfa!$B40)</f>
        <v/>
      </c>
      <c r="Y40" s="8" t="str">
        <f>IF(OR($A40="",Y$8=""),"",'Adatmátrix logaritmusa'!Y40-Alfa!$B40)</f>
        <v/>
      </c>
      <c r="Z40" s="8" t="str">
        <f>IF(OR($A40="",Z$8=""),"",'Adatmátrix logaritmusa'!Z40-Alfa!$B40)</f>
        <v/>
      </c>
      <c r="AA40" s="8" t="str">
        <f>IF(OR($A40="",AA$8=""),"",'Adatmátrix logaritmusa'!AA40-Alfa!$B40)</f>
        <v/>
      </c>
      <c r="AB40" s="8" t="str">
        <f>IF(OR($A40="",AB$8=""),"",'Adatmátrix logaritmusa'!AB40-Alfa!$B40)</f>
        <v/>
      </c>
      <c r="AC40" s="8" t="str">
        <f>IF(OR($A40="",AC$8=""),"",'Adatmátrix logaritmusa'!AC40-Alfa!$B40)</f>
        <v/>
      </c>
      <c r="AD40" s="8" t="str">
        <f>IF(OR($A40="",AD$8=""),"",'Adatmátrix logaritmusa'!AD40-Alfa!$B40)</f>
        <v/>
      </c>
      <c r="AE40" s="8" t="str">
        <f>IF(OR($A40="",AE$8=""),"",'Adatmátrix logaritmusa'!AE40-Alfa!$B40)</f>
        <v/>
      </c>
      <c r="AF40" s="8" t="str">
        <f>IF(OR($A40="",AF$8=""),"",'Adatmátrix logaritmusa'!AF40-Alfa!$B40)</f>
        <v/>
      </c>
      <c r="AG40" s="8" t="str">
        <f>IF(OR($A40="",AG$8=""),"",'Adatmátrix logaritmusa'!AG40-Alfa!$B40)</f>
        <v/>
      </c>
      <c r="AH40" s="8" t="str">
        <f>IF(OR($A40="",AH$8=""),"",'Adatmátrix logaritmusa'!AH40-Alfa!$B40)</f>
        <v/>
      </c>
      <c r="AI40" s="8" t="str">
        <f>IF(OR($A40="",AI$8=""),"",'Adatmátrix logaritmusa'!AI40-Alfa!$B40)</f>
        <v/>
      </c>
      <c r="AJ40" s="8" t="str">
        <f>IF(OR($A40="",AJ$8=""),"",'Adatmátrix logaritmusa'!AJ40-Alfa!$B40)</f>
        <v/>
      </c>
      <c r="AK40" s="8" t="str">
        <f>IF(OR($A40="",AK$8=""),"",'Adatmátrix logaritmusa'!AK40-Alfa!$B40)</f>
        <v/>
      </c>
      <c r="AL40" s="8" t="str">
        <f>IF(OR($A40="",AL$8=""),"",'Adatmátrix logaritmusa'!AL40-Alfa!$B40)</f>
        <v/>
      </c>
      <c r="AM40" s="8" t="str">
        <f>IF(OR($A40="",AM$8=""),"",'Adatmátrix logaritmusa'!AM40-Alfa!$B40)</f>
        <v/>
      </c>
      <c r="AN40" s="8" t="str">
        <f>IF(OR($A40="",AN$8=""),"",'Adatmátrix logaritmusa'!AN40-Alfa!$B40)</f>
        <v/>
      </c>
      <c r="AO40" s="8" t="str">
        <f>IF(OR($A40="",AO$8=""),"",'Adatmátrix logaritmusa'!AO40-Alfa!$B40)</f>
        <v/>
      </c>
      <c r="AP40" s="8" t="str">
        <f>IF(OR($A40="",AP$8=""),"",'Adatmátrix logaritmusa'!AP40-Alfa!$B40)</f>
        <v/>
      </c>
      <c r="AQ40" s="8" t="str">
        <f>IF(OR($A40="",AQ$8=""),"",'Adatmátrix logaritmusa'!AQ40-Alfa!$B40)</f>
        <v/>
      </c>
      <c r="AR40" s="8" t="str">
        <f>IF(OR($A40="",AR$8=""),"",'Adatmátrix logaritmusa'!AR40-Alfa!$B40)</f>
        <v/>
      </c>
      <c r="AS40" s="8" t="str">
        <f>IF(OR($A40="",AS$8=""),"",'Adatmátrix logaritmusa'!AS40-Alfa!$B40)</f>
        <v/>
      </c>
      <c r="AT40" s="8" t="str">
        <f>IF(OR($A40="",AT$8=""),"",'Adatmátrix logaritmusa'!AT40-Alfa!$B40)</f>
        <v/>
      </c>
      <c r="AU40" s="8" t="str">
        <f>IF(OR($A40="",AU$8=""),"",'Adatmátrix logaritmusa'!AU40-Alfa!$B40)</f>
        <v/>
      </c>
      <c r="AV40" s="8" t="str">
        <f>IF(OR($A40="",AV$8=""),"",'Adatmátrix logaritmusa'!AV40-Alfa!$B40)</f>
        <v/>
      </c>
      <c r="AW40" s="8" t="str">
        <f>IF(OR($A40="",AW$8=""),"",'Adatmátrix logaritmusa'!AW40-Alfa!$B40)</f>
        <v/>
      </c>
      <c r="AX40" s="8" t="str">
        <f>IF(OR($A40="",AX$8=""),"",'Adatmátrix logaritmusa'!AX40-Alfa!$B40)</f>
        <v/>
      </c>
      <c r="AY40" s="8" t="str">
        <f>IF(OR($A40="",AY$8=""),"",'Adatmátrix logaritmusa'!AY40-Alfa!$B40)</f>
        <v/>
      </c>
      <c r="AZ40" s="8" t="str">
        <f>IF(OR($A40="",AZ$8=""),"",'Adatmátrix logaritmusa'!AZ40-Alfa!$B40)</f>
        <v/>
      </c>
      <c r="BA40" s="8" t="str">
        <f>IF(OR($A40="",BA$8=""),"",'Adatmátrix logaritmusa'!BA40-Alfa!$B40)</f>
        <v/>
      </c>
      <c r="BB40" s="8" t="str">
        <f>IF(OR($A40="",BB$8=""),"",'Adatmátrix logaritmusa'!BB40-Alfa!$B40)</f>
        <v/>
      </c>
      <c r="BC40" s="8" t="str">
        <f>IF(OR($A40="",BC$8=""),"",'Adatmátrix logaritmusa'!BC40-Alfa!$B40)</f>
        <v/>
      </c>
      <c r="BD40" s="8" t="str">
        <f>IF(OR($A40="",BD$8=""),"",'Adatmátrix logaritmusa'!BD40-Alfa!$B40)</f>
        <v/>
      </c>
      <c r="BE40" s="8" t="str">
        <f>IF(OR($A40="",BE$8=""),"",'Adatmátrix logaritmusa'!BE40-Alfa!$B40)</f>
        <v/>
      </c>
      <c r="BF40" s="8" t="str">
        <f>IF(OR($A40="",BF$8=""),"",'Adatmátrix logaritmusa'!BF40-Alfa!$B40)</f>
        <v/>
      </c>
      <c r="BG40" s="8" t="str">
        <f>IF(OR($A40="",BG$8=""),"",'Adatmátrix logaritmusa'!BG40-Alfa!$B40)</f>
        <v/>
      </c>
      <c r="BH40" s="8" t="str">
        <f>IF(OR($A40="",BH$8=""),"",'Adatmátrix logaritmusa'!BH40-Alfa!$B40)</f>
        <v/>
      </c>
      <c r="BI40" s="8" t="str">
        <f>IF(OR($A40="",BI$8=""),"",'Adatmátrix logaritmusa'!BI40-Alfa!$B40)</f>
        <v/>
      </c>
    </row>
    <row r="41" spans="1:61">
      <c r="A41" s="4">
        <f>Adatmátrix!A41</f>
        <v>32</v>
      </c>
      <c r="B41" s="8">
        <f>IF(OR($A41="",B$8=""),"",'Adatmátrix logaritmusa'!B41-Alfa!$B41)</f>
        <v>0.5260402417763439</v>
      </c>
      <c r="C41" s="8">
        <f>IF(OR($A41="",C$8=""),"",'Adatmátrix logaritmusa'!C41-Alfa!$B41)</f>
        <v>0.3902387006172825</v>
      </c>
      <c r="D41" s="8">
        <f>IF(OR($A41="",D$8=""),"",'Adatmátrix logaritmusa'!D41-Alfa!$B41)</f>
        <v>0.53394542128345712</v>
      </c>
      <c r="E41" s="8">
        <f>IF(OR($A41="",E$8=""),"",'Adatmátrix logaritmusa'!E41-Alfa!$B41)</f>
        <v>0.39928853613720072</v>
      </c>
      <c r="F41" s="8">
        <f>IF(OR($A41="",F$8=""),"",'Adatmátrix logaritmusa'!F41-Alfa!$B41)</f>
        <v>0.3902387006172825</v>
      </c>
      <c r="G41" s="8">
        <f>IF(OR($A41="",G$8=""),"",'Adatmátrix logaritmusa'!G41-Alfa!$B41)</f>
        <v>0.12057513366818018</v>
      </c>
      <c r="H41" s="8">
        <f>IF(OR($A41="",H$8=""),"",'Adatmátrix logaritmusa'!H41-Alfa!$B41)</f>
        <v>0.16709514930307279</v>
      </c>
      <c r="I41" s="8">
        <f>IF(OR($A41="",I$8=""),"",'Adatmátrix logaritmusa'!I41-Alfa!$B41)</f>
        <v>-0.1671069387836015</v>
      </c>
      <c r="J41" s="8">
        <f>IF(OR($A41="",J$8=""),"",'Adatmátrix logaritmusa'!J41-Alfa!$B41)</f>
        <v>-3.3575546159078762E-2</v>
      </c>
      <c r="K41" s="8">
        <f>IF(OR($A41="",K$8=""),"",'Adatmátrix logaritmusa'!K41-Alfa!$B41)</f>
        <v>-0.15135858181546169</v>
      </c>
      <c r="L41" s="8">
        <f>IF(OR($A41="",L$8=""),"",'Adatmátrix logaritmusa'!L41-Alfa!$B41)</f>
        <v>0.15566645347944963</v>
      </c>
      <c r="M41" s="8">
        <f>IF(OR($A41="",M$8=""),"",'Adatmátrix logaritmusa'!M41-Alfa!$B41)</f>
        <v>-0.21589710295303366</v>
      </c>
      <c r="N41" s="8">
        <f>IF(OR($A41="",N$8=""),"",'Adatmátrix logaritmusa'!N41-Alfa!$B41)</f>
        <v>-0.21589710295303366</v>
      </c>
      <c r="O41" s="8">
        <f>IF(OR($A41="",O$8=""),"",'Adatmátrix logaritmusa'!O41-Alfa!$B41)</f>
        <v>2.0491675111196983E-2</v>
      </c>
      <c r="P41" s="8">
        <f>IF(OR($A41="",P$8=""),"",'Adatmátrix logaritmusa'!P41-Alfa!$B41)</f>
        <v>-0.24979865462871498</v>
      </c>
      <c r="Q41" s="8">
        <f>IF(OR($A41="",Q$8=""),"",'Adatmátrix logaritmusa'!Q41-Alfa!$B41)</f>
        <v>-0.19936780100182272</v>
      </c>
      <c r="R41" s="8">
        <f>IF(OR($A41="",R$8=""),"",'Adatmátrix logaritmusa'!R41-Alfa!$B41)</f>
        <v>-0.1671069387836015</v>
      </c>
      <c r="S41" s="8">
        <f>IF(OR($A41="",S$8=""),"",'Adatmátrix logaritmusa'!S41-Alfa!$B41)</f>
        <v>-0.41842136706450717</v>
      </c>
      <c r="T41" s="8">
        <f>IF(OR($A41="",T$8=""),"",'Adatmátrix logaritmusa'!T41-Alfa!$B41)</f>
        <v>-0.35899794659370698</v>
      </c>
      <c r="U41" s="8">
        <f>IF(OR($A41="",U$8=""),"",'Adatmátrix logaritmusa'!U41-Alfa!$B41)</f>
        <v>-0.52605203125687261</v>
      </c>
      <c r="V41" s="8" t="str">
        <f>IF(OR($A41="",V$8=""),"",'Adatmátrix logaritmusa'!V41-Alfa!$B41)</f>
        <v/>
      </c>
      <c r="W41" s="8" t="str">
        <f>IF(OR($A41="",W$8=""),"",'Adatmátrix logaritmusa'!W41-Alfa!$B41)</f>
        <v/>
      </c>
      <c r="X41" s="8" t="str">
        <f>IF(OR($A41="",X$8=""),"",'Adatmátrix logaritmusa'!X41-Alfa!$B41)</f>
        <v/>
      </c>
      <c r="Y41" s="8" t="str">
        <f>IF(OR($A41="",Y$8=""),"",'Adatmátrix logaritmusa'!Y41-Alfa!$B41)</f>
        <v/>
      </c>
      <c r="Z41" s="8" t="str">
        <f>IF(OR($A41="",Z$8=""),"",'Adatmátrix logaritmusa'!Z41-Alfa!$B41)</f>
        <v/>
      </c>
      <c r="AA41" s="8" t="str">
        <f>IF(OR($A41="",AA$8=""),"",'Adatmátrix logaritmusa'!AA41-Alfa!$B41)</f>
        <v/>
      </c>
      <c r="AB41" s="8" t="str">
        <f>IF(OR($A41="",AB$8=""),"",'Adatmátrix logaritmusa'!AB41-Alfa!$B41)</f>
        <v/>
      </c>
      <c r="AC41" s="8" t="str">
        <f>IF(OR($A41="",AC$8=""),"",'Adatmátrix logaritmusa'!AC41-Alfa!$B41)</f>
        <v/>
      </c>
      <c r="AD41" s="8" t="str">
        <f>IF(OR($A41="",AD$8=""),"",'Adatmátrix logaritmusa'!AD41-Alfa!$B41)</f>
        <v/>
      </c>
      <c r="AE41" s="8" t="str">
        <f>IF(OR($A41="",AE$8=""),"",'Adatmátrix logaritmusa'!AE41-Alfa!$B41)</f>
        <v/>
      </c>
      <c r="AF41" s="8" t="str">
        <f>IF(OR($A41="",AF$8=""),"",'Adatmátrix logaritmusa'!AF41-Alfa!$B41)</f>
        <v/>
      </c>
      <c r="AG41" s="8" t="str">
        <f>IF(OR($A41="",AG$8=""),"",'Adatmátrix logaritmusa'!AG41-Alfa!$B41)</f>
        <v/>
      </c>
      <c r="AH41" s="8" t="str">
        <f>IF(OR($A41="",AH$8=""),"",'Adatmátrix logaritmusa'!AH41-Alfa!$B41)</f>
        <v/>
      </c>
      <c r="AI41" s="8" t="str">
        <f>IF(OR($A41="",AI$8=""),"",'Adatmátrix logaritmusa'!AI41-Alfa!$B41)</f>
        <v/>
      </c>
      <c r="AJ41" s="8" t="str">
        <f>IF(OR($A41="",AJ$8=""),"",'Adatmátrix logaritmusa'!AJ41-Alfa!$B41)</f>
        <v/>
      </c>
      <c r="AK41" s="8" t="str">
        <f>IF(OR($A41="",AK$8=""),"",'Adatmátrix logaritmusa'!AK41-Alfa!$B41)</f>
        <v/>
      </c>
      <c r="AL41" s="8" t="str">
        <f>IF(OR($A41="",AL$8=""),"",'Adatmátrix logaritmusa'!AL41-Alfa!$B41)</f>
        <v/>
      </c>
      <c r="AM41" s="8" t="str">
        <f>IF(OR($A41="",AM$8=""),"",'Adatmátrix logaritmusa'!AM41-Alfa!$B41)</f>
        <v/>
      </c>
      <c r="AN41" s="8" t="str">
        <f>IF(OR($A41="",AN$8=""),"",'Adatmátrix logaritmusa'!AN41-Alfa!$B41)</f>
        <v/>
      </c>
      <c r="AO41" s="8" t="str">
        <f>IF(OR($A41="",AO$8=""),"",'Adatmátrix logaritmusa'!AO41-Alfa!$B41)</f>
        <v/>
      </c>
      <c r="AP41" s="8" t="str">
        <f>IF(OR($A41="",AP$8=""),"",'Adatmátrix logaritmusa'!AP41-Alfa!$B41)</f>
        <v/>
      </c>
      <c r="AQ41" s="8" t="str">
        <f>IF(OR($A41="",AQ$8=""),"",'Adatmátrix logaritmusa'!AQ41-Alfa!$B41)</f>
        <v/>
      </c>
      <c r="AR41" s="8" t="str">
        <f>IF(OR($A41="",AR$8=""),"",'Adatmátrix logaritmusa'!AR41-Alfa!$B41)</f>
        <v/>
      </c>
      <c r="AS41" s="8" t="str">
        <f>IF(OR($A41="",AS$8=""),"",'Adatmátrix logaritmusa'!AS41-Alfa!$B41)</f>
        <v/>
      </c>
      <c r="AT41" s="8" t="str">
        <f>IF(OR($A41="",AT$8=""),"",'Adatmátrix logaritmusa'!AT41-Alfa!$B41)</f>
        <v/>
      </c>
      <c r="AU41" s="8" t="str">
        <f>IF(OR($A41="",AU$8=""),"",'Adatmátrix logaritmusa'!AU41-Alfa!$B41)</f>
        <v/>
      </c>
      <c r="AV41" s="8" t="str">
        <f>IF(OR($A41="",AV$8=""),"",'Adatmátrix logaritmusa'!AV41-Alfa!$B41)</f>
        <v/>
      </c>
      <c r="AW41" s="8" t="str">
        <f>IF(OR($A41="",AW$8=""),"",'Adatmátrix logaritmusa'!AW41-Alfa!$B41)</f>
        <v/>
      </c>
      <c r="AX41" s="8" t="str">
        <f>IF(OR($A41="",AX$8=""),"",'Adatmátrix logaritmusa'!AX41-Alfa!$B41)</f>
        <v/>
      </c>
      <c r="AY41" s="8" t="str">
        <f>IF(OR($A41="",AY$8=""),"",'Adatmátrix logaritmusa'!AY41-Alfa!$B41)</f>
        <v/>
      </c>
      <c r="AZ41" s="8" t="str">
        <f>IF(OR($A41="",AZ$8=""),"",'Adatmátrix logaritmusa'!AZ41-Alfa!$B41)</f>
        <v/>
      </c>
      <c r="BA41" s="8" t="str">
        <f>IF(OR($A41="",BA$8=""),"",'Adatmátrix logaritmusa'!BA41-Alfa!$B41)</f>
        <v/>
      </c>
      <c r="BB41" s="8" t="str">
        <f>IF(OR($A41="",BB$8=""),"",'Adatmátrix logaritmusa'!BB41-Alfa!$B41)</f>
        <v/>
      </c>
      <c r="BC41" s="8" t="str">
        <f>IF(OR($A41="",BC$8=""),"",'Adatmátrix logaritmusa'!BC41-Alfa!$B41)</f>
        <v/>
      </c>
      <c r="BD41" s="8" t="str">
        <f>IF(OR($A41="",BD$8=""),"",'Adatmátrix logaritmusa'!BD41-Alfa!$B41)</f>
        <v/>
      </c>
      <c r="BE41" s="8" t="str">
        <f>IF(OR($A41="",BE$8=""),"",'Adatmátrix logaritmusa'!BE41-Alfa!$B41)</f>
        <v/>
      </c>
      <c r="BF41" s="8" t="str">
        <f>IF(OR($A41="",BF$8=""),"",'Adatmátrix logaritmusa'!BF41-Alfa!$B41)</f>
        <v/>
      </c>
      <c r="BG41" s="8" t="str">
        <f>IF(OR($A41="",BG$8=""),"",'Adatmátrix logaritmusa'!BG41-Alfa!$B41)</f>
        <v/>
      </c>
      <c r="BH41" s="8" t="str">
        <f>IF(OR($A41="",BH$8=""),"",'Adatmátrix logaritmusa'!BH41-Alfa!$B41)</f>
        <v/>
      </c>
      <c r="BI41" s="8" t="str">
        <f>IF(OR($A41="",BI$8=""),"",'Adatmátrix logaritmusa'!BI41-Alfa!$B41)</f>
        <v/>
      </c>
    </row>
    <row r="42" spans="1:61">
      <c r="A42" s="4">
        <f>Adatmátrix!A42</f>
        <v>33</v>
      </c>
      <c r="B42" s="8">
        <f>IF(OR($A42="",B$8=""),"",'Adatmátrix logaritmusa'!B42-Alfa!$B42)</f>
        <v>0.43004786104355208</v>
      </c>
      <c r="C42" s="8">
        <f>IF(OR($A42="",C$8=""),"",'Adatmátrix logaritmusa'!C42-Alfa!$B42)</f>
        <v>0.48888836106648537</v>
      </c>
      <c r="D42" s="8">
        <f>IF(OR($A42="",D$8=""),"",'Adatmátrix logaritmusa'!D42-Alfa!$B42)</f>
        <v>0.6034917438054892</v>
      </c>
      <c r="E42" s="8">
        <f>IF(OR($A42="",E$8=""),"",'Adatmátrix logaritmusa'!E42-Alfa!$B42)</f>
        <v>0.44508573840809262</v>
      </c>
      <c r="F42" s="8">
        <f>IF(OR($A42="",F$8=""),"",'Adatmátrix logaritmusa'!F42-Alfa!$B42)</f>
        <v>0.48171987158787211</v>
      </c>
      <c r="G42" s="8">
        <f>IF(OR($A42="",G$8=""),"",'Adatmátrix logaritmusa'!G42-Alfa!$B42)</f>
        <v>0.30083612956354511</v>
      </c>
      <c r="H42" s="8">
        <f>IF(OR($A42="",H$8=""),"",'Adatmátrix logaritmusa'!H42-Alfa!$B42)</f>
        <v>6.9034515506221084E-2</v>
      </c>
      <c r="I42" s="8">
        <f>IF(OR($A42="",I$8=""),"",'Adatmátrix logaritmusa'!I42-Alfa!$B42)</f>
        <v>0.16236645529844029</v>
      </c>
      <c r="J42" s="8">
        <f>IF(OR($A42="",J$8=""),"",'Adatmátrix logaritmusa'!J42-Alfa!$B42)</f>
        <v>-2.1937262699505133E-2</v>
      </c>
      <c r="K42" s="8">
        <f>IF(OR($A42="",K$8=""),"",'Adatmátrix logaritmusa'!K42-Alfa!$B42)</f>
        <v>-1.0102805052502717E-2</v>
      </c>
      <c r="L42" s="8">
        <f>IF(OR($A42="",L$8=""),"",'Adatmátrix logaritmusa'!L42-Alfa!$B42)</f>
        <v>-0.19007418450150393</v>
      </c>
      <c r="M42" s="8">
        <f>IF(OR($A42="",M$8=""),"",'Adatmátrix logaritmusa'!M42-Alfa!$B42)</f>
        <v>-0.10894863968913526</v>
      </c>
      <c r="N42" s="8">
        <f>IF(OR($A42="",N$8=""),"",'Adatmátrix logaritmusa'!N42-Alfa!$B42)</f>
        <v>-0.32561967649772772</v>
      </c>
      <c r="O42" s="8">
        <f>IF(OR($A42="",O$8=""),"",'Adatmátrix logaritmusa'!O42-Alfa!$B42)</f>
        <v>-0.26309931951639332</v>
      </c>
      <c r="P42" s="8">
        <f>IF(OR($A42="",P$8=""),"",'Adatmátrix logaritmusa'!P42-Alfa!$B42)</f>
        <v>-0.23324635636671243</v>
      </c>
      <c r="Q42" s="8">
        <f>IF(OR($A42="",Q$8=""),"",'Adatmátrix logaritmusa'!Q42-Alfa!$B42)</f>
        <v>-0.39231105099640029</v>
      </c>
      <c r="R42" s="8">
        <f>IF(OR($A42="",R$8=""),"",'Adatmátrix logaritmusa'!R42-Alfa!$B42)</f>
        <v>-0.1486889683386492</v>
      </c>
      <c r="S42" s="8">
        <f>IF(OR($A42="",S$8=""),"",'Adatmátrix logaritmusa'!S42-Alfa!$B42)</f>
        <v>-0.30961933515128681</v>
      </c>
      <c r="T42" s="8">
        <f>IF(OR($A42="",T$8=""),"",'Adatmátrix logaritmusa'!T42-Alfa!$B42)</f>
        <v>-0.37521661763709968</v>
      </c>
      <c r="U42" s="8">
        <f>IF(OR($A42="",U$8=""),"",'Adatmátrix logaritmusa'!U42-Alfa!$B42)</f>
        <v>-0.60260645983276095</v>
      </c>
      <c r="V42" s="8" t="str">
        <f>IF(OR($A42="",V$8=""),"",'Adatmátrix logaritmusa'!V42-Alfa!$B42)</f>
        <v/>
      </c>
      <c r="W42" s="8" t="str">
        <f>IF(OR($A42="",W$8=""),"",'Adatmátrix logaritmusa'!W42-Alfa!$B42)</f>
        <v/>
      </c>
      <c r="X42" s="8" t="str">
        <f>IF(OR($A42="",X$8=""),"",'Adatmátrix logaritmusa'!X42-Alfa!$B42)</f>
        <v/>
      </c>
      <c r="Y42" s="8" t="str">
        <f>IF(OR($A42="",Y$8=""),"",'Adatmátrix logaritmusa'!Y42-Alfa!$B42)</f>
        <v/>
      </c>
      <c r="Z42" s="8" t="str">
        <f>IF(OR($A42="",Z$8=""),"",'Adatmátrix logaritmusa'!Z42-Alfa!$B42)</f>
        <v/>
      </c>
      <c r="AA42" s="8" t="str">
        <f>IF(OR($A42="",AA$8=""),"",'Adatmátrix logaritmusa'!AA42-Alfa!$B42)</f>
        <v/>
      </c>
      <c r="AB42" s="8" t="str">
        <f>IF(OR($A42="",AB$8=""),"",'Adatmátrix logaritmusa'!AB42-Alfa!$B42)</f>
        <v/>
      </c>
      <c r="AC42" s="8" t="str">
        <f>IF(OR($A42="",AC$8=""),"",'Adatmátrix logaritmusa'!AC42-Alfa!$B42)</f>
        <v/>
      </c>
      <c r="AD42" s="8" t="str">
        <f>IF(OR($A42="",AD$8=""),"",'Adatmátrix logaritmusa'!AD42-Alfa!$B42)</f>
        <v/>
      </c>
      <c r="AE42" s="8" t="str">
        <f>IF(OR($A42="",AE$8=""),"",'Adatmátrix logaritmusa'!AE42-Alfa!$B42)</f>
        <v/>
      </c>
      <c r="AF42" s="8" t="str">
        <f>IF(OR($A42="",AF$8=""),"",'Adatmátrix logaritmusa'!AF42-Alfa!$B42)</f>
        <v/>
      </c>
      <c r="AG42" s="8" t="str">
        <f>IF(OR($A42="",AG$8=""),"",'Adatmátrix logaritmusa'!AG42-Alfa!$B42)</f>
        <v/>
      </c>
      <c r="AH42" s="8" t="str">
        <f>IF(OR($A42="",AH$8=""),"",'Adatmátrix logaritmusa'!AH42-Alfa!$B42)</f>
        <v/>
      </c>
      <c r="AI42" s="8" t="str">
        <f>IF(OR($A42="",AI$8=""),"",'Adatmátrix logaritmusa'!AI42-Alfa!$B42)</f>
        <v/>
      </c>
      <c r="AJ42" s="8" t="str">
        <f>IF(OR($A42="",AJ$8=""),"",'Adatmátrix logaritmusa'!AJ42-Alfa!$B42)</f>
        <v/>
      </c>
      <c r="AK42" s="8" t="str">
        <f>IF(OR($A42="",AK$8=""),"",'Adatmátrix logaritmusa'!AK42-Alfa!$B42)</f>
        <v/>
      </c>
      <c r="AL42" s="8" t="str">
        <f>IF(OR($A42="",AL$8=""),"",'Adatmátrix logaritmusa'!AL42-Alfa!$B42)</f>
        <v/>
      </c>
      <c r="AM42" s="8" t="str">
        <f>IF(OR($A42="",AM$8=""),"",'Adatmátrix logaritmusa'!AM42-Alfa!$B42)</f>
        <v/>
      </c>
      <c r="AN42" s="8" t="str">
        <f>IF(OR($A42="",AN$8=""),"",'Adatmátrix logaritmusa'!AN42-Alfa!$B42)</f>
        <v/>
      </c>
      <c r="AO42" s="8" t="str">
        <f>IF(OR($A42="",AO$8=""),"",'Adatmátrix logaritmusa'!AO42-Alfa!$B42)</f>
        <v/>
      </c>
      <c r="AP42" s="8" t="str">
        <f>IF(OR($A42="",AP$8=""),"",'Adatmátrix logaritmusa'!AP42-Alfa!$B42)</f>
        <v/>
      </c>
      <c r="AQ42" s="8" t="str">
        <f>IF(OR($A42="",AQ$8=""),"",'Adatmátrix logaritmusa'!AQ42-Alfa!$B42)</f>
        <v/>
      </c>
      <c r="AR42" s="8" t="str">
        <f>IF(OR($A42="",AR$8=""),"",'Adatmátrix logaritmusa'!AR42-Alfa!$B42)</f>
        <v/>
      </c>
      <c r="AS42" s="8" t="str">
        <f>IF(OR($A42="",AS$8=""),"",'Adatmátrix logaritmusa'!AS42-Alfa!$B42)</f>
        <v/>
      </c>
      <c r="AT42" s="8" t="str">
        <f>IF(OR($A42="",AT$8=""),"",'Adatmátrix logaritmusa'!AT42-Alfa!$B42)</f>
        <v/>
      </c>
      <c r="AU42" s="8" t="str">
        <f>IF(OR($A42="",AU$8=""),"",'Adatmátrix logaritmusa'!AU42-Alfa!$B42)</f>
        <v/>
      </c>
      <c r="AV42" s="8" t="str">
        <f>IF(OR($A42="",AV$8=""),"",'Adatmátrix logaritmusa'!AV42-Alfa!$B42)</f>
        <v/>
      </c>
      <c r="AW42" s="8" t="str">
        <f>IF(OR($A42="",AW$8=""),"",'Adatmátrix logaritmusa'!AW42-Alfa!$B42)</f>
        <v/>
      </c>
      <c r="AX42" s="8" t="str">
        <f>IF(OR($A42="",AX$8=""),"",'Adatmátrix logaritmusa'!AX42-Alfa!$B42)</f>
        <v/>
      </c>
      <c r="AY42" s="8" t="str">
        <f>IF(OR($A42="",AY$8=""),"",'Adatmátrix logaritmusa'!AY42-Alfa!$B42)</f>
        <v/>
      </c>
      <c r="AZ42" s="8" t="str">
        <f>IF(OR($A42="",AZ$8=""),"",'Adatmátrix logaritmusa'!AZ42-Alfa!$B42)</f>
        <v/>
      </c>
      <c r="BA42" s="8" t="str">
        <f>IF(OR($A42="",BA$8=""),"",'Adatmátrix logaritmusa'!BA42-Alfa!$B42)</f>
        <v/>
      </c>
      <c r="BB42" s="8" t="str">
        <f>IF(OR($A42="",BB$8=""),"",'Adatmátrix logaritmusa'!BB42-Alfa!$B42)</f>
        <v/>
      </c>
      <c r="BC42" s="8" t="str">
        <f>IF(OR($A42="",BC$8=""),"",'Adatmátrix logaritmusa'!BC42-Alfa!$B42)</f>
        <v/>
      </c>
      <c r="BD42" s="8" t="str">
        <f>IF(OR($A42="",BD$8=""),"",'Adatmátrix logaritmusa'!BD42-Alfa!$B42)</f>
        <v/>
      </c>
      <c r="BE42" s="8" t="str">
        <f>IF(OR($A42="",BE$8=""),"",'Adatmátrix logaritmusa'!BE42-Alfa!$B42)</f>
        <v/>
      </c>
      <c r="BF42" s="8" t="str">
        <f>IF(OR($A42="",BF$8=""),"",'Adatmátrix logaritmusa'!BF42-Alfa!$B42)</f>
        <v/>
      </c>
      <c r="BG42" s="8" t="str">
        <f>IF(OR($A42="",BG$8=""),"",'Adatmátrix logaritmusa'!BG42-Alfa!$B42)</f>
        <v/>
      </c>
      <c r="BH42" s="8" t="str">
        <f>IF(OR($A42="",BH$8=""),"",'Adatmátrix logaritmusa'!BH42-Alfa!$B42)</f>
        <v/>
      </c>
      <c r="BI42" s="8" t="str">
        <f>IF(OR($A42="",BI$8=""),"",'Adatmátrix logaritmusa'!BI42-Alfa!$B42)</f>
        <v/>
      </c>
    </row>
    <row r="43" spans="1:61">
      <c r="A43" s="4">
        <f>Adatmátrix!A43</f>
        <v>34</v>
      </c>
      <c r="B43" s="8">
        <f>IF(OR($A43="",B$8=""),"",'Adatmátrix logaritmusa'!B43-Alfa!$B43)</f>
        <v>0.44650713102366701</v>
      </c>
      <c r="C43" s="8">
        <f>IF(OR($A43="",C$8=""),"",'Adatmátrix logaritmusa'!C43-Alfa!$B43)</f>
        <v>0.48651246563736628</v>
      </c>
      <c r="D43" s="8">
        <f>IF(OR($A43="",D$8=""),"",'Adatmátrix logaritmusa'!D43-Alfa!$B43)</f>
        <v>0.58597325916800447</v>
      </c>
      <c r="E43" s="8">
        <f>IF(OR($A43="",E$8=""),"",'Adatmátrix logaritmusa'!E43-Alfa!$B43)</f>
        <v>0.39054847737562248</v>
      </c>
      <c r="F43" s="8">
        <f>IF(OR($A43="",F$8=""),"",'Adatmátrix logaritmusa'!F43-Alfa!$B43)</f>
        <v>0.2843882815472325</v>
      </c>
      <c r="G43" s="8">
        <f>IF(OR($A43="",G$8=""),"",'Adatmátrix logaritmusa'!G43-Alfa!$B43)</f>
        <v>0.39054847737562248</v>
      </c>
      <c r="H43" s="8">
        <f>IF(OR($A43="",H$8=""),"",'Adatmátrix logaritmusa'!H43-Alfa!$B43)</f>
        <v>0.18346236295727181</v>
      </c>
      <c r="I43" s="8">
        <f>IF(OR($A43="",I$8=""),"",'Adatmátrix logaritmusa'!I43-Alfa!$B43)</f>
        <v>0.12890337870683766</v>
      </c>
      <c r="J43" s="8">
        <f>IF(OR($A43="",J$8=""),"",'Adatmátrix logaritmusa'!J43-Alfa!$B43)</f>
        <v>4.1042022915503296E-2</v>
      </c>
      <c r="K43" s="8">
        <f>IF(OR($A43="",K$8=""),"",'Adatmátrix logaritmusa'!K43-Alfa!$B43)</f>
        <v>-4.4115785424803988E-2</v>
      </c>
      <c r="L43" s="8">
        <f>IF(OR($A43="",L$8=""),"",'Adatmátrix logaritmusa'!L43-Alfa!$B43)</f>
        <v>-0.2672593367390137</v>
      </c>
      <c r="M43" s="8">
        <f>IF(OR($A43="",M$8=""),"",'Adatmátrix logaritmusa'!M43-Alfa!$B43)</f>
        <v>-8.9578159501560783E-2</v>
      </c>
      <c r="N43" s="8">
        <f>IF(OR($A43="",N$8=""),"",'Adatmátrix logaritmusa'!N43-Alfa!$B43)</f>
        <v>-0.226437342218758</v>
      </c>
      <c r="O43" s="8">
        <f>IF(OR($A43="",O$8=""),"",'Adatmátrix logaritmusa'!O43-Alfa!$B43)</f>
        <v>-0.14947630108262988</v>
      </c>
      <c r="P43" s="8">
        <f>IF(OR($A43="",P$8=""),"",'Adatmátrix logaritmusa'!P43-Alfa!$B43)</f>
        <v>-0.12508484795847075</v>
      </c>
      <c r="Q43" s="8">
        <f>IF(OR($A43="",Q$8=""),"",'Adatmátrix logaritmusa'!Q43-Alfa!$B43)</f>
        <v>-0.32441775057896205</v>
      </c>
      <c r="R43" s="8">
        <f>IF(OR($A43="",R$8=""),"",'Adatmátrix logaritmusa'!R43-Alfa!$B43)</f>
        <v>-0.48348244520864991</v>
      </c>
      <c r="S43" s="8">
        <f>IF(OR($A43="",S$8=""),"",'Adatmátrix logaritmusa'!S43-Alfa!$B43)</f>
        <v>-0.51857376501991936</v>
      </c>
      <c r="T43" s="8">
        <f>IF(OR($A43="",T$8=""),"",'Adatmátrix logaritmusa'!T43-Alfa!$B43)</f>
        <v>-0.32441775057896205</v>
      </c>
      <c r="U43" s="8">
        <f>IF(OR($A43="",U$8=""),"",'Adatmátrix logaritmusa'!U43-Alfa!$B43)</f>
        <v>-0.38504237239539663</v>
      </c>
      <c r="V43" s="8" t="str">
        <f>IF(OR($A43="",V$8=""),"",'Adatmátrix logaritmusa'!V43-Alfa!$B43)</f>
        <v/>
      </c>
      <c r="W43" s="8" t="str">
        <f>IF(OR($A43="",W$8=""),"",'Adatmátrix logaritmusa'!W43-Alfa!$B43)</f>
        <v/>
      </c>
      <c r="X43" s="8" t="str">
        <f>IF(OR($A43="",X$8=""),"",'Adatmátrix logaritmusa'!X43-Alfa!$B43)</f>
        <v/>
      </c>
      <c r="Y43" s="8" t="str">
        <f>IF(OR($A43="",Y$8=""),"",'Adatmátrix logaritmusa'!Y43-Alfa!$B43)</f>
        <v/>
      </c>
      <c r="Z43" s="8" t="str">
        <f>IF(OR($A43="",Z$8=""),"",'Adatmátrix logaritmusa'!Z43-Alfa!$B43)</f>
        <v/>
      </c>
      <c r="AA43" s="8" t="str">
        <f>IF(OR($A43="",AA$8=""),"",'Adatmátrix logaritmusa'!AA43-Alfa!$B43)</f>
        <v/>
      </c>
      <c r="AB43" s="8" t="str">
        <f>IF(OR($A43="",AB$8=""),"",'Adatmátrix logaritmusa'!AB43-Alfa!$B43)</f>
        <v/>
      </c>
      <c r="AC43" s="8" t="str">
        <f>IF(OR($A43="",AC$8=""),"",'Adatmátrix logaritmusa'!AC43-Alfa!$B43)</f>
        <v/>
      </c>
      <c r="AD43" s="8" t="str">
        <f>IF(OR($A43="",AD$8=""),"",'Adatmátrix logaritmusa'!AD43-Alfa!$B43)</f>
        <v/>
      </c>
      <c r="AE43" s="8" t="str">
        <f>IF(OR($A43="",AE$8=""),"",'Adatmátrix logaritmusa'!AE43-Alfa!$B43)</f>
        <v/>
      </c>
      <c r="AF43" s="8" t="str">
        <f>IF(OR($A43="",AF$8=""),"",'Adatmátrix logaritmusa'!AF43-Alfa!$B43)</f>
        <v/>
      </c>
      <c r="AG43" s="8" t="str">
        <f>IF(OR($A43="",AG$8=""),"",'Adatmátrix logaritmusa'!AG43-Alfa!$B43)</f>
        <v/>
      </c>
      <c r="AH43" s="8" t="str">
        <f>IF(OR($A43="",AH$8=""),"",'Adatmátrix logaritmusa'!AH43-Alfa!$B43)</f>
        <v/>
      </c>
      <c r="AI43" s="8" t="str">
        <f>IF(OR($A43="",AI$8=""),"",'Adatmátrix logaritmusa'!AI43-Alfa!$B43)</f>
        <v/>
      </c>
      <c r="AJ43" s="8" t="str">
        <f>IF(OR($A43="",AJ$8=""),"",'Adatmátrix logaritmusa'!AJ43-Alfa!$B43)</f>
        <v/>
      </c>
      <c r="AK43" s="8" t="str">
        <f>IF(OR($A43="",AK$8=""),"",'Adatmátrix logaritmusa'!AK43-Alfa!$B43)</f>
        <v/>
      </c>
      <c r="AL43" s="8" t="str">
        <f>IF(OR($A43="",AL$8=""),"",'Adatmátrix logaritmusa'!AL43-Alfa!$B43)</f>
        <v/>
      </c>
      <c r="AM43" s="8" t="str">
        <f>IF(OR($A43="",AM$8=""),"",'Adatmátrix logaritmusa'!AM43-Alfa!$B43)</f>
        <v/>
      </c>
      <c r="AN43" s="8" t="str">
        <f>IF(OR($A43="",AN$8=""),"",'Adatmátrix logaritmusa'!AN43-Alfa!$B43)</f>
        <v/>
      </c>
      <c r="AO43" s="8" t="str">
        <f>IF(OR($A43="",AO$8=""),"",'Adatmátrix logaritmusa'!AO43-Alfa!$B43)</f>
        <v/>
      </c>
      <c r="AP43" s="8" t="str">
        <f>IF(OR($A43="",AP$8=""),"",'Adatmátrix logaritmusa'!AP43-Alfa!$B43)</f>
        <v/>
      </c>
      <c r="AQ43" s="8" t="str">
        <f>IF(OR($A43="",AQ$8=""),"",'Adatmátrix logaritmusa'!AQ43-Alfa!$B43)</f>
        <v/>
      </c>
      <c r="AR43" s="8" t="str">
        <f>IF(OR($A43="",AR$8=""),"",'Adatmátrix logaritmusa'!AR43-Alfa!$B43)</f>
        <v/>
      </c>
      <c r="AS43" s="8" t="str">
        <f>IF(OR($A43="",AS$8=""),"",'Adatmátrix logaritmusa'!AS43-Alfa!$B43)</f>
        <v/>
      </c>
      <c r="AT43" s="8" t="str">
        <f>IF(OR($A43="",AT$8=""),"",'Adatmátrix logaritmusa'!AT43-Alfa!$B43)</f>
        <v/>
      </c>
      <c r="AU43" s="8" t="str">
        <f>IF(OR($A43="",AU$8=""),"",'Adatmátrix logaritmusa'!AU43-Alfa!$B43)</f>
        <v/>
      </c>
      <c r="AV43" s="8" t="str">
        <f>IF(OR($A43="",AV$8=""),"",'Adatmátrix logaritmusa'!AV43-Alfa!$B43)</f>
        <v/>
      </c>
      <c r="AW43" s="8" t="str">
        <f>IF(OR($A43="",AW$8=""),"",'Adatmátrix logaritmusa'!AW43-Alfa!$B43)</f>
        <v/>
      </c>
      <c r="AX43" s="8" t="str">
        <f>IF(OR($A43="",AX$8=""),"",'Adatmátrix logaritmusa'!AX43-Alfa!$B43)</f>
        <v/>
      </c>
      <c r="AY43" s="8" t="str">
        <f>IF(OR($A43="",AY$8=""),"",'Adatmátrix logaritmusa'!AY43-Alfa!$B43)</f>
        <v/>
      </c>
      <c r="AZ43" s="8" t="str">
        <f>IF(OR($A43="",AZ$8=""),"",'Adatmátrix logaritmusa'!AZ43-Alfa!$B43)</f>
        <v/>
      </c>
      <c r="BA43" s="8" t="str">
        <f>IF(OR($A43="",BA$8=""),"",'Adatmátrix logaritmusa'!BA43-Alfa!$B43)</f>
        <v/>
      </c>
      <c r="BB43" s="8" t="str">
        <f>IF(OR($A43="",BB$8=""),"",'Adatmátrix logaritmusa'!BB43-Alfa!$B43)</f>
        <v/>
      </c>
      <c r="BC43" s="8" t="str">
        <f>IF(OR($A43="",BC$8=""),"",'Adatmátrix logaritmusa'!BC43-Alfa!$B43)</f>
        <v/>
      </c>
      <c r="BD43" s="8" t="str">
        <f>IF(OR($A43="",BD$8=""),"",'Adatmátrix logaritmusa'!BD43-Alfa!$B43)</f>
        <v/>
      </c>
      <c r="BE43" s="8" t="str">
        <f>IF(OR($A43="",BE$8=""),"",'Adatmátrix logaritmusa'!BE43-Alfa!$B43)</f>
        <v/>
      </c>
      <c r="BF43" s="8" t="str">
        <f>IF(OR($A43="",BF$8=""),"",'Adatmátrix logaritmusa'!BF43-Alfa!$B43)</f>
        <v/>
      </c>
      <c r="BG43" s="8" t="str">
        <f>IF(OR($A43="",BG$8=""),"",'Adatmátrix logaritmusa'!BG43-Alfa!$B43)</f>
        <v/>
      </c>
      <c r="BH43" s="8" t="str">
        <f>IF(OR($A43="",BH$8=""),"",'Adatmátrix logaritmusa'!BH43-Alfa!$B43)</f>
        <v/>
      </c>
      <c r="BI43" s="8" t="str">
        <f>IF(OR($A43="",BI$8=""),"",'Adatmátrix logaritmusa'!BI43-Alfa!$B43)</f>
        <v/>
      </c>
    </row>
    <row r="44" spans="1:61">
      <c r="A44" s="4">
        <f>Adatmátrix!A44</f>
        <v>35</v>
      </c>
      <c r="B44" s="8">
        <f>IF(OR($A44="",B$8=""),"",'Adatmátrix logaritmusa'!B44-Alfa!$B44)</f>
        <v>0.29142058874502208</v>
      </c>
      <c r="C44" s="8">
        <f>IF(OR($A44="",C$8=""),"",'Adatmátrix logaritmusa'!C44-Alfa!$B44)</f>
        <v>0.50369446782232785</v>
      </c>
      <c r="D44" s="8">
        <f>IF(OR($A44="",D$8=""),"",'Adatmátrix logaritmusa'!D44-Alfa!$B44)</f>
        <v>0.49270534624673257</v>
      </c>
      <c r="E44" s="8">
        <f>IF(OR($A44="",E$8=""),"",'Adatmátrix logaritmusa'!E44-Alfa!$B44)</f>
        <v>0.60247601238211157</v>
      </c>
      <c r="F44" s="8">
        <f>IF(OR($A44="",F$8=""),"",'Adatmátrix logaritmusa'!F44-Alfa!$B44)</f>
        <v>0.34406432223044359</v>
      </c>
      <c r="G44" s="8">
        <f>IF(OR($A44="",G$8=""),"",'Adatmátrix logaritmusa'!G44-Alfa!$B44)</f>
        <v>0.34406432223044359</v>
      </c>
      <c r="H44" s="8">
        <f>IF(OR($A44="",H$8=""),"",'Adatmátrix logaritmusa'!H44-Alfa!$B44)</f>
        <v>-2.3660457894873588E-2</v>
      </c>
      <c r="I44" s="8">
        <f>IF(OR($A44="",I$8=""),"",'Adatmátrix logaritmusa'!I44-Alfa!$B44)</f>
        <v>-0.15191479341855274</v>
      </c>
      <c r="J44" s="8">
        <f>IF(OR($A44="",J$8=""),"",'Adatmátrix logaritmusa'!J44-Alfa!$B44)</f>
        <v>3.9140443344156672E-2</v>
      </c>
      <c r="K44" s="8">
        <f>IF(OR($A44="",K$8=""),"",'Adatmátrix logaritmusa'!K44-Alfa!$B44)</f>
        <v>0.19948309341933612</v>
      </c>
      <c r="L44" s="8">
        <f>IF(OR($A44="",L$8=""),"",'Adatmátrix logaritmusa'!L44-Alfa!$B44)</f>
        <v>0.23585073759021125</v>
      </c>
      <c r="M44" s="8">
        <f>IF(OR($A44="",M$8=""),"",'Adatmátrix logaritmusa'!M44-Alfa!$B44)</f>
        <v>-0.15191479341855274</v>
      </c>
      <c r="N44" s="8">
        <f>IF(OR($A44="",N$8=""),"",'Adatmátrix logaritmusa'!N44-Alfa!$B44)</f>
        <v>-7.1062696789457647E-2</v>
      </c>
      <c r="O44" s="8">
        <f>IF(OR($A44="",O$8=""),"",'Adatmátrix logaritmusa'!O44-Alfa!$B44)</f>
        <v>-0.22845487054088665</v>
      </c>
      <c r="P44" s="8">
        <f>IF(OR($A44="",P$8=""),"",'Adatmátrix logaritmusa'!P44-Alfa!$B44)</f>
        <v>-0.61144712279699309</v>
      </c>
      <c r="Q44" s="8">
        <f>IF(OR($A44="",Q$8=""),"",'Adatmátrix logaritmusa'!Q44-Alfa!$B44)</f>
        <v>-0.22845487054088665</v>
      </c>
      <c r="R44" s="8">
        <f>IF(OR($A44="",R$8=""),"",'Adatmátrix logaritmusa'!R44-Alfa!$B44)</f>
        <v>-0.37505834473276245</v>
      </c>
      <c r="S44" s="8">
        <f>IF(OR($A44="",S$8=""),"",'Adatmátrix logaritmusa'!S44-Alfa!$B44)</f>
        <v>-0.38830357148278249</v>
      </c>
      <c r="T44" s="8">
        <f>IF(OR($A44="",T$8=""),"",'Adatmátrix logaritmusa'!T44-Alfa!$B44)</f>
        <v>-0.48628397984298655</v>
      </c>
      <c r="U44" s="8">
        <f>IF(OR($A44="",U$8=""),"",'Adatmátrix logaritmusa'!U44-Alfa!$B44)</f>
        <v>-0.33634383255207201</v>
      </c>
      <c r="V44" s="8" t="str">
        <f>IF(OR($A44="",V$8=""),"",'Adatmátrix logaritmusa'!V44-Alfa!$B44)</f>
        <v/>
      </c>
      <c r="W44" s="8" t="str">
        <f>IF(OR($A44="",W$8=""),"",'Adatmátrix logaritmusa'!W44-Alfa!$B44)</f>
        <v/>
      </c>
      <c r="X44" s="8" t="str">
        <f>IF(OR($A44="",X$8=""),"",'Adatmátrix logaritmusa'!X44-Alfa!$B44)</f>
        <v/>
      </c>
      <c r="Y44" s="8" t="str">
        <f>IF(OR($A44="",Y$8=""),"",'Adatmátrix logaritmusa'!Y44-Alfa!$B44)</f>
        <v/>
      </c>
      <c r="Z44" s="8" t="str">
        <f>IF(OR($A44="",Z$8=""),"",'Adatmátrix logaritmusa'!Z44-Alfa!$B44)</f>
        <v/>
      </c>
      <c r="AA44" s="8" t="str">
        <f>IF(OR($A44="",AA$8=""),"",'Adatmátrix logaritmusa'!AA44-Alfa!$B44)</f>
        <v/>
      </c>
      <c r="AB44" s="8" t="str">
        <f>IF(OR($A44="",AB$8=""),"",'Adatmátrix logaritmusa'!AB44-Alfa!$B44)</f>
        <v/>
      </c>
      <c r="AC44" s="8" t="str">
        <f>IF(OR($A44="",AC$8=""),"",'Adatmátrix logaritmusa'!AC44-Alfa!$B44)</f>
        <v/>
      </c>
      <c r="AD44" s="8" t="str">
        <f>IF(OR($A44="",AD$8=""),"",'Adatmátrix logaritmusa'!AD44-Alfa!$B44)</f>
        <v/>
      </c>
      <c r="AE44" s="8" t="str">
        <f>IF(OR($A44="",AE$8=""),"",'Adatmátrix logaritmusa'!AE44-Alfa!$B44)</f>
        <v/>
      </c>
      <c r="AF44" s="8" t="str">
        <f>IF(OR($A44="",AF$8=""),"",'Adatmátrix logaritmusa'!AF44-Alfa!$B44)</f>
        <v/>
      </c>
      <c r="AG44" s="8" t="str">
        <f>IF(OR($A44="",AG$8=""),"",'Adatmátrix logaritmusa'!AG44-Alfa!$B44)</f>
        <v/>
      </c>
      <c r="AH44" s="8" t="str">
        <f>IF(OR($A44="",AH$8=""),"",'Adatmátrix logaritmusa'!AH44-Alfa!$B44)</f>
        <v/>
      </c>
      <c r="AI44" s="8" t="str">
        <f>IF(OR($A44="",AI$8=""),"",'Adatmátrix logaritmusa'!AI44-Alfa!$B44)</f>
        <v/>
      </c>
      <c r="AJ44" s="8" t="str">
        <f>IF(OR($A44="",AJ$8=""),"",'Adatmátrix logaritmusa'!AJ44-Alfa!$B44)</f>
        <v/>
      </c>
      <c r="AK44" s="8" t="str">
        <f>IF(OR($A44="",AK$8=""),"",'Adatmátrix logaritmusa'!AK44-Alfa!$B44)</f>
        <v/>
      </c>
      <c r="AL44" s="8" t="str">
        <f>IF(OR($A44="",AL$8=""),"",'Adatmátrix logaritmusa'!AL44-Alfa!$B44)</f>
        <v/>
      </c>
      <c r="AM44" s="8" t="str">
        <f>IF(OR($A44="",AM$8=""),"",'Adatmátrix logaritmusa'!AM44-Alfa!$B44)</f>
        <v/>
      </c>
      <c r="AN44" s="8" t="str">
        <f>IF(OR($A44="",AN$8=""),"",'Adatmátrix logaritmusa'!AN44-Alfa!$B44)</f>
        <v/>
      </c>
      <c r="AO44" s="8" t="str">
        <f>IF(OR($A44="",AO$8=""),"",'Adatmátrix logaritmusa'!AO44-Alfa!$B44)</f>
        <v/>
      </c>
      <c r="AP44" s="8" t="str">
        <f>IF(OR($A44="",AP$8=""),"",'Adatmátrix logaritmusa'!AP44-Alfa!$B44)</f>
        <v/>
      </c>
      <c r="AQ44" s="8" t="str">
        <f>IF(OR($A44="",AQ$8=""),"",'Adatmátrix logaritmusa'!AQ44-Alfa!$B44)</f>
        <v/>
      </c>
      <c r="AR44" s="8" t="str">
        <f>IF(OR($A44="",AR$8=""),"",'Adatmátrix logaritmusa'!AR44-Alfa!$B44)</f>
        <v/>
      </c>
      <c r="AS44" s="8" t="str">
        <f>IF(OR($A44="",AS$8=""),"",'Adatmátrix logaritmusa'!AS44-Alfa!$B44)</f>
        <v/>
      </c>
      <c r="AT44" s="8" t="str">
        <f>IF(OR($A44="",AT$8=""),"",'Adatmátrix logaritmusa'!AT44-Alfa!$B44)</f>
        <v/>
      </c>
      <c r="AU44" s="8" t="str">
        <f>IF(OR($A44="",AU$8=""),"",'Adatmátrix logaritmusa'!AU44-Alfa!$B44)</f>
        <v/>
      </c>
      <c r="AV44" s="8" t="str">
        <f>IF(OR($A44="",AV$8=""),"",'Adatmátrix logaritmusa'!AV44-Alfa!$B44)</f>
        <v/>
      </c>
      <c r="AW44" s="8" t="str">
        <f>IF(OR($A44="",AW$8=""),"",'Adatmátrix logaritmusa'!AW44-Alfa!$B44)</f>
        <v/>
      </c>
      <c r="AX44" s="8" t="str">
        <f>IF(OR($A44="",AX$8=""),"",'Adatmátrix logaritmusa'!AX44-Alfa!$B44)</f>
        <v/>
      </c>
      <c r="AY44" s="8" t="str">
        <f>IF(OR($A44="",AY$8=""),"",'Adatmátrix logaritmusa'!AY44-Alfa!$B44)</f>
        <v/>
      </c>
      <c r="AZ44" s="8" t="str">
        <f>IF(OR($A44="",AZ$8=""),"",'Adatmátrix logaritmusa'!AZ44-Alfa!$B44)</f>
        <v/>
      </c>
      <c r="BA44" s="8" t="str">
        <f>IF(OR($A44="",BA$8=""),"",'Adatmátrix logaritmusa'!BA44-Alfa!$B44)</f>
        <v/>
      </c>
      <c r="BB44" s="8" t="str">
        <f>IF(OR($A44="",BB$8=""),"",'Adatmátrix logaritmusa'!BB44-Alfa!$B44)</f>
        <v/>
      </c>
      <c r="BC44" s="8" t="str">
        <f>IF(OR($A44="",BC$8=""),"",'Adatmátrix logaritmusa'!BC44-Alfa!$B44)</f>
        <v/>
      </c>
      <c r="BD44" s="8" t="str">
        <f>IF(OR($A44="",BD$8=""),"",'Adatmátrix logaritmusa'!BD44-Alfa!$B44)</f>
        <v/>
      </c>
      <c r="BE44" s="8" t="str">
        <f>IF(OR($A44="",BE$8=""),"",'Adatmátrix logaritmusa'!BE44-Alfa!$B44)</f>
        <v/>
      </c>
      <c r="BF44" s="8" t="str">
        <f>IF(OR($A44="",BF$8=""),"",'Adatmátrix logaritmusa'!BF44-Alfa!$B44)</f>
        <v/>
      </c>
      <c r="BG44" s="8" t="str">
        <f>IF(OR($A44="",BG$8=""),"",'Adatmátrix logaritmusa'!BG44-Alfa!$B44)</f>
        <v/>
      </c>
      <c r="BH44" s="8" t="str">
        <f>IF(OR($A44="",BH$8=""),"",'Adatmátrix logaritmusa'!BH44-Alfa!$B44)</f>
        <v/>
      </c>
      <c r="BI44" s="8" t="str">
        <f>IF(OR($A44="",BI$8=""),"",'Adatmátrix logaritmusa'!BI44-Alfa!$B44)</f>
        <v/>
      </c>
    </row>
    <row r="45" spans="1:61">
      <c r="A45" s="4">
        <f>Adatmátrix!A45</f>
        <v>36</v>
      </c>
      <c r="B45" s="8">
        <f>IF(OR($A45="",B$8=""),"",'Adatmátrix logaritmusa'!B45-Alfa!$B45)</f>
        <v>0.40600486286309767</v>
      </c>
      <c r="C45" s="8">
        <f>IF(OR($A45="",C$8=""),"",'Adatmátrix logaritmusa'!C45-Alfa!$B45)</f>
        <v>0.35251617791211132</v>
      </c>
      <c r="D45" s="8">
        <f>IF(OR($A45="",D$8=""),"",'Adatmátrix logaritmusa'!D45-Alfa!$B45)</f>
        <v>0.35251617791211132</v>
      </c>
      <c r="E45" s="8">
        <f>IF(OR($A45="",E$8=""),"",'Adatmátrix logaritmusa'!E45-Alfa!$B45)</f>
        <v>0.61234129586092667</v>
      </c>
      <c r="F45" s="8">
        <f>IF(OR($A45="",F$8=""),"",'Adatmátrix logaritmusa'!F45-Alfa!$B45)</f>
        <v>0.46171546987710332</v>
      </c>
      <c r="G45" s="8">
        <f>IF(OR($A45="",G$8=""),"",'Adatmátrix logaritmusa'!G45-Alfa!$B45)</f>
        <v>0.36886531591364147</v>
      </c>
      <c r="H45" s="8">
        <f>IF(OR($A45="",H$8=""),"",'Adatmátrix logaritmusa'!H45-Alfa!$B45)</f>
        <v>0.45677718823652125</v>
      </c>
      <c r="I45" s="8">
        <f>IF(OR($A45="",I$8=""),"",'Adatmátrix logaritmusa'!I45-Alfa!$B45)</f>
        <v>0.13211611254365252</v>
      </c>
      <c r="J45" s="8">
        <f>IF(OR($A45="",J$8=""),"",'Adatmátrix logaritmusa'!J45-Alfa!$B45)</f>
        <v>0.12524323325589037</v>
      </c>
      <c r="K45" s="8">
        <f>IF(OR($A45="",K$8=""),"",'Adatmátrix logaritmusa'!K45-Alfa!$B45)</f>
        <v>9.0151913444620924E-2</v>
      </c>
      <c r="L45" s="8">
        <f>IF(OR($A45="",L$8=""),"",'Adatmátrix logaritmusa'!L45-Alfa!$B45)</f>
        <v>-2.3176771862382317E-2</v>
      </c>
      <c r="M45" s="8">
        <f>IF(OR($A45="",M$8=""),"",'Adatmátrix logaritmusa'!M45-Alfa!$B45)</f>
        <v>-0.17866167470277716</v>
      </c>
      <c r="N45" s="8">
        <f>IF(OR($A45="",N$8=""),"",'Adatmátrix logaritmusa'!N45-Alfa!$B45)</f>
        <v>-0.16935928204046391</v>
      </c>
      <c r="O45" s="8">
        <f>IF(OR($A45="",O$8=""),"",'Adatmátrix logaritmusa'!O45-Alfa!$B45)</f>
        <v>-0.44477126190043048</v>
      </c>
      <c r="P45" s="8">
        <f>IF(OR($A45="",P$8=""),"",'Adatmátrix logaritmusa'!P45-Alfa!$B45)</f>
        <v>-0.36285413943254419</v>
      </c>
      <c r="Q45" s="8">
        <f>IF(OR($A45="",Q$8=""),"",'Adatmátrix logaritmusa'!Q45-Alfa!$B45)</f>
        <v>-0.26652303049411152</v>
      </c>
      <c r="R45" s="8">
        <f>IF(OR($A45="",R$8=""),"",'Adatmátrix logaritmusa'!R45-Alfa!$B45)</f>
        <v>-0.53400239562837282</v>
      </c>
      <c r="S45" s="8">
        <f>IF(OR($A45="",S$8=""),"",'Adatmátrix logaritmusa'!S45-Alfa!$B45)</f>
        <v>-0.36285413943254419</v>
      </c>
      <c r="T45" s="8">
        <f>IF(OR($A45="",T$8=""),"",'Adatmátrix logaritmusa'!T45-Alfa!$B45)</f>
        <v>-0.53400239562837282</v>
      </c>
      <c r="U45" s="8">
        <f>IF(OR($A45="",U$8=""),"",'Adatmátrix logaritmusa'!U45-Alfa!$B45)</f>
        <v>-0.48204265669766233</v>
      </c>
      <c r="V45" s="8" t="str">
        <f>IF(OR($A45="",V$8=""),"",'Adatmátrix logaritmusa'!V45-Alfa!$B45)</f>
        <v/>
      </c>
      <c r="W45" s="8" t="str">
        <f>IF(OR($A45="",W$8=""),"",'Adatmátrix logaritmusa'!W45-Alfa!$B45)</f>
        <v/>
      </c>
      <c r="X45" s="8" t="str">
        <f>IF(OR($A45="",X$8=""),"",'Adatmátrix logaritmusa'!X45-Alfa!$B45)</f>
        <v/>
      </c>
      <c r="Y45" s="8" t="str">
        <f>IF(OR($A45="",Y$8=""),"",'Adatmátrix logaritmusa'!Y45-Alfa!$B45)</f>
        <v/>
      </c>
      <c r="Z45" s="8" t="str">
        <f>IF(OR($A45="",Z$8=""),"",'Adatmátrix logaritmusa'!Z45-Alfa!$B45)</f>
        <v/>
      </c>
      <c r="AA45" s="8" t="str">
        <f>IF(OR($A45="",AA$8=""),"",'Adatmátrix logaritmusa'!AA45-Alfa!$B45)</f>
        <v/>
      </c>
      <c r="AB45" s="8" t="str">
        <f>IF(OR($A45="",AB$8=""),"",'Adatmátrix logaritmusa'!AB45-Alfa!$B45)</f>
        <v/>
      </c>
      <c r="AC45" s="8" t="str">
        <f>IF(OR($A45="",AC$8=""),"",'Adatmátrix logaritmusa'!AC45-Alfa!$B45)</f>
        <v/>
      </c>
      <c r="AD45" s="8" t="str">
        <f>IF(OR($A45="",AD$8=""),"",'Adatmátrix logaritmusa'!AD45-Alfa!$B45)</f>
        <v/>
      </c>
      <c r="AE45" s="8" t="str">
        <f>IF(OR($A45="",AE$8=""),"",'Adatmátrix logaritmusa'!AE45-Alfa!$B45)</f>
        <v/>
      </c>
      <c r="AF45" s="8" t="str">
        <f>IF(OR($A45="",AF$8=""),"",'Adatmátrix logaritmusa'!AF45-Alfa!$B45)</f>
        <v/>
      </c>
      <c r="AG45" s="8" t="str">
        <f>IF(OR($A45="",AG$8=""),"",'Adatmátrix logaritmusa'!AG45-Alfa!$B45)</f>
        <v/>
      </c>
      <c r="AH45" s="8" t="str">
        <f>IF(OR($A45="",AH$8=""),"",'Adatmátrix logaritmusa'!AH45-Alfa!$B45)</f>
        <v/>
      </c>
      <c r="AI45" s="8" t="str">
        <f>IF(OR($A45="",AI$8=""),"",'Adatmátrix logaritmusa'!AI45-Alfa!$B45)</f>
        <v/>
      </c>
      <c r="AJ45" s="8" t="str">
        <f>IF(OR($A45="",AJ$8=""),"",'Adatmátrix logaritmusa'!AJ45-Alfa!$B45)</f>
        <v/>
      </c>
      <c r="AK45" s="8" t="str">
        <f>IF(OR($A45="",AK$8=""),"",'Adatmátrix logaritmusa'!AK45-Alfa!$B45)</f>
        <v/>
      </c>
      <c r="AL45" s="8" t="str">
        <f>IF(OR($A45="",AL$8=""),"",'Adatmátrix logaritmusa'!AL45-Alfa!$B45)</f>
        <v/>
      </c>
      <c r="AM45" s="8" t="str">
        <f>IF(OR($A45="",AM$8=""),"",'Adatmátrix logaritmusa'!AM45-Alfa!$B45)</f>
        <v/>
      </c>
      <c r="AN45" s="8" t="str">
        <f>IF(OR($A45="",AN$8=""),"",'Adatmátrix logaritmusa'!AN45-Alfa!$B45)</f>
        <v/>
      </c>
      <c r="AO45" s="8" t="str">
        <f>IF(OR($A45="",AO$8=""),"",'Adatmátrix logaritmusa'!AO45-Alfa!$B45)</f>
        <v/>
      </c>
      <c r="AP45" s="8" t="str">
        <f>IF(OR($A45="",AP$8=""),"",'Adatmátrix logaritmusa'!AP45-Alfa!$B45)</f>
        <v/>
      </c>
      <c r="AQ45" s="8" t="str">
        <f>IF(OR($A45="",AQ$8=""),"",'Adatmátrix logaritmusa'!AQ45-Alfa!$B45)</f>
        <v/>
      </c>
      <c r="AR45" s="8" t="str">
        <f>IF(OR($A45="",AR$8=""),"",'Adatmátrix logaritmusa'!AR45-Alfa!$B45)</f>
        <v/>
      </c>
      <c r="AS45" s="8" t="str">
        <f>IF(OR($A45="",AS$8=""),"",'Adatmátrix logaritmusa'!AS45-Alfa!$B45)</f>
        <v/>
      </c>
      <c r="AT45" s="8" t="str">
        <f>IF(OR($A45="",AT$8=""),"",'Adatmátrix logaritmusa'!AT45-Alfa!$B45)</f>
        <v/>
      </c>
      <c r="AU45" s="8" t="str">
        <f>IF(OR($A45="",AU$8=""),"",'Adatmátrix logaritmusa'!AU45-Alfa!$B45)</f>
        <v/>
      </c>
      <c r="AV45" s="8" t="str">
        <f>IF(OR($A45="",AV$8=""),"",'Adatmátrix logaritmusa'!AV45-Alfa!$B45)</f>
        <v/>
      </c>
      <c r="AW45" s="8" t="str">
        <f>IF(OR($A45="",AW$8=""),"",'Adatmátrix logaritmusa'!AW45-Alfa!$B45)</f>
        <v/>
      </c>
      <c r="AX45" s="8" t="str">
        <f>IF(OR($A45="",AX$8=""),"",'Adatmátrix logaritmusa'!AX45-Alfa!$B45)</f>
        <v/>
      </c>
      <c r="AY45" s="8" t="str">
        <f>IF(OR($A45="",AY$8=""),"",'Adatmátrix logaritmusa'!AY45-Alfa!$B45)</f>
        <v/>
      </c>
      <c r="AZ45" s="8" t="str">
        <f>IF(OR($A45="",AZ$8=""),"",'Adatmátrix logaritmusa'!AZ45-Alfa!$B45)</f>
        <v/>
      </c>
      <c r="BA45" s="8" t="str">
        <f>IF(OR($A45="",BA$8=""),"",'Adatmátrix logaritmusa'!BA45-Alfa!$B45)</f>
        <v/>
      </c>
      <c r="BB45" s="8" t="str">
        <f>IF(OR($A45="",BB$8=""),"",'Adatmátrix logaritmusa'!BB45-Alfa!$B45)</f>
        <v/>
      </c>
      <c r="BC45" s="8" t="str">
        <f>IF(OR($A45="",BC$8=""),"",'Adatmátrix logaritmusa'!BC45-Alfa!$B45)</f>
        <v/>
      </c>
      <c r="BD45" s="8" t="str">
        <f>IF(OR($A45="",BD$8=""),"",'Adatmátrix logaritmusa'!BD45-Alfa!$B45)</f>
        <v/>
      </c>
      <c r="BE45" s="8" t="str">
        <f>IF(OR($A45="",BE$8=""),"",'Adatmátrix logaritmusa'!BE45-Alfa!$B45)</f>
        <v/>
      </c>
      <c r="BF45" s="8" t="str">
        <f>IF(OR($A45="",BF$8=""),"",'Adatmátrix logaritmusa'!BF45-Alfa!$B45)</f>
        <v/>
      </c>
      <c r="BG45" s="8" t="str">
        <f>IF(OR($A45="",BG$8=""),"",'Adatmátrix logaritmusa'!BG45-Alfa!$B45)</f>
        <v/>
      </c>
      <c r="BH45" s="8" t="str">
        <f>IF(OR($A45="",BH$8=""),"",'Adatmátrix logaritmusa'!BH45-Alfa!$B45)</f>
        <v/>
      </c>
      <c r="BI45" s="8" t="str">
        <f>IF(OR($A45="",BI$8=""),"",'Adatmátrix logaritmusa'!BI45-Alfa!$B45)</f>
        <v/>
      </c>
    </row>
    <row r="46" spans="1:61">
      <c r="A46" s="4">
        <f>Adatmátrix!A46</f>
        <v>37</v>
      </c>
      <c r="B46" s="8">
        <f>IF(OR($A46="",B$8=""),"",'Adatmátrix logaritmusa'!B46-Alfa!$B46)</f>
        <v>0.32721936040583355</v>
      </c>
      <c r="C46" s="8">
        <f>IF(OR($A46="",C$8=""),"",'Adatmátrix logaritmusa'!C46-Alfa!$B46)</f>
        <v>0.35592946628826461</v>
      </c>
      <c r="D46" s="8">
        <f>IF(OR($A46="",D$8=""),"",'Adatmátrix logaritmusa'!D46-Alfa!$B46)</f>
        <v>0.36531920663810435</v>
      </c>
      <c r="E46" s="8">
        <f>IF(OR($A46="",E$8=""),"",'Adatmátrix logaritmusa'!E46-Alfa!$B46)</f>
        <v>0.38383825440534114</v>
      </c>
      <c r="F46" s="8">
        <f>IF(OR($A46="",F$8=""),"",'Adatmátrix logaritmusa'!F46-Alfa!$B46)</f>
        <v>0.34645072233372076</v>
      </c>
      <c r="G46" s="8">
        <f>IF(OR($A46="",G$8=""),"",'Adatmátrix logaritmusa'!G46-Alfa!$B46)</f>
        <v>0.19230004250646271</v>
      </c>
      <c r="H46" s="8">
        <f>IF(OR($A46="",H$8=""),"",'Adatmátrix logaritmusa'!H46-Alfa!$B46)</f>
        <v>0.14683766842970591</v>
      </c>
      <c r="I46" s="8">
        <f>IF(OR($A46="",I$8=""),"",'Adatmátrix logaritmusa'!I46-Alfa!$B46)</f>
        <v>0.16412916553976675</v>
      </c>
      <c r="J46" s="8">
        <f>IF(OR($A46="",J$8=""),"",'Adatmátrix logaritmusa'!J46-Alfa!$B46)</f>
        <v>0.27234275017999909</v>
      </c>
      <c r="K46" s="8">
        <f>IF(OR($A46="",K$8=""),"",'Adatmátrix logaritmusa'!K46-Alfa!$B46)</f>
        <v>-3.4445346196321225E-3</v>
      </c>
      <c r="L46" s="8">
        <f>IF(OR($A46="",L$8=""),"",'Adatmátrix logaritmusa'!L46-Alfa!$B46)</f>
        <v>-5.9014385774442957E-2</v>
      </c>
      <c r="M46" s="8">
        <f>IF(OR($A46="",M$8=""),"",'Adatmátrix logaritmusa'!M46-Alfa!$B46)</f>
        <v>-7.3403123226542633E-2</v>
      </c>
      <c r="N46" s="8">
        <f>IF(OR($A46="",N$8=""),"",'Adatmátrix logaritmusa'!N46-Alfa!$B46)</f>
        <v>3.6295794029881812E-2</v>
      </c>
      <c r="O46" s="8">
        <f>IF(OR($A46="",O$8=""),"",'Adatmátrix logaritmusa'!O46-Alfa!$B46)</f>
        <v>-0.31852558125952779</v>
      </c>
      <c r="P46" s="8">
        <f>IF(OR($A46="",P$8=""),"",'Adatmátrix logaritmusa'!P46-Alfa!$B46)</f>
        <v>-0.28215793708865267</v>
      </c>
      <c r="Q46" s="8">
        <f>IF(OR($A46="",Q$8=""),"",'Adatmátrix logaritmusa'!Q46-Alfa!$B46)</f>
        <v>-0.34669645822622464</v>
      </c>
      <c r="R46" s="8">
        <f>IF(OR($A46="",R$8=""),"",'Adatmátrix logaritmusa'!R46-Alfa!$B46)</f>
        <v>-0.52331999390554085</v>
      </c>
      <c r="S46" s="8">
        <f>IF(OR($A46="",S$8=""),"",'Adatmátrix logaritmusa'!S46-Alfa!$B46)</f>
        <v>-0.30930892615460337</v>
      </c>
      <c r="T46" s="8">
        <f>IF(OR($A46="",T$8=""),"",'Adatmátrix logaritmusa'!T46-Alfa!$B46)</f>
        <v>-0.23848287358599141</v>
      </c>
      <c r="U46" s="8">
        <f>IF(OR($A46="",U$8=""),"",'Adatmátrix logaritmusa'!U46-Alfa!$B46)</f>
        <v>-0.43630861691591161</v>
      </c>
      <c r="V46" s="8" t="str">
        <f>IF(OR($A46="",V$8=""),"",'Adatmátrix logaritmusa'!V46-Alfa!$B46)</f>
        <v/>
      </c>
      <c r="W46" s="8" t="str">
        <f>IF(OR($A46="",W$8=""),"",'Adatmátrix logaritmusa'!W46-Alfa!$B46)</f>
        <v/>
      </c>
      <c r="X46" s="8" t="str">
        <f>IF(OR($A46="",X$8=""),"",'Adatmátrix logaritmusa'!X46-Alfa!$B46)</f>
        <v/>
      </c>
      <c r="Y46" s="8" t="str">
        <f>IF(OR($A46="",Y$8=""),"",'Adatmátrix logaritmusa'!Y46-Alfa!$B46)</f>
        <v/>
      </c>
      <c r="Z46" s="8" t="str">
        <f>IF(OR($A46="",Z$8=""),"",'Adatmátrix logaritmusa'!Z46-Alfa!$B46)</f>
        <v/>
      </c>
      <c r="AA46" s="8" t="str">
        <f>IF(OR($A46="",AA$8=""),"",'Adatmátrix logaritmusa'!AA46-Alfa!$B46)</f>
        <v/>
      </c>
      <c r="AB46" s="8" t="str">
        <f>IF(OR($A46="",AB$8=""),"",'Adatmátrix logaritmusa'!AB46-Alfa!$B46)</f>
        <v/>
      </c>
      <c r="AC46" s="8" t="str">
        <f>IF(OR($A46="",AC$8=""),"",'Adatmátrix logaritmusa'!AC46-Alfa!$B46)</f>
        <v/>
      </c>
      <c r="AD46" s="8" t="str">
        <f>IF(OR($A46="",AD$8=""),"",'Adatmátrix logaritmusa'!AD46-Alfa!$B46)</f>
        <v/>
      </c>
      <c r="AE46" s="8" t="str">
        <f>IF(OR($A46="",AE$8=""),"",'Adatmátrix logaritmusa'!AE46-Alfa!$B46)</f>
        <v/>
      </c>
      <c r="AF46" s="8" t="str">
        <f>IF(OR($A46="",AF$8=""),"",'Adatmátrix logaritmusa'!AF46-Alfa!$B46)</f>
        <v/>
      </c>
      <c r="AG46" s="8" t="str">
        <f>IF(OR($A46="",AG$8=""),"",'Adatmátrix logaritmusa'!AG46-Alfa!$B46)</f>
        <v/>
      </c>
      <c r="AH46" s="8" t="str">
        <f>IF(OR($A46="",AH$8=""),"",'Adatmátrix logaritmusa'!AH46-Alfa!$B46)</f>
        <v/>
      </c>
      <c r="AI46" s="8" t="str">
        <f>IF(OR($A46="",AI$8=""),"",'Adatmátrix logaritmusa'!AI46-Alfa!$B46)</f>
        <v/>
      </c>
      <c r="AJ46" s="8" t="str">
        <f>IF(OR($A46="",AJ$8=""),"",'Adatmátrix logaritmusa'!AJ46-Alfa!$B46)</f>
        <v/>
      </c>
      <c r="AK46" s="8" t="str">
        <f>IF(OR($A46="",AK$8=""),"",'Adatmátrix logaritmusa'!AK46-Alfa!$B46)</f>
        <v/>
      </c>
      <c r="AL46" s="8" t="str">
        <f>IF(OR($A46="",AL$8=""),"",'Adatmátrix logaritmusa'!AL46-Alfa!$B46)</f>
        <v/>
      </c>
      <c r="AM46" s="8" t="str">
        <f>IF(OR($A46="",AM$8=""),"",'Adatmátrix logaritmusa'!AM46-Alfa!$B46)</f>
        <v/>
      </c>
      <c r="AN46" s="8" t="str">
        <f>IF(OR($A46="",AN$8=""),"",'Adatmátrix logaritmusa'!AN46-Alfa!$B46)</f>
        <v/>
      </c>
      <c r="AO46" s="8" t="str">
        <f>IF(OR($A46="",AO$8=""),"",'Adatmátrix logaritmusa'!AO46-Alfa!$B46)</f>
        <v/>
      </c>
      <c r="AP46" s="8" t="str">
        <f>IF(OR($A46="",AP$8=""),"",'Adatmátrix logaritmusa'!AP46-Alfa!$B46)</f>
        <v/>
      </c>
      <c r="AQ46" s="8" t="str">
        <f>IF(OR($A46="",AQ$8=""),"",'Adatmátrix logaritmusa'!AQ46-Alfa!$B46)</f>
        <v/>
      </c>
      <c r="AR46" s="8" t="str">
        <f>IF(OR($A46="",AR$8=""),"",'Adatmátrix logaritmusa'!AR46-Alfa!$B46)</f>
        <v/>
      </c>
      <c r="AS46" s="8" t="str">
        <f>IF(OR($A46="",AS$8=""),"",'Adatmátrix logaritmusa'!AS46-Alfa!$B46)</f>
        <v/>
      </c>
      <c r="AT46" s="8" t="str">
        <f>IF(OR($A46="",AT$8=""),"",'Adatmátrix logaritmusa'!AT46-Alfa!$B46)</f>
        <v/>
      </c>
      <c r="AU46" s="8" t="str">
        <f>IF(OR($A46="",AU$8=""),"",'Adatmátrix logaritmusa'!AU46-Alfa!$B46)</f>
        <v/>
      </c>
      <c r="AV46" s="8" t="str">
        <f>IF(OR($A46="",AV$8=""),"",'Adatmátrix logaritmusa'!AV46-Alfa!$B46)</f>
        <v/>
      </c>
      <c r="AW46" s="8" t="str">
        <f>IF(OR($A46="",AW$8=""),"",'Adatmátrix logaritmusa'!AW46-Alfa!$B46)</f>
        <v/>
      </c>
      <c r="AX46" s="8" t="str">
        <f>IF(OR($A46="",AX$8=""),"",'Adatmátrix logaritmusa'!AX46-Alfa!$B46)</f>
        <v/>
      </c>
      <c r="AY46" s="8" t="str">
        <f>IF(OR($A46="",AY$8=""),"",'Adatmátrix logaritmusa'!AY46-Alfa!$B46)</f>
        <v/>
      </c>
      <c r="AZ46" s="8" t="str">
        <f>IF(OR($A46="",AZ$8=""),"",'Adatmátrix logaritmusa'!AZ46-Alfa!$B46)</f>
        <v/>
      </c>
      <c r="BA46" s="8" t="str">
        <f>IF(OR($A46="",BA$8=""),"",'Adatmátrix logaritmusa'!BA46-Alfa!$B46)</f>
        <v/>
      </c>
      <c r="BB46" s="8" t="str">
        <f>IF(OR($A46="",BB$8=""),"",'Adatmátrix logaritmusa'!BB46-Alfa!$B46)</f>
        <v/>
      </c>
      <c r="BC46" s="8" t="str">
        <f>IF(OR($A46="",BC$8=""),"",'Adatmátrix logaritmusa'!BC46-Alfa!$B46)</f>
        <v/>
      </c>
      <c r="BD46" s="8" t="str">
        <f>IF(OR($A46="",BD$8=""),"",'Adatmátrix logaritmusa'!BD46-Alfa!$B46)</f>
        <v/>
      </c>
      <c r="BE46" s="8" t="str">
        <f>IF(OR($A46="",BE$8=""),"",'Adatmátrix logaritmusa'!BE46-Alfa!$B46)</f>
        <v/>
      </c>
      <c r="BF46" s="8" t="str">
        <f>IF(OR($A46="",BF$8=""),"",'Adatmátrix logaritmusa'!BF46-Alfa!$B46)</f>
        <v/>
      </c>
      <c r="BG46" s="8" t="str">
        <f>IF(OR($A46="",BG$8=""),"",'Adatmátrix logaritmusa'!BG46-Alfa!$B46)</f>
        <v/>
      </c>
      <c r="BH46" s="8" t="str">
        <f>IF(OR($A46="",BH$8=""),"",'Adatmátrix logaritmusa'!BH46-Alfa!$B46)</f>
        <v/>
      </c>
      <c r="BI46" s="8" t="str">
        <f>IF(OR($A46="",BI$8=""),"",'Adatmátrix logaritmusa'!BI46-Alfa!$B46)</f>
        <v/>
      </c>
    </row>
    <row r="47" spans="1:61">
      <c r="A47" s="4">
        <f>Adatmátrix!A47</f>
        <v>38</v>
      </c>
      <c r="B47" s="8">
        <f>IF(OR($A47="",B$8=""),"",'Adatmátrix logaritmusa'!B47-Alfa!$B47)</f>
        <v>0.29304575550925982</v>
      </c>
      <c r="C47" s="8">
        <f>IF(OR($A47="",C$8=""),"",'Adatmátrix logaritmusa'!C47-Alfa!$B47)</f>
        <v>0.36780583071836936</v>
      </c>
      <c r="D47" s="8">
        <f>IF(OR($A47="",D$8=""),"",'Adatmátrix logaritmusa'!D47-Alfa!$B47)</f>
        <v>0.34639173621455299</v>
      </c>
      <c r="E47" s="8">
        <f>IF(OR($A47="",E$8=""),"",'Adatmátrix logaritmusa'!E47-Alfa!$B47)</f>
        <v>0.48747033447445798</v>
      </c>
      <c r="F47" s="8">
        <f>IF(OR($A47="",F$8=""),"",'Adatmátrix logaritmusa'!F47-Alfa!$B47)</f>
        <v>0.42543494355500577</v>
      </c>
      <c r="G47" s="8">
        <f>IF(OR($A47="",G$8=""),"",'Adatmátrix logaritmusa'!G47-Alfa!$B47)</f>
        <v>0.3289240431741618</v>
      </c>
      <c r="H47" s="8">
        <f>IF(OR($A47="",H$8=""),"",'Adatmátrix logaritmusa'!H47-Alfa!$B47)</f>
        <v>0.16146939772054036</v>
      </c>
      <c r="I47" s="8">
        <f>IF(OR($A47="",I$8=""),"",'Adatmátrix logaritmusa'!I47-Alfa!$B47)</f>
        <v>0.25108155641022734</v>
      </c>
      <c r="J47" s="8">
        <f>IF(OR($A47="",J$8=""),"",'Adatmátrix logaritmusa'!J47-Alfa!$B47)</f>
        <v>6.3029324907287965E-2</v>
      </c>
      <c r="K47" s="8">
        <f>IF(OR($A47="",K$8=""),"",'Adatmátrix logaritmusa'!K47-Alfa!$B47)</f>
        <v>0.15099809785324503</v>
      </c>
      <c r="L47" s="8">
        <f>IF(OR($A47="",L$8=""),"",'Adatmátrix logaritmusa'!L47-Alfa!$B47)</f>
        <v>7.4458020730911123E-2</v>
      </c>
      <c r="M47" s="8">
        <f>IF(OR($A47="",M$8=""),"",'Adatmátrix logaritmusa'!M47-Alfa!$B47)</f>
        <v>-8.5390680210984726E-2</v>
      </c>
      <c r="N47" s="8">
        <f>IF(OR($A47="",N$8=""),"",'Adatmátrix logaritmusa'!N47-Alfa!$B47)</f>
        <v>-0.11929223188666693</v>
      </c>
      <c r="O47" s="8">
        <f>IF(OR($A47="",O$8=""),"",'Adatmátrix logaritmusa'!O47-Alfa!$B47)</f>
        <v>-0.30853423152519532</v>
      </c>
      <c r="P47" s="8">
        <f>IF(OR($A47="",P$8=""),"",'Adatmátrix logaritmusa'!P47-Alfa!$B47)</f>
        <v>-0.16877228915003606</v>
      </c>
      <c r="Q47" s="8">
        <f>IF(OR($A47="",Q$8=""),"",'Adatmátrix logaritmusa'!Q47-Alfa!$B47)</f>
        <v>-9.8813700543125549E-2</v>
      </c>
      <c r="R47" s="8">
        <f>IF(OR($A47="",R$8=""),"",'Adatmátrix logaritmusa'!R47-Alfa!$B47)</f>
        <v>-0.25974406735576316</v>
      </c>
      <c r="S47" s="8">
        <f>IF(OR($A47="",S$8=""),"",'Adatmátrix logaritmusa'!S47-Alfa!$B47)</f>
        <v>-0.63011785565265743</v>
      </c>
      <c r="T47" s="8">
        <f>IF(OR($A47="",T$8=""),"",'Adatmátrix logaritmusa'!T47-Alfa!$B47)</f>
        <v>-0.77853786077093012</v>
      </c>
      <c r="U47" s="8">
        <f>IF(OR($A47="",U$8=""),"",'Adatmátrix logaritmusa'!U47-Alfa!$B47)</f>
        <v>-0.50090612417265135</v>
      </c>
      <c r="V47" s="8" t="str">
        <f>IF(OR($A47="",V$8=""),"",'Adatmátrix logaritmusa'!V47-Alfa!$B47)</f>
        <v/>
      </c>
      <c r="W47" s="8" t="str">
        <f>IF(OR($A47="",W$8=""),"",'Adatmátrix logaritmusa'!W47-Alfa!$B47)</f>
        <v/>
      </c>
      <c r="X47" s="8" t="str">
        <f>IF(OR($A47="",X$8=""),"",'Adatmátrix logaritmusa'!X47-Alfa!$B47)</f>
        <v/>
      </c>
      <c r="Y47" s="8" t="str">
        <f>IF(OR($A47="",Y$8=""),"",'Adatmátrix logaritmusa'!Y47-Alfa!$B47)</f>
        <v/>
      </c>
      <c r="Z47" s="8" t="str">
        <f>IF(OR($A47="",Z$8=""),"",'Adatmátrix logaritmusa'!Z47-Alfa!$B47)</f>
        <v/>
      </c>
      <c r="AA47" s="8" t="str">
        <f>IF(OR($A47="",AA$8=""),"",'Adatmátrix logaritmusa'!AA47-Alfa!$B47)</f>
        <v/>
      </c>
      <c r="AB47" s="8" t="str">
        <f>IF(OR($A47="",AB$8=""),"",'Adatmátrix logaritmusa'!AB47-Alfa!$B47)</f>
        <v/>
      </c>
      <c r="AC47" s="8" t="str">
        <f>IF(OR($A47="",AC$8=""),"",'Adatmátrix logaritmusa'!AC47-Alfa!$B47)</f>
        <v/>
      </c>
      <c r="AD47" s="8" t="str">
        <f>IF(OR($A47="",AD$8=""),"",'Adatmátrix logaritmusa'!AD47-Alfa!$B47)</f>
        <v/>
      </c>
      <c r="AE47" s="8" t="str">
        <f>IF(OR($A47="",AE$8=""),"",'Adatmátrix logaritmusa'!AE47-Alfa!$B47)</f>
        <v/>
      </c>
      <c r="AF47" s="8" t="str">
        <f>IF(OR($A47="",AF$8=""),"",'Adatmátrix logaritmusa'!AF47-Alfa!$B47)</f>
        <v/>
      </c>
      <c r="AG47" s="8" t="str">
        <f>IF(OR($A47="",AG$8=""),"",'Adatmátrix logaritmusa'!AG47-Alfa!$B47)</f>
        <v/>
      </c>
      <c r="AH47" s="8" t="str">
        <f>IF(OR($A47="",AH$8=""),"",'Adatmátrix logaritmusa'!AH47-Alfa!$B47)</f>
        <v/>
      </c>
      <c r="AI47" s="8" t="str">
        <f>IF(OR($A47="",AI$8=""),"",'Adatmátrix logaritmusa'!AI47-Alfa!$B47)</f>
        <v/>
      </c>
      <c r="AJ47" s="8" t="str">
        <f>IF(OR($A47="",AJ$8=""),"",'Adatmátrix logaritmusa'!AJ47-Alfa!$B47)</f>
        <v/>
      </c>
      <c r="AK47" s="8" t="str">
        <f>IF(OR($A47="",AK$8=""),"",'Adatmátrix logaritmusa'!AK47-Alfa!$B47)</f>
        <v/>
      </c>
      <c r="AL47" s="8" t="str">
        <f>IF(OR($A47="",AL$8=""),"",'Adatmátrix logaritmusa'!AL47-Alfa!$B47)</f>
        <v/>
      </c>
      <c r="AM47" s="8" t="str">
        <f>IF(OR($A47="",AM$8=""),"",'Adatmátrix logaritmusa'!AM47-Alfa!$B47)</f>
        <v/>
      </c>
      <c r="AN47" s="8" t="str">
        <f>IF(OR($A47="",AN$8=""),"",'Adatmátrix logaritmusa'!AN47-Alfa!$B47)</f>
        <v/>
      </c>
      <c r="AO47" s="8" t="str">
        <f>IF(OR($A47="",AO$8=""),"",'Adatmátrix logaritmusa'!AO47-Alfa!$B47)</f>
        <v/>
      </c>
      <c r="AP47" s="8" t="str">
        <f>IF(OR($A47="",AP$8=""),"",'Adatmátrix logaritmusa'!AP47-Alfa!$B47)</f>
        <v/>
      </c>
      <c r="AQ47" s="8" t="str">
        <f>IF(OR($A47="",AQ$8=""),"",'Adatmátrix logaritmusa'!AQ47-Alfa!$B47)</f>
        <v/>
      </c>
      <c r="AR47" s="8" t="str">
        <f>IF(OR($A47="",AR$8=""),"",'Adatmátrix logaritmusa'!AR47-Alfa!$B47)</f>
        <v/>
      </c>
      <c r="AS47" s="8" t="str">
        <f>IF(OR($A47="",AS$8=""),"",'Adatmátrix logaritmusa'!AS47-Alfa!$B47)</f>
        <v/>
      </c>
      <c r="AT47" s="8" t="str">
        <f>IF(OR($A47="",AT$8=""),"",'Adatmátrix logaritmusa'!AT47-Alfa!$B47)</f>
        <v/>
      </c>
      <c r="AU47" s="8" t="str">
        <f>IF(OR($A47="",AU$8=""),"",'Adatmátrix logaritmusa'!AU47-Alfa!$B47)</f>
        <v/>
      </c>
      <c r="AV47" s="8" t="str">
        <f>IF(OR($A47="",AV$8=""),"",'Adatmátrix logaritmusa'!AV47-Alfa!$B47)</f>
        <v/>
      </c>
      <c r="AW47" s="8" t="str">
        <f>IF(OR($A47="",AW$8=""),"",'Adatmátrix logaritmusa'!AW47-Alfa!$B47)</f>
        <v/>
      </c>
      <c r="AX47" s="8" t="str">
        <f>IF(OR($A47="",AX$8=""),"",'Adatmátrix logaritmusa'!AX47-Alfa!$B47)</f>
        <v/>
      </c>
      <c r="AY47" s="8" t="str">
        <f>IF(OR($A47="",AY$8=""),"",'Adatmátrix logaritmusa'!AY47-Alfa!$B47)</f>
        <v/>
      </c>
      <c r="AZ47" s="8" t="str">
        <f>IF(OR($A47="",AZ$8=""),"",'Adatmátrix logaritmusa'!AZ47-Alfa!$B47)</f>
        <v/>
      </c>
      <c r="BA47" s="8" t="str">
        <f>IF(OR($A47="",BA$8=""),"",'Adatmátrix logaritmusa'!BA47-Alfa!$B47)</f>
        <v/>
      </c>
      <c r="BB47" s="8" t="str">
        <f>IF(OR($A47="",BB$8=""),"",'Adatmátrix logaritmusa'!BB47-Alfa!$B47)</f>
        <v/>
      </c>
      <c r="BC47" s="8" t="str">
        <f>IF(OR($A47="",BC$8=""),"",'Adatmátrix logaritmusa'!BC47-Alfa!$B47)</f>
        <v/>
      </c>
      <c r="BD47" s="8" t="str">
        <f>IF(OR($A47="",BD$8=""),"",'Adatmátrix logaritmusa'!BD47-Alfa!$B47)</f>
        <v/>
      </c>
      <c r="BE47" s="8" t="str">
        <f>IF(OR($A47="",BE$8=""),"",'Adatmátrix logaritmusa'!BE47-Alfa!$B47)</f>
        <v/>
      </c>
      <c r="BF47" s="8" t="str">
        <f>IF(OR($A47="",BF$8=""),"",'Adatmátrix logaritmusa'!BF47-Alfa!$B47)</f>
        <v/>
      </c>
      <c r="BG47" s="8" t="str">
        <f>IF(OR($A47="",BG$8=""),"",'Adatmátrix logaritmusa'!BG47-Alfa!$B47)</f>
        <v/>
      </c>
      <c r="BH47" s="8" t="str">
        <f>IF(OR($A47="",BH$8=""),"",'Adatmátrix logaritmusa'!BH47-Alfa!$B47)</f>
        <v/>
      </c>
      <c r="BI47" s="8" t="str">
        <f>IF(OR($A47="",BI$8=""),"",'Adatmátrix logaritmusa'!BI47-Alfa!$B47)</f>
        <v/>
      </c>
    </row>
    <row r="48" spans="1:61">
      <c r="A48" s="4">
        <f>Adatmátrix!A48</f>
        <v>39</v>
      </c>
      <c r="B48" s="8">
        <f>IF(OR($A48="",B$8=""),"",'Adatmátrix logaritmusa'!B48-Alfa!$B48)</f>
        <v>0.11988722543968677</v>
      </c>
      <c r="C48" s="8">
        <f>IF(OR($A48="",C$8=""),"",'Adatmátrix logaritmusa'!C48-Alfa!$B48)</f>
        <v>0.17967514381865968</v>
      </c>
      <c r="D48" s="8">
        <f>IF(OR($A48="",D$8=""),"",'Adatmátrix logaritmusa'!D48-Alfa!$B48)</f>
        <v>0.33254949928631383</v>
      </c>
      <c r="E48" s="8">
        <f>IF(OR($A48="",E$8=""),"",'Adatmátrix logaritmusa'!E48-Alfa!$B48)</f>
        <v>0.33637359572471759</v>
      </c>
      <c r="F48" s="8">
        <f>IF(OR($A48="",F$8=""),"",'Adatmátrix logaritmusa'!F48-Alfa!$B48)</f>
        <v>0.29348203109540449</v>
      </c>
      <c r="G48" s="8">
        <f>IF(OR($A48="",G$8=""),"",'Adatmátrix logaritmusa'!G48-Alfa!$B48)</f>
        <v>0.23186089698923062</v>
      </c>
      <c r="H48" s="8">
        <f>IF(OR($A48="",H$8=""),"",'Adatmátrix logaritmusa'!H48-Alfa!$B48)</f>
        <v>0.21906754552932117</v>
      </c>
      <c r="I48" s="8">
        <f>IF(OR($A48="",I$8=""),"",'Adatmátrix logaritmusa'!I48-Alfa!$B48)</f>
        <v>0.19737472091806119</v>
      </c>
      <c r="J48" s="8">
        <f>IF(OR($A48="",J$8=""),"",'Adatmátrix logaritmusa'!J48-Alfa!$B48)</f>
        <v>8.1235071005407278E-2</v>
      </c>
      <c r="K48" s="8">
        <f>IF(OR($A48="",K$8=""),"",'Adatmátrix logaritmusa'!K48-Alfa!$B48)</f>
        <v>8.1235071005407278E-2</v>
      </c>
      <c r="L48" s="8">
        <f>IF(OR($A48="",L$8=""),"",'Adatmátrix logaritmusa'!L48-Alfa!$B48)</f>
        <v>3.0719280868505727E-2</v>
      </c>
      <c r="M48" s="8">
        <f>IF(OR($A48="",M$8=""),"",'Adatmátrix logaritmusa'!M48-Alfa!$B48)</f>
        <v>-0.22133561394012347</v>
      </c>
      <c r="N48" s="8">
        <f>IF(OR($A48="",N$8=""),"",'Adatmátrix logaritmusa'!N48-Alfa!$B48)</f>
        <v>-0.13822070722961755</v>
      </c>
      <c r="O48" s="8">
        <f>IF(OR($A48="",O$8=""),"",'Adatmátrix logaritmusa'!O48-Alfa!$B48)</f>
        <v>-3.9014057146169456E-2</v>
      </c>
      <c r="P48" s="8">
        <f>IF(OR($A48="",P$8=""),"",'Adatmátrix logaritmusa'!P48-Alfa!$B48)</f>
        <v>-0.16306670581614835</v>
      </c>
      <c r="Q48" s="8">
        <f>IF(OR($A48="",Q$8=""),"",'Adatmátrix logaritmusa'!Q48-Alfa!$B48)</f>
        <v>-0.14437457280399535</v>
      </c>
      <c r="R48" s="8">
        <f>IF(OR($A48="",R$8=""),"",'Adatmátrix logaritmusa'!R48-Alfa!$B48)</f>
        <v>-0.34916898545000841</v>
      </c>
      <c r="S48" s="8">
        <f>IF(OR($A48="",S$8=""),"",'Adatmátrix logaritmusa'!S48-Alfa!$B48)</f>
        <v>-0.18211490078684278</v>
      </c>
      <c r="T48" s="8">
        <f>IF(OR($A48="",T$8=""),"",'Adatmátrix logaritmusa'!T48-Alfa!$B48)</f>
        <v>-0.47838071693001538</v>
      </c>
      <c r="U48" s="8">
        <f>IF(OR($A48="",U$8=""),"",'Adatmátrix logaritmusa'!U48-Alfa!$B48)</f>
        <v>-0.38778382157778868</v>
      </c>
      <c r="V48" s="8" t="str">
        <f>IF(OR($A48="",V$8=""),"",'Adatmátrix logaritmusa'!V48-Alfa!$B48)</f>
        <v/>
      </c>
      <c r="W48" s="8" t="str">
        <f>IF(OR($A48="",W$8=""),"",'Adatmátrix logaritmusa'!W48-Alfa!$B48)</f>
        <v/>
      </c>
      <c r="X48" s="8" t="str">
        <f>IF(OR($A48="",X$8=""),"",'Adatmátrix logaritmusa'!X48-Alfa!$B48)</f>
        <v/>
      </c>
      <c r="Y48" s="8" t="str">
        <f>IF(OR($A48="",Y$8=""),"",'Adatmátrix logaritmusa'!Y48-Alfa!$B48)</f>
        <v/>
      </c>
      <c r="Z48" s="8" t="str">
        <f>IF(OR($A48="",Z$8=""),"",'Adatmátrix logaritmusa'!Z48-Alfa!$B48)</f>
        <v/>
      </c>
      <c r="AA48" s="8" t="str">
        <f>IF(OR($A48="",AA$8=""),"",'Adatmátrix logaritmusa'!AA48-Alfa!$B48)</f>
        <v/>
      </c>
      <c r="AB48" s="8" t="str">
        <f>IF(OR($A48="",AB$8=""),"",'Adatmátrix logaritmusa'!AB48-Alfa!$B48)</f>
        <v/>
      </c>
      <c r="AC48" s="8" t="str">
        <f>IF(OR($A48="",AC$8=""),"",'Adatmátrix logaritmusa'!AC48-Alfa!$B48)</f>
        <v/>
      </c>
      <c r="AD48" s="8" t="str">
        <f>IF(OR($A48="",AD$8=""),"",'Adatmátrix logaritmusa'!AD48-Alfa!$B48)</f>
        <v/>
      </c>
      <c r="AE48" s="8" t="str">
        <f>IF(OR($A48="",AE$8=""),"",'Adatmátrix logaritmusa'!AE48-Alfa!$B48)</f>
        <v/>
      </c>
      <c r="AF48" s="8" t="str">
        <f>IF(OR($A48="",AF$8=""),"",'Adatmátrix logaritmusa'!AF48-Alfa!$B48)</f>
        <v/>
      </c>
      <c r="AG48" s="8" t="str">
        <f>IF(OR($A48="",AG$8=""),"",'Adatmátrix logaritmusa'!AG48-Alfa!$B48)</f>
        <v/>
      </c>
      <c r="AH48" s="8" t="str">
        <f>IF(OR($A48="",AH$8=""),"",'Adatmátrix logaritmusa'!AH48-Alfa!$B48)</f>
        <v/>
      </c>
      <c r="AI48" s="8" t="str">
        <f>IF(OR($A48="",AI$8=""),"",'Adatmátrix logaritmusa'!AI48-Alfa!$B48)</f>
        <v/>
      </c>
      <c r="AJ48" s="8" t="str">
        <f>IF(OR($A48="",AJ$8=""),"",'Adatmátrix logaritmusa'!AJ48-Alfa!$B48)</f>
        <v/>
      </c>
      <c r="AK48" s="8" t="str">
        <f>IF(OR($A48="",AK$8=""),"",'Adatmátrix logaritmusa'!AK48-Alfa!$B48)</f>
        <v/>
      </c>
      <c r="AL48" s="8" t="str">
        <f>IF(OR($A48="",AL$8=""),"",'Adatmátrix logaritmusa'!AL48-Alfa!$B48)</f>
        <v/>
      </c>
      <c r="AM48" s="8" t="str">
        <f>IF(OR($A48="",AM$8=""),"",'Adatmátrix logaritmusa'!AM48-Alfa!$B48)</f>
        <v/>
      </c>
      <c r="AN48" s="8" t="str">
        <f>IF(OR($A48="",AN$8=""),"",'Adatmátrix logaritmusa'!AN48-Alfa!$B48)</f>
        <v/>
      </c>
      <c r="AO48" s="8" t="str">
        <f>IF(OR($A48="",AO$8=""),"",'Adatmátrix logaritmusa'!AO48-Alfa!$B48)</f>
        <v/>
      </c>
      <c r="AP48" s="8" t="str">
        <f>IF(OR($A48="",AP$8=""),"",'Adatmátrix logaritmusa'!AP48-Alfa!$B48)</f>
        <v/>
      </c>
      <c r="AQ48" s="8" t="str">
        <f>IF(OR($A48="",AQ$8=""),"",'Adatmátrix logaritmusa'!AQ48-Alfa!$B48)</f>
        <v/>
      </c>
      <c r="AR48" s="8" t="str">
        <f>IF(OR($A48="",AR$8=""),"",'Adatmátrix logaritmusa'!AR48-Alfa!$B48)</f>
        <v/>
      </c>
      <c r="AS48" s="8" t="str">
        <f>IF(OR($A48="",AS$8=""),"",'Adatmátrix logaritmusa'!AS48-Alfa!$B48)</f>
        <v/>
      </c>
      <c r="AT48" s="8" t="str">
        <f>IF(OR($A48="",AT$8=""),"",'Adatmátrix logaritmusa'!AT48-Alfa!$B48)</f>
        <v/>
      </c>
      <c r="AU48" s="8" t="str">
        <f>IF(OR($A48="",AU$8=""),"",'Adatmátrix logaritmusa'!AU48-Alfa!$B48)</f>
        <v/>
      </c>
      <c r="AV48" s="8" t="str">
        <f>IF(OR($A48="",AV$8=""),"",'Adatmátrix logaritmusa'!AV48-Alfa!$B48)</f>
        <v/>
      </c>
      <c r="AW48" s="8" t="str">
        <f>IF(OR($A48="",AW$8=""),"",'Adatmátrix logaritmusa'!AW48-Alfa!$B48)</f>
        <v/>
      </c>
      <c r="AX48" s="8" t="str">
        <f>IF(OR($A48="",AX$8=""),"",'Adatmátrix logaritmusa'!AX48-Alfa!$B48)</f>
        <v/>
      </c>
      <c r="AY48" s="8" t="str">
        <f>IF(OR($A48="",AY$8=""),"",'Adatmátrix logaritmusa'!AY48-Alfa!$B48)</f>
        <v/>
      </c>
      <c r="AZ48" s="8" t="str">
        <f>IF(OR($A48="",AZ$8=""),"",'Adatmátrix logaritmusa'!AZ48-Alfa!$B48)</f>
        <v/>
      </c>
      <c r="BA48" s="8" t="str">
        <f>IF(OR($A48="",BA$8=""),"",'Adatmátrix logaritmusa'!BA48-Alfa!$B48)</f>
        <v/>
      </c>
      <c r="BB48" s="8" t="str">
        <f>IF(OR($A48="",BB$8=""),"",'Adatmátrix logaritmusa'!BB48-Alfa!$B48)</f>
        <v/>
      </c>
      <c r="BC48" s="8" t="str">
        <f>IF(OR($A48="",BC$8=""),"",'Adatmátrix logaritmusa'!BC48-Alfa!$B48)</f>
        <v/>
      </c>
      <c r="BD48" s="8" t="str">
        <f>IF(OR($A48="",BD$8=""),"",'Adatmátrix logaritmusa'!BD48-Alfa!$B48)</f>
        <v/>
      </c>
      <c r="BE48" s="8" t="str">
        <f>IF(OR($A48="",BE$8=""),"",'Adatmátrix logaritmusa'!BE48-Alfa!$B48)</f>
        <v/>
      </c>
      <c r="BF48" s="8" t="str">
        <f>IF(OR($A48="",BF$8=""),"",'Adatmátrix logaritmusa'!BF48-Alfa!$B48)</f>
        <v/>
      </c>
      <c r="BG48" s="8" t="str">
        <f>IF(OR($A48="",BG$8=""),"",'Adatmátrix logaritmusa'!BG48-Alfa!$B48)</f>
        <v/>
      </c>
      <c r="BH48" s="8" t="str">
        <f>IF(OR($A48="",BH$8=""),"",'Adatmátrix logaritmusa'!BH48-Alfa!$B48)</f>
        <v/>
      </c>
      <c r="BI48" s="8" t="str">
        <f>IF(OR($A48="",BI$8=""),"",'Adatmátrix logaritmusa'!BI48-Alfa!$B48)</f>
        <v/>
      </c>
    </row>
    <row r="49" spans="1:61">
      <c r="A49" s="4">
        <f>Adatmátrix!A49</f>
        <v>40</v>
      </c>
      <c r="B49" s="8">
        <f>IF(OR($A49="",B$8=""),"",'Adatmátrix logaritmusa'!B49-Alfa!$B49)</f>
        <v>0.24079737731042972</v>
      </c>
      <c r="C49" s="8">
        <f>IF(OR($A49="",C$8=""),"",'Adatmátrix logaritmusa'!C49-Alfa!$B49)</f>
        <v>0.25192921767927423</v>
      </c>
      <c r="D49" s="8">
        <f>IF(OR($A49="",D$8=""),"",'Adatmátrix logaritmusa'!D49-Alfa!$B49)</f>
        <v>0.18714466381810979</v>
      </c>
      <c r="E49" s="8">
        <f>IF(OR($A49="",E$8=""),"",'Adatmátrix logaritmusa'!E49-Alfa!$B49)</f>
        <v>0.38960330897880713</v>
      </c>
      <c r="F49" s="8">
        <f>IF(OR($A49="",F$8=""),"",'Adatmátrix logaritmusa'!F49-Alfa!$B49)</f>
        <v>0.23330670558127231</v>
      </c>
      <c r="G49" s="8">
        <f>IF(OR($A49="",G$8=""),"",'Adatmátrix logaritmusa'!G49-Alfa!$B49)</f>
        <v>0.23705905519982284</v>
      </c>
      <c r="H49" s="8">
        <f>IF(OR($A49="",H$8=""),"",'Adatmátrix logaritmusa'!H49-Alfa!$B49)</f>
        <v>2.9707750340032923E-2</v>
      </c>
      <c r="I49" s="8">
        <f>IF(OR($A49="",I$8=""),"",'Adatmátrix logaritmusa'!I49-Alfa!$B49)</f>
        <v>0.18714466381810979</v>
      </c>
      <c r="J49" s="8">
        <f>IF(OR($A49="",J$8=""),"",'Adatmátrix logaritmusa'!J49-Alfa!$B49)</f>
        <v>0.14287184014012144</v>
      </c>
      <c r="K49" s="8">
        <f>IF(OR($A49="",K$8=""),"",'Adatmátrix logaritmusa'!K49-Alfa!$B49)</f>
        <v>0.25192921767927423</v>
      </c>
      <c r="L49" s="8">
        <f>IF(OR($A49="",L$8=""),"",'Adatmátrix logaritmusa'!L49-Alfa!$B49)</f>
        <v>3.4305459588662046E-2</v>
      </c>
      <c r="M49" s="8">
        <f>IF(OR($A49="",M$8=""),"",'Adatmátrix logaritmusa'!M49-Alfa!$B49)</f>
        <v>-0.19689800870264751</v>
      </c>
      <c r="N49" s="8">
        <f>IF(OR($A49="",N$8=""),"",'Adatmátrix logaritmusa'!N49-Alfa!$B49)</f>
        <v>6.3966714715855133E-3</v>
      </c>
      <c r="O49" s="8">
        <f>IF(OR($A49="",O$8=""),"",'Adatmátrix logaritmusa'!O49-Alfa!$B49)</f>
        <v>-0.16840605290834176</v>
      </c>
      <c r="P49" s="8">
        <f>IF(OR($A49="",P$8=""),"",'Adatmátrix logaritmusa'!P49-Alfa!$B49)</f>
        <v>-0.28759457017345991</v>
      </c>
      <c r="Q49" s="8">
        <f>IF(OR($A49="",Q$8=""),"",'Adatmátrix logaritmusa'!Q49-Alfa!$B49)</f>
        <v>-0.20852604669776653</v>
      </c>
      <c r="R49" s="8">
        <f>IF(OR($A49="",R$8=""),"",'Adatmátrix logaritmusa'!R49-Alfa!$B49)</f>
        <v>-0.23820181484388314</v>
      </c>
      <c r="S49" s="8">
        <f>IF(OR($A49="",S$8=""),"",'Adatmátrix logaritmusa'!S49-Alfa!$B49)</f>
        <v>-0.17970560816227454</v>
      </c>
      <c r="T49" s="8">
        <f>IF(OR($A49="",T$8=""),"",'Adatmátrix logaritmusa'!T49-Alfa!$B49)</f>
        <v>-0.43020867737230173</v>
      </c>
      <c r="U49" s="8">
        <f>IF(OR($A49="",U$8=""),"",'Adatmátrix logaritmusa'!U49-Alfa!$B49)</f>
        <v>-0.48265515274484461</v>
      </c>
      <c r="V49" s="8" t="str">
        <f>IF(OR($A49="",V$8=""),"",'Adatmátrix logaritmusa'!V49-Alfa!$B49)</f>
        <v/>
      </c>
      <c r="W49" s="8" t="str">
        <f>IF(OR($A49="",W$8=""),"",'Adatmátrix logaritmusa'!W49-Alfa!$B49)</f>
        <v/>
      </c>
      <c r="X49" s="8" t="str">
        <f>IF(OR($A49="",X$8=""),"",'Adatmátrix logaritmusa'!X49-Alfa!$B49)</f>
        <v/>
      </c>
      <c r="Y49" s="8" t="str">
        <f>IF(OR($A49="",Y$8=""),"",'Adatmátrix logaritmusa'!Y49-Alfa!$B49)</f>
        <v/>
      </c>
      <c r="Z49" s="8" t="str">
        <f>IF(OR($A49="",Z$8=""),"",'Adatmátrix logaritmusa'!Z49-Alfa!$B49)</f>
        <v/>
      </c>
      <c r="AA49" s="8" t="str">
        <f>IF(OR($A49="",AA$8=""),"",'Adatmátrix logaritmusa'!AA49-Alfa!$B49)</f>
        <v/>
      </c>
      <c r="AB49" s="8" t="str">
        <f>IF(OR($A49="",AB$8=""),"",'Adatmátrix logaritmusa'!AB49-Alfa!$B49)</f>
        <v/>
      </c>
      <c r="AC49" s="8" t="str">
        <f>IF(OR($A49="",AC$8=""),"",'Adatmátrix logaritmusa'!AC49-Alfa!$B49)</f>
        <v/>
      </c>
      <c r="AD49" s="8" t="str">
        <f>IF(OR($A49="",AD$8=""),"",'Adatmátrix logaritmusa'!AD49-Alfa!$B49)</f>
        <v/>
      </c>
      <c r="AE49" s="8" t="str">
        <f>IF(OR($A49="",AE$8=""),"",'Adatmátrix logaritmusa'!AE49-Alfa!$B49)</f>
        <v/>
      </c>
      <c r="AF49" s="8" t="str">
        <f>IF(OR($A49="",AF$8=""),"",'Adatmátrix logaritmusa'!AF49-Alfa!$B49)</f>
        <v/>
      </c>
      <c r="AG49" s="8" t="str">
        <f>IF(OR($A49="",AG$8=""),"",'Adatmátrix logaritmusa'!AG49-Alfa!$B49)</f>
        <v/>
      </c>
      <c r="AH49" s="8" t="str">
        <f>IF(OR($A49="",AH$8=""),"",'Adatmátrix logaritmusa'!AH49-Alfa!$B49)</f>
        <v/>
      </c>
      <c r="AI49" s="8" t="str">
        <f>IF(OR($A49="",AI$8=""),"",'Adatmátrix logaritmusa'!AI49-Alfa!$B49)</f>
        <v/>
      </c>
      <c r="AJ49" s="8" t="str">
        <f>IF(OR($A49="",AJ$8=""),"",'Adatmátrix logaritmusa'!AJ49-Alfa!$B49)</f>
        <v/>
      </c>
      <c r="AK49" s="8" t="str">
        <f>IF(OR($A49="",AK$8=""),"",'Adatmátrix logaritmusa'!AK49-Alfa!$B49)</f>
        <v/>
      </c>
      <c r="AL49" s="8" t="str">
        <f>IF(OR($A49="",AL$8=""),"",'Adatmátrix logaritmusa'!AL49-Alfa!$B49)</f>
        <v/>
      </c>
      <c r="AM49" s="8" t="str">
        <f>IF(OR($A49="",AM$8=""),"",'Adatmátrix logaritmusa'!AM49-Alfa!$B49)</f>
        <v/>
      </c>
      <c r="AN49" s="8" t="str">
        <f>IF(OR($A49="",AN$8=""),"",'Adatmátrix logaritmusa'!AN49-Alfa!$B49)</f>
        <v/>
      </c>
      <c r="AO49" s="8" t="str">
        <f>IF(OR($A49="",AO$8=""),"",'Adatmátrix logaritmusa'!AO49-Alfa!$B49)</f>
        <v/>
      </c>
      <c r="AP49" s="8" t="str">
        <f>IF(OR($A49="",AP$8=""),"",'Adatmátrix logaritmusa'!AP49-Alfa!$B49)</f>
        <v/>
      </c>
      <c r="AQ49" s="8" t="str">
        <f>IF(OR($A49="",AQ$8=""),"",'Adatmátrix logaritmusa'!AQ49-Alfa!$B49)</f>
        <v/>
      </c>
      <c r="AR49" s="8" t="str">
        <f>IF(OR($A49="",AR$8=""),"",'Adatmátrix logaritmusa'!AR49-Alfa!$B49)</f>
        <v/>
      </c>
      <c r="AS49" s="8" t="str">
        <f>IF(OR($A49="",AS$8=""),"",'Adatmátrix logaritmusa'!AS49-Alfa!$B49)</f>
        <v/>
      </c>
      <c r="AT49" s="8" t="str">
        <f>IF(OR($A49="",AT$8=""),"",'Adatmátrix logaritmusa'!AT49-Alfa!$B49)</f>
        <v/>
      </c>
      <c r="AU49" s="8" t="str">
        <f>IF(OR($A49="",AU$8=""),"",'Adatmátrix logaritmusa'!AU49-Alfa!$B49)</f>
        <v/>
      </c>
      <c r="AV49" s="8" t="str">
        <f>IF(OR($A49="",AV$8=""),"",'Adatmátrix logaritmusa'!AV49-Alfa!$B49)</f>
        <v/>
      </c>
      <c r="AW49" s="8" t="str">
        <f>IF(OR($A49="",AW$8=""),"",'Adatmátrix logaritmusa'!AW49-Alfa!$B49)</f>
        <v/>
      </c>
      <c r="AX49" s="8" t="str">
        <f>IF(OR($A49="",AX$8=""),"",'Adatmátrix logaritmusa'!AX49-Alfa!$B49)</f>
        <v/>
      </c>
      <c r="AY49" s="8" t="str">
        <f>IF(OR($A49="",AY$8=""),"",'Adatmátrix logaritmusa'!AY49-Alfa!$B49)</f>
        <v/>
      </c>
      <c r="AZ49" s="8" t="str">
        <f>IF(OR($A49="",AZ$8=""),"",'Adatmátrix logaritmusa'!AZ49-Alfa!$B49)</f>
        <v/>
      </c>
      <c r="BA49" s="8" t="str">
        <f>IF(OR($A49="",BA$8=""),"",'Adatmátrix logaritmusa'!BA49-Alfa!$B49)</f>
        <v/>
      </c>
      <c r="BB49" s="8" t="str">
        <f>IF(OR($A49="",BB$8=""),"",'Adatmátrix logaritmusa'!BB49-Alfa!$B49)</f>
        <v/>
      </c>
      <c r="BC49" s="8" t="str">
        <f>IF(OR($A49="",BC$8=""),"",'Adatmátrix logaritmusa'!BC49-Alfa!$B49)</f>
        <v/>
      </c>
      <c r="BD49" s="8" t="str">
        <f>IF(OR($A49="",BD$8=""),"",'Adatmátrix logaritmusa'!BD49-Alfa!$B49)</f>
        <v/>
      </c>
      <c r="BE49" s="8" t="str">
        <f>IF(OR($A49="",BE$8=""),"",'Adatmátrix logaritmusa'!BE49-Alfa!$B49)</f>
        <v/>
      </c>
      <c r="BF49" s="8" t="str">
        <f>IF(OR($A49="",BF$8=""),"",'Adatmátrix logaritmusa'!BF49-Alfa!$B49)</f>
        <v/>
      </c>
      <c r="BG49" s="8" t="str">
        <f>IF(OR($A49="",BG$8=""),"",'Adatmátrix logaritmusa'!BG49-Alfa!$B49)</f>
        <v/>
      </c>
      <c r="BH49" s="8" t="str">
        <f>IF(OR($A49="",BH$8=""),"",'Adatmátrix logaritmusa'!BH49-Alfa!$B49)</f>
        <v/>
      </c>
      <c r="BI49" s="8" t="str">
        <f>IF(OR($A49="",BI$8=""),"",'Adatmátrix logaritmusa'!BI49-Alfa!$B49)</f>
        <v/>
      </c>
    </row>
    <row r="50" spans="1:61">
      <c r="A50" s="4">
        <f>Adatmátrix!A50</f>
        <v>41</v>
      </c>
      <c r="B50" s="8">
        <f>IF(OR($A50="",B$8=""),"",'Adatmátrix logaritmusa'!B50-Alfa!$B50)</f>
        <v>0.16725809930551083</v>
      </c>
      <c r="C50" s="8">
        <f>IF(OR($A50="",C$8=""),"",'Adatmátrix logaritmusa'!C50-Alfa!$B50)</f>
        <v>3.9264098126980507E-2</v>
      </c>
      <c r="D50" s="8">
        <f>IF(OR($A50="",D$8=""),"",'Adatmátrix logaritmusa'!D50-Alfa!$B50)</f>
        <v>0.23554400717164281</v>
      </c>
      <c r="E50" s="8">
        <f>IF(OR($A50="",E$8=""),"",'Adatmátrix logaritmusa'!E50-Alfa!$B50)</f>
        <v>0.18129341742189453</v>
      </c>
      <c r="F50" s="8">
        <f>IF(OR($A50="",F$8=""),"",'Adatmátrix logaritmusa'!F50-Alfa!$B50)</f>
        <v>0.22225477505295999</v>
      </c>
      <c r="G50" s="8">
        <f>IF(OR($A50="",G$8=""),"",'Adatmátrix logaritmusa'!G50-Alfa!$B50)</f>
        <v>0.17780301248212638</v>
      </c>
      <c r="H50" s="8">
        <f>IF(OR($A50="",H$8=""),"",'Adatmátrix logaritmusa'!H50-Alfa!$B50)</f>
        <v>0.1349393080503436</v>
      </c>
      <c r="I50" s="8">
        <f>IF(OR($A50="",I$8=""),"",'Adatmátrix logaritmusa'!I50-Alfa!$B50)</f>
        <v>0.17780301248212638</v>
      </c>
      <c r="J50" s="8">
        <f>IF(OR($A50="",J$8=""),"",'Adatmátrix logaritmusa'!J50-Alfa!$B50)</f>
        <v>0.19169212464279273</v>
      </c>
      <c r="K50" s="8">
        <f>IF(OR($A50="",K$8=""),"",'Adatmátrix logaritmusa'!K50-Alfa!$B50)</f>
        <v>0.20539096900095455</v>
      </c>
      <c r="L50" s="8">
        <f>IF(OR($A50="",L$8=""),"",'Adatmátrix logaritmusa'!L50-Alfa!$B50)</f>
        <v>7.8639263361811373E-2</v>
      </c>
      <c r="M50" s="8">
        <f>IF(OR($A50="",M$8=""),"",'Adatmátrix logaritmusa'!M50-Alfa!$B50)</f>
        <v>0.10154102764849515</v>
      </c>
      <c r="N50" s="8">
        <f>IF(OR($A50="",N$8=""),"",'Adatmátrix logaritmusa'!N50-Alfa!$B50)</f>
        <v>-2.7150344772025825E-2</v>
      </c>
      <c r="O50" s="8">
        <f>IF(OR($A50="",O$8=""),"",'Adatmátrix logaritmusa'!O50-Alfa!$B50)</f>
        <v>3.5239947827255591E-2</v>
      </c>
      <c r="P50" s="8">
        <f>IF(OR($A50="",P$8=""),"",'Adatmátrix logaritmusa'!P50-Alfa!$B50)</f>
        <v>-9.3693735548638024E-2</v>
      </c>
      <c r="Q50" s="8">
        <f>IF(OR($A50="",Q$8=""),"",'Adatmátrix logaritmusa'!Q50-Alfa!$B50)</f>
        <v>-0.21549860943284127</v>
      </c>
      <c r="R50" s="8">
        <f>IF(OR($A50="",R$8=""),"",'Adatmátrix logaritmusa'!R50-Alfa!$B50)</f>
        <v>-0.3482900834146534</v>
      </c>
      <c r="S50" s="8">
        <f>IF(OR($A50="",S$8=""),"",'Adatmátrix logaritmusa'!S50-Alfa!$B50)</f>
        <v>-0.3482900834146534</v>
      </c>
      <c r="T50" s="8">
        <f>IF(OR($A50="",T$8=""),"",'Adatmátrix logaritmusa'!T50-Alfa!$B50)</f>
        <v>-0.48097652457361129</v>
      </c>
      <c r="U50" s="8">
        <f>IF(OR($A50="",U$8=""),"",'Adatmátrix logaritmusa'!U50-Alfa!$B50)</f>
        <v>-0.4347636814184801</v>
      </c>
      <c r="V50" s="8" t="str">
        <f>IF(OR($A50="",V$8=""),"",'Adatmátrix logaritmusa'!V50-Alfa!$B50)</f>
        <v/>
      </c>
      <c r="W50" s="8" t="str">
        <f>IF(OR($A50="",W$8=""),"",'Adatmátrix logaritmusa'!W50-Alfa!$B50)</f>
        <v/>
      </c>
      <c r="X50" s="8" t="str">
        <f>IF(OR($A50="",X$8=""),"",'Adatmátrix logaritmusa'!X50-Alfa!$B50)</f>
        <v/>
      </c>
      <c r="Y50" s="8" t="str">
        <f>IF(OR($A50="",Y$8=""),"",'Adatmátrix logaritmusa'!Y50-Alfa!$B50)</f>
        <v/>
      </c>
      <c r="Z50" s="8" t="str">
        <f>IF(OR($A50="",Z$8=""),"",'Adatmátrix logaritmusa'!Z50-Alfa!$B50)</f>
        <v/>
      </c>
      <c r="AA50" s="8" t="str">
        <f>IF(OR($A50="",AA$8=""),"",'Adatmátrix logaritmusa'!AA50-Alfa!$B50)</f>
        <v/>
      </c>
      <c r="AB50" s="8" t="str">
        <f>IF(OR($A50="",AB$8=""),"",'Adatmátrix logaritmusa'!AB50-Alfa!$B50)</f>
        <v/>
      </c>
      <c r="AC50" s="8" t="str">
        <f>IF(OR($A50="",AC$8=""),"",'Adatmátrix logaritmusa'!AC50-Alfa!$B50)</f>
        <v/>
      </c>
      <c r="AD50" s="8" t="str">
        <f>IF(OR($A50="",AD$8=""),"",'Adatmátrix logaritmusa'!AD50-Alfa!$B50)</f>
        <v/>
      </c>
      <c r="AE50" s="8" t="str">
        <f>IF(OR($A50="",AE$8=""),"",'Adatmátrix logaritmusa'!AE50-Alfa!$B50)</f>
        <v/>
      </c>
      <c r="AF50" s="8" t="str">
        <f>IF(OR($A50="",AF$8=""),"",'Adatmátrix logaritmusa'!AF50-Alfa!$B50)</f>
        <v/>
      </c>
      <c r="AG50" s="8" t="str">
        <f>IF(OR($A50="",AG$8=""),"",'Adatmátrix logaritmusa'!AG50-Alfa!$B50)</f>
        <v/>
      </c>
      <c r="AH50" s="8" t="str">
        <f>IF(OR($A50="",AH$8=""),"",'Adatmátrix logaritmusa'!AH50-Alfa!$B50)</f>
        <v/>
      </c>
      <c r="AI50" s="8" t="str">
        <f>IF(OR($A50="",AI$8=""),"",'Adatmátrix logaritmusa'!AI50-Alfa!$B50)</f>
        <v/>
      </c>
      <c r="AJ50" s="8" t="str">
        <f>IF(OR($A50="",AJ$8=""),"",'Adatmátrix logaritmusa'!AJ50-Alfa!$B50)</f>
        <v/>
      </c>
      <c r="AK50" s="8" t="str">
        <f>IF(OR($A50="",AK$8=""),"",'Adatmátrix logaritmusa'!AK50-Alfa!$B50)</f>
        <v/>
      </c>
      <c r="AL50" s="8" t="str">
        <f>IF(OR($A50="",AL$8=""),"",'Adatmátrix logaritmusa'!AL50-Alfa!$B50)</f>
        <v/>
      </c>
      <c r="AM50" s="8" t="str">
        <f>IF(OR($A50="",AM$8=""),"",'Adatmátrix logaritmusa'!AM50-Alfa!$B50)</f>
        <v/>
      </c>
      <c r="AN50" s="8" t="str">
        <f>IF(OR($A50="",AN$8=""),"",'Adatmátrix logaritmusa'!AN50-Alfa!$B50)</f>
        <v/>
      </c>
      <c r="AO50" s="8" t="str">
        <f>IF(OR($A50="",AO$8=""),"",'Adatmátrix logaritmusa'!AO50-Alfa!$B50)</f>
        <v/>
      </c>
      <c r="AP50" s="8" t="str">
        <f>IF(OR($A50="",AP$8=""),"",'Adatmátrix logaritmusa'!AP50-Alfa!$B50)</f>
        <v/>
      </c>
      <c r="AQ50" s="8" t="str">
        <f>IF(OR($A50="",AQ$8=""),"",'Adatmátrix logaritmusa'!AQ50-Alfa!$B50)</f>
        <v/>
      </c>
      <c r="AR50" s="8" t="str">
        <f>IF(OR($A50="",AR$8=""),"",'Adatmátrix logaritmusa'!AR50-Alfa!$B50)</f>
        <v/>
      </c>
      <c r="AS50" s="8" t="str">
        <f>IF(OR($A50="",AS$8=""),"",'Adatmátrix logaritmusa'!AS50-Alfa!$B50)</f>
        <v/>
      </c>
      <c r="AT50" s="8" t="str">
        <f>IF(OR($A50="",AT$8=""),"",'Adatmátrix logaritmusa'!AT50-Alfa!$B50)</f>
        <v/>
      </c>
      <c r="AU50" s="8" t="str">
        <f>IF(OR($A50="",AU$8=""),"",'Adatmátrix logaritmusa'!AU50-Alfa!$B50)</f>
        <v/>
      </c>
      <c r="AV50" s="8" t="str">
        <f>IF(OR($A50="",AV$8=""),"",'Adatmátrix logaritmusa'!AV50-Alfa!$B50)</f>
        <v/>
      </c>
      <c r="AW50" s="8" t="str">
        <f>IF(OR($A50="",AW$8=""),"",'Adatmátrix logaritmusa'!AW50-Alfa!$B50)</f>
        <v/>
      </c>
      <c r="AX50" s="8" t="str">
        <f>IF(OR($A50="",AX$8=""),"",'Adatmátrix logaritmusa'!AX50-Alfa!$B50)</f>
        <v/>
      </c>
      <c r="AY50" s="8" t="str">
        <f>IF(OR($A50="",AY$8=""),"",'Adatmátrix logaritmusa'!AY50-Alfa!$B50)</f>
        <v/>
      </c>
      <c r="AZ50" s="8" t="str">
        <f>IF(OR($A50="",AZ$8=""),"",'Adatmátrix logaritmusa'!AZ50-Alfa!$B50)</f>
        <v/>
      </c>
      <c r="BA50" s="8" t="str">
        <f>IF(OR($A50="",BA$8=""),"",'Adatmátrix logaritmusa'!BA50-Alfa!$B50)</f>
        <v/>
      </c>
      <c r="BB50" s="8" t="str">
        <f>IF(OR($A50="",BB$8=""),"",'Adatmátrix logaritmusa'!BB50-Alfa!$B50)</f>
        <v/>
      </c>
      <c r="BC50" s="8" t="str">
        <f>IF(OR($A50="",BC$8=""),"",'Adatmátrix logaritmusa'!BC50-Alfa!$B50)</f>
        <v/>
      </c>
      <c r="BD50" s="8" t="str">
        <f>IF(OR($A50="",BD$8=""),"",'Adatmátrix logaritmusa'!BD50-Alfa!$B50)</f>
        <v/>
      </c>
      <c r="BE50" s="8" t="str">
        <f>IF(OR($A50="",BE$8=""),"",'Adatmátrix logaritmusa'!BE50-Alfa!$B50)</f>
        <v/>
      </c>
      <c r="BF50" s="8" t="str">
        <f>IF(OR($A50="",BF$8=""),"",'Adatmátrix logaritmusa'!BF50-Alfa!$B50)</f>
        <v/>
      </c>
      <c r="BG50" s="8" t="str">
        <f>IF(OR($A50="",BG$8=""),"",'Adatmátrix logaritmusa'!BG50-Alfa!$B50)</f>
        <v/>
      </c>
      <c r="BH50" s="8" t="str">
        <f>IF(OR($A50="",BH$8=""),"",'Adatmátrix logaritmusa'!BH50-Alfa!$B50)</f>
        <v/>
      </c>
      <c r="BI50" s="8" t="str">
        <f>IF(OR($A50="",BI$8=""),"",'Adatmátrix logaritmusa'!BI50-Alfa!$B50)</f>
        <v/>
      </c>
    </row>
    <row r="51" spans="1:61">
      <c r="A51" s="4">
        <f>Adatmátrix!A51</f>
        <v>42</v>
      </c>
      <c r="B51" s="8">
        <f>IF(OR($A51="",B$8=""),"",'Adatmátrix logaritmusa'!B51-Alfa!$B51)</f>
        <v>0.11726729269328473</v>
      </c>
      <c r="C51" s="8">
        <f>IF(OR($A51="",C$8=""),"",'Adatmátrix logaritmusa'!C51-Alfa!$B51)</f>
        <v>0.14411454272947299</v>
      </c>
      <c r="D51" s="8">
        <f>IF(OR($A51="",D$8=""),"",'Adatmátrix logaritmusa'!D51-Alfa!$B51)</f>
        <v>0.30298443848837842</v>
      </c>
      <c r="E51" s="8">
        <f>IF(OR($A51="",E$8=""),"",'Adatmátrix logaritmusa'!E51-Alfa!$B51)</f>
        <v>0.22364769625185676</v>
      </c>
      <c r="F51" s="8">
        <f>IF(OR($A51="",F$8=""),"",'Adatmátrix logaritmusa'!F51-Alfa!$B51)</f>
        <v>0.22974527611997519</v>
      </c>
      <c r="G51" s="8">
        <f>IF(OR($A51="",G$8=""),"",'Adatmátrix logaritmusa'!G51-Alfa!$B51)</f>
        <v>0.26849826241720898</v>
      </c>
      <c r="H51" s="8">
        <f>IF(OR($A51="",H$8=""),"",'Adatmátrix logaritmusa'!H51-Alfa!$B51)</f>
        <v>8.617670562325408E-2</v>
      </c>
      <c r="I51" s="8">
        <f>IF(OR($A51="",I$8=""),"",'Adatmátrix logaritmusa'!I51-Alfa!$B51)</f>
        <v>0.1925892992318845</v>
      </c>
      <c r="J51" s="8">
        <f>IF(OR($A51="",J$8=""),"",'Adatmátrix logaritmusa'!J51-Alfa!$B51)</f>
        <v>1.7183834136302423E-2</v>
      </c>
      <c r="K51" s="8">
        <f>IF(OR($A51="",K$8=""),"",'Adatmátrix logaritmusa'!K51-Alfa!$B51)</f>
        <v>2.8398904956442372E-2</v>
      </c>
      <c r="L51" s="8">
        <f>IF(OR($A51="",L$8=""),"",'Adatmátrix logaritmusa'!L51-Alfa!$B51)</f>
        <v>-1.3352889723779349E-2</v>
      </c>
      <c r="M51" s="8">
        <f>IF(OR($A51="",M$8=""),"",'Adatmátrix logaritmusa'!M51-Alfa!$B51)</f>
        <v>-1.3352889723779349E-2</v>
      </c>
      <c r="N51" s="8">
        <f>IF(OR($A51="",N$8=""),"",'Adatmátrix logaritmusa'!N51-Alfa!$B51)</f>
        <v>-6.9144249352194542E-2</v>
      </c>
      <c r="O51" s="8">
        <f>IF(OR($A51="",O$8=""),"",'Adatmátrix logaritmusa'!O51-Alfa!$B51)</f>
        <v>-0.19103406696123137</v>
      </c>
      <c r="P51" s="8">
        <f>IF(OR($A51="",P$8=""),"",'Adatmátrix logaritmusa'!P51-Alfa!$B51)</f>
        <v>-1.3352889723779349E-2</v>
      </c>
      <c r="Q51" s="8">
        <f>IF(OR($A51="",Q$8=""),"",'Adatmátrix logaritmusa'!Q51-Alfa!$B51)</f>
        <v>-0.18181741185630784</v>
      </c>
      <c r="R51" s="8">
        <f>IF(OR($A51="",R$8=""),"",'Adatmátrix logaritmusa'!R51-Alfa!$B51)</f>
        <v>-0.2335936813800279</v>
      </c>
      <c r="S51" s="8">
        <f>IF(OR($A51="",S$8=""),"",'Adatmátrix logaritmusa'!S51-Alfa!$B51)</f>
        <v>-0.12823316572220111</v>
      </c>
      <c r="T51" s="8">
        <f>IF(OR($A51="",T$8=""),"",'Adatmátrix logaritmusa'!T51-Alfa!$B51)</f>
        <v>-0.26300756658632096</v>
      </c>
      <c r="U51" s="8">
        <f>IF(OR($A51="",U$8=""),"",'Adatmátrix logaritmusa'!U51-Alfa!$B51)</f>
        <v>-0.5037174416184298</v>
      </c>
      <c r="V51" s="8" t="str">
        <f>IF(OR($A51="",V$8=""),"",'Adatmátrix logaritmusa'!V51-Alfa!$B51)</f>
        <v/>
      </c>
      <c r="W51" s="8" t="str">
        <f>IF(OR($A51="",W$8=""),"",'Adatmátrix logaritmusa'!W51-Alfa!$B51)</f>
        <v/>
      </c>
      <c r="X51" s="8" t="str">
        <f>IF(OR($A51="",X$8=""),"",'Adatmátrix logaritmusa'!X51-Alfa!$B51)</f>
        <v/>
      </c>
      <c r="Y51" s="8" t="str">
        <f>IF(OR($A51="",Y$8=""),"",'Adatmátrix logaritmusa'!Y51-Alfa!$B51)</f>
        <v/>
      </c>
      <c r="Z51" s="8" t="str">
        <f>IF(OR($A51="",Z$8=""),"",'Adatmátrix logaritmusa'!Z51-Alfa!$B51)</f>
        <v/>
      </c>
      <c r="AA51" s="8" t="str">
        <f>IF(OR($A51="",AA$8=""),"",'Adatmátrix logaritmusa'!AA51-Alfa!$B51)</f>
        <v/>
      </c>
      <c r="AB51" s="8" t="str">
        <f>IF(OR($A51="",AB$8=""),"",'Adatmátrix logaritmusa'!AB51-Alfa!$B51)</f>
        <v/>
      </c>
      <c r="AC51" s="8" t="str">
        <f>IF(OR($A51="",AC$8=""),"",'Adatmátrix logaritmusa'!AC51-Alfa!$B51)</f>
        <v/>
      </c>
      <c r="AD51" s="8" t="str">
        <f>IF(OR($A51="",AD$8=""),"",'Adatmátrix logaritmusa'!AD51-Alfa!$B51)</f>
        <v/>
      </c>
      <c r="AE51" s="8" t="str">
        <f>IF(OR($A51="",AE$8=""),"",'Adatmátrix logaritmusa'!AE51-Alfa!$B51)</f>
        <v/>
      </c>
      <c r="AF51" s="8" t="str">
        <f>IF(OR($A51="",AF$8=""),"",'Adatmátrix logaritmusa'!AF51-Alfa!$B51)</f>
        <v/>
      </c>
      <c r="AG51" s="8" t="str">
        <f>IF(OR($A51="",AG$8=""),"",'Adatmátrix logaritmusa'!AG51-Alfa!$B51)</f>
        <v/>
      </c>
      <c r="AH51" s="8" t="str">
        <f>IF(OR($A51="",AH$8=""),"",'Adatmátrix logaritmusa'!AH51-Alfa!$B51)</f>
        <v/>
      </c>
      <c r="AI51" s="8" t="str">
        <f>IF(OR($A51="",AI$8=""),"",'Adatmátrix logaritmusa'!AI51-Alfa!$B51)</f>
        <v/>
      </c>
      <c r="AJ51" s="8" t="str">
        <f>IF(OR($A51="",AJ$8=""),"",'Adatmátrix logaritmusa'!AJ51-Alfa!$B51)</f>
        <v/>
      </c>
      <c r="AK51" s="8" t="str">
        <f>IF(OR($A51="",AK$8=""),"",'Adatmátrix logaritmusa'!AK51-Alfa!$B51)</f>
        <v/>
      </c>
      <c r="AL51" s="8" t="str">
        <f>IF(OR($A51="",AL$8=""),"",'Adatmátrix logaritmusa'!AL51-Alfa!$B51)</f>
        <v/>
      </c>
      <c r="AM51" s="8" t="str">
        <f>IF(OR($A51="",AM$8=""),"",'Adatmátrix logaritmusa'!AM51-Alfa!$B51)</f>
        <v/>
      </c>
      <c r="AN51" s="8" t="str">
        <f>IF(OR($A51="",AN$8=""),"",'Adatmátrix logaritmusa'!AN51-Alfa!$B51)</f>
        <v/>
      </c>
      <c r="AO51" s="8" t="str">
        <f>IF(OR($A51="",AO$8=""),"",'Adatmátrix logaritmusa'!AO51-Alfa!$B51)</f>
        <v/>
      </c>
      <c r="AP51" s="8" t="str">
        <f>IF(OR($A51="",AP$8=""),"",'Adatmátrix logaritmusa'!AP51-Alfa!$B51)</f>
        <v/>
      </c>
      <c r="AQ51" s="8" t="str">
        <f>IF(OR($A51="",AQ$8=""),"",'Adatmátrix logaritmusa'!AQ51-Alfa!$B51)</f>
        <v/>
      </c>
      <c r="AR51" s="8" t="str">
        <f>IF(OR($A51="",AR$8=""),"",'Adatmátrix logaritmusa'!AR51-Alfa!$B51)</f>
        <v/>
      </c>
      <c r="AS51" s="8" t="str">
        <f>IF(OR($A51="",AS$8=""),"",'Adatmátrix logaritmusa'!AS51-Alfa!$B51)</f>
        <v/>
      </c>
      <c r="AT51" s="8" t="str">
        <f>IF(OR($A51="",AT$8=""),"",'Adatmátrix logaritmusa'!AT51-Alfa!$B51)</f>
        <v/>
      </c>
      <c r="AU51" s="8" t="str">
        <f>IF(OR($A51="",AU$8=""),"",'Adatmátrix logaritmusa'!AU51-Alfa!$B51)</f>
        <v/>
      </c>
      <c r="AV51" s="8" t="str">
        <f>IF(OR($A51="",AV$8=""),"",'Adatmátrix logaritmusa'!AV51-Alfa!$B51)</f>
        <v/>
      </c>
      <c r="AW51" s="8" t="str">
        <f>IF(OR($A51="",AW$8=""),"",'Adatmátrix logaritmusa'!AW51-Alfa!$B51)</f>
        <v/>
      </c>
      <c r="AX51" s="8" t="str">
        <f>IF(OR($A51="",AX$8=""),"",'Adatmátrix logaritmusa'!AX51-Alfa!$B51)</f>
        <v/>
      </c>
      <c r="AY51" s="8" t="str">
        <f>IF(OR($A51="",AY$8=""),"",'Adatmátrix logaritmusa'!AY51-Alfa!$B51)</f>
        <v/>
      </c>
      <c r="AZ51" s="8" t="str">
        <f>IF(OR($A51="",AZ$8=""),"",'Adatmátrix logaritmusa'!AZ51-Alfa!$B51)</f>
        <v/>
      </c>
      <c r="BA51" s="8" t="str">
        <f>IF(OR($A51="",BA$8=""),"",'Adatmátrix logaritmusa'!BA51-Alfa!$B51)</f>
        <v/>
      </c>
      <c r="BB51" s="8" t="str">
        <f>IF(OR($A51="",BB$8=""),"",'Adatmátrix logaritmusa'!BB51-Alfa!$B51)</f>
        <v/>
      </c>
      <c r="BC51" s="8" t="str">
        <f>IF(OR($A51="",BC$8=""),"",'Adatmátrix logaritmusa'!BC51-Alfa!$B51)</f>
        <v/>
      </c>
      <c r="BD51" s="8" t="str">
        <f>IF(OR($A51="",BD$8=""),"",'Adatmátrix logaritmusa'!BD51-Alfa!$B51)</f>
        <v/>
      </c>
      <c r="BE51" s="8" t="str">
        <f>IF(OR($A51="",BE$8=""),"",'Adatmátrix logaritmusa'!BE51-Alfa!$B51)</f>
        <v/>
      </c>
      <c r="BF51" s="8" t="str">
        <f>IF(OR($A51="",BF$8=""),"",'Adatmátrix logaritmusa'!BF51-Alfa!$B51)</f>
        <v/>
      </c>
      <c r="BG51" s="8" t="str">
        <f>IF(OR($A51="",BG$8=""),"",'Adatmátrix logaritmusa'!BG51-Alfa!$B51)</f>
        <v/>
      </c>
      <c r="BH51" s="8" t="str">
        <f>IF(OR($A51="",BH$8=""),"",'Adatmátrix logaritmusa'!BH51-Alfa!$B51)</f>
        <v/>
      </c>
      <c r="BI51" s="8" t="str">
        <f>IF(OR($A51="",BI$8=""),"",'Adatmátrix logaritmusa'!BI51-Alfa!$B51)</f>
        <v/>
      </c>
    </row>
    <row r="52" spans="1:61">
      <c r="A52" s="4">
        <f>Adatmátrix!A52</f>
        <v>43</v>
      </c>
      <c r="B52" s="8">
        <f>IF(OR($A52="",B$8=""),"",'Adatmátrix logaritmusa'!B52-Alfa!$B52)</f>
        <v>0.1167295625115683</v>
      </c>
      <c r="C52" s="8">
        <f>IF(OR($A52="",C$8=""),"",'Adatmátrix logaritmusa'!C52-Alfa!$B52)</f>
        <v>6.0110668512060705E-2</v>
      </c>
      <c r="D52" s="8">
        <f>IF(OR($A52="",D$8=""),"",'Adatmátrix logaritmusa'!D52-Alfa!$B52)</f>
        <v>0.21287342306447066</v>
      </c>
      <c r="E52" s="8">
        <f>IF(OR($A52="",E$8=""),"",'Adatmátrix logaritmusa'!E52-Alfa!$B52)</f>
        <v>0.29291613073800704</v>
      </c>
      <c r="F52" s="8">
        <f>IF(OR($A52="",F$8=""),"",'Adatmátrix logaritmusa'!F52-Alfa!$B52)</f>
        <v>0.21287342306447066</v>
      </c>
      <c r="G52" s="8">
        <f>IF(OR($A52="",G$8=""),"",'Adatmátrix logaritmusa'!G52-Alfa!$B52)</f>
        <v>6.0110668512060705E-2</v>
      </c>
      <c r="H52" s="8">
        <f>IF(OR($A52="",H$8=""),"",'Adatmátrix logaritmusa'!H52-Alfa!$B52)</f>
        <v>0.18755561508018115</v>
      </c>
      <c r="I52" s="8">
        <f>IF(OR($A52="",I$8=""),"",'Adatmátrix logaritmusa'!I52-Alfa!$B52)</f>
        <v>0.1167295625115683</v>
      </c>
      <c r="J52" s="8">
        <f>IF(OR($A52="",J$8=""),"",'Adatmátrix logaritmusa'!J52-Alfa!$B52)</f>
        <v>5.6869174587889759E-2</v>
      </c>
      <c r="K52" s="8">
        <f>IF(OR($A52="",K$8=""),"",'Adatmátrix logaritmusa'!K52-Alfa!$B52)</f>
        <v>-2.0741428117034388E-2</v>
      </c>
      <c r="L52" s="8">
        <f>IF(OR($A52="",L$8=""),"",'Adatmátrix logaritmusa'!L52-Alfa!$B52)</f>
        <v>-4.2018826564319767E-2</v>
      </c>
      <c r="M52" s="8">
        <f>IF(OR($A52="",M$8=""),"",'Adatmátrix logaritmusa'!M52-Alfa!$B52)</f>
        <v>-1.3748392626063755E-2</v>
      </c>
      <c r="N52" s="8">
        <f>IF(OR($A52="",N$8=""),"",'Adatmátrix logaritmusa'!N52-Alfa!$B52)</f>
        <v>2.3862878119719433E-2</v>
      </c>
      <c r="O52" s="8">
        <f>IF(OR($A52="",O$8=""),"",'Adatmátrix logaritmusa'!O52-Alfa!$B52)</f>
        <v>4.3797093020536693E-2</v>
      </c>
      <c r="P52" s="8">
        <f>IF(OR($A52="",P$8=""),"",'Adatmátrix logaritmusa'!P52-Alfa!$B52)</f>
        <v>-0.10871020106299145</v>
      </c>
      <c r="Q52" s="8">
        <f>IF(OR($A52="",Q$8=""),"",'Adatmátrix logaritmusa'!Q52-Alfa!$B52)</f>
        <v>-2.4256370224478907E-2</v>
      </c>
      <c r="R52" s="8">
        <f>IF(OR($A52="",R$8=""),"",'Adatmátrix logaritmusa'!R52-Alfa!$B52)</f>
        <v>-0.20517046725055366</v>
      </c>
      <c r="S52" s="8">
        <f>IF(OR($A52="",S$8=""),"",'Adatmátrix logaritmusa'!S52-Alfa!$B52)</f>
        <v>-0.28873554559659631</v>
      </c>
      <c r="T52" s="8">
        <f>IF(OR($A52="",T$8=""),"",'Adatmátrix logaritmusa'!T52-Alfa!$B52)</f>
        <v>-0.3453544395961039</v>
      </c>
      <c r="U52" s="8">
        <f>IF(OR($A52="",U$8=""),"",'Adatmátrix logaritmusa'!U52-Alfa!$B52)</f>
        <v>-0.33569252868436728</v>
      </c>
      <c r="V52" s="8" t="str">
        <f>IF(OR($A52="",V$8=""),"",'Adatmátrix logaritmusa'!V52-Alfa!$B52)</f>
        <v/>
      </c>
      <c r="W52" s="8" t="str">
        <f>IF(OR($A52="",W$8=""),"",'Adatmátrix logaritmusa'!W52-Alfa!$B52)</f>
        <v/>
      </c>
      <c r="X52" s="8" t="str">
        <f>IF(OR($A52="",X$8=""),"",'Adatmátrix logaritmusa'!X52-Alfa!$B52)</f>
        <v/>
      </c>
      <c r="Y52" s="8" t="str">
        <f>IF(OR($A52="",Y$8=""),"",'Adatmátrix logaritmusa'!Y52-Alfa!$B52)</f>
        <v/>
      </c>
      <c r="Z52" s="8" t="str">
        <f>IF(OR($A52="",Z$8=""),"",'Adatmátrix logaritmusa'!Z52-Alfa!$B52)</f>
        <v/>
      </c>
      <c r="AA52" s="8" t="str">
        <f>IF(OR($A52="",AA$8=""),"",'Adatmátrix logaritmusa'!AA52-Alfa!$B52)</f>
        <v/>
      </c>
      <c r="AB52" s="8" t="str">
        <f>IF(OR($A52="",AB$8=""),"",'Adatmátrix logaritmusa'!AB52-Alfa!$B52)</f>
        <v/>
      </c>
      <c r="AC52" s="8" t="str">
        <f>IF(OR($A52="",AC$8=""),"",'Adatmátrix logaritmusa'!AC52-Alfa!$B52)</f>
        <v/>
      </c>
      <c r="AD52" s="8" t="str">
        <f>IF(OR($A52="",AD$8=""),"",'Adatmátrix logaritmusa'!AD52-Alfa!$B52)</f>
        <v/>
      </c>
      <c r="AE52" s="8" t="str">
        <f>IF(OR($A52="",AE$8=""),"",'Adatmátrix logaritmusa'!AE52-Alfa!$B52)</f>
        <v/>
      </c>
      <c r="AF52" s="8" t="str">
        <f>IF(OR($A52="",AF$8=""),"",'Adatmátrix logaritmusa'!AF52-Alfa!$B52)</f>
        <v/>
      </c>
      <c r="AG52" s="8" t="str">
        <f>IF(OR($A52="",AG$8=""),"",'Adatmátrix logaritmusa'!AG52-Alfa!$B52)</f>
        <v/>
      </c>
      <c r="AH52" s="8" t="str">
        <f>IF(OR($A52="",AH$8=""),"",'Adatmátrix logaritmusa'!AH52-Alfa!$B52)</f>
        <v/>
      </c>
      <c r="AI52" s="8" t="str">
        <f>IF(OR($A52="",AI$8=""),"",'Adatmátrix logaritmusa'!AI52-Alfa!$B52)</f>
        <v/>
      </c>
      <c r="AJ52" s="8" t="str">
        <f>IF(OR($A52="",AJ$8=""),"",'Adatmátrix logaritmusa'!AJ52-Alfa!$B52)</f>
        <v/>
      </c>
      <c r="AK52" s="8" t="str">
        <f>IF(OR($A52="",AK$8=""),"",'Adatmátrix logaritmusa'!AK52-Alfa!$B52)</f>
        <v/>
      </c>
      <c r="AL52" s="8" t="str">
        <f>IF(OR($A52="",AL$8=""),"",'Adatmátrix logaritmusa'!AL52-Alfa!$B52)</f>
        <v/>
      </c>
      <c r="AM52" s="8" t="str">
        <f>IF(OR($A52="",AM$8=""),"",'Adatmátrix logaritmusa'!AM52-Alfa!$B52)</f>
        <v/>
      </c>
      <c r="AN52" s="8" t="str">
        <f>IF(OR($A52="",AN$8=""),"",'Adatmátrix logaritmusa'!AN52-Alfa!$B52)</f>
        <v/>
      </c>
      <c r="AO52" s="8" t="str">
        <f>IF(OR($A52="",AO$8=""),"",'Adatmátrix logaritmusa'!AO52-Alfa!$B52)</f>
        <v/>
      </c>
      <c r="AP52" s="8" t="str">
        <f>IF(OR($A52="",AP$8=""),"",'Adatmátrix logaritmusa'!AP52-Alfa!$B52)</f>
        <v/>
      </c>
      <c r="AQ52" s="8" t="str">
        <f>IF(OR($A52="",AQ$8=""),"",'Adatmátrix logaritmusa'!AQ52-Alfa!$B52)</f>
        <v/>
      </c>
      <c r="AR52" s="8" t="str">
        <f>IF(OR($A52="",AR$8=""),"",'Adatmátrix logaritmusa'!AR52-Alfa!$B52)</f>
        <v/>
      </c>
      <c r="AS52" s="8" t="str">
        <f>IF(OR($A52="",AS$8=""),"",'Adatmátrix logaritmusa'!AS52-Alfa!$B52)</f>
        <v/>
      </c>
      <c r="AT52" s="8" t="str">
        <f>IF(OR($A52="",AT$8=""),"",'Adatmátrix logaritmusa'!AT52-Alfa!$B52)</f>
        <v/>
      </c>
      <c r="AU52" s="8" t="str">
        <f>IF(OR($A52="",AU$8=""),"",'Adatmátrix logaritmusa'!AU52-Alfa!$B52)</f>
        <v/>
      </c>
      <c r="AV52" s="8" t="str">
        <f>IF(OR($A52="",AV$8=""),"",'Adatmátrix logaritmusa'!AV52-Alfa!$B52)</f>
        <v/>
      </c>
      <c r="AW52" s="8" t="str">
        <f>IF(OR($A52="",AW$8=""),"",'Adatmátrix logaritmusa'!AW52-Alfa!$B52)</f>
        <v/>
      </c>
      <c r="AX52" s="8" t="str">
        <f>IF(OR($A52="",AX$8=""),"",'Adatmátrix logaritmusa'!AX52-Alfa!$B52)</f>
        <v/>
      </c>
      <c r="AY52" s="8" t="str">
        <f>IF(OR($A52="",AY$8=""),"",'Adatmátrix logaritmusa'!AY52-Alfa!$B52)</f>
        <v/>
      </c>
      <c r="AZ52" s="8" t="str">
        <f>IF(OR($A52="",AZ$8=""),"",'Adatmátrix logaritmusa'!AZ52-Alfa!$B52)</f>
        <v/>
      </c>
      <c r="BA52" s="8" t="str">
        <f>IF(OR($A52="",BA$8=""),"",'Adatmátrix logaritmusa'!BA52-Alfa!$B52)</f>
        <v/>
      </c>
      <c r="BB52" s="8" t="str">
        <f>IF(OR($A52="",BB$8=""),"",'Adatmátrix logaritmusa'!BB52-Alfa!$B52)</f>
        <v/>
      </c>
      <c r="BC52" s="8" t="str">
        <f>IF(OR($A52="",BC$8=""),"",'Adatmátrix logaritmusa'!BC52-Alfa!$B52)</f>
        <v/>
      </c>
      <c r="BD52" s="8" t="str">
        <f>IF(OR($A52="",BD$8=""),"",'Adatmátrix logaritmusa'!BD52-Alfa!$B52)</f>
        <v/>
      </c>
      <c r="BE52" s="8" t="str">
        <f>IF(OR($A52="",BE$8=""),"",'Adatmátrix logaritmusa'!BE52-Alfa!$B52)</f>
        <v/>
      </c>
      <c r="BF52" s="8" t="str">
        <f>IF(OR($A52="",BF$8=""),"",'Adatmátrix logaritmusa'!BF52-Alfa!$B52)</f>
        <v/>
      </c>
      <c r="BG52" s="8" t="str">
        <f>IF(OR($A52="",BG$8=""),"",'Adatmátrix logaritmusa'!BG52-Alfa!$B52)</f>
        <v/>
      </c>
      <c r="BH52" s="8" t="str">
        <f>IF(OR($A52="",BH$8=""),"",'Adatmátrix logaritmusa'!BH52-Alfa!$B52)</f>
        <v/>
      </c>
      <c r="BI52" s="8" t="str">
        <f>IF(OR($A52="",BI$8=""),"",'Adatmátrix logaritmusa'!BI52-Alfa!$B52)</f>
        <v/>
      </c>
    </row>
    <row r="53" spans="1:61">
      <c r="A53" s="4">
        <f>Adatmátrix!A53</f>
        <v>44</v>
      </c>
      <c r="B53" s="8">
        <f>IF(OR($A53="",B$8=""),"",'Adatmátrix logaritmusa'!B53-Alfa!$B53)</f>
        <v>0.10965895181525909</v>
      </c>
      <c r="C53" s="8">
        <f>IF(OR($A53="",C$8=""),"",'Adatmátrix logaritmusa'!C53-Alfa!$B53)</f>
        <v>-2.0236807638846166E-2</v>
      </c>
      <c r="D53" s="8">
        <f>IF(OR($A53="",D$8=""),"",'Adatmátrix logaritmusa'!D53-Alfa!$B53)</f>
        <v>0.18072709996438796</v>
      </c>
      <c r="E53" s="8">
        <f>IF(OR($A53="",E$8=""),"",'Adatmátrix logaritmusa'!E53-Alfa!$B53)</f>
        <v>0.20419623450523527</v>
      </c>
      <c r="F53" s="8">
        <f>IF(OR($A53="",F$8=""),"",'Adatmátrix logaritmusa'!F53-Alfa!$B53)</f>
        <v>0.16476931452577759</v>
      </c>
      <c r="G53" s="8">
        <f>IF(OR($A53="",G$8=""),"",'Adatmátrix logaritmusa'!G53-Alfa!$B53)</f>
        <v>0.15669390052023235</v>
      </c>
      <c r="H53" s="8">
        <f>IF(OR($A53="",H$8=""),"",'Adatmátrix logaritmusa'!H53-Alfa!$B53)</f>
        <v>2.3934410674291584E-2</v>
      </c>
      <c r="I53" s="8">
        <f>IF(OR($A53="",I$8=""),"",'Adatmátrix logaritmusa'!I53-Alfa!$B53)</f>
        <v>0.12372388128266198</v>
      </c>
      <c r="J53" s="8">
        <f>IF(OR($A53="",J$8=""),"",'Adatmátrix logaritmusa'!J53-Alfa!$B53)</f>
        <v>0.13206885321484307</v>
      </c>
      <c r="K53" s="8">
        <f>IF(OR($A53="",K$8=""),"",'Adatmátrix logaritmusa'!K53-Alfa!$B53)</f>
        <v>0.18861150348853695</v>
      </c>
      <c r="L53" s="8">
        <f>IF(OR($A53="",L$8=""),"",'Adatmátrix logaritmusa'!L53-Alfa!$B53)</f>
        <v>2.3934410674291584E-2</v>
      </c>
      <c r="M53" s="8">
        <f>IF(OR($A53="",M$8=""),"",'Adatmátrix logaritmusa'!M53-Alfa!$B53)</f>
        <v>-6.3076966315338545E-2</v>
      </c>
      <c r="N53" s="8">
        <f>IF(OR($A53="",N$8=""),"",'Adatmátrix logaritmusa'!N53-Alfa!$B53)</f>
        <v>-1.0668915311260463E-3</v>
      </c>
      <c r="O53" s="8">
        <f>IF(OR($A53="",O$8=""),"",'Adatmátrix logaritmusa'!O53-Alfa!$B53)</f>
        <v>1.1511890675734548E-2</v>
      </c>
      <c r="P53" s="8">
        <f>IF(OR($A53="",P$8=""),"",'Adatmátrix logaritmusa'!P53-Alfa!$B53)</f>
        <v>-0.12559732329667295</v>
      </c>
      <c r="Q53" s="8">
        <f>IF(OR($A53="",Q$8=""),"",'Adatmátrix logaritmusa'!Q53-Alfa!$B53)</f>
        <v>-0.15469028423833731</v>
      </c>
      <c r="R53" s="8">
        <f>IF(OR($A53="",R$8=""),"",'Adatmátrix logaritmusa'!R53-Alfa!$B53)</f>
        <v>-0.25555089457331093</v>
      </c>
      <c r="S53" s="8">
        <f>IF(OR($A53="",S$8=""),"",'Adatmátrix logaritmusa'!S53-Alfa!$B53)</f>
        <v>-0.23935620865333096</v>
      </c>
      <c r="T53" s="8">
        <f>IF(OR($A53="",T$8=""),"",'Adatmátrix logaritmusa'!T53-Alfa!$B53)</f>
        <v>-0.13279159893069981</v>
      </c>
      <c r="U53" s="8">
        <f>IF(OR($A53="",U$8=""),"",'Adatmátrix logaritmusa'!U53-Alfa!$B53)</f>
        <v>-0.32746347616359728</v>
      </c>
      <c r="V53" s="8" t="str">
        <f>IF(OR($A53="",V$8=""),"",'Adatmátrix logaritmusa'!V53-Alfa!$B53)</f>
        <v/>
      </c>
      <c r="W53" s="8" t="str">
        <f>IF(OR($A53="",W$8=""),"",'Adatmátrix logaritmusa'!W53-Alfa!$B53)</f>
        <v/>
      </c>
      <c r="X53" s="8" t="str">
        <f>IF(OR($A53="",X$8=""),"",'Adatmátrix logaritmusa'!X53-Alfa!$B53)</f>
        <v/>
      </c>
      <c r="Y53" s="8" t="str">
        <f>IF(OR($A53="",Y$8=""),"",'Adatmátrix logaritmusa'!Y53-Alfa!$B53)</f>
        <v/>
      </c>
      <c r="Z53" s="8" t="str">
        <f>IF(OR($A53="",Z$8=""),"",'Adatmátrix logaritmusa'!Z53-Alfa!$B53)</f>
        <v/>
      </c>
      <c r="AA53" s="8" t="str">
        <f>IF(OR($A53="",AA$8=""),"",'Adatmátrix logaritmusa'!AA53-Alfa!$B53)</f>
        <v/>
      </c>
      <c r="AB53" s="8" t="str">
        <f>IF(OR($A53="",AB$8=""),"",'Adatmátrix logaritmusa'!AB53-Alfa!$B53)</f>
        <v/>
      </c>
      <c r="AC53" s="8" t="str">
        <f>IF(OR($A53="",AC$8=""),"",'Adatmátrix logaritmusa'!AC53-Alfa!$B53)</f>
        <v/>
      </c>
      <c r="AD53" s="8" t="str">
        <f>IF(OR($A53="",AD$8=""),"",'Adatmátrix logaritmusa'!AD53-Alfa!$B53)</f>
        <v/>
      </c>
      <c r="AE53" s="8" t="str">
        <f>IF(OR($A53="",AE$8=""),"",'Adatmátrix logaritmusa'!AE53-Alfa!$B53)</f>
        <v/>
      </c>
      <c r="AF53" s="8" t="str">
        <f>IF(OR($A53="",AF$8=""),"",'Adatmátrix logaritmusa'!AF53-Alfa!$B53)</f>
        <v/>
      </c>
      <c r="AG53" s="8" t="str">
        <f>IF(OR($A53="",AG$8=""),"",'Adatmátrix logaritmusa'!AG53-Alfa!$B53)</f>
        <v/>
      </c>
      <c r="AH53" s="8" t="str">
        <f>IF(OR($A53="",AH$8=""),"",'Adatmátrix logaritmusa'!AH53-Alfa!$B53)</f>
        <v/>
      </c>
      <c r="AI53" s="8" t="str">
        <f>IF(OR($A53="",AI$8=""),"",'Adatmátrix logaritmusa'!AI53-Alfa!$B53)</f>
        <v/>
      </c>
      <c r="AJ53" s="8" t="str">
        <f>IF(OR($A53="",AJ$8=""),"",'Adatmátrix logaritmusa'!AJ53-Alfa!$B53)</f>
        <v/>
      </c>
      <c r="AK53" s="8" t="str">
        <f>IF(OR($A53="",AK$8=""),"",'Adatmátrix logaritmusa'!AK53-Alfa!$B53)</f>
        <v/>
      </c>
      <c r="AL53" s="8" t="str">
        <f>IF(OR($A53="",AL$8=""),"",'Adatmátrix logaritmusa'!AL53-Alfa!$B53)</f>
        <v/>
      </c>
      <c r="AM53" s="8" t="str">
        <f>IF(OR($A53="",AM$8=""),"",'Adatmátrix logaritmusa'!AM53-Alfa!$B53)</f>
        <v/>
      </c>
      <c r="AN53" s="8" t="str">
        <f>IF(OR($A53="",AN$8=""),"",'Adatmátrix logaritmusa'!AN53-Alfa!$B53)</f>
        <v/>
      </c>
      <c r="AO53" s="8" t="str">
        <f>IF(OR($A53="",AO$8=""),"",'Adatmátrix logaritmusa'!AO53-Alfa!$B53)</f>
        <v/>
      </c>
      <c r="AP53" s="8" t="str">
        <f>IF(OR($A53="",AP$8=""),"",'Adatmátrix logaritmusa'!AP53-Alfa!$B53)</f>
        <v/>
      </c>
      <c r="AQ53" s="8" t="str">
        <f>IF(OR($A53="",AQ$8=""),"",'Adatmátrix logaritmusa'!AQ53-Alfa!$B53)</f>
        <v/>
      </c>
      <c r="AR53" s="8" t="str">
        <f>IF(OR($A53="",AR$8=""),"",'Adatmátrix logaritmusa'!AR53-Alfa!$B53)</f>
        <v/>
      </c>
      <c r="AS53" s="8" t="str">
        <f>IF(OR($A53="",AS$8=""),"",'Adatmátrix logaritmusa'!AS53-Alfa!$B53)</f>
        <v/>
      </c>
      <c r="AT53" s="8" t="str">
        <f>IF(OR($A53="",AT$8=""),"",'Adatmátrix logaritmusa'!AT53-Alfa!$B53)</f>
        <v/>
      </c>
      <c r="AU53" s="8" t="str">
        <f>IF(OR($A53="",AU$8=""),"",'Adatmátrix logaritmusa'!AU53-Alfa!$B53)</f>
        <v/>
      </c>
      <c r="AV53" s="8" t="str">
        <f>IF(OR($A53="",AV$8=""),"",'Adatmátrix logaritmusa'!AV53-Alfa!$B53)</f>
        <v/>
      </c>
      <c r="AW53" s="8" t="str">
        <f>IF(OR($A53="",AW$8=""),"",'Adatmátrix logaritmusa'!AW53-Alfa!$B53)</f>
        <v/>
      </c>
      <c r="AX53" s="8" t="str">
        <f>IF(OR($A53="",AX$8=""),"",'Adatmátrix logaritmusa'!AX53-Alfa!$B53)</f>
        <v/>
      </c>
      <c r="AY53" s="8" t="str">
        <f>IF(OR($A53="",AY$8=""),"",'Adatmátrix logaritmusa'!AY53-Alfa!$B53)</f>
        <v/>
      </c>
      <c r="AZ53" s="8" t="str">
        <f>IF(OR($A53="",AZ$8=""),"",'Adatmátrix logaritmusa'!AZ53-Alfa!$B53)</f>
        <v/>
      </c>
      <c r="BA53" s="8" t="str">
        <f>IF(OR($A53="",BA$8=""),"",'Adatmátrix logaritmusa'!BA53-Alfa!$B53)</f>
        <v/>
      </c>
      <c r="BB53" s="8" t="str">
        <f>IF(OR($A53="",BB$8=""),"",'Adatmátrix logaritmusa'!BB53-Alfa!$B53)</f>
        <v/>
      </c>
      <c r="BC53" s="8" t="str">
        <f>IF(OR($A53="",BC$8=""),"",'Adatmátrix logaritmusa'!BC53-Alfa!$B53)</f>
        <v/>
      </c>
      <c r="BD53" s="8" t="str">
        <f>IF(OR($A53="",BD$8=""),"",'Adatmátrix logaritmusa'!BD53-Alfa!$B53)</f>
        <v/>
      </c>
      <c r="BE53" s="8" t="str">
        <f>IF(OR($A53="",BE$8=""),"",'Adatmátrix logaritmusa'!BE53-Alfa!$B53)</f>
        <v/>
      </c>
      <c r="BF53" s="8" t="str">
        <f>IF(OR($A53="",BF$8=""),"",'Adatmátrix logaritmusa'!BF53-Alfa!$B53)</f>
        <v/>
      </c>
      <c r="BG53" s="8" t="str">
        <f>IF(OR($A53="",BG$8=""),"",'Adatmátrix logaritmusa'!BG53-Alfa!$B53)</f>
        <v/>
      </c>
      <c r="BH53" s="8" t="str">
        <f>IF(OR($A53="",BH$8=""),"",'Adatmátrix logaritmusa'!BH53-Alfa!$B53)</f>
        <v/>
      </c>
      <c r="BI53" s="8" t="str">
        <f>IF(OR($A53="",BI$8=""),"",'Adatmátrix logaritmusa'!BI53-Alfa!$B53)</f>
        <v/>
      </c>
    </row>
    <row r="54" spans="1:61">
      <c r="A54" s="4">
        <f>Adatmátrix!A54</f>
        <v>45</v>
      </c>
      <c r="B54" s="8">
        <f>IF(OR($A54="",B$8=""),"",'Adatmátrix logaritmusa'!B54-Alfa!$B54)</f>
        <v>0.14125951316533669</v>
      </c>
      <c r="C54" s="8">
        <f>IF(OR($A54="",C$8=""),"",'Adatmátrix logaritmusa'!C54-Alfa!$B54)</f>
        <v>0.11613256308791442</v>
      </c>
      <c r="D54" s="8">
        <f>IF(OR($A54="",D$8=""),"",'Adatmátrix logaritmusa'!D54-Alfa!$B54)</f>
        <v>0.20610815990626197</v>
      </c>
      <c r="E54" s="8">
        <f>IF(OR($A54="",E$8=""),"",'Adatmátrix logaritmusa'!E54-Alfa!$B54)</f>
        <v>0.1511361366612487</v>
      </c>
      <c r="F54" s="8">
        <f>IF(OR($A54="",F$8=""),"",'Adatmátrix logaritmusa'!F54-Alfa!$B54)</f>
        <v>0.17780438374340957</v>
      </c>
      <c r="G54" s="8">
        <f>IF(OR($A54="",G$8=""),"",'Adatmátrix logaritmusa'!G54-Alfa!$B54)</f>
        <v>0.11867386051658713</v>
      </c>
      <c r="H54" s="8">
        <f>IF(OR($A54="",H$8=""),"",'Adatmátrix logaritmusa'!H54-Alfa!$B54)</f>
        <v>-2.5794571497829821E-2</v>
      </c>
      <c r="I54" s="8">
        <f>IF(OR($A54="",I$8=""),"",'Adatmátrix logaritmusa'!I54-Alfa!$B54)</f>
        <v>-5.8584394320821076E-2</v>
      </c>
      <c r="J54" s="8">
        <f>IF(OR($A54="",J$8=""),"",'Adatmátrix logaritmusa'!J54-Alfa!$B54)</f>
        <v>4.7684799273223888E-2</v>
      </c>
      <c r="K54" s="8">
        <f>IF(OR($A54="",K$8=""),"",'Adatmátrix logaritmusa'!K54-Alfa!$B54)</f>
        <v>0.10590229483710001</v>
      </c>
      <c r="L54" s="8">
        <f>IF(OR($A54="",L$8=""),"",'Adatmátrix logaritmusa'!L54-Alfa!$B54)</f>
        <v>0.12120871611977524</v>
      </c>
      <c r="M54" s="8">
        <f>IF(OR($A54="",M$8=""),"",'Adatmátrix logaritmusa'!M54-Alfa!$B54)</f>
        <v>2.5610570211309636E-4</v>
      </c>
      <c r="N54" s="8">
        <f>IF(OR($A54="",N$8=""),"",'Adatmátrix logaritmusa'!N54-Alfa!$B54)</f>
        <v>-4.3546516956280534E-2</v>
      </c>
      <c r="O54" s="8">
        <f>IF(OR($A54="",O$8=""),"",'Adatmátrix logaritmusa'!O54-Alfa!$B54)</f>
        <v>-0.15056678403247048</v>
      </c>
      <c r="P54" s="8">
        <f>IF(OR($A54="",P$8=""),"",'Adatmátrix logaritmusa'!P54-Alfa!$B54)</f>
        <v>-0.16731759445728578</v>
      </c>
      <c r="Q54" s="8">
        <f>IF(OR($A54="",Q$8=""),"",'Adatmátrix logaritmusa'!Q54-Alfa!$B54)</f>
        <v>-0.1572334753906599</v>
      </c>
      <c r="R54" s="8">
        <f>IF(OR($A54="",R$8=""),"",'Adatmátrix logaritmusa'!R54-Alfa!$B54)</f>
        <v>-8.623592565133098E-2</v>
      </c>
      <c r="S54" s="8">
        <f>IF(OR($A54="",S$8=""),"",'Adatmátrix logaritmusa'!S54-Alfa!$B54)</f>
        <v>-0.12757726580777184</v>
      </c>
      <c r="T54" s="8">
        <f>IF(OR($A54="",T$8=""),"",'Adatmátrix logaritmusa'!T54-Alfa!$B54)</f>
        <v>-0.24820525359638701</v>
      </c>
      <c r="U54" s="8">
        <f>IF(OR($A54="",U$8=""),"",'Adatmátrix logaritmusa'!U54-Alfa!$B54)</f>
        <v>-0.12110475130215459</v>
      </c>
      <c r="V54" s="8" t="str">
        <f>IF(OR($A54="",V$8=""),"",'Adatmátrix logaritmusa'!V54-Alfa!$B54)</f>
        <v/>
      </c>
      <c r="W54" s="8" t="str">
        <f>IF(OR($A54="",W$8=""),"",'Adatmátrix logaritmusa'!W54-Alfa!$B54)</f>
        <v/>
      </c>
      <c r="X54" s="8" t="str">
        <f>IF(OR($A54="",X$8=""),"",'Adatmátrix logaritmusa'!X54-Alfa!$B54)</f>
        <v/>
      </c>
      <c r="Y54" s="8" t="str">
        <f>IF(OR($A54="",Y$8=""),"",'Adatmátrix logaritmusa'!Y54-Alfa!$B54)</f>
        <v/>
      </c>
      <c r="Z54" s="8" t="str">
        <f>IF(OR($A54="",Z$8=""),"",'Adatmátrix logaritmusa'!Z54-Alfa!$B54)</f>
        <v/>
      </c>
      <c r="AA54" s="8" t="str">
        <f>IF(OR($A54="",AA$8=""),"",'Adatmátrix logaritmusa'!AA54-Alfa!$B54)</f>
        <v/>
      </c>
      <c r="AB54" s="8" t="str">
        <f>IF(OR($A54="",AB$8=""),"",'Adatmátrix logaritmusa'!AB54-Alfa!$B54)</f>
        <v/>
      </c>
      <c r="AC54" s="8" t="str">
        <f>IF(OR($A54="",AC$8=""),"",'Adatmátrix logaritmusa'!AC54-Alfa!$B54)</f>
        <v/>
      </c>
      <c r="AD54" s="8" t="str">
        <f>IF(OR($A54="",AD$8=""),"",'Adatmátrix logaritmusa'!AD54-Alfa!$B54)</f>
        <v/>
      </c>
      <c r="AE54" s="8" t="str">
        <f>IF(OR($A54="",AE$8=""),"",'Adatmátrix logaritmusa'!AE54-Alfa!$B54)</f>
        <v/>
      </c>
      <c r="AF54" s="8" t="str">
        <f>IF(OR($A54="",AF$8=""),"",'Adatmátrix logaritmusa'!AF54-Alfa!$B54)</f>
        <v/>
      </c>
      <c r="AG54" s="8" t="str">
        <f>IF(OR($A54="",AG$8=""),"",'Adatmátrix logaritmusa'!AG54-Alfa!$B54)</f>
        <v/>
      </c>
      <c r="AH54" s="8" t="str">
        <f>IF(OR($A54="",AH$8=""),"",'Adatmátrix logaritmusa'!AH54-Alfa!$B54)</f>
        <v/>
      </c>
      <c r="AI54" s="8" t="str">
        <f>IF(OR($A54="",AI$8=""),"",'Adatmátrix logaritmusa'!AI54-Alfa!$B54)</f>
        <v/>
      </c>
      <c r="AJ54" s="8" t="str">
        <f>IF(OR($A54="",AJ$8=""),"",'Adatmátrix logaritmusa'!AJ54-Alfa!$B54)</f>
        <v/>
      </c>
      <c r="AK54" s="8" t="str">
        <f>IF(OR($A54="",AK$8=""),"",'Adatmátrix logaritmusa'!AK54-Alfa!$B54)</f>
        <v/>
      </c>
      <c r="AL54" s="8" t="str">
        <f>IF(OR($A54="",AL$8=""),"",'Adatmátrix logaritmusa'!AL54-Alfa!$B54)</f>
        <v/>
      </c>
      <c r="AM54" s="8" t="str">
        <f>IF(OR($A54="",AM$8=""),"",'Adatmátrix logaritmusa'!AM54-Alfa!$B54)</f>
        <v/>
      </c>
      <c r="AN54" s="8" t="str">
        <f>IF(OR($A54="",AN$8=""),"",'Adatmátrix logaritmusa'!AN54-Alfa!$B54)</f>
        <v/>
      </c>
      <c r="AO54" s="8" t="str">
        <f>IF(OR($A54="",AO$8=""),"",'Adatmátrix logaritmusa'!AO54-Alfa!$B54)</f>
        <v/>
      </c>
      <c r="AP54" s="8" t="str">
        <f>IF(OR($A54="",AP$8=""),"",'Adatmátrix logaritmusa'!AP54-Alfa!$B54)</f>
        <v/>
      </c>
      <c r="AQ54" s="8" t="str">
        <f>IF(OR($A54="",AQ$8=""),"",'Adatmátrix logaritmusa'!AQ54-Alfa!$B54)</f>
        <v/>
      </c>
      <c r="AR54" s="8" t="str">
        <f>IF(OR($A54="",AR$8=""),"",'Adatmátrix logaritmusa'!AR54-Alfa!$B54)</f>
        <v/>
      </c>
      <c r="AS54" s="8" t="str">
        <f>IF(OR($A54="",AS$8=""),"",'Adatmátrix logaritmusa'!AS54-Alfa!$B54)</f>
        <v/>
      </c>
      <c r="AT54" s="8" t="str">
        <f>IF(OR($A54="",AT$8=""),"",'Adatmátrix logaritmusa'!AT54-Alfa!$B54)</f>
        <v/>
      </c>
      <c r="AU54" s="8" t="str">
        <f>IF(OR($A54="",AU$8=""),"",'Adatmátrix logaritmusa'!AU54-Alfa!$B54)</f>
        <v/>
      </c>
      <c r="AV54" s="8" t="str">
        <f>IF(OR($A54="",AV$8=""),"",'Adatmátrix logaritmusa'!AV54-Alfa!$B54)</f>
        <v/>
      </c>
      <c r="AW54" s="8" t="str">
        <f>IF(OR($A54="",AW$8=""),"",'Adatmátrix logaritmusa'!AW54-Alfa!$B54)</f>
        <v/>
      </c>
      <c r="AX54" s="8" t="str">
        <f>IF(OR($A54="",AX$8=""),"",'Adatmátrix logaritmusa'!AX54-Alfa!$B54)</f>
        <v/>
      </c>
      <c r="AY54" s="8" t="str">
        <f>IF(OR($A54="",AY$8=""),"",'Adatmátrix logaritmusa'!AY54-Alfa!$B54)</f>
        <v/>
      </c>
      <c r="AZ54" s="8" t="str">
        <f>IF(OR($A54="",AZ$8=""),"",'Adatmátrix logaritmusa'!AZ54-Alfa!$B54)</f>
        <v/>
      </c>
      <c r="BA54" s="8" t="str">
        <f>IF(OR($A54="",BA$8=""),"",'Adatmátrix logaritmusa'!BA54-Alfa!$B54)</f>
        <v/>
      </c>
      <c r="BB54" s="8" t="str">
        <f>IF(OR($A54="",BB$8=""),"",'Adatmátrix logaritmusa'!BB54-Alfa!$B54)</f>
        <v/>
      </c>
      <c r="BC54" s="8" t="str">
        <f>IF(OR($A54="",BC$8=""),"",'Adatmátrix logaritmusa'!BC54-Alfa!$B54)</f>
        <v/>
      </c>
      <c r="BD54" s="8" t="str">
        <f>IF(OR($A54="",BD$8=""),"",'Adatmátrix logaritmusa'!BD54-Alfa!$B54)</f>
        <v/>
      </c>
      <c r="BE54" s="8" t="str">
        <f>IF(OR($A54="",BE$8=""),"",'Adatmátrix logaritmusa'!BE54-Alfa!$B54)</f>
        <v/>
      </c>
      <c r="BF54" s="8" t="str">
        <f>IF(OR($A54="",BF$8=""),"",'Adatmátrix logaritmusa'!BF54-Alfa!$B54)</f>
        <v/>
      </c>
      <c r="BG54" s="8" t="str">
        <f>IF(OR($A54="",BG$8=""),"",'Adatmátrix logaritmusa'!BG54-Alfa!$B54)</f>
        <v/>
      </c>
      <c r="BH54" s="8" t="str">
        <f>IF(OR($A54="",BH$8=""),"",'Adatmátrix logaritmusa'!BH54-Alfa!$B54)</f>
        <v/>
      </c>
      <c r="BI54" s="8" t="str">
        <f>IF(OR($A54="",BI$8=""),"",'Adatmátrix logaritmusa'!BI54-Alfa!$B54)</f>
        <v/>
      </c>
    </row>
    <row r="55" spans="1:61">
      <c r="A55" s="4">
        <f>Adatmátrix!A55</f>
        <v>46</v>
      </c>
      <c r="B55" s="8">
        <f>IF(OR($A55="",B$8=""),"",'Adatmátrix logaritmusa'!B55-Alfa!$B55)</f>
        <v>0.18275729110071648</v>
      </c>
      <c r="C55" s="8">
        <f>IF(OR($A55="",C$8=""),"",'Adatmátrix logaritmusa'!C55-Alfa!$B55)</f>
        <v>3.0638567130312211E-3</v>
      </c>
      <c r="D55" s="8">
        <f>IF(OR($A55="",D$8=""),"",'Adatmátrix logaritmusa'!D55-Alfa!$B55)</f>
        <v>5.6850901929053066E-3</v>
      </c>
      <c r="E55" s="8">
        <f>IF(OR($A55="",E$8=""),"",'Adatmátrix logaritmusa'!E55-Alfa!$B55)</f>
        <v>0.15383425163146569</v>
      </c>
      <c r="F55" s="8">
        <f>IF(OR($A55="",F$8=""),"",'Adatmátrix logaritmusa'!F55-Alfa!$B55)</f>
        <v>0.14703920849863739</v>
      </c>
      <c r="G55" s="8">
        <f>IF(OR($A55="",G$8=""),"",'Adatmátrix logaritmusa'!G55-Alfa!$B55)</f>
        <v>0.10051919286374389</v>
      </c>
      <c r="H55" s="8">
        <f>IF(OR($A55="",H$8=""),"",'Adatmátrix logaritmusa'!H55-Alfa!$B55)</f>
        <v>3.1526321376793121E-2</v>
      </c>
      <c r="I55" s="8">
        <f>IF(OR($A55="",I$8=""),"",'Adatmátrix logaritmusa'!I55-Alfa!$B55)</f>
        <v>5.1729028694312618E-2</v>
      </c>
      <c r="J55" s="8">
        <f>IF(OR($A55="",J$8=""),"",'Adatmátrix logaritmusa'!J55-Alfa!$B55)</f>
        <v>6.1679359547480495E-2</v>
      </c>
      <c r="K55" s="8">
        <f>IF(OR($A55="",K$8=""),"",'Adatmátrix logaritmusa'!K55-Alfa!$B55)</f>
        <v>0.14248339196277637</v>
      </c>
      <c r="L55" s="8">
        <f>IF(OR($A55="",L$8=""),"",'Adatmátrix logaritmusa'!L55-Alfa!$B55)</f>
        <v>-4.5332684148818636E-2</v>
      </c>
      <c r="M55" s="8">
        <f>IF(OR($A55="",M$8=""),"",'Adatmátrix logaritmusa'!M55-Alfa!$B55)</f>
        <v>3.4074093455591203E-2</v>
      </c>
      <c r="N55" s="8">
        <f>IF(OR($A55="",N$8=""),"",'Adatmátrix logaritmusa'!N55-Alfa!$B55)</f>
        <v>-1.8157098769854052E-2</v>
      </c>
      <c r="O55" s="8">
        <f>IF(OR($A55="",O$8=""),"",'Adatmátrix logaritmusa'!O55-Alfa!$B55)</f>
        <v>2.6411220710022221E-2</v>
      </c>
      <c r="P55" s="8">
        <f>IF(OR($A55="",P$8=""),"",'Adatmátrix logaritmusa'!P55-Alfa!$B55)</f>
        <v>-9.9093861040271847E-2</v>
      </c>
      <c r="Q55" s="8">
        <f>IF(OR($A55="",Q$8=""),"",'Adatmátrix logaritmusa'!Q55-Alfa!$B55)</f>
        <v>-5.6413129925391381E-2</v>
      </c>
      <c r="R55" s="8">
        <f>IF(OR($A55="",R$8=""),"",'Adatmátrix logaritmusa'!R55-Alfa!$B55)</f>
        <v>-0.1682943952836542</v>
      </c>
      <c r="S55" s="8">
        <f>IF(OR($A55="",S$8=""),"",'Adatmátrix logaritmusa'!S55-Alfa!$B55)</f>
        <v>-3.4373670359099329E-2</v>
      </c>
      <c r="T55" s="8">
        <f>IF(OR($A55="",T$8=""),"",'Adatmátrix logaritmusa'!T55-Alfa!$B55)</f>
        <v>-0.25615575107498856</v>
      </c>
      <c r="U55" s="8">
        <f>IF(OR($A55="",U$8=""),"",'Adatmátrix logaritmusa'!U55-Alfa!$B55)</f>
        <v>-0.26298171614538823</v>
      </c>
      <c r="V55" s="8" t="str">
        <f>IF(OR($A55="",V$8=""),"",'Adatmátrix logaritmusa'!V55-Alfa!$B55)</f>
        <v/>
      </c>
      <c r="W55" s="8" t="str">
        <f>IF(OR($A55="",W$8=""),"",'Adatmátrix logaritmusa'!W55-Alfa!$B55)</f>
        <v/>
      </c>
      <c r="X55" s="8" t="str">
        <f>IF(OR($A55="",X$8=""),"",'Adatmátrix logaritmusa'!X55-Alfa!$B55)</f>
        <v/>
      </c>
      <c r="Y55" s="8" t="str">
        <f>IF(OR($A55="",Y$8=""),"",'Adatmátrix logaritmusa'!Y55-Alfa!$B55)</f>
        <v/>
      </c>
      <c r="Z55" s="8" t="str">
        <f>IF(OR($A55="",Z$8=""),"",'Adatmátrix logaritmusa'!Z55-Alfa!$B55)</f>
        <v/>
      </c>
      <c r="AA55" s="8" t="str">
        <f>IF(OR($A55="",AA$8=""),"",'Adatmátrix logaritmusa'!AA55-Alfa!$B55)</f>
        <v/>
      </c>
      <c r="AB55" s="8" t="str">
        <f>IF(OR($A55="",AB$8=""),"",'Adatmátrix logaritmusa'!AB55-Alfa!$B55)</f>
        <v/>
      </c>
      <c r="AC55" s="8" t="str">
        <f>IF(OR($A55="",AC$8=""),"",'Adatmátrix logaritmusa'!AC55-Alfa!$B55)</f>
        <v/>
      </c>
      <c r="AD55" s="8" t="str">
        <f>IF(OR($A55="",AD$8=""),"",'Adatmátrix logaritmusa'!AD55-Alfa!$B55)</f>
        <v/>
      </c>
      <c r="AE55" s="8" t="str">
        <f>IF(OR($A55="",AE$8=""),"",'Adatmátrix logaritmusa'!AE55-Alfa!$B55)</f>
        <v/>
      </c>
      <c r="AF55" s="8" t="str">
        <f>IF(OR($A55="",AF$8=""),"",'Adatmátrix logaritmusa'!AF55-Alfa!$B55)</f>
        <v/>
      </c>
      <c r="AG55" s="8" t="str">
        <f>IF(OR($A55="",AG$8=""),"",'Adatmátrix logaritmusa'!AG55-Alfa!$B55)</f>
        <v/>
      </c>
      <c r="AH55" s="8" t="str">
        <f>IF(OR($A55="",AH$8=""),"",'Adatmátrix logaritmusa'!AH55-Alfa!$B55)</f>
        <v/>
      </c>
      <c r="AI55" s="8" t="str">
        <f>IF(OR($A55="",AI$8=""),"",'Adatmátrix logaritmusa'!AI55-Alfa!$B55)</f>
        <v/>
      </c>
      <c r="AJ55" s="8" t="str">
        <f>IF(OR($A55="",AJ$8=""),"",'Adatmátrix logaritmusa'!AJ55-Alfa!$B55)</f>
        <v/>
      </c>
      <c r="AK55" s="8" t="str">
        <f>IF(OR($A55="",AK$8=""),"",'Adatmátrix logaritmusa'!AK55-Alfa!$B55)</f>
        <v/>
      </c>
      <c r="AL55" s="8" t="str">
        <f>IF(OR($A55="",AL$8=""),"",'Adatmátrix logaritmusa'!AL55-Alfa!$B55)</f>
        <v/>
      </c>
      <c r="AM55" s="8" t="str">
        <f>IF(OR($A55="",AM$8=""),"",'Adatmátrix logaritmusa'!AM55-Alfa!$B55)</f>
        <v/>
      </c>
      <c r="AN55" s="8" t="str">
        <f>IF(OR($A55="",AN$8=""),"",'Adatmátrix logaritmusa'!AN55-Alfa!$B55)</f>
        <v/>
      </c>
      <c r="AO55" s="8" t="str">
        <f>IF(OR($A55="",AO$8=""),"",'Adatmátrix logaritmusa'!AO55-Alfa!$B55)</f>
        <v/>
      </c>
      <c r="AP55" s="8" t="str">
        <f>IF(OR($A55="",AP$8=""),"",'Adatmátrix logaritmusa'!AP55-Alfa!$B55)</f>
        <v/>
      </c>
      <c r="AQ55" s="8" t="str">
        <f>IF(OR($A55="",AQ$8=""),"",'Adatmátrix logaritmusa'!AQ55-Alfa!$B55)</f>
        <v/>
      </c>
      <c r="AR55" s="8" t="str">
        <f>IF(OR($A55="",AR$8=""),"",'Adatmátrix logaritmusa'!AR55-Alfa!$B55)</f>
        <v/>
      </c>
      <c r="AS55" s="8" t="str">
        <f>IF(OR($A55="",AS$8=""),"",'Adatmátrix logaritmusa'!AS55-Alfa!$B55)</f>
        <v/>
      </c>
      <c r="AT55" s="8" t="str">
        <f>IF(OR($A55="",AT$8=""),"",'Adatmátrix logaritmusa'!AT55-Alfa!$B55)</f>
        <v/>
      </c>
      <c r="AU55" s="8" t="str">
        <f>IF(OR($A55="",AU$8=""),"",'Adatmátrix logaritmusa'!AU55-Alfa!$B55)</f>
        <v/>
      </c>
      <c r="AV55" s="8" t="str">
        <f>IF(OR($A55="",AV$8=""),"",'Adatmátrix logaritmusa'!AV55-Alfa!$B55)</f>
        <v/>
      </c>
      <c r="AW55" s="8" t="str">
        <f>IF(OR($A55="",AW$8=""),"",'Adatmátrix logaritmusa'!AW55-Alfa!$B55)</f>
        <v/>
      </c>
      <c r="AX55" s="8" t="str">
        <f>IF(OR($A55="",AX$8=""),"",'Adatmátrix logaritmusa'!AX55-Alfa!$B55)</f>
        <v/>
      </c>
      <c r="AY55" s="8" t="str">
        <f>IF(OR($A55="",AY$8=""),"",'Adatmátrix logaritmusa'!AY55-Alfa!$B55)</f>
        <v/>
      </c>
      <c r="AZ55" s="8" t="str">
        <f>IF(OR($A55="",AZ$8=""),"",'Adatmátrix logaritmusa'!AZ55-Alfa!$B55)</f>
        <v/>
      </c>
      <c r="BA55" s="8" t="str">
        <f>IF(OR($A55="",BA$8=""),"",'Adatmátrix logaritmusa'!BA55-Alfa!$B55)</f>
        <v/>
      </c>
      <c r="BB55" s="8" t="str">
        <f>IF(OR($A55="",BB$8=""),"",'Adatmátrix logaritmusa'!BB55-Alfa!$B55)</f>
        <v/>
      </c>
      <c r="BC55" s="8" t="str">
        <f>IF(OR($A55="",BC$8=""),"",'Adatmátrix logaritmusa'!BC55-Alfa!$B55)</f>
        <v/>
      </c>
      <c r="BD55" s="8" t="str">
        <f>IF(OR($A55="",BD$8=""),"",'Adatmátrix logaritmusa'!BD55-Alfa!$B55)</f>
        <v/>
      </c>
      <c r="BE55" s="8" t="str">
        <f>IF(OR($A55="",BE$8=""),"",'Adatmátrix logaritmusa'!BE55-Alfa!$B55)</f>
        <v/>
      </c>
      <c r="BF55" s="8" t="str">
        <f>IF(OR($A55="",BF$8=""),"",'Adatmátrix logaritmusa'!BF55-Alfa!$B55)</f>
        <v/>
      </c>
      <c r="BG55" s="8" t="str">
        <f>IF(OR($A55="",BG$8=""),"",'Adatmátrix logaritmusa'!BG55-Alfa!$B55)</f>
        <v/>
      </c>
      <c r="BH55" s="8" t="str">
        <f>IF(OR($A55="",BH$8=""),"",'Adatmátrix logaritmusa'!BH55-Alfa!$B55)</f>
        <v/>
      </c>
      <c r="BI55" s="8" t="str">
        <f>IF(OR($A55="",BI$8=""),"",'Adatmátrix logaritmusa'!BI55-Alfa!$B55)</f>
        <v/>
      </c>
    </row>
    <row r="56" spans="1:61">
      <c r="A56" s="4">
        <f>Adatmátrix!A56</f>
        <v>47</v>
      </c>
      <c r="B56" s="8">
        <f>IF(OR($A56="",B$8=""),"",'Adatmátrix logaritmusa'!B56-Alfa!$B56)</f>
        <v>8.9741155149773988E-3</v>
      </c>
      <c r="C56" s="8">
        <f>IF(OR($A56="",C$8=""),"",'Adatmátrix logaritmusa'!C56-Alfa!$B56)</f>
        <v>0.16175680607281073</v>
      </c>
      <c r="D56" s="8">
        <f>IF(OR($A56="",D$8=""),"",'Adatmátrix logaritmusa'!D56-Alfa!$B56)</f>
        <v>1.8497997026233115E-2</v>
      </c>
      <c r="E56" s="8">
        <f>IF(OR($A56="",E$8=""),"",'Adatmátrix logaritmusa'!E56-Alfa!$B56)</f>
        <v>3.0276696218845878E-2</v>
      </c>
      <c r="F56" s="8">
        <f>IF(OR($A56="",F$8=""),"",'Adatmátrix logaritmusa'!F56-Alfa!$B56)</f>
        <v>6.0267409902528435E-2</v>
      </c>
      <c r="G56" s="8">
        <f>IF(OR($A56="",G$8=""),"",'Adatmátrix logaritmusa'!G56-Alfa!$B56)</f>
        <v>7.3811635010285315E-2</v>
      </c>
      <c r="H56" s="8">
        <f>IF(OR($A56="",H$8=""),"",'Adatmátrix logaritmusa'!H56-Alfa!$B56)</f>
        <v>5.1134926339255315E-2</v>
      </c>
      <c r="I56" s="8">
        <f>IF(OR($A56="",I$8=""),"",'Adatmátrix logaritmusa'!I56-Alfa!$B56)</f>
        <v>4.4230410992710745E-2</v>
      </c>
      <c r="J56" s="8">
        <f>IF(OR($A56="",J$8=""),"",'Adatmátrix logaritmusa'!J56-Alfa!$B56)</f>
        <v>0.10689072598686966</v>
      </c>
      <c r="K56" s="8">
        <f>IF(OR($A56="",K$8=""),"",'Adatmátrix logaritmusa'!K56-Alfa!$B56)</f>
        <v>8.4960022492899689E-2</v>
      </c>
      <c r="L56" s="8">
        <f>IF(OR($A56="",L$8=""),"",'Adatmátrix logaritmusa'!L56-Alfa!$B56)</f>
        <v>4.4230410992710745E-2</v>
      </c>
      <c r="M56" s="8">
        <f>IF(OR($A56="",M$8=""),"",'Adatmátrix logaritmusa'!M56-Alfa!$B56)</f>
        <v>1.771203220919837E-3</v>
      </c>
      <c r="N56" s="8">
        <f>IF(OR($A56="",N$8=""),"",'Adatmátrix logaritmusa'!N56-Alfa!$B56)</f>
        <v>-5.4839676602522758E-3</v>
      </c>
      <c r="O56" s="8">
        <f>IF(OR($A56="",O$8=""),"",'Adatmátrix logaritmusa'!O56-Alfa!$B56)</f>
        <v>-2.015415740804638E-2</v>
      </c>
      <c r="P56" s="8">
        <f>IF(OR($A56="",P$8=""),"",'Adatmátrix logaritmusa'!P56-Alfa!$B56)</f>
        <v>-3.5042769901796333E-2</v>
      </c>
      <c r="Q56" s="8">
        <f>IF(OR($A56="",Q$8=""),"",'Adatmátrix logaritmusa'!Q56-Alfa!$B56)</f>
        <v>-9.4262129561768049E-2</v>
      </c>
      <c r="R56" s="8">
        <f>IF(OR($A56="",R$8=""),"",'Adatmátrix logaritmusa'!R56-Alfa!$B56)</f>
        <v>-6.5501977386505317E-2</v>
      </c>
      <c r="S56" s="8">
        <f>IF(OR($A56="",S$8=""),"",'Adatmátrix logaritmusa'!S56-Alfa!$B56)</f>
        <v>-0.14040328555962311</v>
      </c>
      <c r="T56" s="8">
        <f>IF(OR($A56="",T$8=""),"",'Adatmátrix logaritmusa'!T56-Alfa!$B56)</f>
        <v>-0.17718253706291964</v>
      </c>
      <c r="U56" s="8">
        <f>IF(OR($A56="",U$8=""),"",'Adatmátrix logaritmusa'!U56-Alfa!$B56)</f>
        <v>-0.14877153523013931</v>
      </c>
      <c r="V56" s="8" t="str">
        <f>IF(OR($A56="",V$8=""),"",'Adatmátrix logaritmusa'!V56-Alfa!$B56)</f>
        <v/>
      </c>
      <c r="W56" s="8" t="str">
        <f>IF(OR($A56="",W$8=""),"",'Adatmátrix logaritmusa'!W56-Alfa!$B56)</f>
        <v/>
      </c>
      <c r="X56" s="8" t="str">
        <f>IF(OR($A56="",X$8=""),"",'Adatmátrix logaritmusa'!X56-Alfa!$B56)</f>
        <v/>
      </c>
      <c r="Y56" s="8" t="str">
        <f>IF(OR($A56="",Y$8=""),"",'Adatmátrix logaritmusa'!Y56-Alfa!$B56)</f>
        <v/>
      </c>
      <c r="Z56" s="8" t="str">
        <f>IF(OR($A56="",Z$8=""),"",'Adatmátrix logaritmusa'!Z56-Alfa!$B56)</f>
        <v/>
      </c>
      <c r="AA56" s="8" t="str">
        <f>IF(OR($A56="",AA$8=""),"",'Adatmátrix logaritmusa'!AA56-Alfa!$B56)</f>
        <v/>
      </c>
      <c r="AB56" s="8" t="str">
        <f>IF(OR($A56="",AB$8=""),"",'Adatmátrix logaritmusa'!AB56-Alfa!$B56)</f>
        <v/>
      </c>
      <c r="AC56" s="8" t="str">
        <f>IF(OR($A56="",AC$8=""),"",'Adatmátrix logaritmusa'!AC56-Alfa!$B56)</f>
        <v/>
      </c>
      <c r="AD56" s="8" t="str">
        <f>IF(OR($A56="",AD$8=""),"",'Adatmátrix logaritmusa'!AD56-Alfa!$B56)</f>
        <v/>
      </c>
      <c r="AE56" s="8" t="str">
        <f>IF(OR($A56="",AE$8=""),"",'Adatmátrix logaritmusa'!AE56-Alfa!$B56)</f>
        <v/>
      </c>
      <c r="AF56" s="8" t="str">
        <f>IF(OR($A56="",AF$8=""),"",'Adatmátrix logaritmusa'!AF56-Alfa!$B56)</f>
        <v/>
      </c>
      <c r="AG56" s="8" t="str">
        <f>IF(OR($A56="",AG$8=""),"",'Adatmátrix logaritmusa'!AG56-Alfa!$B56)</f>
        <v/>
      </c>
      <c r="AH56" s="8" t="str">
        <f>IF(OR($A56="",AH$8=""),"",'Adatmátrix logaritmusa'!AH56-Alfa!$B56)</f>
        <v/>
      </c>
      <c r="AI56" s="8" t="str">
        <f>IF(OR($A56="",AI$8=""),"",'Adatmátrix logaritmusa'!AI56-Alfa!$B56)</f>
        <v/>
      </c>
      <c r="AJ56" s="8" t="str">
        <f>IF(OR($A56="",AJ$8=""),"",'Adatmátrix logaritmusa'!AJ56-Alfa!$B56)</f>
        <v/>
      </c>
      <c r="AK56" s="8" t="str">
        <f>IF(OR($A56="",AK$8=""),"",'Adatmátrix logaritmusa'!AK56-Alfa!$B56)</f>
        <v/>
      </c>
      <c r="AL56" s="8" t="str">
        <f>IF(OR($A56="",AL$8=""),"",'Adatmátrix logaritmusa'!AL56-Alfa!$B56)</f>
        <v/>
      </c>
      <c r="AM56" s="8" t="str">
        <f>IF(OR($A56="",AM$8=""),"",'Adatmátrix logaritmusa'!AM56-Alfa!$B56)</f>
        <v/>
      </c>
      <c r="AN56" s="8" t="str">
        <f>IF(OR($A56="",AN$8=""),"",'Adatmátrix logaritmusa'!AN56-Alfa!$B56)</f>
        <v/>
      </c>
      <c r="AO56" s="8" t="str">
        <f>IF(OR($A56="",AO$8=""),"",'Adatmátrix logaritmusa'!AO56-Alfa!$B56)</f>
        <v/>
      </c>
      <c r="AP56" s="8" t="str">
        <f>IF(OR($A56="",AP$8=""),"",'Adatmátrix logaritmusa'!AP56-Alfa!$B56)</f>
        <v/>
      </c>
      <c r="AQ56" s="8" t="str">
        <f>IF(OR($A56="",AQ$8=""),"",'Adatmátrix logaritmusa'!AQ56-Alfa!$B56)</f>
        <v/>
      </c>
      <c r="AR56" s="8" t="str">
        <f>IF(OR($A56="",AR$8=""),"",'Adatmátrix logaritmusa'!AR56-Alfa!$B56)</f>
        <v/>
      </c>
      <c r="AS56" s="8" t="str">
        <f>IF(OR($A56="",AS$8=""),"",'Adatmátrix logaritmusa'!AS56-Alfa!$B56)</f>
        <v/>
      </c>
      <c r="AT56" s="8" t="str">
        <f>IF(OR($A56="",AT$8=""),"",'Adatmátrix logaritmusa'!AT56-Alfa!$B56)</f>
        <v/>
      </c>
      <c r="AU56" s="8" t="str">
        <f>IF(OR($A56="",AU$8=""),"",'Adatmátrix logaritmusa'!AU56-Alfa!$B56)</f>
        <v/>
      </c>
      <c r="AV56" s="8" t="str">
        <f>IF(OR($A56="",AV$8=""),"",'Adatmátrix logaritmusa'!AV56-Alfa!$B56)</f>
        <v/>
      </c>
      <c r="AW56" s="8" t="str">
        <f>IF(OR($A56="",AW$8=""),"",'Adatmátrix logaritmusa'!AW56-Alfa!$B56)</f>
        <v/>
      </c>
      <c r="AX56" s="8" t="str">
        <f>IF(OR($A56="",AX$8=""),"",'Adatmátrix logaritmusa'!AX56-Alfa!$B56)</f>
        <v/>
      </c>
      <c r="AY56" s="8" t="str">
        <f>IF(OR($A56="",AY$8=""),"",'Adatmátrix logaritmusa'!AY56-Alfa!$B56)</f>
        <v/>
      </c>
      <c r="AZ56" s="8" t="str">
        <f>IF(OR($A56="",AZ$8=""),"",'Adatmátrix logaritmusa'!AZ56-Alfa!$B56)</f>
        <v/>
      </c>
      <c r="BA56" s="8" t="str">
        <f>IF(OR($A56="",BA$8=""),"",'Adatmátrix logaritmusa'!BA56-Alfa!$B56)</f>
        <v/>
      </c>
      <c r="BB56" s="8" t="str">
        <f>IF(OR($A56="",BB$8=""),"",'Adatmátrix logaritmusa'!BB56-Alfa!$B56)</f>
        <v/>
      </c>
      <c r="BC56" s="8" t="str">
        <f>IF(OR($A56="",BC$8=""),"",'Adatmátrix logaritmusa'!BC56-Alfa!$B56)</f>
        <v/>
      </c>
      <c r="BD56" s="8" t="str">
        <f>IF(OR($A56="",BD$8=""),"",'Adatmátrix logaritmusa'!BD56-Alfa!$B56)</f>
        <v/>
      </c>
      <c r="BE56" s="8" t="str">
        <f>IF(OR($A56="",BE$8=""),"",'Adatmátrix logaritmusa'!BE56-Alfa!$B56)</f>
        <v/>
      </c>
      <c r="BF56" s="8" t="str">
        <f>IF(OR($A56="",BF$8=""),"",'Adatmátrix logaritmusa'!BF56-Alfa!$B56)</f>
        <v/>
      </c>
      <c r="BG56" s="8" t="str">
        <f>IF(OR($A56="",BG$8=""),"",'Adatmátrix logaritmusa'!BG56-Alfa!$B56)</f>
        <v/>
      </c>
      <c r="BH56" s="8" t="str">
        <f>IF(OR($A56="",BH$8=""),"",'Adatmátrix logaritmusa'!BH56-Alfa!$B56)</f>
        <v/>
      </c>
      <c r="BI56" s="8" t="str">
        <f>IF(OR($A56="",BI$8=""),"",'Adatmátrix logaritmusa'!BI56-Alfa!$B56)</f>
        <v/>
      </c>
    </row>
    <row r="57" spans="1:61">
      <c r="A57" s="4">
        <f>Adatmátrix!A57</f>
        <v>48</v>
      </c>
      <c r="B57" s="8">
        <f>IF(OR($A57="",B$8=""),"",'Adatmátrix logaritmusa'!B57-Alfa!$B57)</f>
        <v>-8.2840693017285361E-2</v>
      </c>
      <c r="C57" s="8">
        <f>IF(OR($A57="",C$8=""),"",'Adatmátrix logaritmusa'!C57-Alfa!$B57)</f>
        <v>7.8626281500657313E-2</v>
      </c>
      <c r="D57" s="8">
        <f>IF(OR($A57="",D$8=""),"",'Adatmátrix logaritmusa'!D57-Alfa!$B57)</f>
        <v>5.8545285443608819E-2</v>
      </c>
      <c r="E57" s="8">
        <f>IF(OR($A57="",E$8=""),"",'Adatmátrix logaritmusa'!E57-Alfa!$B57)</f>
        <v>0.1624849138228992</v>
      </c>
      <c r="F57" s="8">
        <f>IF(OR($A57="",F$8=""),"",'Adatmátrix logaritmusa'!F57-Alfa!$B57)</f>
        <v>4.4244735301411708E-2</v>
      </c>
      <c r="G57" s="8">
        <f>IF(OR($A57="",G$8=""),"",'Adatmátrix logaritmusa'!G57-Alfa!$B57)</f>
        <v>8.8517558979400057E-2</v>
      </c>
      <c r="H57" s="8">
        <f>IF(OR($A57="",H$8=""),"",'Adatmátrix logaritmusa'!H57-Alfa!$B57)</f>
        <v>7.2644209823110373E-2</v>
      </c>
      <c r="I57" s="8">
        <f>IF(OR($A57="",I$8=""),"",'Adatmátrix logaritmusa'!I57-Alfa!$B57)</f>
        <v>-1.073739911594096E-2</v>
      </c>
      <c r="J57" s="8">
        <f>IF(OR($A57="",J$8=""),"",'Adatmátrix logaritmusa'!J57-Alfa!$B57)</f>
        <v>-4.2368345128478424E-3</v>
      </c>
      <c r="K57" s="8">
        <f>IF(OR($A57="",K$8=""),"",'Adatmátrix logaritmusa'!K57-Alfa!$B57)</f>
        <v>1.9243433095994966E-2</v>
      </c>
      <c r="L57" s="8">
        <f>IF(OR($A57="",L$8=""),"",'Adatmátrix logaritmusa'!L57-Alfa!$B57)</f>
        <v>9.8311956571687453E-2</v>
      </c>
      <c r="M57" s="8">
        <f>IF(OR($A57="",M$8=""),"",'Adatmátrix logaritmusa'!M57-Alfa!$B57)</f>
        <v>-2.3866690557733605E-2</v>
      </c>
      <c r="N57" s="8">
        <f>IF(OR($A57="",N$8=""),"",'Adatmátrix logaritmusa'!N57-Alfa!$B57)</f>
        <v>2.345396563233848E-2</v>
      </c>
      <c r="O57" s="8">
        <f>IF(OR($A57="",O$8=""),"",'Adatmátrix logaritmusa'!O57-Alfa!$B57)</f>
        <v>6.5044073185651641E-3</v>
      </c>
      <c r="P57" s="8">
        <f>IF(OR($A57="",P$8=""),"",'Adatmátrix logaritmusa'!P57-Alfa!$B57)</f>
        <v>-2.6071763116047642E-2</v>
      </c>
      <c r="Q57" s="8">
        <f>IF(OR($A57="",Q$8=""),"",'Adatmátrix logaritmusa'!Q57-Alfa!$B57)</f>
        <v>-1.5094704484896582E-2</v>
      </c>
      <c r="R57" s="8">
        <f>IF(OR($A57="",R$8=""),"",'Adatmátrix logaritmusa'!R57-Alfa!$B57)</f>
        <v>-8.0506969671064965E-2</v>
      </c>
      <c r="S57" s="8">
        <f>IF(OR($A57="",S$8=""),"",'Adatmátrix logaritmusa'!S57-Alfa!$B57)</f>
        <v>7.8626281500657313E-2</v>
      </c>
      <c r="T57" s="8">
        <f>IF(OR($A57="",T$8=""),"",'Adatmátrix logaritmusa'!T57-Alfa!$B57)</f>
        <v>-0.1480024612925126</v>
      </c>
      <c r="U57" s="8">
        <f>IF(OR($A57="",U$8=""),"",'Adatmátrix logaritmusa'!U57-Alfa!$B57)</f>
        <v>-0.33984551322201906</v>
      </c>
      <c r="V57" s="8" t="str">
        <f>IF(OR($A57="",V$8=""),"",'Adatmátrix logaritmusa'!V57-Alfa!$B57)</f>
        <v/>
      </c>
      <c r="W57" s="8" t="str">
        <f>IF(OR($A57="",W$8=""),"",'Adatmátrix logaritmusa'!W57-Alfa!$B57)</f>
        <v/>
      </c>
      <c r="X57" s="8" t="str">
        <f>IF(OR($A57="",X$8=""),"",'Adatmátrix logaritmusa'!X57-Alfa!$B57)</f>
        <v/>
      </c>
      <c r="Y57" s="8" t="str">
        <f>IF(OR($A57="",Y$8=""),"",'Adatmátrix logaritmusa'!Y57-Alfa!$B57)</f>
        <v/>
      </c>
      <c r="Z57" s="8" t="str">
        <f>IF(OR($A57="",Z$8=""),"",'Adatmátrix logaritmusa'!Z57-Alfa!$B57)</f>
        <v/>
      </c>
      <c r="AA57" s="8" t="str">
        <f>IF(OR($A57="",AA$8=""),"",'Adatmátrix logaritmusa'!AA57-Alfa!$B57)</f>
        <v/>
      </c>
      <c r="AB57" s="8" t="str">
        <f>IF(OR($A57="",AB$8=""),"",'Adatmátrix logaritmusa'!AB57-Alfa!$B57)</f>
        <v/>
      </c>
      <c r="AC57" s="8" t="str">
        <f>IF(OR($A57="",AC$8=""),"",'Adatmátrix logaritmusa'!AC57-Alfa!$B57)</f>
        <v/>
      </c>
      <c r="AD57" s="8" t="str">
        <f>IF(OR($A57="",AD$8=""),"",'Adatmátrix logaritmusa'!AD57-Alfa!$B57)</f>
        <v/>
      </c>
      <c r="AE57" s="8" t="str">
        <f>IF(OR($A57="",AE$8=""),"",'Adatmátrix logaritmusa'!AE57-Alfa!$B57)</f>
        <v/>
      </c>
      <c r="AF57" s="8" t="str">
        <f>IF(OR($A57="",AF$8=""),"",'Adatmátrix logaritmusa'!AF57-Alfa!$B57)</f>
        <v/>
      </c>
      <c r="AG57" s="8" t="str">
        <f>IF(OR($A57="",AG$8=""),"",'Adatmátrix logaritmusa'!AG57-Alfa!$B57)</f>
        <v/>
      </c>
      <c r="AH57" s="8" t="str">
        <f>IF(OR($A57="",AH$8=""),"",'Adatmátrix logaritmusa'!AH57-Alfa!$B57)</f>
        <v/>
      </c>
      <c r="AI57" s="8" t="str">
        <f>IF(OR($A57="",AI$8=""),"",'Adatmátrix logaritmusa'!AI57-Alfa!$B57)</f>
        <v/>
      </c>
      <c r="AJ57" s="8" t="str">
        <f>IF(OR($A57="",AJ$8=""),"",'Adatmátrix logaritmusa'!AJ57-Alfa!$B57)</f>
        <v/>
      </c>
      <c r="AK57" s="8" t="str">
        <f>IF(OR($A57="",AK$8=""),"",'Adatmátrix logaritmusa'!AK57-Alfa!$B57)</f>
        <v/>
      </c>
      <c r="AL57" s="8" t="str">
        <f>IF(OR($A57="",AL$8=""),"",'Adatmátrix logaritmusa'!AL57-Alfa!$B57)</f>
        <v/>
      </c>
      <c r="AM57" s="8" t="str">
        <f>IF(OR($A57="",AM$8=""),"",'Adatmátrix logaritmusa'!AM57-Alfa!$B57)</f>
        <v/>
      </c>
      <c r="AN57" s="8" t="str">
        <f>IF(OR($A57="",AN$8=""),"",'Adatmátrix logaritmusa'!AN57-Alfa!$B57)</f>
        <v/>
      </c>
      <c r="AO57" s="8" t="str">
        <f>IF(OR($A57="",AO$8=""),"",'Adatmátrix logaritmusa'!AO57-Alfa!$B57)</f>
        <v/>
      </c>
      <c r="AP57" s="8" t="str">
        <f>IF(OR($A57="",AP$8=""),"",'Adatmátrix logaritmusa'!AP57-Alfa!$B57)</f>
        <v/>
      </c>
      <c r="AQ57" s="8" t="str">
        <f>IF(OR($A57="",AQ$8=""),"",'Adatmátrix logaritmusa'!AQ57-Alfa!$B57)</f>
        <v/>
      </c>
      <c r="AR57" s="8" t="str">
        <f>IF(OR($A57="",AR$8=""),"",'Adatmátrix logaritmusa'!AR57-Alfa!$B57)</f>
        <v/>
      </c>
      <c r="AS57" s="8" t="str">
        <f>IF(OR($A57="",AS$8=""),"",'Adatmátrix logaritmusa'!AS57-Alfa!$B57)</f>
        <v/>
      </c>
      <c r="AT57" s="8" t="str">
        <f>IF(OR($A57="",AT$8=""),"",'Adatmátrix logaritmusa'!AT57-Alfa!$B57)</f>
        <v/>
      </c>
      <c r="AU57" s="8" t="str">
        <f>IF(OR($A57="",AU$8=""),"",'Adatmátrix logaritmusa'!AU57-Alfa!$B57)</f>
        <v/>
      </c>
      <c r="AV57" s="8" t="str">
        <f>IF(OR($A57="",AV$8=""),"",'Adatmátrix logaritmusa'!AV57-Alfa!$B57)</f>
        <v/>
      </c>
      <c r="AW57" s="8" t="str">
        <f>IF(OR($A57="",AW$8=""),"",'Adatmátrix logaritmusa'!AW57-Alfa!$B57)</f>
        <v/>
      </c>
      <c r="AX57" s="8" t="str">
        <f>IF(OR($A57="",AX$8=""),"",'Adatmátrix logaritmusa'!AX57-Alfa!$B57)</f>
        <v/>
      </c>
      <c r="AY57" s="8" t="str">
        <f>IF(OR($A57="",AY$8=""),"",'Adatmátrix logaritmusa'!AY57-Alfa!$B57)</f>
        <v/>
      </c>
      <c r="AZ57" s="8" t="str">
        <f>IF(OR($A57="",AZ$8=""),"",'Adatmátrix logaritmusa'!AZ57-Alfa!$B57)</f>
        <v/>
      </c>
      <c r="BA57" s="8" t="str">
        <f>IF(OR($A57="",BA$8=""),"",'Adatmátrix logaritmusa'!BA57-Alfa!$B57)</f>
        <v/>
      </c>
      <c r="BB57" s="8" t="str">
        <f>IF(OR($A57="",BB$8=""),"",'Adatmátrix logaritmusa'!BB57-Alfa!$B57)</f>
        <v/>
      </c>
      <c r="BC57" s="8" t="str">
        <f>IF(OR($A57="",BC$8=""),"",'Adatmátrix logaritmusa'!BC57-Alfa!$B57)</f>
        <v/>
      </c>
      <c r="BD57" s="8" t="str">
        <f>IF(OR($A57="",BD$8=""),"",'Adatmátrix logaritmusa'!BD57-Alfa!$B57)</f>
        <v/>
      </c>
      <c r="BE57" s="8" t="str">
        <f>IF(OR($A57="",BE$8=""),"",'Adatmátrix logaritmusa'!BE57-Alfa!$B57)</f>
        <v/>
      </c>
      <c r="BF57" s="8" t="str">
        <f>IF(OR($A57="",BF$8=""),"",'Adatmátrix logaritmusa'!BF57-Alfa!$B57)</f>
        <v/>
      </c>
      <c r="BG57" s="8" t="str">
        <f>IF(OR($A57="",BG$8=""),"",'Adatmátrix logaritmusa'!BG57-Alfa!$B57)</f>
        <v/>
      </c>
      <c r="BH57" s="8" t="str">
        <f>IF(OR($A57="",BH$8=""),"",'Adatmátrix logaritmusa'!BH57-Alfa!$B57)</f>
        <v/>
      </c>
      <c r="BI57" s="8" t="str">
        <f>IF(OR($A57="",BI$8=""),"",'Adatmátrix logaritmusa'!BI57-Alfa!$B57)</f>
        <v/>
      </c>
    </row>
    <row r="58" spans="1:61">
      <c r="A58" s="4">
        <f>Adatmátrix!A58</f>
        <v>49</v>
      </c>
      <c r="B58" s="8">
        <f>IF(OR($A58="",B$8=""),"",'Adatmátrix logaritmusa'!B58-Alfa!$B58)</f>
        <v>5.2173880184445132E-2</v>
      </c>
      <c r="C58" s="8">
        <f>IF(OR($A58="",C$8=""),"",'Adatmátrix logaritmusa'!C58-Alfa!$B58)</f>
        <v>4.0500595879720436E-2</v>
      </c>
      <c r="D58" s="8">
        <f>IF(OR($A58="",D$8=""),"",'Adatmátrix logaritmusa'!D58-Alfa!$B58)</f>
        <v>0.12489929992659832</v>
      </c>
      <c r="E58" s="8">
        <f>IF(OR($A58="",E$8=""),"",'Adatmátrix logaritmusa'!E58-Alfa!$B58)</f>
        <v>0.16370487434839376</v>
      </c>
      <c r="F58" s="8">
        <f>IF(OR($A58="",F$8=""),"",'Adatmátrix logaritmusa'!F58-Alfa!$B58)</f>
        <v>9.1989565837800491E-2</v>
      </c>
      <c r="G58" s="8">
        <f>IF(OR($A58="",G$8=""),"",'Adatmátrix logaritmusa'!G58-Alfa!$B58)</f>
        <v>0.16370487434839376</v>
      </c>
      <c r="H58" s="8">
        <f>IF(OR($A58="",H$8=""),"",'Adatmátrix logaritmusa'!H58-Alfa!$B58)</f>
        <v>-5.1683360198337525E-2</v>
      </c>
      <c r="I58" s="8">
        <f>IF(OR($A58="",I$8=""),"",'Adatmátrix logaritmusa'!I58-Alfa!$B58)</f>
        <v>-4.3136299619879637E-2</v>
      </c>
      <c r="J58" s="8">
        <f>IF(OR($A58="",J$8=""),"",'Adatmátrix logaritmusa'!J58-Alfa!$B58)</f>
        <v>-6.0304103242245333E-2</v>
      </c>
      <c r="K58" s="8">
        <f>IF(OR($A58="",K$8=""),"",'Adatmátrix logaritmusa'!K58-Alfa!$B58)</f>
        <v>-1.4636032193111603E-3</v>
      </c>
      <c r="L58" s="8">
        <f>IF(OR($A58="",L$8=""),"",'Adatmátrix logaritmusa'!L58-Alfa!$B58)</f>
        <v>-1.4636032193111603E-3</v>
      </c>
      <c r="M58" s="8">
        <f>IF(OR($A58="",M$8=""),"",'Adatmátrix logaritmusa'!M58-Alfa!$B58)</f>
        <v>5.7513347053728126E-4</v>
      </c>
      <c r="N58" s="8">
        <f>IF(OR($A58="",N$8=""),"",'Adatmátrix logaritmusa'!N58-Alfa!$B58)</f>
        <v>4.6354271131181513E-2</v>
      </c>
      <c r="O58" s="8">
        <f>IF(OR($A58="",O$8=""),"",'Adatmátrix logaritmusa'!O58-Alfa!$B58)</f>
        <v>-2.835250343564244E-2</v>
      </c>
      <c r="P58" s="8">
        <f>IF(OR($A58="",P$8=""),"",'Adatmátrix logaritmusa'!P58-Alfa!$B58)</f>
        <v>-3.2554190289342699E-2</v>
      </c>
      <c r="Q58" s="8">
        <f>IF(OR($A58="",Q$8=""),"",'Adatmátrix logaritmusa'!Q58-Alfa!$B58)</f>
        <v>-0.11136958124881247</v>
      </c>
      <c r="R58" s="8">
        <f>IF(OR($A58="",R$8=""),"",'Adatmátrix logaritmusa'!R58-Alfa!$B58)</f>
        <v>-0.10004443189175927</v>
      </c>
      <c r="S58" s="8">
        <f>IF(OR($A58="",S$8=""),"",'Adatmátrix logaritmusa'!S58-Alfa!$B58)</f>
        <v>-1.3784087607351836E-2</v>
      </c>
      <c r="T58" s="8">
        <f>IF(OR($A58="",T$8=""),"",'Adatmátrix logaritmusa'!T58-Alfa!$B58)</f>
        <v>-6.2470951327335378E-2</v>
      </c>
      <c r="U58" s="8">
        <f>IF(OR($A58="",U$8=""),"",'Adatmátrix logaritmusa'!U58-Alfa!$B58)</f>
        <v>-0.17727577982774889</v>
      </c>
      <c r="V58" s="8" t="str">
        <f>IF(OR($A58="",V$8=""),"",'Adatmátrix logaritmusa'!V58-Alfa!$B58)</f>
        <v/>
      </c>
      <c r="W58" s="8" t="str">
        <f>IF(OR($A58="",W$8=""),"",'Adatmátrix logaritmusa'!W58-Alfa!$B58)</f>
        <v/>
      </c>
      <c r="X58" s="8" t="str">
        <f>IF(OR($A58="",X$8=""),"",'Adatmátrix logaritmusa'!X58-Alfa!$B58)</f>
        <v/>
      </c>
      <c r="Y58" s="8" t="str">
        <f>IF(OR($A58="",Y$8=""),"",'Adatmátrix logaritmusa'!Y58-Alfa!$B58)</f>
        <v/>
      </c>
      <c r="Z58" s="8" t="str">
        <f>IF(OR($A58="",Z$8=""),"",'Adatmátrix logaritmusa'!Z58-Alfa!$B58)</f>
        <v/>
      </c>
      <c r="AA58" s="8" t="str">
        <f>IF(OR($A58="",AA$8=""),"",'Adatmátrix logaritmusa'!AA58-Alfa!$B58)</f>
        <v/>
      </c>
      <c r="AB58" s="8" t="str">
        <f>IF(OR($A58="",AB$8=""),"",'Adatmátrix logaritmusa'!AB58-Alfa!$B58)</f>
        <v/>
      </c>
      <c r="AC58" s="8" t="str">
        <f>IF(OR($A58="",AC$8=""),"",'Adatmátrix logaritmusa'!AC58-Alfa!$B58)</f>
        <v/>
      </c>
      <c r="AD58" s="8" t="str">
        <f>IF(OR($A58="",AD$8=""),"",'Adatmátrix logaritmusa'!AD58-Alfa!$B58)</f>
        <v/>
      </c>
      <c r="AE58" s="8" t="str">
        <f>IF(OR($A58="",AE$8=""),"",'Adatmátrix logaritmusa'!AE58-Alfa!$B58)</f>
        <v/>
      </c>
      <c r="AF58" s="8" t="str">
        <f>IF(OR($A58="",AF$8=""),"",'Adatmátrix logaritmusa'!AF58-Alfa!$B58)</f>
        <v/>
      </c>
      <c r="AG58" s="8" t="str">
        <f>IF(OR($A58="",AG$8=""),"",'Adatmátrix logaritmusa'!AG58-Alfa!$B58)</f>
        <v/>
      </c>
      <c r="AH58" s="8" t="str">
        <f>IF(OR($A58="",AH$8=""),"",'Adatmátrix logaritmusa'!AH58-Alfa!$B58)</f>
        <v/>
      </c>
      <c r="AI58" s="8" t="str">
        <f>IF(OR($A58="",AI$8=""),"",'Adatmátrix logaritmusa'!AI58-Alfa!$B58)</f>
        <v/>
      </c>
      <c r="AJ58" s="8" t="str">
        <f>IF(OR($A58="",AJ$8=""),"",'Adatmátrix logaritmusa'!AJ58-Alfa!$B58)</f>
        <v/>
      </c>
      <c r="AK58" s="8" t="str">
        <f>IF(OR($A58="",AK$8=""),"",'Adatmátrix logaritmusa'!AK58-Alfa!$B58)</f>
        <v/>
      </c>
      <c r="AL58" s="8" t="str">
        <f>IF(OR($A58="",AL$8=""),"",'Adatmátrix logaritmusa'!AL58-Alfa!$B58)</f>
        <v/>
      </c>
      <c r="AM58" s="8" t="str">
        <f>IF(OR($A58="",AM$8=""),"",'Adatmátrix logaritmusa'!AM58-Alfa!$B58)</f>
        <v/>
      </c>
      <c r="AN58" s="8" t="str">
        <f>IF(OR($A58="",AN$8=""),"",'Adatmátrix logaritmusa'!AN58-Alfa!$B58)</f>
        <v/>
      </c>
      <c r="AO58" s="8" t="str">
        <f>IF(OR($A58="",AO$8=""),"",'Adatmátrix logaritmusa'!AO58-Alfa!$B58)</f>
        <v/>
      </c>
      <c r="AP58" s="8" t="str">
        <f>IF(OR($A58="",AP$8=""),"",'Adatmátrix logaritmusa'!AP58-Alfa!$B58)</f>
        <v/>
      </c>
      <c r="AQ58" s="8" t="str">
        <f>IF(OR($A58="",AQ$8=""),"",'Adatmátrix logaritmusa'!AQ58-Alfa!$B58)</f>
        <v/>
      </c>
      <c r="AR58" s="8" t="str">
        <f>IF(OR($A58="",AR$8=""),"",'Adatmátrix logaritmusa'!AR58-Alfa!$B58)</f>
        <v/>
      </c>
      <c r="AS58" s="8" t="str">
        <f>IF(OR($A58="",AS$8=""),"",'Adatmátrix logaritmusa'!AS58-Alfa!$B58)</f>
        <v/>
      </c>
      <c r="AT58" s="8" t="str">
        <f>IF(OR($A58="",AT$8=""),"",'Adatmátrix logaritmusa'!AT58-Alfa!$B58)</f>
        <v/>
      </c>
      <c r="AU58" s="8" t="str">
        <f>IF(OR($A58="",AU$8=""),"",'Adatmátrix logaritmusa'!AU58-Alfa!$B58)</f>
        <v/>
      </c>
      <c r="AV58" s="8" t="str">
        <f>IF(OR($A58="",AV$8=""),"",'Adatmátrix logaritmusa'!AV58-Alfa!$B58)</f>
        <v/>
      </c>
      <c r="AW58" s="8" t="str">
        <f>IF(OR($A58="",AW$8=""),"",'Adatmátrix logaritmusa'!AW58-Alfa!$B58)</f>
        <v/>
      </c>
      <c r="AX58" s="8" t="str">
        <f>IF(OR($A58="",AX$8=""),"",'Adatmátrix logaritmusa'!AX58-Alfa!$B58)</f>
        <v/>
      </c>
      <c r="AY58" s="8" t="str">
        <f>IF(OR($A58="",AY$8=""),"",'Adatmátrix logaritmusa'!AY58-Alfa!$B58)</f>
        <v/>
      </c>
      <c r="AZ58" s="8" t="str">
        <f>IF(OR($A58="",AZ$8=""),"",'Adatmátrix logaritmusa'!AZ58-Alfa!$B58)</f>
        <v/>
      </c>
      <c r="BA58" s="8" t="str">
        <f>IF(OR($A58="",BA$8=""),"",'Adatmátrix logaritmusa'!BA58-Alfa!$B58)</f>
        <v/>
      </c>
      <c r="BB58" s="8" t="str">
        <f>IF(OR($A58="",BB$8=""),"",'Adatmátrix logaritmusa'!BB58-Alfa!$B58)</f>
        <v/>
      </c>
      <c r="BC58" s="8" t="str">
        <f>IF(OR($A58="",BC$8=""),"",'Adatmátrix logaritmusa'!BC58-Alfa!$B58)</f>
        <v/>
      </c>
      <c r="BD58" s="8" t="str">
        <f>IF(OR($A58="",BD$8=""),"",'Adatmátrix logaritmusa'!BD58-Alfa!$B58)</f>
        <v/>
      </c>
      <c r="BE58" s="8" t="str">
        <f>IF(OR($A58="",BE$8=""),"",'Adatmátrix logaritmusa'!BE58-Alfa!$B58)</f>
        <v/>
      </c>
      <c r="BF58" s="8" t="str">
        <f>IF(OR($A58="",BF$8=""),"",'Adatmátrix logaritmusa'!BF58-Alfa!$B58)</f>
        <v/>
      </c>
      <c r="BG58" s="8" t="str">
        <f>IF(OR($A58="",BG$8=""),"",'Adatmátrix logaritmusa'!BG58-Alfa!$B58)</f>
        <v/>
      </c>
      <c r="BH58" s="8" t="str">
        <f>IF(OR($A58="",BH$8=""),"",'Adatmátrix logaritmusa'!BH58-Alfa!$B58)</f>
        <v/>
      </c>
      <c r="BI58" s="8" t="str">
        <f>IF(OR($A58="",BI$8=""),"",'Adatmátrix logaritmusa'!BI58-Alfa!$B58)</f>
        <v/>
      </c>
    </row>
    <row r="59" spans="1:61">
      <c r="A59" s="4">
        <f>Adatmátrix!A59</f>
        <v>50</v>
      </c>
      <c r="B59" s="8">
        <f>IF(OR($A59="",B$8=""),"",'Adatmátrix logaritmusa'!B59-Alfa!$B59)</f>
        <v>-1.1741635787895888E-2</v>
      </c>
      <c r="C59" s="8">
        <f>IF(OR($A59="",C$8=""),"",'Adatmátrix logaritmusa'!C59-Alfa!$B59)</f>
        <v>-3.9356802820869063E-2</v>
      </c>
      <c r="D59" s="8">
        <f>IF(OR($A59="",D$8=""),"",'Adatmátrix logaritmusa'!D59-Alfa!$B59)</f>
        <v>9.8664495076505432E-2</v>
      </c>
      <c r="E59" s="8">
        <f>IF(OR($A59="",E$8=""),"",'Adatmátrix logaritmusa'!E59-Alfa!$B59)</f>
        <v>0.13459650430256875</v>
      </c>
      <c r="F59" s="8">
        <f>IF(OR($A59="",F$8=""),"",'Adatmátrix logaritmusa'!F59-Alfa!$B59)</f>
        <v>0.18698163938985957</v>
      </c>
      <c r="G59" s="8">
        <f>IF(OR($A59="",G$8=""),"",'Adatmátrix logaritmusa'!G59-Alfa!$B59)</f>
        <v>5.776990790985348E-2</v>
      </c>
      <c r="H59" s="8">
        <f>IF(OR($A59="",H$8=""),"",'Adatmátrix logaritmusa'!H59-Alfa!$B59)</f>
        <v>2.0797119998877456E-2</v>
      </c>
      <c r="I59" s="8">
        <f>IF(OR($A59="",I$8=""),"",'Adatmátrix logaritmusa'!I59-Alfa!$B59)</f>
        <v>-3.1388633171692604E-2</v>
      </c>
      <c r="J59" s="8">
        <f>IF(OR($A59="",J$8=""),"",'Adatmátrix logaritmusa'!J59-Alfa!$B59)</f>
        <v>-9.7980005793250058E-3</v>
      </c>
      <c r="K59" s="8">
        <f>IF(OR($A59="",K$8=""),"",'Adatmátrix logaritmusa'!K59-Alfa!$B59)</f>
        <v>8.2860829903379951E-2</v>
      </c>
      <c r="L59" s="8">
        <f>IF(OR($A59="",L$8=""),"",'Adatmátrix logaritmusa'!L59-Alfa!$B59)</f>
        <v>4.6820893420182585E-2</v>
      </c>
      <c r="M59" s="8">
        <f>IF(OR($A59="",M$8=""),"",'Adatmátrix logaritmusa'!M59-Alfa!$B59)</f>
        <v>-1.3608966758837937E-4</v>
      </c>
      <c r="N59" s="8">
        <f>IF(OR($A59="",N$8=""),"",'Adatmátrix logaritmusa'!N59-Alfa!$B59)</f>
        <v>-1.5640276203553682E-2</v>
      </c>
      <c r="O59" s="8">
        <f>IF(OR($A59="",O$8=""),"",'Adatmátrix logaritmusa'!O59-Alfa!$B59)</f>
        <v>-8.0178797341124763E-2</v>
      </c>
      <c r="P59" s="8">
        <f>IF(OR($A59="",P$8=""),"",'Adatmátrix logaritmusa'!P59-Alfa!$B59)</f>
        <v>-3.5364781551331603E-2</v>
      </c>
      <c r="Q59" s="8">
        <f>IF(OR($A59="",Q$8=""),"",'Adatmátrix logaritmusa'!Q59-Alfa!$B59)</f>
        <v>-1.3608966758837937E-4</v>
      </c>
      <c r="R59" s="8">
        <f>IF(OR($A59="",R$8=""),"",'Adatmátrix logaritmusa'!R59-Alfa!$B59)</f>
        <v>-9.6985915657505473E-2</v>
      </c>
      <c r="S59" s="8">
        <f>IF(OR($A59="",S$8=""),"",'Adatmátrix logaritmusa'!S59-Alfa!$B59)</f>
        <v>-7.8097631137300283E-2</v>
      </c>
      <c r="T59" s="8">
        <f>IF(OR($A59="",T$8=""),"",'Adatmátrix logaritmusa'!T59-Alfa!$B59)</f>
        <v>-0.15364594922299712</v>
      </c>
      <c r="U59" s="8">
        <f>IF(OR($A59="",U$8=""),"",'Adatmátrix logaritmusa'!U59-Alfa!$B59)</f>
        <v>-7.6020787192461192E-2</v>
      </c>
      <c r="V59" s="8" t="str">
        <f>IF(OR($A59="",V$8=""),"",'Adatmátrix logaritmusa'!V59-Alfa!$B59)</f>
        <v/>
      </c>
      <c r="W59" s="8" t="str">
        <f>IF(OR($A59="",W$8=""),"",'Adatmátrix logaritmusa'!W59-Alfa!$B59)</f>
        <v/>
      </c>
      <c r="X59" s="8" t="str">
        <f>IF(OR($A59="",X$8=""),"",'Adatmátrix logaritmusa'!X59-Alfa!$B59)</f>
        <v/>
      </c>
      <c r="Y59" s="8" t="str">
        <f>IF(OR($A59="",Y$8=""),"",'Adatmátrix logaritmusa'!Y59-Alfa!$B59)</f>
        <v/>
      </c>
      <c r="Z59" s="8" t="str">
        <f>IF(OR($A59="",Z$8=""),"",'Adatmátrix logaritmusa'!Z59-Alfa!$B59)</f>
        <v/>
      </c>
      <c r="AA59" s="8" t="str">
        <f>IF(OR($A59="",AA$8=""),"",'Adatmátrix logaritmusa'!AA59-Alfa!$B59)</f>
        <v/>
      </c>
      <c r="AB59" s="8" t="str">
        <f>IF(OR($A59="",AB$8=""),"",'Adatmátrix logaritmusa'!AB59-Alfa!$B59)</f>
        <v/>
      </c>
      <c r="AC59" s="8" t="str">
        <f>IF(OR($A59="",AC$8=""),"",'Adatmátrix logaritmusa'!AC59-Alfa!$B59)</f>
        <v/>
      </c>
      <c r="AD59" s="8" t="str">
        <f>IF(OR($A59="",AD$8=""),"",'Adatmátrix logaritmusa'!AD59-Alfa!$B59)</f>
        <v/>
      </c>
      <c r="AE59" s="8" t="str">
        <f>IF(OR($A59="",AE$8=""),"",'Adatmátrix logaritmusa'!AE59-Alfa!$B59)</f>
        <v/>
      </c>
      <c r="AF59" s="8" t="str">
        <f>IF(OR($A59="",AF$8=""),"",'Adatmátrix logaritmusa'!AF59-Alfa!$B59)</f>
        <v/>
      </c>
      <c r="AG59" s="8" t="str">
        <f>IF(OR($A59="",AG$8=""),"",'Adatmátrix logaritmusa'!AG59-Alfa!$B59)</f>
        <v/>
      </c>
      <c r="AH59" s="8" t="str">
        <f>IF(OR($A59="",AH$8=""),"",'Adatmátrix logaritmusa'!AH59-Alfa!$B59)</f>
        <v/>
      </c>
      <c r="AI59" s="8" t="str">
        <f>IF(OR($A59="",AI$8=""),"",'Adatmátrix logaritmusa'!AI59-Alfa!$B59)</f>
        <v/>
      </c>
      <c r="AJ59" s="8" t="str">
        <f>IF(OR($A59="",AJ$8=""),"",'Adatmátrix logaritmusa'!AJ59-Alfa!$B59)</f>
        <v/>
      </c>
      <c r="AK59" s="8" t="str">
        <f>IF(OR($A59="",AK$8=""),"",'Adatmátrix logaritmusa'!AK59-Alfa!$B59)</f>
        <v/>
      </c>
      <c r="AL59" s="8" t="str">
        <f>IF(OR($A59="",AL$8=""),"",'Adatmátrix logaritmusa'!AL59-Alfa!$B59)</f>
        <v/>
      </c>
      <c r="AM59" s="8" t="str">
        <f>IF(OR($A59="",AM$8=""),"",'Adatmátrix logaritmusa'!AM59-Alfa!$B59)</f>
        <v/>
      </c>
      <c r="AN59" s="8" t="str">
        <f>IF(OR($A59="",AN$8=""),"",'Adatmátrix logaritmusa'!AN59-Alfa!$B59)</f>
        <v/>
      </c>
      <c r="AO59" s="8" t="str">
        <f>IF(OR($A59="",AO$8=""),"",'Adatmátrix logaritmusa'!AO59-Alfa!$B59)</f>
        <v/>
      </c>
      <c r="AP59" s="8" t="str">
        <f>IF(OR($A59="",AP$8=""),"",'Adatmátrix logaritmusa'!AP59-Alfa!$B59)</f>
        <v/>
      </c>
      <c r="AQ59" s="8" t="str">
        <f>IF(OR($A59="",AQ$8=""),"",'Adatmátrix logaritmusa'!AQ59-Alfa!$B59)</f>
        <v/>
      </c>
      <c r="AR59" s="8" t="str">
        <f>IF(OR($A59="",AR$8=""),"",'Adatmátrix logaritmusa'!AR59-Alfa!$B59)</f>
        <v/>
      </c>
      <c r="AS59" s="8" t="str">
        <f>IF(OR($A59="",AS$8=""),"",'Adatmátrix logaritmusa'!AS59-Alfa!$B59)</f>
        <v/>
      </c>
      <c r="AT59" s="8" t="str">
        <f>IF(OR($A59="",AT$8=""),"",'Adatmátrix logaritmusa'!AT59-Alfa!$B59)</f>
        <v/>
      </c>
      <c r="AU59" s="8" t="str">
        <f>IF(OR($A59="",AU$8=""),"",'Adatmátrix logaritmusa'!AU59-Alfa!$B59)</f>
        <v/>
      </c>
      <c r="AV59" s="8" t="str">
        <f>IF(OR($A59="",AV$8=""),"",'Adatmátrix logaritmusa'!AV59-Alfa!$B59)</f>
        <v/>
      </c>
      <c r="AW59" s="8" t="str">
        <f>IF(OR($A59="",AW$8=""),"",'Adatmátrix logaritmusa'!AW59-Alfa!$B59)</f>
        <v/>
      </c>
      <c r="AX59" s="8" t="str">
        <f>IF(OR($A59="",AX$8=""),"",'Adatmátrix logaritmusa'!AX59-Alfa!$B59)</f>
        <v/>
      </c>
      <c r="AY59" s="8" t="str">
        <f>IF(OR($A59="",AY$8=""),"",'Adatmátrix logaritmusa'!AY59-Alfa!$B59)</f>
        <v/>
      </c>
      <c r="AZ59" s="8" t="str">
        <f>IF(OR($A59="",AZ$8=""),"",'Adatmátrix logaritmusa'!AZ59-Alfa!$B59)</f>
        <v/>
      </c>
      <c r="BA59" s="8" t="str">
        <f>IF(OR($A59="",BA$8=""),"",'Adatmátrix logaritmusa'!BA59-Alfa!$B59)</f>
        <v/>
      </c>
      <c r="BB59" s="8" t="str">
        <f>IF(OR($A59="",BB$8=""),"",'Adatmátrix logaritmusa'!BB59-Alfa!$B59)</f>
        <v/>
      </c>
      <c r="BC59" s="8" t="str">
        <f>IF(OR($A59="",BC$8=""),"",'Adatmátrix logaritmusa'!BC59-Alfa!$B59)</f>
        <v/>
      </c>
      <c r="BD59" s="8" t="str">
        <f>IF(OR($A59="",BD$8=""),"",'Adatmátrix logaritmusa'!BD59-Alfa!$B59)</f>
        <v/>
      </c>
      <c r="BE59" s="8" t="str">
        <f>IF(OR($A59="",BE$8=""),"",'Adatmátrix logaritmusa'!BE59-Alfa!$B59)</f>
        <v/>
      </c>
      <c r="BF59" s="8" t="str">
        <f>IF(OR($A59="",BF$8=""),"",'Adatmátrix logaritmusa'!BF59-Alfa!$B59)</f>
        <v/>
      </c>
      <c r="BG59" s="8" t="str">
        <f>IF(OR($A59="",BG$8=""),"",'Adatmátrix logaritmusa'!BG59-Alfa!$B59)</f>
        <v/>
      </c>
      <c r="BH59" s="8" t="str">
        <f>IF(OR($A59="",BH$8=""),"",'Adatmátrix logaritmusa'!BH59-Alfa!$B59)</f>
        <v/>
      </c>
      <c r="BI59" s="8" t="str">
        <f>IF(OR($A59="",BI$8=""),"",'Adatmátrix logaritmusa'!BI59-Alfa!$B59)</f>
        <v/>
      </c>
    </row>
    <row r="60" spans="1:61">
      <c r="A60" s="4">
        <f>Adatmátrix!A60</f>
        <v>51</v>
      </c>
      <c r="B60" s="8">
        <f>IF(OR($A60="",B$8=""),"",'Adatmátrix logaritmusa'!B60-Alfa!$B60)</f>
        <v>2.8082146460644886E-2</v>
      </c>
      <c r="C60" s="8">
        <f>IF(OR($A60="",C$8=""),"",'Adatmátrix logaritmusa'!C60-Alfa!$B60)</f>
        <v>1.0899593140647923E-2</v>
      </c>
      <c r="D60" s="8">
        <f>IF(OR($A60="",D$8=""),"",'Adatmátrix logaritmusa'!D60-Alfa!$B60)</f>
        <v>0.16033503901755974</v>
      </c>
      <c r="E60" s="8">
        <f>IF(OR($A60="",E$8=""),"",'Adatmátrix logaritmusa'!E60-Alfa!$B60)</f>
        <v>0.16033503901755974</v>
      </c>
      <c r="F60" s="8">
        <f>IF(OR($A60="",F$8=""),"",'Adatmátrix logaritmusa'!F60-Alfa!$B60)</f>
        <v>2.8082146460644886E-2</v>
      </c>
      <c r="G60" s="8">
        <f>IF(OR($A60="",G$8=""),"",'Adatmátrix logaritmusa'!G60-Alfa!$B60)</f>
        <v>8.9207695001976006E-2</v>
      </c>
      <c r="H60" s="8">
        <f>IF(OR($A60="",H$8=""),"",'Adatmátrix logaritmusa'!H60-Alfa!$B60)</f>
        <v>1.9527774363986339E-2</v>
      </c>
      <c r="I60" s="8">
        <f>IF(OR($A60="",I$8=""),"",'Adatmátrix logaritmusa'!I60-Alfa!$B60)</f>
        <v>-4.0667386419436014E-2</v>
      </c>
      <c r="J60" s="8">
        <f>IF(OR($A60="",J$8=""),"",'Adatmátrix logaritmusa'!J60-Alfa!$B60)</f>
        <v>2.2958309460775261E-2</v>
      </c>
      <c r="K60" s="8">
        <f>IF(OR($A60="",K$8=""),"",'Adatmátrix logaritmusa'!K60-Alfa!$B60)</f>
        <v>-2.4377433440167628E-2</v>
      </c>
      <c r="L60" s="8">
        <f>IF(OR($A60="",L$8=""),"",'Adatmátrix logaritmusa'!L60-Alfa!$B60)</f>
        <v>-5.1676671927805451E-2</v>
      </c>
      <c r="M60" s="8">
        <f>IF(OR($A60="",M$8=""),"",'Adatmátrix logaritmusa'!M60-Alfa!$B60)</f>
        <v>1.2631195304925846E-2</v>
      </c>
      <c r="N60" s="8">
        <f>IF(OR($A60="",N$8=""),"",'Adatmátrix logaritmusa'!N60-Alfa!$B60)</f>
        <v>-9.1192631614084974E-2</v>
      </c>
      <c r="O60" s="8">
        <f>IF(OR($A60="",O$8=""),"",'Adatmátrix logaritmusa'!O60-Alfa!$B60)</f>
        <v>-1.7221767844755043E-2</v>
      </c>
      <c r="P60" s="8">
        <f>IF(OR($A60="",P$8=""),"",'Adatmátrix logaritmusa'!P60-Alfa!$B60)</f>
        <v>-8.7361209302528664E-2</v>
      </c>
      <c r="Q60" s="8">
        <f>IF(OR($A60="",Q$8=""),"",'Adatmátrix logaritmusa'!Q60-Alfa!$B60)</f>
        <v>-8.3485951642687795E-3</v>
      </c>
      <c r="R60" s="8">
        <f>IF(OR($A60="",R$8=""),"",'Adatmátrix logaritmusa'!R60-Alfa!$B60)</f>
        <v>-3.8844231857921407E-2</v>
      </c>
      <c r="S60" s="8">
        <f>IF(OR($A60="",S$8=""),"",'Adatmátrix logaritmusa'!S60-Alfa!$B60)</f>
        <v>-5.352339452096988E-2</v>
      </c>
      <c r="T60" s="8">
        <f>IF(OR($A60="",T$8=""),"",'Adatmátrix logaritmusa'!T60-Alfa!$B60)</f>
        <v>-8.5450989046409909E-2</v>
      </c>
      <c r="U60" s="8">
        <f>IF(OR($A60="",U$8=""),"",'Adatmátrix logaritmusa'!U60-Alfa!$B60)</f>
        <v>-3.3394627090356011E-2</v>
      </c>
      <c r="V60" s="8" t="str">
        <f>IF(OR($A60="",V$8=""),"",'Adatmátrix logaritmusa'!V60-Alfa!$B60)</f>
        <v/>
      </c>
      <c r="W60" s="8" t="str">
        <f>IF(OR($A60="",W$8=""),"",'Adatmátrix logaritmusa'!W60-Alfa!$B60)</f>
        <v/>
      </c>
      <c r="X60" s="8" t="str">
        <f>IF(OR($A60="",X$8=""),"",'Adatmátrix logaritmusa'!X60-Alfa!$B60)</f>
        <v/>
      </c>
      <c r="Y60" s="8" t="str">
        <f>IF(OR($A60="",Y$8=""),"",'Adatmátrix logaritmusa'!Y60-Alfa!$B60)</f>
        <v/>
      </c>
      <c r="Z60" s="8" t="str">
        <f>IF(OR($A60="",Z$8=""),"",'Adatmátrix logaritmusa'!Z60-Alfa!$B60)</f>
        <v/>
      </c>
      <c r="AA60" s="8" t="str">
        <f>IF(OR($A60="",AA$8=""),"",'Adatmátrix logaritmusa'!AA60-Alfa!$B60)</f>
        <v/>
      </c>
      <c r="AB60" s="8" t="str">
        <f>IF(OR($A60="",AB$8=""),"",'Adatmátrix logaritmusa'!AB60-Alfa!$B60)</f>
        <v/>
      </c>
      <c r="AC60" s="8" t="str">
        <f>IF(OR($A60="",AC$8=""),"",'Adatmátrix logaritmusa'!AC60-Alfa!$B60)</f>
        <v/>
      </c>
      <c r="AD60" s="8" t="str">
        <f>IF(OR($A60="",AD$8=""),"",'Adatmátrix logaritmusa'!AD60-Alfa!$B60)</f>
        <v/>
      </c>
      <c r="AE60" s="8" t="str">
        <f>IF(OR($A60="",AE$8=""),"",'Adatmátrix logaritmusa'!AE60-Alfa!$B60)</f>
        <v/>
      </c>
      <c r="AF60" s="8" t="str">
        <f>IF(OR($A60="",AF$8=""),"",'Adatmátrix logaritmusa'!AF60-Alfa!$B60)</f>
        <v/>
      </c>
      <c r="AG60" s="8" t="str">
        <f>IF(OR($A60="",AG$8=""),"",'Adatmátrix logaritmusa'!AG60-Alfa!$B60)</f>
        <v/>
      </c>
      <c r="AH60" s="8" t="str">
        <f>IF(OR($A60="",AH$8=""),"",'Adatmátrix logaritmusa'!AH60-Alfa!$B60)</f>
        <v/>
      </c>
      <c r="AI60" s="8" t="str">
        <f>IF(OR($A60="",AI$8=""),"",'Adatmátrix logaritmusa'!AI60-Alfa!$B60)</f>
        <v/>
      </c>
      <c r="AJ60" s="8" t="str">
        <f>IF(OR($A60="",AJ$8=""),"",'Adatmátrix logaritmusa'!AJ60-Alfa!$B60)</f>
        <v/>
      </c>
      <c r="AK60" s="8" t="str">
        <f>IF(OR($A60="",AK$8=""),"",'Adatmátrix logaritmusa'!AK60-Alfa!$B60)</f>
        <v/>
      </c>
      <c r="AL60" s="8" t="str">
        <f>IF(OR($A60="",AL$8=""),"",'Adatmátrix logaritmusa'!AL60-Alfa!$B60)</f>
        <v/>
      </c>
      <c r="AM60" s="8" t="str">
        <f>IF(OR($A60="",AM$8=""),"",'Adatmátrix logaritmusa'!AM60-Alfa!$B60)</f>
        <v/>
      </c>
      <c r="AN60" s="8" t="str">
        <f>IF(OR($A60="",AN$8=""),"",'Adatmátrix logaritmusa'!AN60-Alfa!$B60)</f>
        <v/>
      </c>
      <c r="AO60" s="8" t="str">
        <f>IF(OR($A60="",AO$8=""),"",'Adatmátrix logaritmusa'!AO60-Alfa!$B60)</f>
        <v/>
      </c>
      <c r="AP60" s="8" t="str">
        <f>IF(OR($A60="",AP$8=""),"",'Adatmátrix logaritmusa'!AP60-Alfa!$B60)</f>
        <v/>
      </c>
      <c r="AQ60" s="8" t="str">
        <f>IF(OR($A60="",AQ$8=""),"",'Adatmátrix logaritmusa'!AQ60-Alfa!$B60)</f>
        <v/>
      </c>
      <c r="AR60" s="8" t="str">
        <f>IF(OR($A60="",AR$8=""),"",'Adatmátrix logaritmusa'!AR60-Alfa!$B60)</f>
        <v/>
      </c>
      <c r="AS60" s="8" t="str">
        <f>IF(OR($A60="",AS$8=""),"",'Adatmátrix logaritmusa'!AS60-Alfa!$B60)</f>
        <v/>
      </c>
      <c r="AT60" s="8" t="str">
        <f>IF(OR($A60="",AT$8=""),"",'Adatmátrix logaritmusa'!AT60-Alfa!$B60)</f>
        <v/>
      </c>
      <c r="AU60" s="8" t="str">
        <f>IF(OR($A60="",AU$8=""),"",'Adatmátrix logaritmusa'!AU60-Alfa!$B60)</f>
        <v/>
      </c>
      <c r="AV60" s="8" t="str">
        <f>IF(OR($A60="",AV$8=""),"",'Adatmátrix logaritmusa'!AV60-Alfa!$B60)</f>
        <v/>
      </c>
      <c r="AW60" s="8" t="str">
        <f>IF(OR($A60="",AW$8=""),"",'Adatmátrix logaritmusa'!AW60-Alfa!$B60)</f>
        <v/>
      </c>
      <c r="AX60" s="8" t="str">
        <f>IF(OR($A60="",AX$8=""),"",'Adatmátrix logaritmusa'!AX60-Alfa!$B60)</f>
        <v/>
      </c>
      <c r="AY60" s="8" t="str">
        <f>IF(OR($A60="",AY$8=""),"",'Adatmátrix logaritmusa'!AY60-Alfa!$B60)</f>
        <v/>
      </c>
      <c r="AZ60" s="8" t="str">
        <f>IF(OR($A60="",AZ$8=""),"",'Adatmátrix logaritmusa'!AZ60-Alfa!$B60)</f>
        <v/>
      </c>
      <c r="BA60" s="8" t="str">
        <f>IF(OR($A60="",BA$8=""),"",'Adatmátrix logaritmusa'!BA60-Alfa!$B60)</f>
        <v/>
      </c>
      <c r="BB60" s="8" t="str">
        <f>IF(OR($A60="",BB$8=""),"",'Adatmátrix logaritmusa'!BB60-Alfa!$B60)</f>
        <v/>
      </c>
      <c r="BC60" s="8" t="str">
        <f>IF(OR($A60="",BC$8=""),"",'Adatmátrix logaritmusa'!BC60-Alfa!$B60)</f>
        <v/>
      </c>
      <c r="BD60" s="8" t="str">
        <f>IF(OR($A60="",BD$8=""),"",'Adatmátrix logaritmusa'!BD60-Alfa!$B60)</f>
        <v/>
      </c>
      <c r="BE60" s="8" t="str">
        <f>IF(OR($A60="",BE$8=""),"",'Adatmátrix logaritmusa'!BE60-Alfa!$B60)</f>
        <v/>
      </c>
      <c r="BF60" s="8" t="str">
        <f>IF(OR($A60="",BF$8=""),"",'Adatmátrix logaritmusa'!BF60-Alfa!$B60)</f>
        <v/>
      </c>
      <c r="BG60" s="8" t="str">
        <f>IF(OR($A60="",BG$8=""),"",'Adatmátrix logaritmusa'!BG60-Alfa!$B60)</f>
        <v/>
      </c>
      <c r="BH60" s="8" t="str">
        <f>IF(OR($A60="",BH$8=""),"",'Adatmátrix logaritmusa'!BH60-Alfa!$B60)</f>
        <v/>
      </c>
      <c r="BI60" s="8" t="str">
        <f>IF(OR($A60="",BI$8=""),"",'Adatmátrix logaritmusa'!BI60-Alfa!$B60)</f>
        <v/>
      </c>
    </row>
    <row r="61" spans="1:61">
      <c r="A61" s="4">
        <f>Adatmátrix!A61</f>
        <v>52</v>
      </c>
      <c r="B61" s="8">
        <f>IF(OR($A61="",B$8=""),"",'Adatmátrix logaritmusa'!B61-Alfa!$B61)</f>
        <v>0.11214771903630538</v>
      </c>
      <c r="C61" s="8">
        <f>IF(OR($A61="",C$8=""),"",'Adatmátrix logaritmusa'!C61-Alfa!$B61)</f>
        <v>9.5911199988664819E-2</v>
      </c>
      <c r="D61" s="8">
        <f>IF(OR($A61="",D$8=""),"",'Adatmátrix logaritmusa'!D61-Alfa!$B61)</f>
        <v>7.3336877950126222E-2</v>
      </c>
      <c r="E61" s="8">
        <f>IF(OR($A61="",E$8=""),"",'Adatmátrix logaritmusa'!E61-Alfa!$B61)</f>
        <v>8.5439900121369483E-2</v>
      </c>
      <c r="F61" s="8">
        <f>IF(OR($A61="",F$8=""),"",'Adatmátrix logaritmusa'!F61-Alfa!$B61)</f>
        <v>5.3351585569869187E-2</v>
      </c>
      <c r="G61" s="8">
        <f>IF(OR($A61="",G$8=""),"",'Adatmátrix logaritmusa'!G61-Alfa!$B61)</f>
        <v>1.8592952204694591E-2</v>
      </c>
      <c r="H61" s="8">
        <f>IF(OR($A61="",H$8=""),"",'Adatmátrix logaritmusa'!H61-Alfa!$B61)</f>
        <v>2.978411616595622E-2</v>
      </c>
      <c r="I61" s="8">
        <f>IF(OR($A61="",I$8=""),"",'Adatmátrix logaritmusa'!I61-Alfa!$B61)</f>
        <v>-3.7620192635857919E-2</v>
      </c>
      <c r="J61" s="8">
        <f>IF(OR($A61="",J$8=""),"",'Adatmátrix logaritmusa'!J61-Alfa!$B61)</f>
        <v>-4.4446157706257594E-2</v>
      </c>
      <c r="K61" s="8">
        <f>IF(OR($A61="",K$8=""),"",'Adatmátrix logaritmusa'!K61-Alfa!$B61)</f>
        <v>-2.9152741536758953E-2</v>
      </c>
      <c r="L61" s="8">
        <f>IF(OR($A61="",L$8=""),"",'Adatmátrix logaritmusa'!L61-Alfa!$B61)</f>
        <v>-2.5288728245875802E-3</v>
      </c>
      <c r="M61" s="8">
        <f>IF(OR($A61="",M$8=""),"",'Adatmátrix logaritmusa'!M61-Alfa!$B61)</f>
        <v>-4.273529330262793E-2</v>
      </c>
      <c r="N61" s="8">
        <f>IF(OR($A61="",N$8=""),"",'Adatmátrix logaritmusa'!N61-Alfa!$B61)</f>
        <v>7.4981863711087726E-4</v>
      </c>
      <c r="O61" s="8">
        <f>IF(OR($A61="",O$8=""),"",'Adatmátrix logaritmusa'!O61-Alfa!$B61)</f>
        <v>-1.575220599927718E-2</v>
      </c>
      <c r="P61" s="8">
        <f>IF(OR($A61="",P$8=""),"",'Adatmátrix logaritmusa'!P61-Alfa!$B61)</f>
        <v>-1.4089695225663057E-2</v>
      </c>
      <c r="Q61" s="8">
        <f>IF(OR($A61="",Q$8=""),"",'Adatmátrix logaritmusa'!Q61-Alfa!$B61)</f>
        <v>-6.5208149154686978E-2</v>
      </c>
      <c r="R61" s="8">
        <f>IF(OR($A61="",R$8=""),"",'Adatmátrix logaritmusa'!R61-Alfa!$B61)</f>
        <v>-1.575220599927718E-2</v>
      </c>
      <c r="S61" s="8">
        <f>IF(OR($A61="",S$8=""),"",'Adatmátrix logaritmusa'!S61-Alfa!$B61)</f>
        <v>-4.273529330262793E-2</v>
      </c>
      <c r="T61" s="8">
        <f>IF(OR($A61="",T$8=""),"",'Adatmátrix logaritmusa'!T61-Alfa!$B61)</f>
        <v>-5.3044662961489131E-2</v>
      </c>
      <c r="U61" s="8">
        <f>IF(OR($A61="",U$8=""),"",'Adatmátrix logaritmusa'!U61-Alfa!$B61)</f>
        <v>-0.10624869902495426</v>
      </c>
      <c r="V61" s="8" t="str">
        <f>IF(OR($A61="",V$8=""),"",'Adatmátrix logaritmusa'!V61-Alfa!$B61)</f>
        <v/>
      </c>
      <c r="W61" s="8" t="str">
        <f>IF(OR($A61="",W$8=""),"",'Adatmátrix logaritmusa'!W61-Alfa!$B61)</f>
        <v/>
      </c>
      <c r="X61" s="8" t="str">
        <f>IF(OR($A61="",X$8=""),"",'Adatmátrix logaritmusa'!X61-Alfa!$B61)</f>
        <v/>
      </c>
      <c r="Y61" s="8" t="str">
        <f>IF(OR($A61="",Y$8=""),"",'Adatmátrix logaritmusa'!Y61-Alfa!$B61)</f>
        <v/>
      </c>
      <c r="Z61" s="8" t="str">
        <f>IF(OR($A61="",Z$8=""),"",'Adatmátrix logaritmusa'!Z61-Alfa!$B61)</f>
        <v/>
      </c>
      <c r="AA61" s="8" t="str">
        <f>IF(OR($A61="",AA$8=""),"",'Adatmátrix logaritmusa'!AA61-Alfa!$B61)</f>
        <v/>
      </c>
      <c r="AB61" s="8" t="str">
        <f>IF(OR($A61="",AB$8=""),"",'Adatmátrix logaritmusa'!AB61-Alfa!$B61)</f>
        <v/>
      </c>
      <c r="AC61" s="8" t="str">
        <f>IF(OR($A61="",AC$8=""),"",'Adatmátrix logaritmusa'!AC61-Alfa!$B61)</f>
        <v/>
      </c>
      <c r="AD61" s="8" t="str">
        <f>IF(OR($A61="",AD$8=""),"",'Adatmátrix logaritmusa'!AD61-Alfa!$B61)</f>
        <v/>
      </c>
      <c r="AE61" s="8" t="str">
        <f>IF(OR($A61="",AE$8=""),"",'Adatmátrix logaritmusa'!AE61-Alfa!$B61)</f>
        <v/>
      </c>
      <c r="AF61" s="8" t="str">
        <f>IF(OR($A61="",AF$8=""),"",'Adatmátrix logaritmusa'!AF61-Alfa!$B61)</f>
        <v/>
      </c>
      <c r="AG61" s="8" t="str">
        <f>IF(OR($A61="",AG$8=""),"",'Adatmátrix logaritmusa'!AG61-Alfa!$B61)</f>
        <v/>
      </c>
      <c r="AH61" s="8" t="str">
        <f>IF(OR($A61="",AH$8=""),"",'Adatmátrix logaritmusa'!AH61-Alfa!$B61)</f>
        <v/>
      </c>
      <c r="AI61" s="8" t="str">
        <f>IF(OR($A61="",AI$8=""),"",'Adatmátrix logaritmusa'!AI61-Alfa!$B61)</f>
        <v/>
      </c>
      <c r="AJ61" s="8" t="str">
        <f>IF(OR($A61="",AJ$8=""),"",'Adatmátrix logaritmusa'!AJ61-Alfa!$B61)</f>
        <v/>
      </c>
      <c r="AK61" s="8" t="str">
        <f>IF(OR($A61="",AK$8=""),"",'Adatmátrix logaritmusa'!AK61-Alfa!$B61)</f>
        <v/>
      </c>
      <c r="AL61" s="8" t="str">
        <f>IF(OR($A61="",AL$8=""),"",'Adatmátrix logaritmusa'!AL61-Alfa!$B61)</f>
        <v/>
      </c>
      <c r="AM61" s="8" t="str">
        <f>IF(OR($A61="",AM$8=""),"",'Adatmátrix logaritmusa'!AM61-Alfa!$B61)</f>
        <v/>
      </c>
      <c r="AN61" s="8" t="str">
        <f>IF(OR($A61="",AN$8=""),"",'Adatmátrix logaritmusa'!AN61-Alfa!$B61)</f>
        <v/>
      </c>
      <c r="AO61" s="8" t="str">
        <f>IF(OR($A61="",AO$8=""),"",'Adatmátrix logaritmusa'!AO61-Alfa!$B61)</f>
        <v/>
      </c>
      <c r="AP61" s="8" t="str">
        <f>IF(OR($A61="",AP$8=""),"",'Adatmátrix logaritmusa'!AP61-Alfa!$B61)</f>
        <v/>
      </c>
      <c r="AQ61" s="8" t="str">
        <f>IF(OR($A61="",AQ$8=""),"",'Adatmátrix logaritmusa'!AQ61-Alfa!$B61)</f>
        <v/>
      </c>
      <c r="AR61" s="8" t="str">
        <f>IF(OR($A61="",AR$8=""),"",'Adatmátrix logaritmusa'!AR61-Alfa!$B61)</f>
        <v/>
      </c>
      <c r="AS61" s="8" t="str">
        <f>IF(OR($A61="",AS$8=""),"",'Adatmátrix logaritmusa'!AS61-Alfa!$B61)</f>
        <v/>
      </c>
      <c r="AT61" s="8" t="str">
        <f>IF(OR($A61="",AT$8=""),"",'Adatmátrix logaritmusa'!AT61-Alfa!$B61)</f>
        <v/>
      </c>
      <c r="AU61" s="8" t="str">
        <f>IF(OR($A61="",AU$8=""),"",'Adatmátrix logaritmusa'!AU61-Alfa!$B61)</f>
        <v/>
      </c>
      <c r="AV61" s="8" t="str">
        <f>IF(OR($A61="",AV$8=""),"",'Adatmátrix logaritmusa'!AV61-Alfa!$B61)</f>
        <v/>
      </c>
      <c r="AW61" s="8" t="str">
        <f>IF(OR($A61="",AW$8=""),"",'Adatmátrix logaritmusa'!AW61-Alfa!$B61)</f>
        <v/>
      </c>
      <c r="AX61" s="8" t="str">
        <f>IF(OR($A61="",AX$8=""),"",'Adatmátrix logaritmusa'!AX61-Alfa!$B61)</f>
        <v/>
      </c>
      <c r="AY61" s="8" t="str">
        <f>IF(OR($A61="",AY$8=""),"",'Adatmátrix logaritmusa'!AY61-Alfa!$B61)</f>
        <v/>
      </c>
      <c r="AZ61" s="8" t="str">
        <f>IF(OR($A61="",AZ$8=""),"",'Adatmátrix logaritmusa'!AZ61-Alfa!$B61)</f>
        <v/>
      </c>
      <c r="BA61" s="8" t="str">
        <f>IF(OR($A61="",BA$8=""),"",'Adatmátrix logaritmusa'!BA61-Alfa!$B61)</f>
        <v/>
      </c>
      <c r="BB61" s="8" t="str">
        <f>IF(OR($A61="",BB$8=""),"",'Adatmátrix logaritmusa'!BB61-Alfa!$B61)</f>
        <v/>
      </c>
      <c r="BC61" s="8" t="str">
        <f>IF(OR($A61="",BC$8=""),"",'Adatmátrix logaritmusa'!BC61-Alfa!$B61)</f>
        <v/>
      </c>
      <c r="BD61" s="8" t="str">
        <f>IF(OR($A61="",BD$8=""),"",'Adatmátrix logaritmusa'!BD61-Alfa!$B61)</f>
        <v/>
      </c>
      <c r="BE61" s="8" t="str">
        <f>IF(OR($A61="",BE$8=""),"",'Adatmátrix logaritmusa'!BE61-Alfa!$B61)</f>
        <v/>
      </c>
      <c r="BF61" s="8" t="str">
        <f>IF(OR($A61="",BF$8=""),"",'Adatmátrix logaritmusa'!BF61-Alfa!$B61)</f>
        <v/>
      </c>
      <c r="BG61" s="8" t="str">
        <f>IF(OR($A61="",BG$8=""),"",'Adatmátrix logaritmusa'!BG61-Alfa!$B61)</f>
        <v/>
      </c>
      <c r="BH61" s="8" t="str">
        <f>IF(OR($A61="",BH$8=""),"",'Adatmátrix logaritmusa'!BH61-Alfa!$B61)</f>
        <v/>
      </c>
      <c r="BI61" s="8" t="str">
        <f>IF(OR($A61="",BI$8=""),"",'Adatmátrix logaritmusa'!BI61-Alfa!$B61)</f>
        <v/>
      </c>
    </row>
    <row r="62" spans="1:61">
      <c r="A62" s="4">
        <f>Adatmátrix!A62</f>
        <v>53</v>
      </c>
      <c r="B62" s="8">
        <f>IF(OR($A62="",B$8=""),"",'Adatmátrix logaritmusa'!B62-Alfa!$B62)</f>
        <v>8.6962882210858794E-2</v>
      </c>
      <c r="C62" s="8">
        <f>IF(OR($A62="",C$8=""),"",'Adatmátrix logaritmusa'!C62-Alfa!$B62)</f>
        <v>0.11337164418415568</v>
      </c>
      <c r="D62" s="8">
        <f>IF(OR($A62="",D$8=""),"",'Adatmátrix logaritmusa'!D62-Alfa!$B62)</f>
        <v>7.563131620130914E-2</v>
      </c>
      <c r="E62" s="8">
        <f>IF(OR($A62="",E$8=""),"",'Adatmátrix logaritmusa'!E62-Alfa!$B62)</f>
        <v>6.416987268230212E-2</v>
      </c>
      <c r="F62" s="8">
        <f>IF(OR($A62="",F$8=""),"",'Adatmátrix logaritmusa'!F62-Alfa!$B62)</f>
        <v>0.12969853747158488</v>
      </c>
      <c r="G62" s="8">
        <f>IF(OR($A62="",G$8=""),"",'Adatmátrix logaritmusa'!G62-Alfa!$B62)</f>
        <v>5.9837735943167658E-2</v>
      </c>
      <c r="H62" s="8">
        <f>IF(OR($A62="",H$8=""),"",'Adatmátrix logaritmusa'!H62-Alfa!$B62)</f>
        <v>-7.3073629793660722E-2</v>
      </c>
      <c r="I62" s="8">
        <f>IF(OR($A62="",I$8=""),"",'Adatmátrix logaritmusa'!I62-Alfa!$B62)</f>
        <v>2.5986085712143669E-2</v>
      </c>
      <c r="J62" s="8">
        <f>IF(OR($A62="",J$8=""),"",'Adatmátrix logaritmusa'!J62-Alfa!$B62)</f>
        <v>6.1283867793167524E-2</v>
      </c>
      <c r="K62" s="8">
        <f>IF(OR($A62="",K$8=""),"",'Adatmátrix logaritmusa'!K62-Alfa!$B62)</f>
        <v>-0.13442165369817172</v>
      </c>
      <c r="L62" s="8">
        <f>IF(OR($A62="",L$8=""),"",'Adatmátrix logaritmusa'!L62-Alfa!$B62)</f>
        <v>-1.6833911470785168E-2</v>
      </c>
      <c r="M62" s="8">
        <f>IF(OR($A62="",M$8=""),"",'Adatmátrix logaritmusa'!M62-Alfa!$B62)</f>
        <v>-6.9773296765004211E-2</v>
      </c>
      <c r="N62" s="8">
        <f>IF(OR($A62="",N$8=""),"",'Adatmátrix logaritmusa'!N62-Alfa!$B62)</f>
        <v>-0.12045982131640276</v>
      </c>
      <c r="O62" s="8">
        <f>IF(OR($A62="",O$8=""),"",'Adatmátrix logaritmusa'!O62-Alfa!$B62)</f>
        <v>-3.8951716724404228E-2</v>
      </c>
      <c r="P62" s="8">
        <f>IF(OR($A62="",P$8=""),"",'Adatmátrix logaritmusa'!P62-Alfa!$B62)</f>
        <v>-4.5361995085323237E-2</v>
      </c>
      <c r="Q62" s="8">
        <f>IF(OR($A62="",Q$8=""),"",'Adatmátrix logaritmusa'!Q62-Alfa!$B62)</f>
        <v>1.393774719596852E-2</v>
      </c>
      <c r="R62" s="8">
        <f>IF(OR($A62="",R$8=""),"",'Adatmátrix logaritmusa'!R62-Alfa!$B62)</f>
        <v>-4.3755569037049469E-2</v>
      </c>
      <c r="S62" s="8">
        <f>IF(OR($A62="",S$8=""),"",'Adatmátrix logaritmusa'!S62-Alfa!$B62)</f>
        <v>-3.2582268438924089E-2</v>
      </c>
      <c r="T62" s="8">
        <f>IF(OR($A62="",T$8=""),"",'Adatmátrix logaritmusa'!T62-Alfa!$B62)</f>
        <v>-2.6253133387276861E-2</v>
      </c>
      <c r="U62" s="8">
        <f>IF(OR($A62="",U$8=""),"",'Adatmátrix logaritmusa'!U62-Alfa!$B62)</f>
        <v>-2.9412693677644874E-2</v>
      </c>
      <c r="V62" s="8" t="str">
        <f>IF(OR($A62="",V$8=""),"",'Adatmátrix logaritmusa'!V62-Alfa!$B62)</f>
        <v/>
      </c>
      <c r="W62" s="8" t="str">
        <f>IF(OR($A62="",W$8=""),"",'Adatmátrix logaritmusa'!W62-Alfa!$B62)</f>
        <v/>
      </c>
      <c r="X62" s="8" t="str">
        <f>IF(OR($A62="",X$8=""),"",'Adatmátrix logaritmusa'!X62-Alfa!$B62)</f>
        <v/>
      </c>
      <c r="Y62" s="8" t="str">
        <f>IF(OR($A62="",Y$8=""),"",'Adatmátrix logaritmusa'!Y62-Alfa!$B62)</f>
        <v/>
      </c>
      <c r="Z62" s="8" t="str">
        <f>IF(OR($A62="",Z$8=""),"",'Adatmátrix logaritmusa'!Z62-Alfa!$B62)</f>
        <v/>
      </c>
      <c r="AA62" s="8" t="str">
        <f>IF(OR($A62="",AA$8=""),"",'Adatmátrix logaritmusa'!AA62-Alfa!$B62)</f>
        <v/>
      </c>
      <c r="AB62" s="8" t="str">
        <f>IF(OR($A62="",AB$8=""),"",'Adatmátrix logaritmusa'!AB62-Alfa!$B62)</f>
        <v/>
      </c>
      <c r="AC62" s="8" t="str">
        <f>IF(OR($A62="",AC$8=""),"",'Adatmátrix logaritmusa'!AC62-Alfa!$B62)</f>
        <v/>
      </c>
      <c r="AD62" s="8" t="str">
        <f>IF(OR($A62="",AD$8=""),"",'Adatmátrix logaritmusa'!AD62-Alfa!$B62)</f>
        <v/>
      </c>
      <c r="AE62" s="8" t="str">
        <f>IF(OR($A62="",AE$8=""),"",'Adatmátrix logaritmusa'!AE62-Alfa!$B62)</f>
        <v/>
      </c>
      <c r="AF62" s="8" t="str">
        <f>IF(OR($A62="",AF$8=""),"",'Adatmátrix logaritmusa'!AF62-Alfa!$B62)</f>
        <v/>
      </c>
      <c r="AG62" s="8" t="str">
        <f>IF(OR($A62="",AG$8=""),"",'Adatmátrix logaritmusa'!AG62-Alfa!$B62)</f>
        <v/>
      </c>
      <c r="AH62" s="8" t="str">
        <f>IF(OR($A62="",AH$8=""),"",'Adatmátrix logaritmusa'!AH62-Alfa!$B62)</f>
        <v/>
      </c>
      <c r="AI62" s="8" t="str">
        <f>IF(OR($A62="",AI$8=""),"",'Adatmátrix logaritmusa'!AI62-Alfa!$B62)</f>
        <v/>
      </c>
      <c r="AJ62" s="8" t="str">
        <f>IF(OR($A62="",AJ$8=""),"",'Adatmátrix logaritmusa'!AJ62-Alfa!$B62)</f>
        <v/>
      </c>
      <c r="AK62" s="8" t="str">
        <f>IF(OR($A62="",AK$8=""),"",'Adatmátrix logaritmusa'!AK62-Alfa!$B62)</f>
        <v/>
      </c>
      <c r="AL62" s="8" t="str">
        <f>IF(OR($A62="",AL$8=""),"",'Adatmátrix logaritmusa'!AL62-Alfa!$B62)</f>
        <v/>
      </c>
      <c r="AM62" s="8" t="str">
        <f>IF(OR($A62="",AM$8=""),"",'Adatmátrix logaritmusa'!AM62-Alfa!$B62)</f>
        <v/>
      </c>
      <c r="AN62" s="8" t="str">
        <f>IF(OR($A62="",AN$8=""),"",'Adatmátrix logaritmusa'!AN62-Alfa!$B62)</f>
        <v/>
      </c>
      <c r="AO62" s="8" t="str">
        <f>IF(OR($A62="",AO$8=""),"",'Adatmátrix logaritmusa'!AO62-Alfa!$B62)</f>
        <v/>
      </c>
      <c r="AP62" s="8" t="str">
        <f>IF(OR($A62="",AP$8=""),"",'Adatmátrix logaritmusa'!AP62-Alfa!$B62)</f>
        <v/>
      </c>
      <c r="AQ62" s="8" t="str">
        <f>IF(OR($A62="",AQ$8=""),"",'Adatmátrix logaritmusa'!AQ62-Alfa!$B62)</f>
        <v/>
      </c>
      <c r="AR62" s="8" t="str">
        <f>IF(OR($A62="",AR$8=""),"",'Adatmátrix logaritmusa'!AR62-Alfa!$B62)</f>
        <v/>
      </c>
      <c r="AS62" s="8" t="str">
        <f>IF(OR($A62="",AS$8=""),"",'Adatmátrix logaritmusa'!AS62-Alfa!$B62)</f>
        <v/>
      </c>
      <c r="AT62" s="8" t="str">
        <f>IF(OR($A62="",AT$8=""),"",'Adatmátrix logaritmusa'!AT62-Alfa!$B62)</f>
        <v/>
      </c>
      <c r="AU62" s="8" t="str">
        <f>IF(OR($A62="",AU$8=""),"",'Adatmátrix logaritmusa'!AU62-Alfa!$B62)</f>
        <v/>
      </c>
      <c r="AV62" s="8" t="str">
        <f>IF(OR($A62="",AV$8=""),"",'Adatmátrix logaritmusa'!AV62-Alfa!$B62)</f>
        <v/>
      </c>
      <c r="AW62" s="8" t="str">
        <f>IF(OR($A62="",AW$8=""),"",'Adatmátrix logaritmusa'!AW62-Alfa!$B62)</f>
        <v/>
      </c>
      <c r="AX62" s="8" t="str">
        <f>IF(OR($A62="",AX$8=""),"",'Adatmátrix logaritmusa'!AX62-Alfa!$B62)</f>
        <v/>
      </c>
      <c r="AY62" s="8" t="str">
        <f>IF(OR($A62="",AY$8=""),"",'Adatmátrix logaritmusa'!AY62-Alfa!$B62)</f>
        <v/>
      </c>
      <c r="AZ62" s="8" t="str">
        <f>IF(OR($A62="",AZ$8=""),"",'Adatmátrix logaritmusa'!AZ62-Alfa!$B62)</f>
        <v/>
      </c>
      <c r="BA62" s="8" t="str">
        <f>IF(OR($A62="",BA$8=""),"",'Adatmátrix logaritmusa'!BA62-Alfa!$B62)</f>
        <v/>
      </c>
      <c r="BB62" s="8" t="str">
        <f>IF(OR($A62="",BB$8=""),"",'Adatmátrix logaritmusa'!BB62-Alfa!$B62)</f>
        <v/>
      </c>
      <c r="BC62" s="8" t="str">
        <f>IF(OR($A62="",BC$8=""),"",'Adatmátrix logaritmusa'!BC62-Alfa!$B62)</f>
        <v/>
      </c>
      <c r="BD62" s="8" t="str">
        <f>IF(OR($A62="",BD$8=""),"",'Adatmátrix logaritmusa'!BD62-Alfa!$B62)</f>
        <v/>
      </c>
      <c r="BE62" s="8" t="str">
        <f>IF(OR($A62="",BE$8=""),"",'Adatmátrix logaritmusa'!BE62-Alfa!$B62)</f>
        <v/>
      </c>
      <c r="BF62" s="8" t="str">
        <f>IF(OR($A62="",BF$8=""),"",'Adatmátrix logaritmusa'!BF62-Alfa!$B62)</f>
        <v/>
      </c>
      <c r="BG62" s="8" t="str">
        <f>IF(OR($A62="",BG$8=""),"",'Adatmátrix logaritmusa'!BG62-Alfa!$B62)</f>
        <v/>
      </c>
      <c r="BH62" s="8" t="str">
        <f>IF(OR($A62="",BH$8=""),"",'Adatmátrix logaritmusa'!BH62-Alfa!$B62)</f>
        <v/>
      </c>
      <c r="BI62" s="8" t="str">
        <f>IF(OR($A62="",BI$8=""),"",'Adatmátrix logaritmusa'!BI62-Alfa!$B62)</f>
        <v/>
      </c>
    </row>
    <row r="63" spans="1:61">
      <c r="A63" s="4">
        <f>Adatmátrix!A63</f>
        <v>54</v>
      </c>
      <c r="B63" s="8">
        <f>IF(OR($A63="",B$8=""),"",'Adatmátrix logaritmusa'!B63-Alfa!$B63)</f>
        <v>0.1003644575084639</v>
      </c>
      <c r="C63" s="8">
        <f>IF(OR($A63="",C$8=""),"",'Adatmátrix logaritmusa'!C63-Alfa!$B63)</f>
        <v>0.10566248314601978</v>
      </c>
      <c r="D63" s="8">
        <f>IF(OR($A63="",D$8=""),"",'Adatmátrix logaritmusa'!D63-Alfa!$B63)</f>
        <v>0.1239876032719005</v>
      </c>
      <c r="E63" s="8">
        <f>IF(OR($A63="",E$8=""),"",'Adatmátrix logaritmusa'!E63-Alfa!$B63)</f>
        <v>6.6600277905256355E-2</v>
      </c>
      <c r="F63" s="8">
        <f>IF(OR($A63="",F$8=""),"",'Adatmátrix logaritmusa'!F63-Alfa!$B63)</f>
        <v>7.8887121897906809E-2</v>
      </c>
      <c r="G63" s="8">
        <f>IF(OR($A63="",G$8=""),"",'Adatmátrix logaritmusa'!G63-Alfa!$B63)</f>
        <v>-3.4495838966112302E-2</v>
      </c>
      <c r="H63" s="8">
        <f>IF(OR($A63="",H$8=""),"",'Adatmátrix logaritmusa'!H63-Alfa!$B63)</f>
        <v>-0.15551358394093739</v>
      </c>
      <c r="I63" s="8">
        <f>IF(OR($A63="",I$8=""),"",'Adatmátrix logaritmusa'!I63-Alfa!$B63)</f>
        <v>-1.3846414191664991E-4</v>
      </c>
      <c r="J63" s="8">
        <f>IF(OR($A63="",J$8=""),"",'Adatmátrix logaritmusa'!J63-Alfa!$B63)</f>
        <v>0.12139019921421479</v>
      </c>
      <c r="K63" s="8">
        <f>IF(OR($A63="",K$8=""),"",'Adatmátrix logaritmusa'!K63-Alfa!$B63)</f>
        <v>0.10830100710420076</v>
      </c>
      <c r="L63" s="8">
        <f>IF(OR($A63="",L$8=""),"",'Adatmátrix logaritmusa'!L63-Alfa!$B63)</f>
        <v>-0.15551358394093739</v>
      </c>
      <c r="M63" s="8">
        <f>IF(OR($A63="",M$8=""),"",'Adatmátrix logaritmusa'!M63-Alfa!$B63)</f>
        <v>-0.11352588832526234</v>
      </c>
      <c r="N63" s="8">
        <f>IF(OR($A63="",N$8=""),"",'Adatmátrix logaritmusa'!N63-Alfa!$B63)</f>
        <v>-2.2411099751040275E-2</v>
      </c>
      <c r="O63" s="8">
        <f>IF(OR($A63="",O$8=""),"",'Adatmátrix logaritmusa'!O63-Alfa!$B63)</f>
        <v>8.6335219309203737E-3</v>
      </c>
      <c r="P63" s="8">
        <f>IF(OR($A63="",P$8=""),"",'Adatmátrix logaritmusa'!P63-Alfa!$B63)</f>
        <v>2.4518332470942816E-2</v>
      </c>
      <c r="Q63" s="8">
        <f>IF(OR($A63="",Q$8=""),"",'Adatmátrix logaritmusa'!Q63-Alfa!$B63)</f>
        <v>-6.6931114719266382E-2</v>
      </c>
      <c r="R63" s="8">
        <f>IF(OR($A63="",R$8=""),"",'Adatmátrix logaritmusa'!R63-Alfa!$B63)</f>
        <v>-7.798095090585111E-2</v>
      </c>
      <c r="S63" s="8">
        <f>IF(OR($A63="",S$8=""),"",'Adatmátrix logaritmusa'!S63-Alfa!$B63)</f>
        <v>-3.1460935270958501E-2</v>
      </c>
      <c r="T63" s="8">
        <f>IF(OR($A63="",T$8=""),"",'Adatmátrix logaritmusa'!T63-Alfa!$B63)</f>
        <v>-1.3442429768280029E-2</v>
      </c>
      <c r="U63" s="8">
        <f>IF(OR($A63="",U$8=""),"",'Adatmátrix logaritmusa'!U63-Alfa!$B63)</f>
        <v>-6.6931114719266382E-2</v>
      </c>
      <c r="V63" s="8" t="str">
        <f>IF(OR($A63="",V$8=""),"",'Adatmátrix logaritmusa'!V63-Alfa!$B63)</f>
        <v/>
      </c>
      <c r="W63" s="8" t="str">
        <f>IF(OR($A63="",W$8=""),"",'Adatmátrix logaritmusa'!W63-Alfa!$B63)</f>
        <v/>
      </c>
      <c r="X63" s="8" t="str">
        <f>IF(OR($A63="",X$8=""),"",'Adatmátrix logaritmusa'!X63-Alfa!$B63)</f>
        <v/>
      </c>
      <c r="Y63" s="8" t="str">
        <f>IF(OR($A63="",Y$8=""),"",'Adatmátrix logaritmusa'!Y63-Alfa!$B63)</f>
        <v/>
      </c>
      <c r="Z63" s="8" t="str">
        <f>IF(OR($A63="",Z$8=""),"",'Adatmátrix logaritmusa'!Z63-Alfa!$B63)</f>
        <v/>
      </c>
      <c r="AA63" s="8" t="str">
        <f>IF(OR($A63="",AA$8=""),"",'Adatmátrix logaritmusa'!AA63-Alfa!$B63)</f>
        <v/>
      </c>
      <c r="AB63" s="8" t="str">
        <f>IF(OR($A63="",AB$8=""),"",'Adatmátrix logaritmusa'!AB63-Alfa!$B63)</f>
        <v/>
      </c>
      <c r="AC63" s="8" t="str">
        <f>IF(OR($A63="",AC$8=""),"",'Adatmátrix logaritmusa'!AC63-Alfa!$B63)</f>
        <v/>
      </c>
      <c r="AD63" s="8" t="str">
        <f>IF(OR($A63="",AD$8=""),"",'Adatmátrix logaritmusa'!AD63-Alfa!$B63)</f>
        <v/>
      </c>
      <c r="AE63" s="8" t="str">
        <f>IF(OR($A63="",AE$8=""),"",'Adatmátrix logaritmusa'!AE63-Alfa!$B63)</f>
        <v/>
      </c>
      <c r="AF63" s="8" t="str">
        <f>IF(OR($A63="",AF$8=""),"",'Adatmátrix logaritmusa'!AF63-Alfa!$B63)</f>
        <v/>
      </c>
      <c r="AG63" s="8" t="str">
        <f>IF(OR($A63="",AG$8=""),"",'Adatmátrix logaritmusa'!AG63-Alfa!$B63)</f>
        <v/>
      </c>
      <c r="AH63" s="8" t="str">
        <f>IF(OR($A63="",AH$8=""),"",'Adatmátrix logaritmusa'!AH63-Alfa!$B63)</f>
        <v/>
      </c>
      <c r="AI63" s="8" t="str">
        <f>IF(OR($A63="",AI$8=""),"",'Adatmátrix logaritmusa'!AI63-Alfa!$B63)</f>
        <v/>
      </c>
      <c r="AJ63" s="8" t="str">
        <f>IF(OR($A63="",AJ$8=""),"",'Adatmátrix logaritmusa'!AJ63-Alfa!$B63)</f>
        <v/>
      </c>
      <c r="AK63" s="8" t="str">
        <f>IF(OR($A63="",AK$8=""),"",'Adatmátrix logaritmusa'!AK63-Alfa!$B63)</f>
        <v/>
      </c>
      <c r="AL63" s="8" t="str">
        <f>IF(OR($A63="",AL$8=""),"",'Adatmátrix logaritmusa'!AL63-Alfa!$B63)</f>
        <v/>
      </c>
      <c r="AM63" s="8" t="str">
        <f>IF(OR($A63="",AM$8=""),"",'Adatmátrix logaritmusa'!AM63-Alfa!$B63)</f>
        <v/>
      </c>
      <c r="AN63" s="8" t="str">
        <f>IF(OR($A63="",AN$8=""),"",'Adatmátrix logaritmusa'!AN63-Alfa!$B63)</f>
        <v/>
      </c>
      <c r="AO63" s="8" t="str">
        <f>IF(OR($A63="",AO$8=""),"",'Adatmátrix logaritmusa'!AO63-Alfa!$B63)</f>
        <v/>
      </c>
      <c r="AP63" s="8" t="str">
        <f>IF(OR($A63="",AP$8=""),"",'Adatmátrix logaritmusa'!AP63-Alfa!$B63)</f>
        <v/>
      </c>
      <c r="AQ63" s="8" t="str">
        <f>IF(OR($A63="",AQ$8=""),"",'Adatmátrix logaritmusa'!AQ63-Alfa!$B63)</f>
        <v/>
      </c>
      <c r="AR63" s="8" t="str">
        <f>IF(OR($A63="",AR$8=""),"",'Adatmátrix logaritmusa'!AR63-Alfa!$B63)</f>
        <v/>
      </c>
      <c r="AS63" s="8" t="str">
        <f>IF(OR($A63="",AS$8=""),"",'Adatmátrix logaritmusa'!AS63-Alfa!$B63)</f>
        <v/>
      </c>
      <c r="AT63" s="8" t="str">
        <f>IF(OR($A63="",AT$8=""),"",'Adatmátrix logaritmusa'!AT63-Alfa!$B63)</f>
        <v/>
      </c>
      <c r="AU63" s="8" t="str">
        <f>IF(OR($A63="",AU$8=""),"",'Adatmátrix logaritmusa'!AU63-Alfa!$B63)</f>
        <v/>
      </c>
      <c r="AV63" s="8" t="str">
        <f>IF(OR($A63="",AV$8=""),"",'Adatmátrix logaritmusa'!AV63-Alfa!$B63)</f>
        <v/>
      </c>
      <c r="AW63" s="8" t="str">
        <f>IF(OR($A63="",AW$8=""),"",'Adatmátrix logaritmusa'!AW63-Alfa!$B63)</f>
        <v/>
      </c>
      <c r="AX63" s="8" t="str">
        <f>IF(OR($A63="",AX$8=""),"",'Adatmátrix logaritmusa'!AX63-Alfa!$B63)</f>
        <v/>
      </c>
      <c r="AY63" s="8" t="str">
        <f>IF(OR($A63="",AY$8=""),"",'Adatmátrix logaritmusa'!AY63-Alfa!$B63)</f>
        <v/>
      </c>
      <c r="AZ63" s="8" t="str">
        <f>IF(OR($A63="",AZ$8=""),"",'Adatmátrix logaritmusa'!AZ63-Alfa!$B63)</f>
        <v/>
      </c>
      <c r="BA63" s="8" t="str">
        <f>IF(OR($A63="",BA$8=""),"",'Adatmátrix logaritmusa'!BA63-Alfa!$B63)</f>
        <v/>
      </c>
      <c r="BB63" s="8" t="str">
        <f>IF(OR($A63="",BB$8=""),"",'Adatmátrix logaritmusa'!BB63-Alfa!$B63)</f>
        <v/>
      </c>
      <c r="BC63" s="8" t="str">
        <f>IF(OR($A63="",BC$8=""),"",'Adatmátrix logaritmusa'!BC63-Alfa!$B63)</f>
        <v/>
      </c>
      <c r="BD63" s="8" t="str">
        <f>IF(OR($A63="",BD$8=""),"",'Adatmátrix logaritmusa'!BD63-Alfa!$B63)</f>
        <v/>
      </c>
      <c r="BE63" s="8" t="str">
        <f>IF(OR($A63="",BE$8=""),"",'Adatmátrix logaritmusa'!BE63-Alfa!$B63)</f>
        <v/>
      </c>
      <c r="BF63" s="8" t="str">
        <f>IF(OR($A63="",BF$8=""),"",'Adatmátrix logaritmusa'!BF63-Alfa!$B63)</f>
        <v/>
      </c>
      <c r="BG63" s="8" t="str">
        <f>IF(OR($A63="",BG$8=""),"",'Adatmátrix logaritmusa'!BG63-Alfa!$B63)</f>
        <v/>
      </c>
      <c r="BH63" s="8" t="str">
        <f>IF(OR($A63="",BH$8=""),"",'Adatmátrix logaritmusa'!BH63-Alfa!$B63)</f>
        <v/>
      </c>
      <c r="BI63" s="8" t="str">
        <f>IF(OR($A63="",BI$8=""),"",'Adatmátrix logaritmusa'!BI63-Alfa!$B63)</f>
        <v/>
      </c>
    </row>
    <row r="64" spans="1:61">
      <c r="A64" s="4">
        <f>Adatmátrix!A64</f>
        <v>55</v>
      </c>
      <c r="B64" s="8">
        <f>IF(OR($A64="",B$8=""),"",'Adatmátrix logaritmusa'!B64-Alfa!$B64)</f>
        <v>7.4566553872484675E-2</v>
      </c>
      <c r="C64" s="8">
        <f>IF(OR($A64="",C$8=""),"",'Adatmátrix logaritmusa'!C64-Alfa!$B64)</f>
        <v>5.5445512425706056E-2</v>
      </c>
      <c r="D64" s="8">
        <f>IF(OR($A64="",D$8=""),"",'Adatmátrix logaritmusa'!D64-Alfa!$B64)</f>
        <v>0.10319327529892153</v>
      </c>
      <c r="E64" s="8">
        <f>IF(OR($A64="",E$8=""),"",'Adatmátrix logaritmusa'!E64-Alfa!$B64)</f>
        <v>0.14052452166428253</v>
      </c>
      <c r="F64" s="8">
        <f>IF(OR($A64="",F$8=""),"",'Adatmátrix logaritmusa'!F64-Alfa!$B64)</f>
        <v>8.46168897259858E-2</v>
      </c>
      <c r="G64" s="8">
        <f>IF(OR($A64="",G$8=""),"",'Adatmátrix logaritmusa'!G64-Alfa!$B64)</f>
        <v>9.0847439476622327E-2</v>
      </c>
      <c r="H64" s="8">
        <f>IF(OR($A64="",H$8=""),"",'Adatmátrix logaritmusa'!H64-Alfa!$B64)</f>
        <v>4.1187331798650639E-2</v>
      </c>
      <c r="I64" s="8">
        <f>IF(OR($A64="",I$8=""),"",'Adatmátrix logaritmusa'!I64-Alfa!$B64)</f>
        <v>-2.352526889371731E-2</v>
      </c>
      <c r="J64" s="8">
        <f>IF(OR($A64="",J$8=""),"",'Adatmátrix logaritmusa'!J64-Alfa!$B64)</f>
        <v>-2.2133480220894342E-2</v>
      </c>
      <c r="K64" s="8">
        <f>IF(OR($A64="",K$8=""),"",'Adatmátrix logaritmusa'!K64-Alfa!$B64)</f>
        <v>2.2741486007898715E-2</v>
      </c>
      <c r="L64" s="8">
        <f>IF(OR($A64="",L$8=""),"",'Adatmátrix logaritmusa'!L64-Alfa!$B64)</f>
        <v>-4.7486950907351222E-2</v>
      </c>
      <c r="M64" s="8">
        <f>IF(OR($A64="",M$8=""),"",'Adatmátrix logaritmusa'!M64-Alfa!$B64)</f>
        <v>-2.2133480220894342E-2</v>
      </c>
      <c r="N64" s="8">
        <f>IF(OR($A64="",N$8=""),"",'Adatmátrix logaritmusa'!N64-Alfa!$B64)</f>
        <v>-5.0344095708131142E-2</v>
      </c>
      <c r="O64" s="8">
        <f>IF(OR($A64="",O$8=""),"",'Adatmátrix logaritmusa'!O64-Alfa!$B64)</f>
        <v>-3.8964172045368173E-2</v>
      </c>
      <c r="P64" s="8">
        <f>IF(OR($A64="",P$8=""),"",'Adatmátrix logaritmusa'!P64-Alfa!$B64)</f>
        <v>-6.3303240350635726E-2</v>
      </c>
      <c r="Q64" s="8">
        <f>IF(OR($A64="",Q$8=""),"",'Adatmátrix logaritmusa'!Q64-Alfa!$B64)</f>
        <v>-1.5203445556224437E-2</v>
      </c>
      <c r="R64" s="8">
        <f>IF(OR($A64="",R$8=""),"",'Adatmátrix logaritmusa'!R64-Alfa!$B64)</f>
        <v>-9.1225700970259282E-2</v>
      </c>
      <c r="S64" s="8">
        <f>IF(OR($A64="",S$8=""),"",'Adatmátrix logaritmusa'!S64-Alfa!$B64)</f>
        <v>-7.4965180098478967E-2</v>
      </c>
      <c r="T64" s="8">
        <f>IF(OR($A64="",T$8=""),"",'Adatmátrix logaritmusa'!T64-Alfa!$B64)</f>
        <v>-0.10775500292147022</v>
      </c>
      <c r="U64" s="8">
        <f>IF(OR($A64="",U$8=""),"",'Adatmátrix logaritmusa'!U64-Alfa!$B64)</f>
        <v>-5.608299237714931E-2</v>
      </c>
      <c r="V64" s="8" t="str">
        <f>IF(OR($A64="",V$8=""),"",'Adatmátrix logaritmusa'!V64-Alfa!$B64)</f>
        <v/>
      </c>
      <c r="W64" s="8" t="str">
        <f>IF(OR($A64="",W$8=""),"",'Adatmátrix logaritmusa'!W64-Alfa!$B64)</f>
        <v/>
      </c>
      <c r="X64" s="8" t="str">
        <f>IF(OR($A64="",X$8=""),"",'Adatmátrix logaritmusa'!X64-Alfa!$B64)</f>
        <v/>
      </c>
      <c r="Y64" s="8" t="str">
        <f>IF(OR($A64="",Y$8=""),"",'Adatmátrix logaritmusa'!Y64-Alfa!$B64)</f>
        <v/>
      </c>
      <c r="Z64" s="8" t="str">
        <f>IF(OR($A64="",Z$8=""),"",'Adatmátrix logaritmusa'!Z64-Alfa!$B64)</f>
        <v/>
      </c>
      <c r="AA64" s="8" t="str">
        <f>IF(OR($A64="",AA$8=""),"",'Adatmátrix logaritmusa'!AA64-Alfa!$B64)</f>
        <v/>
      </c>
      <c r="AB64" s="8" t="str">
        <f>IF(OR($A64="",AB$8=""),"",'Adatmátrix logaritmusa'!AB64-Alfa!$B64)</f>
        <v/>
      </c>
      <c r="AC64" s="8" t="str">
        <f>IF(OR($A64="",AC$8=""),"",'Adatmátrix logaritmusa'!AC64-Alfa!$B64)</f>
        <v/>
      </c>
      <c r="AD64" s="8" t="str">
        <f>IF(OR($A64="",AD$8=""),"",'Adatmátrix logaritmusa'!AD64-Alfa!$B64)</f>
        <v/>
      </c>
      <c r="AE64" s="8" t="str">
        <f>IF(OR($A64="",AE$8=""),"",'Adatmátrix logaritmusa'!AE64-Alfa!$B64)</f>
        <v/>
      </c>
      <c r="AF64" s="8" t="str">
        <f>IF(OR($A64="",AF$8=""),"",'Adatmátrix logaritmusa'!AF64-Alfa!$B64)</f>
        <v/>
      </c>
      <c r="AG64" s="8" t="str">
        <f>IF(OR($A64="",AG$8=""),"",'Adatmátrix logaritmusa'!AG64-Alfa!$B64)</f>
        <v/>
      </c>
      <c r="AH64" s="8" t="str">
        <f>IF(OR($A64="",AH$8=""),"",'Adatmátrix logaritmusa'!AH64-Alfa!$B64)</f>
        <v/>
      </c>
      <c r="AI64" s="8" t="str">
        <f>IF(OR($A64="",AI$8=""),"",'Adatmátrix logaritmusa'!AI64-Alfa!$B64)</f>
        <v/>
      </c>
      <c r="AJ64" s="8" t="str">
        <f>IF(OR($A64="",AJ$8=""),"",'Adatmátrix logaritmusa'!AJ64-Alfa!$B64)</f>
        <v/>
      </c>
      <c r="AK64" s="8" t="str">
        <f>IF(OR($A64="",AK$8=""),"",'Adatmátrix logaritmusa'!AK64-Alfa!$B64)</f>
        <v/>
      </c>
      <c r="AL64" s="8" t="str">
        <f>IF(OR($A64="",AL$8=""),"",'Adatmátrix logaritmusa'!AL64-Alfa!$B64)</f>
        <v/>
      </c>
      <c r="AM64" s="8" t="str">
        <f>IF(OR($A64="",AM$8=""),"",'Adatmátrix logaritmusa'!AM64-Alfa!$B64)</f>
        <v/>
      </c>
      <c r="AN64" s="8" t="str">
        <f>IF(OR($A64="",AN$8=""),"",'Adatmátrix logaritmusa'!AN64-Alfa!$B64)</f>
        <v/>
      </c>
      <c r="AO64" s="8" t="str">
        <f>IF(OR($A64="",AO$8=""),"",'Adatmátrix logaritmusa'!AO64-Alfa!$B64)</f>
        <v/>
      </c>
      <c r="AP64" s="8" t="str">
        <f>IF(OR($A64="",AP$8=""),"",'Adatmátrix logaritmusa'!AP64-Alfa!$B64)</f>
        <v/>
      </c>
      <c r="AQ64" s="8" t="str">
        <f>IF(OR($A64="",AQ$8=""),"",'Adatmátrix logaritmusa'!AQ64-Alfa!$B64)</f>
        <v/>
      </c>
      <c r="AR64" s="8" t="str">
        <f>IF(OR($A64="",AR$8=""),"",'Adatmátrix logaritmusa'!AR64-Alfa!$B64)</f>
        <v/>
      </c>
      <c r="AS64" s="8" t="str">
        <f>IF(OR($A64="",AS$8=""),"",'Adatmátrix logaritmusa'!AS64-Alfa!$B64)</f>
        <v/>
      </c>
      <c r="AT64" s="8" t="str">
        <f>IF(OR($A64="",AT$8=""),"",'Adatmátrix logaritmusa'!AT64-Alfa!$B64)</f>
        <v/>
      </c>
      <c r="AU64" s="8" t="str">
        <f>IF(OR($A64="",AU$8=""),"",'Adatmátrix logaritmusa'!AU64-Alfa!$B64)</f>
        <v/>
      </c>
      <c r="AV64" s="8" t="str">
        <f>IF(OR($A64="",AV$8=""),"",'Adatmátrix logaritmusa'!AV64-Alfa!$B64)</f>
        <v/>
      </c>
      <c r="AW64" s="8" t="str">
        <f>IF(OR($A64="",AW$8=""),"",'Adatmátrix logaritmusa'!AW64-Alfa!$B64)</f>
        <v/>
      </c>
      <c r="AX64" s="8" t="str">
        <f>IF(OR($A64="",AX$8=""),"",'Adatmátrix logaritmusa'!AX64-Alfa!$B64)</f>
        <v/>
      </c>
      <c r="AY64" s="8" t="str">
        <f>IF(OR($A64="",AY$8=""),"",'Adatmátrix logaritmusa'!AY64-Alfa!$B64)</f>
        <v/>
      </c>
      <c r="AZ64" s="8" t="str">
        <f>IF(OR($A64="",AZ$8=""),"",'Adatmátrix logaritmusa'!AZ64-Alfa!$B64)</f>
        <v/>
      </c>
      <c r="BA64" s="8" t="str">
        <f>IF(OR($A64="",BA$8=""),"",'Adatmátrix logaritmusa'!BA64-Alfa!$B64)</f>
        <v/>
      </c>
      <c r="BB64" s="8" t="str">
        <f>IF(OR($A64="",BB$8=""),"",'Adatmátrix logaritmusa'!BB64-Alfa!$B64)</f>
        <v/>
      </c>
      <c r="BC64" s="8" t="str">
        <f>IF(OR($A64="",BC$8=""),"",'Adatmátrix logaritmusa'!BC64-Alfa!$B64)</f>
        <v/>
      </c>
      <c r="BD64" s="8" t="str">
        <f>IF(OR($A64="",BD$8=""),"",'Adatmátrix logaritmusa'!BD64-Alfa!$B64)</f>
        <v/>
      </c>
      <c r="BE64" s="8" t="str">
        <f>IF(OR($A64="",BE$8=""),"",'Adatmátrix logaritmusa'!BE64-Alfa!$B64)</f>
        <v/>
      </c>
      <c r="BF64" s="8" t="str">
        <f>IF(OR($A64="",BF$8=""),"",'Adatmátrix logaritmusa'!BF64-Alfa!$B64)</f>
        <v/>
      </c>
      <c r="BG64" s="8" t="str">
        <f>IF(OR($A64="",BG$8=""),"",'Adatmátrix logaritmusa'!BG64-Alfa!$B64)</f>
        <v/>
      </c>
      <c r="BH64" s="8" t="str">
        <f>IF(OR($A64="",BH$8=""),"",'Adatmátrix logaritmusa'!BH64-Alfa!$B64)</f>
        <v/>
      </c>
      <c r="BI64" s="8" t="str">
        <f>IF(OR($A64="",BI$8=""),"",'Adatmátrix logaritmusa'!BI64-Alfa!$B64)</f>
        <v/>
      </c>
    </row>
    <row r="65" spans="1:61">
      <c r="A65" s="4">
        <f>Adatmátrix!A65</f>
        <v>56</v>
      </c>
      <c r="B65" s="8">
        <f>IF(OR($A65="",B$8=""),"",'Adatmátrix logaritmusa'!B65-Alfa!$B65)</f>
        <v>0.1040589038277</v>
      </c>
      <c r="C65" s="8">
        <f>IF(OR($A65="",C$8=""),"",'Adatmátrix logaritmusa'!C65-Alfa!$B65)</f>
        <v>7.1045091755256529E-2</v>
      </c>
      <c r="D65" s="8">
        <f>IF(OR($A65="",D$8=""),"",'Adatmátrix logaritmusa'!D65-Alfa!$B65)</f>
        <v>0.11297758055953899</v>
      </c>
      <c r="E65" s="8">
        <f>IF(OR($A65="",E$8=""),"",'Adatmátrix logaritmusa'!E65-Alfa!$B65)</f>
        <v>0.14680513763679226</v>
      </c>
      <c r="F65" s="8">
        <f>IF(OR($A65="",F$8=""),"",'Adatmátrix logaritmusa'!F65-Alfa!$B65)</f>
        <v>0.10293845553121006</v>
      </c>
      <c r="G65" s="8">
        <f>IF(OR($A65="",G$8=""),"",'Adatmátrix logaritmusa'!G65-Alfa!$B65)</f>
        <v>0.10069378567738596</v>
      </c>
      <c r="H65" s="8">
        <f>IF(OR($A65="",H$8=""),"",'Adatmátrix logaritmusa'!H65-Alfa!$B65)</f>
        <v>-1.7229709281145311E-2</v>
      </c>
      <c r="I65" s="8">
        <f>IF(OR($A65="",I$8=""),"",'Adatmátrix logaritmusa'!I65-Alfa!$B65)</f>
        <v>1.5111417811203509E-2</v>
      </c>
      <c r="J65" s="8">
        <f>IF(OR($A65="",J$8=""),"",'Adatmátrix logaritmusa'!J65-Alfa!$B65)</f>
        <v>6.0573791887961193E-2</v>
      </c>
      <c r="K65" s="8">
        <f>IF(OR($A65="",K$8=""),"",'Adatmátrix logaritmusa'!K65-Alfa!$B65)</f>
        <v>1.2660436192063251E-2</v>
      </c>
      <c r="L65" s="8">
        <f>IF(OR($A65="",L$8=""),"",'Adatmátrix logaritmusa'!L65-Alfa!$B65)</f>
        <v>-2.6118656698391973E-2</v>
      </c>
      <c r="M65" s="8">
        <f>IF(OR($A65="",M$8=""),"",'Adatmátrix logaritmusa'!M65-Alfa!$B65)</f>
        <v>-6.7791353098959561E-2</v>
      </c>
      <c r="N65" s="8">
        <f>IF(OR($A65="",N$8=""),"",'Adatmátrix logaritmusa'!N65-Alfa!$B65)</f>
        <v>-9.0657177835963054E-2</v>
      </c>
      <c r="O65" s="8">
        <f>IF(OR($A65="",O$8=""),"",'Adatmátrix logaritmusa'!O65-Alfa!$B65)</f>
        <v>-6.1164423611350216E-2</v>
      </c>
      <c r="P65" s="8">
        <f>IF(OR($A65="",P$8=""),"",'Adatmátrix logaritmusa'!P65-Alfa!$B65)</f>
        <v>-0.11964471470921545</v>
      </c>
      <c r="Q65" s="8">
        <f>IF(OR($A65="",Q$8=""),"",'Adatmátrix logaritmusa'!Q65-Alfa!$B65)</f>
        <v>-2.6118656698391973E-2</v>
      </c>
      <c r="R65" s="8">
        <f>IF(OR($A65="",R$8=""),"",'Adatmátrix logaritmusa'!R65-Alfa!$B65)</f>
        <v>-4.0248628461377223E-2</v>
      </c>
      <c r="S65" s="8">
        <f>IF(OR($A65="",S$8=""),"",'Adatmátrix logaritmusa'!S65-Alfa!$B65)</f>
        <v>-6.7791353098959561E-2</v>
      </c>
      <c r="T65" s="8">
        <f>IF(OR($A65="",T$8=""),"",'Adatmátrix logaritmusa'!T65-Alfa!$B65)</f>
        <v>-6.7791353098959561E-2</v>
      </c>
      <c r="U65" s="8">
        <f>IF(OR($A65="",U$8=""),"",'Adatmátrix logaritmusa'!U65-Alfa!$B65)</f>
        <v>-0.14230857428642718</v>
      </c>
      <c r="V65" s="8" t="str">
        <f>IF(OR($A65="",V$8=""),"",'Adatmátrix logaritmusa'!V65-Alfa!$B65)</f>
        <v/>
      </c>
      <c r="W65" s="8" t="str">
        <f>IF(OR($A65="",W$8=""),"",'Adatmátrix logaritmusa'!W65-Alfa!$B65)</f>
        <v/>
      </c>
      <c r="X65" s="8" t="str">
        <f>IF(OR($A65="",X$8=""),"",'Adatmátrix logaritmusa'!X65-Alfa!$B65)</f>
        <v/>
      </c>
      <c r="Y65" s="8" t="str">
        <f>IF(OR($A65="",Y$8=""),"",'Adatmátrix logaritmusa'!Y65-Alfa!$B65)</f>
        <v/>
      </c>
      <c r="Z65" s="8" t="str">
        <f>IF(OR($A65="",Z$8=""),"",'Adatmátrix logaritmusa'!Z65-Alfa!$B65)</f>
        <v/>
      </c>
      <c r="AA65" s="8" t="str">
        <f>IF(OR($A65="",AA$8=""),"",'Adatmátrix logaritmusa'!AA65-Alfa!$B65)</f>
        <v/>
      </c>
      <c r="AB65" s="8" t="str">
        <f>IF(OR($A65="",AB$8=""),"",'Adatmátrix logaritmusa'!AB65-Alfa!$B65)</f>
        <v/>
      </c>
      <c r="AC65" s="8" t="str">
        <f>IF(OR($A65="",AC$8=""),"",'Adatmátrix logaritmusa'!AC65-Alfa!$B65)</f>
        <v/>
      </c>
      <c r="AD65" s="8" t="str">
        <f>IF(OR($A65="",AD$8=""),"",'Adatmátrix logaritmusa'!AD65-Alfa!$B65)</f>
        <v/>
      </c>
      <c r="AE65" s="8" t="str">
        <f>IF(OR($A65="",AE$8=""),"",'Adatmátrix logaritmusa'!AE65-Alfa!$B65)</f>
        <v/>
      </c>
      <c r="AF65" s="8" t="str">
        <f>IF(OR($A65="",AF$8=""),"",'Adatmátrix logaritmusa'!AF65-Alfa!$B65)</f>
        <v/>
      </c>
      <c r="AG65" s="8" t="str">
        <f>IF(OR($A65="",AG$8=""),"",'Adatmátrix logaritmusa'!AG65-Alfa!$B65)</f>
        <v/>
      </c>
      <c r="AH65" s="8" t="str">
        <f>IF(OR($A65="",AH$8=""),"",'Adatmátrix logaritmusa'!AH65-Alfa!$B65)</f>
        <v/>
      </c>
      <c r="AI65" s="8" t="str">
        <f>IF(OR($A65="",AI$8=""),"",'Adatmátrix logaritmusa'!AI65-Alfa!$B65)</f>
        <v/>
      </c>
      <c r="AJ65" s="8" t="str">
        <f>IF(OR($A65="",AJ$8=""),"",'Adatmátrix logaritmusa'!AJ65-Alfa!$B65)</f>
        <v/>
      </c>
      <c r="AK65" s="8" t="str">
        <f>IF(OR($A65="",AK$8=""),"",'Adatmátrix logaritmusa'!AK65-Alfa!$B65)</f>
        <v/>
      </c>
      <c r="AL65" s="8" t="str">
        <f>IF(OR($A65="",AL$8=""),"",'Adatmátrix logaritmusa'!AL65-Alfa!$B65)</f>
        <v/>
      </c>
      <c r="AM65" s="8" t="str">
        <f>IF(OR($A65="",AM$8=""),"",'Adatmátrix logaritmusa'!AM65-Alfa!$B65)</f>
        <v/>
      </c>
      <c r="AN65" s="8" t="str">
        <f>IF(OR($A65="",AN$8=""),"",'Adatmátrix logaritmusa'!AN65-Alfa!$B65)</f>
        <v/>
      </c>
      <c r="AO65" s="8" t="str">
        <f>IF(OR($A65="",AO$8=""),"",'Adatmátrix logaritmusa'!AO65-Alfa!$B65)</f>
        <v/>
      </c>
      <c r="AP65" s="8" t="str">
        <f>IF(OR($A65="",AP$8=""),"",'Adatmátrix logaritmusa'!AP65-Alfa!$B65)</f>
        <v/>
      </c>
      <c r="AQ65" s="8" t="str">
        <f>IF(OR($A65="",AQ$8=""),"",'Adatmátrix logaritmusa'!AQ65-Alfa!$B65)</f>
        <v/>
      </c>
      <c r="AR65" s="8" t="str">
        <f>IF(OR($A65="",AR$8=""),"",'Adatmátrix logaritmusa'!AR65-Alfa!$B65)</f>
        <v/>
      </c>
      <c r="AS65" s="8" t="str">
        <f>IF(OR($A65="",AS$8=""),"",'Adatmátrix logaritmusa'!AS65-Alfa!$B65)</f>
        <v/>
      </c>
      <c r="AT65" s="8" t="str">
        <f>IF(OR($A65="",AT$8=""),"",'Adatmátrix logaritmusa'!AT65-Alfa!$B65)</f>
        <v/>
      </c>
      <c r="AU65" s="8" t="str">
        <f>IF(OR($A65="",AU$8=""),"",'Adatmátrix logaritmusa'!AU65-Alfa!$B65)</f>
        <v/>
      </c>
      <c r="AV65" s="8" t="str">
        <f>IF(OR($A65="",AV$8=""),"",'Adatmátrix logaritmusa'!AV65-Alfa!$B65)</f>
        <v/>
      </c>
      <c r="AW65" s="8" t="str">
        <f>IF(OR($A65="",AW$8=""),"",'Adatmátrix logaritmusa'!AW65-Alfa!$B65)</f>
        <v/>
      </c>
      <c r="AX65" s="8" t="str">
        <f>IF(OR($A65="",AX$8=""),"",'Adatmátrix logaritmusa'!AX65-Alfa!$B65)</f>
        <v/>
      </c>
      <c r="AY65" s="8" t="str">
        <f>IF(OR($A65="",AY$8=""),"",'Adatmátrix logaritmusa'!AY65-Alfa!$B65)</f>
        <v/>
      </c>
      <c r="AZ65" s="8" t="str">
        <f>IF(OR($A65="",AZ$8=""),"",'Adatmátrix logaritmusa'!AZ65-Alfa!$B65)</f>
        <v/>
      </c>
      <c r="BA65" s="8" t="str">
        <f>IF(OR($A65="",BA$8=""),"",'Adatmátrix logaritmusa'!BA65-Alfa!$B65)</f>
        <v/>
      </c>
      <c r="BB65" s="8" t="str">
        <f>IF(OR($A65="",BB$8=""),"",'Adatmátrix logaritmusa'!BB65-Alfa!$B65)</f>
        <v/>
      </c>
      <c r="BC65" s="8" t="str">
        <f>IF(OR($A65="",BC$8=""),"",'Adatmátrix logaritmusa'!BC65-Alfa!$B65)</f>
        <v/>
      </c>
      <c r="BD65" s="8" t="str">
        <f>IF(OR($A65="",BD$8=""),"",'Adatmátrix logaritmusa'!BD65-Alfa!$B65)</f>
        <v/>
      </c>
      <c r="BE65" s="8" t="str">
        <f>IF(OR($A65="",BE$8=""),"",'Adatmátrix logaritmusa'!BE65-Alfa!$B65)</f>
        <v/>
      </c>
      <c r="BF65" s="8" t="str">
        <f>IF(OR($A65="",BF$8=""),"",'Adatmátrix logaritmusa'!BF65-Alfa!$B65)</f>
        <v/>
      </c>
      <c r="BG65" s="8" t="str">
        <f>IF(OR($A65="",BG$8=""),"",'Adatmátrix logaritmusa'!BG65-Alfa!$B65)</f>
        <v/>
      </c>
      <c r="BH65" s="8" t="str">
        <f>IF(OR($A65="",BH$8=""),"",'Adatmátrix logaritmusa'!BH65-Alfa!$B65)</f>
        <v/>
      </c>
      <c r="BI65" s="8" t="str">
        <f>IF(OR($A65="",BI$8=""),"",'Adatmátrix logaritmusa'!BI65-Alfa!$B65)</f>
        <v/>
      </c>
    </row>
    <row r="66" spans="1:61">
      <c r="A66" s="4">
        <f>Adatmátrix!A66</f>
        <v>57</v>
      </c>
      <c r="B66" s="8">
        <f>IF(OR($A66="",B$8=""),"",'Adatmátrix logaritmusa'!B66-Alfa!$B66)</f>
        <v>0.11186231063423246</v>
      </c>
      <c r="C66" s="8">
        <f>IF(OR($A66="",C$8=""),"",'Adatmátrix logaritmusa'!C66-Alfa!$B66)</f>
        <v>0.10028932507657373</v>
      </c>
      <c r="D66" s="8">
        <f>IF(OR($A66="",D$8=""),"",'Adatmátrix logaritmusa'!D66-Alfa!$B66)</f>
        <v>0.16482784621414481</v>
      </c>
      <c r="E66" s="8">
        <f>IF(OR($A66="",E$8=""),"",'Adatmátrix logaritmusa'!E66-Alfa!$B66)</f>
        <v>0.15285165516742882</v>
      </c>
      <c r="F66" s="8">
        <f>IF(OR($A66="",F$8=""),"",'Adatmátrix logaritmusa'!F66-Alfa!$B66)</f>
        <v>0.10766943237419646</v>
      </c>
      <c r="G66" s="8">
        <f>IF(OR($A66="",G$8=""),"",'Adatmátrix logaritmusa'!G66-Alfa!$B66)</f>
        <v>0.17666230386114812</v>
      </c>
      <c r="H66" s="8">
        <f>IF(OR($A66="",H$8=""),"",'Adatmátrix logaritmusa'!H66-Alfa!$B66)</f>
        <v>3.92016330967353E-2</v>
      </c>
      <c r="I66" s="8">
        <f>IF(OR($A66="",I$8=""),"",'Adatmátrix logaritmusa'!I66-Alfa!$B66)</f>
        <v>4.9274465885030594E-2</v>
      </c>
      <c r="J66" s="8">
        <f>IF(OR($A66="",J$8=""),"",'Adatmátrix logaritmusa'!J66-Alfa!$B66)</f>
        <v>-5.6592529328067798E-3</v>
      </c>
      <c r="K66" s="8">
        <f>IF(OR($A66="",K$8=""),"",'Adatmátrix logaritmusa'!K66-Alfa!$B66)</f>
        <v>-3.6725072507697298E-2</v>
      </c>
      <c r="L66" s="8">
        <f>IF(OR($A66="",L$8=""),"",'Adatmátrix logaritmusa'!L66-Alfa!$B66)</f>
        <v>-4.648124745306248E-2</v>
      </c>
      <c r="M66" s="8">
        <f>IF(OR($A66="",M$8=""),"",'Adatmátrix logaritmusa'!M66-Alfa!$B66)</f>
        <v>-5.5096685358677178E-2</v>
      </c>
      <c r="N66" s="8">
        <f>IF(OR($A66="",N$8=""),"",'Adatmátrix logaritmusa'!N66-Alfa!$B66)</f>
        <v>-0.14019955769941017</v>
      </c>
      <c r="O66" s="8">
        <f>IF(OR($A66="",O$8=""),"",'Adatmátrix logaritmusa'!O66-Alfa!$B66)</f>
        <v>-9.803257306382207E-2</v>
      </c>
      <c r="P66" s="8">
        <f>IF(OR($A66="",P$8=""),"",'Adatmátrix logaritmusa'!P66-Alfa!$B66)</f>
        <v>-1.8684895949962588E-2</v>
      </c>
      <c r="Q66" s="8">
        <f>IF(OR($A66="",Q$8=""),"",'Adatmátrix logaritmusa'!Q66-Alfa!$B66)</f>
        <v>-7.7597634649515079E-2</v>
      </c>
      <c r="R66" s="8">
        <f>IF(OR($A66="",R$8=""),"",'Adatmátrix logaritmusa'!R66-Alfa!$B66)</f>
        <v>-0.13885456758407688</v>
      </c>
      <c r="S66" s="8">
        <f>IF(OR($A66="",S$8=""),"",'Adatmátrix logaritmusa'!S66-Alfa!$B66)</f>
        <v>-8.393880998796277E-2</v>
      </c>
      <c r="T66" s="8">
        <f>IF(OR($A66="",T$8=""),"",'Adatmátrix logaritmusa'!T66-Alfa!$B66)</f>
        <v>-0.11232781325064867</v>
      </c>
      <c r="U66" s="8">
        <f>IF(OR($A66="",U$8=""),"",'Adatmátrix logaritmusa'!U66-Alfa!$B66)</f>
        <v>-8.9040861871858112E-2</v>
      </c>
      <c r="V66" s="8" t="str">
        <f>IF(OR($A66="",V$8=""),"",'Adatmátrix logaritmusa'!V66-Alfa!$B66)</f>
        <v/>
      </c>
      <c r="W66" s="8" t="str">
        <f>IF(OR($A66="",W$8=""),"",'Adatmátrix logaritmusa'!W66-Alfa!$B66)</f>
        <v/>
      </c>
      <c r="X66" s="8" t="str">
        <f>IF(OR($A66="",X$8=""),"",'Adatmátrix logaritmusa'!X66-Alfa!$B66)</f>
        <v/>
      </c>
      <c r="Y66" s="8" t="str">
        <f>IF(OR($A66="",Y$8=""),"",'Adatmátrix logaritmusa'!Y66-Alfa!$B66)</f>
        <v/>
      </c>
      <c r="Z66" s="8" t="str">
        <f>IF(OR($A66="",Z$8=""),"",'Adatmátrix logaritmusa'!Z66-Alfa!$B66)</f>
        <v/>
      </c>
      <c r="AA66" s="8" t="str">
        <f>IF(OR($A66="",AA$8=""),"",'Adatmátrix logaritmusa'!AA66-Alfa!$B66)</f>
        <v/>
      </c>
      <c r="AB66" s="8" t="str">
        <f>IF(OR($A66="",AB$8=""),"",'Adatmátrix logaritmusa'!AB66-Alfa!$B66)</f>
        <v/>
      </c>
      <c r="AC66" s="8" t="str">
        <f>IF(OR($A66="",AC$8=""),"",'Adatmátrix logaritmusa'!AC66-Alfa!$B66)</f>
        <v/>
      </c>
      <c r="AD66" s="8" t="str">
        <f>IF(OR($A66="",AD$8=""),"",'Adatmátrix logaritmusa'!AD66-Alfa!$B66)</f>
        <v/>
      </c>
      <c r="AE66" s="8" t="str">
        <f>IF(OR($A66="",AE$8=""),"",'Adatmátrix logaritmusa'!AE66-Alfa!$B66)</f>
        <v/>
      </c>
      <c r="AF66" s="8" t="str">
        <f>IF(OR($A66="",AF$8=""),"",'Adatmátrix logaritmusa'!AF66-Alfa!$B66)</f>
        <v/>
      </c>
      <c r="AG66" s="8" t="str">
        <f>IF(OR($A66="",AG$8=""),"",'Adatmátrix logaritmusa'!AG66-Alfa!$B66)</f>
        <v/>
      </c>
      <c r="AH66" s="8" t="str">
        <f>IF(OR($A66="",AH$8=""),"",'Adatmátrix logaritmusa'!AH66-Alfa!$B66)</f>
        <v/>
      </c>
      <c r="AI66" s="8" t="str">
        <f>IF(OR($A66="",AI$8=""),"",'Adatmátrix logaritmusa'!AI66-Alfa!$B66)</f>
        <v/>
      </c>
      <c r="AJ66" s="8" t="str">
        <f>IF(OR($A66="",AJ$8=""),"",'Adatmátrix logaritmusa'!AJ66-Alfa!$B66)</f>
        <v/>
      </c>
      <c r="AK66" s="8" t="str">
        <f>IF(OR($A66="",AK$8=""),"",'Adatmátrix logaritmusa'!AK66-Alfa!$B66)</f>
        <v/>
      </c>
      <c r="AL66" s="8" t="str">
        <f>IF(OR($A66="",AL$8=""),"",'Adatmátrix logaritmusa'!AL66-Alfa!$B66)</f>
        <v/>
      </c>
      <c r="AM66" s="8" t="str">
        <f>IF(OR($A66="",AM$8=""),"",'Adatmátrix logaritmusa'!AM66-Alfa!$B66)</f>
        <v/>
      </c>
      <c r="AN66" s="8" t="str">
        <f>IF(OR($A66="",AN$8=""),"",'Adatmátrix logaritmusa'!AN66-Alfa!$B66)</f>
        <v/>
      </c>
      <c r="AO66" s="8" t="str">
        <f>IF(OR($A66="",AO$8=""),"",'Adatmátrix logaritmusa'!AO66-Alfa!$B66)</f>
        <v/>
      </c>
      <c r="AP66" s="8" t="str">
        <f>IF(OR($A66="",AP$8=""),"",'Adatmátrix logaritmusa'!AP66-Alfa!$B66)</f>
        <v/>
      </c>
      <c r="AQ66" s="8" t="str">
        <f>IF(OR($A66="",AQ$8=""),"",'Adatmátrix logaritmusa'!AQ66-Alfa!$B66)</f>
        <v/>
      </c>
      <c r="AR66" s="8" t="str">
        <f>IF(OR($A66="",AR$8=""),"",'Adatmátrix logaritmusa'!AR66-Alfa!$B66)</f>
        <v/>
      </c>
      <c r="AS66" s="8" t="str">
        <f>IF(OR($A66="",AS$8=""),"",'Adatmátrix logaritmusa'!AS66-Alfa!$B66)</f>
        <v/>
      </c>
      <c r="AT66" s="8" t="str">
        <f>IF(OR($A66="",AT$8=""),"",'Adatmátrix logaritmusa'!AT66-Alfa!$B66)</f>
        <v/>
      </c>
      <c r="AU66" s="8" t="str">
        <f>IF(OR($A66="",AU$8=""),"",'Adatmátrix logaritmusa'!AU66-Alfa!$B66)</f>
        <v/>
      </c>
      <c r="AV66" s="8" t="str">
        <f>IF(OR($A66="",AV$8=""),"",'Adatmátrix logaritmusa'!AV66-Alfa!$B66)</f>
        <v/>
      </c>
      <c r="AW66" s="8" t="str">
        <f>IF(OR($A66="",AW$8=""),"",'Adatmátrix logaritmusa'!AW66-Alfa!$B66)</f>
        <v/>
      </c>
      <c r="AX66" s="8" t="str">
        <f>IF(OR($A66="",AX$8=""),"",'Adatmátrix logaritmusa'!AX66-Alfa!$B66)</f>
        <v/>
      </c>
      <c r="AY66" s="8" t="str">
        <f>IF(OR($A66="",AY$8=""),"",'Adatmátrix logaritmusa'!AY66-Alfa!$B66)</f>
        <v/>
      </c>
      <c r="AZ66" s="8" t="str">
        <f>IF(OR($A66="",AZ$8=""),"",'Adatmátrix logaritmusa'!AZ66-Alfa!$B66)</f>
        <v/>
      </c>
      <c r="BA66" s="8" t="str">
        <f>IF(OR($A66="",BA$8=""),"",'Adatmátrix logaritmusa'!BA66-Alfa!$B66)</f>
        <v/>
      </c>
      <c r="BB66" s="8" t="str">
        <f>IF(OR($A66="",BB$8=""),"",'Adatmátrix logaritmusa'!BB66-Alfa!$B66)</f>
        <v/>
      </c>
      <c r="BC66" s="8" t="str">
        <f>IF(OR($A66="",BC$8=""),"",'Adatmátrix logaritmusa'!BC66-Alfa!$B66)</f>
        <v/>
      </c>
      <c r="BD66" s="8" t="str">
        <f>IF(OR($A66="",BD$8=""),"",'Adatmátrix logaritmusa'!BD66-Alfa!$B66)</f>
        <v/>
      </c>
      <c r="BE66" s="8" t="str">
        <f>IF(OR($A66="",BE$8=""),"",'Adatmátrix logaritmusa'!BE66-Alfa!$B66)</f>
        <v/>
      </c>
      <c r="BF66" s="8" t="str">
        <f>IF(OR($A66="",BF$8=""),"",'Adatmátrix logaritmusa'!BF66-Alfa!$B66)</f>
        <v/>
      </c>
      <c r="BG66" s="8" t="str">
        <f>IF(OR($A66="",BG$8=""),"",'Adatmátrix logaritmusa'!BG66-Alfa!$B66)</f>
        <v/>
      </c>
      <c r="BH66" s="8" t="str">
        <f>IF(OR($A66="",BH$8=""),"",'Adatmátrix logaritmusa'!BH66-Alfa!$B66)</f>
        <v/>
      </c>
      <c r="BI66" s="8" t="str">
        <f>IF(OR($A66="",BI$8=""),"",'Adatmátrix logaritmusa'!BI66-Alfa!$B66)</f>
        <v/>
      </c>
    </row>
    <row r="67" spans="1:61">
      <c r="A67" s="4">
        <f>Adatmátrix!A67</f>
        <v>58</v>
      </c>
      <c r="B67" s="8">
        <f>IF(OR($A67="",B$8=""),"",'Adatmátrix logaritmusa'!B67-Alfa!$B67)</f>
        <v>0.1162472422452927</v>
      </c>
      <c r="C67" s="8">
        <f>IF(OR($A67="",C$8=""),"",'Adatmátrix logaritmusa'!C67-Alfa!$B67)</f>
        <v>0.15494957126433118</v>
      </c>
      <c r="D67" s="8">
        <f>IF(OR($A67="",D$8=""),"",'Adatmátrix logaritmusa'!D67-Alfa!$B67)</f>
        <v>0.141901855871855</v>
      </c>
      <c r="E67" s="8">
        <f>IF(OR($A67="",E$8=""),"",'Adatmátrix logaritmusa'!E67-Alfa!$B67)</f>
        <v>0.14844699377676385</v>
      </c>
      <c r="F67" s="8">
        <f>IF(OR($A67="",F$8=""),"",'Adatmátrix logaritmusa'!F67-Alfa!$B67)</f>
        <v>7.598652745752954E-2</v>
      </c>
      <c r="G67" s="8">
        <f>IF(OR($A67="",G$8=""),"",'Adatmátrix logaritmusa'!G67-Alfa!$B67)</f>
        <v>8.397060180575E-2</v>
      </c>
      <c r="H67" s="8">
        <f>IF(OR($A67="",H$8=""),"",'Adatmátrix logaritmusa'!H67-Alfa!$B67)</f>
        <v>-5.8977324944955001E-2</v>
      </c>
      <c r="I67" s="8">
        <f>IF(OR($A67="",I$8=""),"",'Adatmátrix logaritmusa'!I67-Alfa!$B67)</f>
        <v>5.5742921180883087E-2</v>
      </c>
      <c r="J67" s="8">
        <f>IF(OR($A67="",J$8=""),"",'Adatmátrix logaritmusa'!J67-Alfa!$B67)</f>
        <v>1.3983200152289932E-2</v>
      </c>
      <c r="K67" s="8">
        <f>IF(OR($A67="",K$8=""),"",'Adatmátrix logaritmusa'!K67-Alfa!$B67)</f>
        <v>2.3532344332143573E-2</v>
      </c>
      <c r="L67" s="8">
        <f>IF(OR($A67="",L$8=""),"",'Adatmátrix logaritmusa'!L67-Alfa!$B67)</f>
        <v>-3.6300616273925002E-2</v>
      </c>
      <c r="M67" s="8">
        <f>IF(OR($A67="",M$8=""),"",'Adatmátrix logaritmusa'!M67-Alfa!$B67)</f>
        <v>-8.1007201362255365E-2</v>
      </c>
      <c r="N67" s="8">
        <f>IF(OR($A67="",N$8=""),"",'Adatmátrix logaritmusa'!N67-Alfa!$B67)</f>
        <v>-7.9835555065364439E-2</v>
      </c>
      <c r="O67" s="8">
        <f>IF(OR($A67="",O$8=""),"",'Adatmátrix logaritmusa'!O67-Alfa!$B67)</f>
        <v>-5.6686373198399309E-2</v>
      </c>
      <c r="P67" s="8">
        <f>IF(OR($A67="",P$8=""),"",'Adatmátrix logaritmusa'!P67-Alfa!$B67)</f>
        <v>-0.10593430803272597</v>
      </c>
      <c r="Q67" s="8">
        <f>IF(OR($A67="",Q$8=""),"",'Adatmátrix logaritmusa'!Q67-Alfa!$B67)</f>
        <v>-0.1302664086922567</v>
      </c>
      <c r="R67" s="8">
        <f>IF(OR($A67="",R$8=""),"",'Adatmátrix logaritmusa'!R67-Alfa!$B67)</f>
        <v>-7.1672244426204124E-2</v>
      </c>
      <c r="S67" s="8">
        <f>IF(OR($A67="",S$8=""),"",'Adatmátrix logaritmusa'!S67-Alfa!$B67)</f>
        <v>2.6988658490267881E-5</v>
      </c>
      <c r="T67" s="8">
        <f>IF(OR($A67="",T$8=""),"",'Adatmátrix logaritmusa'!T67-Alfa!$B67)</f>
        <v>-8.3354620280560177E-2</v>
      </c>
      <c r="U67" s="8">
        <f>IF(OR($A67="",U$8=""),"",'Adatmátrix logaritmusa'!U67-Alfa!$B67)</f>
        <v>-0.11075359446867505</v>
      </c>
      <c r="V67" s="8" t="str">
        <f>IF(OR($A67="",V$8=""),"",'Adatmátrix logaritmusa'!V67-Alfa!$B67)</f>
        <v/>
      </c>
      <c r="W67" s="8" t="str">
        <f>IF(OR($A67="",W$8=""),"",'Adatmátrix logaritmusa'!W67-Alfa!$B67)</f>
        <v/>
      </c>
      <c r="X67" s="8" t="str">
        <f>IF(OR($A67="",X$8=""),"",'Adatmátrix logaritmusa'!X67-Alfa!$B67)</f>
        <v/>
      </c>
      <c r="Y67" s="8" t="str">
        <f>IF(OR($A67="",Y$8=""),"",'Adatmátrix logaritmusa'!Y67-Alfa!$B67)</f>
        <v/>
      </c>
      <c r="Z67" s="8" t="str">
        <f>IF(OR($A67="",Z$8=""),"",'Adatmátrix logaritmusa'!Z67-Alfa!$B67)</f>
        <v/>
      </c>
      <c r="AA67" s="8" t="str">
        <f>IF(OR($A67="",AA$8=""),"",'Adatmátrix logaritmusa'!AA67-Alfa!$B67)</f>
        <v/>
      </c>
      <c r="AB67" s="8" t="str">
        <f>IF(OR($A67="",AB$8=""),"",'Adatmátrix logaritmusa'!AB67-Alfa!$B67)</f>
        <v/>
      </c>
      <c r="AC67" s="8" t="str">
        <f>IF(OR($A67="",AC$8=""),"",'Adatmátrix logaritmusa'!AC67-Alfa!$B67)</f>
        <v/>
      </c>
      <c r="AD67" s="8" t="str">
        <f>IF(OR($A67="",AD$8=""),"",'Adatmátrix logaritmusa'!AD67-Alfa!$B67)</f>
        <v/>
      </c>
      <c r="AE67" s="8" t="str">
        <f>IF(OR($A67="",AE$8=""),"",'Adatmátrix logaritmusa'!AE67-Alfa!$B67)</f>
        <v/>
      </c>
      <c r="AF67" s="8" t="str">
        <f>IF(OR($A67="",AF$8=""),"",'Adatmátrix logaritmusa'!AF67-Alfa!$B67)</f>
        <v/>
      </c>
      <c r="AG67" s="8" t="str">
        <f>IF(OR($A67="",AG$8=""),"",'Adatmátrix logaritmusa'!AG67-Alfa!$B67)</f>
        <v/>
      </c>
      <c r="AH67" s="8" t="str">
        <f>IF(OR($A67="",AH$8=""),"",'Adatmátrix logaritmusa'!AH67-Alfa!$B67)</f>
        <v/>
      </c>
      <c r="AI67" s="8" t="str">
        <f>IF(OR($A67="",AI$8=""),"",'Adatmátrix logaritmusa'!AI67-Alfa!$B67)</f>
        <v/>
      </c>
      <c r="AJ67" s="8" t="str">
        <f>IF(OR($A67="",AJ$8=""),"",'Adatmátrix logaritmusa'!AJ67-Alfa!$B67)</f>
        <v/>
      </c>
      <c r="AK67" s="8" t="str">
        <f>IF(OR($A67="",AK$8=""),"",'Adatmátrix logaritmusa'!AK67-Alfa!$B67)</f>
        <v/>
      </c>
      <c r="AL67" s="8" t="str">
        <f>IF(OR($A67="",AL$8=""),"",'Adatmátrix logaritmusa'!AL67-Alfa!$B67)</f>
        <v/>
      </c>
      <c r="AM67" s="8" t="str">
        <f>IF(OR($A67="",AM$8=""),"",'Adatmátrix logaritmusa'!AM67-Alfa!$B67)</f>
        <v/>
      </c>
      <c r="AN67" s="8" t="str">
        <f>IF(OR($A67="",AN$8=""),"",'Adatmátrix logaritmusa'!AN67-Alfa!$B67)</f>
        <v/>
      </c>
      <c r="AO67" s="8" t="str">
        <f>IF(OR($A67="",AO$8=""),"",'Adatmátrix logaritmusa'!AO67-Alfa!$B67)</f>
        <v/>
      </c>
      <c r="AP67" s="8" t="str">
        <f>IF(OR($A67="",AP$8=""),"",'Adatmátrix logaritmusa'!AP67-Alfa!$B67)</f>
        <v/>
      </c>
      <c r="AQ67" s="8" t="str">
        <f>IF(OR($A67="",AQ$8=""),"",'Adatmátrix logaritmusa'!AQ67-Alfa!$B67)</f>
        <v/>
      </c>
      <c r="AR67" s="8" t="str">
        <f>IF(OR($A67="",AR$8=""),"",'Adatmátrix logaritmusa'!AR67-Alfa!$B67)</f>
        <v/>
      </c>
      <c r="AS67" s="8" t="str">
        <f>IF(OR($A67="",AS$8=""),"",'Adatmátrix logaritmusa'!AS67-Alfa!$B67)</f>
        <v/>
      </c>
      <c r="AT67" s="8" t="str">
        <f>IF(OR($A67="",AT$8=""),"",'Adatmátrix logaritmusa'!AT67-Alfa!$B67)</f>
        <v/>
      </c>
      <c r="AU67" s="8" t="str">
        <f>IF(OR($A67="",AU$8=""),"",'Adatmátrix logaritmusa'!AU67-Alfa!$B67)</f>
        <v/>
      </c>
      <c r="AV67" s="8" t="str">
        <f>IF(OR($A67="",AV$8=""),"",'Adatmátrix logaritmusa'!AV67-Alfa!$B67)</f>
        <v/>
      </c>
      <c r="AW67" s="8" t="str">
        <f>IF(OR($A67="",AW$8=""),"",'Adatmátrix logaritmusa'!AW67-Alfa!$B67)</f>
        <v/>
      </c>
      <c r="AX67" s="8" t="str">
        <f>IF(OR($A67="",AX$8=""),"",'Adatmátrix logaritmusa'!AX67-Alfa!$B67)</f>
        <v/>
      </c>
      <c r="AY67" s="8" t="str">
        <f>IF(OR($A67="",AY$8=""),"",'Adatmátrix logaritmusa'!AY67-Alfa!$B67)</f>
        <v/>
      </c>
      <c r="AZ67" s="8" t="str">
        <f>IF(OR($A67="",AZ$8=""),"",'Adatmátrix logaritmusa'!AZ67-Alfa!$B67)</f>
        <v/>
      </c>
      <c r="BA67" s="8" t="str">
        <f>IF(OR($A67="",BA$8=""),"",'Adatmátrix logaritmusa'!BA67-Alfa!$B67)</f>
        <v/>
      </c>
      <c r="BB67" s="8" t="str">
        <f>IF(OR($A67="",BB$8=""),"",'Adatmátrix logaritmusa'!BB67-Alfa!$B67)</f>
        <v/>
      </c>
      <c r="BC67" s="8" t="str">
        <f>IF(OR($A67="",BC$8=""),"",'Adatmátrix logaritmusa'!BC67-Alfa!$B67)</f>
        <v/>
      </c>
      <c r="BD67" s="8" t="str">
        <f>IF(OR($A67="",BD$8=""),"",'Adatmátrix logaritmusa'!BD67-Alfa!$B67)</f>
        <v/>
      </c>
      <c r="BE67" s="8" t="str">
        <f>IF(OR($A67="",BE$8=""),"",'Adatmátrix logaritmusa'!BE67-Alfa!$B67)</f>
        <v/>
      </c>
      <c r="BF67" s="8" t="str">
        <f>IF(OR($A67="",BF$8=""),"",'Adatmátrix logaritmusa'!BF67-Alfa!$B67)</f>
        <v/>
      </c>
      <c r="BG67" s="8" t="str">
        <f>IF(OR($A67="",BG$8=""),"",'Adatmátrix logaritmusa'!BG67-Alfa!$B67)</f>
        <v/>
      </c>
      <c r="BH67" s="8" t="str">
        <f>IF(OR($A67="",BH$8=""),"",'Adatmátrix logaritmusa'!BH67-Alfa!$B67)</f>
        <v/>
      </c>
      <c r="BI67" s="8" t="str">
        <f>IF(OR($A67="",BI$8=""),"",'Adatmátrix logaritmusa'!BI67-Alfa!$B67)</f>
        <v/>
      </c>
    </row>
    <row r="68" spans="1:61">
      <c r="A68" s="4">
        <f>Adatmátrix!A68</f>
        <v>59</v>
      </c>
      <c r="B68" s="8">
        <f>IF(OR($A68="",B$8=""),"",'Adatmátrix logaritmusa'!B68-Alfa!$B68)</f>
        <v>0.1078733970233392</v>
      </c>
      <c r="C68" s="8">
        <f>IF(OR($A68="",C$8=""),"",'Adatmátrix logaritmusa'!C68-Alfa!$B68)</f>
        <v>8.7407566431048522E-2</v>
      </c>
      <c r="D68" s="8">
        <f>IF(OR($A68="",D$8=""),"",'Adatmátrix logaritmusa'!D68-Alfa!$B68)</f>
        <v>0.14137585126790242</v>
      </c>
      <c r="E68" s="8">
        <f>IF(OR($A68="",E$8=""),"",'Adatmátrix logaritmusa'!E68-Alfa!$B68)</f>
        <v>0.13243124780500359</v>
      </c>
      <c r="F68" s="8">
        <f>IF(OR($A68="",F$8=""),"",'Adatmátrix logaritmusa'!F68-Alfa!$B68)</f>
        <v>7.3209504925755731E-2</v>
      </c>
      <c r="G68" s="8">
        <f>IF(OR($A68="",G$8=""),"",'Adatmátrix logaritmusa'!G68-Alfa!$B68)</f>
        <v>8.3641083635571434E-2</v>
      </c>
      <c r="H68" s="8">
        <f>IF(OR($A68="",H$8=""),"",'Adatmátrix logaritmusa'!H68-Alfa!$B68)</f>
        <v>6.938906092837005E-2</v>
      </c>
      <c r="I68" s="8">
        <f>IF(OR($A68="",I$8=""),"",'Adatmátrix logaritmusa'!I68-Alfa!$B68)</f>
        <v>9.9551573685847217E-2</v>
      </c>
      <c r="J68" s="8">
        <f>IF(OR($A68="",J$8=""),"",'Adatmátrix logaritmusa'!J68-Alfa!$B68)</f>
        <v>7.3209504925755731E-2</v>
      </c>
      <c r="K68" s="8">
        <f>IF(OR($A68="",K$8=""),"",'Adatmátrix logaritmusa'!K68-Alfa!$B68)</f>
        <v>7.5114267406410029E-2</v>
      </c>
      <c r="L68" s="8">
        <f>IF(OR($A68="",L$8=""),"",'Adatmátrix logaritmusa'!L68-Alfa!$B68)</f>
        <v>-9.1161640744355843E-2</v>
      </c>
      <c r="M68" s="8">
        <f>IF(OR($A68="",M$8=""),"",'Adatmátrix logaritmusa'!M68-Alfa!$B68)</f>
        <v>-0.11965359653866159</v>
      </c>
      <c r="N68" s="8">
        <f>IF(OR($A68="",N$8=""),"",'Adatmátrix logaritmusa'!N68-Alfa!$B68)</f>
        <v>-0.13128163453378061</v>
      </c>
      <c r="O68" s="8">
        <f>IF(OR($A68="",O$8=""),"",'Adatmátrix logaritmusa'!O68-Alfa!$B68)</f>
        <v>1.7340003814331872E-2</v>
      </c>
      <c r="P68" s="8">
        <f>IF(OR($A68="",P$8=""),"",'Adatmátrix logaritmusa'!P68-Alfa!$B68)</f>
        <v>-5.1508868824361898E-2</v>
      </c>
      <c r="Q68" s="8">
        <f>IF(OR($A68="",Q$8=""),"",'Adatmátrix logaritmusa'!Q68-Alfa!$B68)</f>
        <v>-0.13245190968197118</v>
      </c>
      <c r="R68" s="8">
        <f>IF(OR($A68="",R$8=""),"",'Adatmátrix logaritmusa'!R68-Alfa!$B68)</f>
        <v>-0.10473650983542449</v>
      </c>
      <c r="S68" s="8">
        <f>IF(OR($A68="",S$8=""),"",'Adatmátrix logaritmusa'!S68-Alfa!$B68)</f>
        <v>-3.6503228206491656E-2</v>
      </c>
      <c r="T68" s="8">
        <f>IF(OR($A68="",T$8=""),"",'Adatmátrix logaritmusa'!T68-Alfa!$B68)</f>
        <v>-0.18165199392273035</v>
      </c>
      <c r="U68" s="8">
        <f>IF(OR($A68="",U$8=""),"",'Adatmátrix logaritmusa'!U68-Alfa!$B68)</f>
        <v>-0.11159367956156174</v>
      </c>
      <c r="V68" s="8" t="str">
        <f>IF(OR($A68="",V$8=""),"",'Adatmátrix logaritmusa'!V68-Alfa!$B68)</f>
        <v/>
      </c>
      <c r="W68" s="8" t="str">
        <f>IF(OR($A68="",W$8=""),"",'Adatmátrix logaritmusa'!W68-Alfa!$B68)</f>
        <v/>
      </c>
      <c r="X68" s="8" t="str">
        <f>IF(OR($A68="",X$8=""),"",'Adatmátrix logaritmusa'!X68-Alfa!$B68)</f>
        <v/>
      </c>
      <c r="Y68" s="8" t="str">
        <f>IF(OR($A68="",Y$8=""),"",'Adatmátrix logaritmusa'!Y68-Alfa!$B68)</f>
        <v/>
      </c>
      <c r="Z68" s="8" t="str">
        <f>IF(OR($A68="",Z$8=""),"",'Adatmátrix logaritmusa'!Z68-Alfa!$B68)</f>
        <v/>
      </c>
      <c r="AA68" s="8" t="str">
        <f>IF(OR($A68="",AA$8=""),"",'Adatmátrix logaritmusa'!AA68-Alfa!$B68)</f>
        <v/>
      </c>
      <c r="AB68" s="8" t="str">
        <f>IF(OR($A68="",AB$8=""),"",'Adatmátrix logaritmusa'!AB68-Alfa!$B68)</f>
        <v/>
      </c>
      <c r="AC68" s="8" t="str">
        <f>IF(OR($A68="",AC$8=""),"",'Adatmátrix logaritmusa'!AC68-Alfa!$B68)</f>
        <v/>
      </c>
      <c r="AD68" s="8" t="str">
        <f>IF(OR($A68="",AD$8=""),"",'Adatmátrix logaritmusa'!AD68-Alfa!$B68)</f>
        <v/>
      </c>
      <c r="AE68" s="8" t="str">
        <f>IF(OR($A68="",AE$8=""),"",'Adatmátrix logaritmusa'!AE68-Alfa!$B68)</f>
        <v/>
      </c>
      <c r="AF68" s="8" t="str">
        <f>IF(OR($A68="",AF$8=""),"",'Adatmátrix logaritmusa'!AF68-Alfa!$B68)</f>
        <v/>
      </c>
      <c r="AG68" s="8" t="str">
        <f>IF(OR($A68="",AG$8=""),"",'Adatmátrix logaritmusa'!AG68-Alfa!$B68)</f>
        <v/>
      </c>
      <c r="AH68" s="8" t="str">
        <f>IF(OR($A68="",AH$8=""),"",'Adatmátrix logaritmusa'!AH68-Alfa!$B68)</f>
        <v/>
      </c>
      <c r="AI68" s="8" t="str">
        <f>IF(OR($A68="",AI$8=""),"",'Adatmátrix logaritmusa'!AI68-Alfa!$B68)</f>
        <v/>
      </c>
      <c r="AJ68" s="8" t="str">
        <f>IF(OR($A68="",AJ$8=""),"",'Adatmátrix logaritmusa'!AJ68-Alfa!$B68)</f>
        <v/>
      </c>
      <c r="AK68" s="8" t="str">
        <f>IF(OR($A68="",AK$8=""),"",'Adatmátrix logaritmusa'!AK68-Alfa!$B68)</f>
        <v/>
      </c>
      <c r="AL68" s="8" t="str">
        <f>IF(OR($A68="",AL$8=""),"",'Adatmátrix logaritmusa'!AL68-Alfa!$B68)</f>
        <v/>
      </c>
      <c r="AM68" s="8" t="str">
        <f>IF(OR($A68="",AM$8=""),"",'Adatmátrix logaritmusa'!AM68-Alfa!$B68)</f>
        <v/>
      </c>
      <c r="AN68" s="8" t="str">
        <f>IF(OR($A68="",AN$8=""),"",'Adatmátrix logaritmusa'!AN68-Alfa!$B68)</f>
        <v/>
      </c>
      <c r="AO68" s="8" t="str">
        <f>IF(OR($A68="",AO$8=""),"",'Adatmátrix logaritmusa'!AO68-Alfa!$B68)</f>
        <v/>
      </c>
      <c r="AP68" s="8" t="str">
        <f>IF(OR($A68="",AP$8=""),"",'Adatmátrix logaritmusa'!AP68-Alfa!$B68)</f>
        <v/>
      </c>
      <c r="AQ68" s="8" t="str">
        <f>IF(OR($A68="",AQ$8=""),"",'Adatmátrix logaritmusa'!AQ68-Alfa!$B68)</f>
        <v/>
      </c>
      <c r="AR68" s="8" t="str">
        <f>IF(OR($A68="",AR$8=""),"",'Adatmátrix logaritmusa'!AR68-Alfa!$B68)</f>
        <v/>
      </c>
      <c r="AS68" s="8" t="str">
        <f>IF(OR($A68="",AS$8=""),"",'Adatmátrix logaritmusa'!AS68-Alfa!$B68)</f>
        <v/>
      </c>
      <c r="AT68" s="8" t="str">
        <f>IF(OR($A68="",AT$8=""),"",'Adatmátrix logaritmusa'!AT68-Alfa!$B68)</f>
        <v/>
      </c>
      <c r="AU68" s="8" t="str">
        <f>IF(OR($A68="",AU$8=""),"",'Adatmátrix logaritmusa'!AU68-Alfa!$B68)</f>
        <v/>
      </c>
      <c r="AV68" s="8" t="str">
        <f>IF(OR($A68="",AV$8=""),"",'Adatmátrix logaritmusa'!AV68-Alfa!$B68)</f>
        <v/>
      </c>
      <c r="AW68" s="8" t="str">
        <f>IF(OR($A68="",AW$8=""),"",'Adatmátrix logaritmusa'!AW68-Alfa!$B68)</f>
        <v/>
      </c>
      <c r="AX68" s="8" t="str">
        <f>IF(OR($A68="",AX$8=""),"",'Adatmátrix logaritmusa'!AX68-Alfa!$B68)</f>
        <v/>
      </c>
      <c r="AY68" s="8" t="str">
        <f>IF(OR($A68="",AY$8=""),"",'Adatmátrix logaritmusa'!AY68-Alfa!$B68)</f>
        <v/>
      </c>
      <c r="AZ68" s="8" t="str">
        <f>IF(OR($A68="",AZ$8=""),"",'Adatmátrix logaritmusa'!AZ68-Alfa!$B68)</f>
        <v/>
      </c>
      <c r="BA68" s="8" t="str">
        <f>IF(OR($A68="",BA$8=""),"",'Adatmátrix logaritmusa'!BA68-Alfa!$B68)</f>
        <v/>
      </c>
      <c r="BB68" s="8" t="str">
        <f>IF(OR($A68="",BB$8=""),"",'Adatmátrix logaritmusa'!BB68-Alfa!$B68)</f>
        <v/>
      </c>
      <c r="BC68" s="8" t="str">
        <f>IF(OR($A68="",BC$8=""),"",'Adatmátrix logaritmusa'!BC68-Alfa!$B68)</f>
        <v/>
      </c>
      <c r="BD68" s="8" t="str">
        <f>IF(OR($A68="",BD$8=""),"",'Adatmátrix logaritmusa'!BD68-Alfa!$B68)</f>
        <v/>
      </c>
      <c r="BE68" s="8" t="str">
        <f>IF(OR($A68="",BE$8=""),"",'Adatmátrix logaritmusa'!BE68-Alfa!$B68)</f>
        <v/>
      </c>
      <c r="BF68" s="8" t="str">
        <f>IF(OR($A68="",BF$8=""),"",'Adatmátrix logaritmusa'!BF68-Alfa!$B68)</f>
        <v/>
      </c>
      <c r="BG68" s="8" t="str">
        <f>IF(OR($A68="",BG$8=""),"",'Adatmátrix logaritmusa'!BG68-Alfa!$B68)</f>
        <v/>
      </c>
      <c r="BH68" s="8" t="str">
        <f>IF(OR($A68="",BH$8=""),"",'Adatmátrix logaritmusa'!BH68-Alfa!$B68)</f>
        <v/>
      </c>
      <c r="BI68" s="8" t="str">
        <f>IF(OR($A68="",BI$8=""),"",'Adatmátrix logaritmusa'!BI68-Alfa!$B68)</f>
        <v/>
      </c>
    </row>
    <row r="69" spans="1:61">
      <c r="A69" s="4">
        <f>Adatmátrix!A69</f>
        <v>60</v>
      </c>
      <c r="B69" s="8">
        <f>IF(OR($A69="",B$8=""),"",'Adatmátrix logaritmusa'!B69-Alfa!$B69)</f>
        <v>0.13973793115528998</v>
      </c>
      <c r="C69" s="8">
        <f>IF(OR($A69="",C$8=""),"",'Adatmátrix logaritmusa'!C69-Alfa!$B69)</f>
        <v>0.17765716601758363</v>
      </c>
      <c r="D69" s="8">
        <f>IF(OR($A69="",D$8=""),"",'Adatmátrix logaritmusa'!D69-Alfa!$B69)</f>
        <v>8.1726638798824247E-2</v>
      </c>
      <c r="E69" s="8">
        <f>IF(OR($A69="",E$8=""),"",'Adatmátrix logaritmusa'!E69-Alfa!$B69)</f>
        <v>0.17610557532616511</v>
      </c>
      <c r="F69" s="8">
        <f>IF(OR($A69="",F$8=""),"",'Adatmátrix logaritmusa'!F69-Alfa!$B69)</f>
        <v>0.13165381275533061</v>
      </c>
      <c r="G69" s="8">
        <f>IF(OR($A69="",G$8=""),"",'Adatmátrix logaritmusa'!G69-Alfa!$B69)</f>
        <v>0.19227843457176608</v>
      </c>
      <c r="H69" s="8">
        <f>IF(OR($A69="",H$8=""),"",'Adatmátrix logaritmusa'!H69-Alfa!$B69)</f>
        <v>1.650529073134166E-2</v>
      </c>
      <c r="I69" s="8">
        <f>IF(OR($A69="",I$8=""),"",'Adatmátrix logaritmusa'!I69-Alfa!$B69)</f>
        <v>2.1048687915368625E-2</v>
      </c>
      <c r="J69" s="8">
        <f>IF(OR($A69="",J$8=""),"",'Adatmátrix logaritmusa'!J69-Alfa!$B69)</f>
        <v>-4.6643907763712633E-3</v>
      </c>
      <c r="K69" s="8">
        <f>IF(OR($A69="",K$8=""),"",'Adatmátrix logaritmusa'!K69-Alfa!$B69)</f>
        <v>2.6473656012233171E-2</v>
      </c>
      <c r="L69" s="8">
        <f>IF(OR($A69="",L$8=""),"",'Adatmátrix logaritmusa'!L69-Alfa!$B69)</f>
        <v>-5.6202513173468027E-2</v>
      </c>
      <c r="M69" s="8">
        <f>IF(OR($A69="",M$8=""),"",'Adatmátrix logaritmusa'!M69-Alfa!$B69)</f>
        <v>-7.8987055026670028E-2</v>
      </c>
      <c r="N69" s="8">
        <f>IF(OR($A69="",N$8=""),"",'Adatmátrix logaritmusa'!N69-Alfa!$B69)</f>
        <v>-0.11468691954000843</v>
      </c>
      <c r="O69" s="8">
        <f>IF(OR($A69="",O$8=""),"",'Adatmátrix logaritmusa'!O69-Alfa!$B69)</f>
        <v>-0.12093693988517984</v>
      </c>
      <c r="P69" s="8">
        <f>IF(OR($A69="",P$8=""),"",'Adatmátrix logaritmusa'!P69-Alfa!$B69)</f>
        <v>-1.5889952996186452E-2</v>
      </c>
      <c r="Q69" s="8">
        <f>IF(OR($A69="",Q$8=""),"",'Adatmátrix logaritmusa'!Q69-Alfa!$B69)</f>
        <v>-0.12512542768393153</v>
      </c>
      <c r="R69" s="8">
        <f>IF(OR($A69="",R$8=""),"",'Adatmátrix logaritmusa'!R69-Alfa!$B69)</f>
        <v>-0.13144123815205599</v>
      </c>
      <c r="S69" s="8">
        <f>IF(OR($A69="",S$8=""),"",'Adatmátrix logaritmusa'!S69-Alfa!$B69)</f>
        <v>-0.11261222999914811</v>
      </c>
      <c r="T69" s="8">
        <f>IF(OR($A69="",T$8=""),"",'Adatmátrix logaritmusa'!T69-Alfa!$B69)</f>
        <v>-9.2098690166045216E-2</v>
      </c>
      <c r="U69" s="8">
        <f>IF(OR($A69="",U$8=""),"",'Adatmátrix logaritmusa'!U69-Alfa!$B69)</f>
        <v>-0.11054183588484001</v>
      </c>
      <c r="V69" s="8" t="str">
        <f>IF(OR($A69="",V$8=""),"",'Adatmátrix logaritmusa'!V69-Alfa!$B69)</f>
        <v/>
      </c>
      <c r="W69" s="8" t="str">
        <f>IF(OR($A69="",W$8=""),"",'Adatmátrix logaritmusa'!W69-Alfa!$B69)</f>
        <v/>
      </c>
      <c r="X69" s="8" t="str">
        <f>IF(OR($A69="",X$8=""),"",'Adatmátrix logaritmusa'!X69-Alfa!$B69)</f>
        <v/>
      </c>
      <c r="Y69" s="8" t="str">
        <f>IF(OR($A69="",Y$8=""),"",'Adatmátrix logaritmusa'!Y69-Alfa!$B69)</f>
        <v/>
      </c>
      <c r="Z69" s="8" t="str">
        <f>IF(OR($A69="",Z$8=""),"",'Adatmátrix logaritmusa'!Z69-Alfa!$B69)</f>
        <v/>
      </c>
      <c r="AA69" s="8" t="str">
        <f>IF(OR($A69="",AA$8=""),"",'Adatmátrix logaritmusa'!AA69-Alfa!$B69)</f>
        <v/>
      </c>
      <c r="AB69" s="8" t="str">
        <f>IF(OR($A69="",AB$8=""),"",'Adatmátrix logaritmusa'!AB69-Alfa!$B69)</f>
        <v/>
      </c>
      <c r="AC69" s="8" t="str">
        <f>IF(OR($A69="",AC$8=""),"",'Adatmátrix logaritmusa'!AC69-Alfa!$B69)</f>
        <v/>
      </c>
      <c r="AD69" s="8" t="str">
        <f>IF(OR($A69="",AD$8=""),"",'Adatmátrix logaritmusa'!AD69-Alfa!$B69)</f>
        <v/>
      </c>
      <c r="AE69" s="8" t="str">
        <f>IF(OR($A69="",AE$8=""),"",'Adatmátrix logaritmusa'!AE69-Alfa!$B69)</f>
        <v/>
      </c>
      <c r="AF69" s="8" t="str">
        <f>IF(OR($A69="",AF$8=""),"",'Adatmátrix logaritmusa'!AF69-Alfa!$B69)</f>
        <v/>
      </c>
      <c r="AG69" s="8" t="str">
        <f>IF(OR($A69="",AG$8=""),"",'Adatmátrix logaritmusa'!AG69-Alfa!$B69)</f>
        <v/>
      </c>
      <c r="AH69" s="8" t="str">
        <f>IF(OR($A69="",AH$8=""),"",'Adatmátrix logaritmusa'!AH69-Alfa!$B69)</f>
        <v/>
      </c>
      <c r="AI69" s="8" t="str">
        <f>IF(OR($A69="",AI$8=""),"",'Adatmátrix logaritmusa'!AI69-Alfa!$B69)</f>
        <v/>
      </c>
      <c r="AJ69" s="8" t="str">
        <f>IF(OR($A69="",AJ$8=""),"",'Adatmátrix logaritmusa'!AJ69-Alfa!$B69)</f>
        <v/>
      </c>
      <c r="AK69" s="8" t="str">
        <f>IF(OR($A69="",AK$8=""),"",'Adatmátrix logaritmusa'!AK69-Alfa!$B69)</f>
        <v/>
      </c>
      <c r="AL69" s="8" t="str">
        <f>IF(OR($A69="",AL$8=""),"",'Adatmátrix logaritmusa'!AL69-Alfa!$B69)</f>
        <v/>
      </c>
      <c r="AM69" s="8" t="str">
        <f>IF(OR($A69="",AM$8=""),"",'Adatmátrix logaritmusa'!AM69-Alfa!$B69)</f>
        <v/>
      </c>
      <c r="AN69" s="8" t="str">
        <f>IF(OR($A69="",AN$8=""),"",'Adatmátrix logaritmusa'!AN69-Alfa!$B69)</f>
        <v/>
      </c>
      <c r="AO69" s="8" t="str">
        <f>IF(OR($A69="",AO$8=""),"",'Adatmátrix logaritmusa'!AO69-Alfa!$B69)</f>
        <v/>
      </c>
      <c r="AP69" s="8" t="str">
        <f>IF(OR($A69="",AP$8=""),"",'Adatmátrix logaritmusa'!AP69-Alfa!$B69)</f>
        <v/>
      </c>
      <c r="AQ69" s="8" t="str">
        <f>IF(OR($A69="",AQ$8=""),"",'Adatmátrix logaritmusa'!AQ69-Alfa!$B69)</f>
        <v/>
      </c>
      <c r="AR69" s="8" t="str">
        <f>IF(OR($A69="",AR$8=""),"",'Adatmátrix logaritmusa'!AR69-Alfa!$B69)</f>
        <v/>
      </c>
      <c r="AS69" s="8" t="str">
        <f>IF(OR($A69="",AS$8=""),"",'Adatmátrix logaritmusa'!AS69-Alfa!$B69)</f>
        <v/>
      </c>
      <c r="AT69" s="8" t="str">
        <f>IF(OR($A69="",AT$8=""),"",'Adatmátrix logaritmusa'!AT69-Alfa!$B69)</f>
        <v/>
      </c>
      <c r="AU69" s="8" t="str">
        <f>IF(OR($A69="",AU$8=""),"",'Adatmátrix logaritmusa'!AU69-Alfa!$B69)</f>
        <v/>
      </c>
      <c r="AV69" s="8" t="str">
        <f>IF(OR($A69="",AV$8=""),"",'Adatmátrix logaritmusa'!AV69-Alfa!$B69)</f>
        <v/>
      </c>
      <c r="AW69" s="8" t="str">
        <f>IF(OR($A69="",AW$8=""),"",'Adatmátrix logaritmusa'!AW69-Alfa!$B69)</f>
        <v/>
      </c>
      <c r="AX69" s="8" t="str">
        <f>IF(OR($A69="",AX$8=""),"",'Adatmátrix logaritmusa'!AX69-Alfa!$B69)</f>
        <v/>
      </c>
      <c r="AY69" s="8" t="str">
        <f>IF(OR($A69="",AY$8=""),"",'Adatmátrix logaritmusa'!AY69-Alfa!$B69)</f>
        <v/>
      </c>
      <c r="AZ69" s="8" t="str">
        <f>IF(OR($A69="",AZ$8=""),"",'Adatmátrix logaritmusa'!AZ69-Alfa!$B69)</f>
        <v/>
      </c>
      <c r="BA69" s="8" t="str">
        <f>IF(OR($A69="",BA$8=""),"",'Adatmátrix logaritmusa'!BA69-Alfa!$B69)</f>
        <v/>
      </c>
      <c r="BB69" s="8" t="str">
        <f>IF(OR($A69="",BB$8=""),"",'Adatmátrix logaritmusa'!BB69-Alfa!$B69)</f>
        <v/>
      </c>
      <c r="BC69" s="8" t="str">
        <f>IF(OR($A69="",BC$8=""),"",'Adatmátrix logaritmusa'!BC69-Alfa!$B69)</f>
        <v/>
      </c>
      <c r="BD69" s="8" t="str">
        <f>IF(OR($A69="",BD$8=""),"",'Adatmátrix logaritmusa'!BD69-Alfa!$B69)</f>
        <v/>
      </c>
      <c r="BE69" s="8" t="str">
        <f>IF(OR($A69="",BE$8=""),"",'Adatmátrix logaritmusa'!BE69-Alfa!$B69)</f>
        <v/>
      </c>
      <c r="BF69" s="8" t="str">
        <f>IF(OR($A69="",BF$8=""),"",'Adatmátrix logaritmusa'!BF69-Alfa!$B69)</f>
        <v/>
      </c>
      <c r="BG69" s="8" t="str">
        <f>IF(OR($A69="",BG$8=""),"",'Adatmátrix logaritmusa'!BG69-Alfa!$B69)</f>
        <v/>
      </c>
      <c r="BH69" s="8" t="str">
        <f>IF(OR($A69="",BH$8=""),"",'Adatmátrix logaritmusa'!BH69-Alfa!$B69)</f>
        <v/>
      </c>
      <c r="BI69" s="8" t="str">
        <f>IF(OR($A69="",BI$8=""),"",'Adatmátrix logaritmusa'!BI69-Alfa!$B69)</f>
        <v/>
      </c>
    </row>
    <row r="70" spans="1:61">
      <c r="A70" s="4">
        <f>Adatmátrix!A70</f>
        <v>61</v>
      </c>
      <c r="B70" s="8">
        <f>IF(OR($A70="",B$8=""),"",'Adatmátrix logaritmusa'!B70-Alfa!$B70)</f>
        <v>0.13343969469338735</v>
      </c>
      <c r="C70" s="8">
        <f>IF(OR($A70="",C$8=""),"",'Adatmátrix logaritmusa'!C70-Alfa!$B70)</f>
        <v>9.8183399215653999E-2</v>
      </c>
      <c r="D70" s="8">
        <f>IF(OR($A70="",D$8=""),"",'Adatmátrix logaritmusa'!D70-Alfa!$B70)</f>
        <v>0.17785798614142934</v>
      </c>
      <c r="E70" s="8">
        <f>IF(OR($A70="",E$8=""),"",'Adatmátrix logaritmusa'!E70-Alfa!$B70)</f>
        <v>0.16898218822746092</v>
      </c>
      <c r="F70" s="8">
        <f>IF(OR($A70="",F$8=""),"",'Adatmátrix logaritmusa'!F70-Alfa!$B70)</f>
        <v>9.8980529588672539E-2</v>
      </c>
      <c r="G70" s="8">
        <f>IF(OR($A70="",G$8=""),"",'Adatmátrix logaritmusa'!G70-Alfa!$B70)</f>
        <v>0.13189886233923165</v>
      </c>
      <c r="H70" s="8">
        <f>IF(OR($A70="",H$8=""),"",'Adatmátrix logaritmusa'!H70-Alfa!$B70)</f>
        <v>6.5765649642231416E-2</v>
      </c>
      <c r="I70" s="8">
        <f>IF(OR($A70="",I$8=""),"",'Adatmátrix logaritmusa'!I70-Alfa!$B70)</f>
        <v>5.9982899120319288E-2</v>
      </c>
      <c r="J70" s="8">
        <f>IF(OR($A70="",J$8=""),"",'Adatmátrix logaritmusa'!J70-Alfa!$B70)</f>
        <v>-8.3181677352343719E-2</v>
      </c>
      <c r="K70" s="8">
        <f>IF(OR($A70="",K$8=""),"",'Adatmátrix logaritmusa'!K70-Alfa!$B70)</f>
        <v>6.0811056517548145E-2</v>
      </c>
      <c r="L70" s="8">
        <f>IF(OR($A70="",L$8=""),"",'Adatmátrix logaritmusa'!L70-Alfa!$B70)</f>
        <v>-2.2894532337581985E-2</v>
      </c>
      <c r="M70" s="8">
        <f>IF(OR($A70="",M$8=""),"",'Adatmátrix logaritmusa'!M70-Alfa!$B70)</f>
        <v>-0.11031512486674444</v>
      </c>
      <c r="N70" s="8">
        <f>IF(OR($A70="",N$8=""),"",'Adatmátrix logaritmusa'!N70-Alfa!$B70)</f>
        <v>-0.14022762422934409</v>
      </c>
      <c r="O70" s="8">
        <f>IF(OR($A70="",O$8=""),"",'Adatmátrix logaritmusa'!O70-Alfa!$B70)</f>
        <v>-0.11031512486674444</v>
      </c>
      <c r="P70" s="8">
        <f>IF(OR($A70="",P$8=""),"",'Adatmátrix logaritmusa'!P70-Alfa!$B70)</f>
        <v>-5.9562251529463595E-2</v>
      </c>
      <c r="Q70" s="8">
        <f>IF(OR($A70="",Q$8=""),"",'Adatmátrix logaritmusa'!Q70-Alfa!$B70)</f>
        <v>-0.10443851637775925</v>
      </c>
      <c r="R70" s="8">
        <f>IF(OR($A70="",R$8=""),"",'Adatmátrix logaritmusa'!R70-Alfa!$B70)</f>
        <v>-9.9567586143162856E-2</v>
      </c>
      <c r="S70" s="8">
        <f>IF(OR($A70="",S$8=""),"",'Adatmátrix logaritmusa'!S70-Alfa!$B70)</f>
        <v>-0.11425213782608346</v>
      </c>
      <c r="T70" s="8">
        <f>IF(OR($A70="",T$8=""),"",'Adatmátrix logaritmusa'!T70-Alfa!$B70)</f>
        <v>-8.0317713580915218E-2</v>
      </c>
      <c r="U70" s="8">
        <f>IF(OR($A70="",U$8=""),"",'Adatmátrix logaritmusa'!U70-Alfa!$B70)</f>
        <v>-7.0829976375805792E-2</v>
      </c>
      <c r="V70" s="8" t="str">
        <f>IF(OR($A70="",V$8=""),"",'Adatmátrix logaritmusa'!V70-Alfa!$B70)</f>
        <v/>
      </c>
      <c r="W70" s="8" t="str">
        <f>IF(OR($A70="",W$8=""),"",'Adatmátrix logaritmusa'!W70-Alfa!$B70)</f>
        <v/>
      </c>
      <c r="X70" s="8" t="str">
        <f>IF(OR($A70="",X$8=""),"",'Adatmátrix logaritmusa'!X70-Alfa!$B70)</f>
        <v/>
      </c>
      <c r="Y70" s="8" t="str">
        <f>IF(OR($A70="",Y$8=""),"",'Adatmátrix logaritmusa'!Y70-Alfa!$B70)</f>
        <v/>
      </c>
      <c r="Z70" s="8" t="str">
        <f>IF(OR($A70="",Z$8=""),"",'Adatmátrix logaritmusa'!Z70-Alfa!$B70)</f>
        <v/>
      </c>
      <c r="AA70" s="8" t="str">
        <f>IF(OR($A70="",AA$8=""),"",'Adatmátrix logaritmusa'!AA70-Alfa!$B70)</f>
        <v/>
      </c>
      <c r="AB70" s="8" t="str">
        <f>IF(OR($A70="",AB$8=""),"",'Adatmátrix logaritmusa'!AB70-Alfa!$B70)</f>
        <v/>
      </c>
      <c r="AC70" s="8" t="str">
        <f>IF(OR($A70="",AC$8=""),"",'Adatmátrix logaritmusa'!AC70-Alfa!$B70)</f>
        <v/>
      </c>
      <c r="AD70" s="8" t="str">
        <f>IF(OR($A70="",AD$8=""),"",'Adatmátrix logaritmusa'!AD70-Alfa!$B70)</f>
        <v/>
      </c>
      <c r="AE70" s="8" t="str">
        <f>IF(OR($A70="",AE$8=""),"",'Adatmátrix logaritmusa'!AE70-Alfa!$B70)</f>
        <v/>
      </c>
      <c r="AF70" s="8" t="str">
        <f>IF(OR($A70="",AF$8=""),"",'Adatmátrix logaritmusa'!AF70-Alfa!$B70)</f>
        <v/>
      </c>
      <c r="AG70" s="8" t="str">
        <f>IF(OR($A70="",AG$8=""),"",'Adatmátrix logaritmusa'!AG70-Alfa!$B70)</f>
        <v/>
      </c>
      <c r="AH70" s="8" t="str">
        <f>IF(OR($A70="",AH$8=""),"",'Adatmátrix logaritmusa'!AH70-Alfa!$B70)</f>
        <v/>
      </c>
      <c r="AI70" s="8" t="str">
        <f>IF(OR($A70="",AI$8=""),"",'Adatmátrix logaritmusa'!AI70-Alfa!$B70)</f>
        <v/>
      </c>
      <c r="AJ70" s="8" t="str">
        <f>IF(OR($A70="",AJ$8=""),"",'Adatmátrix logaritmusa'!AJ70-Alfa!$B70)</f>
        <v/>
      </c>
      <c r="AK70" s="8" t="str">
        <f>IF(OR($A70="",AK$8=""),"",'Adatmátrix logaritmusa'!AK70-Alfa!$B70)</f>
        <v/>
      </c>
      <c r="AL70" s="8" t="str">
        <f>IF(OR($A70="",AL$8=""),"",'Adatmátrix logaritmusa'!AL70-Alfa!$B70)</f>
        <v/>
      </c>
      <c r="AM70" s="8" t="str">
        <f>IF(OR($A70="",AM$8=""),"",'Adatmátrix logaritmusa'!AM70-Alfa!$B70)</f>
        <v/>
      </c>
      <c r="AN70" s="8" t="str">
        <f>IF(OR($A70="",AN$8=""),"",'Adatmátrix logaritmusa'!AN70-Alfa!$B70)</f>
        <v/>
      </c>
      <c r="AO70" s="8" t="str">
        <f>IF(OR($A70="",AO$8=""),"",'Adatmátrix logaritmusa'!AO70-Alfa!$B70)</f>
        <v/>
      </c>
      <c r="AP70" s="8" t="str">
        <f>IF(OR($A70="",AP$8=""),"",'Adatmátrix logaritmusa'!AP70-Alfa!$B70)</f>
        <v/>
      </c>
      <c r="AQ70" s="8" t="str">
        <f>IF(OR($A70="",AQ$8=""),"",'Adatmátrix logaritmusa'!AQ70-Alfa!$B70)</f>
        <v/>
      </c>
      <c r="AR70" s="8" t="str">
        <f>IF(OR($A70="",AR$8=""),"",'Adatmátrix logaritmusa'!AR70-Alfa!$B70)</f>
        <v/>
      </c>
      <c r="AS70" s="8" t="str">
        <f>IF(OR($A70="",AS$8=""),"",'Adatmátrix logaritmusa'!AS70-Alfa!$B70)</f>
        <v/>
      </c>
      <c r="AT70" s="8" t="str">
        <f>IF(OR($A70="",AT$8=""),"",'Adatmátrix logaritmusa'!AT70-Alfa!$B70)</f>
        <v/>
      </c>
      <c r="AU70" s="8" t="str">
        <f>IF(OR($A70="",AU$8=""),"",'Adatmátrix logaritmusa'!AU70-Alfa!$B70)</f>
        <v/>
      </c>
      <c r="AV70" s="8" t="str">
        <f>IF(OR($A70="",AV$8=""),"",'Adatmátrix logaritmusa'!AV70-Alfa!$B70)</f>
        <v/>
      </c>
      <c r="AW70" s="8" t="str">
        <f>IF(OR($A70="",AW$8=""),"",'Adatmátrix logaritmusa'!AW70-Alfa!$B70)</f>
        <v/>
      </c>
      <c r="AX70" s="8" t="str">
        <f>IF(OR($A70="",AX$8=""),"",'Adatmátrix logaritmusa'!AX70-Alfa!$B70)</f>
        <v/>
      </c>
      <c r="AY70" s="8" t="str">
        <f>IF(OR($A70="",AY$8=""),"",'Adatmátrix logaritmusa'!AY70-Alfa!$B70)</f>
        <v/>
      </c>
      <c r="AZ70" s="8" t="str">
        <f>IF(OR($A70="",AZ$8=""),"",'Adatmátrix logaritmusa'!AZ70-Alfa!$B70)</f>
        <v/>
      </c>
      <c r="BA70" s="8" t="str">
        <f>IF(OR($A70="",BA$8=""),"",'Adatmátrix logaritmusa'!BA70-Alfa!$B70)</f>
        <v/>
      </c>
      <c r="BB70" s="8" t="str">
        <f>IF(OR($A70="",BB$8=""),"",'Adatmátrix logaritmusa'!BB70-Alfa!$B70)</f>
        <v/>
      </c>
      <c r="BC70" s="8" t="str">
        <f>IF(OR($A70="",BC$8=""),"",'Adatmátrix logaritmusa'!BC70-Alfa!$B70)</f>
        <v/>
      </c>
      <c r="BD70" s="8" t="str">
        <f>IF(OR($A70="",BD$8=""),"",'Adatmátrix logaritmusa'!BD70-Alfa!$B70)</f>
        <v/>
      </c>
      <c r="BE70" s="8" t="str">
        <f>IF(OR($A70="",BE$8=""),"",'Adatmátrix logaritmusa'!BE70-Alfa!$B70)</f>
        <v/>
      </c>
      <c r="BF70" s="8" t="str">
        <f>IF(OR($A70="",BF$8=""),"",'Adatmátrix logaritmusa'!BF70-Alfa!$B70)</f>
        <v/>
      </c>
      <c r="BG70" s="8" t="str">
        <f>IF(OR($A70="",BG$8=""),"",'Adatmátrix logaritmusa'!BG70-Alfa!$B70)</f>
        <v/>
      </c>
      <c r="BH70" s="8" t="str">
        <f>IF(OR($A70="",BH$8=""),"",'Adatmátrix logaritmusa'!BH70-Alfa!$B70)</f>
        <v/>
      </c>
      <c r="BI70" s="8" t="str">
        <f>IF(OR($A70="",BI$8=""),"",'Adatmátrix logaritmusa'!BI70-Alfa!$B70)</f>
        <v/>
      </c>
    </row>
    <row r="71" spans="1:61">
      <c r="A71" s="4">
        <f>Adatmátrix!A71</f>
        <v>62</v>
      </c>
      <c r="B71" s="8">
        <f>IF(OR($A71="",B$8=""),"",'Adatmátrix logaritmusa'!B71-Alfa!$B71)</f>
        <v>0.13356593911669457</v>
      </c>
      <c r="C71" s="8">
        <f>IF(OR($A71="",C$8=""),"",'Adatmátrix logaritmusa'!C71-Alfa!$B71)</f>
        <v>0.17083733391392641</v>
      </c>
      <c r="D71" s="8">
        <f>IF(OR($A71="",D$8=""),"",'Adatmátrix logaritmusa'!D71-Alfa!$B71)</f>
        <v>9.9227801535803017E-2</v>
      </c>
      <c r="E71" s="8">
        <f>IF(OR($A71="",E$8=""),"",'Adatmátrix logaritmusa'!E71-Alfa!$B71)</f>
        <v>0.19757689495582564</v>
      </c>
      <c r="F71" s="8">
        <f>IF(OR($A71="",F$8=""),"",'Adatmátrix logaritmusa'!F71-Alfa!$B71)</f>
        <v>0.16062274050420822</v>
      </c>
      <c r="G71" s="8">
        <f>IF(OR($A71="",G$8=""),"",'Adatmátrix logaritmusa'!G71-Alfa!$B71)</f>
        <v>0.14405921483253348</v>
      </c>
      <c r="H71" s="8">
        <f>IF(OR($A71="",H$8=""),"",'Adatmátrix logaritmusa'!H71-Alfa!$B71)</f>
        <v>5.1528744948705629E-2</v>
      </c>
      <c r="I71" s="8">
        <f>IF(OR($A71="",I$8=""),"",'Adatmátrix logaritmusa'!I71-Alfa!$B71)</f>
        <v>0.10503333308112417</v>
      </c>
      <c r="J71" s="8">
        <f>IF(OR($A71="",J$8=""),"",'Adatmátrix logaritmusa'!J71-Alfa!$B71)</f>
        <v>-2.7051927693398703E-2</v>
      </c>
      <c r="K71" s="8">
        <f>IF(OR($A71="",K$8=""),"",'Adatmátrix logaritmusa'!K71-Alfa!$B71)</f>
        <v>-2.787803265570421E-2</v>
      </c>
      <c r="L71" s="8">
        <f>IF(OR($A71="",L$8=""),"",'Adatmátrix logaritmusa'!L71-Alfa!$B71)</f>
        <v>-4.5385774555709801E-2</v>
      </c>
      <c r="M71" s="8">
        <f>IF(OR($A71="",M$8=""),"",'Adatmátrix logaritmusa'!M71-Alfa!$B71)</f>
        <v>-2.9532292751730971E-2</v>
      </c>
      <c r="N71" s="8">
        <f>IF(OR($A71="",N$8=""),"",'Adatmátrix logaritmusa'!N71-Alfa!$B71)</f>
        <v>-0.1132378816068611</v>
      </c>
      <c r="O71" s="8">
        <f>IF(OR($A71="",O$8=""),"",'Adatmátrix logaritmusa'!O71-Alfa!$B71)</f>
        <v>-0.14990560079874271</v>
      </c>
      <c r="P71" s="8">
        <f>IF(OR($A71="",P$8=""),"",'Adatmátrix logaritmusa'!P71-Alfa!$B71)</f>
        <v>-8.1348554117120386E-2</v>
      </c>
      <c r="Q71" s="8">
        <f>IF(OR($A71="",Q$8=""),"",'Adatmátrix logaritmusa'!Q71-Alfa!$B71)</f>
        <v>-0.18409696554702215</v>
      </c>
      <c r="R71" s="8">
        <f>IF(OR($A71="",R$8=""),"",'Adatmátrix logaritmusa'!R71-Alfa!$B71)</f>
        <v>-8.3093755258150992E-2</v>
      </c>
      <c r="S71" s="8">
        <f>IF(OR($A71="",S$8=""),"",'Adatmátrix logaritmusa'!S71-Alfa!$B71)</f>
        <v>-0.17543890280390695</v>
      </c>
      <c r="T71" s="8">
        <f>IF(OR($A71="",T$8=""),"",'Adatmátrix logaritmusa'!T71-Alfa!$B71)</f>
        <v>-8.4842007451680246E-2</v>
      </c>
      <c r="U71" s="8">
        <f>IF(OR($A71="",U$8=""),"",'Adatmátrix logaritmusa'!U71-Alfa!$B71)</f>
        <v>-6.0640307648774261E-2</v>
      </c>
      <c r="V71" s="8" t="str">
        <f>IF(OR($A71="",V$8=""),"",'Adatmátrix logaritmusa'!V71-Alfa!$B71)</f>
        <v/>
      </c>
      <c r="W71" s="8" t="str">
        <f>IF(OR($A71="",W$8=""),"",'Adatmátrix logaritmusa'!W71-Alfa!$B71)</f>
        <v/>
      </c>
      <c r="X71" s="8" t="str">
        <f>IF(OR($A71="",X$8=""),"",'Adatmátrix logaritmusa'!X71-Alfa!$B71)</f>
        <v/>
      </c>
      <c r="Y71" s="8" t="str">
        <f>IF(OR($A71="",Y$8=""),"",'Adatmátrix logaritmusa'!Y71-Alfa!$B71)</f>
        <v/>
      </c>
      <c r="Z71" s="8" t="str">
        <f>IF(OR($A71="",Z$8=""),"",'Adatmátrix logaritmusa'!Z71-Alfa!$B71)</f>
        <v/>
      </c>
      <c r="AA71" s="8" t="str">
        <f>IF(OR($A71="",AA$8=""),"",'Adatmátrix logaritmusa'!AA71-Alfa!$B71)</f>
        <v/>
      </c>
      <c r="AB71" s="8" t="str">
        <f>IF(OR($A71="",AB$8=""),"",'Adatmátrix logaritmusa'!AB71-Alfa!$B71)</f>
        <v/>
      </c>
      <c r="AC71" s="8" t="str">
        <f>IF(OR($A71="",AC$8=""),"",'Adatmátrix logaritmusa'!AC71-Alfa!$B71)</f>
        <v/>
      </c>
      <c r="AD71" s="8" t="str">
        <f>IF(OR($A71="",AD$8=""),"",'Adatmátrix logaritmusa'!AD71-Alfa!$B71)</f>
        <v/>
      </c>
      <c r="AE71" s="8" t="str">
        <f>IF(OR($A71="",AE$8=""),"",'Adatmátrix logaritmusa'!AE71-Alfa!$B71)</f>
        <v/>
      </c>
      <c r="AF71" s="8" t="str">
        <f>IF(OR($A71="",AF$8=""),"",'Adatmátrix logaritmusa'!AF71-Alfa!$B71)</f>
        <v/>
      </c>
      <c r="AG71" s="8" t="str">
        <f>IF(OR($A71="",AG$8=""),"",'Adatmátrix logaritmusa'!AG71-Alfa!$B71)</f>
        <v/>
      </c>
      <c r="AH71" s="8" t="str">
        <f>IF(OR($A71="",AH$8=""),"",'Adatmátrix logaritmusa'!AH71-Alfa!$B71)</f>
        <v/>
      </c>
      <c r="AI71" s="8" t="str">
        <f>IF(OR($A71="",AI$8=""),"",'Adatmátrix logaritmusa'!AI71-Alfa!$B71)</f>
        <v/>
      </c>
      <c r="AJ71" s="8" t="str">
        <f>IF(OR($A71="",AJ$8=""),"",'Adatmátrix logaritmusa'!AJ71-Alfa!$B71)</f>
        <v/>
      </c>
      <c r="AK71" s="8" t="str">
        <f>IF(OR($A71="",AK$8=""),"",'Adatmátrix logaritmusa'!AK71-Alfa!$B71)</f>
        <v/>
      </c>
      <c r="AL71" s="8" t="str">
        <f>IF(OR($A71="",AL$8=""),"",'Adatmátrix logaritmusa'!AL71-Alfa!$B71)</f>
        <v/>
      </c>
      <c r="AM71" s="8" t="str">
        <f>IF(OR($A71="",AM$8=""),"",'Adatmátrix logaritmusa'!AM71-Alfa!$B71)</f>
        <v/>
      </c>
      <c r="AN71" s="8" t="str">
        <f>IF(OR($A71="",AN$8=""),"",'Adatmátrix logaritmusa'!AN71-Alfa!$B71)</f>
        <v/>
      </c>
      <c r="AO71" s="8" t="str">
        <f>IF(OR($A71="",AO$8=""),"",'Adatmátrix logaritmusa'!AO71-Alfa!$B71)</f>
        <v/>
      </c>
      <c r="AP71" s="8" t="str">
        <f>IF(OR($A71="",AP$8=""),"",'Adatmátrix logaritmusa'!AP71-Alfa!$B71)</f>
        <v/>
      </c>
      <c r="AQ71" s="8" t="str">
        <f>IF(OR($A71="",AQ$8=""),"",'Adatmátrix logaritmusa'!AQ71-Alfa!$B71)</f>
        <v/>
      </c>
      <c r="AR71" s="8" t="str">
        <f>IF(OR($A71="",AR$8=""),"",'Adatmátrix logaritmusa'!AR71-Alfa!$B71)</f>
        <v/>
      </c>
      <c r="AS71" s="8" t="str">
        <f>IF(OR($A71="",AS$8=""),"",'Adatmátrix logaritmusa'!AS71-Alfa!$B71)</f>
        <v/>
      </c>
      <c r="AT71" s="8" t="str">
        <f>IF(OR($A71="",AT$8=""),"",'Adatmátrix logaritmusa'!AT71-Alfa!$B71)</f>
        <v/>
      </c>
      <c r="AU71" s="8" t="str">
        <f>IF(OR($A71="",AU$8=""),"",'Adatmátrix logaritmusa'!AU71-Alfa!$B71)</f>
        <v/>
      </c>
      <c r="AV71" s="8" t="str">
        <f>IF(OR($A71="",AV$8=""),"",'Adatmátrix logaritmusa'!AV71-Alfa!$B71)</f>
        <v/>
      </c>
      <c r="AW71" s="8" t="str">
        <f>IF(OR($A71="",AW$8=""),"",'Adatmátrix logaritmusa'!AW71-Alfa!$B71)</f>
        <v/>
      </c>
      <c r="AX71" s="8" t="str">
        <f>IF(OR($A71="",AX$8=""),"",'Adatmátrix logaritmusa'!AX71-Alfa!$B71)</f>
        <v/>
      </c>
      <c r="AY71" s="8" t="str">
        <f>IF(OR($A71="",AY$8=""),"",'Adatmátrix logaritmusa'!AY71-Alfa!$B71)</f>
        <v/>
      </c>
      <c r="AZ71" s="8" t="str">
        <f>IF(OR($A71="",AZ$8=""),"",'Adatmátrix logaritmusa'!AZ71-Alfa!$B71)</f>
        <v/>
      </c>
      <c r="BA71" s="8" t="str">
        <f>IF(OR($A71="",BA$8=""),"",'Adatmátrix logaritmusa'!BA71-Alfa!$B71)</f>
        <v/>
      </c>
      <c r="BB71" s="8" t="str">
        <f>IF(OR($A71="",BB$8=""),"",'Adatmátrix logaritmusa'!BB71-Alfa!$B71)</f>
        <v/>
      </c>
      <c r="BC71" s="8" t="str">
        <f>IF(OR($A71="",BC$8=""),"",'Adatmátrix logaritmusa'!BC71-Alfa!$B71)</f>
        <v/>
      </c>
      <c r="BD71" s="8" t="str">
        <f>IF(OR($A71="",BD$8=""),"",'Adatmátrix logaritmusa'!BD71-Alfa!$B71)</f>
        <v/>
      </c>
      <c r="BE71" s="8" t="str">
        <f>IF(OR($A71="",BE$8=""),"",'Adatmátrix logaritmusa'!BE71-Alfa!$B71)</f>
        <v/>
      </c>
      <c r="BF71" s="8" t="str">
        <f>IF(OR($A71="",BF$8=""),"",'Adatmátrix logaritmusa'!BF71-Alfa!$B71)</f>
        <v/>
      </c>
      <c r="BG71" s="8" t="str">
        <f>IF(OR($A71="",BG$8=""),"",'Adatmátrix logaritmusa'!BG71-Alfa!$B71)</f>
        <v/>
      </c>
      <c r="BH71" s="8" t="str">
        <f>IF(OR($A71="",BH$8=""),"",'Adatmátrix logaritmusa'!BH71-Alfa!$B71)</f>
        <v/>
      </c>
      <c r="BI71" s="8" t="str">
        <f>IF(OR($A71="",BI$8=""),"",'Adatmátrix logaritmusa'!BI71-Alfa!$B71)</f>
        <v/>
      </c>
    </row>
    <row r="72" spans="1:61">
      <c r="A72" s="4">
        <f>Adatmátrix!A72</f>
        <v>63</v>
      </c>
      <c r="B72" s="8">
        <f>IF(OR($A72="",B$8=""),"",'Adatmátrix logaritmusa'!B72-Alfa!$B72)</f>
        <v>0.15321843452099504</v>
      </c>
      <c r="C72" s="8">
        <f>IF(OR($A72="",C$8=""),"",'Adatmátrix logaritmusa'!C72-Alfa!$B72)</f>
        <v>0.15511777032464824</v>
      </c>
      <c r="D72" s="8">
        <f>IF(OR($A72="",D$8=""),"",'Adatmátrix logaritmusa'!D72-Alfa!$B72)</f>
        <v>0.13789246404276856</v>
      </c>
      <c r="E72" s="8">
        <f>IF(OR($A72="",E$8=""),"",'Adatmátrix logaritmusa'!E72-Alfa!$B72)</f>
        <v>0.17142929885268821</v>
      </c>
      <c r="F72" s="8">
        <f>IF(OR($A72="",F$8=""),"",'Adatmátrix logaritmusa'!F72-Alfa!$B72)</f>
        <v>0.14302726351480732</v>
      </c>
      <c r="G72" s="8">
        <f>IF(OR($A72="",G$8=""),"",'Adatmátrix logaritmusa'!G72-Alfa!$B72)</f>
        <v>8.7750034623322648E-2</v>
      </c>
      <c r="H72" s="8">
        <f>IF(OR($A72="",H$8=""),"",'Adatmátrix logaritmusa'!H72-Alfa!$B72)</f>
        <v>6.5861335833885981E-2</v>
      </c>
      <c r="I72" s="8">
        <f>IF(OR($A72="",I$8=""),"",'Adatmátrix logaritmusa'!I72-Alfa!$B72)</f>
        <v>4.6307640207248646E-2</v>
      </c>
      <c r="J72" s="8">
        <f>IF(OR($A72="",J$8=""),"",'Adatmátrix logaritmusa'!J72-Alfa!$B72)</f>
        <v>7.5496647817558049E-2</v>
      </c>
      <c r="K72" s="8">
        <f>IF(OR($A72="",K$8=""),"",'Adatmátrix logaritmusa'!K72-Alfa!$B72)</f>
        <v>8.6166642897733681E-4</v>
      </c>
      <c r="L72" s="8">
        <f>IF(OR($A72="",L$8=""),"",'Adatmátrix logaritmusa'!L72-Alfa!$B72)</f>
        <v>2.3365929500451799E-3</v>
      </c>
      <c r="M72" s="8">
        <f>IF(OR($A72="",M$8=""),"",'Adatmátrix logaritmusa'!M72-Alfa!$B72)</f>
        <v>-5.2959582634917624E-2</v>
      </c>
      <c r="N72" s="8">
        <f>IF(OR($A72="",N$8=""),"",'Adatmátrix logaritmusa'!N72-Alfa!$B72)</f>
        <v>-8.4607793585699476E-2</v>
      </c>
      <c r="O72" s="8">
        <f>IF(OR($A72="",O$8=""),"",'Adatmátrix logaritmusa'!O72-Alfa!$B72)</f>
        <v>-5.8426210852284832E-2</v>
      </c>
      <c r="P72" s="8">
        <f>IF(OR($A72="",P$8=""),"",'Adatmátrix logaritmusa'!P72-Alfa!$B72)</f>
        <v>-0.11729044101605801</v>
      </c>
      <c r="Q72" s="8">
        <f>IF(OR($A72="",Q$8=""),"",'Adatmátrix logaritmusa'!Q72-Alfa!$B72)</f>
        <v>-0.16404778903606854</v>
      </c>
      <c r="R72" s="8">
        <f>IF(OR($A72="",R$8=""),"",'Adatmátrix logaritmusa'!R72-Alfa!$B72)</f>
        <v>-0.11895295178967125</v>
      </c>
      <c r="S72" s="8">
        <f>IF(OR($A72="",S$8=""),"",'Adatmátrix logaritmusa'!S72-Alfa!$B72)</f>
        <v>-9.9998943905996285E-2</v>
      </c>
      <c r="T72" s="8">
        <f>IF(OR($A72="",T$8=""),"",'Adatmátrix logaritmusa'!T72-Alfa!$B72)</f>
        <v>-0.16317784552752812</v>
      </c>
      <c r="U72" s="8">
        <f>IF(OR($A72="",U$8=""),"",'Adatmátrix logaritmusa'!U72-Alfa!$B72)</f>
        <v>-0.17983759076870331</v>
      </c>
      <c r="V72" s="8" t="str">
        <f>IF(OR($A72="",V$8=""),"",'Adatmátrix logaritmusa'!V72-Alfa!$B72)</f>
        <v/>
      </c>
      <c r="W72" s="8" t="str">
        <f>IF(OR($A72="",W$8=""),"",'Adatmátrix logaritmusa'!W72-Alfa!$B72)</f>
        <v/>
      </c>
      <c r="X72" s="8" t="str">
        <f>IF(OR($A72="",X$8=""),"",'Adatmátrix logaritmusa'!X72-Alfa!$B72)</f>
        <v/>
      </c>
      <c r="Y72" s="8" t="str">
        <f>IF(OR($A72="",Y$8=""),"",'Adatmátrix logaritmusa'!Y72-Alfa!$B72)</f>
        <v/>
      </c>
      <c r="Z72" s="8" t="str">
        <f>IF(OR($A72="",Z$8=""),"",'Adatmátrix logaritmusa'!Z72-Alfa!$B72)</f>
        <v/>
      </c>
      <c r="AA72" s="8" t="str">
        <f>IF(OR($A72="",AA$8=""),"",'Adatmátrix logaritmusa'!AA72-Alfa!$B72)</f>
        <v/>
      </c>
      <c r="AB72" s="8" t="str">
        <f>IF(OR($A72="",AB$8=""),"",'Adatmátrix logaritmusa'!AB72-Alfa!$B72)</f>
        <v/>
      </c>
      <c r="AC72" s="8" t="str">
        <f>IF(OR($A72="",AC$8=""),"",'Adatmátrix logaritmusa'!AC72-Alfa!$B72)</f>
        <v/>
      </c>
      <c r="AD72" s="8" t="str">
        <f>IF(OR($A72="",AD$8=""),"",'Adatmátrix logaritmusa'!AD72-Alfa!$B72)</f>
        <v/>
      </c>
      <c r="AE72" s="8" t="str">
        <f>IF(OR($A72="",AE$8=""),"",'Adatmátrix logaritmusa'!AE72-Alfa!$B72)</f>
        <v/>
      </c>
      <c r="AF72" s="8" t="str">
        <f>IF(OR($A72="",AF$8=""),"",'Adatmátrix logaritmusa'!AF72-Alfa!$B72)</f>
        <v/>
      </c>
      <c r="AG72" s="8" t="str">
        <f>IF(OR($A72="",AG$8=""),"",'Adatmátrix logaritmusa'!AG72-Alfa!$B72)</f>
        <v/>
      </c>
      <c r="AH72" s="8" t="str">
        <f>IF(OR($A72="",AH$8=""),"",'Adatmátrix logaritmusa'!AH72-Alfa!$B72)</f>
        <v/>
      </c>
      <c r="AI72" s="8" t="str">
        <f>IF(OR($A72="",AI$8=""),"",'Adatmátrix logaritmusa'!AI72-Alfa!$B72)</f>
        <v/>
      </c>
      <c r="AJ72" s="8" t="str">
        <f>IF(OR($A72="",AJ$8=""),"",'Adatmátrix logaritmusa'!AJ72-Alfa!$B72)</f>
        <v/>
      </c>
      <c r="AK72" s="8" t="str">
        <f>IF(OR($A72="",AK$8=""),"",'Adatmátrix logaritmusa'!AK72-Alfa!$B72)</f>
        <v/>
      </c>
      <c r="AL72" s="8" t="str">
        <f>IF(OR($A72="",AL$8=""),"",'Adatmátrix logaritmusa'!AL72-Alfa!$B72)</f>
        <v/>
      </c>
      <c r="AM72" s="8" t="str">
        <f>IF(OR($A72="",AM$8=""),"",'Adatmátrix logaritmusa'!AM72-Alfa!$B72)</f>
        <v/>
      </c>
      <c r="AN72" s="8" t="str">
        <f>IF(OR($A72="",AN$8=""),"",'Adatmátrix logaritmusa'!AN72-Alfa!$B72)</f>
        <v/>
      </c>
      <c r="AO72" s="8" t="str">
        <f>IF(OR($A72="",AO$8=""),"",'Adatmátrix logaritmusa'!AO72-Alfa!$B72)</f>
        <v/>
      </c>
      <c r="AP72" s="8" t="str">
        <f>IF(OR($A72="",AP$8=""),"",'Adatmátrix logaritmusa'!AP72-Alfa!$B72)</f>
        <v/>
      </c>
      <c r="AQ72" s="8" t="str">
        <f>IF(OR($A72="",AQ$8=""),"",'Adatmátrix logaritmusa'!AQ72-Alfa!$B72)</f>
        <v/>
      </c>
      <c r="AR72" s="8" t="str">
        <f>IF(OR($A72="",AR$8=""),"",'Adatmátrix logaritmusa'!AR72-Alfa!$B72)</f>
        <v/>
      </c>
      <c r="AS72" s="8" t="str">
        <f>IF(OR($A72="",AS$8=""),"",'Adatmátrix logaritmusa'!AS72-Alfa!$B72)</f>
        <v/>
      </c>
      <c r="AT72" s="8" t="str">
        <f>IF(OR($A72="",AT$8=""),"",'Adatmátrix logaritmusa'!AT72-Alfa!$B72)</f>
        <v/>
      </c>
      <c r="AU72" s="8" t="str">
        <f>IF(OR($A72="",AU$8=""),"",'Adatmátrix logaritmusa'!AU72-Alfa!$B72)</f>
        <v/>
      </c>
      <c r="AV72" s="8" t="str">
        <f>IF(OR($A72="",AV$8=""),"",'Adatmátrix logaritmusa'!AV72-Alfa!$B72)</f>
        <v/>
      </c>
      <c r="AW72" s="8" t="str">
        <f>IF(OR($A72="",AW$8=""),"",'Adatmátrix logaritmusa'!AW72-Alfa!$B72)</f>
        <v/>
      </c>
      <c r="AX72" s="8" t="str">
        <f>IF(OR($A72="",AX$8=""),"",'Adatmátrix logaritmusa'!AX72-Alfa!$B72)</f>
        <v/>
      </c>
      <c r="AY72" s="8" t="str">
        <f>IF(OR($A72="",AY$8=""),"",'Adatmátrix logaritmusa'!AY72-Alfa!$B72)</f>
        <v/>
      </c>
      <c r="AZ72" s="8" t="str">
        <f>IF(OR($A72="",AZ$8=""),"",'Adatmátrix logaritmusa'!AZ72-Alfa!$B72)</f>
        <v/>
      </c>
      <c r="BA72" s="8" t="str">
        <f>IF(OR($A72="",BA$8=""),"",'Adatmátrix logaritmusa'!BA72-Alfa!$B72)</f>
        <v/>
      </c>
      <c r="BB72" s="8" t="str">
        <f>IF(OR($A72="",BB$8=""),"",'Adatmátrix logaritmusa'!BB72-Alfa!$B72)</f>
        <v/>
      </c>
      <c r="BC72" s="8" t="str">
        <f>IF(OR($A72="",BC$8=""),"",'Adatmátrix logaritmusa'!BC72-Alfa!$B72)</f>
        <v/>
      </c>
      <c r="BD72" s="8" t="str">
        <f>IF(OR($A72="",BD$8=""),"",'Adatmátrix logaritmusa'!BD72-Alfa!$B72)</f>
        <v/>
      </c>
      <c r="BE72" s="8" t="str">
        <f>IF(OR($A72="",BE$8=""),"",'Adatmátrix logaritmusa'!BE72-Alfa!$B72)</f>
        <v/>
      </c>
      <c r="BF72" s="8" t="str">
        <f>IF(OR($A72="",BF$8=""),"",'Adatmátrix logaritmusa'!BF72-Alfa!$B72)</f>
        <v/>
      </c>
      <c r="BG72" s="8" t="str">
        <f>IF(OR($A72="",BG$8=""),"",'Adatmátrix logaritmusa'!BG72-Alfa!$B72)</f>
        <v/>
      </c>
      <c r="BH72" s="8" t="str">
        <f>IF(OR($A72="",BH$8=""),"",'Adatmátrix logaritmusa'!BH72-Alfa!$B72)</f>
        <v/>
      </c>
      <c r="BI72" s="8" t="str">
        <f>IF(OR($A72="",BI$8=""),"",'Adatmátrix logaritmusa'!BI72-Alfa!$B72)</f>
        <v/>
      </c>
    </row>
    <row r="73" spans="1:61">
      <c r="A73" s="4">
        <f>Adatmátrix!A73</f>
        <v>64</v>
      </c>
      <c r="B73" s="8">
        <f>IF(OR($A73="",B$8=""),"",'Adatmátrix logaritmusa'!B73-Alfa!$B73)</f>
        <v>0.15204353841329343</v>
      </c>
      <c r="C73" s="8">
        <f>IF(OR($A73="",C$8=""),"",'Adatmátrix logaritmusa'!C73-Alfa!$B73)</f>
        <v>0.12231483304541602</v>
      </c>
      <c r="D73" s="8">
        <f>IF(OR($A73="",D$8=""),"",'Adatmátrix logaritmusa'!D73-Alfa!$B73)</f>
        <v>0.14439869083085277</v>
      </c>
      <c r="E73" s="8">
        <f>IF(OR($A73="",E$8=""),"",'Adatmátrix logaritmusa'!E73-Alfa!$B73)</f>
        <v>0.13311925987801931</v>
      </c>
      <c r="F73" s="8">
        <f>IF(OR($A73="",F$8=""),"",'Adatmátrix logaritmusa'!F73-Alfa!$B73)</f>
        <v>0.13728965615174626</v>
      </c>
      <c r="G73" s="8">
        <f>IF(OR($A73="",G$8=""),"",'Adatmátrix logaritmusa'!G73-Alfa!$B73)</f>
        <v>0.13192451660567706</v>
      </c>
      <c r="H73" s="8">
        <f>IF(OR($A73="",H$8=""),"",'Adatmátrix logaritmusa'!H73-Alfa!$B73)</f>
        <v>8.2297182023181037E-2</v>
      </c>
      <c r="I73" s="8">
        <f>IF(OR($A73="",I$8=""),"",'Adatmátrix logaritmusa'!I73-Alfa!$B73)</f>
        <v>-1.8745477493779639E-2</v>
      </c>
      <c r="J73" s="8">
        <f>IF(OR($A73="",J$8=""),"",'Adatmátrix logaritmusa'!J73-Alfa!$B73)</f>
        <v>7.0290718677131103E-2</v>
      </c>
      <c r="K73" s="8">
        <f>IF(OR($A73="",K$8=""),"",'Adatmátrix logaritmusa'!K73-Alfa!$B73)</f>
        <v>-4.9426358583612995E-3</v>
      </c>
      <c r="L73" s="8">
        <f>IF(OR($A73="",L$8=""),"",'Adatmátrix logaritmusa'!L73-Alfa!$B73)</f>
        <v>-3.2037033785840663E-2</v>
      </c>
      <c r="M73" s="8">
        <f>IF(OR($A73="",M$8=""),"",'Adatmátrix logaritmusa'!M73-Alfa!$B73)</f>
        <v>-2.5719006451280002E-2</v>
      </c>
      <c r="N73" s="8">
        <f>IF(OR($A73="",N$8=""),"",'Adatmátrix logaritmusa'!N73-Alfa!$B73)</f>
        <v>-9.4511957905578647E-2</v>
      </c>
      <c r="O73" s="8">
        <f>IF(OR($A73="",O$8=""),"",'Adatmátrix logaritmusa'!O73-Alfa!$B73)</f>
        <v>-4.6221668777797653E-2</v>
      </c>
      <c r="P73" s="8">
        <f>IF(OR($A73="",P$8=""),"",'Adatmátrix logaritmusa'!P73-Alfa!$B73)</f>
        <v>-0.11802460725630226</v>
      </c>
      <c r="Q73" s="8">
        <f>IF(OR($A73="",Q$8=""),"",'Adatmátrix logaritmusa'!Q73-Alfa!$B73)</f>
        <v>-9.9019854344768454E-2</v>
      </c>
      <c r="R73" s="8">
        <f>IF(OR($A73="",R$8=""),"",'Adatmátrix logaritmusa'!R73-Alfa!$B73)</f>
        <v>-0.14999614127998839</v>
      </c>
      <c r="S73" s="8">
        <f>IF(OR($A73="",S$8=""),"",'Adatmátrix logaritmusa'!S73-Alfa!$B73)</f>
        <v>-0.14604200406000789</v>
      </c>
      <c r="T73" s="8">
        <f>IF(OR($A73="",T$8=""),"",'Adatmátrix logaritmusa'!T73-Alfa!$B73)</f>
        <v>-0.11114121487711248</v>
      </c>
      <c r="U73" s="8">
        <f>IF(OR($A73="",U$8=""),"",'Adatmátrix logaritmusa'!U73-Alfa!$B73)</f>
        <v>-0.12727679353450494</v>
      </c>
      <c r="V73" s="8" t="str">
        <f>IF(OR($A73="",V$8=""),"",'Adatmátrix logaritmusa'!V73-Alfa!$B73)</f>
        <v/>
      </c>
      <c r="W73" s="8" t="str">
        <f>IF(OR($A73="",W$8=""),"",'Adatmátrix logaritmusa'!W73-Alfa!$B73)</f>
        <v/>
      </c>
      <c r="X73" s="8" t="str">
        <f>IF(OR($A73="",X$8=""),"",'Adatmátrix logaritmusa'!X73-Alfa!$B73)</f>
        <v/>
      </c>
      <c r="Y73" s="8" t="str">
        <f>IF(OR($A73="",Y$8=""),"",'Adatmátrix logaritmusa'!Y73-Alfa!$B73)</f>
        <v/>
      </c>
      <c r="Z73" s="8" t="str">
        <f>IF(OR($A73="",Z$8=""),"",'Adatmátrix logaritmusa'!Z73-Alfa!$B73)</f>
        <v/>
      </c>
      <c r="AA73" s="8" t="str">
        <f>IF(OR($A73="",AA$8=""),"",'Adatmátrix logaritmusa'!AA73-Alfa!$B73)</f>
        <v/>
      </c>
      <c r="AB73" s="8" t="str">
        <f>IF(OR($A73="",AB$8=""),"",'Adatmátrix logaritmusa'!AB73-Alfa!$B73)</f>
        <v/>
      </c>
      <c r="AC73" s="8" t="str">
        <f>IF(OR($A73="",AC$8=""),"",'Adatmátrix logaritmusa'!AC73-Alfa!$B73)</f>
        <v/>
      </c>
      <c r="AD73" s="8" t="str">
        <f>IF(OR($A73="",AD$8=""),"",'Adatmátrix logaritmusa'!AD73-Alfa!$B73)</f>
        <v/>
      </c>
      <c r="AE73" s="8" t="str">
        <f>IF(OR($A73="",AE$8=""),"",'Adatmátrix logaritmusa'!AE73-Alfa!$B73)</f>
        <v/>
      </c>
      <c r="AF73" s="8" t="str">
        <f>IF(OR($A73="",AF$8=""),"",'Adatmátrix logaritmusa'!AF73-Alfa!$B73)</f>
        <v/>
      </c>
      <c r="AG73" s="8" t="str">
        <f>IF(OR($A73="",AG$8=""),"",'Adatmátrix logaritmusa'!AG73-Alfa!$B73)</f>
        <v/>
      </c>
      <c r="AH73" s="8" t="str">
        <f>IF(OR($A73="",AH$8=""),"",'Adatmátrix logaritmusa'!AH73-Alfa!$B73)</f>
        <v/>
      </c>
      <c r="AI73" s="8" t="str">
        <f>IF(OR($A73="",AI$8=""),"",'Adatmátrix logaritmusa'!AI73-Alfa!$B73)</f>
        <v/>
      </c>
      <c r="AJ73" s="8" t="str">
        <f>IF(OR($A73="",AJ$8=""),"",'Adatmátrix logaritmusa'!AJ73-Alfa!$B73)</f>
        <v/>
      </c>
      <c r="AK73" s="8" t="str">
        <f>IF(OR($A73="",AK$8=""),"",'Adatmátrix logaritmusa'!AK73-Alfa!$B73)</f>
        <v/>
      </c>
      <c r="AL73" s="8" t="str">
        <f>IF(OR($A73="",AL$8=""),"",'Adatmátrix logaritmusa'!AL73-Alfa!$B73)</f>
        <v/>
      </c>
      <c r="AM73" s="8" t="str">
        <f>IF(OR($A73="",AM$8=""),"",'Adatmátrix logaritmusa'!AM73-Alfa!$B73)</f>
        <v/>
      </c>
      <c r="AN73" s="8" t="str">
        <f>IF(OR($A73="",AN$8=""),"",'Adatmátrix logaritmusa'!AN73-Alfa!$B73)</f>
        <v/>
      </c>
      <c r="AO73" s="8" t="str">
        <f>IF(OR($A73="",AO$8=""),"",'Adatmátrix logaritmusa'!AO73-Alfa!$B73)</f>
        <v/>
      </c>
      <c r="AP73" s="8" t="str">
        <f>IF(OR($A73="",AP$8=""),"",'Adatmátrix logaritmusa'!AP73-Alfa!$B73)</f>
        <v/>
      </c>
      <c r="AQ73" s="8" t="str">
        <f>IF(OR($A73="",AQ$8=""),"",'Adatmátrix logaritmusa'!AQ73-Alfa!$B73)</f>
        <v/>
      </c>
      <c r="AR73" s="8" t="str">
        <f>IF(OR($A73="",AR$8=""),"",'Adatmátrix logaritmusa'!AR73-Alfa!$B73)</f>
        <v/>
      </c>
      <c r="AS73" s="8" t="str">
        <f>IF(OR($A73="",AS$8=""),"",'Adatmátrix logaritmusa'!AS73-Alfa!$B73)</f>
        <v/>
      </c>
      <c r="AT73" s="8" t="str">
        <f>IF(OR($A73="",AT$8=""),"",'Adatmátrix logaritmusa'!AT73-Alfa!$B73)</f>
        <v/>
      </c>
      <c r="AU73" s="8" t="str">
        <f>IF(OR($A73="",AU$8=""),"",'Adatmátrix logaritmusa'!AU73-Alfa!$B73)</f>
        <v/>
      </c>
      <c r="AV73" s="8" t="str">
        <f>IF(OR($A73="",AV$8=""),"",'Adatmátrix logaritmusa'!AV73-Alfa!$B73)</f>
        <v/>
      </c>
      <c r="AW73" s="8" t="str">
        <f>IF(OR($A73="",AW$8=""),"",'Adatmátrix logaritmusa'!AW73-Alfa!$B73)</f>
        <v/>
      </c>
      <c r="AX73" s="8" t="str">
        <f>IF(OR($A73="",AX$8=""),"",'Adatmátrix logaritmusa'!AX73-Alfa!$B73)</f>
        <v/>
      </c>
      <c r="AY73" s="8" t="str">
        <f>IF(OR($A73="",AY$8=""),"",'Adatmátrix logaritmusa'!AY73-Alfa!$B73)</f>
        <v/>
      </c>
      <c r="AZ73" s="8" t="str">
        <f>IF(OR($A73="",AZ$8=""),"",'Adatmátrix logaritmusa'!AZ73-Alfa!$B73)</f>
        <v/>
      </c>
      <c r="BA73" s="8" t="str">
        <f>IF(OR($A73="",BA$8=""),"",'Adatmátrix logaritmusa'!BA73-Alfa!$B73)</f>
        <v/>
      </c>
      <c r="BB73" s="8" t="str">
        <f>IF(OR($A73="",BB$8=""),"",'Adatmátrix logaritmusa'!BB73-Alfa!$B73)</f>
        <v/>
      </c>
      <c r="BC73" s="8" t="str">
        <f>IF(OR($A73="",BC$8=""),"",'Adatmátrix logaritmusa'!BC73-Alfa!$B73)</f>
        <v/>
      </c>
      <c r="BD73" s="8" t="str">
        <f>IF(OR($A73="",BD$8=""),"",'Adatmátrix logaritmusa'!BD73-Alfa!$B73)</f>
        <v/>
      </c>
      <c r="BE73" s="8" t="str">
        <f>IF(OR($A73="",BE$8=""),"",'Adatmátrix logaritmusa'!BE73-Alfa!$B73)</f>
        <v/>
      </c>
      <c r="BF73" s="8" t="str">
        <f>IF(OR($A73="",BF$8=""),"",'Adatmátrix logaritmusa'!BF73-Alfa!$B73)</f>
        <v/>
      </c>
      <c r="BG73" s="8" t="str">
        <f>IF(OR($A73="",BG$8=""),"",'Adatmátrix logaritmusa'!BG73-Alfa!$B73)</f>
        <v/>
      </c>
      <c r="BH73" s="8" t="str">
        <f>IF(OR($A73="",BH$8=""),"",'Adatmátrix logaritmusa'!BH73-Alfa!$B73)</f>
        <v/>
      </c>
      <c r="BI73" s="8" t="str">
        <f>IF(OR($A73="",BI$8=""),"",'Adatmátrix logaritmusa'!BI73-Alfa!$B73)</f>
        <v/>
      </c>
    </row>
    <row r="74" spans="1:61">
      <c r="A74" s="4">
        <f>Adatmátrix!A74</f>
        <v>65</v>
      </c>
      <c r="B74" s="8">
        <f>IF(OR($A74="",B$8=""),"",'Adatmátrix logaritmusa'!B74-Alfa!$B74)</f>
        <v>0.20205246344279848</v>
      </c>
      <c r="C74" s="8">
        <f>IF(OR($A74="",C$8=""),"",'Adatmátrix logaritmusa'!C74-Alfa!$B74)</f>
        <v>0.18223951084808876</v>
      </c>
      <c r="D74" s="8">
        <f>IF(OR($A74="",D$8=""),"",'Adatmátrix logaritmusa'!D74-Alfa!$B74)</f>
        <v>0.16898726283417043</v>
      </c>
      <c r="E74" s="8">
        <f>IF(OR($A74="",E$8=""),"",'Adatmátrix logaritmusa'!E74-Alfa!$B74)</f>
        <v>0.13754835919704167</v>
      </c>
      <c r="F74" s="8">
        <f>IF(OR($A74="",F$8=""),"",'Adatmátrix logaritmusa'!F74-Alfa!$B74)</f>
        <v>0.10224068495703698</v>
      </c>
      <c r="G74" s="8">
        <f>IF(OR($A74="",G$8=""),"",'Adatmátrix logaritmusa'!G74-Alfa!$B74)</f>
        <v>0.12089056147224753</v>
      </c>
      <c r="H74" s="8">
        <f>IF(OR($A74="",H$8=""),"",'Adatmátrix logaritmusa'!H74-Alfa!$B74)</f>
        <v>0.12033049424954267</v>
      </c>
      <c r="I74" s="8">
        <f>IF(OR($A74="",I$8=""),"",'Adatmátrix logaritmusa'!I74-Alfa!$B74)</f>
        <v>5.4334328631196804E-2</v>
      </c>
      <c r="J74" s="8">
        <f>IF(OR($A74="",J$8=""),"",'Adatmátrix logaritmusa'!J74-Alfa!$B74)</f>
        <v>2.2720753713437958E-2</v>
      </c>
      <c r="K74" s="8">
        <f>IF(OR($A74="",K$8=""),"",'Adatmátrix logaritmusa'!K74-Alfa!$B74)</f>
        <v>4.8331909649097504E-2</v>
      </c>
      <c r="L74" s="8">
        <f>IF(OR($A74="",L$8=""),"",'Adatmátrix logaritmusa'!L74-Alfa!$B74)</f>
        <v>3.9867530213443025E-2</v>
      </c>
      <c r="M74" s="8">
        <f>IF(OR($A74="",M$8=""),"",'Adatmátrix logaritmusa'!M74-Alfa!$B74)</f>
        <v>-9.0978599417664618E-2</v>
      </c>
      <c r="N74" s="8">
        <f>IF(OR($A74="",N$8=""),"",'Adatmátrix logaritmusa'!N74-Alfa!$B74)</f>
        <v>-0.11195838988685924</v>
      </c>
      <c r="O74" s="8">
        <f>IF(OR($A74="",O$8=""),"",'Adatmátrix logaritmusa'!O74-Alfa!$B74)</f>
        <v>-8.959547333271356E-2</v>
      </c>
      <c r="P74" s="8">
        <f>IF(OR($A74="",P$8=""),"",'Adatmátrix logaritmusa'!P74-Alfa!$B74)</f>
        <v>-8.3394971207566115E-2</v>
      </c>
      <c r="Q74" s="8">
        <f>IF(OR($A74="",Q$8=""),"",'Adatmátrix logaritmusa'!Q74-Alfa!$B74)</f>
        <v>-0.1582428620039984</v>
      </c>
      <c r="R74" s="8">
        <f>IF(OR($A74="",R$8=""),"",'Adatmátrix logaritmusa'!R74-Alfa!$B74)</f>
        <v>-0.12047511986173642</v>
      </c>
      <c r="S74" s="8">
        <f>IF(OR($A74="",S$8=""),"",'Adatmátrix logaritmusa'!S74-Alfa!$B74)</f>
        <v>-0.12190165362718997</v>
      </c>
      <c r="T74" s="8">
        <f>IF(OR($A74="",T$8=""),"",'Adatmátrix logaritmusa'!T74-Alfa!$B74)</f>
        <v>-0.22164706496702635</v>
      </c>
      <c r="U74" s="8">
        <f>IF(OR($A74="",U$8=""),"",'Adatmátrix logaritmusa'!U74-Alfa!$B74)</f>
        <v>-0.20134972490335112</v>
      </c>
      <c r="V74" s="8" t="str">
        <f>IF(OR($A74="",V$8=""),"",'Adatmátrix logaritmusa'!V74-Alfa!$B74)</f>
        <v/>
      </c>
      <c r="W74" s="8" t="str">
        <f>IF(OR($A74="",W$8=""),"",'Adatmátrix logaritmusa'!W74-Alfa!$B74)</f>
        <v/>
      </c>
      <c r="X74" s="8" t="str">
        <f>IF(OR($A74="",X$8=""),"",'Adatmátrix logaritmusa'!X74-Alfa!$B74)</f>
        <v/>
      </c>
      <c r="Y74" s="8" t="str">
        <f>IF(OR($A74="",Y$8=""),"",'Adatmátrix logaritmusa'!Y74-Alfa!$B74)</f>
        <v/>
      </c>
      <c r="Z74" s="8" t="str">
        <f>IF(OR($A74="",Z$8=""),"",'Adatmátrix logaritmusa'!Z74-Alfa!$B74)</f>
        <v/>
      </c>
      <c r="AA74" s="8" t="str">
        <f>IF(OR($A74="",AA$8=""),"",'Adatmátrix logaritmusa'!AA74-Alfa!$B74)</f>
        <v/>
      </c>
      <c r="AB74" s="8" t="str">
        <f>IF(OR($A74="",AB$8=""),"",'Adatmátrix logaritmusa'!AB74-Alfa!$B74)</f>
        <v/>
      </c>
      <c r="AC74" s="8" t="str">
        <f>IF(OR($A74="",AC$8=""),"",'Adatmátrix logaritmusa'!AC74-Alfa!$B74)</f>
        <v/>
      </c>
      <c r="AD74" s="8" t="str">
        <f>IF(OR($A74="",AD$8=""),"",'Adatmátrix logaritmusa'!AD74-Alfa!$B74)</f>
        <v/>
      </c>
      <c r="AE74" s="8" t="str">
        <f>IF(OR($A74="",AE$8=""),"",'Adatmátrix logaritmusa'!AE74-Alfa!$B74)</f>
        <v/>
      </c>
      <c r="AF74" s="8" t="str">
        <f>IF(OR($A74="",AF$8=""),"",'Adatmátrix logaritmusa'!AF74-Alfa!$B74)</f>
        <v/>
      </c>
      <c r="AG74" s="8" t="str">
        <f>IF(OR($A74="",AG$8=""),"",'Adatmátrix logaritmusa'!AG74-Alfa!$B74)</f>
        <v/>
      </c>
      <c r="AH74" s="8" t="str">
        <f>IF(OR($A74="",AH$8=""),"",'Adatmátrix logaritmusa'!AH74-Alfa!$B74)</f>
        <v/>
      </c>
      <c r="AI74" s="8" t="str">
        <f>IF(OR($A74="",AI$8=""),"",'Adatmátrix logaritmusa'!AI74-Alfa!$B74)</f>
        <v/>
      </c>
      <c r="AJ74" s="8" t="str">
        <f>IF(OR($A74="",AJ$8=""),"",'Adatmátrix logaritmusa'!AJ74-Alfa!$B74)</f>
        <v/>
      </c>
      <c r="AK74" s="8" t="str">
        <f>IF(OR($A74="",AK$8=""),"",'Adatmátrix logaritmusa'!AK74-Alfa!$B74)</f>
        <v/>
      </c>
      <c r="AL74" s="8" t="str">
        <f>IF(OR($A74="",AL$8=""),"",'Adatmátrix logaritmusa'!AL74-Alfa!$B74)</f>
        <v/>
      </c>
      <c r="AM74" s="8" t="str">
        <f>IF(OR($A74="",AM$8=""),"",'Adatmátrix logaritmusa'!AM74-Alfa!$B74)</f>
        <v/>
      </c>
      <c r="AN74" s="8" t="str">
        <f>IF(OR($A74="",AN$8=""),"",'Adatmátrix logaritmusa'!AN74-Alfa!$B74)</f>
        <v/>
      </c>
      <c r="AO74" s="8" t="str">
        <f>IF(OR($A74="",AO$8=""),"",'Adatmátrix logaritmusa'!AO74-Alfa!$B74)</f>
        <v/>
      </c>
      <c r="AP74" s="8" t="str">
        <f>IF(OR($A74="",AP$8=""),"",'Adatmátrix logaritmusa'!AP74-Alfa!$B74)</f>
        <v/>
      </c>
      <c r="AQ74" s="8" t="str">
        <f>IF(OR($A74="",AQ$8=""),"",'Adatmátrix logaritmusa'!AQ74-Alfa!$B74)</f>
        <v/>
      </c>
      <c r="AR74" s="8" t="str">
        <f>IF(OR($A74="",AR$8=""),"",'Adatmátrix logaritmusa'!AR74-Alfa!$B74)</f>
        <v/>
      </c>
      <c r="AS74" s="8" t="str">
        <f>IF(OR($A74="",AS$8=""),"",'Adatmátrix logaritmusa'!AS74-Alfa!$B74)</f>
        <v/>
      </c>
      <c r="AT74" s="8" t="str">
        <f>IF(OR($A74="",AT$8=""),"",'Adatmátrix logaritmusa'!AT74-Alfa!$B74)</f>
        <v/>
      </c>
      <c r="AU74" s="8" t="str">
        <f>IF(OR($A74="",AU$8=""),"",'Adatmátrix logaritmusa'!AU74-Alfa!$B74)</f>
        <v/>
      </c>
      <c r="AV74" s="8" t="str">
        <f>IF(OR($A74="",AV$8=""),"",'Adatmátrix logaritmusa'!AV74-Alfa!$B74)</f>
        <v/>
      </c>
      <c r="AW74" s="8" t="str">
        <f>IF(OR($A74="",AW$8=""),"",'Adatmátrix logaritmusa'!AW74-Alfa!$B74)</f>
        <v/>
      </c>
      <c r="AX74" s="8" t="str">
        <f>IF(OR($A74="",AX$8=""),"",'Adatmátrix logaritmusa'!AX74-Alfa!$B74)</f>
        <v/>
      </c>
      <c r="AY74" s="8" t="str">
        <f>IF(OR($A74="",AY$8=""),"",'Adatmátrix logaritmusa'!AY74-Alfa!$B74)</f>
        <v/>
      </c>
      <c r="AZ74" s="8" t="str">
        <f>IF(OR($A74="",AZ$8=""),"",'Adatmátrix logaritmusa'!AZ74-Alfa!$B74)</f>
        <v/>
      </c>
      <c r="BA74" s="8" t="str">
        <f>IF(OR($A74="",BA$8=""),"",'Adatmátrix logaritmusa'!BA74-Alfa!$B74)</f>
        <v/>
      </c>
      <c r="BB74" s="8" t="str">
        <f>IF(OR($A74="",BB$8=""),"",'Adatmátrix logaritmusa'!BB74-Alfa!$B74)</f>
        <v/>
      </c>
      <c r="BC74" s="8" t="str">
        <f>IF(OR($A74="",BC$8=""),"",'Adatmátrix logaritmusa'!BC74-Alfa!$B74)</f>
        <v/>
      </c>
      <c r="BD74" s="8" t="str">
        <f>IF(OR($A74="",BD$8=""),"",'Adatmátrix logaritmusa'!BD74-Alfa!$B74)</f>
        <v/>
      </c>
      <c r="BE74" s="8" t="str">
        <f>IF(OR($A74="",BE$8=""),"",'Adatmátrix logaritmusa'!BE74-Alfa!$B74)</f>
        <v/>
      </c>
      <c r="BF74" s="8" t="str">
        <f>IF(OR($A74="",BF$8=""),"",'Adatmátrix logaritmusa'!BF74-Alfa!$B74)</f>
        <v/>
      </c>
      <c r="BG74" s="8" t="str">
        <f>IF(OR($A74="",BG$8=""),"",'Adatmátrix logaritmusa'!BG74-Alfa!$B74)</f>
        <v/>
      </c>
      <c r="BH74" s="8" t="str">
        <f>IF(OR($A74="",BH$8=""),"",'Adatmátrix logaritmusa'!BH74-Alfa!$B74)</f>
        <v/>
      </c>
      <c r="BI74" s="8" t="str">
        <f>IF(OR($A74="",BI$8=""),"",'Adatmátrix logaritmusa'!BI74-Alfa!$B74)</f>
        <v/>
      </c>
    </row>
    <row r="75" spans="1:61">
      <c r="A75" s="4">
        <f>Adatmátrix!A75</f>
        <v>66</v>
      </c>
      <c r="B75" s="8">
        <f>IF(OR($A75="",B$8=""),"",'Adatmátrix logaritmusa'!B75-Alfa!$B75)</f>
        <v>0.16587500027134183</v>
      </c>
      <c r="C75" s="8">
        <f>IF(OR($A75="",C$8=""),"",'Adatmátrix logaritmusa'!C75-Alfa!$B75)</f>
        <v>0.17358959976667254</v>
      </c>
      <c r="D75" s="8">
        <f>IF(OR($A75="",D$8=""),"",'Adatmátrix logaritmusa'!D75-Alfa!$B75)</f>
        <v>0.18789599541791002</v>
      </c>
      <c r="E75" s="8">
        <f>IF(OR($A75="",E$8=""),"",'Adatmátrix logaritmusa'!E75-Alfa!$B75)</f>
        <v>0.15419034931636899</v>
      </c>
      <c r="F75" s="8">
        <f>IF(OR($A75="",F$8=""),"",'Adatmátrix logaritmusa'!F75-Alfa!$B75)</f>
        <v>0.11829417232379225</v>
      </c>
      <c r="G75" s="8">
        <f>IF(OR($A75="",G$8=""),"",'Adatmátrix logaritmusa'!G75-Alfa!$B75)</f>
        <v>0.11167331798783442</v>
      </c>
      <c r="H75" s="8">
        <f>IF(OR($A75="",H$8=""),"",'Adatmátrix logaritmusa'!H75-Alfa!$B75)</f>
        <v>7.153240641575298E-2</v>
      </c>
      <c r="I75" s="8">
        <f>IF(OR($A75="",I$8=""),"",'Adatmátrix logaritmusa'!I75-Alfa!$B75)</f>
        <v>8.6840174317505792E-2</v>
      </c>
      <c r="J75" s="8">
        <f>IF(OR($A75="",J$8=""),"",'Adatmátrix logaritmusa'!J75-Alfa!$B75)</f>
        <v>4.1840616608349812E-2</v>
      </c>
      <c r="K75" s="8">
        <f>IF(OR($A75="",K$8=""),"",'Adatmátrix logaritmusa'!K75-Alfa!$B75)</f>
        <v>8.7363871632433643E-2</v>
      </c>
      <c r="L75" s="8">
        <f>IF(OR($A75="",L$8=""),"",'Adatmátrix logaritmusa'!L75-Alfa!$B75)</f>
        <v>-4.5120948421417673E-2</v>
      </c>
      <c r="M75" s="8">
        <f>IF(OR($A75="",M$8=""),"",'Adatmátrix logaritmusa'!M75-Alfa!$B75)</f>
        <v>-9.7893928881832792E-2</v>
      </c>
      <c r="N75" s="8">
        <f>IF(OR($A75="",N$8=""),"",'Adatmátrix logaritmusa'!N75-Alfa!$B75)</f>
        <v>-0.10675474634996363</v>
      </c>
      <c r="O75" s="8">
        <f>IF(OR($A75="",O$8=""),"",'Adatmátrix logaritmusa'!O75-Alfa!$B75)</f>
        <v>-9.0986523082022153E-2</v>
      </c>
      <c r="P75" s="8">
        <f>IF(OR($A75="",P$8=""),"",'Adatmátrix logaritmusa'!P75-Alfa!$B75)</f>
        <v>-0.12925649934265238</v>
      </c>
      <c r="Q75" s="8">
        <f>IF(OR($A75="",Q$8=""),"",'Adatmátrix logaritmusa'!Q75-Alfa!$B75)</f>
        <v>-5.3524359217797191E-2</v>
      </c>
      <c r="R75" s="8">
        <f>IF(OR($A75="",R$8=""),"",'Adatmátrix logaritmusa'!R75-Alfa!$B75)</f>
        <v>-0.15895185186905181</v>
      </c>
      <c r="S75" s="8">
        <f>IF(OR($A75="",S$8=""),"",'Adatmátrix logaritmusa'!S75-Alfa!$B75)</f>
        <v>-0.13055773570062446</v>
      </c>
      <c r="T75" s="8">
        <f>IF(OR($A75="",T$8=""),"",'Adatmátrix logaritmusa'!T75-Alfa!$B75)</f>
        <v>-0.16634684355221019</v>
      </c>
      <c r="U75" s="8">
        <f>IF(OR($A75="",U$8=""),"",'Adatmátrix logaritmusa'!U75-Alfa!$B75)</f>
        <v>-0.21970206764039624</v>
      </c>
      <c r="V75" s="8" t="str">
        <f>IF(OR($A75="",V$8=""),"",'Adatmátrix logaritmusa'!V75-Alfa!$B75)</f>
        <v/>
      </c>
      <c r="W75" s="8" t="str">
        <f>IF(OR($A75="",W$8=""),"",'Adatmátrix logaritmusa'!W75-Alfa!$B75)</f>
        <v/>
      </c>
      <c r="X75" s="8" t="str">
        <f>IF(OR($A75="",X$8=""),"",'Adatmátrix logaritmusa'!X75-Alfa!$B75)</f>
        <v/>
      </c>
      <c r="Y75" s="8" t="str">
        <f>IF(OR($A75="",Y$8=""),"",'Adatmátrix logaritmusa'!Y75-Alfa!$B75)</f>
        <v/>
      </c>
      <c r="Z75" s="8" t="str">
        <f>IF(OR($A75="",Z$8=""),"",'Adatmátrix logaritmusa'!Z75-Alfa!$B75)</f>
        <v/>
      </c>
      <c r="AA75" s="8" t="str">
        <f>IF(OR($A75="",AA$8=""),"",'Adatmátrix logaritmusa'!AA75-Alfa!$B75)</f>
        <v/>
      </c>
      <c r="AB75" s="8" t="str">
        <f>IF(OR($A75="",AB$8=""),"",'Adatmátrix logaritmusa'!AB75-Alfa!$B75)</f>
        <v/>
      </c>
      <c r="AC75" s="8" t="str">
        <f>IF(OR($A75="",AC$8=""),"",'Adatmátrix logaritmusa'!AC75-Alfa!$B75)</f>
        <v/>
      </c>
      <c r="AD75" s="8" t="str">
        <f>IF(OR($A75="",AD$8=""),"",'Adatmátrix logaritmusa'!AD75-Alfa!$B75)</f>
        <v/>
      </c>
      <c r="AE75" s="8" t="str">
        <f>IF(OR($A75="",AE$8=""),"",'Adatmátrix logaritmusa'!AE75-Alfa!$B75)</f>
        <v/>
      </c>
      <c r="AF75" s="8" t="str">
        <f>IF(OR($A75="",AF$8=""),"",'Adatmátrix logaritmusa'!AF75-Alfa!$B75)</f>
        <v/>
      </c>
      <c r="AG75" s="8" t="str">
        <f>IF(OR($A75="",AG$8=""),"",'Adatmátrix logaritmusa'!AG75-Alfa!$B75)</f>
        <v/>
      </c>
      <c r="AH75" s="8" t="str">
        <f>IF(OR($A75="",AH$8=""),"",'Adatmátrix logaritmusa'!AH75-Alfa!$B75)</f>
        <v/>
      </c>
      <c r="AI75" s="8" t="str">
        <f>IF(OR($A75="",AI$8=""),"",'Adatmátrix logaritmusa'!AI75-Alfa!$B75)</f>
        <v/>
      </c>
      <c r="AJ75" s="8" t="str">
        <f>IF(OR($A75="",AJ$8=""),"",'Adatmátrix logaritmusa'!AJ75-Alfa!$B75)</f>
        <v/>
      </c>
      <c r="AK75" s="8" t="str">
        <f>IF(OR($A75="",AK$8=""),"",'Adatmátrix logaritmusa'!AK75-Alfa!$B75)</f>
        <v/>
      </c>
      <c r="AL75" s="8" t="str">
        <f>IF(OR($A75="",AL$8=""),"",'Adatmátrix logaritmusa'!AL75-Alfa!$B75)</f>
        <v/>
      </c>
      <c r="AM75" s="8" t="str">
        <f>IF(OR($A75="",AM$8=""),"",'Adatmátrix logaritmusa'!AM75-Alfa!$B75)</f>
        <v/>
      </c>
      <c r="AN75" s="8" t="str">
        <f>IF(OR($A75="",AN$8=""),"",'Adatmátrix logaritmusa'!AN75-Alfa!$B75)</f>
        <v/>
      </c>
      <c r="AO75" s="8" t="str">
        <f>IF(OR($A75="",AO$8=""),"",'Adatmátrix logaritmusa'!AO75-Alfa!$B75)</f>
        <v/>
      </c>
      <c r="AP75" s="8" t="str">
        <f>IF(OR($A75="",AP$8=""),"",'Adatmátrix logaritmusa'!AP75-Alfa!$B75)</f>
        <v/>
      </c>
      <c r="AQ75" s="8" t="str">
        <f>IF(OR($A75="",AQ$8=""),"",'Adatmátrix logaritmusa'!AQ75-Alfa!$B75)</f>
        <v/>
      </c>
      <c r="AR75" s="8" t="str">
        <f>IF(OR($A75="",AR$8=""),"",'Adatmátrix logaritmusa'!AR75-Alfa!$B75)</f>
        <v/>
      </c>
      <c r="AS75" s="8" t="str">
        <f>IF(OR($A75="",AS$8=""),"",'Adatmátrix logaritmusa'!AS75-Alfa!$B75)</f>
        <v/>
      </c>
      <c r="AT75" s="8" t="str">
        <f>IF(OR($A75="",AT$8=""),"",'Adatmátrix logaritmusa'!AT75-Alfa!$B75)</f>
        <v/>
      </c>
      <c r="AU75" s="8" t="str">
        <f>IF(OR($A75="",AU$8=""),"",'Adatmátrix logaritmusa'!AU75-Alfa!$B75)</f>
        <v/>
      </c>
      <c r="AV75" s="8" t="str">
        <f>IF(OR($A75="",AV$8=""),"",'Adatmátrix logaritmusa'!AV75-Alfa!$B75)</f>
        <v/>
      </c>
      <c r="AW75" s="8" t="str">
        <f>IF(OR($A75="",AW$8=""),"",'Adatmátrix logaritmusa'!AW75-Alfa!$B75)</f>
        <v/>
      </c>
      <c r="AX75" s="8" t="str">
        <f>IF(OR($A75="",AX$8=""),"",'Adatmátrix logaritmusa'!AX75-Alfa!$B75)</f>
        <v/>
      </c>
      <c r="AY75" s="8" t="str">
        <f>IF(OR($A75="",AY$8=""),"",'Adatmátrix logaritmusa'!AY75-Alfa!$B75)</f>
        <v/>
      </c>
      <c r="AZ75" s="8" t="str">
        <f>IF(OR($A75="",AZ$8=""),"",'Adatmátrix logaritmusa'!AZ75-Alfa!$B75)</f>
        <v/>
      </c>
      <c r="BA75" s="8" t="str">
        <f>IF(OR($A75="",BA$8=""),"",'Adatmátrix logaritmusa'!BA75-Alfa!$B75)</f>
        <v/>
      </c>
      <c r="BB75" s="8" t="str">
        <f>IF(OR($A75="",BB$8=""),"",'Adatmátrix logaritmusa'!BB75-Alfa!$B75)</f>
        <v/>
      </c>
      <c r="BC75" s="8" t="str">
        <f>IF(OR($A75="",BC$8=""),"",'Adatmátrix logaritmusa'!BC75-Alfa!$B75)</f>
        <v/>
      </c>
      <c r="BD75" s="8" t="str">
        <f>IF(OR($A75="",BD$8=""),"",'Adatmátrix logaritmusa'!BD75-Alfa!$B75)</f>
        <v/>
      </c>
      <c r="BE75" s="8" t="str">
        <f>IF(OR($A75="",BE$8=""),"",'Adatmátrix logaritmusa'!BE75-Alfa!$B75)</f>
        <v/>
      </c>
      <c r="BF75" s="8" t="str">
        <f>IF(OR($A75="",BF$8=""),"",'Adatmátrix logaritmusa'!BF75-Alfa!$B75)</f>
        <v/>
      </c>
      <c r="BG75" s="8" t="str">
        <f>IF(OR($A75="",BG$8=""),"",'Adatmátrix logaritmusa'!BG75-Alfa!$B75)</f>
        <v/>
      </c>
      <c r="BH75" s="8" t="str">
        <f>IF(OR($A75="",BH$8=""),"",'Adatmátrix logaritmusa'!BH75-Alfa!$B75)</f>
        <v/>
      </c>
      <c r="BI75" s="8" t="str">
        <f>IF(OR($A75="",BI$8=""),"",'Adatmátrix logaritmusa'!BI75-Alfa!$B75)</f>
        <v/>
      </c>
    </row>
    <row r="76" spans="1:61">
      <c r="A76" s="4">
        <f>Adatmátrix!A76</f>
        <v>67</v>
      </c>
      <c r="B76" s="8">
        <f>IF(OR($A76="",B$8=""),"",'Adatmátrix logaritmusa'!B76-Alfa!$B76)</f>
        <v>0.16910912430268121</v>
      </c>
      <c r="C76" s="8">
        <f>IF(OR($A76="",C$8=""),"",'Adatmátrix logaritmusa'!C76-Alfa!$B76)</f>
        <v>0.1566700478756764</v>
      </c>
      <c r="D76" s="8">
        <f>IF(OR($A76="",D$8=""),"",'Adatmátrix logaritmusa'!D76-Alfa!$B76)</f>
        <v>0.16379702681779129</v>
      </c>
      <c r="E76" s="8">
        <f>IF(OR($A76="",E$8=""),"",'Adatmátrix logaritmusa'!E76-Alfa!$B76)</f>
        <v>0.17790038971385158</v>
      </c>
      <c r="F76" s="8">
        <f>IF(OR($A76="",F$8=""),"",'Adatmátrix logaritmusa'!F76-Alfa!$B76)</f>
        <v>0.13680483480343497</v>
      </c>
      <c r="G76" s="8">
        <f>IF(OR($A76="",G$8=""),"",'Adatmátrix logaritmusa'!G76-Alfa!$B76)</f>
        <v>0.11420760857623913</v>
      </c>
      <c r="H76" s="8">
        <f>IF(OR($A76="",H$8=""),"",'Adatmátrix logaritmusa'!H76-Alfa!$B76)</f>
        <v>0.11514000957619031</v>
      </c>
      <c r="I76" s="8">
        <f>IF(OR($A76="",I$8=""),"",'Adatmátrix logaritmusa'!I76-Alfa!$B76)</f>
        <v>2.6517575299958018E-2</v>
      </c>
      <c r="J76" s="8">
        <f>IF(OR($A76="",J$8=""),"",'Adatmátrix logaritmusa'!J76-Alfa!$B76)</f>
        <v>3.1089592408162225E-2</v>
      </c>
      <c r="K76" s="8">
        <f>IF(OR($A76="",K$8=""),"",'Adatmátrix logaritmusa'!K76-Alfa!$B76)</f>
        <v>2.549872651085483E-2</v>
      </c>
      <c r="L76" s="8">
        <f>IF(OR($A76="",L$8=""),"",'Adatmátrix logaritmusa'!L76-Alfa!$B76)</f>
        <v>-4.1966260798043109E-2</v>
      </c>
      <c r="M76" s="8">
        <f>IF(OR($A76="",M$8=""),"",'Adatmátrix logaritmusa'!M76-Alfa!$B76)</f>
        <v>-4.0876342434017499E-2</v>
      </c>
      <c r="N76" s="8">
        <f>IF(OR($A76="",N$8=""),"",'Adatmátrix logaritmusa'!N76-Alfa!$B76)</f>
        <v>-7.748608804657886E-2</v>
      </c>
      <c r="O76" s="8">
        <f>IF(OR($A76="",O$8=""),"",'Adatmátrix logaritmusa'!O76-Alfa!$B76)</f>
        <v>-0.11607423295176522</v>
      </c>
      <c r="P76" s="8">
        <f>IF(OR($A76="",P$8=""),"",'Adatmátrix logaritmusa'!P76-Alfa!$B76)</f>
        <v>-0.12492123845855074</v>
      </c>
      <c r="Q76" s="8">
        <f>IF(OR($A76="",Q$8=""),"",'Adatmátrix logaritmusa'!Q76-Alfa!$B76)</f>
        <v>-8.3151825582255423E-2</v>
      </c>
      <c r="R76" s="8">
        <f>IF(OR($A76="",R$8=""),"",'Adatmátrix logaritmusa'!R76-Alfa!$B76)</f>
        <v>-0.11783738357014562</v>
      </c>
      <c r="S76" s="8">
        <f>IF(OR($A76="",S$8=""),"",'Adatmátrix logaritmusa'!S76-Alfa!$B76)</f>
        <v>-0.18725051141966054</v>
      </c>
      <c r="T76" s="8">
        <f>IF(OR($A76="",T$8=""),"",'Adatmátrix logaritmusa'!T76-Alfa!$B76)</f>
        <v>-0.16851167453341231</v>
      </c>
      <c r="U76" s="8">
        <f>IF(OR($A76="",U$8=""),"",'Adatmátrix logaritmusa'!U76-Alfa!$B76)</f>
        <v>-0.15865937809040132</v>
      </c>
      <c r="V76" s="8" t="str">
        <f>IF(OR($A76="",V$8=""),"",'Adatmátrix logaritmusa'!V76-Alfa!$B76)</f>
        <v/>
      </c>
      <c r="W76" s="8" t="str">
        <f>IF(OR($A76="",W$8=""),"",'Adatmátrix logaritmusa'!W76-Alfa!$B76)</f>
        <v/>
      </c>
      <c r="X76" s="8" t="str">
        <f>IF(OR($A76="",X$8=""),"",'Adatmátrix logaritmusa'!X76-Alfa!$B76)</f>
        <v/>
      </c>
      <c r="Y76" s="8" t="str">
        <f>IF(OR($A76="",Y$8=""),"",'Adatmátrix logaritmusa'!Y76-Alfa!$B76)</f>
        <v/>
      </c>
      <c r="Z76" s="8" t="str">
        <f>IF(OR($A76="",Z$8=""),"",'Adatmátrix logaritmusa'!Z76-Alfa!$B76)</f>
        <v/>
      </c>
      <c r="AA76" s="8" t="str">
        <f>IF(OR($A76="",AA$8=""),"",'Adatmátrix logaritmusa'!AA76-Alfa!$B76)</f>
        <v/>
      </c>
      <c r="AB76" s="8" t="str">
        <f>IF(OR($A76="",AB$8=""),"",'Adatmátrix logaritmusa'!AB76-Alfa!$B76)</f>
        <v/>
      </c>
      <c r="AC76" s="8" t="str">
        <f>IF(OR($A76="",AC$8=""),"",'Adatmátrix logaritmusa'!AC76-Alfa!$B76)</f>
        <v/>
      </c>
      <c r="AD76" s="8" t="str">
        <f>IF(OR($A76="",AD$8=""),"",'Adatmátrix logaritmusa'!AD76-Alfa!$B76)</f>
        <v/>
      </c>
      <c r="AE76" s="8" t="str">
        <f>IF(OR($A76="",AE$8=""),"",'Adatmátrix logaritmusa'!AE76-Alfa!$B76)</f>
        <v/>
      </c>
      <c r="AF76" s="8" t="str">
        <f>IF(OR($A76="",AF$8=""),"",'Adatmátrix logaritmusa'!AF76-Alfa!$B76)</f>
        <v/>
      </c>
      <c r="AG76" s="8" t="str">
        <f>IF(OR($A76="",AG$8=""),"",'Adatmátrix logaritmusa'!AG76-Alfa!$B76)</f>
        <v/>
      </c>
      <c r="AH76" s="8" t="str">
        <f>IF(OR($A76="",AH$8=""),"",'Adatmátrix logaritmusa'!AH76-Alfa!$B76)</f>
        <v/>
      </c>
      <c r="AI76" s="8" t="str">
        <f>IF(OR($A76="",AI$8=""),"",'Adatmátrix logaritmusa'!AI76-Alfa!$B76)</f>
        <v/>
      </c>
      <c r="AJ76" s="8" t="str">
        <f>IF(OR($A76="",AJ$8=""),"",'Adatmátrix logaritmusa'!AJ76-Alfa!$B76)</f>
        <v/>
      </c>
      <c r="AK76" s="8" t="str">
        <f>IF(OR($A76="",AK$8=""),"",'Adatmátrix logaritmusa'!AK76-Alfa!$B76)</f>
        <v/>
      </c>
      <c r="AL76" s="8" t="str">
        <f>IF(OR($A76="",AL$8=""),"",'Adatmátrix logaritmusa'!AL76-Alfa!$B76)</f>
        <v/>
      </c>
      <c r="AM76" s="8" t="str">
        <f>IF(OR($A76="",AM$8=""),"",'Adatmátrix logaritmusa'!AM76-Alfa!$B76)</f>
        <v/>
      </c>
      <c r="AN76" s="8" t="str">
        <f>IF(OR($A76="",AN$8=""),"",'Adatmátrix logaritmusa'!AN76-Alfa!$B76)</f>
        <v/>
      </c>
      <c r="AO76" s="8" t="str">
        <f>IF(OR($A76="",AO$8=""),"",'Adatmátrix logaritmusa'!AO76-Alfa!$B76)</f>
        <v/>
      </c>
      <c r="AP76" s="8" t="str">
        <f>IF(OR($A76="",AP$8=""),"",'Adatmátrix logaritmusa'!AP76-Alfa!$B76)</f>
        <v/>
      </c>
      <c r="AQ76" s="8" t="str">
        <f>IF(OR($A76="",AQ$8=""),"",'Adatmátrix logaritmusa'!AQ76-Alfa!$B76)</f>
        <v/>
      </c>
      <c r="AR76" s="8" t="str">
        <f>IF(OR($A76="",AR$8=""),"",'Adatmátrix logaritmusa'!AR76-Alfa!$B76)</f>
        <v/>
      </c>
      <c r="AS76" s="8" t="str">
        <f>IF(OR($A76="",AS$8=""),"",'Adatmátrix logaritmusa'!AS76-Alfa!$B76)</f>
        <v/>
      </c>
      <c r="AT76" s="8" t="str">
        <f>IF(OR($A76="",AT$8=""),"",'Adatmátrix logaritmusa'!AT76-Alfa!$B76)</f>
        <v/>
      </c>
      <c r="AU76" s="8" t="str">
        <f>IF(OR($A76="",AU$8=""),"",'Adatmátrix logaritmusa'!AU76-Alfa!$B76)</f>
        <v/>
      </c>
      <c r="AV76" s="8" t="str">
        <f>IF(OR($A76="",AV$8=""),"",'Adatmátrix logaritmusa'!AV76-Alfa!$B76)</f>
        <v/>
      </c>
      <c r="AW76" s="8" t="str">
        <f>IF(OR($A76="",AW$8=""),"",'Adatmátrix logaritmusa'!AW76-Alfa!$B76)</f>
        <v/>
      </c>
      <c r="AX76" s="8" t="str">
        <f>IF(OR($A76="",AX$8=""),"",'Adatmátrix logaritmusa'!AX76-Alfa!$B76)</f>
        <v/>
      </c>
      <c r="AY76" s="8" t="str">
        <f>IF(OR($A76="",AY$8=""),"",'Adatmátrix logaritmusa'!AY76-Alfa!$B76)</f>
        <v/>
      </c>
      <c r="AZ76" s="8" t="str">
        <f>IF(OR($A76="",AZ$8=""),"",'Adatmátrix logaritmusa'!AZ76-Alfa!$B76)</f>
        <v/>
      </c>
      <c r="BA76" s="8" t="str">
        <f>IF(OR($A76="",BA$8=""),"",'Adatmátrix logaritmusa'!BA76-Alfa!$B76)</f>
        <v/>
      </c>
      <c r="BB76" s="8" t="str">
        <f>IF(OR($A76="",BB$8=""),"",'Adatmátrix logaritmusa'!BB76-Alfa!$B76)</f>
        <v/>
      </c>
      <c r="BC76" s="8" t="str">
        <f>IF(OR($A76="",BC$8=""),"",'Adatmátrix logaritmusa'!BC76-Alfa!$B76)</f>
        <v/>
      </c>
      <c r="BD76" s="8" t="str">
        <f>IF(OR($A76="",BD$8=""),"",'Adatmátrix logaritmusa'!BD76-Alfa!$B76)</f>
        <v/>
      </c>
      <c r="BE76" s="8" t="str">
        <f>IF(OR($A76="",BE$8=""),"",'Adatmátrix logaritmusa'!BE76-Alfa!$B76)</f>
        <v/>
      </c>
      <c r="BF76" s="8" t="str">
        <f>IF(OR($A76="",BF$8=""),"",'Adatmátrix logaritmusa'!BF76-Alfa!$B76)</f>
        <v/>
      </c>
      <c r="BG76" s="8" t="str">
        <f>IF(OR($A76="",BG$8=""),"",'Adatmátrix logaritmusa'!BG76-Alfa!$B76)</f>
        <v/>
      </c>
      <c r="BH76" s="8" t="str">
        <f>IF(OR($A76="",BH$8=""),"",'Adatmátrix logaritmusa'!BH76-Alfa!$B76)</f>
        <v/>
      </c>
      <c r="BI76" s="8" t="str">
        <f>IF(OR($A76="",BI$8=""),"",'Adatmátrix logaritmusa'!BI76-Alfa!$B76)</f>
        <v/>
      </c>
    </row>
    <row r="77" spans="1:61">
      <c r="A77" s="4">
        <f>Adatmátrix!A77</f>
        <v>68</v>
      </c>
      <c r="B77" s="8">
        <f>IF(OR($A77="",B$8=""),"",'Adatmátrix logaritmusa'!B77-Alfa!$B77)</f>
        <v>0.18528315668094875</v>
      </c>
      <c r="C77" s="8">
        <f>IF(OR($A77="",C$8=""),"",'Adatmátrix logaritmusa'!C77-Alfa!$B77)</f>
        <v>0.14480818643108728</v>
      </c>
      <c r="D77" s="8">
        <f>IF(OR($A77="",D$8=""),"",'Adatmátrix logaritmusa'!D77-Alfa!$B77)</f>
        <v>0.12688730674375615</v>
      </c>
      <c r="E77" s="8">
        <f>IF(OR($A77="",E$8=""),"",'Adatmátrix logaritmusa'!E77-Alfa!$B77)</f>
        <v>0.1868685712024889</v>
      </c>
      <c r="F77" s="8">
        <f>IF(OR($A77="",F$8=""),"",'Adatmátrix logaritmusa'!F77-Alfa!$B77)</f>
        <v>0.15057426500971882</v>
      </c>
      <c r="G77" s="8">
        <f>IF(OR($A77="",G$8=""),"",'Adatmátrix logaritmusa'!G77-Alfa!$B77)</f>
        <v>9.3971319528394659E-2</v>
      </c>
      <c r="H77" s="8">
        <f>IF(OR($A77="",H$8=""),"",'Adatmátrix logaritmusa'!H77-Alfa!$B77)</f>
        <v>7.5992321759360326E-2</v>
      </c>
      <c r="I77" s="8">
        <f>IF(OR($A77="",I$8=""),"",'Adatmátrix logaritmusa'!I77-Alfa!$B77)</f>
        <v>6.3525552994230239E-2</v>
      </c>
      <c r="J77" s="8">
        <f>IF(OR($A77="",J$8=""),"",'Adatmátrix logaritmusa'!J77-Alfa!$B77)</f>
        <v>4.6809555002300662E-2</v>
      </c>
      <c r="K77" s="8">
        <f>IF(OR($A77="",K$8=""),"",'Adatmátrix logaritmusa'!K77-Alfa!$B77)</f>
        <v>9.4405818774856876E-2</v>
      </c>
      <c r="L77" s="8">
        <f>IF(OR($A77="",L$8=""),"",'Adatmátrix logaritmusa'!L77-Alfa!$B77)</f>
        <v>-8.929526221191697E-3</v>
      </c>
      <c r="M77" s="8">
        <f>IF(OR($A77="",M$8=""),"",'Adatmátrix logaritmusa'!M77-Alfa!$B77)</f>
        <v>-6.1846691867845749E-2</v>
      </c>
      <c r="N77" s="8">
        <f>IF(OR($A77="",N$8=""),"",'Adatmátrix logaritmusa'!N77-Alfa!$B77)</f>
        <v>2.5648532045434713E-3</v>
      </c>
      <c r="O77" s="8">
        <f>IF(OR($A77="",O$8=""),"",'Adatmátrix logaritmusa'!O77-Alfa!$B77)</f>
        <v>-9.8571791337097814E-2</v>
      </c>
      <c r="P77" s="8">
        <f>IF(OR($A77="",P$8=""),"",'Adatmátrix logaritmusa'!P77-Alfa!$B77)</f>
        <v>-9.0699801066718155E-2</v>
      </c>
      <c r="Q77" s="8">
        <f>IF(OR($A77="",Q$8=""),"",'Adatmátrix logaritmusa'!Q77-Alfa!$B77)</f>
        <v>-0.11557538909968201</v>
      </c>
      <c r="R77" s="8">
        <f>IF(OR($A77="",R$8=""),"",'Adatmátrix logaritmusa'!R77-Alfa!$B77)</f>
        <v>-0.16952352730938269</v>
      </c>
      <c r="S77" s="8">
        <f>IF(OR($A77="",S$8=""),"",'Adatmátrix logaritmusa'!S77-Alfa!$B77)</f>
        <v>-0.11611143842905536</v>
      </c>
      <c r="T77" s="8">
        <f>IF(OR($A77="",T$8=""),"",'Adatmátrix logaritmusa'!T77-Alfa!$B77)</f>
        <v>-0.28448250008914666</v>
      </c>
      <c r="U77" s="8">
        <f>IF(OR($A77="",U$8=""),"",'Adatmátrix logaritmusa'!U77-Alfa!$B77)</f>
        <v>-0.22595024191157709</v>
      </c>
      <c r="V77" s="8" t="str">
        <f>IF(OR($A77="",V$8=""),"",'Adatmátrix logaritmusa'!V77-Alfa!$B77)</f>
        <v/>
      </c>
      <c r="W77" s="8" t="str">
        <f>IF(OR($A77="",W$8=""),"",'Adatmátrix logaritmusa'!W77-Alfa!$B77)</f>
        <v/>
      </c>
      <c r="X77" s="8" t="str">
        <f>IF(OR($A77="",X$8=""),"",'Adatmátrix logaritmusa'!X77-Alfa!$B77)</f>
        <v/>
      </c>
      <c r="Y77" s="8" t="str">
        <f>IF(OR($A77="",Y$8=""),"",'Adatmátrix logaritmusa'!Y77-Alfa!$B77)</f>
        <v/>
      </c>
      <c r="Z77" s="8" t="str">
        <f>IF(OR($A77="",Z$8=""),"",'Adatmátrix logaritmusa'!Z77-Alfa!$B77)</f>
        <v/>
      </c>
      <c r="AA77" s="8" t="str">
        <f>IF(OR($A77="",AA$8=""),"",'Adatmátrix logaritmusa'!AA77-Alfa!$B77)</f>
        <v/>
      </c>
      <c r="AB77" s="8" t="str">
        <f>IF(OR($A77="",AB$8=""),"",'Adatmátrix logaritmusa'!AB77-Alfa!$B77)</f>
        <v/>
      </c>
      <c r="AC77" s="8" t="str">
        <f>IF(OR($A77="",AC$8=""),"",'Adatmátrix logaritmusa'!AC77-Alfa!$B77)</f>
        <v/>
      </c>
      <c r="AD77" s="8" t="str">
        <f>IF(OR($A77="",AD$8=""),"",'Adatmátrix logaritmusa'!AD77-Alfa!$B77)</f>
        <v/>
      </c>
      <c r="AE77" s="8" t="str">
        <f>IF(OR($A77="",AE$8=""),"",'Adatmátrix logaritmusa'!AE77-Alfa!$B77)</f>
        <v/>
      </c>
      <c r="AF77" s="8" t="str">
        <f>IF(OR($A77="",AF$8=""),"",'Adatmátrix logaritmusa'!AF77-Alfa!$B77)</f>
        <v/>
      </c>
      <c r="AG77" s="8" t="str">
        <f>IF(OR($A77="",AG$8=""),"",'Adatmátrix logaritmusa'!AG77-Alfa!$B77)</f>
        <v/>
      </c>
      <c r="AH77" s="8" t="str">
        <f>IF(OR($A77="",AH$8=""),"",'Adatmátrix logaritmusa'!AH77-Alfa!$B77)</f>
        <v/>
      </c>
      <c r="AI77" s="8" t="str">
        <f>IF(OR($A77="",AI$8=""),"",'Adatmátrix logaritmusa'!AI77-Alfa!$B77)</f>
        <v/>
      </c>
      <c r="AJ77" s="8" t="str">
        <f>IF(OR($A77="",AJ$8=""),"",'Adatmátrix logaritmusa'!AJ77-Alfa!$B77)</f>
        <v/>
      </c>
      <c r="AK77" s="8" t="str">
        <f>IF(OR($A77="",AK$8=""),"",'Adatmátrix logaritmusa'!AK77-Alfa!$B77)</f>
        <v/>
      </c>
      <c r="AL77" s="8" t="str">
        <f>IF(OR($A77="",AL$8=""),"",'Adatmátrix logaritmusa'!AL77-Alfa!$B77)</f>
        <v/>
      </c>
      <c r="AM77" s="8" t="str">
        <f>IF(OR($A77="",AM$8=""),"",'Adatmátrix logaritmusa'!AM77-Alfa!$B77)</f>
        <v/>
      </c>
      <c r="AN77" s="8" t="str">
        <f>IF(OR($A77="",AN$8=""),"",'Adatmátrix logaritmusa'!AN77-Alfa!$B77)</f>
        <v/>
      </c>
      <c r="AO77" s="8" t="str">
        <f>IF(OR($A77="",AO$8=""),"",'Adatmátrix logaritmusa'!AO77-Alfa!$B77)</f>
        <v/>
      </c>
      <c r="AP77" s="8" t="str">
        <f>IF(OR($A77="",AP$8=""),"",'Adatmátrix logaritmusa'!AP77-Alfa!$B77)</f>
        <v/>
      </c>
      <c r="AQ77" s="8" t="str">
        <f>IF(OR($A77="",AQ$8=""),"",'Adatmátrix logaritmusa'!AQ77-Alfa!$B77)</f>
        <v/>
      </c>
      <c r="AR77" s="8" t="str">
        <f>IF(OR($A77="",AR$8=""),"",'Adatmátrix logaritmusa'!AR77-Alfa!$B77)</f>
        <v/>
      </c>
      <c r="AS77" s="8" t="str">
        <f>IF(OR($A77="",AS$8=""),"",'Adatmátrix logaritmusa'!AS77-Alfa!$B77)</f>
        <v/>
      </c>
      <c r="AT77" s="8" t="str">
        <f>IF(OR($A77="",AT$8=""),"",'Adatmátrix logaritmusa'!AT77-Alfa!$B77)</f>
        <v/>
      </c>
      <c r="AU77" s="8" t="str">
        <f>IF(OR($A77="",AU$8=""),"",'Adatmátrix logaritmusa'!AU77-Alfa!$B77)</f>
        <v/>
      </c>
      <c r="AV77" s="8" t="str">
        <f>IF(OR($A77="",AV$8=""),"",'Adatmátrix logaritmusa'!AV77-Alfa!$B77)</f>
        <v/>
      </c>
      <c r="AW77" s="8" t="str">
        <f>IF(OR($A77="",AW$8=""),"",'Adatmátrix logaritmusa'!AW77-Alfa!$B77)</f>
        <v/>
      </c>
      <c r="AX77" s="8" t="str">
        <f>IF(OR($A77="",AX$8=""),"",'Adatmátrix logaritmusa'!AX77-Alfa!$B77)</f>
        <v/>
      </c>
      <c r="AY77" s="8" t="str">
        <f>IF(OR($A77="",AY$8=""),"",'Adatmátrix logaritmusa'!AY77-Alfa!$B77)</f>
        <v/>
      </c>
      <c r="AZ77" s="8" t="str">
        <f>IF(OR($A77="",AZ$8=""),"",'Adatmátrix logaritmusa'!AZ77-Alfa!$B77)</f>
        <v/>
      </c>
      <c r="BA77" s="8" t="str">
        <f>IF(OR($A77="",BA$8=""),"",'Adatmátrix logaritmusa'!BA77-Alfa!$B77)</f>
        <v/>
      </c>
      <c r="BB77" s="8" t="str">
        <f>IF(OR($A77="",BB$8=""),"",'Adatmátrix logaritmusa'!BB77-Alfa!$B77)</f>
        <v/>
      </c>
      <c r="BC77" s="8" t="str">
        <f>IF(OR($A77="",BC$8=""),"",'Adatmátrix logaritmusa'!BC77-Alfa!$B77)</f>
        <v/>
      </c>
      <c r="BD77" s="8" t="str">
        <f>IF(OR($A77="",BD$8=""),"",'Adatmátrix logaritmusa'!BD77-Alfa!$B77)</f>
        <v/>
      </c>
      <c r="BE77" s="8" t="str">
        <f>IF(OR($A77="",BE$8=""),"",'Adatmátrix logaritmusa'!BE77-Alfa!$B77)</f>
        <v/>
      </c>
      <c r="BF77" s="8" t="str">
        <f>IF(OR($A77="",BF$8=""),"",'Adatmátrix logaritmusa'!BF77-Alfa!$B77)</f>
        <v/>
      </c>
      <c r="BG77" s="8" t="str">
        <f>IF(OR($A77="",BG$8=""),"",'Adatmátrix logaritmusa'!BG77-Alfa!$B77)</f>
        <v/>
      </c>
      <c r="BH77" s="8" t="str">
        <f>IF(OR($A77="",BH$8=""),"",'Adatmátrix logaritmusa'!BH77-Alfa!$B77)</f>
        <v/>
      </c>
      <c r="BI77" s="8" t="str">
        <f>IF(OR($A77="",BI$8=""),"",'Adatmátrix logaritmusa'!BI77-Alfa!$B77)</f>
        <v/>
      </c>
    </row>
    <row r="78" spans="1:61">
      <c r="A78" s="4">
        <f>Adatmátrix!A78</f>
        <v>69</v>
      </c>
      <c r="B78" s="8">
        <f>IF(OR($A78="",B$8=""),"",'Adatmátrix logaritmusa'!B78-Alfa!$B78)</f>
        <v>0.15073737487728645</v>
      </c>
      <c r="C78" s="8">
        <f>IF(OR($A78="",C$8=""),"",'Adatmátrix logaritmusa'!C78-Alfa!$B78)</f>
        <v>0.16437813938068224</v>
      </c>
      <c r="D78" s="8">
        <f>IF(OR($A78="",D$8=""),"",'Adatmátrix logaritmusa'!D78-Alfa!$B78)</f>
        <v>0.16949137185060792</v>
      </c>
      <c r="E78" s="8">
        <f>IF(OR($A78="",E$8=""),"",'Adatmátrix logaritmusa'!E78-Alfa!$B78)</f>
        <v>0.19253884501122087</v>
      </c>
      <c r="F78" s="8">
        <f>IF(OR($A78="",F$8=""),"",'Adatmátrix logaritmusa'!F78-Alfa!$B78)</f>
        <v>0.10361619579624248</v>
      </c>
      <c r="G78" s="8">
        <f>IF(OR($A78="",G$8=""),"",'Adatmátrix logaritmusa'!G78-Alfa!$B78)</f>
        <v>0.11098199765851469</v>
      </c>
      <c r="H78" s="8">
        <f>IF(OR($A78="",H$8=""),"",'Adatmátrix logaritmusa'!H78-Alfa!$B78)</f>
        <v>0.10827458931356482</v>
      </c>
      <c r="I78" s="8">
        <f>IF(OR($A78="",I$8=""),"",'Adatmátrix logaritmusa'!I78-Alfa!$B78)</f>
        <v>1.1142456414772628E-2</v>
      </c>
      <c r="J78" s="8">
        <f>IF(OR($A78="",J$8=""),"",'Adatmátrix logaritmusa'!J78-Alfa!$B78)</f>
        <v>2.807049500571912E-2</v>
      </c>
      <c r="K78" s="8">
        <f>IF(OR($A78="",K$8=""),"",'Adatmátrix logaritmusa'!K78-Alfa!$B78)</f>
        <v>5.3755419815949335E-2</v>
      </c>
      <c r="L78" s="8">
        <f>IF(OR($A78="",L$8=""),"",'Adatmátrix logaritmusa'!L78-Alfa!$B78)</f>
        <v>5.5785644667234457E-3</v>
      </c>
      <c r="M78" s="8">
        <f>IF(OR($A78="",M$8=""),"",'Adatmátrix logaritmusa'!M78-Alfa!$B78)</f>
        <v>-7.0181481414812286E-2</v>
      </c>
      <c r="N78" s="8">
        <f>IF(OR($A78="",N$8=""),"",'Adatmátrix logaritmusa'!N78-Alfa!$B78)</f>
        <v>-9.170781566283992E-2</v>
      </c>
      <c r="O78" s="8">
        <f>IF(OR($A78="",O$8=""),"",'Adatmátrix logaritmusa'!O78-Alfa!$B78)</f>
        <v>-7.3427484728660009E-2</v>
      </c>
      <c r="P78" s="8">
        <f>IF(OR($A78="",P$8=""),"",'Adatmátrix logaritmusa'!P78-Alfa!$B78)</f>
        <v>-8.4637317199543372E-2</v>
      </c>
      <c r="Q78" s="8">
        <f>IF(OR($A78="",Q$8=""),"",'Adatmátrix logaritmusa'!Q78-Alfa!$B78)</f>
        <v>-0.1122581206974389</v>
      </c>
      <c r="R78" s="8">
        <f>IF(OR($A78="",R$8=""),"",'Adatmátrix logaritmusa'!R78-Alfa!$B78)</f>
        <v>-0.10840269423500981</v>
      </c>
      <c r="S78" s="8">
        <f>IF(OR($A78="",S$8=""),"",'Adatmátrix logaritmusa'!S78-Alfa!$B78)</f>
        <v>-0.20054329927805581</v>
      </c>
      <c r="T78" s="8">
        <f>IF(OR($A78="",T$8=""),"",'Adatmátrix logaritmusa'!T78-Alfa!$B78)</f>
        <v>-0.19057208047827645</v>
      </c>
      <c r="U78" s="8">
        <f>IF(OR($A78="",U$8=""),"",'Adatmátrix logaritmusa'!U78-Alfa!$B78)</f>
        <v>-0.16683515589667675</v>
      </c>
      <c r="V78" s="8" t="str">
        <f>IF(OR($A78="",V$8=""),"",'Adatmátrix logaritmusa'!V78-Alfa!$B78)</f>
        <v/>
      </c>
      <c r="W78" s="8" t="str">
        <f>IF(OR($A78="",W$8=""),"",'Adatmátrix logaritmusa'!W78-Alfa!$B78)</f>
        <v/>
      </c>
      <c r="X78" s="8" t="str">
        <f>IF(OR($A78="",X$8=""),"",'Adatmátrix logaritmusa'!X78-Alfa!$B78)</f>
        <v/>
      </c>
      <c r="Y78" s="8" t="str">
        <f>IF(OR($A78="",Y$8=""),"",'Adatmátrix logaritmusa'!Y78-Alfa!$B78)</f>
        <v/>
      </c>
      <c r="Z78" s="8" t="str">
        <f>IF(OR($A78="",Z$8=""),"",'Adatmátrix logaritmusa'!Z78-Alfa!$B78)</f>
        <v/>
      </c>
      <c r="AA78" s="8" t="str">
        <f>IF(OR($A78="",AA$8=""),"",'Adatmátrix logaritmusa'!AA78-Alfa!$B78)</f>
        <v/>
      </c>
      <c r="AB78" s="8" t="str">
        <f>IF(OR($A78="",AB$8=""),"",'Adatmátrix logaritmusa'!AB78-Alfa!$B78)</f>
        <v/>
      </c>
      <c r="AC78" s="8" t="str">
        <f>IF(OR($A78="",AC$8=""),"",'Adatmátrix logaritmusa'!AC78-Alfa!$B78)</f>
        <v/>
      </c>
      <c r="AD78" s="8" t="str">
        <f>IF(OR($A78="",AD$8=""),"",'Adatmátrix logaritmusa'!AD78-Alfa!$B78)</f>
        <v/>
      </c>
      <c r="AE78" s="8" t="str">
        <f>IF(OR($A78="",AE$8=""),"",'Adatmátrix logaritmusa'!AE78-Alfa!$B78)</f>
        <v/>
      </c>
      <c r="AF78" s="8" t="str">
        <f>IF(OR($A78="",AF$8=""),"",'Adatmátrix logaritmusa'!AF78-Alfa!$B78)</f>
        <v/>
      </c>
      <c r="AG78" s="8" t="str">
        <f>IF(OR($A78="",AG$8=""),"",'Adatmátrix logaritmusa'!AG78-Alfa!$B78)</f>
        <v/>
      </c>
      <c r="AH78" s="8" t="str">
        <f>IF(OR($A78="",AH$8=""),"",'Adatmátrix logaritmusa'!AH78-Alfa!$B78)</f>
        <v/>
      </c>
      <c r="AI78" s="8" t="str">
        <f>IF(OR($A78="",AI$8=""),"",'Adatmátrix logaritmusa'!AI78-Alfa!$B78)</f>
        <v/>
      </c>
      <c r="AJ78" s="8" t="str">
        <f>IF(OR($A78="",AJ$8=""),"",'Adatmátrix logaritmusa'!AJ78-Alfa!$B78)</f>
        <v/>
      </c>
      <c r="AK78" s="8" t="str">
        <f>IF(OR($A78="",AK$8=""),"",'Adatmátrix logaritmusa'!AK78-Alfa!$B78)</f>
        <v/>
      </c>
      <c r="AL78" s="8" t="str">
        <f>IF(OR($A78="",AL$8=""),"",'Adatmátrix logaritmusa'!AL78-Alfa!$B78)</f>
        <v/>
      </c>
      <c r="AM78" s="8" t="str">
        <f>IF(OR($A78="",AM$8=""),"",'Adatmátrix logaritmusa'!AM78-Alfa!$B78)</f>
        <v/>
      </c>
      <c r="AN78" s="8" t="str">
        <f>IF(OR($A78="",AN$8=""),"",'Adatmátrix logaritmusa'!AN78-Alfa!$B78)</f>
        <v/>
      </c>
      <c r="AO78" s="8" t="str">
        <f>IF(OR($A78="",AO$8=""),"",'Adatmátrix logaritmusa'!AO78-Alfa!$B78)</f>
        <v/>
      </c>
      <c r="AP78" s="8" t="str">
        <f>IF(OR($A78="",AP$8=""),"",'Adatmátrix logaritmusa'!AP78-Alfa!$B78)</f>
        <v/>
      </c>
      <c r="AQ78" s="8" t="str">
        <f>IF(OR($A78="",AQ$8=""),"",'Adatmátrix logaritmusa'!AQ78-Alfa!$B78)</f>
        <v/>
      </c>
      <c r="AR78" s="8" t="str">
        <f>IF(OR($A78="",AR$8=""),"",'Adatmátrix logaritmusa'!AR78-Alfa!$B78)</f>
        <v/>
      </c>
      <c r="AS78" s="8" t="str">
        <f>IF(OR($A78="",AS$8=""),"",'Adatmátrix logaritmusa'!AS78-Alfa!$B78)</f>
        <v/>
      </c>
      <c r="AT78" s="8" t="str">
        <f>IF(OR($A78="",AT$8=""),"",'Adatmátrix logaritmusa'!AT78-Alfa!$B78)</f>
        <v/>
      </c>
      <c r="AU78" s="8" t="str">
        <f>IF(OR($A78="",AU$8=""),"",'Adatmátrix logaritmusa'!AU78-Alfa!$B78)</f>
        <v/>
      </c>
      <c r="AV78" s="8" t="str">
        <f>IF(OR($A78="",AV$8=""),"",'Adatmátrix logaritmusa'!AV78-Alfa!$B78)</f>
        <v/>
      </c>
      <c r="AW78" s="8" t="str">
        <f>IF(OR($A78="",AW$8=""),"",'Adatmátrix logaritmusa'!AW78-Alfa!$B78)</f>
        <v/>
      </c>
      <c r="AX78" s="8" t="str">
        <f>IF(OR($A78="",AX$8=""),"",'Adatmátrix logaritmusa'!AX78-Alfa!$B78)</f>
        <v/>
      </c>
      <c r="AY78" s="8" t="str">
        <f>IF(OR($A78="",AY$8=""),"",'Adatmátrix logaritmusa'!AY78-Alfa!$B78)</f>
        <v/>
      </c>
      <c r="AZ78" s="8" t="str">
        <f>IF(OR($A78="",AZ$8=""),"",'Adatmátrix logaritmusa'!AZ78-Alfa!$B78)</f>
        <v/>
      </c>
      <c r="BA78" s="8" t="str">
        <f>IF(OR($A78="",BA$8=""),"",'Adatmátrix logaritmusa'!BA78-Alfa!$B78)</f>
        <v/>
      </c>
      <c r="BB78" s="8" t="str">
        <f>IF(OR($A78="",BB$8=""),"",'Adatmátrix logaritmusa'!BB78-Alfa!$B78)</f>
        <v/>
      </c>
      <c r="BC78" s="8" t="str">
        <f>IF(OR($A78="",BC$8=""),"",'Adatmátrix logaritmusa'!BC78-Alfa!$B78)</f>
        <v/>
      </c>
      <c r="BD78" s="8" t="str">
        <f>IF(OR($A78="",BD$8=""),"",'Adatmátrix logaritmusa'!BD78-Alfa!$B78)</f>
        <v/>
      </c>
      <c r="BE78" s="8" t="str">
        <f>IF(OR($A78="",BE$8=""),"",'Adatmátrix logaritmusa'!BE78-Alfa!$B78)</f>
        <v/>
      </c>
      <c r="BF78" s="8" t="str">
        <f>IF(OR($A78="",BF$8=""),"",'Adatmátrix logaritmusa'!BF78-Alfa!$B78)</f>
        <v/>
      </c>
      <c r="BG78" s="8" t="str">
        <f>IF(OR($A78="",BG$8=""),"",'Adatmátrix logaritmusa'!BG78-Alfa!$B78)</f>
        <v/>
      </c>
      <c r="BH78" s="8" t="str">
        <f>IF(OR($A78="",BH$8=""),"",'Adatmátrix logaritmusa'!BH78-Alfa!$B78)</f>
        <v/>
      </c>
      <c r="BI78" s="8" t="str">
        <f>IF(OR($A78="",BI$8=""),"",'Adatmátrix logaritmusa'!BI78-Alfa!$B78)</f>
        <v/>
      </c>
    </row>
    <row r="79" spans="1:61">
      <c r="A79" s="4">
        <f>Adatmátrix!A79</f>
        <v>70</v>
      </c>
      <c r="B79" s="8">
        <f>IF(OR($A79="",B$8=""),"",'Adatmátrix logaritmusa'!B79-Alfa!$B79)</f>
        <v>0.25371729752325134</v>
      </c>
      <c r="C79" s="8">
        <f>IF(OR($A79="",C$8=""),"",'Adatmátrix logaritmusa'!C79-Alfa!$B79)</f>
        <v>0.13083783734179377</v>
      </c>
      <c r="D79" s="8">
        <f>IF(OR($A79="",D$8=""),"",'Adatmátrix logaritmusa'!D79-Alfa!$B79)</f>
        <v>0.18688986646670491</v>
      </c>
      <c r="E79" s="8">
        <f>IF(OR($A79="",E$8=""),"",'Adatmátrix logaritmusa'!E79-Alfa!$B79)</f>
        <v>0.14006078914063869</v>
      </c>
      <c r="F79" s="8">
        <f>IF(OR($A79="",F$8=""),"",'Adatmátrix logaritmusa'!F79-Alfa!$B79)</f>
        <v>0.12291359260298984</v>
      </c>
      <c r="G79" s="8">
        <f>IF(OR($A79="",G$8=""),"",'Adatmátrix logaritmusa'!G79-Alfa!$B79)</f>
        <v>9.235809874112455E-2</v>
      </c>
      <c r="H79" s="8">
        <f>IF(OR($A79="",H$8=""),"",'Adatmátrix logaritmusa'!H79-Alfa!$B79)</f>
        <v>0.10335306674849631</v>
      </c>
      <c r="I79" s="8">
        <f>IF(OR($A79="",I$8=""),"",'Adatmátrix logaritmusa'!I79-Alfa!$B79)</f>
        <v>6.1207445297732921E-2</v>
      </c>
      <c r="J79" s="8">
        <f>IF(OR($A79="",J$8=""),"",'Adatmátrix logaritmusa'!J79-Alfa!$B79)</f>
        <v>3.8132361182968477E-2</v>
      </c>
      <c r="K79" s="8">
        <f>IF(OR($A79="",K$8=""),"",'Adatmátrix logaritmusa'!K79-Alfa!$B79)</f>
        <v>1.6053047817188748E-2</v>
      </c>
      <c r="L79" s="8">
        <f>IF(OR($A79="",L$8=""),"",'Adatmátrix logaritmusa'!L79-Alfa!$B79)</f>
        <v>-3.6091465689066293E-2</v>
      </c>
      <c r="M79" s="8">
        <f>IF(OR($A79="",M$8=""),"",'Adatmátrix logaritmusa'!M79-Alfa!$B79)</f>
        <v>-5.5334638803328673E-2</v>
      </c>
      <c r="N79" s="8">
        <f>IF(OR($A79="",N$8=""),"",'Adatmátrix logaritmusa'!N79-Alfa!$B79)</f>
        <v>-8.8965382829177209E-2</v>
      </c>
      <c r="O79" s="8">
        <f>IF(OR($A79="",O$8=""),"",'Adatmátrix logaritmusa'!O79-Alfa!$B79)</f>
        <v>-5.7403747755879309E-2</v>
      </c>
      <c r="P79" s="8">
        <f>IF(OR($A79="",P$8=""),"",'Adatmátrix logaritmusa'!P79-Alfa!$B79)</f>
        <v>-0.10708494672425806</v>
      </c>
      <c r="Q79" s="8">
        <f>IF(OR($A79="",Q$8=""),"",'Adatmátrix logaritmusa'!Q79-Alfa!$B79)</f>
        <v>-8.7683605255693298E-2</v>
      </c>
      <c r="R79" s="8">
        <f>IF(OR($A79="",R$8=""),"",'Adatmátrix logaritmusa'!R79-Alfa!$B79)</f>
        <v>-0.14886880261101298</v>
      </c>
      <c r="S79" s="8">
        <f>IF(OR($A79="",S$8=""),"",'Adatmátrix logaritmusa'!S79-Alfa!$B79)</f>
        <v>-0.18303648451987664</v>
      </c>
      <c r="T79" s="8">
        <f>IF(OR($A79="",T$8=""),"",'Adatmátrix logaritmusa'!T79-Alfa!$B79)</f>
        <v>-0.20969203697757655</v>
      </c>
      <c r="U79" s="8">
        <f>IF(OR($A79="",U$8=""),"",'Adatmátrix logaritmusa'!U79-Alfa!$B79)</f>
        <v>-0.17136229169702233</v>
      </c>
      <c r="V79" s="8" t="str">
        <f>IF(OR($A79="",V$8=""),"",'Adatmátrix logaritmusa'!V79-Alfa!$B79)</f>
        <v/>
      </c>
      <c r="W79" s="8" t="str">
        <f>IF(OR($A79="",W$8=""),"",'Adatmátrix logaritmusa'!W79-Alfa!$B79)</f>
        <v/>
      </c>
      <c r="X79" s="8" t="str">
        <f>IF(OR($A79="",X$8=""),"",'Adatmátrix logaritmusa'!X79-Alfa!$B79)</f>
        <v/>
      </c>
      <c r="Y79" s="8" t="str">
        <f>IF(OR($A79="",Y$8=""),"",'Adatmátrix logaritmusa'!Y79-Alfa!$B79)</f>
        <v/>
      </c>
      <c r="Z79" s="8" t="str">
        <f>IF(OR($A79="",Z$8=""),"",'Adatmátrix logaritmusa'!Z79-Alfa!$B79)</f>
        <v/>
      </c>
      <c r="AA79" s="8" t="str">
        <f>IF(OR($A79="",AA$8=""),"",'Adatmátrix logaritmusa'!AA79-Alfa!$B79)</f>
        <v/>
      </c>
      <c r="AB79" s="8" t="str">
        <f>IF(OR($A79="",AB$8=""),"",'Adatmátrix logaritmusa'!AB79-Alfa!$B79)</f>
        <v/>
      </c>
      <c r="AC79" s="8" t="str">
        <f>IF(OR($A79="",AC$8=""),"",'Adatmátrix logaritmusa'!AC79-Alfa!$B79)</f>
        <v/>
      </c>
      <c r="AD79" s="8" t="str">
        <f>IF(OR($A79="",AD$8=""),"",'Adatmátrix logaritmusa'!AD79-Alfa!$B79)</f>
        <v/>
      </c>
      <c r="AE79" s="8" t="str">
        <f>IF(OR($A79="",AE$8=""),"",'Adatmátrix logaritmusa'!AE79-Alfa!$B79)</f>
        <v/>
      </c>
      <c r="AF79" s="8" t="str">
        <f>IF(OR($A79="",AF$8=""),"",'Adatmátrix logaritmusa'!AF79-Alfa!$B79)</f>
        <v/>
      </c>
      <c r="AG79" s="8" t="str">
        <f>IF(OR($A79="",AG$8=""),"",'Adatmátrix logaritmusa'!AG79-Alfa!$B79)</f>
        <v/>
      </c>
      <c r="AH79" s="8" t="str">
        <f>IF(OR($A79="",AH$8=""),"",'Adatmátrix logaritmusa'!AH79-Alfa!$B79)</f>
        <v/>
      </c>
      <c r="AI79" s="8" t="str">
        <f>IF(OR($A79="",AI$8=""),"",'Adatmátrix logaritmusa'!AI79-Alfa!$B79)</f>
        <v/>
      </c>
      <c r="AJ79" s="8" t="str">
        <f>IF(OR($A79="",AJ$8=""),"",'Adatmátrix logaritmusa'!AJ79-Alfa!$B79)</f>
        <v/>
      </c>
      <c r="AK79" s="8" t="str">
        <f>IF(OR($A79="",AK$8=""),"",'Adatmátrix logaritmusa'!AK79-Alfa!$B79)</f>
        <v/>
      </c>
      <c r="AL79" s="8" t="str">
        <f>IF(OR($A79="",AL$8=""),"",'Adatmátrix logaritmusa'!AL79-Alfa!$B79)</f>
        <v/>
      </c>
      <c r="AM79" s="8" t="str">
        <f>IF(OR($A79="",AM$8=""),"",'Adatmátrix logaritmusa'!AM79-Alfa!$B79)</f>
        <v/>
      </c>
      <c r="AN79" s="8" t="str">
        <f>IF(OR($A79="",AN$8=""),"",'Adatmátrix logaritmusa'!AN79-Alfa!$B79)</f>
        <v/>
      </c>
      <c r="AO79" s="8" t="str">
        <f>IF(OR($A79="",AO$8=""),"",'Adatmátrix logaritmusa'!AO79-Alfa!$B79)</f>
        <v/>
      </c>
      <c r="AP79" s="8" t="str">
        <f>IF(OR($A79="",AP$8=""),"",'Adatmátrix logaritmusa'!AP79-Alfa!$B79)</f>
        <v/>
      </c>
      <c r="AQ79" s="8" t="str">
        <f>IF(OR($A79="",AQ$8=""),"",'Adatmátrix logaritmusa'!AQ79-Alfa!$B79)</f>
        <v/>
      </c>
      <c r="AR79" s="8" t="str">
        <f>IF(OR($A79="",AR$8=""),"",'Adatmátrix logaritmusa'!AR79-Alfa!$B79)</f>
        <v/>
      </c>
      <c r="AS79" s="8" t="str">
        <f>IF(OR($A79="",AS$8=""),"",'Adatmátrix logaritmusa'!AS79-Alfa!$B79)</f>
        <v/>
      </c>
      <c r="AT79" s="8" t="str">
        <f>IF(OR($A79="",AT$8=""),"",'Adatmátrix logaritmusa'!AT79-Alfa!$B79)</f>
        <v/>
      </c>
      <c r="AU79" s="8" t="str">
        <f>IF(OR($A79="",AU$8=""),"",'Adatmátrix logaritmusa'!AU79-Alfa!$B79)</f>
        <v/>
      </c>
      <c r="AV79" s="8" t="str">
        <f>IF(OR($A79="",AV$8=""),"",'Adatmátrix logaritmusa'!AV79-Alfa!$B79)</f>
        <v/>
      </c>
      <c r="AW79" s="8" t="str">
        <f>IF(OR($A79="",AW$8=""),"",'Adatmátrix logaritmusa'!AW79-Alfa!$B79)</f>
        <v/>
      </c>
      <c r="AX79" s="8" t="str">
        <f>IF(OR($A79="",AX$8=""),"",'Adatmátrix logaritmusa'!AX79-Alfa!$B79)</f>
        <v/>
      </c>
      <c r="AY79" s="8" t="str">
        <f>IF(OR($A79="",AY$8=""),"",'Adatmátrix logaritmusa'!AY79-Alfa!$B79)</f>
        <v/>
      </c>
      <c r="AZ79" s="8" t="str">
        <f>IF(OR($A79="",AZ$8=""),"",'Adatmátrix logaritmusa'!AZ79-Alfa!$B79)</f>
        <v/>
      </c>
      <c r="BA79" s="8" t="str">
        <f>IF(OR($A79="",BA$8=""),"",'Adatmátrix logaritmusa'!BA79-Alfa!$B79)</f>
        <v/>
      </c>
      <c r="BB79" s="8" t="str">
        <f>IF(OR($A79="",BB$8=""),"",'Adatmátrix logaritmusa'!BB79-Alfa!$B79)</f>
        <v/>
      </c>
      <c r="BC79" s="8" t="str">
        <f>IF(OR($A79="",BC$8=""),"",'Adatmátrix logaritmusa'!BC79-Alfa!$B79)</f>
        <v/>
      </c>
      <c r="BD79" s="8" t="str">
        <f>IF(OR($A79="",BD$8=""),"",'Adatmátrix logaritmusa'!BD79-Alfa!$B79)</f>
        <v/>
      </c>
      <c r="BE79" s="8" t="str">
        <f>IF(OR($A79="",BE$8=""),"",'Adatmátrix logaritmusa'!BE79-Alfa!$B79)</f>
        <v/>
      </c>
      <c r="BF79" s="8" t="str">
        <f>IF(OR($A79="",BF$8=""),"",'Adatmátrix logaritmusa'!BF79-Alfa!$B79)</f>
        <v/>
      </c>
      <c r="BG79" s="8" t="str">
        <f>IF(OR($A79="",BG$8=""),"",'Adatmátrix logaritmusa'!BG79-Alfa!$B79)</f>
        <v/>
      </c>
      <c r="BH79" s="8" t="str">
        <f>IF(OR($A79="",BH$8=""),"",'Adatmátrix logaritmusa'!BH79-Alfa!$B79)</f>
        <v/>
      </c>
      <c r="BI79" s="8" t="str">
        <f>IF(OR($A79="",BI$8=""),"",'Adatmátrix logaritmusa'!BI79-Alfa!$B79)</f>
        <v/>
      </c>
    </row>
    <row r="80" spans="1:61">
      <c r="A80" s="4">
        <f>Adatmátrix!A80</f>
        <v>71</v>
      </c>
      <c r="B80" s="8">
        <f>IF(OR($A80="",B$8=""),"",'Adatmátrix logaritmusa'!B80-Alfa!$B80)</f>
        <v>7.6375448437582261E-2</v>
      </c>
      <c r="C80" s="8">
        <f>IF(OR($A80="",C$8=""),"",'Adatmátrix logaritmusa'!C80-Alfa!$B80)</f>
        <v>0.25019098604919554</v>
      </c>
      <c r="D80" s="8">
        <f>IF(OR($A80="",D$8=""),"",'Adatmátrix logaritmusa'!D80-Alfa!$B80)</f>
        <v>0.13247683752127903</v>
      </c>
      <c r="E80" s="8">
        <f>IF(OR($A80="",E$8=""),"",'Adatmátrix logaritmusa'!E80-Alfa!$B80)</f>
        <v>0.20308031457227971</v>
      </c>
      <c r="F80" s="8">
        <f>IF(OR($A80="",F$8=""),"",'Adatmátrix logaritmusa'!F80-Alfa!$B80)</f>
        <v>0.15848411638337145</v>
      </c>
      <c r="G80" s="8">
        <f>IF(OR($A80="",G$8=""),"",'Adatmátrix logaritmusa'!G80-Alfa!$B80)</f>
        <v>0.13649849800745439</v>
      </c>
      <c r="H80" s="8">
        <f>IF(OR($A80="",H$8=""),"",'Adatmátrix logaritmusa'!H80-Alfa!$B80)</f>
        <v>4.6423126154231387E-2</v>
      </c>
      <c r="I80" s="8">
        <f>IF(OR($A80="",I$8=""),"",'Adatmátrix logaritmusa'!I80-Alfa!$B80)</f>
        <v>8.6163454803745321E-2</v>
      </c>
      <c r="J80" s="8">
        <f>IF(OR($A80="",J$8=""),"",'Adatmátrix logaritmusa'!J80-Alfa!$B80)</f>
        <v>6.0936904871251585E-3</v>
      </c>
      <c r="K80" s="8">
        <f>IF(OR($A80="",K$8=""),"",'Adatmátrix logaritmusa'!K80-Alfa!$B80)</f>
        <v>4.1342674921812428E-2</v>
      </c>
      <c r="L80" s="8">
        <f>IF(OR($A80="",L$8=""),"",'Adatmátrix logaritmusa'!L80-Alfa!$B80)</f>
        <v>-5.2258502573430121E-3</v>
      </c>
      <c r="M80" s="8">
        <f>IF(OR($A80="",M$8=""),"",'Adatmátrix logaritmusa'!M80-Alfa!$B80)</f>
        <v>-5.2203357322250898E-2</v>
      </c>
      <c r="N80" s="8">
        <f>IF(OR($A80="",N$8=""),"",'Adatmátrix logaritmusa'!N80-Alfa!$B80)</f>
        <v>-3.8134261873831843E-2</v>
      </c>
      <c r="O80" s="8">
        <f>IF(OR($A80="",O$8=""),"",'Adatmátrix logaritmusa'!O80-Alfa!$B80)</f>
        <v>-4.2186579078779651E-2</v>
      </c>
      <c r="P80" s="8">
        <f>IF(OR($A80="",P$8=""),"",'Adatmátrix logaritmusa'!P80-Alfa!$B80)</f>
        <v>-0.15334707397466962</v>
      </c>
      <c r="Q80" s="8">
        <f>IF(OR($A80="",Q$8=""),"",'Adatmátrix logaritmusa'!Q80-Alfa!$B80)</f>
        <v>-6.7987225023513176E-2</v>
      </c>
      <c r="R80" s="8">
        <f>IF(OR($A80="",R$8=""),"",'Adatmátrix logaritmusa'!R80-Alfa!$B80)</f>
        <v>-0.15293461779229123</v>
      </c>
      <c r="S80" s="8">
        <f>IF(OR($A80="",S$8=""),"",'Adatmátrix logaritmusa'!S80-Alfa!$B80)</f>
        <v>-0.17292695380368084</v>
      </c>
      <c r="T80" s="8">
        <f>IF(OR($A80="",T$8=""),"",'Adatmátrix logaritmusa'!T80-Alfa!$B80)</f>
        <v>-0.21810564132283305</v>
      </c>
      <c r="U80" s="8">
        <f>IF(OR($A80="",U$8=""),"",'Adatmátrix logaritmusa'!U80-Alfa!$B80)</f>
        <v>-0.23407758688888514</v>
      </c>
      <c r="V80" s="8" t="str">
        <f>IF(OR($A80="",V$8=""),"",'Adatmátrix logaritmusa'!V80-Alfa!$B80)</f>
        <v/>
      </c>
      <c r="W80" s="8" t="str">
        <f>IF(OR($A80="",W$8=""),"",'Adatmátrix logaritmusa'!W80-Alfa!$B80)</f>
        <v/>
      </c>
      <c r="X80" s="8" t="str">
        <f>IF(OR($A80="",X$8=""),"",'Adatmátrix logaritmusa'!X80-Alfa!$B80)</f>
        <v/>
      </c>
      <c r="Y80" s="8" t="str">
        <f>IF(OR($A80="",Y$8=""),"",'Adatmátrix logaritmusa'!Y80-Alfa!$B80)</f>
        <v/>
      </c>
      <c r="Z80" s="8" t="str">
        <f>IF(OR($A80="",Z$8=""),"",'Adatmátrix logaritmusa'!Z80-Alfa!$B80)</f>
        <v/>
      </c>
      <c r="AA80" s="8" t="str">
        <f>IF(OR($A80="",AA$8=""),"",'Adatmátrix logaritmusa'!AA80-Alfa!$B80)</f>
        <v/>
      </c>
      <c r="AB80" s="8" t="str">
        <f>IF(OR($A80="",AB$8=""),"",'Adatmátrix logaritmusa'!AB80-Alfa!$B80)</f>
        <v/>
      </c>
      <c r="AC80" s="8" t="str">
        <f>IF(OR($A80="",AC$8=""),"",'Adatmátrix logaritmusa'!AC80-Alfa!$B80)</f>
        <v/>
      </c>
      <c r="AD80" s="8" t="str">
        <f>IF(OR($A80="",AD$8=""),"",'Adatmátrix logaritmusa'!AD80-Alfa!$B80)</f>
        <v/>
      </c>
      <c r="AE80" s="8" t="str">
        <f>IF(OR($A80="",AE$8=""),"",'Adatmátrix logaritmusa'!AE80-Alfa!$B80)</f>
        <v/>
      </c>
      <c r="AF80" s="8" t="str">
        <f>IF(OR($A80="",AF$8=""),"",'Adatmátrix logaritmusa'!AF80-Alfa!$B80)</f>
        <v/>
      </c>
      <c r="AG80" s="8" t="str">
        <f>IF(OR($A80="",AG$8=""),"",'Adatmátrix logaritmusa'!AG80-Alfa!$B80)</f>
        <v/>
      </c>
      <c r="AH80" s="8" t="str">
        <f>IF(OR($A80="",AH$8=""),"",'Adatmátrix logaritmusa'!AH80-Alfa!$B80)</f>
        <v/>
      </c>
      <c r="AI80" s="8" t="str">
        <f>IF(OR($A80="",AI$8=""),"",'Adatmátrix logaritmusa'!AI80-Alfa!$B80)</f>
        <v/>
      </c>
      <c r="AJ80" s="8" t="str">
        <f>IF(OR($A80="",AJ$8=""),"",'Adatmátrix logaritmusa'!AJ80-Alfa!$B80)</f>
        <v/>
      </c>
      <c r="AK80" s="8" t="str">
        <f>IF(OR($A80="",AK$8=""),"",'Adatmátrix logaritmusa'!AK80-Alfa!$B80)</f>
        <v/>
      </c>
      <c r="AL80" s="8" t="str">
        <f>IF(OR($A80="",AL$8=""),"",'Adatmátrix logaritmusa'!AL80-Alfa!$B80)</f>
        <v/>
      </c>
      <c r="AM80" s="8" t="str">
        <f>IF(OR($A80="",AM$8=""),"",'Adatmátrix logaritmusa'!AM80-Alfa!$B80)</f>
        <v/>
      </c>
      <c r="AN80" s="8" t="str">
        <f>IF(OR($A80="",AN$8=""),"",'Adatmátrix logaritmusa'!AN80-Alfa!$B80)</f>
        <v/>
      </c>
      <c r="AO80" s="8" t="str">
        <f>IF(OR($A80="",AO$8=""),"",'Adatmátrix logaritmusa'!AO80-Alfa!$B80)</f>
        <v/>
      </c>
      <c r="AP80" s="8" t="str">
        <f>IF(OR($A80="",AP$8=""),"",'Adatmátrix logaritmusa'!AP80-Alfa!$B80)</f>
        <v/>
      </c>
      <c r="AQ80" s="8" t="str">
        <f>IF(OR($A80="",AQ$8=""),"",'Adatmátrix logaritmusa'!AQ80-Alfa!$B80)</f>
        <v/>
      </c>
      <c r="AR80" s="8" t="str">
        <f>IF(OR($A80="",AR$8=""),"",'Adatmátrix logaritmusa'!AR80-Alfa!$B80)</f>
        <v/>
      </c>
      <c r="AS80" s="8" t="str">
        <f>IF(OR($A80="",AS$8=""),"",'Adatmátrix logaritmusa'!AS80-Alfa!$B80)</f>
        <v/>
      </c>
      <c r="AT80" s="8" t="str">
        <f>IF(OR($A80="",AT$8=""),"",'Adatmátrix logaritmusa'!AT80-Alfa!$B80)</f>
        <v/>
      </c>
      <c r="AU80" s="8" t="str">
        <f>IF(OR($A80="",AU$8=""),"",'Adatmátrix logaritmusa'!AU80-Alfa!$B80)</f>
        <v/>
      </c>
      <c r="AV80" s="8" t="str">
        <f>IF(OR($A80="",AV$8=""),"",'Adatmátrix logaritmusa'!AV80-Alfa!$B80)</f>
        <v/>
      </c>
      <c r="AW80" s="8" t="str">
        <f>IF(OR($A80="",AW$8=""),"",'Adatmátrix logaritmusa'!AW80-Alfa!$B80)</f>
        <v/>
      </c>
      <c r="AX80" s="8" t="str">
        <f>IF(OR($A80="",AX$8=""),"",'Adatmátrix logaritmusa'!AX80-Alfa!$B80)</f>
        <v/>
      </c>
      <c r="AY80" s="8" t="str">
        <f>IF(OR($A80="",AY$8=""),"",'Adatmátrix logaritmusa'!AY80-Alfa!$B80)</f>
        <v/>
      </c>
      <c r="AZ80" s="8" t="str">
        <f>IF(OR($A80="",AZ$8=""),"",'Adatmátrix logaritmusa'!AZ80-Alfa!$B80)</f>
        <v/>
      </c>
      <c r="BA80" s="8" t="str">
        <f>IF(OR($A80="",BA$8=""),"",'Adatmátrix logaritmusa'!BA80-Alfa!$B80)</f>
        <v/>
      </c>
      <c r="BB80" s="8" t="str">
        <f>IF(OR($A80="",BB$8=""),"",'Adatmátrix logaritmusa'!BB80-Alfa!$B80)</f>
        <v/>
      </c>
      <c r="BC80" s="8" t="str">
        <f>IF(OR($A80="",BC$8=""),"",'Adatmátrix logaritmusa'!BC80-Alfa!$B80)</f>
        <v/>
      </c>
      <c r="BD80" s="8" t="str">
        <f>IF(OR($A80="",BD$8=""),"",'Adatmátrix logaritmusa'!BD80-Alfa!$B80)</f>
        <v/>
      </c>
      <c r="BE80" s="8" t="str">
        <f>IF(OR($A80="",BE$8=""),"",'Adatmátrix logaritmusa'!BE80-Alfa!$B80)</f>
        <v/>
      </c>
      <c r="BF80" s="8" t="str">
        <f>IF(OR($A80="",BF$8=""),"",'Adatmátrix logaritmusa'!BF80-Alfa!$B80)</f>
        <v/>
      </c>
      <c r="BG80" s="8" t="str">
        <f>IF(OR($A80="",BG$8=""),"",'Adatmátrix logaritmusa'!BG80-Alfa!$B80)</f>
        <v/>
      </c>
      <c r="BH80" s="8" t="str">
        <f>IF(OR($A80="",BH$8=""),"",'Adatmátrix logaritmusa'!BH80-Alfa!$B80)</f>
        <v/>
      </c>
      <c r="BI80" s="8" t="str">
        <f>IF(OR($A80="",BI$8=""),"",'Adatmátrix logaritmusa'!BI80-Alfa!$B80)</f>
        <v/>
      </c>
    </row>
    <row r="81" spans="1:61">
      <c r="A81" s="4">
        <f>Adatmátrix!A81</f>
        <v>72</v>
      </c>
      <c r="B81" s="8">
        <f>IF(OR($A81="",B$8=""),"",'Adatmátrix logaritmusa'!B81-Alfa!$B81)</f>
        <v>0.17006548280893741</v>
      </c>
      <c r="C81" s="8">
        <f>IF(OR($A81="",C$8=""),"",'Adatmátrix logaritmusa'!C81-Alfa!$B81)</f>
        <v>4.4507146833926203E-2</v>
      </c>
      <c r="D81" s="8">
        <f>IF(OR($A81="",D$8=""),"",'Adatmátrix logaritmusa'!D81-Alfa!$B81)</f>
        <v>0.23069010462537243</v>
      </c>
      <c r="E81" s="8">
        <f>IF(OR($A81="",E$8=""),"",'Adatmátrix logaritmusa'!E81-Alfa!$B81)</f>
        <v>8.1975938598962017E-2</v>
      </c>
      <c r="F81" s="8">
        <f>IF(OR($A81="",F$8=""),"",'Adatmátrix logaritmusa'!F81-Alfa!$B81)</f>
        <v>0.15459076108672498</v>
      </c>
      <c r="G81" s="8">
        <f>IF(OR($A81="",G$8=""),"",'Adatmátrix logaritmusa'!G81-Alfa!$B81)</f>
        <v>7.5186244618693721E-2</v>
      </c>
      <c r="H81" s="8">
        <f>IF(OR($A81="",H$8=""),"",'Adatmátrix logaritmusa'!H81-Alfa!$B81)</f>
        <v>0.15513780705222713</v>
      </c>
      <c r="I81" s="8">
        <f>IF(OR($A81="",I$8=""),"",'Adatmátrix logaritmusa'!I81-Alfa!$B81)</f>
        <v>4.6642921863947695E-2</v>
      </c>
      <c r="J81" s="8">
        <f>IF(OR($A81="",J$8=""),"",'Adatmátrix logaritmusa'!J81-Alfa!$B81)</f>
        <v>6.7753476640156407E-2</v>
      </c>
      <c r="K81" s="8">
        <f>IF(OR($A81="",K$8=""),"",'Adatmátrix logaritmusa'!K81-Alfa!$B81)</f>
        <v>8.7842778542147393E-2</v>
      </c>
      <c r="L81" s="8">
        <f>IF(OR($A81="",L$8=""),"",'Adatmátrix logaritmusa'!L81-Alfa!$B81)</f>
        <v>1.9142347472545396E-2</v>
      </c>
      <c r="M81" s="8">
        <f>IF(OR($A81="",M$8=""),"",'Adatmátrix logaritmusa'!M81-Alfa!$B81)</f>
        <v>-5.6991967826408807E-2</v>
      </c>
      <c r="N81" s="8">
        <f>IF(OR($A81="",N$8=""),"",'Adatmátrix logaritmusa'!N81-Alfa!$B81)</f>
        <v>-8.7193302343487211E-2</v>
      </c>
      <c r="O81" s="8">
        <f>IF(OR($A81="",O$8=""),"",'Adatmátrix logaritmusa'!O81-Alfa!$B81)</f>
        <v>-3.1953103408572936E-2</v>
      </c>
      <c r="P81" s="8">
        <f>IF(OR($A81="",P$8=""),"",'Adatmátrix logaritmusa'!P81-Alfa!$B81)</f>
        <v>-7.0606882014423E-2</v>
      </c>
      <c r="Q81" s="8">
        <f>IF(OR($A81="",Q$8=""),"",'Adatmátrix logaritmusa'!Q81-Alfa!$B81)</f>
        <v>-0.11188591493385847</v>
      </c>
      <c r="R81" s="8">
        <f>IF(OR($A81="",R$8=""),"",'Adatmátrix logaritmusa'!R81-Alfa!$B81)</f>
        <v>-0.15159246037024809</v>
      </c>
      <c r="S81" s="8">
        <f>IF(OR($A81="",S$8=""),"",'Adatmátrix logaritmusa'!S81-Alfa!$B81)</f>
        <v>-0.15345223401397101</v>
      </c>
      <c r="T81" s="8">
        <f>IF(OR($A81="",T$8=""),"",'Adatmátrix logaritmusa'!T81-Alfa!$B81)</f>
        <v>-0.22321659757818857</v>
      </c>
      <c r="U81" s="8">
        <f>IF(OR($A81="",U$8=""),"",'Adatmátrix logaritmusa'!U81-Alfa!$B81)</f>
        <v>-0.24664254765448224</v>
      </c>
      <c r="V81" s="8" t="str">
        <f>IF(OR($A81="",V$8=""),"",'Adatmátrix logaritmusa'!V81-Alfa!$B81)</f>
        <v/>
      </c>
      <c r="W81" s="8" t="str">
        <f>IF(OR($A81="",W$8=""),"",'Adatmátrix logaritmusa'!W81-Alfa!$B81)</f>
        <v/>
      </c>
      <c r="X81" s="8" t="str">
        <f>IF(OR($A81="",X$8=""),"",'Adatmátrix logaritmusa'!X81-Alfa!$B81)</f>
        <v/>
      </c>
      <c r="Y81" s="8" t="str">
        <f>IF(OR($A81="",Y$8=""),"",'Adatmátrix logaritmusa'!Y81-Alfa!$B81)</f>
        <v/>
      </c>
      <c r="Z81" s="8" t="str">
        <f>IF(OR($A81="",Z$8=""),"",'Adatmátrix logaritmusa'!Z81-Alfa!$B81)</f>
        <v/>
      </c>
      <c r="AA81" s="8" t="str">
        <f>IF(OR($A81="",AA$8=""),"",'Adatmátrix logaritmusa'!AA81-Alfa!$B81)</f>
        <v/>
      </c>
      <c r="AB81" s="8" t="str">
        <f>IF(OR($A81="",AB$8=""),"",'Adatmátrix logaritmusa'!AB81-Alfa!$B81)</f>
        <v/>
      </c>
      <c r="AC81" s="8" t="str">
        <f>IF(OR($A81="",AC$8=""),"",'Adatmátrix logaritmusa'!AC81-Alfa!$B81)</f>
        <v/>
      </c>
      <c r="AD81" s="8" t="str">
        <f>IF(OR($A81="",AD$8=""),"",'Adatmátrix logaritmusa'!AD81-Alfa!$B81)</f>
        <v/>
      </c>
      <c r="AE81" s="8" t="str">
        <f>IF(OR($A81="",AE$8=""),"",'Adatmátrix logaritmusa'!AE81-Alfa!$B81)</f>
        <v/>
      </c>
      <c r="AF81" s="8" t="str">
        <f>IF(OR($A81="",AF$8=""),"",'Adatmátrix logaritmusa'!AF81-Alfa!$B81)</f>
        <v/>
      </c>
      <c r="AG81" s="8" t="str">
        <f>IF(OR($A81="",AG$8=""),"",'Adatmátrix logaritmusa'!AG81-Alfa!$B81)</f>
        <v/>
      </c>
      <c r="AH81" s="8" t="str">
        <f>IF(OR($A81="",AH$8=""),"",'Adatmátrix logaritmusa'!AH81-Alfa!$B81)</f>
        <v/>
      </c>
      <c r="AI81" s="8" t="str">
        <f>IF(OR($A81="",AI$8=""),"",'Adatmátrix logaritmusa'!AI81-Alfa!$B81)</f>
        <v/>
      </c>
      <c r="AJ81" s="8" t="str">
        <f>IF(OR($A81="",AJ$8=""),"",'Adatmátrix logaritmusa'!AJ81-Alfa!$B81)</f>
        <v/>
      </c>
      <c r="AK81" s="8" t="str">
        <f>IF(OR($A81="",AK$8=""),"",'Adatmátrix logaritmusa'!AK81-Alfa!$B81)</f>
        <v/>
      </c>
      <c r="AL81" s="8" t="str">
        <f>IF(OR($A81="",AL$8=""),"",'Adatmátrix logaritmusa'!AL81-Alfa!$B81)</f>
        <v/>
      </c>
      <c r="AM81" s="8" t="str">
        <f>IF(OR($A81="",AM$8=""),"",'Adatmátrix logaritmusa'!AM81-Alfa!$B81)</f>
        <v/>
      </c>
      <c r="AN81" s="8" t="str">
        <f>IF(OR($A81="",AN$8=""),"",'Adatmátrix logaritmusa'!AN81-Alfa!$B81)</f>
        <v/>
      </c>
      <c r="AO81" s="8" t="str">
        <f>IF(OR($A81="",AO$8=""),"",'Adatmátrix logaritmusa'!AO81-Alfa!$B81)</f>
        <v/>
      </c>
      <c r="AP81" s="8" t="str">
        <f>IF(OR($A81="",AP$8=""),"",'Adatmátrix logaritmusa'!AP81-Alfa!$B81)</f>
        <v/>
      </c>
      <c r="AQ81" s="8" t="str">
        <f>IF(OR($A81="",AQ$8=""),"",'Adatmátrix logaritmusa'!AQ81-Alfa!$B81)</f>
        <v/>
      </c>
      <c r="AR81" s="8" t="str">
        <f>IF(OR($A81="",AR$8=""),"",'Adatmátrix logaritmusa'!AR81-Alfa!$B81)</f>
        <v/>
      </c>
      <c r="AS81" s="8" t="str">
        <f>IF(OR($A81="",AS$8=""),"",'Adatmátrix logaritmusa'!AS81-Alfa!$B81)</f>
        <v/>
      </c>
      <c r="AT81" s="8" t="str">
        <f>IF(OR($A81="",AT$8=""),"",'Adatmátrix logaritmusa'!AT81-Alfa!$B81)</f>
        <v/>
      </c>
      <c r="AU81" s="8" t="str">
        <f>IF(OR($A81="",AU$8=""),"",'Adatmátrix logaritmusa'!AU81-Alfa!$B81)</f>
        <v/>
      </c>
      <c r="AV81" s="8" t="str">
        <f>IF(OR($A81="",AV$8=""),"",'Adatmátrix logaritmusa'!AV81-Alfa!$B81)</f>
        <v/>
      </c>
      <c r="AW81" s="8" t="str">
        <f>IF(OR($A81="",AW$8=""),"",'Adatmátrix logaritmusa'!AW81-Alfa!$B81)</f>
        <v/>
      </c>
      <c r="AX81" s="8" t="str">
        <f>IF(OR($A81="",AX$8=""),"",'Adatmátrix logaritmusa'!AX81-Alfa!$B81)</f>
        <v/>
      </c>
      <c r="AY81" s="8" t="str">
        <f>IF(OR($A81="",AY$8=""),"",'Adatmátrix logaritmusa'!AY81-Alfa!$B81)</f>
        <v/>
      </c>
      <c r="AZ81" s="8" t="str">
        <f>IF(OR($A81="",AZ$8=""),"",'Adatmátrix logaritmusa'!AZ81-Alfa!$B81)</f>
        <v/>
      </c>
      <c r="BA81" s="8" t="str">
        <f>IF(OR($A81="",BA$8=""),"",'Adatmátrix logaritmusa'!BA81-Alfa!$B81)</f>
        <v/>
      </c>
      <c r="BB81" s="8" t="str">
        <f>IF(OR($A81="",BB$8=""),"",'Adatmátrix logaritmusa'!BB81-Alfa!$B81)</f>
        <v/>
      </c>
      <c r="BC81" s="8" t="str">
        <f>IF(OR($A81="",BC$8=""),"",'Adatmátrix logaritmusa'!BC81-Alfa!$B81)</f>
        <v/>
      </c>
      <c r="BD81" s="8" t="str">
        <f>IF(OR($A81="",BD$8=""),"",'Adatmátrix logaritmusa'!BD81-Alfa!$B81)</f>
        <v/>
      </c>
      <c r="BE81" s="8" t="str">
        <f>IF(OR($A81="",BE$8=""),"",'Adatmátrix logaritmusa'!BE81-Alfa!$B81)</f>
        <v/>
      </c>
      <c r="BF81" s="8" t="str">
        <f>IF(OR($A81="",BF$8=""),"",'Adatmátrix logaritmusa'!BF81-Alfa!$B81)</f>
        <v/>
      </c>
      <c r="BG81" s="8" t="str">
        <f>IF(OR($A81="",BG$8=""),"",'Adatmátrix logaritmusa'!BG81-Alfa!$B81)</f>
        <v/>
      </c>
      <c r="BH81" s="8" t="str">
        <f>IF(OR($A81="",BH$8=""),"",'Adatmátrix logaritmusa'!BH81-Alfa!$B81)</f>
        <v/>
      </c>
      <c r="BI81" s="8" t="str">
        <f>IF(OR($A81="",BI$8=""),"",'Adatmátrix logaritmusa'!BI81-Alfa!$B81)</f>
        <v/>
      </c>
    </row>
    <row r="82" spans="1:61">
      <c r="A82" s="4">
        <f>Adatmátrix!A82</f>
        <v>73</v>
      </c>
      <c r="B82" s="8">
        <f>IF(OR($A82="",B$8=""),"",'Adatmátrix logaritmusa'!B82-Alfa!$B82)</f>
        <v>0.21918310801649143</v>
      </c>
      <c r="C82" s="8">
        <f>IF(OR($A82="",C$8=""),"",'Adatmátrix logaritmusa'!C82-Alfa!$B82)</f>
        <v>0.14750059004082683</v>
      </c>
      <c r="D82" s="8">
        <f>IF(OR($A82="",D$8=""),"",'Adatmátrix logaritmusa'!D82-Alfa!$B82)</f>
        <v>2.2270944459942932E-2</v>
      </c>
      <c r="E82" s="8">
        <f>IF(OR($A82="",E$8=""),"",'Adatmátrix logaritmusa'!E82-Alfa!$B82)</f>
        <v>0.22103839611823739</v>
      </c>
      <c r="F82" s="8">
        <f>IF(OR($A82="",F$8=""),"",'Adatmátrix logaritmusa'!F82-Alfa!$B82)</f>
        <v>0.12019859092326879</v>
      </c>
      <c r="G82" s="8">
        <f>IF(OR($A82="",G$8=""),"",'Adatmátrix logaritmusa'!G82-Alfa!$B82)</f>
        <v>0.11917294980771853</v>
      </c>
      <c r="H82" s="8">
        <f>IF(OR($A82="",H$8=""),"",'Adatmátrix logaritmusa'!H82-Alfa!$B82)</f>
        <v>8.8697873631145008E-2</v>
      </c>
      <c r="I82" s="8">
        <f>IF(OR($A82="",I$8=""),"",'Adatmátrix logaritmusa'!I82-Alfa!$B82)</f>
        <v>7.1088026892071721E-2</v>
      </c>
      <c r="J82" s="8">
        <f>IF(OR($A82="",J$8=""),"",'Adatmátrix logaritmusa'!J82-Alfa!$B82)</f>
        <v>-2.6266071617842002E-3</v>
      </c>
      <c r="K82" s="8">
        <f>IF(OR($A82="",K$8=""),"",'Adatmátrix logaritmusa'!K82-Alfa!$B82)</f>
        <v>0.10052921974041062</v>
      </c>
      <c r="L82" s="8">
        <f>IF(OR($A82="",L$8=""),"",'Adatmátrix logaritmusa'!L82-Alfa!$B82)</f>
        <v>-2.4302909874220013E-2</v>
      </c>
      <c r="M82" s="8">
        <f>IF(OR($A82="",M$8=""),"",'Adatmátrix logaritmusa'!M82-Alfa!$B82)</f>
        <v>-2.9945092622301495E-2</v>
      </c>
      <c r="N82" s="8">
        <f>IF(OR($A82="",N$8=""),"",'Adatmátrix logaritmusa'!N82-Alfa!$B82)</f>
        <v>-4.3134732273279575E-2</v>
      </c>
      <c r="O82" s="8">
        <f>IF(OR($A82="",O$8=""),"",'Adatmátrix logaritmusa'!O82-Alfa!$B82)</f>
        <v>-6.4791823952469851E-2</v>
      </c>
      <c r="P82" s="8">
        <f>IF(OR($A82="",P$8=""),"",'Adatmátrix logaritmusa'!P82-Alfa!$B82)</f>
        <v>-8.2210615842451151E-2</v>
      </c>
      <c r="Q82" s="8">
        <f>IF(OR($A82="",Q$8=""),"",'Adatmátrix logaritmusa'!Q82-Alfa!$B82)</f>
        <v>-9.9618873149093901E-2</v>
      </c>
      <c r="R82" s="8">
        <f>IF(OR($A82="",R$8=""),"",'Adatmátrix logaritmusa'!R82-Alfa!$B82)</f>
        <v>-0.13272803175637282</v>
      </c>
      <c r="S82" s="8">
        <f>IF(OR($A82="",S$8=""),"",'Adatmátrix logaritmusa'!S82-Alfa!$B82)</f>
        <v>-0.1690223379491429</v>
      </c>
      <c r="T82" s="8">
        <f>IF(OR($A82="",T$8=""),"",'Adatmátrix logaritmusa'!T82-Alfa!$B82)</f>
        <v>-0.22063990407925305</v>
      </c>
      <c r="U82" s="8">
        <f>IF(OR($A82="",U$8=""),"",'Adatmátrix logaritmusa'!U82-Alfa!$B82)</f>
        <v>-0.24065877096974475</v>
      </c>
      <c r="V82" s="8" t="str">
        <f>IF(OR($A82="",V$8=""),"",'Adatmátrix logaritmusa'!V82-Alfa!$B82)</f>
        <v/>
      </c>
      <c r="W82" s="8" t="str">
        <f>IF(OR($A82="",W$8=""),"",'Adatmátrix logaritmusa'!W82-Alfa!$B82)</f>
        <v/>
      </c>
      <c r="X82" s="8" t="str">
        <f>IF(OR($A82="",X$8=""),"",'Adatmátrix logaritmusa'!X82-Alfa!$B82)</f>
        <v/>
      </c>
      <c r="Y82" s="8" t="str">
        <f>IF(OR($A82="",Y$8=""),"",'Adatmátrix logaritmusa'!Y82-Alfa!$B82)</f>
        <v/>
      </c>
      <c r="Z82" s="8" t="str">
        <f>IF(OR($A82="",Z$8=""),"",'Adatmátrix logaritmusa'!Z82-Alfa!$B82)</f>
        <v/>
      </c>
      <c r="AA82" s="8" t="str">
        <f>IF(OR($A82="",AA$8=""),"",'Adatmátrix logaritmusa'!AA82-Alfa!$B82)</f>
        <v/>
      </c>
      <c r="AB82" s="8" t="str">
        <f>IF(OR($A82="",AB$8=""),"",'Adatmátrix logaritmusa'!AB82-Alfa!$B82)</f>
        <v/>
      </c>
      <c r="AC82" s="8" t="str">
        <f>IF(OR($A82="",AC$8=""),"",'Adatmátrix logaritmusa'!AC82-Alfa!$B82)</f>
        <v/>
      </c>
      <c r="AD82" s="8" t="str">
        <f>IF(OR($A82="",AD$8=""),"",'Adatmátrix logaritmusa'!AD82-Alfa!$B82)</f>
        <v/>
      </c>
      <c r="AE82" s="8" t="str">
        <f>IF(OR($A82="",AE$8=""),"",'Adatmátrix logaritmusa'!AE82-Alfa!$B82)</f>
        <v/>
      </c>
      <c r="AF82" s="8" t="str">
        <f>IF(OR($A82="",AF$8=""),"",'Adatmátrix logaritmusa'!AF82-Alfa!$B82)</f>
        <v/>
      </c>
      <c r="AG82" s="8" t="str">
        <f>IF(OR($A82="",AG$8=""),"",'Adatmátrix logaritmusa'!AG82-Alfa!$B82)</f>
        <v/>
      </c>
      <c r="AH82" s="8" t="str">
        <f>IF(OR($A82="",AH$8=""),"",'Adatmátrix logaritmusa'!AH82-Alfa!$B82)</f>
        <v/>
      </c>
      <c r="AI82" s="8" t="str">
        <f>IF(OR($A82="",AI$8=""),"",'Adatmátrix logaritmusa'!AI82-Alfa!$B82)</f>
        <v/>
      </c>
      <c r="AJ82" s="8" t="str">
        <f>IF(OR($A82="",AJ$8=""),"",'Adatmátrix logaritmusa'!AJ82-Alfa!$B82)</f>
        <v/>
      </c>
      <c r="AK82" s="8" t="str">
        <f>IF(OR($A82="",AK$8=""),"",'Adatmátrix logaritmusa'!AK82-Alfa!$B82)</f>
        <v/>
      </c>
      <c r="AL82" s="8" t="str">
        <f>IF(OR($A82="",AL$8=""),"",'Adatmátrix logaritmusa'!AL82-Alfa!$B82)</f>
        <v/>
      </c>
      <c r="AM82" s="8" t="str">
        <f>IF(OR($A82="",AM$8=""),"",'Adatmátrix logaritmusa'!AM82-Alfa!$B82)</f>
        <v/>
      </c>
      <c r="AN82" s="8" t="str">
        <f>IF(OR($A82="",AN$8=""),"",'Adatmátrix logaritmusa'!AN82-Alfa!$B82)</f>
        <v/>
      </c>
      <c r="AO82" s="8" t="str">
        <f>IF(OR($A82="",AO$8=""),"",'Adatmátrix logaritmusa'!AO82-Alfa!$B82)</f>
        <v/>
      </c>
      <c r="AP82" s="8" t="str">
        <f>IF(OR($A82="",AP$8=""),"",'Adatmátrix logaritmusa'!AP82-Alfa!$B82)</f>
        <v/>
      </c>
      <c r="AQ82" s="8" t="str">
        <f>IF(OR($A82="",AQ$8=""),"",'Adatmátrix logaritmusa'!AQ82-Alfa!$B82)</f>
        <v/>
      </c>
      <c r="AR82" s="8" t="str">
        <f>IF(OR($A82="",AR$8=""),"",'Adatmátrix logaritmusa'!AR82-Alfa!$B82)</f>
        <v/>
      </c>
      <c r="AS82" s="8" t="str">
        <f>IF(OR($A82="",AS$8=""),"",'Adatmátrix logaritmusa'!AS82-Alfa!$B82)</f>
        <v/>
      </c>
      <c r="AT82" s="8" t="str">
        <f>IF(OR($A82="",AT$8=""),"",'Adatmátrix logaritmusa'!AT82-Alfa!$B82)</f>
        <v/>
      </c>
      <c r="AU82" s="8" t="str">
        <f>IF(OR($A82="",AU$8=""),"",'Adatmátrix logaritmusa'!AU82-Alfa!$B82)</f>
        <v/>
      </c>
      <c r="AV82" s="8" t="str">
        <f>IF(OR($A82="",AV$8=""),"",'Adatmátrix logaritmusa'!AV82-Alfa!$B82)</f>
        <v/>
      </c>
      <c r="AW82" s="8" t="str">
        <f>IF(OR($A82="",AW$8=""),"",'Adatmátrix logaritmusa'!AW82-Alfa!$B82)</f>
        <v/>
      </c>
      <c r="AX82" s="8" t="str">
        <f>IF(OR($A82="",AX$8=""),"",'Adatmátrix logaritmusa'!AX82-Alfa!$B82)</f>
        <v/>
      </c>
      <c r="AY82" s="8" t="str">
        <f>IF(OR($A82="",AY$8=""),"",'Adatmátrix logaritmusa'!AY82-Alfa!$B82)</f>
        <v/>
      </c>
      <c r="AZ82" s="8" t="str">
        <f>IF(OR($A82="",AZ$8=""),"",'Adatmátrix logaritmusa'!AZ82-Alfa!$B82)</f>
        <v/>
      </c>
      <c r="BA82" s="8" t="str">
        <f>IF(OR($A82="",BA$8=""),"",'Adatmátrix logaritmusa'!BA82-Alfa!$B82)</f>
        <v/>
      </c>
      <c r="BB82" s="8" t="str">
        <f>IF(OR($A82="",BB$8=""),"",'Adatmátrix logaritmusa'!BB82-Alfa!$B82)</f>
        <v/>
      </c>
      <c r="BC82" s="8" t="str">
        <f>IF(OR($A82="",BC$8=""),"",'Adatmátrix logaritmusa'!BC82-Alfa!$B82)</f>
        <v/>
      </c>
      <c r="BD82" s="8" t="str">
        <f>IF(OR($A82="",BD$8=""),"",'Adatmátrix logaritmusa'!BD82-Alfa!$B82)</f>
        <v/>
      </c>
      <c r="BE82" s="8" t="str">
        <f>IF(OR($A82="",BE$8=""),"",'Adatmátrix logaritmusa'!BE82-Alfa!$B82)</f>
        <v/>
      </c>
      <c r="BF82" s="8" t="str">
        <f>IF(OR($A82="",BF$8=""),"",'Adatmátrix logaritmusa'!BF82-Alfa!$B82)</f>
        <v/>
      </c>
      <c r="BG82" s="8" t="str">
        <f>IF(OR($A82="",BG$8=""),"",'Adatmátrix logaritmusa'!BG82-Alfa!$B82)</f>
        <v/>
      </c>
      <c r="BH82" s="8" t="str">
        <f>IF(OR($A82="",BH$8=""),"",'Adatmátrix logaritmusa'!BH82-Alfa!$B82)</f>
        <v/>
      </c>
      <c r="BI82" s="8" t="str">
        <f>IF(OR($A82="",BI$8=""),"",'Adatmátrix logaritmusa'!BI82-Alfa!$B82)</f>
        <v/>
      </c>
    </row>
    <row r="83" spans="1:61">
      <c r="A83" s="4">
        <f>Adatmátrix!A83</f>
        <v>74</v>
      </c>
      <c r="B83" s="8">
        <f>IF(OR($A83="",B$8=""),"",'Adatmátrix logaritmusa'!B83-Alfa!$B83)</f>
        <v>0.15736478781435892</v>
      </c>
      <c r="C83" s="8">
        <f>IF(OR($A83="",C$8=""),"",'Adatmátrix logaritmusa'!C83-Alfa!$B83)</f>
        <v>0.16809286005435808</v>
      </c>
      <c r="D83" s="8">
        <f>IF(OR($A83="",D$8=""),"",'Adatmátrix logaritmusa'!D83-Alfa!$B83)</f>
        <v>0.17243880344390528</v>
      </c>
      <c r="E83" s="8">
        <f>IF(OR($A83="",E$8=""),"",'Adatmátrix logaritmusa'!E83-Alfa!$B83)</f>
        <v>6.2910334915797783E-3</v>
      </c>
      <c r="F83" s="8">
        <f>IF(OR($A83="",F$8=""),"",'Adatmátrix logaritmusa'!F83-Alfa!$B83)</f>
        <v>0.22048528884827423</v>
      </c>
      <c r="G83" s="8">
        <f>IF(OR($A83="",G$8=""),"",'Adatmátrix logaritmusa'!G83-Alfa!$B83)</f>
        <v>0.10680109501565704</v>
      </c>
      <c r="H83" s="8">
        <f>IF(OR($A83="",H$8=""),"",'Adatmátrix logaritmusa'!H83-Alfa!$B83)</f>
        <v>0.1000639339770184</v>
      </c>
      <c r="I83" s="8">
        <f>IF(OR($A83="",I$8=""),"",'Adatmátrix logaritmusa'!I83-Alfa!$B83)</f>
        <v>4.3727888604469189E-2</v>
      </c>
      <c r="J83" s="8">
        <f>IF(OR($A83="",J$8=""),"",'Adatmátrix logaritmusa'!J83-Alfa!$B83)</f>
        <v>7.9575757060072583E-2</v>
      </c>
      <c r="K83" s="8">
        <f>IF(OR($A83="",K$8=""),"",'Adatmátrix logaritmusa'!K83-Alfa!$B83)</f>
        <v>6.7126470107994329E-2</v>
      </c>
      <c r="L83" s="8">
        <f>IF(OR($A83="",L$8=""),"",'Adatmátrix logaritmusa'!L83-Alfa!$B83)</f>
        <v>7.3145750343672766E-3</v>
      </c>
      <c r="M83" s="8">
        <f>IF(OR($A83="",M$8=""),"",'Adatmátrix logaritmusa'!M83-Alfa!$B83)</f>
        <v>-2.016965427976336E-2</v>
      </c>
      <c r="N83" s="8">
        <f>IF(OR($A83="",N$8=""),"",'Adatmátrix logaritmusa'!N83-Alfa!$B83)</f>
        <v>-5.0867380348368574E-2</v>
      </c>
      <c r="O83" s="8">
        <f>IF(OR($A83="",O$8=""),"",'Adatmátrix logaritmusa'!O83-Alfa!$B83)</f>
        <v>-5.1409679710899603E-2</v>
      </c>
      <c r="P83" s="8">
        <f>IF(OR($A83="",P$8=""),"",'Adatmátrix logaritmusa'!P83-Alfa!$B83)</f>
        <v>-0.12424579822737414</v>
      </c>
      <c r="Q83" s="8">
        <f>IF(OR($A83="",Q$8=""),"",'Adatmátrix logaritmusa'!Q83-Alfa!$B83)</f>
        <v>-7.3069196762530098E-2</v>
      </c>
      <c r="R83" s="8">
        <f>IF(OR($A83="",R$8=""),"",'Adatmátrix logaritmusa'!R83-Alfa!$B83)</f>
        <v>-0.21967267095440546</v>
      </c>
      <c r="S83" s="8">
        <f>IF(OR($A83="",S$8=""),"",'Adatmátrix logaritmusa'!S83-Alfa!$B83)</f>
        <v>-0.20312232501072769</v>
      </c>
      <c r="T83" s="8">
        <f>IF(OR($A83="",T$8=""),"",'Adatmátrix logaritmusa'!T83-Alfa!$B83)</f>
        <v>-0.20977318088063734</v>
      </c>
      <c r="U83" s="8">
        <f>IF(OR($A83="",U$8=""),"",'Adatmátrix logaritmusa'!U83-Alfa!$B83)</f>
        <v>-0.17695260727734308</v>
      </c>
      <c r="V83" s="8" t="str">
        <f>IF(OR($A83="",V$8=""),"",'Adatmátrix logaritmusa'!V83-Alfa!$B83)</f>
        <v/>
      </c>
      <c r="W83" s="8" t="str">
        <f>IF(OR($A83="",W$8=""),"",'Adatmátrix logaritmusa'!W83-Alfa!$B83)</f>
        <v/>
      </c>
      <c r="X83" s="8" t="str">
        <f>IF(OR($A83="",X$8=""),"",'Adatmátrix logaritmusa'!X83-Alfa!$B83)</f>
        <v/>
      </c>
      <c r="Y83" s="8" t="str">
        <f>IF(OR($A83="",Y$8=""),"",'Adatmátrix logaritmusa'!Y83-Alfa!$B83)</f>
        <v/>
      </c>
      <c r="Z83" s="8" t="str">
        <f>IF(OR($A83="",Z$8=""),"",'Adatmátrix logaritmusa'!Z83-Alfa!$B83)</f>
        <v/>
      </c>
      <c r="AA83" s="8" t="str">
        <f>IF(OR($A83="",AA$8=""),"",'Adatmátrix logaritmusa'!AA83-Alfa!$B83)</f>
        <v/>
      </c>
      <c r="AB83" s="8" t="str">
        <f>IF(OR($A83="",AB$8=""),"",'Adatmátrix logaritmusa'!AB83-Alfa!$B83)</f>
        <v/>
      </c>
      <c r="AC83" s="8" t="str">
        <f>IF(OR($A83="",AC$8=""),"",'Adatmátrix logaritmusa'!AC83-Alfa!$B83)</f>
        <v/>
      </c>
      <c r="AD83" s="8" t="str">
        <f>IF(OR($A83="",AD$8=""),"",'Adatmátrix logaritmusa'!AD83-Alfa!$B83)</f>
        <v/>
      </c>
      <c r="AE83" s="8" t="str">
        <f>IF(OR($A83="",AE$8=""),"",'Adatmátrix logaritmusa'!AE83-Alfa!$B83)</f>
        <v/>
      </c>
      <c r="AF83" s="8" t="str">
        <f>IF(OR($A83="",AF$8=""),"",'Adatmátrix logaritmusa'!AF83-Alfa!$B83)</f>
        <v/>
      </c>
      <c r="AG83" s="8" t="str">
        <f>IF(OR($A83="",AG$8=""),"",'Adatmátrix logaritmusa'!AG83-Alfa!$B83)</f>
        <v/>
      </c>
      <c r="AH83" s="8" t="str">
        <f>IF(OR($A83="",AH$8=""),"",'Adatmátrix logaritmusa'!AH83-Alfa!$B83)</f>
        <v/>
      </c>
      <c r="AI83" s="8" t="str">
        <f>IF(OR($A83="",AI$8=""),"",'Adatmátrix logaritmusa'!AI83-Alfa!$B83)</f>
        <v/>
      </c>
      <c r="AJ83" s="8" t="str">
        <f>IF(OR($A83="",AJ$8=""),"",'Adatmátrix logaritmusa'!AJ83-Alfa!$B83)</f>
        <v/>
      </c>
      <c r="AK83" s="8" t="str">
        <f>IF(OR($A83="",AK$8=""),"",'Adatmátrix logaritmusa'!AK83-Alfa!$B83)</f>
        <v/>
      </c>
      <c r="AL83" s="8" t="str">
        <f>IF(OR($A83="",AL$8=""),"",'Adatmátrix logaritmusa'!AL83-Alfa!$B83)</f>
        <v/>
      </c>
      <c r="AM83" s="8" t="str">
        <f>IF(OR($A83="",AM$8=""),"",'Adatmátrix logaritmusa'!AM83-Alfa!$B83)</f>
        <v/>
      </c>
      <c r="AN83" s="8" t="str">
        <f>IF(OR($A83="",AN$8=""),"",'Adatmátrix logaritmusa'!AN83-Alfa!$B83)</f>
        <v/>
      </c>
      <c r="AO83" s="8" t="str">
        <f>IF(OR($A83="",AO$8=""),"",'Adatmátrix logaritmusa'!AO83-Alfa!$B83)</f>
        <v/>
      </c>
      <c r="AP83" s="8" t="str">
        <f>IF(OR($A83="",AP$8=""),"",'Adatmátrix logaritmusa'!AP83-Alfa!$B83)</f>
        <v/>
      </c>
      <c r="AQ83" s="8" t="str">
        <f>IF(OR($A83="",AQ$8=""),"",'Adatmátrix logaritmusa'!AQ83-Alfa!$B83)</f>
        <v/>
      </c>
      <c r="AR83" s="8" t="str">
        <f>IF(OR($A83="",AR$8=""),"",'Adatmátrix logaritmusa'!AR83-Alfa!$B83)</f>
        <v/>
      </c>
      <c r="AS83" s="8" t="str">
        <f>IF(OR($A83="",AS$8=""),"",'Adatmátrix logaritmusa'!AS83-Alfa!$B83)</f>
        <v/>
      </c>
      <c r="AT83" s="8" t="str">
        <f>IF(OR($A83="",AT$8=""),"",'Adatmátrix logaritmusa'!AT83-Alfa!$B83)</f>
        <v/>
      </c>
      <c r="AU83" s="8" t="str">
        <f>IF(OR($A83="",AU$8=""),"",'Adatmátrix logaritmusa'!AU83-Alfa!$B83)</f>
        <v/>
      </c>
      <c r="AV83" s="8" t="str">
        <f>IF(OR($A83="",AV$8=""),"",'Adatmátrix logaritmusa'!AV83-Alfa!$B83)</f>
        <v/>
      </c>
      <c r="AW83" s="8" t="str">
        <f>IF(OR($A83="",AW$8=""),"",'Adatmátrix logaritmusa'!AW83-Alfa!$B83)</f>
        <v/>
      </c>
      <c r="AX83" s="8" t="str">
        <f>IF(OR($A83="",AX$8=""),"",'Adatmátrix logaritmusa'!AX83-Alfa!$B83)</f>
        <v/>
      </c>
      <c r="AY83" s="8" t="str">
        <f>IF(OR($A83="",AY$8=""),"",'Adatmátrix logaritmusa'!AY83-Alfa!$B83)</f>
        <v/>
      </c>
      <c r="AZ83" s="8" t="str">
        <f>IF(OR($A83="",AZ$8=""),"",'Adatmátrix logaritmusa'!AZ83-Alfa!$B83)</f>
        <v/>
      </c>
      <c r="BA83" s="8" t="str">
        <f>IF(OR($A83="",BA$8=""),"",'Adatmátrix logaritmusa'!BA83-Alfa!$B83)</f>
        <v/>
      </c>
      <c r="BB83" s="8" t="str">
        <f>IF(OR($A83="",BB$8=""),"",'Adatmátrix logaritmusa'!BB83-Alfa!$B83)</f>
        <v/>
      </c>
      <c r="BC83" s="8" t="str">
        <f>IF(OR($A83="",BC$8=""),"",'Adatmátrix logaritmusa'!BC83-Alfa!$B83)</f>
        <v/>
      </c>
      <c r="BD83" s="8" t="str">
        <f>IF(OR($A83="",BD$8=""),"",'Adatmátrix logaritmusa'!BD83-Alfa!$B83)</f>
        <v/>
      </c>
      <c r="BE83" s="8" t="str">
        <f>IF(OR($A83="",BE$8=""),"",'Adatmátrix logaritmusa'!BE83-Alfa!$B83)</f>
        <v/>
      </c>
      <c r="BF83" s="8" t="str">
        <f>IF(OR($A83="",BF$8=""),"",'Adatmátrix logaritmusa'!BF83-Alfa!$B83)</f>
        <v/>
      </c>
      <c r="BG83" s="8" t="str">
        <f>IF(OR($A83="",BG$8=""),"",'Adatmátrix logaritmusa'!BG83-Alfa!$B83)</f>
        <v/>
      </c>
      <c r="BH83" s="8" t="str">
        <f>IF(OR($A83="",BH$8=""),"",'Adatmátrix logaritmusa'!BH83-Alfa!$B83)</f>
        <v/>
      </c>
      <c r="BI83" s="8" t="str">
        <f>IF(OR($A83="",BI$8=""),"",'Adatmátrix logaritmusa'!BI83-Alfa!$B83)</f>
        <v/>
      </c>
    </row>
    <row r="84" spans="1:61">
      <c r="A84" s="4">
        <f>Adatmátrix!A84</f>
        <v>75</v>
      </c>
      <c r="B84" s="8">
        <f>IF(OR($A84="",B$8=""),"",'Adatmátrix logaritmusa'!B84-Alfa!$B84)</f>
        <v>0.23071858551121149</v>
      </c>
      <c r="C84" s="8">
        <f>IF(OR($A84="",C$8=""),"",'Adatmátrix logaritmusa'!C84-Alfa!$B84)</f>
        <v>9.2033688485197107E-2</v>
      </c>
      <c r="D84" s="8">
        <f>IF(OR($A84="",D$8=""),"",'Adatmátrix logaritmusa'!D84-Alfa!$B84)</f>
        <v>0.14495176375378627</v>
      </c>
      <c r="E84" s="8">
        <f>IF(OR($A84="",E$8=""),"",'Adatmátrix logaritmusa'!E84-Alfa!$B84)</f>
        <v>0.10412976923353101</v>
      </c>
      <c r="F84" s="8">
        <f>IF(OR($A84="",F$8=""),"",'Adatmátrix logaritmusa'!F84-Alfa!$B84)</f>
        <v>2.4328878643822716E-2</v>
      </c>
      <c r="G84" s="8">
        <f>IF(OR($A84="",G$8=""),"",'Adatmátrix logaritmusa'!G84-Alfa!$B84)</f>
        <v>0.17610326885862015</v>
      </c>
      <c r="H84" s="8">
        <f>IF(OR($A84="",H$8=""),"",'Adatmátrix logaritmusa'!H84-Alfa!$B84)</f>
        <v>7.4465240010051392E-2</v>
      </c>
      <c r="I84" s="8">
        <f>IF(OR($A84="",I$8=""),"",'Adatmátrix logaritmusa'!I84-Alfa!$B84)</f>
        <v>8.6141415545240463E-2</v>
      </c>
      <c r="J84" s="8">
        <f>IF(OR($A84="",J$8=""),"",'Adatmátrix logaritmusa'!J84-Alfa!$B84)</f>
        <v>1.2812436582263498E-2</v>
      </c>
      <c r="K84" s="8">
        <f>IF(OR($A84="",K$8=""),"",'Adatmátrix logaritmusa'!K84-Alfa!$B84)</f>
        <v>6.0921014902294068E-2</v>
      </c>
      <c r="L84" s="8">
        <f>IF(OR($A84="",L$8=""),"",'Adatmátrix logaritmusa'!L84-Alfa!$B84)</f>
        <v>-1.3886502575513049E-2</v>
      </c>
      <c r="M84" s="8">
        <f>IF(OR($A84="",M$8=""),"",'Adatmátrix logaritmusa'!M84-Alfa!$B84)</f>
        <v>-2.8217770997488234E-2</v>
      </c>
      <c r="N84" s="8">
        <f>IF(OR($A84="",N$8=""),"",'Adatmátrix logaritmusa'!N84-Alfa!$B84)</f>
        <v>-1.9266003327810033E-2</v>
      </c>
      <c r="O84" s="8">
        <f>IF(OR($A84="",O$8=""),"",'Adatmátrix logaritmusa'!O84-Alfa!$B84)</f>
        <v>-3.9880404676314818E-2</v>
      </c>
      <c r="P84" s="8">
        <f>IF(OR($A84="",P$8=""),"",'Adatmátrix logaritmusa'!P84-Alfa!$B84)</f>
        <v>-8.4430110973115369E-2</v>
      </c>
      <c r="Q84" s="8">
        <f>IF(OR($A84="",Q$8=""),"",'Adatmátrix logaritmusa'!Q84-Alfa!$B84)</f>
        <v>-0.12114083535858144</v>
      </c>
      <c r="R84" s="8">
        <f>IF(OR($A84="",R$8=""),"",'Adatmátrix logaritmusa'!R84-Alfa!$B84)</f>
        <v>-0.13737155815488933</v>
      </c>
      <c r="S84" s="8">
        <f>IF(OR($A84="",S$8=""),"",'Adatmátrix logaritmusa'!S84-Alfa!$B84)</f>
        <v>-0.14771785020903394</v>
      </c>
      <c r="T84" s="8">
        <f>IF(OR($A84="",T$8=""),"",'Adatmátrix logaritmusa'!T84-Alfa!$B84)</f>
        <v>-0.20083737253969502</v>
      </c>
      <c r="U84" s="8">
        <f>IF(OR($A84="",U$8=""),"",'Adatmátrix logaritmusa'!U84-Alfa!$B84)</f>
        <v>-0.21385765271357871</v>
      </c>
      <c r="V84" s="8" t="str">
        <f>IF(OR($A84="",V$8=""),"",'Adatmátrix logaritmusa'!V84-Alfa!$B84)</f>
        <v/>
      </c>
      <c r="W84" s="8" t="str">
        <f>IF(OR($A84="",W$8=""),"",'Adatmátrix logaritmusa'!W84-Alfa!$B84)</f>
        <v/>
      </c>
      <c r="X84" s="8" t="str">
        <f>IF(OR($A84="",X$8=""),"",'Adatmátrix logaritmusa'!X84-Alfa!$B84)</f>
        <v/>
      </c>
      <c r="Y84" s="8" t="str">
        <f>IF(OR($A84="",Y$8=""),"",'Adatmátrix logaritmusa'!Y84-Alfa!$B84)</f>
        <v/>
      </c>
      <c r="Z84" s="8" t="str">
        <f>IF(OR($A84="",Z$8=""),"",'Adatmátrix logaritmusa'!Z84-Alfa!$B84)</f>
        <v/>
      </c>
      <c r="AA84" s="8" t="str">
        <f>IF(OR($A84="",AA$8=""),"",'Adatmátrix logaritmusa'!AA84-Alfa!$B84)</f>
        <v/>
      </c>
      <c r="AB84" s="8" t="str">
        <f>IF(OR($A84="",AB$8=""),"",'Adatmátrix logaritmusa'!AB84-Alfa!$B84)</f>
        <v/>
      </c>
      <c r="AC84" s="8" t="str">
        <f>IF(OR($A84="",AC$8=""),"",'Adatmátrix logaritmusa'!AC84-Alfa!$B84)</f>
        <v/>
      </c>
      <c r="AD84" s="8" t="str">
        <f>IF(OR($A84="",AD$8=""),"",'Adatmátrix logaritmusa'!AD84-Alfa!$B84)</f>
        <v/>
      </c>
      <c r="AE84" s="8" t="str">
        <f>IF(OR($A84="",AE$8=""),"",'Adatmátrix logaritmusa'!AE84-Alfa!$B84)</f>
        <v/>
      </c>
      <c r="AF84" s="8" t="str">
        <f>IF(OR($A84="",AF$8=""),"",'Adatmátrix logaritmusa'!AF84-Alfa!$B84)</f>
        <v/>
      </c>
      <c r="AG84" s="8" t="str">
        <f>IF(OR($A84="",AG$8=""),"",'Adatmátrix logaritmusa'!AG84-Alfa!$B84)</f>
        <v/>
      </c>
      <c r="AH84" s="8" t="str">
        <f>IF(OR($A84="",AH$8=""),"",'Adatmátrix logaritmusa'!AH84-Alfa!$B84)</f>
        <v/>
      </c>
      <c r="AI84" s="8" t="str">
        <f>IF(OR($A84="",AI$8=""),"",'Adatmátrix logaritmusa'!AI84-Alfa!$B84)</f>
        <v/>
      </c>
      <c r="AJ84" s="8" t="str">
        <f>IF(OR($A84="",AJ$8=""),"",'Adatmátrix logaritmusa'!AJ84-Alfa!$B84)</f>
        <v/>
      </c>
      <c r="AK84" s="8" t="str">
        <f>IF(OR($A84="",AK$8=""),"",'Adatmátrix logaritmusa'!AK84-Alfa!$B84)</f>
        <v/>
      </c>
      <c r="AL84" s="8" t="str">
        <f>IF(OR($A84="",AL$8=""),"",'Adatmátrix logaritmusa'!AL84-Alfa!$B84)</f>
        <v/>
      </c>
      <c r="AM84" s="8" t="str">
        <f>IF(OR($A84="",AM$8=""),"",'Adatmátrix logaritmusa'!AM84-Alfa!$B84)</f>
        <v/>
      </c>
      <c r="AN84" s="8" t="str">
        <f>IF(OR($A84="",AN$8=""),"",'Adatmátrix logaritmusa'!AN84-Alfa!$B84)</f>
        <v/>
      </c>
      <c r="AO84" s="8" t="str">
        <f>IF(OR($A84="",AO$8=""),"",'Adatmátrix logaritmusa'!AO84-Alfa!$B84)</f>
        <v/>
      </c>
      <c r="AP84" s="8" t="str">
        <f>IF(OR($A84="",AP$8=""),"",'Adatmátrix logaritmusa'!AP84-Alfa!$B84)</f>
        <v/>
      </c>
      <c r="AQ84" s="8" t="str">
        <f>IF(OR($A84="",AQ$8=""),"",'Adatmátrix logaritmusa'!AQ84-Alfa!$B84)</f>
        <v/>
      </c>
      <c r="AR84" s="8" t="str">
        <f>IF(OR($A84="",AR$8=""),"",'Adatmátrix logaritmusa'!AR84-Alfa!$B84)</f>
        <v/>
      </c>
      <c r="AS84" s="8" t="str">
        <f>IF(OR($A84="",AS$8=""),"",'Adatmátrix logaritmusa'!AS84-Alfa!$B84)</f>
        <v/>
      </c>
      <c r="AT84" s="8" t="str">
        <f>IF(OR($A84="",AT$8=""),"",'Adatmátrix logaritmusa'!AT84-Alfa!$B84)</f>
        <v/>
      </c>
      <c r="AU84" s="8" t="str">
        <f>IF(OR($A84="",AU$8=""),"",'Adatmátrix logaritmusa'!AU84-Alfa!$B84)</f>
        <v/>
      </c>
      <c r="AV84" s="8" t="str">
        <f>IF(OR($A84="",AV$8=""),"",'Adatmátrix logaritmusa'!AV84-Alfa!$B84)</f>
        <v/>
      </c>
      <c r="AW84" s="8" t="str">
        <f>IF(OR($A84="",AW$8=""),"",'Adatmátrix logaritmusa'!AW84-Alfa!$B84)</f>
        <v/>
      </c>
      <c r="AX84" s="8" t="str">
        <f>IF(OR($A84="",AX$8=""),"",'Adatmátrix logaritmusa'!AX84-Alfa!$B84)</f>
        <v/>
      </c>
      <c r="AY84" s="8" t="str">
        <f>IF(OR($A84="",AY$8=""),"",'Adatmátrix logaritmusa'!AY84-Alfa!$B84)</f>
        <v/>
      </c>
      <c r="AZ84" s="8" t="str">
        <f>IF(OR($A84="",AZ$8=""),"",'Adatmátrix logaritmusa'!AZ84-Alfa!$B84)</f>
        <v/>
      </c>
      <c r="BA84" s="8" t="str">
        <f>IF(OR($A84="",BA$8=""),"",'Adatmátrix logaritmusa'!BA84-Alfa!$B84)</f>
        <v/>
      </c>
      <c r="BB84" s="8" t="str">
        <f>IF(OR($A84="",BB$8=""),"",'Adatmátrix logaritmusa'!BB84-Alfa!$B84)</f>
        <v/>
      </c>
      <c r="BC84" s="8" t="str">
        <f>IF(OR($A84="",BC$8=""),"",'Adatmátrix logaritmusa'!BC84-Alfa!$B84)</f>
        <v/>
      </c>
      <c r="BD84" s="8" t="str">
        <f>IF(OR($A84="",BD$8=""),"",'Adatmátrix logaritmusa'!BD84-Alfa!$B84)</f>
        <v/>
      </c>
      <c r="BE84" s="8" t="str">
        <f>IF(OR($A84="",BE$8=""),"",'Adatmátrix logaritmusa'!BE84-Alfa!$B84)</f>
        <v/>
      </c>
      <c r="BF84" s="8" t="str">
        <f>IF(OR($A84="",BF$8=""),"",'Adatmátrix logaritmusa'!BF84-Alfa!$B84)</f>
        <v/>
      </c>
      <c r="BG84" s="8" t="str">
        <f>IF(OR($A84="",BG$8=""),"",'Adatmátrix logaritmusa'!BG84-Alfa!$B84)</f>
        <v/>
      </c>
      <c r="BH84" s="8" t="str">
        <f>IF(OR($A84="",BH$8=""),"",'Adatmátrix logaritmusa'!BH84-Alfa!$B84)</f>
        <v/>
      </c>
      <c r="BI84" s="8" t="str">
        <f>IF(OR($A84="",BI$8=""),"",'Adatmátrix logaritmusa'!BI84-Alfa!$B84)</f>
        <v/>
      </c>
    </row>
    <row r="85" spans="1:61">
      <c r="A85" s="4">
        <f>Adatmátrix!A85</f>
        <v>76</v>
      </c>
      <c r="B85" s="8">
        <f>IF(OR($A85="",B$8=""),"",'Adatmátrix logaritmusa'!B85-Alfa!$B85)</f>
        <v>0.17955604960730565</v>
      </c>
      <c r="C85" s="8">
        <f>IF(OR($A85="",C$8=""),"",'Adatmátrix logaritmusa'!C85-Alfa!$B85)</f>
        <v>0.18703890014965019</v>
      </c>
      <c r="D85" s="8">
        <f>IF(OR($A85="",D$8=""),"",'Adatmátrix logaritmusa'!D85-Alfa!$B85)</f>
        <v>9.6554091394151165E-2</v>
      </c>
      <c r="E85" s="8">
        <f>IF(OR($A85="",E$8=""),"",'Adatmátrix logaritmusa'!E85-Alfa!$B85)</f>
        <v>0.10355175588255028</v>
      </c>
      <c r="F85" s="8">
        <f>IF(OR($A85="",F$8=""),"",'Adatmátrix logaritmusa'!F85-Alfa!$B85)</f>
        <v>0.10505834750462428</v>
      </c>
      <c r="G85" s="8">
        <f>IF(OR($A85="",G$8=""),"",'Adatmátrix logaritmusa'!G85-Alfa!$B85)</f>
        <v>2.720869187079078E-2</v>
      </c>
      <c r="H85" s="8">
        <f>IF(OR($A85="",H$8=""),"",'Adatmátrix logaritmusa'!H85-Alfa!$B85)</f>
        <v>0.19807349487335957</v>
      </c>
      <c r="I85" s="8">
        <f>IF(OR($A85="",I$8=""),"",'Adatmátrix logaritmusa'!I85-Alfa!$B85)</f>
        <v>6.1991330729433969E-2</v>
      </c>
      <c r="J85" s="8">
        <f>IF(OR($A85="",J$8=""),"",'Adatmátrix logaritmusa'!J85-Alfa!$B85)</f>
        <v>8.5485276094079854E-2</v>
      </c>
      <c r="K85" s="8">
        <f>IF(OR($A85="",K$8=""),"",'Adatmátrix logaritmusa'!K85-Alfa!$B85)</f>
        <v>5.7462426660775279E-2</v>
      </c>
      <c r="L85" s="8">
        <f>IF(OR($A85="",L$8=""),"",'Adatmátrix logaritmusa'!L85-Alfa!$B85)</f>
        <v>1.9243776894918074E-2</v>
      </c>
      <c r="M85" s="8">
        <f>IF(OR($A85="",M$8=""),"",'Adatmátrix logaritmusa'!M85-Alfa!$B85)</f>
        <v>-5.965475612448623E-2</v>
      </c>
      <c r="N85" s="8">
        <f>IF(OR($A85="",N$8=""),"",'Adatmátrix logaritmusa'!N85-Alfa!$B85)</f>
        <v>-7.3731628055614173E-2</v>
      </c>
      <c r="O85" s="8">
        <f>IF(OR($A85="",O$8=""),"",'Adatmátrix logaritmusa'!O85-Alfa!$B85)</f>
        <v>-3.6408095257314255E-2</v>
      </c>
      <c r="P85" s="8">
        <f>IF(OR($A85="",P$8=""),"",'Adatmátrix logaritmusa'!P85-Alfa!$B85)</f>
        <v>-0.11226850667019894</v>
      </c>
      <c r="Q85" s="8">
        <f>IF(OR($A85="",Q$8=""),"",'Adatmátrix logaritmusa'!Q85-Alfa!$B85)</f>
        <v>-4.0317744025347491E-2</v>
      </c>
      <c r="R85" s="8">
        <f>IF(OR($A85="",R$8=""),"",'Adatmátrix logaritmusa'!R85-Alfa!$B85)</f>
        <v>-0.14749347165373594</v>
      </c>
      <c r="S85" s="8">
        <f>IF(OR($A85="",S$8=""),"",'Adatmátrix logaritmusa'!S85-Alfa!$B85)</f>
        <v>-0.17425338436593352</v>
      </c>
      <c r="T85" s="8">
        <f>IF(OR($A85="",T$8=""),"",'Adatmátrix logaritmusa'!T85-Alfa!$B85)</f>
        <v>-0.20790614887774916</v>
      </c>
      <c r="U85" s="8">
        <f>IF(OR($A85="",U$8=""),"",'Adatmátrix logaritmusa'!U85-Alfa!$B85)</f>
        <v>-0.26919040663125582</v>
      </c>
      <c r="V85" s="8" t="str">
        <f>IF(OR($A85="",V$8=""),"",'Adatmátrix logaritmusa'!V85-Alfa!$B85)</f>
        <v/>
      </c>
      <c r="W85" s="8" t="str">
        <f>IF(OR($A85="",W$8=""),"",'Adatmátrix logaritmusa'!W85-Alfa!$B85)</f>
        <v/>
      </c>
      <c r="X85" s="8" t="str">
        <f>IF(OR($A85="",X$8=""),"",'Adatmátrix logaritmusa'!X85-Alfa!$B85)</f>
        <v/>
      </c>
      <c r="Y85" s="8" t="str">
        <f>IF(OR($A85="",Y$8=""),"",'Adatmátrix logaritmusa'!Y85-Alfa!$B85)</f>
        <v/>
      </c>
      <c r="Z85" s="8" t="str">
        <f>IF(OR($A85="",Z$8=""),"",'Adatmátrix logaritmusa'!Z85-Alfa!$B85)</f>
        <v/>
      </c>
      <c r="AA85" s="8" t="str">
        <f>IF(OR($A85="",AA$8=""),"",'Adatmátrix logaritmusa'!AA85-Alfa!$B85)</f>
        <v/>
      </c>
      <c r="AB85" s="8" t="str">
        <f>IF(OR($A85="",AB$8=""),"",'Adatmátrix logaritmusa'!AB85-Alfa!$B85)</f>
        <v/>
      </c>
      <c r="AC85" s="8" t="str">
        <f>IF(OR($A85="",AC$8=""),"",'Adatmátrix logaritmusa'!AC85-Alfa!$B85)</f>
        <v/>
      </c>
      <c r="AD85" s="8" t="str">
        <f>IF(OR($A85="",AD$8=""),"",'Adatmátrix logaritmusa'!AD85-Alfa!$B85)</f>
        <v/>
      </c>
      <c r="AE85" s="8" t="str">
        <f>IF(OR($A85="",AE$8=""),"",'Adatmátrix logaritmusa'!AE85-Alfa!$B85)</f>
        <v/>
      </c>
      <c r="AF85" s="8" t="str">
        <f>IF(OR($A85="",AF$8=""),"",'Adatmátrix logaritmusa'!AF85-Alfa!$B85)</f>
        <v/>
      </c>
      <c r="AG85" s="8" t="str">
        <f>IF(OR($A85="",AG$8=""),"",'Adatmátrix logaritmusa'!AG85-Alfa!$B85)</f>
        <v/>
      </c>
      <c r="AH85" s="8" t="str">
        <f>IF(OR($A85="",AH$8=""),"",'Adatmátrix logaritmusa'!AH85-Alfa!$B85)</f>
        <v/>
      </c>
      <c r="AI85" s="8" t="str">
        <f>IF(OR($A85="",AI$8=""),"",'Adatmátrix logaritmusa'!AI85-Alfa!$B85)</f>
        <v/>
      </c>
      <c r="AJ85" s="8" t="str">
        <f>IF(OR($A85="",AJ$8=""),"",'Adatmátrix logaritmusa'!AJ85-Alfa!$B85)</f>
        <v/>
      </c>
      <c r="AK85" s="8" t="str">
        <f>IF(OR($A85="",AK$8=""),"",'Adatmátrix logaritmusa'!AK85-Alfa!$B85)</f>
        <v/>
      </c>
      <c r="AL85" s="8" t="str">
        <f>IF(OR($A85="",AL$8=""),"",'Adatmátrix logaritmusa'!AL85-Alfa!$B85)</f>
        <v/>
      </c>
      <c r="AM85" s="8" t="str">
        <f>IF(OR($A85="",AM$8=""),"",'Adatmátrix logaritmusa'!AM85-Alfa!$B85)</f>
        <v/>
      </c>
      <c r="AN85" s="8" t="str">
        <f>IF(OR($A85="",AN$8=""),"",'Adatmátrix logaritmusa'!AN85-Alfa!$B85)</f>
        <v/>
      </c>
      <c r="AO85" s="8" t="str">
        <f>IF(OR($A85="",AO$8=""),"",'Adatmátrix logaritmusa'!AO85-Alfa!$B85)</f>
        <v/>
      </c>
      <c r="AP85" s="8" t="str">
        <f>IF(OR($A85="",AP$8=""),"",'Adatmátrix logaritmusa'!AP85-Alfa!$B85)</f>
        <v/>
      </c>
      <c r="AQ85" s="8" t="str">
        <f>IF(OR($A85="",AQ$8=""),"",'Adatmátrix logaritmusa'!AQ85-Alfa!$B85)</f>
        <v/>
      </c>
      <c r="AR85" s="8" t="str">
        <f>IF(OR($A85="",AR$8=""),"",'Adatmátrix logaritmusa'!AR85-Alfa!$B85)</f>
        <v/>
      </c>
      <c r="AS85" s="8" t="str">
        <f>IF(OR($A85="",AS$8=""),"",'Adatmátrix logaritmusa'!AS85-Alfa!$B85)</f>
        <v/>
      </c>
      <c r="AT85" s="8" t="str">
        <f>IF(OR($A85="",AT$8=""),"",'Adatmátrix logaritmusa'!AT85-Alfa!$B85)</f>
        <v/>
      </c>
      <c r="AU85" s="8" t="str">
        <f>IF(OR($A85="",AU$8=""),"",'Adatmátrix logaritmusa'!AU85-Alfa!$B85)</f>
        <v/>
      </c>
      <c r="AV85" s="8" t="str">
        <f>IF(OR($A85="",AV$8=""),"",'Adatmátrix logaritmusa'!AV85-Alfa!$B85)</f>
        <v/>
      </c>
      <c r="AW85" s="8" t="str">
        <f>IF(OR($A85="",AW$8=""),"",'Adatmátrix logaritmusa'!AW85-Alfa!$B85)</f>
        <v/>
      </c>
      <c r="AX85" s="8" t="str">
        <f>IF(OR($A85="",AX$8=""),"",'Adatmátrix logaritmusa'!AX85-Alfa!$B85)</f>
        <v/>
      </c>
      <c r="AY85" s="8" t="str">
        <f>IF(OR($A85="",AY$8=""),"",'Adatmátrix logaritmusa'!AY85-Alfa!$B85)</f>
        <v/>
      </c>
      <c r="AZ85" s="8" t="str">
        <f>IF(OR($A85="",AZ$8=""),"",'Adatmátrix logaritmusa'!AZ85-Alfa!$B85)</f>
        <v/>
      </c>
      <c r="BA85" s="8" t="str">
        <f>IF(OR($A85="",BA$8=""),"",'Adatmátrix logaritmusa'!BA85-Alfa!$B85)</f>
        <v/>
      </c>
      <c r="BB85" s="8" t="str">
        <f>IF(OR($A85="",BB$8=""),"",'Adatmátrix logaritmusa'!BB85-Alfa!$B85)</f>
        <v/>
      </c>
      <c r="BC85" s="8" t="str">
        <f>IF(OR($A85="",BC$8=""),"",'Adatmátrix logaritmusa'!BC85-Alfa!$B85)</f>
        <v/>
      </c>
      <c r="BD85" s="8" t="str">
        <f>IF(OR($A85="",BD$8=""),"",'Adatmátrix logaritmusa'!BD85-Alfa!$B85)</f>
        <v/>
      </c>
      <c r="BE85" s="8" t="str">
        <f>IF(OR($A85="",BE$8=""),"",'Adatmátrix logaritmusa'!BE85-Alfa!$B85)</f>
        <v/>
      </c>
      <c r="BF85" s="8" t="str">
        <f>IF(OR($A85="",BF$8=""),"",'Adatmátrix logaritmusa'!BF85-Alfa!$B85)</f>
        <v/>
      </c>
      <c r="BG85" s="8" t="str">
        <f>IF(OR($A85="",BG$8=""),"",'Adatmátrix logaritmusa'!BG85-Alfa!$B85)</f>
        <v/>
      </c>
      <c r="BH85" s="8" t="str">
        <f>IF(OR($A85="",BH$8=""),"",'Adatmátrix logaritmusa'!BH85-Alfa!$B85)</f>
        <v/>
      </c>
      <c r="BI85" s="8" t="str">
        <f>IF(OR($A85="",BI$8=""),"",'Adatmátrix logaritmusa'!BI85-Alfa!$B85)</f>
        <v/>
      </c>
    </row>
    <row r="86" spans="1:61">
      <c r="A86" s="4">
        <f>Adatmátrix!A86</f>
        <v>77</v>
      </c>
      <c r="B86" s="8">
        <f>IF(OR($A86="",B$8=""),"",'Adatmátrix logaritmusa'!B86-Alfa!$B86)</f>
        <v>0.15902392154157008</v>
      </c>
      <c r="C86" s="8">
        <f>IF(OR($A86="",C$8=""),"",'Adatmátrix logaritmusa'!C86-Alfa!$B86)</f>
        <v>9.6560255509540838E-2</v>
      </c>
      <c r="D86" s="8">
        <f>IF(OR($A86="",D$8=""),"",'Adatmátrix logaritmusa'!D86-Alfa!$B86)</f>
        <v>0.22979398478910662</v>
      </c>
      <c r="E86" s="8">
        <f>IF(OR($A86="",E$8=""),"",'Adatmátrix logaritmusa'!E86-Alfa!$B86)</f>
        <v>6.7747773341330753E-2</v>
      </c>
      <c r="F86" s="8">
        <f>IF(OR($A86="",F$8=""),"",'Adatmátrix logaritmusa'!F86-Alfa!$B86)</f>
        <v>0.11859461765603019</v>
      </c>
      <c r="G86" s="8">
        <f>IF(OR($A86="",G$8=""),"",'Adatmátrix logaritmusa'!G86-Alfa!$B86)</f>
        <v>-2.2116036124057548E-2</v>
      </c>
      <c r="H86" s="8">
        <f>IF(OR($A86="",H$8=""),"",'Adatmátrix logaritmusa'!H86-Alfa!$B86)</f>
        <v>-3.4253744138482034E-2</v>
      </c>
      <c r="I86" s="8">
        <f>IF(OR($A86="",I$8=""),"",'Adatmátrix logaritmusa'!I86-Alfa!$B86)</f>
        <v>0.13770872734252304</v>
      </c>
      <c r="J86" s="8">
        <f>IF(OR($A86="",J$8=""),"",'Adatmátrix logaritmusa'!J86-Alfa!$B86)</f>
        <v>4.472975992722894E-2</v>
      </c>
      <c r="K86" s="8">
        <f>IF(OR($A86="",K$8=""),"",'Adatmátrix logaritmusa'!K86-Alfa!$B86)</f>
        <v>6.2130767173995238E-2</v>
      </c>
      <c r="L86" s="8">
        <f>IF(OR($A86="",L$8=""),"",'Adatmátrix logaritmusa'!L86-Alfa!$B86)</f>
        <v>2.9205982477528813E-2</v>
      </c>
      <c r="M86" s="8">
        <f>IF(OR($A86="",M$8=""),"",'Adatmátrix logaritmusa'!M86-Alfa!$B86)</f>
        <v>-3.8527254915863729E-2</v>
      </c>
      <c r="N86" s="8">
        <f>IF(OR($A86="",N$8=""),"",'Adatmátrix logaritmusa'!N86-Alfa!$B86)</f>
        <v>-6.5358613964228152E-2</v>
      </c>
      <c r="O86" s="8">
        <f>IF(OR($A86="",O$8=""),"",'Adatmátrix logaritmusa'!O86-Alfa!$B86)</f>
        <v>-3.9890847218316594E-2</v>
      </c>
      <c r="P86" s="8">
        <f>IF(OR($A86="",P$8=""),"",'Adatmátrix logaritmusa'!P86-Alfa!$B86)</f>
        <v>-5.5014380091223281E-2</v>
      </c>
      <c r="Q86" s="8">
        <f>IF(OR($A86="",Q$8=""),"",'Adatmátrix logaritmusa'!Q86-Alfa!$B86)</f>
        <v>-8.4741413383668363E-2</v>
      </c>
      <c r="R86" s="8">
        <f>IF(OR($A86="",R$8=""),"",'Adatmátrix logaritmusa'!R86-Alfa!$B86)</f>
        <v>-0.12022599530920264</v>
      </c>
      <c r="S86" s="8">
        <f>IF(OR($A86="",S$8=""),"",'Adatmátrix logaritmusa'!S86-Alfa!$B86)</f>
        <v>-0.166927088355183</v>
      </c>
      <c r="T86" s="8">
        <f>IF(OR($A86="",T$8=""),"",'Adatmátrix logaritmusa'!T86-Alfa!$B86)</f>
        <v>-0.14373637503091841</v>
      </c>
      <c r="U86" s="8">
        <f>IF(OR($A86="",U$8=""),"",'Adatmátrix logaritmusa'!U86-Alfa!$B86)</f>
        <v>-0.17470404122769212</v>
      </c>
      <c r="V86" s="8" t="str">
        <f>IF(OR($A86="",V$8=""),"",'Adatmátrix logaritmusa'!V86-Alfa!$B86)</f>
        <v/>
      </c>
      <c r="W86" s="8" t="str">
        <f>IF(OR($A86="",W$8=""),"",'Adatmátrix logaritmusa'!W86-Alfa!$B86)</f>
        <v/>
      </c>
      <c r="X86" s="8" t="str">
        <f>IF(OR($A86="",X$8=""),"",'Adatmátrix logaritmusa'!X86-Alfa!$B86)</f>
        <v/>
      </c>
      <c r="Y86" s="8" t="str">
        <f>IF(OR($A86="",Y$8=""),"",'Adatmátrix logaritmusa'!Y86-Alfa!$B86)</f>
        <v/>
      </c>
      <c r="Z86" s="8" t="str">
        <f>IF(OR($A86="",Z$8=""),"",'Adatmátrix logaritmusa'!Z86-Alfa!$B86)</f>
        <v/>
      </c>
      <c r="AA86" s="8" t="str">
        <f>IF(OR($A86="",AA$8=""),"",'Adatmátrix logaritmusa'!AA86-Alfa!$B86)</f>
        <v/>
      </c>
      <c r="AB86" s="8" t="str">
        <f>IF(OR($A86="",AB$8=""),"",'Adatmátrix logaritmusa'!AB86-Alfa!$B86)</f>
        <v/>
      </c>
      <c r="AC86" s="8" t="str">
        <f>IF(OR($A86="",AC$8=""),"",'Adatmátrix logaritmusa'!AC86-Alfa!$B86)</f>
        <v/>
      </c>
      <c r="AD86" s="8" t="str">
        <f>IF(OR($A86="",AD$8=""),"",'Adatmátrix logaritmusa'!AD86-Alfa!$B86)</f>
        <v/>
      </c>
      <c r="AE86" s="8" t="str">
        <f>IF(OR($A86="",AE$8=""),"",'Adatmátrix logaritmusa'!AE86-Alfa!$B86)</f>
        <v/>
      </c>
      <c r="AF86" s="8" t="str">
        <f>IF(OR($A86="",AF$8=""),"",'Adatmátrix logaritmusa'!AF86-Alfa!$B86)</f>
        <v/>
      </c>
      <c r="AG86" s="8" t="str">
        <f>IF(OR($A86="",AG$8=""),"",'Adatmátrix logaritmusa'!AG86-Alfa!$B86)</f>
        <v/>
      </c>
      <c r="AH86" s="8" t="str">
        <f>IF(OR($A86="",AH$8=""),"",'Adatmátrix logaritmusa'!AH86-Alfa!$B86)</f>
        <v/>
      </c>
      <c r="AI86" s="8" t="str">
        <f>IF(OR($A86="",AI$8=""),"",'Adatmátrix logaritmusa'!AI86-Alfa!$B86)</f>
        <v/>
      </c>
      <c r="AJ86" s="8" t="str">
        <f>IF(OR($A86="",AJ$8=""),"",'Adatmátrix logaritmusa'!AJ86-Alfa!$B86)</f>
        <v/>
      </c>
      <c r="AK86" s="8" t="str">
        <f>IF(OR($A86="",AK$8=""),"",'Adatmátrix logaritmusa'!AK86-Alfa!$B86)</f>
        <v/>
      </c>
      <c r="AL86" s="8" t="str">
        <f>IF(OR($A86="",AL$8=""),"",'Adatmátrix logaritmusa'!AL86-Alfa!$B86)</f>
        <v/>
      </c>
      <c r="AM86" s="8" t="str">
        <f>IF(OR($A86="",AM$8=""),"",'Adatmátrix logaritmusa'!AM86-Alfa!$B86)</f>
        <v/>
      </c>
      <c r="AN86" s="8" t="str">
        <f>IF(OR($A86="",AN$8=""),"",'Adatmátrix logaritmusa'!AN86-Alfa!$B86)</f>
        <v/>
      </c>
      <c r="AO86" s="8" t="str">
        <f>IF(OR($A86="",AO$8=""),"",'Adatmátrix logaritmusa'!AO86-Alfa!$B86)</f>
        <v/>
      </c>
      <c r="AP86" s="8" t="str">
        <f>IF(OR($A86="",AP$8=""),"",'Adatmátrix logaritmusa'!AP86-Alfa!$B86)</f>
        <v/>
      </c>
      <c r="AQ86" s="8" t="str">
        <f>IF(OR($A86="",AQ$8=""),"",'Adatmátrix logaritmusa'!AQ86-Alfa!$B86)</f>
        <v/>
      </c>
      <c r="AR86" s="8" t="str">
        <f>IF(OR($A86="",AR$8=""),"",'Adatmátrix logaritmusa'!AR86-Alfa!$B86)</f>
        <v/>
      </c>
      <c r="AS86" s="8" t="str">
        <f>IF(OR($A86="",AS$8=""),"",'Adatmátrix logaritmusa'!AS86-Alfa!$B86)</f>
        <v/>
      </c>
      <c r="AT86" s="8" t="str">
        <f>IF(OR($A86="",AT$8=""),"",'Adatmátrix logaritmusa'!AT86-Alfa!$B86)</f>
        <v/>
      </c>
      <c r="AU86" s="8" t="str">
        <f>IF(OR($A86="",AU$8=""),"",'Adatmátrix logaritmusa'!AU86-Alfa!$B86)</f>
        <v/>
      </c>
      <c r="AV86" s="8" t="str">
        <f>IF(OR($A86="",AV$8=""),"",'Adatmátrix logaritmusa'!AV86-Alfa!$B86)</f>
        <v/>
      </c>
      <c r="AW86" s="8" t="str">
        <f>IF(OR($A86="",AW$8=""),"",'Adatmátrix logaritmusa'!AW86-Alfa!$B86)</f>
        <v/>
      </c>
      <c r="AX86" s="8" t="str">
        <f>IF(OR($A86="",AX$8=""),"",'Adatmátrix logaritmusa'!AX86-Alfa!$B86)</f>
        <v/>
      </c>
      <c r="AY86" s="8" t="str">
        <f>IF(OR($A86="",AY$8=""),"",'Adatmátrix logaritmusa'!AY86-Alfa!$B86)</f>
        <v/>
      </c>
      <c r="AZ86" s="8" t="str">
        <f>IF(OR($A86="",AZ$8=""),"",'Adatmátrix logaritmusa'!AZ86-Alfa!$B86)</f>
        <v/>
      </c>
      <c r="BA86" s="8" t="str">
        <f>IF(OR($A86="",BA$8=""),"",'Adatmátrix logaritmusa'!BA86-Alfa!$B86)</f>
        <v/>
      </c>
      <c r="BB86" s="8" t="str">
        <f>IF(OR($A86="",BB$8=""),"",'Adatmátrix logaritmusa'!BB86-Alfa!$B86)</f>
        <v/>
      </c>
      <c r="BC86" s="8" t="str">
        <f>IF(OR($A86="",BC$8=""),"",'Adatmátrix logaritmusa'!BC86-Alfa!$B86)</f>
        <v/>
      </c>
      <c r="BD86" s="8" t="str">
        <f>IF(OR($A86="",BD$8=""),"",'Adatmátrix logaritmusa'!BD86-Alfa!$B86)</f>
        <v/>
      </c>
      <c r="BE86" s="8" t="str">
        <f>IF(OR($A86="",BE$8=""),"",'Adatmátrix logaritmusa'!BE86-Alfa!$B86)</f>
        <v/>
      </c>
      <c r="BF86" s="8" t="str">
        <f>IF(OR($A86="",BF$8=""),"",'Adatmátrix logaritmusa'!BF86-Alfa!$B86)</f>
        <v/>
      </c>
      <c r="BG86" s="8" t="str">
        <f>IF(OR($A86="",BG$8=""),"",'Adatmátrix logaritmusa'!BG86-Alfa!$B86)</f>
        <v/>
      </c>
      <c r="BH86" s="8" t="str">
        <f>IF(OR($A86="",BH$8=""),"",'Adatmátrix logaritmusa'!BH86-Alfa!$B86)</f>
        <v/>
      </c>
      <c r="BI86" s="8" t="str">
        <f>IF(OR($A86="",BI$8=""),"",'Adatmátrix logaritmusa'!BI86-Alfa!$B86)</f>
        <v/>
      </c>
    </row>
    <row r="87" spans="1:61">
      <c r="A87" s="4">
        <f>Adatmátrix!A87</f>
        <v>78</v>
      </c>
      <c r="B87" s="8">
        <f>IF(OR($A87="",B$8=""),"",'Adatmátrix logaritmusa'!B87-Alfa!$B87)</f>
        <v>0.17456394298496836</v>
      </c>
      <c r="C87" s="8">
        <f>IF(OR($A87="",C$8=""),"",'Adatmátrix logaritmusa'!C87-Alfa!$B87)</f>
        <v>0.15789453595471947</v>
      </c>
      <c r="D87" s="8">
        <f>IF(OR($A87="",D$8=""),"",'Adatmátrix logaritmusa'!D87-Alfa!$B87)</f>
        <v>0.15889119012705999</v>
      </c>
      <c r="E87" s="8">
        <f>IF(OR($A87="",E$8=""),"",'Adatmátrix logaritmusa'!E87-Alfa!$B87)</f>
        <v>0.1935751309745557</v>
      </c>
      <c r="F87" s="8">
        <f>IF(OR($A87="",F$8=""),"",'Adatmátrix logaritmusa'!F87-Alfa!$B87)</f>
        <v>1.5615182543436745E-2</v>
      </c>
      <c r="G87" s="8">
        <f>IF(OR($A87="",G$8=""),"",'Adatmátrix logaritmusa'!G87-Alfa!$B87)</f>
        <v>7.8777325802125819E-2</v>
      </c>
      <c r="H87" s="8">
        <f>IF(OR($A87="",H$8=""),"",'Adatmátrix logaritmusa'!H87-Alfa!$B87)</f>
        <v>3.1096629202120418E-2</v>
      </c>
      <c r="I87" s="8">
        <f>IF(OR($A87="",I$8=""),"",'Adatmátrix logaritmusa'!I87-Alfa!$B87)</f>
        <v>-6.3825527574636887E-2</v>
      </c>
      <c r="J87" s="8">
        <f>IF(OR($A87="",J$8=""),"",'Adatmátrix logaritmusa'!J87-Alfa!$B87)</f>
        <v>0.14974173387740919</v>
      </c>
      <c r="K87" s="8">
        <f>IF(OR($A87="",K$8=""),"",'Adatmátrix logaritmusa'!K87-Alfa!$B87)</f>
        <v>3.287383299810509E-2</v>
      </c>
      <c r="L87" s="8">
        <f>IF(OR($A87="",L$8=""),"",'Adatmátrix logaritmusa'!L87-Alfa!$B87)</f>
        <v>4.3790621460275236E-2</v>
      </c>
      <c r="M87" s="8">
        <f>IF(OR($A87="",M$8=""),"",'Adatmátrix logaritmusa'!M87-Alfa!$B87)</f>
        <v>-4.0452176389327743E-2</v>
      </c>
      <c r="N87" s="8">
        <f>IF(OR($A87="",N$8=""),"",'Adatmátrix logaritmusa'!N87-Alfa!$B87)</f>
        <v>-4.0973416953644204E-2</v>
      </c>
      <c r="O87" s="8">
        <f>IF(OR($A87="",O$8=""),"",'Adatmátrix logaritmusa'!O87-Alfa!$B87)</f>
        <v>-5.1982702462013641E-2</v>
      </c>
      <c r="P87" s="8">
        <f>IF(OR($A87="",P$8=""),"",'Adatmátrix logaritmusa'!P87-Alfa!$B87)</f>
        <v>-0.10836619879189513</v>
      </c>
      <c r="Q87" s="8">
        <f>IF(OR($A87="",Q$8=""),"",'Adatmátrix logaritmusa'!Q87-Alfa!$B87)</f>
        <v>-5.462192278520428E-2</v>
      </c>
      <c r="R87" s="8">
        <f>IF(OR($A87="",R$8=""),"",'Adatmátrix logaritmusa'!R87-Alfa!$B87)</f>
        <v>-0.16202037612907683</v>
      </c>
      <c r="S87" s="8">
        <f>IF(OR($A87="",S$8=""),"",'Adatmátrix logaritmusa'!S87-Alfa!$B87)</f>
        <v>-0.1507075970060594</v>
      </c>
      <c r="T87" s="8">
        <f>IF(OR($A87="",T$8=""),"",'Adatmátrix logaritmusa'!T87-Alfa!$B87)</f>
        <v>-0.18483656278373273</v>
      </c>
      <c r="U87" s="8">
        <f>IF(OR($A87="",U$8=""),"",'Adatmátrix logaritmusa'!U87-Alfa!$B87)</f>
        <v>-0.17903364504917851</v>
      </c>
      <c r="V87" s="8" t="str">
        <f>IF(OR($A87="",V$8=""),"",'Adatmátrix logaritmusa'!V87-Alfa!$B87)</f>
        <v/>
      </c>
      <c r="W87" s="8" t="str">
        <f>IF(OR($A87="",W$8=""),"",'Adatmátrix logaritmusa'!W87-Alfa!$B87)</f>
        <v/>
      </c>
      <c r="X87" s="8" t="str">
        <f>IF(OR($A87="",X$8=""),"",'Adatmátrix logaritmusa'!X87-Alfa!$B87)</f>
        <v/>
      </c>
      <c r="Y87" s="8" t="str">
        <f>IF(OR($A87="",Y$8=""),"",'Adatmátrix logaritmusa'!Y87-Alfa!$B87)</f>
        <v/>
      </c>
      <c r="Z87" s="8" t="str">
        <f>IF(OR($A87="",Z$8=""),"",'Adatmátrix logaritmusa'!Z87-Alfa!$B87)</f>
        <v/>
      </c>
      <c r="AA87" s="8" t="str">
        <f>IF(OR($A87="",AA$8=""),"",'Adatmátrix logaritmusa'!AA87-Alfa!$B87)</f>
        <v/>
      </c>
      <c r="AB87" s="8" t="str">
        <f>IF(OR($A87="",AB$8=""),"",'Adatmátrix logaritmusa'!AB87-Alfa!$B87)</f>
        <v/>
      </c>
      <c r="AC87" s="8" t="str">
        <f>IF(OR($A87="",AC$8=""),"",'Adatmátrix logaritmusa'!AC87-Alfa!$B87)</f>
        <v/>
      </c>
      <c r="AD87" s="8" t="str">
        <f>IF(OR($A87="",AD$8=""),"",'Adatmátrix logaritmusa'!AD87-Alfa!$B87)</f>
        <v/>
      </c>
      <c r="AE87" s="8" t="str">
        <f>IF(OR($A87="",AE$8=""),"",'Adatmátrix logaritmusa'!AE87-Alfa!$B87)</f>
        <v/>
      </c>
      <c r="AF87" s="8" t="str">
        <f>IF(OR($A87="",AF$8=""),"",'Adatmátrix logaritmusa'!AF87-Alfa!$B87)</f>
        <v/>
      </c>
      <c r="AG87" s="8" t="str">
        <f>IF(OR($A87="",AG$8=""),"",'Adatmátrix logaritmusa'!AG87-Alfa!$B87)</f>
        <v/>
      </c>
      <c r="AH87" s="8" t="str">
        <f>IF(OR($A87="",AH$8=""),"",'Adatmátrix logaritmusa'!AH87-Alfa!$B87)</f>
        <v/>
      </c>
      <c r="AI87" s="8" t="str">
        <f>IF(OR($A87="",AI$8=""),"",'Adatmátrix logaritmusa'!AI87-Alfa!$B87)</f>
        <v/>
      </c>
      <c r="AJ87" s="8" t="str">
        <f>IF(OR($A87="",AJ$8=""),"",'Adatmátrix logaritmusa'!AJ87-Alfa!$B87)</f>
        <v/>
      </c>
      <c r="AK87" s="8" t="str">
        <f>IF(OR($A87="",AK$8=""),"",'Adatmátrix logaritmusa'!AK87-Alfa!$B87)</f>
        <v/>
      </c>
      <c r="AL87" s="8" t="str">
        <f>IF(OR($A87="",AL$8=""),"",'Adatmátrix logaritmusa'!AL87-Alfa!$B87)</f>
        <v/>
      </c>
      <c r="AM87" s="8" t="str">
        <f>IF(OR($A87="",AM$8=""),"",'Adatmátrix logaritmusa'!AM87-Alfa!$B87)</f>
        <v/>
      </c>
      <c r="AN87" s="8" t="str">
        <f>IF(OR($A87="",AN$8=""),"",'Adatmátrix logaritmusa'!AN87-Alfa!$B87)</f>
        <v/>
      </c>
      <c r="AO87" s="8" t="str">
        <f>IF(OR($A87="",AO$8=""),"",'Adatmátrix logaritmusa'!AO87-Alfa!$B87)</f>
        <v/>
      </c>
      <c r="AP87" s="8" t="str">
        <f>IF(OR($A87="",AP$8=""),"",'Adatmátrix logaritmusa'!AP87-Alfa!$B87)</f>
        <v/>
      </c>
      <c r="AQ87" s="8" t="str">
        <f>IF(OR($A87="",AQ$8=""),"",'Adatmátrix logaritmusa'!AQ87-Alfa!$B87)</f>
        <v/>
      </c>
      <c r="AR87" s="8" t="str">
        <f>IF(OR($A87="",AR$8=""),"",'Adatmátrix logaritmusa'!AR87-Alfa!$B87)</f>
        <v/>
      </c>
      <c r="AS87" s="8" t="str">
        <f>IF(OR($A87="",AS$8=""),"",'Adatmátrix logaritmusa'!AS87-Alfa!$B87)</f>
        <v/>
      </c>
      <c r="AT87" s="8" t="str">
        <f>IF(OR($A87="",AT$8=""),"",'Adatmátrix logaritmusa'!AT87-Alfa!$B87)</f>
        <v/>
      </c>
      <c r="AU87" s="8" t="str">
        <f>IF(OR($A87="",AU$8=""),"",'Adatmátrix logaritmusa'!AU87-Alfa!$B87)</f>
        <v/>
      </c>
      <c r="AV87" s="8" t="str">
        <f>IF(OR($A87="",AV$8=""),"",'Adatmátrix logaritmusa'!AV87-Alfa!$B87)</f>
        <v/>
      </c>
      <c r="AW87" s="8" t="str">
        <f>IF(OR($A87="",AW$8=""),"",'Adatmátrix logaritmusa'!AW87-Alfa!$B87)</f>
        <v/>
      </c>
      <c r="AX87" s="8" t="str">
        <f>IF(OR($A87="",AX$8=""),"",'Adatmátrix logaritmusa'!AX87-Alfa!$B87)</f>
        <v/>
      </c>
      <c r="AY87" s="8" t="str">
        <f>IF(OR($A87="",AY$8=""),"",'Adatmátrix logaritmusa'!AY87-Alfa!$B87)</f>
        <v/>
      </c>
      <c r="AZ87" s="8" t="str">
        <f>IF(OR($A87="",AZ$8=""),"",'Adatmátrix logaritmusa'!AZ87-Alfa!$B87)</f>
        <v/>
      </c>
      <c r="BA87" s="8" t="str">
        <f>IF(OR($A87="",BA$8=""),"",'Adatmátrix logaritmusa'!BA87-Alfa!$B87)</f>
        <v/>
      </c>
      <c r="BB87" s="8" t="str">
        <f>IF(OR($A87="",BB$8=""),"",'Adatmátrix logaritmusa'!BB87-Alfa!$B87)</f>
        <v/>
      </c>
      <c r="BC87" s="8" t="str">
        <f>IF(OR($A87="",BC$8=""),"",'Adatmátrix logaritmusa'!BC87-Alfa!$B87)</f>
        <v/>
      </c>
      <c r="BD87" s="8" t="str">
        <f>IF(OR($A87="",BD$8=""),"",'Adatmátrix logaritmusa'!BD87-Alfa!$B87)</f>
        <v/>
      </c>
      <c r="BE87" s="8" t="str">
        <f>IF(OR($A87="",BE$8=""),"",'Adatmátrix logaritmusa'!BE87-Alfa!$B87)</f>
        <v/>
      </c>
      <c r="BF87" s="8" t="str">
        <f>IF(OR($A87="",BF$8=""),"",'Adatmátrix logaritmusa'!BF87-Alfa!$B87)</f>
        <v/>
      </c>
      <c r="BG87" s="8" t="str">
        <f>IF(OR($A87="",BG$8=""),"",'Adatmátrix logaritmusa'!BG87-Alfa!$B87)</f>
        <v/>
      </c>
      <c r="BH87" s="8" t="str">
        <f>IF(OR($A87="",BH$8=""),"",'Adatmátrix logaritmusa'!BH87-Alfa!$B87)</f>
        <v/>
      </c>
      <c r="BI87" s="8" t="str">
        <f>IF(OR($A87="",BI$8=""),"",'Adatmátrix logaritmusa'!BI87-Alfa!$B87)</f>
        <v/>
      </c>
    </row>
    <row r="88" spans="1:61">
      <c r="A88" s="4">
        <f>Adatmátrix!A88</f>
        <v>79</v>
      </c>
      <c r="B88" s="8">
        <f>IF(OR($A88="",B$8=""),"",'Adatmátrix logaritmusa'!B88-Alfa!$B88)</f>
        <v>0.1699176316796227</v>
      </c>
      <c r="C88" s="8">
        <f>IF(OR($A88="",C$8=""),"",'Adatmátrix logaritmusa'!C88-Alfa!$B88)</f>
        <v>0.12314371227289467</v>
      </c>
      <c r="D88" s="8">
        <f>IF(OR($A88="",D$8=""),"",'Adatmátrix logaritmusa'!D88-Alfa!$B88)</f>
        <v>0.12500417792581464</v>
      </c>
      <c r="E88" s="8">
        <f>IF(OR($A88="",E$8=""),"",'Adatmátrix logaritmusa'!E88-Alfa!$B88)</f>
        <v>0.13056489661051174</v>
      </c>
      <c r="F88" s="8">
        <f>IF(OR($A88="",F$8=""),"",'Adatmátrix logaritmusa'!F88-Alfa!$B88)</f>
        <v>0.16928275133323867</v>
      </c>
      <c r="G88" s="8">
        <f>IF(OR($A88="",G$8=""),"",'Adatmátrix logaritmusa'!G88-Alfa!$B88)</f>
        <v>-1.0881854805262936E-2</v>
      </c>
      <c r="H88" s="8">
        <f>IF(OR($A88="",H$8=""),"",'Adatmátrix logaritmusa'!H88-Alfa!$B88)</f>
        <v>0.10122392118430934</v>
      </c>
      <c r="I88" s="8">
        <f>IF(OR($A88="",I$8=""),"",'Adatmátrix logaritmusa'!I88-Alfa!$B88)</f>
        <v>-9.3620976738471029E-3</v>
      </c>
      <c r="J88" s="8">
        <f>IF(OR($A88="",J$8=""),"",'Adatmátrix logaritmusa'!J88-Alfa!$B88)</f>
        <v>-8.8165381394312181E-2</v>
      </c>
      <c r="K88" s="8">
        <f>IF(OR($A88="",K$8=""),"",'Adatmátrix logaritmusa'!K88-Alfa!$B88)</f>
        <v>0.15508360007762301</v>
      </c>
      <c r="L88" s="8">
        <f>IF(OR($A88="",L$8=""),"",'Adatmátrix logaritmusa'!L88-Alfa!$B88)</f>
        <v>6.9057712494138279E-3</v>
      </c>
      <c r="M88" s="8">
        <f>IF(OR($A88="",M$8=""),"",'Adatmátrix logaritmusa'!M88-Alfa!$B88)</f>
        <v>-1.7596361948571282E-2</v>
      </c>
      <c r="N88" s="8">
        <f>IF(OR($A88="",N$8=""),"",'Adatmátrix logaritmusa'!N88-Alfa!$B88)</f>
        <v>-7.9820409462131536E-2</v>
      </c>
      <c r="O88" s="8">
        <f>IF(OR($A88="",O$8=""),"",'Adatmátrix logaritmusa'!O88-Alfa!$B88)</f>
        <v>-2.8062826588332701E-2</v>
      </c>
      <c r="P88" s="8">
        <f>IF(OR($A88="",P$8=""),"",'Adatmátrix logaritmusa'!P88-Alfa!$B88)</f>
        <v>-0.10975731804732902</v>
      </c>
      <c r="Q88" s="8">
        <f>IF(OR($A88="",Q$8=""),"",'Adatmátrix logaritmusa'!Q88-Alfa!$B88)</f>
        <v>-4.5071897021767171E-2</v>
      </c>
      <c r="R88" s="8">
        <f>IF(OR($A88="",R$8=""),"",'Adatmátrix logaritmusa'!R88-Alfa!$B88)</f>
        <v>-0.11160590272634607</v>
      </c>
      <c r="S88" s="8">
        <f>IF(OR($A88="",S$8=""),"",'Adatmátrix logaritmusa'!S88-Alfa!$B88)</f>
        <v>-0.13975275018480549</v>
      </c>
      <c r="T88" s="8">
        <f>IF(OR($A88="",T$8=""),"",'Adatmátrix logaritmusa'!T88-Alfa!$B88)</f>
        <v>-0.13975275018480549</v>
      </c>
      <c r="U88" s="8">
        <f>IF(OR($A88="",U$8=""),"",'Adatmátrix logaritmusa'!U88-Alfa!$B88)</f>
        <v>-0.20129691229591851</v>
      </c>
      <c r="V88" s="8" t="str">
        <f>IF(OR($A88="",V$8=""),"",'Adatmátrix logaritmusa'!V88-Alfa!$B88)</f>
        <v/>
      </c>
      <c r="W88" s="8" t="str">
        <f>IF(OR($A88="",W$8=""),"",'Adatmátrix logaritmusa'!W88-Alfa!$B88)</f>
        <v/>
      </c>
      <c r="X88" s="8" t="str">
        <f>IF(OR($A88="",X$8=""),"",'Adatmátrix logaritmusa'!X88-Alfa!$B88)</f>
        <v/>
      </c>
      <c r="Y88" s="8" t="str">
        <f>IF(OR($A88="",Y$8=""),"",'Adatmátrix logaritmusa'!Y88-Alfa!$B88)</f>
        <v/>
      </c>
      <c r="Z88" s="8" t="str">
        <f>IF(OR($A88="",Z$8=""),"",'Adatmátrix logaritmusa'!Z88-Alfa!$B88)</f>
        <v/>
      </c>
      <c r="AA88" s="8" t="str">
        <f>IF(OR($A88="",AA$8=""),"",'Adatmátrix logaritmusa'!AA88-Alfa!$B88)</f>
        <v/>
      </c>
      <c r="AB88" s="8" t="str">
        <f>IF(OR($A88="",AB$8=""),"",'Adatmátrix logaritmusa'!AB88-Alfa!$B88)</f>
        <v/>
      </c>
      <c r="AC88" s="8" t="str">
        <f>IF(OR($A88="",AC$8=""),"",'Adatmátrix logaritmusa'!AC88-Alfa!$B88)</f>
        <v/>
      </c>
      <c r="AD88" s="8" t="str">
        <f>IF(OR($A88="",AD$8=""),"",'Adatmátrix logaritmusa'!AD88-Alfa!$B88)</f>
        <v/>
      </c>
      <c r="AE88" s="8" t="str">
        <f>IF(OR($A88="",AE$8=""),"",'Adatmátrix logaritmusa'!AE88-Alfa!$B88)</f>
        <v/>
      </c>
      <c r="AF88" s="8" t="str">
        <f>IF(OR($A88="",AF$8=""),"",'Adatmátrix logaritmusa'!AF88-Alfa!$B88)</f>
        <v/>
      </c>
      <c r="AG88" s="8" t="str">
        <f>IF(OR($A88="",AG$8=""),"",'Adatmátrix logaritmusa'!AG88-Alfa!$B88)</f>
        <v/>
      </c>
      <c r="AH88" s="8" t="str">
        <f>IF(OR($A88="",AH$8=""),"",'Adatmátrix logaritmusa'!AH88-Alfa!$B88)</f>
        <v/>
      </c>
      <c r="AI88" s="8" t="str">
        <f>IF(OR($A88="",AI$8=""),"",'Adatmátrix logaritmusa'!AI88-Alfa!$B88)</f>
        <v/>
      </c>
      <c r="AJ88" s="8" t="str">
        <f>IF(OR($A88="",AJ$8=""),"",'Adatmátrix logaritmusa'!AJ88-Alfa!$B88)</f>
        <v/>
      </c>
      <c r="AK88" s="8" t="str">
        <f>IF(OR($A88="",AK$8=""),"",'Adatmátrix logaritmusa'!AK88-Alfa!$B88)</f>
        <v/>
      </c>
      <c r="AL88" s="8" t="str">
        <f>IF(OR($A88="",AL$8=""),"",'Adatmátrix logaritmusa'!AL88-Alfa!$B88)</f>
        <v/>
      </c>
      <c r="AM88" s="8" t="str">
        <f>IF(OR($A88="",AM$8=""),"",'Adatmátrix logaritmusa'!AM88-Alfa!$B88)</f>
        <v/>
      </c>
      <c r="AN88" s="8" t="str">
        <f>IF(OR($A88="",AN$8=""),"",'Adatmátrix logaritmusa'!AN88-Alfa!$B88)</f>
        <v/>
      </c>
      <c r="AO88" s="8" t="str">
        <f>IF(OR($A88="",AO$8=""),"",'Adatmátrix logaritmusa'!AO88-Alfa!$B88)</f>
        <v/>
      </c>
      <c r="AP88" s="8" t="str">
        <f>IF(OR($A88="",AP$8=""),"",'Adatmátrix logaritmusa'!AP88-Alfa!$B88)</f>
        <v/>
      </c>
      <c r="AQ88" s="8" t="str">
        <f>IF(OR($A88="",AQ$8=""),"",'Adatmátrix logaritmusa'!AQ88-Alfa!$B88)</f>
        <v/>
      </c>
      <c r="AR88" s="8" t="str">
        <f>IF(OR($A88="",AR$8=""),"",'Adatmátrix logaritmusa'!AR88-Alfa!$B88)</f>
        <v/>
      </c>
      <c r="AS88" s="8" t="str">
        <f>IF(OR($A88="",AS$8=""),"",'Adatmátrix logaritmusa'!AS88-Alfa!$B88)</f>
        <v/>
      </c>
      <c r="AT88" s="8" t="str">
        <f>IF(OR($A88="",AT$8=""),"",'Adatmátrix logaritmusa'!AT88-Alfa!$B88)</f>
        <v/>
      </c>
      <c r="AU88" s="8" t="str">
        <f>IF(OR($A88="",AU$8=""),"",'Adatmátrix logaritmusa'!AU88-Alfa!$B88)</f>
        <v/>
      </c>
      <c r="AV88" s="8" t="str">
        <f>IF(OR($A88="",AV$8=""),"",'Adatmátrix logaritmusa'!AV88-Alfa!$B88)</f>
        <v/>
      </c>
      <c r="AW88" s="8" t="str">
        <f>IF(OR($A88="",AW$8=""),"",'Adatmátrix logaritmusa'!AW88-Alfa!$B88)</f>
        <v/>
      </c>
      <c r="AX88" s="8" t="str">
        <f>IF(OR($A88="",AX$8=""),"",'Adatmátrix logaritmusa'!AX88-Alfa!$B88)</f>
        <v/>
      </c>
      <c r="AY88" s="8" t="str">
        <f>IF(OR($A88="",AY$8=""),"",'Adatmátrix logaritmusa'!AY88-Alfa!$B88)</f>
        <v/>
      </c>
      <c r="AZ88" s="8" t="str">
        <f>IF(OR($A88="",AZ$8=""),"",'Adatmátrix logaritmusa'!AZ88-Alfa!$B88)</f>
        <v/>
      </c>
      <c r="BA88" s="8" t="str">
        <f>IF(OR($A88="",BA$8=""),"",'Adatmátrix logaritmusa'!BA88-Alfa!$B88)</f>
        <v/>
      </c>
      <c r="BB88" s="8" t="str">
        <f>IF(OR($A88="",BB$8=""),"",'Adatmátrix logaritmusa'!BB88-Alfa!$B88)</f>
        <v/>
      </c>
      <c r="BC88" s="8" t="str">
        <f>IF(OR($A88="",BC$8=""),"",'Adatmátrix logaritmusa'!BC88-Alfa!$B88)</f>
        <v/>
      </c>
      <c r="BD88" s="8" t="str">
        <f>IF(OR($A88="",BD$8=""),"",'Adatmátrix logaritmusa'!BD88-Alfa!$B88)</f>
        <v/>
      </c>
      <c r="BE88" s="8" t="str">
        <f>IF(OR($A88="",BE$8=""),"",'Adatmátrix logaritmusa'!BE88-Alfa!$B88)</f>
        <v/>
      </c>
      <c r="BF88" s="8" t="str">
        <f>IF(OR($A88="",BF$8=""),"",'Adatmátrix logaritmusa'!BF88-Alfa!$B88)</f>
        <v/>
      </c>
      <c r="BG88" s="8" t="str">
        <f>IF(OR($A88="",BG$8=""),"",'Adatmátrix logaritmusa'!BG88-Alfa!$B88)</f>
        <v/>
      </c>
      <c r="BH88" s="8" t="str">
        <f>IF(OR($A88="",BH$8=""),"",'Adatmátrix logaritmusa'!BH88-Alfa!$B88)</f>
        <v/>
      </c>
      <c r="BI88" s="8" t="str">
        <f>IF(OR($A88="",BI$8=""),"",'Adatmátrix logaritmusa'!BI88-Alfa!$B88)</f>
        <v/>
      </c>
    </row>
    <row r="89" spans="1:61">
      <c r="A89" s="4">
        <f>Adatmátrix!A89</f>
        <v>80</v>
      </c>
      <c r="B89" s="8">
        <f>IF(OR($A89="",B$8=""),"",'Adatmátrix logaritmusa'!B89-Alfa!$B89)</f>
        <v>0.17553542456634608</v>
      </c>
      <c r="C89" s="8">
        <f>IF(OR($A89="",C$8=""),"",'Adatmátrix logaritmusa'!C89-Alfa!$B89)</f>
        <v>0.1309508347677788</v>
      </c>
      <c r="D89" s="8">
        <f>IF(OR($A89="",D$8=""),"",'Adatmátrix logaritmusa'!D89-Alfa!$B89)</f>
        <v>0.12953973387511608</v>
      </c>
      <c r="E89" s="8">
        <f>IF(OR($A89="",E$8=""),"",'Adatmátrix logaritmusa'!E89-Alfa!$B89)</f>
        <v>0.10487948131657765</v>
      </c>
      <c r="F89" s="8">
        <f>IF(OR($A89="",F$8=""),"",'Adatmátrix logaritmusa'!F89-Alfa!$B89)</f>
        <v>9.2500682470547435E-2</v>
      </c>
      <c r="G89" s="8">
        <f>IF(OR($A89="",G$8=""),"",'Adatmátrix logaritmusa'!G89-Alfa!$B89)</f>
        <v>0.12741934198630789</v>
      </c>
      <c r="H89" s="8">
        <f>IF(OR($A89="",H$8=""),"",'Adatmátrix logaritmusa'!H89-Alfa!$B89)</f>
        <v>4.3832625878042375E-2</v>
      </c>
      <c r="I89" s="8">
        <f>IF(OR($A89="",I$8=""),"",'Adatmátrix logaritmusa'!I89-Alfa!$B89)</f>
        <v>2.7286229763633152E-2</v>
      </c>
      <c r="J89" s="8">
        <f>IF(OR($A89="",J$8=""),"",'Adatmátrix logaritmusa'!J89-Alfa!$B89)</f>
        <v>-2.5022892404929831E-2</v>
      </c>
      <c r="K89" s="8">
        <f>IF(OR($A89="",K$8=""),"",'Adatmátrix logaritmusa'!K89-Alfa!$B89)</f>
        <v>-4.010655207461733E-2</v>
      </c>
      <c r="L89" s="8">
        <f>IF(OR($A89="",L$8=""),"",'Adatmátrix logaritmusa'!L89-Alfa!$B89)</f>
        <v>7.0524489415475955E-2</v>
      </c>
      <c r="M89" s="8">
        <f>IF(OR($A89="",M$8=""),"",'Adatmátrix logaritmusa'!M89-Alfa!$B89)</f>
        <v>-6.0531235607443445E-2</v>
      </c>
      <c r="N89" s="8">
        <f>IF(OR($A89="",N$8=""),"",'Adatmátrix logaritmusa'!N89-Alfa!$B89)</f>
        <v>-3.5654680503794278E-2</v>
      </c>
      <c r="O89" s="8">
        <f>IF(OR($A89="",O$8=""),"",'Adatmátrix logaritmusa'!O89-Alfa!$B89)</f>
        <v>-4.2060495473669857E-2</v>
      </c>
      <c r="P89" s="8">
        <f>IF(OR($A89="",P$8=""),"",'Adatmátrix logaritmusa'!P89-Alfa!$B89)</f>
        <v>-7.3710054050708962E-2</v>
      </c>
      <c r="Q89" s="8">
        <f>IF(OR($A89="",Q$8=""),"",'Adatmátrix logaritmusa'!Q89-Alfa!$B89)</f>
        <v>-7.5008661837273838E-2</v>
      </c>
      <c r="R89" s="8">
        <f>IF(OR($A89="",R$8=""),"",'Adatmátrix logaritmusa'!R89-Alfa!$B89)</f>
        <v>-0.10788511850238525</v>
      </c>
      <c r="S89" s="8">
        <f>IF(OR($A89="",S$8=""),"",'Adatmátrix logaritmusa'!S89-Alfa!$B89)</f>
        <v>-0.10743759108386186</v>
      </c>
      <c r="T89" s="8">
        <f>IF(OR($A89="",T$8=""),"",'Adatmátrix logaritmusa'!T89-Alfa!$B89)</f>
        <v>-0.17037659670240179</v>
      </c>
      <c r="U89" s="8">
        <f>IF(OR($A89="",U$8=""),"",'Adatmátrix logaritmusa'!U89-Alfa!$B89)</f>
        <v>-0.16467496579873808</v>
      </c>
      <c r="V89" s="8" t="str">
        <f>IF(OR($A89="",V$8=""),"",'Adatmátrix logaritmusa'!V89-Alfa!$B89)</f>
        <v/>
      </c>
      <c r="W89" s="8" t="str">
        <f>IF(OR($A89="",W$8=""),"",'Adatmátrix logaritmusa'!W89-Alfa!$B89)</f>
        <v/>
      </c>
      <c r="X89" s="8" t="str">
        <f>IF(OR($A89="",X$8=""),"",'Adatmátrix logaritmusa'!X89-Alfa!$B89)</f>
        <v/>
      </c>
      <c r="Y89" s="8" t="str">
        <f>IF(OR($A89="",Y$8=""),"",'Adatmátrix logaritmusa'!Y89-Alfa!$B89)</f>
        <v/>
      </c>
      <c r="Z89" s="8" t="str">
        <f>IF(OR($A89="",Z$8=""),"",'Adatmátrix logaritmusa'!Z89-Alfa!$B89)</f>
        <v/>
      </c>
      <c r="AA89" s="8" t="str">
        <f>IF(OR($A89="",AA$8=""),"",'Adatmátrix logaritmusa'!AA89-Alfa!$B89)</f>
        <v/>
      </c>
      <c r="AB89" s="8" t="str">
        <f>IF(OR($A89="",AB$8=""),"",'Adatmátrix logaritmusa'!AB89-Alfa!$B89)</f>
        <v/>
      </c>
      <c r="AC89" s="8" t="str">
        <f>IF(OR($A89="",AC$8=""),"",'Adatmátrix logaritmusa'!AC89-Alfa!$B89)</f>
        <v/>
      </c>
      <c r="AD89" s="8" t="str">
        <f>IF(OR($A89="",AD$8=""),"",'Adatmátrix logaritmusa'!AD89-Alfa!$B89)</f>
        <v/>
      </c>
      <c r="AE89" s="8" t="str">
        <f>IF(OR($A89="",AE$8=""),"",'Adatmátrix logaritmusa'!AE89-Alfa!$B89)</f>
        <v/>
      </c>
      <c r="AF89" s="8" t="str">
        <f>IF(OR($A89="",AF$8=""),"",'Adatmátrix logaritmusa'!AF89-Alfa!$B89)</f>
        <v/>
      </c>
      <c r="AG89" s="8" t="str">
        <f>IF(OR($A89="",AG$8=""),"",'Adatmátrix logaritmusa'!AG89-Alfa!$B89)</f>
        <v/>
      </c>
      <c r="AH89" s="8" t="str">
        <f>IF(OR($A89="",AH$8=""),"",'Adatmátrix logaritmusa'!AH89-Alfa!$B89)</f>
        <v/>
      </c>
      <c r="AI89" s="8" t="str">
        <f>IF(OR($A89="",AI$8=""),"",'Adatmátrix logaritmusa'!AI89-Alfa!$B89)</f>
        <v/>
      </c>
      <c r="AJ89" s="8" t="str">
        <f>IF(OR($A89="",AJ$8=""),"",'Adatmátrix logaritmusa'!AJ89-Alfa!$B89)</f>
        <v/>
      </c>
      <c r="AK89" s="8" t="str">
        <f>IF(OR($A89="",AK$8=""),"",'Adatmátrix logaritmusa'!AK89-Alfa!$B89)</f>
        <v/>
      </c>
      <c r="AL89" s="8" t="str">
        <f>IF(OR($A89="",AL$8=""),"",'Adatmátrix logaritmusa'!AL89-Alfa!$B89)</f>
        <v/>
      </c>
      <c r="AM89" s="8" t="str">
        <f>IF(OR($A89="",AM$8=""),"",'Adatmátrix logaritmusa'!AM89-Alfa!$B89)</f>
        <v/>
      </c>
      <c r="AN89" s="8" t="str">
        <f>IF(OR($A89="",AN$8=""),"",'Adatmátrix logaritmusa'!AN89-Alfa!$B89)</f>
        <v/>
      </c>
      <c r="AO89" s="8" t="str">
        <f>IF(OR($A89="",AO$8=""),"",'Adatmátrix logaritmusa'!AO89-Alfa!$B89)</f>
        <v/>
      </c>
      <c r="AP89" s="8" t="str">
        <f>IF(OR($A89="",AP$8=""),"",'Adatmátrix logaritmusa'!AP89-Alfa!$B89)</f>
        <v/>
      </c>
      <c r="AQ89" s="8" t="str">
        <f>IF(OR($A89="",AQ$8=""),"",'Adatmátrix logaritmusa'!AQ89-Alfa!$B89)</f>
        <v/>
      </c>
      <c r="AR89" s="8" t="str">
        <f>IF(OR($A89="",AR$8=""),"",'Adatmátrix logaritmusa'!AR89-Alfa!$B89)</f>
        <v/>
      </c>
      <c r="AS89" s="8" t="str">
        <f>IF(OR($A89="",AS$8=""),"",'Adatmátrix logaritmusa'!AS89-Alfa!$B89)</f>
        <v/>
      </c>
      <c r="AT89" s="8" t="str">
        <f>IF(OR($A89="",AT$8=""),"",'Adatmátrix logaritmusa'!AT89-Alfa!$B89)</f>
        <v/>
      </c>
      <c r="AU89" s="8" t="str">
        <f>IF(OR($A89="",AU$8=""),"",'Adatmátrix logaritmusa'!AU89-Alfa!$B89)</f>
        <v/>
      </c>
      <c r="AV89" s="8" t="str">
        <f>IF(OR($A89="",AV$8=""),"",'Adatmátrix logaritmusa'!AV89-Alfa!$B89)</f>
        <v/>
      </c>
      <c r="AW89" s="8" t="str">
        <f>IF(OR($A89="",AW$8=""),"",'Adatmátrix logaritmusa'!AW89-Alfa!$B89)</f>
        <v/>
      </c>
      <c r="AX89" s="8" t="str">
        <f>IF(OR($A89="",AX$8=""),"",'Adatmátrix logaritmusa'!AX89-Alfa!$B89)</f>
        <v/>
      </c>
      <c r="AY89" s="8" t="str">
        <f>IF(OR($A89="",AY$8=""),"",'Adatmátrix logaritmusa'!AY89-Alfa!$B89)</f>
        <v/>
      </c>
      <c r="AZ89" s="8" t="str">
        <f>IF(OR($A89="",AZ$8=""),"",'Adatmátrix logaritmusa'!AZ89-Alfa!$B89)</f>
        <v/>
      </c>
      <c r="BA89" s="8" t="str">
        <f>IF(OR($A89="",BA$8=""),"",'Adatmátrix logaritmusa'!BA89-Alfa!$B89)</f>
        <v/>
      </c>
      <c r="BB89" s="8" t="str">
        <f>IF(OR($A89="",BB$8=""),"",'Adatmátrix logaritmusa'!BB89-Alfa!$B89)</f>
        <v/>
      </c>
      <c r="BC89" s="8" t="str">
        <f>IF(OR($A89="",BC$8=""),"",'Adatmátrix logaritmusa'!BC89-Alfa!$B89)</f>
        <v/>
      </c>
      <c r="BD89" s="8" t="str">
        <f>IF(OR($A89="",BD$8=""),"",'Adatmátrix logaritmusa'!BD89-Alfa!$B89)</f>
        <v/>
      </c>
      <c r="BE89" s="8" t="str">
        <f>IF(OR($A89="",BE$8=""),"",'Adatmátrix logaritmusa'!BE89-Alfa!$B89)</f>
        <v/>
      </c>
      <c r="BF89" s="8" t="str">
        <f>IF(OR($A89="",BF$8=""),"",'Adatmátrix logaritmusa'!BF89-Alfa!$B89)</f>
        <v/>
      </c>
      <c r="BG89" s="8" t="str">
        <f>IF(OR($A89="",BG$8=""),"",'Adatmátrix logaritmusa'!BG89-Alfa!$B89)</f>
        <v/>
      </c>
      <c r="BH89" s="8" t="str">
        <f>IF(OR($A89="",BH$8=""),"",'Adatmátrix logaritmusa'!BH89-Alfa!$B89)</f>
        <v/>
      </c>
      <c r="BI89" s="8" t="str">
        <f>IF(OR($A89="",BI$8=""),"",'Adatmátrix logaritmusa'!BI89-Alfa!$B89)</f>
        <v/>
      </c>
    </row>
    <row r="90" spans="1:61">
      <c r="A90" s="4">
        <f>Adatmátrix!A90</f>
        <v>81</v>
      </c>
      <c r="B90" s="8">
        <f>IF(OR($A90="",B$8=""),"",'Adatmátrix logaritmusa'!B90-Alfa!$B90)</f>
        <v>0.15878457700424997</v>
      </c>
      <c r="C90" s="8">
        <f>IF(OR($A90="",C$8=""),"",'Adatmátrix logaritmusa'!C90-Alfa!$B90)</f>
        <v>0.12298422880765258</v>
      </c>
      <c r="D90" s="8">
        <f>IF(OR($A90="",D$8=""),"",'Adatmátrix logaritmusa'!D90-Alfa!$B90)</f>
        <v>0.11624731619723994</v>
      </c>
      <c r="E90" s="8">
        <f>IF(OR($A90="",E$8=""),"",'Adatmátrix logaritmusa'!E90-Alfa!$B90)</f>
        <v>0.115388578488822</v>
      </c>
      <c r="F90" s="8">
        <f>IF(OR($A90="",F$8=""),"",'Adatmátrix logaritmusa'!F90-Alfa!$B90)</f>
        <v>0.12138431379515602</v>
      </c>
      <c r="G90" s="8">
        <f>IF(OR($A90="",G$8=""),"",'Adatmátrix logaritmusa'!G90-Alfa!$B90)</f>
        <v>0.12988776639480104</v>
      </c>
      <c r="H90" s="8">
        <f>IF(OR($A90="",H$8=""),"",'Adatmátrix logaritmusa'!H90-Alfa!$B90)</f>
        <v>0.15228535363195483</v>
      </c>
      <c r="I90" s="8">
        <f>IF(OR($A90="",I$8=""),"",'Adatmátrix logaritmusa'!I90-Alfa!$B90)</f>
        <v>-2.5657478386575061E-2</v>
      </c>
      <c r="J90" s="8">
        <f>IF(OR($A90="",J$8=""),"",'Adatmátrix logaritmusa'!J90-Alfa!$B90)</f>
        <v>1.5050746832966588E-2</v>
      </c>
      <c r="K90" s="8">
        <f>IF(OR($A90="",K$8=""),"",'Adatmátrix logaritmusa'!K90-Alfa!$B90)</f>
        <v>-3.4017297602306762E-3</v>
      </c>
      <c r="L90" s="8">
        <f>IF(OR($A90="",L$8=""),"",'Adatmátrix logaritmusa'!L90-Alfa!$B90)</f>
        <v>-0.19840463796664487</v>
      </c>
      <c r="M90" s="8">
        <f>IF(OR($A90="",M$8=""),"",'Adatmátrix logaritmusa'!M90-Alfa!$B90)</f>
        <v>3.6428117163242568E-2</v>
      </c>
      <c r="N90" s="8">
        <f>IF(OR($A90="",N$8=""),"",'Adatmátrix logaritmusa'!N90-Alfa!$B90)</f>
        <v>-7.9903328747759961E-2</v>
      </c>
      <c r="O90" s="8">
        <f>IF(OR($A90="",O$8=""),"",'Adatmátrix logaritmusa'!O90-Alfa!$B90)</f>
        <v>-1.7774693387939688E-2</v>
      </c>
      <c r="P90" s="8">
        <f>IF(OR($A90="",P$8=""),"",'Adatmátrix logaritmusa'!P90-Alfa!$B90)</f>
        <v>-8.3303358177222009E-2</v>
      </c>
      <c r="Q90" s="8">
        <f>IF(OR($A90="",Q$8=""),"",'Adatmátrix logaritmusa'!Q90-Alfa!$B90)</f>
        <v>-3.2481749550886896E-2</v>
      </c>
      <c r="R90" s="8">
        <f>IF(OR($A90="",R$8=""),"",'Adatmátrix logaritmusa'!R90-Alfa!$B90)</f>
        <v>-0.15020253614876689</v>
      </c>
      <c r="S90" s="8">
        <f>IF(OR($A90="",S$8=""),"",'Adatmátrix logaritmusa'!S90-Alfa!$B90)</f>
        <v>-8.6320743215005713E-2</v>
      </c>
      <c r="T90" s="8">
        <f>IF(OR($A90="",T$8=""),"",'Adatmátrix logaritmusa'!T90-Alfa!$B90)</f>
        <v>-0.11511121633749699</v>
      </c>
      <c r="U90" s="8">
        <f>IF(OR($A90="",U$8=""),"",'Adatmátrix logaritmusa'!U90-Alfa!$B90)</f>
        <v>-0.17587952663754702</v>
      </c>
      <c r="V90" s="8" t="str">
        <f>IF(OR($A90="",V$8=""),"",'Adatmátrix logaritmusa'!V90-Alfa!$B90)</f>
        <v/>
      </c>
      <c r="W90" s="8" t="str">
        <f>IF(OR($A90="",W$8=""),"",'Adatmátrix logaritmusa'!W90-Alfa!$B90)</f>
        <v/>
      </c>
      <c r="X90" s="8" t="str">
        <f>IF(OR($A90="",X$8=""),"",'Adatmátrix logaritmusa'!X90-Alfa!$B90)</f>
        <v/>
      </c>
      <c r="Y90" s="8" t="str">
        <f>IF(OR($A90="",Y$8=""),"",'Adatmátrix logaritmusa'!Y90-Alfa!$B90)</f>
        <v/>
      </c>
      <c r="Z90" s="8" t="str">
        <f>IF(OR($A90="",Z$8=""),"",'Adatmátrix logaritmusa'!Z90-Alfa!$B90)</f>
        <v/>
      </c>
      <c r="AA90" s="8" t="str">
        <f>IF(OR($A90="",AA$8=""),"",'Adatmátrix logaritmusa'!AA90-Alfa!$B90)</f>
        <v/>
      </c>
      <c r="AB90" s="8" t="str">
        <f>IF(OR($A90="",AB$8=""),"",'Adatmátrix logaritmusa'!AB90-Alfa!$B90)</f>
        <v/>
      </c>
      <c r="AC90" s="8" t="str">
        <f>IF(OR($A90="",AC$8=""),"",'Adatmátrix logaritmusa'!AC90-Alfa!$B90)</f>
        <v/>
      </c>
      <c r="AD90" s="8" t="str">
        <f>IF(OR($A90="",AD$8=""),"",'Adatmátrix logaritmusa'!AD90-Alfa!$B90)</f>
        <v/>
      </c>
      <c r="AE90" s="8" t="str">
        <f>IF(OR($A90="",AE$8=""),"",'Adatmátrix logaritmusa'!AE90-Alfa!$B90)</f>
        <v/>
      </c>
      <c r="AF90" s="8" t="str">
        <f>IF(OR($A90="",AF$8=""),"",'Adatmátrix logaritmusa'!AF90-Alfa!$B90)</f>
        <v/>
      </c>
      <c r="AG90" s="8" t="str">
        <f>IF(OR($A90="",AG$8=""),"",'Adatmátrix logaritmusa'!AG90-Alfa!$B90)</f>
        <v/>
      </c>
      <c r="AH90" s="8" t="str">
        <f>IF(OR($A90="",AH$8=""),"",'Adatmátrix logaritmusa'!AH90-Alfa!$B90)</f>
        <v/>
      </c>
      <c r="AI90" s="8" t="str">
        <f>IF(OR($A90="",AI$8=""),"",'Adatmátrix logaritmusa'!AI90-Alfa!$B90)</f>
        <v/>
      </c>
      <c r="AJ90" s="8" t="str">
        <f>IF(OR($A90="",AJ$8=""),"",'Adatmátrix logaritmusa'!AJ90-Alfa!$B90)</f>
        <v/>
      </c>
      <c r="AK90" s="8" t="str">
        <f>IF(OR($A90="",AK$8=""),"",'Adatmátrix logaritmusa'!AK90-Alfa!$B90)</f>
        <v/>
      </c>
      <c r="AL90" s="8" t="str">
        <f>IF(OR($A90="",AL$8=""),"",'Adatmátrix logaritmusa'!AL90-Alfa!$B90)</f>
        <v/>
      </c>
      <c r="AM90" s="8" t="str">
        <f>IF(OR($A90="",AM$8=""),"",'Adatmátrix logaritmusa'!AM90-Alfa!$B90)</f>
        <v/>
      </c>
      <c r="AN90" s="8" t="str">
        <f>IF(OR($A90="",AN$8=""),"",'Adatmátrix logaritmusa'!AN90-Alfa!$B90)</f>
        <v/>
      </c>
      <c r="AO90" s="8" t="str">
        <f>IF(OR($A90="",AO$8=""),"",'Adatmátrix logaritmusa'!AO90-Alfa!$B90)</f>
        <v/>
      </c>
      <c r="AP90" s="8" t="str">
        <f>IF(OR($A90="",AP$8=""),"",'Adatmátrix logaritmusa'!AP90-Alfa!$B90)</f>
        <v/>
      </c>
      <c r="AQ90" s="8" t="str">
        <f>IF(OR($A90="",AQ$8=""),"",'Adatmátrix logaritmusa'!AQ90-Alfa!$B90)</f>
        <v/>
      </c>
      <c r="AR90" s="8" t="str">
        <f>IF(OR($A90="",AR$8=""),"",'Adatmátrix logaritmusa'!AR90-Alfa!$B90)</f>
        <v/>
      </c>
      <c r="AS90" s="8" t="str">
        <f>IF(OR($A90="",AS$8=""),"",'Adatmátrix logaritmusa'!AS90-Alfa!$B90)</f>
        <v/>
      </c>
      <c r="AT90" s="8" t="str">
        <f>IF(OR($A90="",AT$8=""),"",'Adatmátrix logaritmusa'!AT90-Alfa!$B90)</f>
        <v/>
      </c>
      <c r="AU90" s="8" t="str">
        <f>IF(OR($A90="",AU$8=""),"",'Adatmátrix logaritmusa'!AU90-Alfa!$B90)</f>
        <v/>
      </c>
      <c r="AV90" s="8" t="str">
        <f>IF(OR($A90="",AV$8=""),"",'Adatmátrix logaritmusa'!AV90-Alfa!$B90)</f>
        <v/>
      </c>
      <c r="AW90" s="8" t="str">
        <f>IF(OR($A90="",AW$8=""),"",'Adatmátrix logaritmusa'!AW90-Alfa!$B90)</f>
        <v/>
      </c>
      <c r="AX90" s="8" t="str">
        <f>IF(OR($A90="",AX$8=""),"",'Adatmátrix logaritmusa'!AX90-Alfa!$B90)</f>
        <v/>
      </c>
      <c r="AY90" s="8" t="str">
        <f>IF(OR($A90="",AY$8=""),"",'Adatmátrix logaritmusa'!AY90-Alfa!$B90)</f>
        <v/>
      </c>
      <c r="AZ90" s="8" t="str">
        <f>IF(OR($A90="",AZ$8=""),"",'Adatmátrix logaritmusa'!AZ90-Alfa!$B90)</f>
        <v/>
      </c>
      <c r="BA90" s="8" t="str">
        <f>IF(OR($A90="",BA$8=""),"",'Adatmátrix logaritmusa'!BA90-Alfa!$B90)</f>
        <v/>
      </c>
      <c r="BB90" s="8" t="str">
        <f>IF(OR($A90="",BB$8=""),"",'Adatmátrix logaritmusa'!BB90-Alfa!$B90)</f>
        <v/>
      </c>
      <c r="BC90" s="8" t="str">
        <f>IF(OR($A90="",BC$8=""),"",'Adatmátrix logaritmusa'!BC90-Alfa!$B90)</f>
        <v/>
      </c>
      <c r="BD90" s="8" t="str">
        <f>IF(OR($A90="",BD$8=""),"",'Adatmátrix logaritmusa'!BD90-Alfa!$B90)</f>
        <v/>
      </c>
      <c r="BE90" s="8" t="str">
        <f>IF(OR($A90="",BE$8=""),"",'Adatmátrix logaritmusa'!BE90-Alfa!$B90)</f>
        <v/>
      </c>
      <c r="BF90" s="8" t="str">
        <f>IF(OR($A90="",BF$8=""),"",'Adatmátrix logaritmusa'!BF90-Alfa!$B90)</f>
        <v/>
      </c>
      <c r="BG90" s="8" t="str">
        <f>IF(OR($A90="",BG$8=""),"",'Adatmátrix logaritmusa'!BG90-Alfa!$B90)</f>
        <v/>
      </c>
      <c r="BH90" s="8" t="str">
        <f>IF(OR($A90="",BH$8=""),"",'Adatmátrix logaritmusa'!BH90-Alfa!$B90)</f>
        <v/>
      </c>
      <c r="BI90" s="8" t="str">
        <f>IF(OR($A90="",BI$8=""),"",'Adatmátrix logaritmusa'!BI90-Alfa!$B90)</f>
        <v/>
      </c>
    </row>
    <row r="91" spans="1:61">
      <c r="A91" s="4">
        <f>Adatmátrix!A91</f>
        <v>82</v>
      </c>
      <c r="B91" s="8">
        <f>IF(OR($A91="",B$8=""),"",'Adatmátrix logaritmusa'!B91-Alfa!$B91)</f>
        <v>0.1729063812287901</v>
      </c>
      <c r="C91" s="8">
        <f>IF(OR($A91="",C$8=""),"",'Adatmátrix logaritmusa'!C91-Alfa!$B91)</f>
        <v>0.13134413100181019</v>
      </c>
      <c r="D91" s="8">
        <f>IF(OR($A91="",D$8=""),"",'Adatmátrix logaritmusa'!D91-Alfa!$B91)</f>
        <v>0.13626884973423392</v>
      </c>
      <c r="E91" s="8">
        <f>IF(OR($A91="",E$8=""),"",'Adatmátrix logaritmusa'!E91-Alfa!$B91)</f>
        <v>0.11940568635760984</v>
      </c>
      <c r="F91" s="8">
        <f>IF(OR($A91="",F$8=""),"",'Adatmátrix logaritmusa'!F91-Alfa!$B91)</f>
        <v>6.7444666360231054E-2</v>
      </c>
      <c r="G91" s="8">
        <f>IF(OR($A91="",G$8=""),"",'Adatmátrix logaritmusa'!G91-Alfa!$B91)</f>
        <v>7.3196738327534483E-2</v>
      </c>
      <c r="H91" s="8">
        <f>IF(OR($A91="",H$8=""),"",'Adatmátrix logaritmusa'!H91-Alfa!$B91)</f>
        <v>0.12132544121866085</v>
      </c>
      <c r="I91" s="8">
        <f>IF(OR($A91="",I$8=""),"",'Adatmátrix logaritmusa'!I91-Alfa!$B91)</f>
        <v>8.2212125443452688E-2</v>
      </c>
      <c r="J91" s="8">
        <f>IF(OR($A91="",J$8=""),"",'Adatmátrix logaritmusa'!J91-Alfa!$B91)</f>
        <v>-4.4334769294723575E-2</v>
      </c>
      <c r="K91" s="8">
        <f>IF(OR($A91="",K$8=""),"",'Adatmátrix logaritmusa'!K91-Alfa!$B91)</f>
        <v>1.9347511675331663E-2</v>
      </c>
      <c r="L91" s="8">
        <f>IF(OR($A91="",L$8=""),"",'Adatmátrix logaritmusa'!L91-Alfa!$B91)</f>
        <v>-8.0283340616223775E-2</v>
      </c>
      <c r="M91" s="8">
        <f>IF(OR($A91="",M$8=""),"",'Adatmátrix logaritmusa'!M91-Alfa!$B91)</f>
        <v>-0.21495502246112652</v>
      </c>
      <c r="N91" s="8">
        <f>IF(OR($A91="",N$8=""),"",'Adatmátrix logaritmusa'!N91-Alfa!$B91)</f>
        <v>-2.4449883388690807E-3</v>
      </c>
      <c r="O91" s="8">
        <f>IF(OR($A91="",O$8=""),"",'Adatmátrix logaritmusa'!O91-Alfa!$B91)</f>
        <v>-1.3686580120872982E-2</v>
      </c>
      <c r="P91" s="8">
        <f>IF(OR($A91="",P$8=""),"",'Adatmátrix logaritmusa'!P91-Alfa!$B91)</f>
        <v>-5.5487724323350474E-2</v>
      </c>
      <c r="Q91" s="8">
        <f>IF(OR($A91="",Q$8=""),"",'Adatmátrix logaritmusa'!Q91-Alfa!$B91)</f>
        <v>-6.491633274846853E-2</v>
      </c>
      <c r="R91" s="8">
        <f>IF(OR($A91="",R$8=""),"",'Adatmátrix logaritmusa'!R91-Alfa!$B91)</f>
        <v>-8.9357706107234591E-2</v>
      </c>
      <c r="S91" s="8">
        <f>IF(OR($A91="",S$8=""),"",'Adatmátrix logaritmusa'!S91-Alfa!$B91)</f>
        <v>-0.10534850030364362</v>
      </c>
      <c r="T91" s="8">
        <f>IF(OR($A91="",T$8=""),"",'Adatmátrix logaritmusa'!T91-Alfa!$B91)</f>
        <v>-0.125028435740274</v>
      </c>
      <c r="U91" s="8">
        <f>IF(OR($A91="",U$8=""),"",'Adatmátrix logaritmusa'!U91-Alfa!$B91)</f>
        <v>-0.12760813129287518</v>
      </c>
      <c r="V91" s="8" t="str">
        <f>IF(OR($A91="",V$8=""),"",'Adatmátrix logaritmusa'!V91-Alfa!$B91)</f>
        <v/>
      </c>
      <c r="W91" s="8" t="str">
        <f>IF(OR($A91="",W$8=""),"",'Adatmátrix logaritmusa'!W91-Alfa!$B91)</f>
        <v/>
      </c>
      <c r="X91" s="8" t="str">
        <f>IF(OR($A91="",X$8=""),"",'Adatmátrix logaritmusa'!X91-Alfa!$B91)</f>
        <v/>
      </c>
      <c r="Y91" s="8" t="str">
        <f>IF(OR($A91="",Y$8=""),"",'Adatmátrix logaritmusa'!Y91-Alfa!$B91)</f>
        <v/>
      </c>
      <c r="Z91" s="8" t="str">
        <f>IF(OR($A91="",Z$8=""),"",'Adatmátrix logaritmusa'!Z91-Alfa!$B91)</f>
        <v/>
      </c>
      <c r="AA91" s="8" t="str">
        <f>IF(OR($A91="",AA$8=""),"",'Adatmátrix logaritmusa'!AA91-Alfa!$B91)</f>
        <v/>
      </c>
      <c r="AB91" s="8" t="str">
        <f>IF(OR($A91="",AB$8=""),"",'Adatmátrix logaritmusa'!AB91-Alfa!$B91)</f>
        <v/>
      </c>
      <c r="AC91" s="8" t="str">
        <f>IF(OR($A91="",AC$8=""),"",'Adatmátrix logaritmusa'!AC91-Alfa!$B91)</f>
        <v/>
      </c>
      <c r="AD91" s="8" t="str">
        <f>IF(OR($A91="",AD$8=""),"",'Adatmátrix logaritmusa'!AD91-Alfa!$B91)</f>
        <v/>
      </c>
      <c r="AE91" s="8" t="str">
        <f>IF(OR($A91="",AE$8=""),"",'Adatmátrix logaritmusa'!AE91-Alfa!$B91)</f>
        <v/>
      </c>
      <c r="AF91" s="8" t="str">
        <f>IF(OR($A91="",AF$8=""),"",'Adatmátrix logaritmusa'!AF91-Alfa!$B91)</f>
        <v/>
      </c>
      <c r="AG91" s="8" t="str">
        <f>IF(OR($A91="",AG$8=""),"",'Adatmátrix logaritmusa'!AG91-Alfa!$B91)</f>
        <v/>
      </c>
      <c r="AH91" s="8" t="str">
        <f>IF(OR($A91="",AH$8=""),"",'Adatmátrix logaritmusa'!AH91-Alfa!$B91)</f>
        <v/>
      </c>
      <c r="AI91" s="8" t="str">
        <f>IF(OR($A91="",AI$8=""),"",'Adatmátrix logaritmusa'!AI91-Alfa!$B91)</f>
        <v/>
      </c>
      <c r="AJ91" s="8" t="str">
        <f>IF(OR($A91="",AJ$8=""),"",'Adatmátrix logaritmusa'!AJ91-Alfa!$B91)</f>
        <v/>
      </c>
      <c r="AK91" s="8" t="str">
        <f>IF(OR($A91="",AK$8=""),"",'Adatmátrix logaritmusa'!AK91-Alfa!$B91)</f>
        <v/>
      </c>
      <c r="AL91" s="8" t="str">
        <f>IF(OR($A91="",AL$8=""),"",'Adatmátrix logaritmusa'!AL91-Alfa!$B91)</f>
        <v/>
      </c>
      <c r="AM91" s="8" t="str">
        <f>IF(OR($A91="",AM$8=""),"",'Adatmátrix logaritmusa'!AM91-Alfa!$B91)</f>
        <v/>
      </c>
      <c r="AN91" s="8" t="str">
        <f>IF(OR($A91="",AN$8=""),"",'Adatmátrix logaritmusa'!AN91-Alfa!$B91)</f>
        <v/>
      </c>
      <c r="AO91" s="8" t="str">
        <f>IF(OR($A91="",AO$8=""),"",'Adatmátrix logaritmusa'!AO91-Alfa!$B91)</f>
        <v/>
      </c>
      <c r="AP91" s="8" t="str">
        <f>IF(OR($A91="",AP$8=""),"",'Adatmátrix logaritmusa'!AP91-Alfa!$B91)</f>
        <v/>
      </c>
      <c r="AQ91" s="8" t="str">
        <f>IF(OR($A91="",AQ$8=""),"",'Adatmátrix logaritmusa'!AQ91-Alfa!$B91)</f>
        <v/>
      </c>
      <c r="AR91" s="8" t="str">
        <f>IF(OR($A91="",AR$8=""),"",'Adatmátrix logaritmusa'!AR91-Alfa!$B91)</f>
        <v/>
      </c>
      <c r="AS91" s="8" t="str">
        <f>IF(OR($A91="",AS$8=""),"",'Adatmátrix logaritmusa'!AS91-Alfa!$B91)</f>
        <v/>
      </c>
      <c r="AT91" s="8" t="str">
        <f>IF(OR($A91="",AT$8=""),"",'Adatmátrix logaritmusa'!AT91-Alfa!$B91)</f>
        <v/>
      </c>
      <c r="AU91" s="8" t="str">
        <f>IF(OR($A91="",AU$8=""),"",'Adatmátrix logaritmusa'!AU91-Alfa!$B91)</f>
        <v/>
      </c>
      <c r="AV91" s="8" t="str">
        <f>IF(OR($A91="",AV$8=""),"",'Adatmátrix logaritmusa'!AV91-Alfa!$B91)</f>
        <v/>
      </c>
      <c r="AW91" s="8" t="str">
        <f>IF(OR($A91="",AW$8=""),"",'Adatmátrix logaritmusa'!AW91-Alfa!$B91)</f>
        <v/>
      </c>
      <c r="AX91" s="8" t="str">
        <f>IF(OR($A91="",AX$8=""),"",'Adatmátrix logaritmusa'!AX91-Alfa!$B91)</f>
        <v/>
      </c>
      <c r="AY91" s="8" t="str">
        <f>IF(OR($A91="",AY$8=""),"",'Adatmátrix logaritmusa'!AY91-Alfa!$B91)</f>
        <v/>
      </c>
      <c r="AZ91" s="8" t="str">
        <f>IF(OR($A91="",AZ$8=""),"",'Adatmátrix logaritmusa'!AZ91-Alfa!$B91)</f>
        <v/>
      </c>
      <c r="BA91" s="8" t="str">
        <f>IF(OR($A91="",BA$8=""),"",'Adatmátrix logaritmusa'!BA91-Alfa!$B91)</f>
        <v/>
      </c>
      <c r="BB91" s="8" t="str">
        <f>IF(OR($A91="",BB$8=""),"",'Adatmátrix logaritmusa'!BB91-Alfa!$B91)</f>
        <v/>
      </c>
      <c r="BC91" s="8" t="str">
        <f>IF(OR($A91="",BC$8=""),"",'Adatmátrix logaritmusa'!BC91-Alfa!$B91)</f>
        <v/>
      </c>
      <c r="BD91" s="8" t="str">
        <f>IF(OR($A91="",BD$8=""),"",'Adatmátrix logaritmusa'!BD91-Alfa!$B91)</f>
        <v/>
      </c>
      <c r="BE91" s="8" t="str">
        <f>IF(OR($A91="",BE$8=""),"",'Adatmátrix logaritmusa'!BE91-Alfa!$B91)</f>
        <v/>
      </c>
      <c r="BF91" s="8" t="str">
        <f>IF(OR($A91="",BF$8=""),"",'Adatmátrix logaritmusa'!BF91-Alfa!$B91)</f>
        <v/>
      </c>
      <c r="BG91" s="8" t="str">
        <f>IF(OR($A91="",BG$8=""),"",'Adatmátrix logaritmusa'!BG91-Alfa!$B91)</f>
        <v/>
      </c>
      <c r="BH91" s="8" t="str">
        <f>IF(OR($A91="",BH$8=""),"",'Adatmátrix logaritmusa'!BH91-Alfa!$B91)</f>
        <v/>
      </c>
      <c r="BI91" s="8" t="str">
        <f>IF(OR($A91="",BI$8=""),"",'Adatmátrix logaritmusa'!BI91-Alfa!$B91)</f>
        <v/>
      </c>
    </row>
    <row r="92" spans="1:61">
      <c r="A92" s="4">
        <f>Adatmátrix!A92</f>
        <v>83</v>
      </c>
      <c r="B92" s="8">
        <f>IF(OR($A92="",B$8=""),"",'Adatmátrix logaritmusa'!B92-Alfa!$B92)</f>
        <v>0.15002681144492058</v>
      </c>
      <c r="C92" s="8">
        <f>IF(OR($A92="",C$8=""),"",'Adatmátrix logaritmusa'!C92-Alfa!$B92)</f>
        <v>0.13027600060816713</v>
      </c>
      <c r="D92" s="8">
        <f>IF(OR($A92="",D$8=""),"",'Adatmátrix logaritmusa'!D92-Alfa!$B92)</f>
        <v>0.11611084982061026</v>
      </c>
      <c r="E92" s="8">
        <f>IF(OR($A92="",E$8=""),"",'Adatmátrix logaritmusa'!E92-Alfa!$B92)</f>
        <v>0.14466352028488672</v>
      </c>
      <c r="F92" s="8">
        <f>IF(OR($A92="",F$8=""),"",'Adatmátrix logaritmusa'!F92-Alfa!$B92)</f>
        <v>0.10664198699607264</v>
      </c>
      <c r="G92" s="8">
        <f>IF(OR($A92="",G$8=""),"",'Adatmátrix logaritmusa'!G92-Alfa!$B92)</f>
        <v>5.7079070808828458E-2</v>
      </c>
      <c r="H92" s="8">
        <f>IF(OR($A92="",H$8=""),"",'Adatmátrix logaritmusa'!H92-Alfa!$B92)</f>
        <v>0.10060125950037513</v>
      </c>
      <c r="I92" s="8">
        <f>IF(OR($A92="",I$8=""),"",'Adatmátrix logaritmusa'!I92-Alfa!$B92)</f>
        <v>1.8082124234924724E-2</v>
      </c>
      <c r="J92" s="8">
        <f>IF(OR($A92="",J$8=""),"",'Adatmátrix logaritmusa'!J92-Alfa!$B92)</f>
        <v>0.11099663592590536</v>
      </c>
      <c r="K92" s="8">
        <f>IF(OR($A92="",K$8=""),"",'Adatmátrix logaritmusa'!K92-Alfa!$B92)</f>
        <v>1.3781453392557097E-2</v>
      </c>
      <c r="L92" s="8">
        <f>IF(OR($A92="",L$8=""),"",'Adatmátrix logaritmusa'!L92-Alfa!$B92)</f>
        <v>-3.1876947139489076E-2</v>
      </c>
      <c r="M92" s="8">
        <f>IF(OR($A92="",M$8=""),"",'Adatmátrix logaritmusa'!M92-Alfa!$B92)</f>
        <v>-0.11210346452036646</v>
      </c>
      <c r="N92" s="8">
        <f>IF(OR($A92="",N$8=""),"",'Adatmátrix logaritmusa'!N92-Alfa!$B92)</f>
        <v>-0.17926690649598731</v>
      </c>
      <c r="O92" s="8">
        <f>IF(OR($A92="",O$8=""),"",'Adatmátrix logaritmusa'!O92-Alfa!$B92)</f>
        <v>3.0309185239803416E-2</v>
      </c>
      <c r="P92" s="8">
        <f>IF(OR($A92="",P$8=""),"",'Adatmátrix logaritmusa'!P92-Alfa!$B92)</f>
        <v>-0.10065501892633399</v>
      </c>
      <c r="Q92" s="8">
        <f>IF(OR($A92="",Q$8=""),"",'Adatmátrix logaritmusa'!Q92-Alfa!$B92)</f>
        <v>-3.2278030068760177E-2</v>
      </c>
      <c r="R92" s="8">
        <f>IF(OR($A92="",R$8=""),"",'Adatmátrix logaritmusa'!R92-Alfa!$B92)</f>
        <v>-0.10420512754437405</v>
      </c>
      <c r="S92" s="8">
        <f>IF(OR($A92="",S$8=""),"",'Adatmátrix logaritmusa'!S92-Alfa!$B92)</f>
        <v>-8.7108867572608606E-2</v>
      </c>
      <c r="T92" s="8">
        <f>IF(OR($A92="",T$8=""),"",'Adatmátrix logaritmusa'!T92-Alfa!$B92)</f>
        <v>-0.16576644182692535</v>
      </c>
      <c r="U92" s="8">
        <f>IF(OR($A92="",U$8=""),"",'Adatmátrix logaritmusa'!U92-Alfa!$B92)</f>
        <v>-0.16530809416220338</v>
      </c>
      <c r="V92" s="8" t="str">
        <f>IF(OR($A92="",V$8=""),"",'Adatmátrix logaritmusa'!V92-Alfa!$B92)</f>
        <v/>
      </c>
      <c r="W92" s="8" t="str">
        <f>IF(OR($A92="",W$8=""),"",'Adatmátrix logaritmusa'!W92-Alfa!$B92)</f>
        <v/>
      </c>
      <c r="X92" s="8" t="str">
        <f>IF(OR($A92="",X$8=""),"",'Adatmátrix logaritmusa'!X92-Alfa!$B92)</f>
        <v/>
      </c>
      <c r="Y92" s="8" t="str">
        <f>IF(OR($A92="",Y$8=""),"",'Adatmátrix logaritmusa'!Y92-Alfa!$B92)</f>
        <v/>
      </c>
      <c r="Z92" s="8" t="str">
        <f>IF(OR($A92="",Z$8=""),"",'Adatmátrix logaritmusa'!Z92-Alfa!$B92)</f>
        <v/>
      </c>
      <c r="AA92" s="8" t="str">
        <f>IF(OR($A92="",AA$8=""),"",'Adatmátrix logaritmusa'!AA92-Alfa!$B92)</f>
        <v/>
      </c>
      <c r="AB92" s="8" t="str">
        <f>IF(OR($A92="",AB$8=""),"",'Adatmátrix logaritmusa'!AB92-Alfa!$B92)</f>
        <v/>
      </c>
      <c r="AC92" s="8" t="str">
        <f>IF(OR($A92="",AC$8=""),"",'Adatmátrix logaritmusa'!AC92-Alfa!$B92)</f>
        <v/>
      </c>
      <c r="AD92" s="8" t="str">
        <f>IF(OR($A92="",AD$8=""),"",'Adatmátrix logaritmusa'!AD92-Alfa!$B92)</f>
        <v/>
      </c>
      <c r="AE92" s="8" t="str">
        <f>IF(OR($A92="",AE$8=""),"",'Adatmátrix logaritmusa'!AE92-Alfa!$B92)</f>
        <v/>
      </c>
      <c r="AF92" s="8" t="str">
        <f>IF(OR($A92="",AF$8=""),"",'Adatmátrix logaritmusa'!AF92-Alfa!$B92)</f>
        <v/>
      </c>
      <c r="AG92" s="8" t="str">
        <f>IF(OR($A92="",AG$8=""),"",'Adatmátrix logaritmusa'!AG92-Alfa!$B92)</f>
        <v/>
      </c>
      <c r="AH92" s="8" t="str">
        <f>IF(OR($A92="",AH$8=""),"",'Adatmátrix logaritmusa'!AH92-Alfa!$B92)</f>
        <v/>
      </c>
      <c r="AI92" s="8" t="str">
        <f>IF(OR($A92="",AI$8=""),"",'Adatmátrix logaritmusa'!AI92-Alfa!$B92)</f>
        <v/>
      </c>
      <c r="AJ92" s="8" t="str">
        <f>IF(OR($A92="",AJ$8=""),"",'Adatmátrix logaritmusa'!AJ92-Alfa!$B92)</f>
        <v/>
      </c>
      <c r="AK92" s="8" t="str">
        <f>IF(OR($A92="",AK$8=""),"",'Adatmátrix logaritmusa'!AK92-Alfa!$B92)</f>
        <v/>
      </c>
      <c r="AL92" s="8" t="str">
        <f>IF(OR($A92="",AL$8=""),"",'Adatmátrix logaritmusa'!AL92-Alfa!$B92)</f>
        <v/>
      </c>
      <c r="AM92" s="8" t="str">
        <f>IF(OR($A92="",AM$8=""),"",'Adatmátrix logaritmusa'!AM92-Alfa!$B92)</f>
        <v/>
      </c>
      <c r="AN92" s="8" t="str">
        <f>IF(OR($A92="",AN$8=""),"",'Adatmátrix logaritmusa'!AN92-Alfa!$B92)</f>
        <v/>
      </c>
      <c r="AO92" s="8" t="str">
        <f>IF(OR($A92="",AO$8=""),"",'Adatmátrix logaritmusa'!AO92-Alfa!$B92)</f>
        <v/>
      </c>
      <c r="AP92" s="8" t="str">
        <f>IF(OR($A92="",AP$8=""),"",'Adatmátrix logaritmusa'!AP92-Alfa!$B92)</f>
        <v/>
      </c>
      <c r="AQ92" s="8" t="str">
        <f>IF(OR($A92="",AQ$8=""),"",'Adatmátrix logaritmusa'!AQ92-Alfa!$B92)</f>
        <v/>
      </c>
      <c r="AR92" s="8" t="str">
        <f>IF(OR($A92="",AR$8=""),"",'Adatmátrix logaritmusa'!AR92-Alfa!$B92)</f>
        <v/>
      </c>
      <c r="AS92" s="8" t="str">
        <f>IF(OR($A92="",AS$8=""),"",'Adatmátrix logaritmusa'!AS92-Alfa!$B92)</f>
        <v/>
      </c>
      <c r="AT92" s="8" t="str">
        <f>IF(OR($A92="",AT$8=""),"",'Adatmátrix logaritmusa'!AT92-Alfa!$B92)</f>
        <v/>
      </c>
      <c r="AU92" s="8" t="str">
        <f>IF(OR($A92="",AU$8=""),"",'Adatmátrix logaritmusa'!AU92-Alfa!$B92)</f>
        <v/>
      </c>
      <c r="AV92" s="8" t="str">
        <f>IF(OR($A92="",AV$8=""),"",'Adatmátrix logaritmusa'!AV92-Alfa!$B92)</f>
        <v/>
      </c>
      <c r="AW92" s="8" t="str">
        <f>IF(OR($A92="",AW$8=""),"",'Adatmátrix logaritmusa'!AW92-Alfa!$B92)</f>
        <v/>
      </c>
      <c r="AX92" s="8" t="str">
        <f>IF(OR($A92="",AX$8=""),"",'Adatmátrix logaritmusa'!AX92-Alfa!$B92)</f>
        <v/>
      </c>
      <c r="AY92" s="8" t="str">
        <f>IF(OR($A92="",AY$8=""),"",'Adatmátrix logaritmusa'!AY92-Alfa!$B92)</f>
        <v/>
      </c>
      <c r="AZ92" s="8" t="str">
        <f>IF(OR($A92="",AZ$8=""),"",'Adatmátrix logaritmusa'!AZ92-Alfa!$B92)</f>
        <v/>
      </c>
      <c r="BA92" s="8" t="str">
        <f>IF(OR($A92="",BA$8=""),"",'Adatmátrix logaritmusa'!BA92-Alfa!$B92)</f>
        <v/>
      </c>
      <c r="BB92" s="8" t="str">
        <f>IF(OR($A92="",BB$8=""),"",'Adatmátrix logaritmusa'!BB92-Alfa!$B92)</f>
        <v/>
      </c>
      <c r="BC92" s="8" t="str">
        <f>IF(OR($A92="",BC$8=""),"",'Adatmátrix logaritmusa'!BC92-Alfa!$B92)</f>
        <v/>
      </c>
      <c r="BD92" s="8" t="str">
        <f>IF(OR($A92="",BD$8=""),"",'Adatmátrix logaritmusa'!BD92-Alfa!$B92)</f>
        <v/>
      </c>
      <c r="BE92" s="8" t="str">
        <f>IF(OR($A92="",BE$8=""),"",'Adatmátrix logaritmusa'!BE92-Alfa!$B92)</f>
        <v/>
      </c>
      <c r="BF92" s="8" t="str">
        <f>IF(OR($A92="",BF$8=""),"",'Adatmátrix logaritmusa'!BF92-Alfa!$B92)</f>
        <v/>
      </c>
      <c r="BG92" s="8" t="str">
        <f>IF(OR($A92="",BG$8=""),"",'Adatmátrix logaritmusa'!BG92-Alfa!$B92)</f>
        <v/>
      </c>
      <c r="BH92" s="8" t="str">
        <f>IF(OR($A92="",BH$8=""),"",'Adatmátrix logaritmusa'!BH92-Alfa!$B92)</f>
        <v/>
      </c>
      <c r="BI92" s="8" t="str">
        <f>IF(OR($A92="",BI$8=""),"",'Adatmátrix logaritmusa'!BI92-Alfa!$B92)</f>
        <v/>
      </c>
    </row>
    <row r="93" spans="1:61">
      <c r="A93" s="4">
        <f>Adatmátrix!A93</f>
        <v>84</v>
      </c>
      <c r="B93" s="8">
        <f>IF(OR($A93="",B$8=""),"",'Adatmátrix logaritmusa'!B93-Alfa!$B93)</f>
        <v>0.15287418524963092</v>
      </c>
      <c r="C93" s="8">
        <f>IF(OR($A93="",C$8=""),"",'Adatmátrix logaritmusa'!C93-Alfa!$B93)</f>
        <v>0.15204132508413037</v>
      </c>
      <c r="D93" s="8">
        <f>IF(OR($A93="",D$8=""),"",'Adatmátrix logaritmusa'!D93-Alfa!$B93)</f>
        <v>0.13931103920301613</v>
      </c>
      <c r="E93" s="8">
        <f>IF(OR($A93="",E$8=""),"",'Adatmátrix logaritmusa'!E93-Alfa!$B93)</f>
        <v>0.1132749852820969</v>
      </c>
      <c r="F93" s="8">
        <f>IF(OR($A93="",F$8=""),"",'Adatmátrix logaritmusa'!F93-Alfa!$B93)</f>
        <v>4.7622983562659371E-2</v>
      </c>
      <c r="G93" s="8">
        <f>IF(OR($A93="",G$8=""),"",'Adatmátrix logaritmusa'!G93-Alfa!$B93)</f>
        <v>0.10394021296538902</v>
      </c>
      <c r="H93" s="8">
        <f>IF(OR($A93="",H$8=""),"",'Adatmátrix logaritmusa'!H93-Alfa!$B93)</f>
        <v>0.11916312790731931</v>
      </c>
      <c r="I93" s="8">
        <f>IF(OR($A93="",I$8=""),"",'Adatmátrix logaritmusa'!I93-Alfa!$B93)</f>
        <v>4.070429244726137E-2</v>
      </c>
      <c r="J93" s="8">
        <f>IF(OR($A93="",J$8=""),"",'Adatmátrix logaritmusa'!J93-Alfa!$B93)</f>
        <v>-1.5901449508870957E-2</v>
      </c>
      <c r="K93" s="8">
        <f>IF(OR($A93="",K$8=""),"",'Adatmátrix logaritmusa'!K93-Alfa!$B93)</f>
        <v>0.12657201342558633</v>
      </c>
      <c r="L93" s="8">
        <f>IF(OR($A93="",L$8=""),"",'Adatmátrix logaritmusa'!L93-Alfa!$B93)</f>
        <v>-0.10574322868171393</v>
      </c>
      <c r="M93" s="8">
        <f>IF(OR($A93="",M$8=""),"",'Adatmátrix logaritmusa'!M93-Alfa!$B93)</f>
        <v>-2.6711391725449118E-2</v>
      </c>
      <c r="N93" s="8">
        <f>IF(OR($A93="",N$8=""),"",'Adatmátrix logaritmusa'!N93-Alfa!$B93)</f>
        <v>-0.11341816549957118</v>
      </c>
      <c r="O93" s="8">
        <f>IF(OR($A93="",O$8=""),"",'Adatmátrix logaritmusa'!O93-Alfa!$B93)</f>
        <v>-0.18506738127321798</v>
      </c>
      <c r="P93" s="8">
        <f>IF(OR($A93="",P$8=""),"",'Adatmátrix logaritmusa'!P93-Alfa!$B93)</f>
        <v>-1.0450870853668803E-2</v>
      </c>
      <c r="Q93" s="8">
        <f>IF(OR($A93="",Q$8=""),"",'Adatmátrix logaritmusa'!Q93-Alfa!$B93)</f>
        <v>-6.5964711152542321E-2</v>
      </c>
      <c r="R93" s="8">
        <f>IF(OR($A93="",R$8=""),"",'Adatmátrix logaritmusa'!R93-Alfa!$B93)</f>
        <v>-6.0609820250621116E-2</v>
      </c>
      <c r="S93" s="8">
        <f>IF(OR($A93="",S$8=""),"",'Adatmátrix logaritmusa'!S93-Alfa!$B93)</f>
        <v>-0.12684252063243617</v>
      </c>
      <c r="T93" s="8">
        <f>IF(OR($A93="",T$8=""),"",'Adatmátrix logaritmusa'!T93-Alfa!$B93)</f>
        <v>-0.12394353324702356</v>
      </c>
      <c r="U93" s="8">
        <f>IF(OR($A93="",U$8=""),"",'Adatmátrix logaritmusa'!U93-Alfa!$B93)</f>
        <v>-0.16085109230197103</v>
      </c>
      <c r="V93" s="8" t="str">
        <f>IF(OR($A93="",V$8=""),"",'Adatmátrix logaritmusa'!V93-Alfa!$B93)</f>
        <v/>
      </c>
      <c r="W93" s="8" t="str">
        <f>IF(OR($A93="",W$8=""),"",'Adatmátrix logaritmusa'!W93-Alfa!$B93)</f>
        <v/>
      </c>
      <c r="X93" s="8" t="str">
        <f>IF(OR($A93="",X$8=""),"",'Adatmátrix logaritmusa'!X93-Alfa!$B93)</f>
        <v/>
      </c>
      <c r="Y93" s="8" t="str">
        <f>IF(OR($A93="",Y$8=""),"",'Adatmátrix logaritmusa'!Y93-Alfa!$B93)</f>
        <v/>
      </c>
      <c r="Z93" s="8" t="str">
        <f>IF(OR($A93="",Z$8=""),"",'Adatmátrix logaritmusa'!Z93-Alfa!$B93)</f>
        <v/>
      </c>
      <c r="AA93" s="8" t="str">
        <f>IF(OR($A93="",AA$8=""),"",'Adatmátrix logaritmusa'!AA93-Alfa!$B93)</f>
        <v/>
      </c>
      <c r="AB93" s="8" t="str">
        <f>IF(OR($A93="",AB$8=""),"",'Adatmátrix logaritmusa'!AB93-Alfa!$B93)</f>
        <v/>
      </c>
      <c r="AC93" s="8" t="str">
        <f>IF(OR($A93="",AC$8=""),"",'Adatmátrix logaritmusa'!AC93-Alfa!$B93)</f>
        <v/>
      </c>
      <c r="AD93" s="8" t="str">
        <f>IF(OR($A93="",AD$8=""),"",'Adatmátrix logaritmusa'!AD93-Alfa!$B93)</f>
        <v/>
      </c>
      <c r="AE93" s="8" t="str">
        <f>IF(OR($A93="",AE$8=""),"",'Adatmátrix logaritmusa'!AE93-Alfa!$B93)</f>
        <v/>
      </c>
      <c r="AF93" s="8" t="str">
        <f>IF(OR($A93="",AF$8=""),"",'Adatmátrix logaritmusa'!AF93-Alfa!$B93)</f>
        <v/>
      </c>
      <c r="AG93" s="8" t="str">
        <f>IF(OR($A93="",AG$8=""),"",'Adatmátrix logaritmusa'!AG93-Alfa!$B93)</f>
        <v/>
      </c>
      <c r="AH93" s="8" t="str">
        <f>IF(OR($A93="",AH$8=""),"",'Adatmátrix logaritmusa'!AH93-Alfa!$B93)</f>
        <v/>
      </c>
      <c r="AI93" s="8" t="str">
        <f>IF(OR($A93="",AI$8=""),"",'Adatmátrix logaritmusa'!AI93-Alfa!$B93)</f>
        <v/>
      </c>
      <c r="AJ93" s="8" t="str">
        <f>IF(OR($A93="",AJ$8=""),"",'Adatmátrix logaritmusa'!AJ93-Alfa!$B93)</f>
        <v/>
      </c>
      <c r="AK93" s="8" t="str">
        <f>IF(OR($A93="",AK$8=""),"",'Adatmátrix logaritmusa'!AK93-Alfa!$B93)</f>
        <v/>
      </c>
      <c r="AL93" s="8" t="str">
        <f>IF(OR($A93="",AL$8=""),"",'Adatmátrix logaritmusa'!AL93-Alfa!$B93)</f>
        <v/>
      </c>
      <c r="AM93" s="8" t="str">
        <f>IF(OR($A93="",AM$8=""),"",'Adatmátrix logaritmusa'!AM93-Alfa!$B93)</f>
        <v/>
      </c>
      <c r="AN93" s="8" t="str">
        <f>IF(OR($A93="",AN$8=""),"",'Adatmátrix logaritmusa'!AN93-Alfa!$B93)</f>
        <v/>
      </c>
      <c r="AO93" s="8" t="str">
        <f>IF(OR($A93="",AO$8=""),"",'Adatmátrix logaritmusa'!AO93-Alfa!$B93)</f>
        <v/>
      </c>
      <c r="AP93" s="8" t="str">
        <f>IF(OR($A93="",AP$8=""),"",'Adatmátrix logaritmusa'!AP93-Alfa!$B93)</f>
        <v/>
      </c>
      <c r="AQ93" s="8" t="str">
        <f>IF(OR($A93="",AQ$8=""),"",'Adatmátrix logaritmusa'!AQ93-Alfa!$B93)</f>
        <v/>
      </c>
      <c r="AR93" s="8" t="str">
        <f>IF(OR($A93="",AR$8=""),"",'Adatmátrix logaritmusa'!AR93-Alfa!$B93)</f>
        <v/>
      </c>
      <c r="AS93" s="8" t="str">
        <f>IF(OR($A93="",AS$8=""),"",'Adatmátrix logaritmusa'!AS93-Alfa!$B93)</f>
        <v/>
      </c>
      <c r="AT93" s="8" t="str">
        <f>IF(OR($A93="",AT$8=""),"",'Adatmátrix logaritmusa'!AT93-Alfa!$B93)</f>
        <v/>
      </c>
      <c r="AU93" s="8" t="str">
        <f>IF(OR($A93="",AU$8=""),"",'Adatmátrix logaritmusa'!AU93-Alfa!$B93)</f>
        <v/>
      </c>
      <c r="AV93" s="8" t="str">
        <f>IF(OR($A93="",AV$8=""),"",'Adatmátrix logaritmusa'!AV93-Alfa!$B93)</f>
        <v/>
      </c>
      <c r="AW93" s="8" t="str">
        <f>IF(OR($A93="",AW$8=""),"",'Adatmátrix logaritmusa'!AW93-Alfa!$B93)</f>
        <v/>
      </c>
      <c r="AX93" s="8" t="str">
        <f>IF(OR($A93="",AX$8=""),"",'Adatmátrix logaritmusa'!AX93-Alfa!$B93)</f>
        <v/>
      </c>
      <c r="AY93" s="8" t="str">
        <f>IF(OR($A93="",AY$8=""),"",'Adatmátrix logaritmusa'!AY93-Alfa!$B93)</f>
        <v/>
      </c>
      <c r="AZ93" s="8" t="str">
        <f>IF(OR($A93="",AZ$8=""),"",'Adatmátrix logaritmusa'!AZ93-Alfa!$B93)</f>
        <v/>
      </c>
      <c r="BA93" s="8" t="str">
        <f>IF(OR($A93="",BA$8=""),"",'Adatmátrix logaritmusa'!BA93-Alfa!$B93)</f>
        <v/>
      </c>
      <c r="BB93" s="8" t="str">
        <f>IF(OR($A93="",BB$8=""),"",'Adatmátrix logaritmusa'!BB93-Alfa!$B93)</f>
        <v/>
      </c>
      <c r="BC93" s="8" t="str">
        <f>IF(OR($A93="",BC$8=""),"",'Adatmátrix logaritmusa'!BC93-Alfa!$B93)</f>
        <v/>
      </c>
      <c r="BD93" s="8" t="str">
        <f>IF(OR($A93="",BD$8=""),"",'Adatmátrix logaritmusa'!BD93-Alfa!$B93)</f>
        <v/>
      </c>
      <c r="BE93" s="8" t="str">
        <f>IF(OR($A93="",BE$8=""),"",'Adatmátrix logaritmusa'!BE93-Alfa!$B93)</f>
        <v/>
      </c>
      <c r="BF93" s="8" t="str">
        <f>IF(OR($A93="",BF$8=""),"",'Adatmátrix logaritmusa'!BF93-Alfa!$B93)</f>
        <v/>
      </c>
      <c r="BG93" s="8" t="str">
        <f>IF(OR($A93="",BG$8=""),"",'Adatmátrix logaritmusa'!BG93-Alfa!$B93)</f>
        <v/>
      </c>
      <c r="BH93" s="8" t="str">
        <f>IF(OR($A93="",BH$8=""),"",'Adatmátrix logaritmusa'!BH93-Alfa!$B93)</f>
        <v/>
      </c>
      <c r="BI93" s="8" t="str">
        <f>IF(OR($A93="",BI$8=""),"",'Adatmátrix logaritmusa'!BI93-Alfa!$B93)</f>
        <v/>
      </c>
    </row>
    <row r="94" spans="1:61">
      <c r="A94" s="4">
        <f>Adatmátrix!A94</f>
        <v>85</v>
      </c>
      <c r="B94" s="8">
        <f>IF(OR($A94="",B$8=""),"",'Adatmátrix logaritmusa'!B94-Alfa!$B94)</f>
        <v>0.15773893332719369</v>
      </c>
      <c r="C94" s="8">
        <f>IF(OR($A94="",C$8=""),"",'Adatmátrix logaritmusa'!C94-Alfa!$B94)</f>
        <v>0.13537894978960896</v>
      </c>
      <c r="D94" s="8">
        <f>IF(OR($A94="",D$8=""),"",'Adatmátrix logaritmusa'!D94-Alfa!$B94)</f>
        <v>0.15139143906021846</v>
      </c>
      <c r="E94" s="8">
        <f>IF(OR($A94="",E$8=""),"",'Adatmátrix logaritmusa'!E94-Alfa!$B94)</f>
        <v>8.3473941613745994E-2</v>
      </c>
      <c r="F94" s="8">
        <f>IF(OR($A94="",F$8=""),"",'Adatmátrix logaritmusa'!F94-Alfa!$B94)</f>
        <v>6.5207580526985165E-2</v>
      </c>
      <c r="G94" s="8">
        <f>IF(OR($A94="",G$8=""),"",'Adatmátrix logaritmusa'!G94-Alfa!$B94)</f>
        <v>7.5380306084381621E-2</v>
      </c>
      <c r="H94" s="8">
        <f>IF(OR($A94="",H$8=""),"",'Adatmátrix logaritmusa'!H94-Alfa!$B94)</f>
        <v>8.2080621988197766E-2</v>
      </c>
      <c r="I94" s="8">
        <f>IF(OR($A94="",I$8=""),"",'Adatmátrix logaritmusa'!I94-Alfa!$B94)</f>
        <v>4.7969018975703825E-2</v>
      </c>
      <c r="J94" s="8">
        <f>IF(OR($A94="",J$8=""),"",'Adatmátrix logaritmusa'!J94-Alfa!$B94)</f>
        <v>6.7518513755660425E-2</v>
      </c>
      <c r="K94" s="8">
        <f>IF(OR($A94="",K$8=""),"",'Adatmátrix logaritmusa'!K94-Alfa!$B94)</f>
        <v>2.8029708079065241E-2</v>
      </c>
      <c r="L94" s="8">
        <f>IF(OR($A94="",L$8=""),"",'Adatmátrix logaritmusa'!L94-Alfa!$B94)</f>
        <v>5.9819555818104053E-2</v>
      </c>
      <c r="M94" s="8">
        <f>IF(OR($A94="",M$8=""),"",'Adatmátrix logaritmusa'!M94-Alfa!$B94)</f>
        <v>-0.10040239203095158</v>
      </c>
      <c r="N94" s="8">
        <f>IF(OR($A94="",N$8=""),"",'Adatmátrix logaritmusa'!N94-Alfa!$B94)</f>
        <v>-4.8488363792815292E-2</v>
      </c>
      <c r="O94" s="8">
        <f>IF(OR($A94="",O$8=""),"",'Adatmátrix logaritmusa'!O94-Alfa!$B94)</f>
        <v>-4.4482683730905137E-2</v>
      </c>
      <c r="P94" s="8">
        <f>IF(OR($A94="",P$8=""),"",'Adatmátrix logaritmusa'!P94-Alfa!$B94)</f>
        <v>-0.25209001642581219</v>
      </c>
      <c r="Q94" s="8">
        <f>IF(OR($A94="",Q$8=""),"",'Adatmátrix logaritmusa'!Q94-Alfa!$B94)</f>
        <v>4.3590363360372919E-3</v>
      </c>
      <c r="R94" s="8">
        <f>IF(OR($A94="",R$8=""),"",'Adatmátrix logaritmusa'!R94-Alfa!$B94)</f>
        <v>-0.1305329624215581</v>
      </c>
      <c r="S94" s="8">
        <f>IF(OR($A94="",S$8=""),"",'Adatmátrix logaritmusa'!S94-Alfa!$B94)</f>
        <v>-0.10084286246048402</v>
      </c>
      <c r="T94" s="8">
        <f>IF(OR($A94="",T$8=""),"",'Adatmátrix logaritmusa'!T94-Alfa!$B94)</f>
        <v>-0.13827822871366413</v>
      </c>
      <c r="U94" s="8">
        <f>IF(OR($A94="",U$8=""),"",'Adatmátrix logaritmusa'!U94-Alfa!$B94)</f>
        <v>-0.14323009577871693</v>
      </c>
      <c r="V94" s="8" t="str">
        <f>IF(OR($A94="",V$8=""),"",'Adatmátrix logaritmusa'!V94-Alfa!$B94)</f>
        <v/>
      </c>
      <c r="W94" s="8" t="str">
        <f>IF(OR($A94="",W$8=""),"",'Adatmátrix logaritmusa'!W94-Alfa!$B94)</f>
        <v/>
      </c>
      <c r="X94" s="8" t="str">
        <f>IF(OR($A94="",X$8=""),"",'Adatmátrix logaritmusa'!X94-Alfa!$B94)</f>
        <v/>
      </c>
      <c r="Y94" s="8" t="str">
        <f>IF(OR($A94="",Y$8=""),"",'Adatmátrix logaritmusa'!Y94-Alfa!$B94)</f>
        <v/>
      </c>
      <c r="Z94" s="8" t="str">
        <f>IF(OR($A94="",Z$8=""),"",'Adatmátrix logaritmusa'!Z94-Alfa!$B94)</f>
        <v/>
      </c>
      <c r="AA94" s="8" t="str">
        <f>IF(OR($A94="",AA$8=""),"",'Adatmátrix logaritmusa'!AA94-Alfa!$B94)</f>
        <v/>
      </c>
      <c r="AB94" s="8" t="str">
        <f>IF(OR($A94="",AB$8=""),"",'Adatmátrix logaritmusa'!AB94-Alfa!$B94)</f>
        <v/>
      </c>
      <c r="AC94" s="8" t="str">
        <f>IF(OR($A94="",AC$8=""),"",'Adatmátrix logaritmusa'!AC94-Alfa!$B94)</f>
        <v/>
      </c>
      <c r="AD94" s="8" t="str">
        <f>IF(OR($A94="",AD$8=""),"",'Adatmátrix logaritmusa'!AD94-Alfa!$B94)</f>
        <v/>
      </c>
      <c r="AE94" s="8" t="str">
        <f>IF(OR($A94="",AE$8=""),"",'Adatmátrix logaritmusa'!AE94-Alfa!$B94)</f>
        <v/>
      </c>
      <c r="AF94" s="8" t="str">
        <f>IF(OR($A94="",AF$8=""),"",'Adatmátrix logaritmusa'!AF94-Alfa!$B94)</f>
        <v/>
      </c>
      <c r="AG94" s="8" t="str">
        <f>IF(OR($A94="",AG$8=""),"",'Adatmátrix logaritmusa'!AG94-Alfa!$B94)</f>
        <v/>
      </c>
      <c r="AH94" s="8" t="str">
        <f>IF(OR($A94="",AH$8=""),"",'Adatmátrix logaritmusa'!AH94-Alfa!$B94)</f>
        <v/>
      </c>
      <c r="AI94" s="8" t="str">
        <f>IF(OR($A94="",AI$8=""),"",'Adatmátrix logaritmusa'!AI94-Alfa!$B94)</f>
        <v/>
      </c>
      <c r="AJ94" s="8" t="str">
        <f>IF(OR($A94="",AJ$8=""),"",'Adatmátrix logaritmusa'!AJ94-Alfa!$B94)</f>
        <v/>
      </c>
      <c r="AK94" s="8" t="str">
        <f>IF(OR($A94="",AK$8=""),"",'Adatmátrix logaritmusa'!AK94-Alfa!$B94)</f>
        <v/>
      </c>
      <c r="AL94" s="8" t="str">
        <f>IF(OR($A94="",AL$8=""),"",'Adatmátrix logaritmusa'!AL94-Alfa!$B94)</f>
        <v/>
      </c>
      <c r="AM94" s="8" t="str">
        <f>IF(OR($A94="",AM$8=""),"",'Adatmátrix logaritmusa'!AM94-Alfa!$B94)</f>
        <v/>
      </c>
      <c r="AN94" s="8" t="str">
        <f>IF(OR($A94="",AN$8=""),"",'Adatmátrix logaritmusa'!AN94-Alfa!$B94)</f>
        <v/>
      </c>
      <c r="AO94" s="8" t="str">
        <f>IF(OR($A94="",AO$8=""),"",'Adatmátrix logaritmusa'!AO94-Alfa!$B94)</f>
        <v/>
      </c>
      <c r="AP94" s="8" t="str">
        <f>IF(OR($A94="",AP$8=""),"",'Adatmátrix logaritmusa'!AP94-Alfa!$B94)</f>
        <v/>
      </c>
      <c r="AQ94" s="8" t="str">
        <f>IF(OR($A94="",AQ$8=""),"",'Adatmátrix logaritmusa'!AQ94-Alfa!$B94)</f>
        <v/>
      </c>
      <c r="AR94" s="8" t="str">
        <f>IF(OR($A94="",AR$8=""),"",'Adatmátrix logaritmusa'!AR94-Alfa!$B94)</f>
        <v/>
      </c>
      <c r="AS94" s="8" t="str">
        <f>IF(OR($A94="",AS$8=""),"",'Adatmátrix logaritmusa'!AS94-Alfa!$B94)</f>
        <v/>
      </c>
      <c r="AT94" s="8" t="str">
        <f>IF(OR($A94="",AT$8=""),"",'Adatmátrix logaritmusa'!AT94-Alfa!$B94)</f>
        <v/>
      </c>
      <c r="AU94" s="8" t="str">
        <f>IF(OR($A94="",AU$8=""),"",'Adatmátrix logaritmusa'!AU94-Alfa!$B94)</f>
        <v/>
      </c>
      <c r="AV94" s="8" t="str">
        <f>IF(OR($A94="",AV$8=""),"",'Adatmátrix logaritmusa'!AV94-Alfa!$B94)</f>
        <v/>
      </c>
      <c r="AW94" s="8" t="str">
        <f>IF(OR($A94="",AW$8=""),"",'Adatmátrix logaritmusa'!AW94-Alfa!$B94)</f>
        <v/>
      </c>
      <c r="AX94" s="8" t="str">
        <f>IF(OR($A94="",AX$8=""),"",'Adatmátrix logaritmusa'!AX94-Alfa!$B94)</f>
        <v/>
      </c>
      <c r="AY94" s="8" t="str">
        <f>IF(OR($A94="",AY$8=""),"",'Adatmátrix logaritmusa'!AY94-Alfa!$B94)</f>
        <v/>
      </c>
      <c r="AZ94" s="8" t="str">
        <f>IF(OR($A94="",AZ$8=""),"",'Adatmátrix logaritmusa'!AZ94-Alfa!$B94)</f>
        <v/>
      </c>
      <c r="BA94" s="8" t="str">
        <f>IF(OR($A94="",BA$8=""),"",'Adatmátrix logaritmusa'!BA94-Alfa!$B94)</f>
        <v/>
      </c>
      <c r="BB94" s="8" t="str">
        <f>IF(OR($A94="",BB$8=""),"",'Adatmátrix logaritmusa'!BB94-Alfa!$B94)</f>
        <v/>
      </c>
      <c r="BC94" s="8" t="str">
        <f>IF(OR($A94="",BC$8=""),"",'Adatmátrix logaritmusa'!BC94-Alfa!$B94)</f>
        <v/>
      </c>
      <c r="BD94" s="8" t="str">
        <f>IF(OR($A94="",BD$8=""),"",'Adatmátrix logaritmusa'!BD94-Alfa!$B94)</f>
        <v/>
      </c>
      <c r="BE94" s="8" t="str">
        <f>IF(OR($A94="",BE$8=""),"",'Adatmátrix logaritmusa'!BE94-Alfa!$B94)</f>
        <v/>
      </c>
      <c r="BF94" s="8" t="str">
        <f>IF(OR($A94="",BF$8=""),"",'Adatmátrix logaritmusa'!BF94-Alfa!$B94)</f>
        <v/>
      </c>
      <c r="BG94" s="8" t="str">
        <f>IF(OR($A94="",BG$8=""),"",'Adatmátrix logaritmusa'!BG94-Alfa!$B94)</f>
        <v/>
      </c>
      <c r="BH94" s="8" t="str">
        <f>IF(OR($A94="",BH$8=""),"",'Adatmátrix logaritmusa'!BH94-Alfa!$B94)</f>
        <v/>
      </c>
      <c r="BI94" s="8" t="str">
        <f>IF(OR($A94="",BI$8=""),"",'Adatmátrix logaritmusa'!BI94-Alfa!$B94)</f>
        <v/>
      </c>
    </row>
    <row r="95" spans="1:61">
      <c r="A95" s="4">
        <f>Adatmátrix!A95</f>
        <v>86</v>
      </c>
      <c r="B95" s="8">
        <f>IF(OR($A95="",B$8=""),"",'Adatmátrix logaritmusa'!B95-Alfa!$B95)</f>
        <v>0.13925826651519602</v>
      </c>
      <c r="C95" s="8">
        <f>IF(OR($A95="",C$8=""),"",'Adatmátrix logaritmusa'!C95-Alfa!$B95)</f>
        <v>0.12341975204183431</v>
      </c>
      <c r="D95" s="8">
        <f>IF(OR($A95="",D$8=""),"",'Adatmátrix logaritmusa'!D95-Alfa!$B95)</f>
        <v>9.3218953677034921E-2</v>
      </c>
      <c r="E95" s="8">
        <f>IF(OR($A95="",E$8=""),"",'Adatmátrix logaritmusa'!E95-Alfa!$B95)</f>
        <v>0.11595462953047431</v>
      </c>
      <c r="F95" s="8">
        <f>IF(OR($A95="",F$8=""),"",'Adatmátrix logaritmusa'!F95-Alfa!$B95)</f>
        <v>9.0373436751903569E-2</v>
      </c>
      <c r="G95" s="8">
        <f>IF(OR($A95="",G$8=""),"",'Adatmátrix logaritmusa'!G95-Alfa!$B95)</f>
        <v>7.6896683312095648E-2</v>
      </c>
      <c r="H95" s="8">
        <f>IF(OR($A95="",H$8=""),"",'Adatmátrix logaritmusa'!H95-Alfa!$B95)</f>
        <v>9.2690167889051045E-2</v>
      </c>
      <c r="I95" s="8">
        <f>IF(OR($A95="",I$8=""),"",'Adatmátrix logaritmusa'!I95-Alfa!$B95)</f>
        <v>6.1804866401560243E-2</v>
      </c>
      <c r="J95" s="8">
        <f>IF(OR($A95="",J$8=""),"",'Adatmátrix logaritmusa'!J95-Alfa!$B95)</f>
        <v>2.5702368725676328E-2</v>
      </c>
      <c r="K95" s="8">
        <f>IF(OR($A95="",K$8=""),"",'Adatmátrix logaritmusa'!K95-Alfa!$B95)</f>
        <v>7.2183821966611106E-2</v>
      </c>
      <c r="L95" s="8">
        <f>IF(OR($A95="",L$8=""),"",'Adatmátrix logaritmusa'!L95-Alfa!$B95)</f>
        <v>-8.4551852919960702E-3</v>
      </c>
      <c r="M95" s="8">
        <f>IF(OR($A95="",M$8=""),"",'Adatmátrix logaritmusa'!M95-Alfa!$B95)</f>
        <v>2.9090049289266506E-2</v>
      </c>
      <c r="N95" s="8">
        <f>IF(OR($A95="",N$8=""),"",'Adatmátrix logaritmusa'!N95-Alfa!$B95)</f>
        <v>-0.13268728167760391</v>
      </c>
      <c r="O95" s="8">
        <f>IF(OR($A95="",O$8=""),"",'Adatmátrix logaritmusa'!O95-Alfa!$B95)</f>
        <v>-3.8756033081178254E-2</v>
      </c>
      <c r="P95" s="8">
        <f>IF(OR($A95="",P$8=""),"",'Adatmátrix logaritmusa'!P95-Alfa!$B95)</f>
        <v>-0.13833560635463749</v>
      </c>
      <c r="Q95" s="8">
        <f>IF(OR($A95="",Q$8=""),"",'Adatmátrix logaritmusa'!Q95-Alfa!$B95)</f>
        <v>-0.20115964636847061</v>
      </c>
      <c r="R95" s="8">
        <f>IF(OR($A95="",R$8=""),"",'Adatmátrix logaritmusa'!R95-Alfa!$B95)</f>
        <v>-3.2741881740530276E-2</v>
      </c>
      <c r="S95" s="8">
        <f>IF(OR($A95="",S$8=""),"",'Adatmátrix logaritmusa'!S95-Alfa!$B95)</f>
        <v>-0.13875218623985375</v>
      </c>
      <c r="T95" s="8">
        <f>IF(OR($A95="",T$8=""),"",'Adatmátrix logaritmusa'!T95-Alfa!$B95)</f>
        <v>-8.4264000955784235E-2</v>
      </c>
      <c r="U95" s="8">
        <f>IF(OR($A95="",U$8=""),"",'Adatmátrix logaritmusa'!U95-Alfa!$B95)</f>
        <v>-0.14544117439065052</v>
      </c>
      <c r="V95" s="8" t="str">
        <f>IF(OR($A95="",V$8=""),"",'Adatmátrix logaritmusa'!V95-Alfa!$B95)</f>
        <v/>
      </c>
      <c r="W95" s="8" t="str">
        <f>IF(OR($A95="",W$8=""),"",'Adatmátrix logaritmusa'!W95-Alfa!$B95)</f>
        <v/>
      </c>
      <c r="X95" s="8" t="str">
        <f>IF(OR($A95="",X$8=""),"",'Adatmátrix logaritmusa'!X95-Alfa!$B95)</f>
        <v/>
      </c>
      <c r="Y95" s="8" t="str">
        <f>IF(OR($A95="",Y$8=""),"",'Adatmátrix logaritmusa'!Y95-Alfa!$B95)</f>
        <v/>
      </c>
      <c r="Z95" s="8" t="str">
        <f>IF(OR($A95="",Z$8=""),"",'Adatmátrix logaritmusa'!Z95-Alfa!$B95)</f>
        <v/>
      </c>
      <c r="AA95" s="8" t="str">
        <f>IF(OR($A95="",AA$8=""),"",'Adatmátrix logaritmusa'!AA95-Alfa!$B95)</f>
        <v/>
      </c>
      <c r="AB95" s="8" t="str">
        <f>IF(OR($A95="",AB$8=""),"",'Adatmátrix logaritmusa'!AB95-Alfa!$B95)</f>
        <v/>
      </c>
      <c r="AC95" s="8" t="str">
        <f>IF(OR($A95="",AC$8=""),"",'Adatmátrix logaritmusa'!AC95-Alfa!$B95)</f>
        <v/>
      </c>
      <c r="AD95" s="8" t="str">
        <f>IF(OR($A95="",AD$8=""),"",'Adatmátrix logaritmusa'!AD95-Alfa!$B95)</f>
        <v/>
      </c>
      <c r="AE95" s="8" t="str">
        <f>IF(OR($A95="",AE$8=""),"",'Adatmátrix logaritmusa'!AE95-Alfa!$B95)</f>
        <v/>
      </c>
      <c r="AF95" s="8" t="str">
        <f>IF(OR($A95="",AF$8=""),"",'Adatmátrix logaritmusa'!AF95-Alfa!$B95)</f>
        <v/>
      </c>
      <c r="AG95" s="8" t="str">
        <f>IF(OR($A95="",AG$8=""),"",'Adatmátrix logaritmusa'!AG95-Alfa!$B95)</f>
        <v/>
      </c>
      <c r="AH95" s="8" t="str">
        <f>IF(OR($A95="",AH$8=""),"",'Adatmátrix logaritmusa'!AH95-Alfa!$B95)</f>
        <v/>
      </c>
      <c r="AI95" s="8" t="str">
        <f>IF(OR($A95="",AI$8=""),"",'Adatmátrix logaritmusa'!AI95-Alfa!$B95)</f>
        <v/>
      </c>
      <c r="AJ95" s="8" t="str">
        <f>IF(OR($A95="",AJ$8=""),"",'Adatmátrix logaritmusa'!AJ95-Alfa!$B95)</f>
        <v/>
      </c>
      <c r="AK95" s="8" t="str">
        <f>IF(OR($A95="",AK$8=""),"",'Adatmátrix logaritmusa'!AK95-Alfa!$B95)</f>
        <v/>
      </c>
      <c r="AL95" s="8" t="str">
        <f>IF(OR($A95="",AL$8=""),"",'Adatmátrix logaritmusa'!AL95-Alfa!$B95)</f>
        <v/>
      </c>
      <c r="AM95" s="8" t="str">
        <f>IF(OR($A95="",AM$8=""),"",'Adatmátrix logaritmusa'!AM95-Alfa!$B95)</f>
        <v/>
      </c>
      <c r="AN95" s="8" t="str">
        <f>IF(OR($A95="",AN$8=""),"",'Adatmátrix logaritmusa'!AN95-Alfa!$B95)</f>
        <v/>
      </c>
      <c r="AO95" s="8" t="str">
        <f>IF(OR($A95="",AO$8=""),"",'Adatmátrix logaritmusa'!AO95-Alfa!$B95)</f>
        <v/>
      </c>
      <c r="AP95" s="8" t="str">
        <f>IF(OR($A95="",AP$8=""),"",'Adatmátrix logaritmusa'!AP95-Alfa!$B95)</f>
        <v/>
      </c>
      <c r="AQ95" s="8" t="str">
        <f>IF(OR($A95="",AQ$8=""),"",'Adatmátrix logaritmusa'!AQ95-Alfa!$B95)</f>
        <v/>
      </c>
      <c r="AR95" s="8" t="str">
        <f>IF(OR($A95="",AR$8=""),"",'Adatmátrix logaritmusa'!AR95-Alfa!$B95)</f>
        <v/>
      </c>
      <c r="AS95" s="8" t="str">
        <f>IF(OR($A95="",AS$8=""),"",'Adatmátrix logaritmusa'!AS95-Alfa!$B95)</f>
        <v/>
      </c>
      <c r="AT95" s="8" t="str">
        <f>IF(OR($A95="",AT$8=""),"",'Adatmátrix logaritmusa'!AT95-Alfa!$B95)</f>
        <v/>
      </c>
      <c r="AU95" s="8" t="str">
        <f>IF(OR($A95="",AU$8=""),"",'Adatmátrix logaritmusa'!AU95-Alfa!$B95)</f>
        <v/>
      </c>
      <c r="AV95" s="8" t="str">
        <f>IF(OR($A95="",AV$8=""),"",'Adatmátrix logaritmusa'!AV95-Alfa!$B95)</f>
        <v/>
      </c>
      <c r="AW95" s="8" t="str">
        <f>IF(OR($A95="",AW$8=""),"",'Adatmátrix logaritmusa'!AW95-Alfa!$B95)</f>
        <v/>
      </c>
      <c r="AX95" s="8" t="str">
        <f>IF(OR($A95="",AX$8=""),"",'Adatmátrix logaritmusa'!AX95-Alfa!$B95)</f>
        <v/>
      </c>
      <c r="AY95" s="8" t="str">
        <f>IF(OR($A95="",AY$8=""),"",'Adatmátrix logaritmusa'!AY95-Alfa!$B95)</f>
        <v/>
      </c>
      <c r="AZ95" s="8" t="str">
        <f>IF(OR($A95="",AZ$8=""),"",'Adatmátrix logaritmusa'!AZ95-Alfa!$B95)</f>
        <v/>
      </c>
      <c r="BA95" s="8" t="str">
        <f>IF(OR($A95="",BA$8=""),"",'Adatmátrix logaritmusa'!BA95-Alfa!$B95)</f>
        <v/>
      </c>
      <c r="BB95" s="8" t="str">
        <f>IF(OR($A95="",BB$8=""),"",'Adatmátrix logaritmusa'!BB95-Alfa!$B95)</f>
        <v/>
      </c>
      <c r="BC95" s="8" t="str">
        <f>IF(OR($A95="",BC$8=""),"",'Adatmátrix logaritmusa'!BC95-Alfa!$B95)</f>
        <v/>
      </c>
      <c r="BD95" s="8" t="str">
        <f>IF(OR($A95="",BD$8=""),"",'Adatmátrix logaritmusa'!BD95-Alfa!$B95)</f>
        <v/>
      </c>
      <c r="BE95" s="8" t="str">
        <f>IF(OR($A95="",BE$8=""),"",'Adatmátrix logaritmusa'!BE95-Alfa!$B95)</f>
        <v/>
      </c>
      <c r="BF95" s="8" t="str">
        <f>IF(OR($A95="",BF$8=""),"",'Adatmátrix logaritmusa'!BF95-Alfa!$B95)</f>
        <v/>
      </c>
      <c r="BG95" s="8" t="str">
        <f>IF(OR($A95="",BG$8=""),"",'Adatmátrix logaritmusa'!BG95-Alfa!$B95)</f>
        <v/>
      </c>
      <c r="BH95" s="8" t="str">
        <f>IF(OR($A95="",BH$8=""),"",'Adatmátrix logaritmusa'!BH95-Alfa!$B95)</f>
        <v/>
      </c>
      <c r="BI95" s="8" t="str">
        <f>IF(OR($A95="",BI$8=""),"",'Adatmátrix logaritmusa'!BI95-Alfa!$B95)</f>
        <v/>
      </c>
    </row>
    <row r="96" spans="1:61">
      <c r="A96" s="4">
        <f>Adatmátrix!A96</f>
        <v>87</v>
      </c>
      <c r="B96" s="8">
        <f>IF(OR($A96="",B$8=""),"",'Adatmátrix logaritmusa'!B96-Alfa!$B96)</f>
        <v>0.11430646568396963</v>
      </c>
      <c r="C96" s="8">
        <f>IF(OR($A96="",C$8=""),"",'Adatmátrix logaritmusa'!C96-Alfa!$B96)</f>
        <v>0.14252641879230965</v>
      </c>
      <c r="D96" s="8">
        <f>IF(OR($A96="",D$8=""),"",'Adatmátrix logaritmusa'!D96-Alfa!$B96)</f>
        <v>0.12345179850616139</v>
      </c>
      <c r="E96" s="8">
        <f>IF(OR($A96="",E$8=""),"",'Adatmátrix logaritmusa'!E96-Alfa!$B96)</f>
        <v>9.0407119058096397E-2</v>
      </c>
      <c r="F96" s="8">
        <f>IF(OR($A96="",F$8=""),"",'Adatmátrix logaritmusa'!F96-Alfa!$B96)</f>
        <v>8.2656550438051646E-2</v>
      </c>
      <c r="G96" s="8">
        <f>IF(OR($A96="",G$8=""),"",'Adatmátrix logaritmusa'!G96-Alfa!$B96)</f>
        <v>0.10042970858300837</v>
      </c>
      <c r="H96" s="8">
        <f>IF(OR($A96="",H$8=""),"",'Adatmátrix logaritmusa'!H96-Alfa!$B96)</f>
        <v>9.6300809440210466E-2</v>
      </c>
      <c r="I96" s="8">
        <f>IF(OR($A96="",I$8=""),"",'Adatmátrix logaritmusa'!I96-Alfa!$B96)</f>
        <v>2.5430196349737422E-2</v>
      </c>
      <c r="J96" s="8">
        <f>IF(OR($A96="",J$8=""),"",'Adatmátrix logaritmusa'!J96-Alfa!$B96)</f>
        <v>4.6700819339086097E-2</v>
      </c>
      <c r="K96" s="8">
        <f>IF(OR($A96="",K$8=""),"",'Adatmátrix logaritmusa'!K96-Alfa!$B96)</f>
        <v>6.4871217167274731E-2</v>
      </c>
      <c r="L96" s="8">
        <f>IF(OR($A96="",L$8=""),"",'Adatmátrix logaritmusa'!L96-Alfa!$B96)</f>
        <v>5.7344119553321971E-3</v>
      </c>
      <c r="M96" s="8">
        <f>IF(OR($A96="",M$8=""),"",'Adatmátrix logaritmusa'!M96-Alfa!$B96)</f>
        <v>-1.1347571197718676E-2</v>
      </c>
      <c r="N96" s="8">
        <f>IF(OR($A96="",N$8=""),"",'Adatmátrix logaritmusa'!N96-Alfa!$B96)</f>
        <v>3.5357584377699425E-2</v>
      </c>
      <c r="O96" s="8">
        <f>IF(OR($A96="",O$8=""),"",'Adatmátrix logaritmusa'!O96-Alfa!$B96)</f>
        <v>-0.11053168909342337</v>
      </c>
      <c r="P96" s="8">
        <f>IF(OR($A96="",P$8=""),"",'Adatmátrix logaritmusa'!P96-Alfa!$B96)</f>
        <v>-7.9601388402064766E-2</v>
      </c>
      <c r="Q96" s="8">
        <f>IF(OR($A96="",Q$8=""),"",'Adatmátrix logaritmusa'!Q96-Alfa!$B96)</f>
        <v>-0.11060543268698209</v>
      </c>
      <c r="R96" s="8">
        <f>IF(OR($A96="",R$8=""),"",'Adatmátrix logaritmusa'!R96-Alfa!$B96)</f>
        <v>-0.25805540696241058</v>
      </c>
      <c r="S96" s="8">
        <f>IF(OR($A96="",S$8=""),"",'Adatmátrix logaritmusa'!S96-Alfa!$B96)</f>
        <v>-7.7958354850315992E-2</v>
      </c>
      <c r="T96" s="8">
        <f>IF(OR($A96="",T$8=""),"",'Adatmátrix logaritmusa'!T96-Alfa!$B96)</f>
        <v>-0.16695730045154455</v>
      </c>
      <c r="U96" s="8">
        <f>IF(OR($A96="",U$8=""),"",'Adatmátrix logaritmusa'!U96-Alfa!$B96)</f>
        <v>-0.11311595604648339</v>
      </c>
      <c r="V96" s="8" t="str">
        <f>IF(OR($A96="",V$8=""),"",'Adatmátrix logaritmusa'!V96-Alfa!$B96)</f>
        <v/>
      </c>
      <c r="W96" s="8" t="str">
        <f>IF(OR($A96="",W$8=""),"",'Adatmátrix logaritmusa'!W96-Alfa!$B96)</f>
        <v/>
      </c>
      <c r="X96" s="8" t="str">
        <f>IF(OR($A96="",X$8=""),"",'Adatmátrix logaritmusa'!X96-Alfa!$B96)</f>
        <v/>
      </c>
      <c r="Y96" s="8" t="str">
        <f>IF(OR($A96="",Y$8=""),"",'Adatmátrix logaritmusa'!Y96-Alfa!$B96)</f>
        <v/>
      </c>
      <c r="Z96" s="8" t="str">
        <f>IF(OR($A96="",Z$8=""),"",'Adatmátrix logaritmusa'!Z96-Alfa!$B96)</f>
        <v/>
      </c>
      <c r="AA96" s="8" t="str">
        <f>IF(OR($A96="",AA$8=""),"",'Adatmátrix logaritmusa'!AA96-Alfa!$B96)</f>
        <v/>
      </c>
      <c r="AB96" s="8" t="str">
        <f>IF(OR($A96="",AB$8=""),"",'Adatmátrix logaritmusa'!AB96-Alfa!$B96)</f>
        <v/>
      </c>
      <c r="AC96" s="8" t="str">
        <f>IF(OR($A96="",AC$8=""),"",'Adatmátrix logaritmusa'!AC96-Alfa!$B96)</f>
        <v/>
      </c>
      <c r="AD96" s="8" t="str">
        <f>IF(OR($A96="",AD$8=""),"",'Adatmátrix logaritmusa'!AD96-Alfa!$B96)</f>
        <v/>
      </c>
      <c r="AE96" s="8" t="str">
        <f>IF(OR($A96="",AE$8=""),"",'Adatmátrix logaritmusa'!AE96-Alfa!$B96)</f>
        <v/>
      </c>
      <c r="AF96" s="8" t="str">
        <f>IF(OR($A96="",AF$8=""),"",'Adatmátrix logaritmusa'!AF96-Alfa!$B96)</f>
        <v/>
      </c>
      <c r="AG96" s="8" t="str">
        <f>IF(OR($A96="",AG$8=""),"",'Adatmátrix logaritmusa'!AG96-Alfa!$B96)</f>
        <v/>
      </c>
      <c r="AH96" s="8" t="str">
        <f>IF(OR($A96="",AH$8=""),"",'Adatmátrix logaritmusa'!AH96-Alfa!$B96)</f>
        <v/>
      </c>
      <c r="AI96" s="8" t="str">
        <f>IF(OR($A96="",AI$8=""),"",'Adatmátrix logaritmusa'!AI96-Alfa!$B96)</f>
        <v/>
      </c>
      <c r="AJ96" s="8" t="str">
        <f>IF(OR($A96="",AJ$8=""),"",'Adatmátrix logaritmusa'!AJ96-Alfa!$B96)</f>
        <v/>
      </c>
      <c r="AK96" s="8" t="str">
        <f>IF(OR($A96="",AK$8=""),"",'Adatmátrix logaritmusa'!AK96-Alfa!$B96)</f>
        <v/>
      </c>
      <c r="AL96" s="8" t="str">
        <f>IF(OR($A96="",AL$8=""),"",'Adatmátrix logaritmusa'!AL96-Alfa!$B96)</f>
        <v/>
      </c>
      <c r="AM96" s="8" t="str">
        <f>IF(OR($A96="",AM$8=""),"",'Adatmátrix logaritmusa'!AM96-Alfa!$B96)</f>
        <v/>
      </c>
      <c r="AN96" s="8" t="str">
        <f>IF(OR($A96="",AN$8=""),"",'Adatmátrix logaritmusa'!AN96-Alfa!$B96)</f>
        <v/>
      </c>
      <c r="AO96" s="8" t="str">
        <f>IF(OR($A96="",AO$8=""),"",'Adatmátrix logaritmusa'!AO96-Alfa!$B96)</f>
        <v/>
      </c>
      <c r="AP96" s="8" t="str">
        <f>IF(OR($A96="",AP$8=""),"",'Adatmátrix logaritmusa'!AP96-Alfa!$B96)</f>
        <v/>
      </c>
      <c r="AQ96" s="8" t="str">
        <f>IF(OR($A96="",AQ$8=""),"",'Adatmátrix logaritmusa'!AQ96-Alfa!$B96)</f>
        <v/>
      </c>
      <c r="AR96" s="8" t="str">
        <f>IF(OR($A96="",AR$8=""),"",'Adatmátrix logaritmusa'!AR96-Alfa!$B96)</f>
        <v/>
      </c>
      <c r="AS96" s="8" t="str">
        <f>IF(OR($A96="",AS$8=""),"",'Adatmátrix logaritmusa'!AS96-Alfa!$B96)</f>
        <v/>
      </c>
      <c r="AT96" s="8" t="str">
        <f>IF(OR($A96="",AT$8=""),"",'Adatmátrix logaritmusa'!AT96-Alfa!$B96)</f>
        <v/>
      </c>
      <c r="AU96" s="8" t="str">
        <f>IF(OR($A96="",AU$8=""),"",'Adatmátrix logaritmusa'!AU96-Alfa!$B96)</f>
        <v/>
      </c>
      <c r="AV96" s="8" t="str">
        <f>IF(OR($A96="",AV$8=""),"",'Adatmátrix logaritmusa'!AV96-Alfa!$B96)</f>
        <v/>
      </c>
      <c r="AW96" s="8" t="str">
        <f>IF(OR($A96="",AW$8=""),"",'Adatmátrix logaritmusa'!AW96-Alfa!$B96)</f>
        <v/>
      </c>
      <c r="AX96" s="8" t="str">
        <f>IF(OR($A96="",AX$8=""),"",'Adatmátrix logaritmusa'!AX96-Alfa!$B96)</f>
        <v/>
      </c>
      <c r="AY96" s="8" t="str">
        <f>IF(OR($A96="",AY$8=""),"",'Adatmátrix logaritmusa'!AY96-Alfa!$B96)</f>
        <v/>
      </c>
      <c r="AZ96" s="8" t="str">
        <f>IF(OR($A96="",AZ$8=""),"",'Adatmátrix logaritmusa'!AZ96-Alfa!$B96)</f>
        <v/>
      </c>
      <c r="BA96" s="8" t="str">
        <f>IF(OR($A96="",BA$8=""),"",'Adatmátrix logaritmusa'!BA96-Alfa!$B96)</f>
        <v/>
      </c>
      <c r="BB96" s="8" t="str">
        <f>IF(OR($A96="",BB$8=""),"",'Adatmátrix logaritmusa'!BB96-Alfa!$B96)</f>
        <v/>
      </c>
      <c r="BC96" s="8" t="str">
        <f>IF(OR($A96="",BC$8=""),"",'Adatmátrix logaritmusa'!BC96-Alfa!$B96)</f>
        <v/>
      </c>
      <c r="BD96" s="8" t="str">
        <f>IF(OR($A96="",BD$8=""),"",'Adatmátrix logaritmusa'!BD96-Alfa!$B96)</f>
        <v/>
      </c>
      <c r="BE96" s="8" t="str">
        <f>IF(OR($A96="",BE$8=""),"",'Adatmátrix logaritmusa'!BE96-Alfa!$B96)</f>
        <v/>
      </c>
      <c r="BF96" s="8" t="str">
        <f>IF(OR($A96="",BF$8=""),"",'Adatmátrix logaritmusa'!BF96-Alfa!$B96)</f>
        <v/>
      </c>
      <c r="BG96" s="8" t="str">
        <f>IF(OR($A96="",BG$8=""),"",'Adatmátrix logaritmusa'!BG96-Alfa!$B96)</f>
        <v/>
      </c>
      <c r="BH96" s="8" t="str">
        <f>IF(OR($A96="",BH$8=""),"",'Adatmátrix logaritmusa'!BH96-Alfa!$B96)</f>
        <v/>
      </c>
      <c r="BI96" s="8" t="str">
        <f>IF(OR($A96="",BI$8=""),"",'Adatmátrix logaritmusa'!BI96-Alfa!$B96)</f>
        <v/>
      </c>
    </row>
    <row r="97" spans="1:61">
      <c r="A97" s="4">
        <f>Adatmátrix!A97</f>
        <v>88</v>
      </c>
      <c r="B97" s="8">
        <f>IF(OR($A97="",B$8=""),"",'Adatmátrix logaritmusa'!B97-Alfa!$B97)</f>
        <v>0.10880619474493569</v>
      </c>
      <c r="C97" s="8">
        <f>IF(OR($A97="",C$8=""),"",'Adatmátrix logaritmusa'!C97-Alfa!$B97)</f>
        <v>0.11713662704283023</v>
      </c>
      <c r="D97" s="8">
        <f>IF(OR($A97="",D$8=""),"",'Adatmátrix logaritmusa'!D97-Alfa!$B97)</f>
        <v>0.10001975710892097</v>
      </c>
      <c r="E97" s="8">
        <f>IF(OR($A97="",E$8=""),"",'Adatmátrix logaritmusa'!E97-Alfa!$B97)</f>
        <v>9.8142651715926066E-2</v>
      </c>
      <c r="F97" s="8">
        <f>IF(OR($A97="",F$8=""),"",'Adatmátrix logaritmusa'!F97-Alfa!$B97)</f>
        <v>6.7220741377339799E-2</v>
      </c>
      <c r="G97" s="8">
        <f>IF(OR($A97="",G$8=""),"",'Adatmátrix logaritmusa'!G97-Alfa!$B97)</f>
        <v>5.6274759713459188E-2</v>
      </c>
      <c r="H97" s="8">
        <f>IF(OR($A97="",H$8=""),"",'Adatmátrix logaritmusa'!H97-Alfa!$B97)</f>
        <v>0.10962597891436077</v>
      </c>
      <c r="I97" s="8">
        <f>IF(OR($A97="",I$8=""),"",'Adatmátrix logaritmusa'!I97-Alfa!$B97)</f>
        <v>6.0874054931545629E-2</v>
      </c>
      <c r="J97" s="8">
        <f>IF(OR($A97="",J$8=""),"",'Adatmátrix logaritmusa'!J97-Alfa!$B97)</f>
        <v>4.1647148075924845E-2</v>
      </c>
      <c r="K97" s="8">
        <f>IF(OR($A97="",K$8=""),"",'Adatmátrix logaritmusa'!K97-Alfa!$B97)</f>
        <v>9.4155935472104657E-2</v>
      </c>
      <c r="L97" s="8">
        <f>IF(OR($A97="",L$8=""),"",'Adatmátrix logaritmusa'!L97-Alfa!$B97)</f>
        <v>9.2003062286474258E-3</v>
      </c>
      <c r="M97" s="8">
        <f>IF(OR($A97="",M$8=""),"",'Adatmátrix logaritmusa'!M97-Alfa!$B97)</f>
        <v>-3.2487811838848968E-2</v>
      </c>
      <c r="N97" s="8">
        <f>IF(OR($A97="",N$8=""),"",'Adatmátrix logaritmusa'!N97-Alfa!$B97)</f>
        <v>-1.0440459318854733E-2</v>
      </c>
      <c r="O97" s="8">
        <f>IF(OR($A97="",O$8=""),"",'Adatmátrix logaritmusa'!O97-Alfa!$B97)</f>
        <v>2.6624331746228247E-2</v>
      </c>
      <c r="P97" s="8">
        <f>IF(OR($A97="",P$8=""),"",'Adatmátrix logaritmusa'!P97-Alfa!$B97)</f>
        <v>-0.15442777530820995</v>
      </c>
      <c r="Q97" s="8">
        <f>IF(OR($A97="",Q$8=""),"",'Adatmátrix logaritmusa'!Q97-Alfa!$B97)</f>
        <v>-4.4970944505551058E-2</v>
      </c>
      <c r="R97" s="8">
        <f>IF(OR($A97="",R$8=""),"",'Adatmátrix logaritmusa'!R97-Alfa!$B97)</f>
        <v>-0.16092246323399517</v>
      </c>
      <c r="S97" s="8">
        <f>IF(OR($A97="",S$8=""),"",'Adatmátrix logaritmusa'!S97-Alfa!$B97)</f>
        <v>-0.2781596790957821</v>
      </c>
      <c r="T97" s="8">
        <f>IF(OR($A97="",T$8=""),"",'Adatmátrix logaritmusa'!T97-Alfa!$B97)</f>
        <v>-4.7396890536993252E-2</v>
      </c>
      <c r="U97" s="8">
        <f>IF(OR($A97="",U$8=""),"",'Adatmátrix logaritmusa'!U97-Alfa!$B97)</f>
        <v>-0.16092246323399517</v>
      </c>
      <c r="V97" s="8" t="str">
        <f>IF(OR($A97="",V$8=""),"",'Adatmátrix logaritmusa'!V97-Alfa!$B97)</f>
        <v/>
      </c>
      <c r="W97" s="8" t="str">
        <f>IF(OR($A97="",W$8=""),"",'Adatmátrix logaritmusa'!W97-Alfa!$B97)</f>
        <v/>
      </c>
      <c r="X97" s="8" t="str">
        <f>IF(OR($A97="",X$8=""),"",'Adatmátrix logaritmusa'!X97-Alfa!$B97)</f>
        <v/>
      </c>
      <c r="Y97" s="8" t="str">
        <f>IF(OR($A97="",Y$8=""),"",'Adatmátrix logaritmusa'!Y97-Alfa!$B97)</f>
        <v/>
      </c>
      <c r="Z97" s="8" t="str">
        <f>IF(OR($A97="",Z$8=""),"",'Adatmátrix logaritmusa'!Z97-Alfa!$B97)</f>
        <v/>
      </c>
      <c r="AA97" s="8" t="str">
        <f>IF(OR($A97="",AA$8=""),"",'Adatmátrix logaritmusa'!AA97-Alfa!$B97)</f>
        <v/>
      </c>
      <c r="AB97" s="8" t="str">
        <f>IF(OR($A97="",AB$8=""),"",'Adatmátrix logaritmusa'!AB97-Alfa!$B97)</f>
        <v/>
      </c>
      <c r="AC97" s="8" t="str">
        <f>IF(OR($A97="",AC$8=""),"",'Adatmátrix logaritmusa'!AC97-Alfa!$B97)</f>
        <v/>
      </c>
      <c r="AD97" s="8" t="str">
        <f>IF(OR($A97="",AD$8=""),"",'Adatmátrix logaritmusa'!AD97-Alfa!$B97)</f>
        <v/>
      </c>
      <c r="AE97" s="8" t="str">
        <f>IF(OR($A97="",AE$8=""),"",'Adatmátrix logaritmusa'!AE97-Alfa!$B97)</f>
        <v/>
      </c>
      <c r="AF97" s="8" t="str">
        <f>IF(OR($A97="",AF$8=""),"",'Adatmátrix logaritmusa'!AF97-Alfa!$B97)</f>
        <v/>
      </c>
      <c r="AG97" s="8" t="str">
        <f>IF(OR($A97="",AG$8=""),"",'Adatmátrix logaritmusa'!AG97-Alfa!$B97)</f>
        <v/>
      </c>
      <c r="AH97" s="8" t="str">
        <f>IF(OR($A97="",AH$8=""),"",'Adatmátrix logaritmusa'!AH97-Alfa!$B97)</f>
        <v/>
      </c>
      <c r="AI97" s="8" t="str">
        <f>IF(OR($A97="",AI$8=""),"",'Adatmátrix logaritmusa'!AI97-Alfa!$B97)</f>
        <v/>
      </c>
      <c r="AJ97" s="8" t="str">
        <f>IF(OR($A97="",AJ$8=""),"",'Adatmátrix logaritmusa'!AJ97-Alfa!$B97)</f>
        <v/>
      </c>
      <c r="AK97" s="8" t="str">
        <f>IF(OR($A97="",AK$8=""),"",'Adatmátrix logaritmusa'!AK97-Alfa!$B97)</f>
        <v/>
      </c>
      <c r="AL97" s="8" t="str">
        <f>IF(OR($A97="",AL$8=""),"",'Adatmátrix logaritmusa'!AL97-Alfa!$B97)</f>
        <v/>
      </c>
      <c r="AM97" s="8" t="str">
        <f>IF(OR($A97="",AM$8=""),"",'Adatmátrix logaritmusa'!AM97-Alfa!$B97)</f>
        <v/>
      </c>
      <c r="AN97" s="8" t="str">
        <f>IF(OR($A97="",AN$8=""),"",'Adatmátrix logaritmusa'!AN97-Alfa!$B97)</f>
        <v/>
      </c>
      <c r="AO97" s="8" t="str">
        <f>IF(OR($A97="",AO$8=""),"",'Adatmátrix logaritmusa'!AO97-Alfa!$B97)</f>
        <v/>
      </c>
      <c r="AP97" s="8" t="str">
        <f>IF(OR($A97="",AP$8=""),"",'Adatmátrix logaritmusa'!AP97-Alfa!$B97)</f>
        <v/>
      </c>
      <c r="AQ97" s="8" t="str">
        <f>IF(OR($A97="",AQ$8=""),"",'Adatmátrix logaritmusa'!AQ97-Alfa!$B97)</f>
        <v/>
      </c>
      <c r="AR97" s="8" t="str">
        <f>IF(OR($A97="",AR$8=""),"",'Adatmátrix logaritmusa'!AR97-Alfa!$B97)</f>
        <v/>
      </c>
      <c r="AS97" s="8" t="str">
        <f>IF(OR($A97="",AS$8=""),"",'Adatmátrix logaritmusa'!AS97-Alfa!$B97)</f>
        <v/>
      </c>
      <c r="AT97" s="8" t="str">
        <f>IF(OR($A97="",AT$8=""),"",'Adatmátrix logaritmusa'!AT97-Alfa!$B97)</f>
        <v/>
      </c>
      <c r="AU97" s="8" t="str">
        <f>IF(OR($A97="",AU$8=""),"",'Adatmátrix logaritmusa'!AU97-Alfa!$B97)</f>
        <v/>
      </c>
      <c r="AV97" s="8" t="str">
        <f>IF(OR($A97="",AV$8=""),"",'Adatmátrix logaritmusa'!AV97-Alfa!$B97)</f>
        <v/>
      </c>
      <c r="AW97" s="8" t="str">
        <f>IF(OR($A97="",AW$8=""),"",'Adatmátrix logaritmusa'!AW97-Alfa!$B97)</f>
        <v/>
      </c>
      <c r="AX97" s="8" t="str">
        <f>IF(OR($A97="",AX$8=""),"",'Adatmátrix logaritmusa'!AX97-Alfa!$B97)</f>
        <v/>
      </c>
      <c r="AY97" s="8" t="str">
        <f>IF(OR($A97="",AY$8=""),"",'Adatmátrix logaritmusa'!AY97-Alfa!$B97)</f>
        <v/>
      </c>
      <c r="AZ97" s="8" t="str">
        <f>IF(OR($A97="",AZ$8=""),"",'Adatmátrix logaritmusa'!AZ97-Alfa!$B97)</f>
        <v/>
      </c>
      <c r="BA97" s="8" t="str">
        <f>IF(OR($A97="",BA$8=""),"",'Adatmátrix logaritmusa'!BA97-Alfa!$B97)</f>
        <v/>
      </c>
      <c r="BB97" s="8" t="str">
        <f>IF(OR($A97="",BB$8=""),"",'Adatmátrix logaritmusa'!BB97-Alfa!$B97)</f>
        <v/>
      </c>
      <c r="BC97" s="8" t="str">
        <f>IF(OR($A97="",BC$8=""),"",'Adatmátrix logaritmusa'!BC97-Alfa!$B97)</f>
        <v/>
      </c>
      <c r="BD97" s="8" t="str">
        <f>IF(OR($A97="",BD$8=""),"",'Adatmátrix logaritmusa'!BD97-Alfa!$B97)</f>
        <v/>
      </c>
      <c r="BE97" s="8" t="str">
        <f>IF(OR($A97="",BE$8=""),"",'Adatmátrix logaritmusa'!BE97-Alfa!$B97)</f>
        <v/>
      </c>
      <c r="BF97" s="8" t="str">
        <f>IF(OR($A97="",BF$8=""),"",'Adatmátrix logaritmusa'!BF97-Alfa!$B97)</f>
        <v/>
      </c>
      <c r="BG97" s="8" t="str">
        <f>IF(OR($A97="",BG$8=""),"",'Adatmátrix logaritmusa'!BG97-Alfa!$B97)</f>
        <v/>
      </c>
      <c r="BH97" s="8" t="str">
        <f>IF(OR($A97="",BH$8=""),"",'Adatmátrix logaritmusa'!BH97-Alfa!$B97)</f>
        <v/>
      </c>
      <c r="BI97" s="8" t="str">
        <f>IF(OR($A97="",BI$8=""),"",'Adatmátrix logaritmusa'!BI97-Alfa!$B97)</f>
        <v/>
      </c>
    </row>
    <row r="98" spans="1:61">
      <c r="A98" s="4">
        <f>Adatmátrix!A98</f>
        <v>89</v>
      </c>
      <c r="B98" s="8">
        <f>IF(OR($A98="",B$8=""),"",'Adatmátrix logaritmusa'!B98-Alfa!$B98)</f>
        <v>0.10782231150546884</v>
      </c>
      <c r="C98" s="8">
        <f>IF(OR($A98="",C$8=""),"",'Adatmátrix logaritmusa'!C98-Alfa!$B98)</f>
        <v>0.12627446053973412</v>
      </c>
      <c r="D98" s="8">
        <f>IF(OR($A98="",D$8=""),"",'Adatmátrix logaritmusa'!D98-Alfa!$B98)</f>
        <v>0.10402143322230462</v>
      </c>
      <c r="E98" s="8">
        <f>IF(OR($A98="",E$8=""),"",'Adatmátrix logaritmusa'!E98-Alfa!$B98)</f>
        <v>0.13972650100701389</v>
      </c>
      <c r="F98" s="8">
        <f>IF(OR($A98="",F$8=""),"",'Adatmátrix logaritmusa'!F98-Alfa!$B98)</f>
        <v>2.9768886972204367E-2</v>
      </c>
      <c r="G98" s="8">
        <f>IF(OR($A98="",G$8=""),"",'Adatmátrix logaritmusa'!G98-Alfa!$B98)</f>
        <v>7.0119881546623297E-2</v>
      </c>
      <c r="H98" s="8">
        <f>IF(OR($A98="",H$8=""),"",'Adatmátrix logaritmusa'!H98-Alfa!$B98)</f>
        <v>0.13738541874049459</v>
      </c>
      <c r="I98" s="8">
        <f>IF(OR($A98="",I$8=""),"",'Adatmátrix logaritmusa'!I98-Alfa!$B98)</f>
        <v>4.9860790729406634E-2</v>
      </c>
      <c r="J98" s="8">
        <f>IF(OR($A98="",J$8=""),"",'Adatmátrix logaritmusa'!J98-Alfa!$B98)</f>
        <v>6.7609827210300733E-2</v>
      </c>
      <c r="K98" s="8">
        <f>IF(OR($A98="",K$8=""),"",'Adatmátrix logaritmusa'!K98-Alfa!$B98)</f>
        <v>9.6226542328043063E-2</v>
      </c>
      <c r="L98" s="8">
        <f>IF(OR($A98="",L$8=""),"",'Adatmátrix logaritmusa'!L98-Alfa!$B98)</f>
        <v>2.3358798772250555E-3</v>
      </c>
      <c r="M98" s="8">
        <f>IF(OR($A98="",M$8=""),"",'Adatmátrix logaritmusa'!M98-Alfa!$B98)</f>
        <v>-3.4695061758188261E-2</v>
      </c>
      <c r="N98" s="8">
        <f>IF(OR($A98="",N$8=""),"",'Adatmátrix logaritmusa'!N98-Alfa!$B98)</f>
        <v>-1.6789177951742174E-2</v>
      </c>
      <c r="O98" s="8">
        <f>IF(OR($A98="",O$8=""),"",'Adatmátrix logaritmusa'!O98-Alfa!$B98)</f>
        <v>-2.7336260295169446E-2</v>
      </c>
      <c r="P98" s="8">
        <f>IF(OR($A98="",P$8=""),"",'Adatmátrix logaritmusa'!P98-Alfa!$B98)</f>
        <v>2.5001149527317246E-3</v>
      </c>
      <c r="Q98" s="8">
        <f>IF(OR($A98="",Q$8=""),"",'Adatmátrix logaritmusa'!Q98-Alfa!$B98)</f>
        <v>-0.14828967640456048</v>
      </c>
      <c r="R98" s="8">
        <f>IF(OR($A98="",R$8=""),"",'Adatmátrix logaritmusa'!R98-Alfa!$B98)</f>
        <v>-8.3476703720879897E-2</v>
      </c>
      <c r="S98" s="8">
        <f>IF(OR($A98="",S$8=""),"",'Adatmátrix logaritmusa'!S98-Alfa!$B98)</f>
        <v>-0.16200432356482297</v>
      </c>
      <c r="T98" s="8">
        <f>IF(OR($A98="",T$8=""),"",'Adatmátrix logaritmusa'!T98-Alfa!$B98)</f>
        <v>-0.35563042192747685</v>
      </c>
      <c r="U98" s="8">
        <f>IF(OR($A98="",U$8=""),"",'Adatmátrix logaritmusa'!U98-Alfa!$B98)</f>
        <v>-0.10543042300871219</v>
      </c>
      <c r="V98" s="8" t="str">
        <f>IF(OR($A98="",V$8=""),"",'Adatmátrix logaritmusa'!V98-Alfa!$B98)</f>
        <v/>
      </c>
      <c r="W98" s="8" t="str">
        <f>IF(OR($A98="",W$8=""),"",'Adatmátrix logaritmusa'!W98-Alfa!$B98)</f>
        <v/>
      </c>
      <c r="X98" s="8" t="str">
        <f>IF(OR($A98="",X$8=""),"",'Adatmátrix logaritmusa'!X98-Alfa!$B98)</f>
        <v/>
      </c>
      <c r="Y98" s="8" t="str">
        <f>IF(OR($A98="",Y$8=""),"",'Adatmátrix logaritmusa'!Y98-Alfa!$B98)</f>
        <v/>
      </c>
      <c r="Z98" s="8" t="str">
        <f>IF(OR($A98="",Z$8=""),"",'Adatmátrix logaritmusa'!Z98-Alfa!$B98)</f>
        <v/>
      </c>
      <c r="AA98" s="8" t="str">
        <f>IF(OR($A98="",AA$8=""),"",'Adatmátrix logaritmusa'!AA98-Alfa!$B98)</f>
        <v/>
      </c>
      <c r="AB98" s="8" t="str">
        <f>IF(OR($A98="",AB$8=""),"",'Adatmátrix logaritmusa'!AB98-Alfa!$B98)</f>
        <v/>
      </c>
      <c r="AC98" s="8" t="str">
        <f>IF(OR($A98="",AC$8=""),"",'Adatmátrix logaritmusa'!AC98-Alfa!$B98)</f>
        <v/>
      </c>
      <c r="AD98" s="8" t="str">
        <f>IF(OR($A98="",AD$8=""),"",'Adatmátrix logaritmusa'!AD98-Alfa!$B98)</f>
        <v/>
      </c>
      <c r="AE98" s="8" t="str">
        <f>IF(OR($A98="",AE$8=""),"",'Adatmátrix logaritmusa'!AE98-Alfa!$B98)</f>
        <v/>
      </c>
      <c r="AF98" s="8" t="str">
        <f>IF(OR($A98="",AF$8=""),"",'Adatmátrix logaritmusa'!AF98-Alfa!$B98)</f>
        <v/>
      </c>
      <c r="AG98" s="8" t="str">
        <f>IF(OR($A98="",AG$8=""),"",'Adatmátrix logaritmusa'!AG98-Alfa!$B98)</f>
        <v/>
      </c>
      <c r="AH98" s="8" t="str">
        <f>IF(OR($A98="",AH$8=""),"",'Adatmátrix logaritmusa'!AH98-Alfa!$B98)</f>
        <v/>
      </c>
      <c r="AI98" s="8" t="str">
        <f>IF(OR($A98="",AI$8=""),"",'Adatmátrix logaritmusa'!AI98-Alfa!$B98)</f>
        <v/>
      </c>
      <c r="AJ98" s="8" t="str">
        <f>IF(OR($A98="",AJ$8=""),"",'Adatmátrix logaritmusa'!AJ98-Alfa!$B98)</f>
        <v/>
      </c>
      <c r="AK98" s="8" t="str">
        <f>IF(OR($A98="",AK$8=""),"",'Adatmátrix logaritmusa'!AK98-Alfa!$B98)</f>
        <v/>
      </c>
      <c r="AL98" s="8" t="str">
        <f>IF(OR($A98="",AL$8=""),"",'Adatmátrix logaritmusa'!AL98-Alfa!$B98)</f>
        <v/>
      </c>
      <c r="AM98" s="8" t="str">
        <f>IF(OR($A98="",AM$8=""),"",'Adatmátrix logaritmusa'!AM98-Alfa!$B98)</f>
        <v/>
      </c>
      <c r="AN98" s="8" t="str">
        <f>IF(OR($A98="",AN$8=""),"",'Adatmátrix logaritmusa'!AN98-Alfa!$B98)</f>
        <v/>
      </c>
      <c r="AO98" s="8" t="str">
        <f>IF(OR($A98="",AO$8=""),"",'Adatmátrix logaritmusa'!AO98-Alfa!$B98)</f>
        <v/>
      </c>
      <c r="AP98" s="8" t="str">
        <f>IF(OR($A98="",AP$8=""),"",'Adatmátrix logaritmusa'!AP98-Alfa!$B98)</f>
        <v/>
      </c>
      <c r="AQ98" s="8" t="str">
        <f>IF(OR($A98="",AQ$8=""),"",'Adatmátrix logaritmusa'!AQ98-Alfa!$B98)</f>
        <v/>
      </c>
      <c r="AR98" s="8" t="str">
        <f>IF(OR($A98="",AR$8=""),"",'Adatmátrix logaritmusa'!AR98-Alfa!$B98)</f>
        <v/>
      </c>
      <c r="AS98" s="8" t="str">
        <f>IF(OR($A98="",AS$8=""),"",'Adatmátrix logaritmusa'!AS98-Alfa!$B98)</f>
        <v/>
      </c>
      <c r="AT98" s="8" t="str">
        <f>IF(OR($A98="",AT$8=""),"",'Adatmátrix logaritmusa'!AT98-Alfa!$B98)</f>
        <v/>
      </c>
      <c r="AU98" s="8" t="str">
        <f>IF(OR($A98="",AU$8=""),"",'Adatmátrix logaritmusa'!AU98-Alfa!$B98)</f>
        <v/>
      </c>
      <c r="AV98" s="8" t="str">
        <f>IF(OR($A98="",AV$8=""),"",'Adatmátrix logaritmusa'!AV98-Alfa!$B98)</f>
        <v/>
      </c>
      <c r="AW98" s="8" t="str">
        <f>IF(OR($A98="",AW$8=""),"",'Adatmátrix logaritmusa'!AW98-Alfa!$B98)</f>
        <v/>
      </c>
      <c r="AX98" s="8" t="str">
        <f>IF(OR($A98="",AX$8=""),"",'Adatmátrix logaritmusa'!AX98-Alfa!$B98)</f>
        <v/>
      </c>
      <c r="AY98" s="8" t="str">
        <f>IF(OR($A98="",AY$8=""),"",'Adatmátrix logaritmusa'!AY98-Alfa!$B98)</f>
        <v/>
      </c>
      <c r="AZ98" s="8" t="str">
        <f>IF(OR($A98="",AZ$8=""),"",'Adatmátrix logaritmusa'!AZ98-Alfa!$B98)</f>
        <v/>
      </c>
      <c r="BA98" s="8" t="str">
        <f>IF(OR($A98="",BA$8=""),"",'Adatmátrix logaritmusa'!BA98-Alfa!$B98)</f>
        <v/>
      </c>
      <c r="BB98" s="8" t="str">
        <f>IF(OR($A98="",BB$8=""),"",'Adatmátrix logaritmusa'!BB98-Alfa!$B98)</f>
        <v/>
      </c>
      <c r="BC98" s="8" t="str">
        <f>IF(OR($A98="",BC$8=""),"",'Adatmátrix logaritmusa'!BC98-Alfa!$B98)</f>
        <v/>
      </c>
      <c r="BD98" s="8" t="str">
        <f>IF(OR($A98="",BD$8=""),"",'Adatmátrix logaritmusa'!BD98-Alfa!$B98)</f>
        <v/>
      </c>
      <c r="BE98" s="8" t="str">
        <f>IF(OR($A98="",BE$8=""),"",'Adatmátrix logaritmusa'!BE98-Alfa!$B98)</f>
        <v/>
      </c>
      <c r="BF98" s="8" t="str">
        <f>IF(OR($A98="",BF$8=""),"",'Adatmátrix logaritmusa'!BF98-Alfa!$B98)</f>
        <v/>
      </c>
      <c r="BG98" s="8" t="str">
        <f>IF(OR($A98="",BG$8=""),"",'Adatmátrix logaritmusa'!BG98-Alfa!$B98)</f>
        <v/>
      </c>
      <c r="BH98" s="8" t="str">
        <f>IF(OR($A98="",BH$8=""),"",'Adatmátrix logaritmusa'!BH98-Alfa!$B98)</f>
        <v/>
      </c>
      <c r="BI98" s="8" t="str">
        <f>IF(OR($A98="",BI$8=""),"",'Adatmátrix logaritmusa'!BI98-Alfa!$B98)</f>
        <v/>
      </c>
    </row>
    <row r="99" spans="1:61">
      <c r="A99" s="4">
        <f>Adatmátrix!A99</f>
        <v>90</v>
      </c>
      <c r="B99" s="8">
        <f>IF(OR($A99="",B$8=""),"",'Adatmátrix logaritmusa'!B99-Alfa!$B99)</f>
        <v>0.14253409043859011</v>
      </c>
      <c r="C99" s="8">
        <f>IF(OR($A99="",C$8=""),"",'Adatmátrix logaritmusa'!C99-Alfa!$B99)</f>
        <v>5.7675592799792286E-2</v>
      </c>
      <c r="D99" s="8">
        <f>IF(OR($A99="",D$8=""),"",'Adatmátrix logaritmusa'!D99-Alfa!$B99)</f>
        <v>0.10317334000680201</v>
      </c>
      <c r="E99" s="8">
        <f>IF(OR($A99="",E$8=""),"",'Adatmátrix logaritmusa'!E99-Alfa!$B99)</f>
        <v>0.15372659293209079</v>
      </c>
      <c r="F99" s="8">
        <f>IF(OR($A99="",F$8=""),"",'Adatmátrix logaritmusa'!F99-Alfa!$B99)</f>
        <v>4.2021408279850236E-2</v>
      </c>
      <c r="G99" s="8">
        <f>IF(OR($A99="",G$8=""),"",'Adatmátrix logaritmusa'!G99-Alfa!$B99)</f>
        <v>5.5212477889045486E-2</v>
      </c>
      <c r="H99" s="8">
        <f>IF(OR($A99="",H$8=""),"",'Adatmátrix logaritmusa'!H99-Alfa!$B99)</f>
        <v>7.9952265853880045E-2</v>
      </c>
      <c r="I99" s="8">
        <f>IF(OR($A99="",I$8=""),"",'Adatmátrix logaritmusa'!I99-Alfa!$B99)</f>
        <v>3.0093033406521696E-2</v>
      </c>
      <c r="J99" s="8">
        <f>IF(OR($A99="",J$8=""),"",'Adatmátrix logaritmusa'!J99-Alfa!$B99)</f>
        <v>4.4419432283632654E-2</v>
      </c>
      <c r="K99" s="8">
        <f>IF(OR($A99="",K$8=""),"",'Adatmátrix logaritmusa'!K99-Alfa!$B99)</f>
        <v>6.3255481249116841E-2</v>
      </c>
      <c r="L99" s="8">
        <f>IF(OR($A99="",L$8=""),"",'Adatmátrix logaritmusa'!L99-Alfa!$B99)</f>
        <v>4.7981367299444244E-2</v>
      </c>
      <c r="M99" s="8">
        <f>IF(OR($A99="",M$8=""),"",'Adatmátrix logaritmusa'!M99-Alfa!$B99)</f>
        <v>5.5406535118129874E-4</v>
      </c>
      <c r="N99" s="8">
        <f>IF(OR($A99="",N$8=""),"",'Adatmátrix logaritmusa'!N99-Alfa!$B99)</f>
        <v>-1.4367744833545304E-2</v>
      </c>
      <c r="O99" s="8">
        <f>IF(OR($A99="",O$8=""),"",'Adatmátrix logaritmusa'!O99-Alfa!$B99)</f>
        <v>-1.0177469438743536E-2</v>
      </c>
      <c r="P99" s="8">
        <f>IF(OR($A99="",P$8=""),"",'Adatmátrix logaritmusa'!P99-Alfa!$B99)</f>
        <v>-2.7149971820615626E-2</v>
      </c>
      <c r="Q99" s="8">
        <f>IF(OR($A99="",Q$8=""),"",'Adatmátrix logaritmusa'!Q99-Alfa!$B99)</f>
        <v>9.3508067946805884E-3</v>
      </c>
      <c r="R99" s="8">
        <f>IF(OR($A99="",R$8=""),"",'Adatmátrix logaritmusa'!R99-Alfa!$B99)</f>
        <v>-0.17758828960040507</v>
      </c>
      <c r="S99" s="8">
        <f>IF(OR($A99="",S$8=""),"",'Adatmátrix logaritmusa'!S99-Alfa!$B99)</f>
        <v>-8.8037164204398666E-2</v>
      </c>
      <c r="T99" s="8">
        <f>IF(OR($A99="",T$8=""),"",'Adatmátrix logaritmusa'!T99-Alfa!$B99)</f>
        <v>-0.18414006884633327</v>
      </c>
      <c r="U99" s="8">
        <f>IF(OR($A99="",U$8=""),"",'Adatmátrix logaritmusa'!U99-Alfa!$B99)</f>
        <v>-0.32848924584059414</v>
      </c>
      <c r="V99" s="8" t="str">
        <f>IF(OR($A99="",V$8=""),"",'Adatmátrix logaritmusa'!V99-Alfa!$B99)</f>
        <v/>
      </c>
      <c r="W99" s="8" t="str">
        <f>IF(OR($A99="",W$8=""),"",'Adatmátrix logaritmusa'!W99-Alfa!$B99)</f>
        <v/>
      </c>
      <c r="X99" s="8" t="str">
        <f>IF(OR($A99="",X$8=""),"",'Adatmátrix logaritmusa'!X99-Alfa!$B99)</f>
        <v/>
      </c>
      <c r="Y99" s="8" t="str">
        <f>IF(OR($A99="",Y$8=""),"",'Adatmátrix logaritmusa'!Y99-Alfa!$B99)</f>
        <v/>
      </c>
      <c r="Z99" s="8" t="str">
        <f>IF(OR($A99="",Z$8=""),"",'Adatmátrix logaritmusa'!Z99-Alfa!$B99)</f>
        <v/>
      </c>
      <c r="AA99" s="8" t="str">
        <f>IF(OR($A99="",AA$8=""),"",'Adatmátrix logaritmusa'!AA99-Alfa!$B99)</f>
        <v/>
      </c>
      <c r="AB99" s="8" t="str">
        <f>IF(OR($A99="",AB$8=""),"",'Adatmátrix logaritmusa'!AB99-Alfa!$B99)</f>
        <v/>
      </c>
      <c r="AC99" s="8" t="str">
        <f>IF(OR($A99="",AC$8=""),"",'Adatmátrix logaritmusa'!AC99-Alfa!$B99)</f>
        <v/>
      </c>
      <c r="AD99" s="8" t="str">
        <f>IF(OR($A99="",AD$8=""),"",'Adatmátrix logaritmusa'!AD99-Alfa!$B99)</f>
        <v/>
      </c>
      <c r="AE99" s="8" t="str">
        <f>IF(OR($A99="",AE$8=""),"",'Adatmátrix logaritmusa'!AE99-Alfa!$B99)</f>
        <v/>
      </c>
      <c r="AF99" s="8" t="str">
        <f>IF(OR($A99="",AF$8=""),"",'Adatmátrix logaritmusa'!AF99-Alfa!$B99)</f>
        <v/>
      </c>
      <c r="AG99" s="8" t="str">
        <f>IF(OR($A99="",AG$8=""),"",'Adatmátrix logaritmusa'!AG99-Alfa!$B99)</f>
        <v/>
      </c>
      <c r="AH99" s="8" t="str">
        <f>IF(OR($A99="",AH$8=""),"",'Adatmátrix logaritmusa'!AH99-Alfa!$B99)</f>
        <v/>
      </c>
      <c r="AI99" s="8" t="str">
        <f>IF(OR($A99="",AI$8=""),"",'Adatmátrix logaritmusa'!AI99-Alfa!$B99)</f>
        <v/>
      </c>
      <c r="AJ99" s="8" t="str">
        <f>IF(OR($A99="",AJ$8=""),"",'Adatmátrix logaritmusa'!AJ99-Alfa!$B99)</f>
        <v/>
      </c>
      <c r="AK99" s="8" t="str">
        <f>IF(OR($A99="",AK$8=""),"",'Adatmátrix logaritmusa'!AK99-Alfa!$B99)</f>
        <v/>
      </c>
      <c r="AL99" s="8" t="str">
        <f>IF(OR($A99="",AL$8=""),"",'Adatmátrix logaritmusa'!AL99-Alfa!$B99)</f>
        <v/>
      </c>
      <c r="AM99" s="8" t="str">
        <f>IF(OR($A99="",AM$8=""),"",'Adatmátrix logaritmusa'!AM99-Alfa!$B99)</f>
        <v/>
      </c>
      <c r="AN99" s="8" t="str">
        <f>IF(OR($A99="",AN$8=""),"",'Adatmátrix logaritmusa'!AN99-Alfa!$B99)</f>
        <v/>
      </c>
      <c r="AO99" s="8" t="str">
        <f>IF(OR($A99="",AO$8=""),"",'Adatmátrix logaritmusa'!AO99-Alfa!$B99)</f>
        <v/>
      </c>
      <c r="AP99" s="8" t="str">
        <f>IF(OR($A99="",AP$8=""),"",'Adatmátrix logaritmusa'!AP99-Alfa!$B99)</f>
        <v/>
      </c>
      <c r="AQ99" s="8" t="str">
        <f>IF(OR($A99="",AQ$8=""),"",'Adatmátrix logaritmusa'!AQ99-Alfa!$B99)</f>
        <v/>
      </c>
      <c r="AR99" s="8" t="str">
        <f>IF(OR($A99="",AR$8=""),"",'Adatmátrix logaritmusa'!AR99-Alfa!$B99)</f>
        <v/>
      </c>
      <c r="AS99" s="8" t="str">
        <f>IF(OR($A99="",AS$8=""),"",'Adatmátrix logaritmusa'!AS99-Alfa!$B99)</f>
        <v/>
      </c>
      <c r="AT99" s="8" t="str">
        <f>IF(OR($A99="",AT$8=""),"",'Adatmátrix logaritmusa'!AT99-Alfa!$B99)</f>
        <v/>
      </c>
      <c r="AU99" s="8" t="str">
        <f>IF(OR($A99="",AU$8=""),"",'Adatmátrix logaritmusa'!AU99-Alfa!$B99)</f>
        <v/>
      </c>
      <c r="AV99" s="8" t="str">
        <f>IF(OR($A99="",AV$8=""),"",'Adatmátrix logaritmusa'!AV99-Alfa!$B99)</f>
        <v/>
      </c>
      <c r="AW99" s="8" t="str">
        <f>IF(OR($A99="",AW$8=""),"",'Adatmátrix logaritmusa'!AW99-Alfa!$B99)</f>
        <v/>
      </c>
      <c r="AX99" s="8" t="str">
        <f>IF(OR($A99="",AX$8=""),"",'Adatmátrix logaritmusa'!AX99-Alfa!$B99)</f>
        <v/>
      </c>
      <c r="AY99" s="8" t="str">
        <f>IF(OR($A99="",AY$8=""),"",'Adatmátrix logaritmusa'!AY99-Alfa!$B99)</f>
        <v/>
      </c>
      <c r="AZ99" s="8" t="str">
        <f>IF(OR($A99="",AZ$8=""),"",'Adatmátrix logaritmusa'!AZ99-Alfa!$B99)</f>
        <v/>
      </c>
      <c r="BA99" s="8" t="str">
        <f>IF(OR($A99="",BA$8=""),"",'Adatmátrix logaritmusa'!BA99-Alfa!$B99)</f>
        <v/>
      </c>
      <c r="BB99" s="8" t="str">
        <f>IF(OR($A99="",BB$8=""),"",'Adatmátrix logaritmusa'!BB99-Alfa!$B99)</f>
        <v/>
      </c>
      <c r="BC99" s="8" t="str">
        <f>IF(OR($A99="",BC$8=""),"",'Adatmátrix logaritmusa'!BC99-Alfa!$B99)</f>
        <v/>
      </c>
      <c r="BD99" s="8" t="str">
        <f>IF(OR($A99="",BD$8=""),"",'Adatmátrix logaritmusa'!BD99-Alfa!$B99)</f>
        <v/>
      </c>
      <c r="BE99" s="8" t="str">
        <f>IF(OR($A99="",BE$8=""),"",'Adatmátrix logaritmusa'!BE99-Alfa!$B99)</f>
        <v/>
      </c>
      <c r="BF99" s="8" t="str">
        <f>IF(OR($A99="",BF$8=""),"",'Adatmátrix logaritmusa'!BF99-Alfa!$B99)</f>
        <v/>
      </c>
      <c r="BG99" s="8" t="str">
        <f>IF(OR($A99="",BG$8=""),"",'Adatmátrix logaritmusa'!BG99-Alfa!$B99)</f>
        <v/>
      </c>
      <c r="BH99" s="8" t="str">
        <f>IF(OR($A99="",BH$8=""),"",'Adatmátrix logaritmusa'!BH99-Alfa!$B99)</f>
        <v/>
      </c>
      <c r="BI99" s="8" t="str">
        <f>IF(OR($A99="",BI$8=""),"",'Adatmátrix logaritmusa'!BI99-Alfa!$B99)</f>
        <v/>
      </c>
    </row>
    <row r="100" spans="1:61">
      <c r="A100" s="4">
        <f>Adatmátrix!A100</f>
        <v>91</v>
      </c>
      <c r="B100" s="8">
        <f>IF(OR($A100="",B$8=""),"",'Adatmátrix logaritmusa'!B100-Alfa!$B100)</f>
        <v>0.10262943283220149</v>
      </c>
      <c r="C100" s="8">
        <f>IF(OR($A100="",C$8=""),"",'Adatmátrix logaritmusa'!C100-Alfa!$B100)</f>
        <v>9.9910391605437132E-2</v>
      </c>
      <c r="D100" s="8">
        <f>IF(OR($A100="",D$8=""),"",'Adatmátrix logaritmusa'!D100-Alfa!$B100)</f>
        <v>7.9513611376595295E-2</v>
      </c>
      <c r="E100" s="8">
        <f>IF(OR($A100="",E$8=""),"",'Adatmátrix logaritmusa'!E100-Alfa!$B100)</f>
        <v>0.1202278663494063</v>
      </c>
      <c r="F100" s="8">
        <f>IF(OR($A100="",F$8=""),"",'Adatmátrix logaritmusa'!F100-Alfa!$B100)</f>
        <v>0.10546607748417558</v>
      </c>
      <c r="G100" s="8">
        <f>IF(OR($A100="",G$8=""),"",'Adatmátrix logaritmusa'!G100-Alfa!$B100)</f>
        <v>8.1819530922572214E-2</v>
      </c>
      <c r="H100" s="8">
        <f>IF(OR($A100="",H$8=""),"",'Adatmátrix logaritmusa'!H100-Alfa!$B100)</f>
        <v>7.7759262495929127E-2</v>
      </c>
      <c r="I100" s="8">
        <f>IF(OR($A100="",I$8=""),"",'Adatmátrix logaritmusa'!I100-Alfa!$B100)</f>
        <v>1.9431251983043074E-2</v>
      </c>
      <c r="J100" s="8">
        <f>IF(OR($A100="",J$8=""),"",'Adatmátrix logaritmusa'!J100-Alfa!$B100)</f>
        <v>3.7383278419711674E-2</v>
      </c>
      <c r="K100" s="8">
        <f>IF(OR($A100="",K$8=""),"",'Adatmátrix logaritmusa'!K100-Alfa!$B100)</f>
        <v>0.11483635210595899</v>
      </c>
      <c r="L100" s="8">
        <f>IF(OR($A100="",L$8=""),"",'Adatmátrix logaritmusa'!L100-Alfa!$B100)</f>
        <v>2.0338816595866671E-2</v>
      </c>
      <c r="M100" s="8">
        <f>IF(OR($A100="",M$8=""),"",'Adatmátrix logaritmusa'!M100-Alfa!$B100)</f>
        <v>-5.0638952000157111E-3</v>
      </c>
      <c r="N100" s="8">
        <f>IF(OR($A100="",N$8=""),"",'Adatmátrix logaritmusa'!N100-Alfa!$B100)</f>
        <v>-1.9733168207116014E-2</v>
      </c>
      <c r="O100" s="8">
        <f>IF(OR($A100="",O$8=""),"",'Adatmátrix logaritmusa'!O100-Alfa!$B100)</f>
        <v>-5.4708150622948093E-2</v>
      </c>
      <c r="P100" s="8">
        <f>IF(OR($A100="",P$8=""),"",'Adatmátrix logaritmusa'!P100-Alfa!$B100)</f>
        <v>-5.4463717584161575E-2</v>
      </c>
      <c r="Q100" s="8">
        <f>IF(OR($A100="",Q$8=""),"",'Adatmátrix logaritmusa'!Q100-Alfa!$B100)</f>
        <v>-4.7061326716609564E-2</v>
      </c>
      <c r="R100" s="8">
        <f>IF(OR($A100="",R$8=""),"",'Adatmátrix logaritmusa'!R100-Alfa!$B100)</f>
        <v>-6.5720503198422708E-2</v>
      </c>
      <c r="S100" s="8">
        <f>IF(OR($A100="",S$8=""),"",'Adatmátrix logaritmusa'!S100-Alfa!$B100)</f>
        <v>-0.20533662596206814</v>
      </c>
      <c r="T100" s="8">
        <f>IF(OR($A100="",T$8=""),"",'Adatmátrix logaritmusa'!T100-Alfa!$B100)</f>
        <v>-0.16495353863818152</v>
      </c>
      <c r="U100" s="8">
        <f>IF(OR($A100="",U$8=""),"",'Adatmátrix logaritmusa'!U100-Alfa!$B100)</f>
        <v>-0.24227494604137534</v>
      </c>
      <c r="V100" s="8" t="str">
        <f>IF(OR($A100="",V$8=""),"",'Adatmátrix logaritmusa'!V100-Alfa!$B100)</f>
        <v/>
      </c>
      <c r="W100" s="8" t="str">
        <f>IF(OR($A100="",W$8=""),"",'Adatmátrix logaritmusa'!W100-Alfa!$B100)</f>
        <v/>
      </c>
      <c r="X100" s="8" t="str">
        <f>IF(OR($A100="",X$8=""),"",'Adatmátrix logaritmusa'!X100-Alfa!$B100)</f>
        <v/>
      </c>
      <c r="Y100" s="8" t="str">
        <f>IF(OR($A100="",Y$8=""),"",'Adatmátrix logaritmusa'!Y100-Alfa!$B100)</f>
        <v/>
      </c>
      <c r="Z100" s="8" t="str">
        <f>IF(OR($A100="",Z$8=""),"",'Adatmátrix logaritmusa'!Z100-Alfa!$B100)</f>
        <v/>
      </c>
      <c r="AA100" s="8" t="str">
        <f>IF(OR($A100="",AA$8=""),"",'Adatmátrix logaritmusa'!AA100-Alfa!$B100)</f>
        <v/>
      </c>
      <c r="AB100" s="8" t="str">
        <f>IF(OR($A100="",AB$8=""),"",'Adatmátrix logaritmusa'!AB100-Alfa!$B100)</f>
        <v/>
      </c>
      <c r="AC100" s="8" t="str">
        <f>IF(OR($A100="",AC$8=""),"",'Adatmátrix logaritmusa'!AC100-Alfa!$B100)</f>
        <v/>
      </c>
      <c r="AD100" s="8" t="str">
        <f>IF(OR($A100="",AD$8=""),"",'Adatmátrix logaritmusa'!AD100-Alfa!$B100)</f>
        <v/>
      </c>
      <c r="AE100" s="8" t="str">
        <f>IF(OR($A100="",AE$8=""),"",'Adatmátrix logaritmusa'!AE100-Alfa!$B100)</f>
        <v/>
      </c>
      <c r="AF100" s="8" t="str">
        <f>IF(OR($A100="",AF$8=""),"",'Adatmátrix logaritmusa'!AF100-Alfa!$B100)</f>
        <v/>
      </c>
      <c r="AG100" s="8" t="str">
        <f>IF(OR($A100="",AG$8=""),"",'Adatmátrix logaritmusa'!AG100-Alfa!$B100)</f>
        <v/>
      </c>
      <c r="AH100" s="8" t="str">
        <f>IF(OR($A100="",AH$8=""),"",'Adatmátrix logaritmusa'!AH100-Alfa!$B100)</f>
        <v/>
      </c>
      <c r="AI100" s="8" t="str">
        <f>IF(OR($A100="",AI$8=""),"",'Adatmátrix logaritmusa'!AI100-Alfa!$B100)</f>
        <v/>
      </c>
      <c r="AJ100" s="8" t="str">
        <f>IF(OR($A100="",AJ$8=""),"",'Adatmátrix logaritmusa'!AJ100-Alfa!$B100)</f>
        <v/>
      </c>
      <c r="AK100" s="8" t="str">
        <f>IF(OR($A100="",AK$8=""),"",'Adatmátrix logaritmusa'!AK100-Alfa!$B100)</f>
        <v/>
      </c>
      <c r="AL100" s="8" t="str">
        <f>IF(OR($A100="",AL$8=""),"",'Adatmátrix logaritmusa'!AL100-Alfa!$B100)</f>
        <v/>
      </c>
      <c r="AM100" s="8" t="str">
        <f>IF(OR($A100="",AM$8=""),"",'Adatmátrix logaritmusa'!AM100-Alfa!$B100)</f>
        <v/>
      </c>
      <c r="AN100" s="8" t="str">
        <f>IF(OR($A100="",AN$8=""),"",'Adatmátrix logaritmusa'!AN100-Alfa!$B100)</f>
        <v/>
      </c>
      <c r="AO100" s="8" t="str">
        <f>IF(OR($A100="",AO$8=""),"",'Adatmátrix logaritmusa'!AO100-Alfa!$B100)</f>
        <v/>
      </c>
      <c r="AP100" s="8" t="str">
        <f>IF(OR($A100="",AP$8=""),"",'Adatmátrix logaritmusa'!AP100-Alfa!$B100)</f>
        <v/>
      </c>
      <c r="AQ100" s="8" t="str">
        <f>IF(OR($A100="",AQ$8=""),"",'Adatmátrix logaritmusa'!AQ100-Alfa!$B100)</f>
        <v/>
      </c>
      <c r="AR100" s="8" t="str">
        <f>IF(OR($A100="",AR$8=""),"",'Adatmátrix logaritmusa'!AR100-Alfa!$B100)</f>
        <v/>
      </c>
      <c r="AS100" s="8" t="str">
        <f>IF(OR($A100="",AS$8=""),"",'Adatmátrix logaritmusa'!AS100-Alfa!$B100)</f>
        <v/>
      </c>
      <c r="AT100" s="8" t="str">
        <f>IF(OR($A100="",AT$8=""),"",'Adatmátrix logaritmusa'!AT100-Alfa!$B100)</f>
        <v/>
      </c>
      <c r="AU100" s="8" t="str">
        <f>IF(OR($A100="",AU$8=""),"",'Adatmátrix logaritmusa'!AU100-Alfa!$B100)</f>
        <v/>
      </c>
      <c r="AV100" s="8" t="str">
        <f>IF(OR($A100="",AV$8=""),"",'Adatmátrix logaritmusa'!AV100-Alfa!$B100)</f>
        <v/>
      </c>
      <c r="AW100" s="8" t="str">
        <f>IF(OR($A100="",AW$8=""),"",'Adatmátrix logaritmusa'!AW100-Alfa!$B100)</f>
        <v/>
      </c>
      <c r="AX100" s="8" t="str">
        <f>IF(OR($A100="",AX$8=""),"",'Adatmátrix logaritmusa'!AX100-Alfa!$B100)</f>
        <v/>
      </c>
      <c r="AY100" s="8" t="str">
        <f>IF(OR($A100="",AY$8=""),"",'Adatmátrix logaritmusa'!AY100-Alfa!$B100)</f>
        <v/>
      </c>
      <c r="AZ100" s="8" t="str">
        <f>IF(OR($A100="",AZ$8=""),"",'Adatmátrix logaritmusa'!AZ100-Alfa!$B100)</f>
        <v/>
      </c>
      <c r="BA100" s="8" t="str">
        <f>IF(OR($A100="",BA$8=""),"",'Adatmátrix logaritmusa'!BA100-Alfa!$B100)</f>
        <v/>
      </c>
      <c r="BB100" s="8" t="str">
        <f>IF(OR($A100="",BB$8=""),"",'Adatmátrix logaritmusa'!BB100-Alfa!$B100)</f>
        <v/>
      </c>
      <c r="BC100" s="8" t="str">
        <f>IF(OR($A100="",BC$8=""),"",'Adatmátrix logaritmusa'!BC100-Alfa!$B100)</f>
        <v/>
      </c>
      <c r="BD100" s="8" t="str">
        <f>IF(OR($A100="",BD$8=""),"",'Adatmátrix logaritmusa'!BD100-Alfa!$B100)</f>
        <v/>
      </c>
      <c r="BE100" s="8" t="str">
        <f>IF(OR($A100="",BE$8=""),"",'Adatmátrix logaritmusa'!BE100-Alfa!$B100)</f>
        <v/>
      </c>
      <c r="BF100" s="8" t="str">
        <f>IF(OR($A100="",BF$8=""),"",'Adatmátrix logaritmusa'!BF100-Alfa!$B100)</f>
        <v/>
      </c>
      <c r="BG100" s="8" t="str">
        <f>IF(OR($A100="",BG$8=""),"",'Adatmátrix logaritmusa'!BG100-Alfa!$B100)</f>
        <v/>
      </c>
      <c r="BH100" s="8" t="str">
        <f>IF(OR($A100="",BH$8=""),"",'Adatmátrix logaritmusa'!BH100-Alfa!$B100)</f>
        <v/>
      </c>
      <c r="BI100" s="8" t="str">
        <f>IF(OR($A100="",BI$8=""),"",'Adatmátrix logaritmusa'!BI100-Alfa!$B100)</f>
        <v/>
      </c>
    </row>
    <row r="101" spans="1:61">
      <c r="A101" s="4">
        <f>Adatmátrix!A101</f>
        <v>92</v>
      </c>
      <c r="B101" s="8">
        <f>IF(OR($A101="",B$8=""),"",'Adatmátrix logaritmusa'!B101-Alfa!$B101)</f>
        <v>5.674833340174934E-2</v>
      </c>
      <c r="C101" s="8">
        <f>IF(OR($A101="",C$8=""),"",'Adatmátrix logaritmusa'!C101-Alfa!$B101)</f>
        <v>7.161110898419687E-2</v>
      </c>
      <c r="D101" s="8">
        <f>IF(OR($A101="",D$8=""),"",'Adatmátrix logaritmusa'!D101-Alfa!$B101)</f>
        <v>9.4579110881588324E-2</v>
      </c>
      <c r="E101" s="8">
        <f>IF(OR($A101="",E$8=""),"",'Adatmátrix logaritmusa'!E101-Alfa!$B101)</f>
        <v>7.7039918540747765E-2</v>
      </c>
      <c r="F101" s="8">
        <f>IF(OR($A101="",F$8=""),"",'Adatmátrix logaritmusa'!F101-Alfa!$B101)</f>
        <v>9.7043304335512781E-2</v>
      </c>
      <c r="G101" s="8">
        <f>IF(OR($A101="",G$8=""),"",'Adatmátrix logaritmusa'!G101-Alfa!$B101)</f>
        <v>5.701551236237723E-3</v>
      </c>
      <c r="H101" s="8">
        <f>IF(OR($A101="",H$8=""),"",'Adatmátrix logaritmusa'!H101-Alfa!$B101)</f>
        <v>7.9586792162421816E-2</v>
      </c>
      <c r="I101" s="8">
        <f>IF(OR($A101="",I$8=""),"",'Adatmátrix logaritmusa'!I101-Alfa!$B101)</f>
        <v>4.4137622577139712E-2</v>
      </c>
      <c r="J101" s="8">
        <f>IF(OR($A101="",J$8=""),"",'Adatmátrix logaritmusa'!J101-Alfa!$B101)</f>
        <v>3.0955103343067947E-2</v>
      </c>
      <c r="K101" s="8">
        <f>IF(OR($A101="",K$8=""),"",'Adatmátrix logaritmusa'!K101-Alfa!$B101)</f>
        <v>2.1709918007223994E-2</v>
      </c>
      <c r="L101" s="8">
        <f>IF(OR($A101="",L$8=""),"",'Adatmátrix logaritmusa'!L101-Alfa!$B101)</f>
        <v>-1.2367515922176997E-2</v>
      </c>
      <c r="M101" s="8">
        <f>IF(OR($A101="",M$8=""),"",'Adatmátrix logaritmusa'!M101-Alfa!$B101)</f>
        <v>-1.1381259115318398E-2</v>
      </c>
      <c r="N101" s="8">
        <f>IF(OR($A101="",N$8=""),"",'Adatmátrix logaritmusa'!N101-Alfa!$B101)</f>
        <v>-2.4235682759993882E-2</v>
      </c>
      <c r="O101" s="8">
        <f>IF(OR($A101="",O$8=""),"",'Adatmátrix logaritmusa'!O101-Alfa!$B101)</f>
        <v>1.0073878053807439E-2</v>
      </c>
      <c r="P101" s="8">
        <f>IF(OR($A101="",P$8=""),"",'Adatmátrix logaritmusa'!P101-Alfa!$B101)</f>
        <v>-6.3685648550684482E-2</v>
      </c>
      <c r="Q101" s="8">
        <f>IF(OR($A101="",Q$8=""),"",'Adatmátrix logaritmusa'!Q101-Alfa!$B101)</f>
        <v>-6.3855199978335442E-4</v>
      </c>
      <c r="R101" s="8">
        <f>IF(OR($A101="",R$8=""),"",'Adatmátrix logaritmusa'!R101-Alfa!$B101)</f>
        <v>-6.3866308864621413E-2</v>
      </c>
      <c r="S101" s="8">
        <f>IF(OR($A101="",S$8=""),"",'Adatmátrix logaritmusa'!S101-Alfa!$B101)</f>
        <v>-3.1424786332463039E-2</v>
      </c>
      <c r="T101" s="8">
        <f>IF(OR($A101="",T$8=""),"",'Adatmátrix logaritmusa'!T101-Alfa!$B101)</f>
        <v>-0.20838229546399512</v>
      </c>
      <c r="U101" s="8">
        <f>IF(OR($A101="",U$8=""),"",'Adatmátrix logaritmusa'!U101-Alfa!$B101)</f>
        <v>-0.17320459251465969</v>
      </c>
      <c r="V101" s="8" t="str">
        <f>IF(OR($A101="",V$8=""),"",'Adatmátrix logaritmusa'!V101-Alfa!$B101)</f>
        <v/>
      </c>
      <c r="W101" s="8" t="str">
        <f>IF(OR($A101="",W$8=""),"",'Adatmátrix logaritmusa'!W101-Alfa!$B101)</f>
        <v/>
      </c>
      <c r="X101" s="8" t="str">
        <f>IF(OR($A101="",X$8=""),"",'Adatmátrix logaritmusa'!X101-Alfa!$B101)</f>
        <v/>
      </c>
      <c r="Y101" s="8" t="str">
        <f>IF(OR($A101="",Y$8=""),"",'Adatmátrix logaritmusa'!Y101-Alfa!$B101)</f>
        <v/>
      </c>
      <c r="Z101" s="8" t="str">
        <f>IF(OR($A101="",Z$8=""),"",'Adatmátrix logaritmusa'!Z101-Alfa!$B101)</f>
        <v/>
      </c>
      <c r="AA101" s="8" t="str">
        <f>IF(OR($A101="",AA$8=""),"",'Adatmátrix logaritmusa'!AA101-Alfa!$B101)</f>
        <v/>
      </c>
      <c r="AB101" s="8" t="str">
        <f>IF(OR($A101="",AB$8=""),"",'Adatmátrix logaritmusa'!AB101-Alfa!$B101)</f>
        <v/>
      </c>
      <c r="AC101" s="8" t="str">
        <f>IF(OR($A101="",AC$8=""),"",'Adatmátrix logaritmusa'!AC101-Alfa!$B101)</f>
        <v/>
      </c>
      <c r="AD101" s="8" t="str">
        <f>IF(OR($A101="",AD$8=""),"",'Adatmátrix logaritmusa'!AD101-Alfa!$B101)</f>
        <v/>
      </c>
      <c r="AE101" s="8" t="str">
        <f>IF(OR($A101="",AE$8=""),"",'Adatmátrix logaritmusa'!AE101-Alfa!$B101)</f>
        <v/>
      </c>
      <c r="AF101" s="8" t="str">
        <f>IF(OR($A101="",AF$8=""),"",'Adatmátrix logaritmusa'!AF101-Alfa!$B101)</f>
        <v/>
      </c>
      <c r="AG101" s="8" t="str">
        <f>IF(OR($A101="",AG$8=""),"",'Adatmátrix logaritmusa'!AG101-Alfa!$B101)</f>
        <v/>
      </c>
      <c r="AH101" s="8" t="str">
        <f>IF(OR($A101="",AH$8=""),"",'Adatmátrix logaritmusa'!AH101-Alfa!$B101)</f>
        <v/>
      </c>
      <c r="AI101" s="8" t="str">
        <f>IF(OR($A101="",AI$8=""),"",'Adatmátrix logaritmusa'!AI101-Alfa!$B101)</f>
        <v/>
      </c>
      <c r="AJ101" s="8" t="str">
        <f>IF(OR($A101="",AJ$8=""),"",'Adatmátrix logaritmusa'!AJ101-Alfa!$B101)</f>
        <v/>
      </c>
      <c r="AK101" s="8" t="str">
        <f>IF(OR($A101="",AK$8=""),"",'Adatmátrix logaritmusa'!AK101-Alfa!$B101)</f>
        <v/>
      </c>
      <c r="AL101" s="8" t="str">
        <f>IF(OR($A101="",AL$8=""),"",'Adatmátrix logaritmusa'!AL101-Alfa!$B101)</f>
        <v/>
      </c>
      <c r="AM101" s="8" t="str">
        <f>IF(OR($A101="",AM$8=""),"",'Adatmátrix logaritmusa'!AM101-Alfa!$B101)</f>
        <v/>
      </c>
      <c r="AN101" s="8" t="str">
        <f>IF(OR($A101="",AN$8=""),"",'Adatmátrix logaritmusa'!AN101-Alfa!$B101)</f>
        <v/>
      </c>
      <c r="AO101" s="8" t="str">
        <f>IF(OR($A101="",AO$8=""),"",'Adatmátrix logaritmusa'!AO101-Alfa!$B101)</f>
        <v/>
      </c>
      <c r="AP101" s="8" t="str">
        <f>IF(OR($A101="",AP$8=""),"",'Adatmátrix logaritmusa'!AP101-Alfa!$B101)</f>
        <v/>
      </c>
      <c r="AQ101" s="8" t="str">
        <f>IF(OR($A101="",AQ$8=""),"",'Adatmátrix logaritmusa'!AQ101-Alfa!$B101)</f>
        <v/>
      </c>
      <c r="AR101" s="8" t="str">
        <f>IF(OR($A101="",AR$8=""),"",'Adatmátrix logaritmusa'!AR101-Alfa!$B101)</f>
        <v/>
      </c>
      <c r="AS101" s="8" t="str">
        <f>IF(OR($A101="",AS$8=""),"",'Adatmátrix logaritmusa'!AS101-Alfa!$B101)</f>
        <v/>
      </c>
      <c r="AT101" s="8" t="str">
        <f>IF(OR($A101="",AT$8=""),"",'Adatmátrix logaritmusa'!AT101-Alfa!$B101)</f>
        <v/>
      </c>
      <c r="AU101" s="8" t="str">
        <f>IF(OR($A101="",AU$8=""),"",'Adatmátrix logaritmusa'!AU101-Alfa!$B101)</f>
        <v/>
      </c>
      <c r="AV101" s="8" t="str">
        <f>IF(OR($A101="",AV$8=""),"",'Adatmátrix logaritmusa'!AV101-Alfa!$B101)</f>
        <v/>
      </c>
      <c r="AW101" s="8" t="str">
        <f>IF(OR($A101="",AW$8=""),"",'Adatmátrix logaritmusa'!AW101-Alfa!$B101)</f>
        <v/>
      </c>
      <c r="AX101" s="8" t="str">
        <f>IF(OR($A101="",AX$8=""),"",'Adatmátrix logaritmusa'!AX101-Alfa!$B101)</f>
        <v/>
      </c>
      <c r="AY101" s="8" t="str">
        <f>IF(OR($A101="",AY$8=""),"",'Adatmátrix logaritmusa'!AY101-Alfa!$B101)</f>
        <v/>
      </c>
      <c r="AZ101" s="8" t="str">
        <f>IF(OR($A101="",AZ$8=""),"",'Adatmátrix logaritmusa'!AZ101-Alfa!$B101)</f>
        <v/>
      </c>
      <c r="BA101" s="8" t="str">
        <f>IF(OR($A101="",BA$8=""),"",'Adatmátrix logaritmusa'!BA101-Alfa!$B101)</f>
        <v/>
      </c>
      <c r="BB101" s="8" t="str">
        <f>IF(OR($A101="",BB$8=""),"",'Adatmátrix logaritmusa'!BB101-Alfa!$B101)</f>
        <v/>
      </c>
      <c r="BC101" s="8" t="str">
        <f>IF(OR($A101="",BC$8=""),"",'Adatmátrix logaritmusa'!BC101-Alfa!$B101)</f>
        <v/>
      </c>
      <c r="BD101" s="8" t="str">
        <f>IF(OR($A101="",BD$8=""),"",'Adatmátrix logaritmusa'!BD101-Alfa!$B101)</f>
        <v/>
      </c>
      <c r="BE101" s="8" t="str">
        <f>IF(OR($A101="",BE$8=""),"",'Adatmátrix logaritmusa'!BE101-Alfa!$B101)</f>
        <v/>
      </c>
      <c r="BF101" s="8" t="str">
        <f>IF(OR($A101="",BF$8=""),"",'Adatmátrix logaritmusa'!BF101-Alfa!$B101)</f>
        <v/>
      </c>
      <c r="BG101" s="8" t="str">
        <f>IF(OR($A101="",BG$8=""),"",'Adatmátrix logaritmusa'!BG101-Alfa!$B101)</f>
        <v/>
      </c>
      <c r="BH101" s="8" t="str">
        <f>IF(OR($A101="",BH$8=""),"",'Adatmátrix logaritmusa'!BH101-Alfa!$B101)</f>
        <v/>
      </c>
      <c r="BI101" s="8" t="str">
        <f>IF(OR($A101="",BI$8=""),"",'Adatmátrix logaritmusa'!BI101-Alfa!$B101)</f>
        <v/>
      </c>
    </row>
    <row r="102" spans="1:61">
      <c r="A102" s="4">
        <f>Adatmátrix!A102</f>
        <v>93</v>
      </c>
      <c r="B102" s="8">
        <f>IF(OR($A102="",B$8=""),"",'Adatmátrix logaritmusa'!B102-Alfa!$B102)</f>
        <v>0.11212126456299121</v>
      </c>
      <c r="C102" s="8">
        <f>IF(OR($A102="",C$8=""),"",'Adatmátrix logaritmusa'!C102-Alfa!$B102)</f>
        <v>0.13154679997896057</v>
      </c>
      <c r="D102" s="8">
        <f>IF(OR($A102="",D$8=""),"",'Adatmátrix logaritmusa'!D102-Alfa!$B102)</f>
        <v>5.0648893030756037E-2</v>
      </c>
      <c r="E102" s="8">
        <f>IF(OR($A102="",E$8=""),"",'Adatmátrix logaritmusa'!E102-Alfa!$B102)</f>
        <v>0.10508856369212594</v>
      </c>
      <c r="F102" s="8">
        <f>IF(OR($A102="",F$8=""),"",'Adatmátrix logaritmusa'!F102-Alfa!$B102)</f>
        <v>8.0604284897574097E-2</v>
      </c>
      <c r="G102" s="8">
        <f>IF(OR($A102="",G$8=""),"",'Adatmátrix logaritmusa'!G102-Alfa!$B102)</f>
        <v>7.5576219214542384E-2</v>
      </c>
      <c r="H102" s="8">
        <f>IF(OR($A102="",H$8=""),"",'Adatmátrix logaritmusa'!H102-Alfa!$B102)</f>
        <v>-1.2854076146225912E-2</v>
      </c>
      <c r="I102" s="8">
        <f>IF(OR($A102="",I$8=""),"",'Adatmátrix logaritmusa'!I102-Alfa!$B102)</f>
        <v>-3.29264924259558E-2</v>
      </c>
      <c r="J102" s="8">
        <f>IF(OR($A102="",J$8=""),"",'Adatmátrix logaritmusa'!J102-Alfa!$B102)</f>
        <v>3.8820231041780007E-2</v>
      </c>
      <c r="K102" s="8">
        <f>IF(OR($A102="",K$8=""),"",'Adatmátrix logaritmusa'!K102-Alfa!$B102)</f>
        <v>2.8765684670826852E-2</v>
      </c>
      <c r="L102" s="8">
        <f>IF(OR($A102="",L$8=""),"",'Adatmátrix logaritmusa'!L102-Alfa!$B102)</f>
        <v>1.4879152583291422E-3</v>
      </c>
      <c r="M102" s="8">
        <f>IF(OR($A102="",M$8=""),"",'Adatmátrix logaritmusa'!M102-Alfa!$B102)</f>
        <v>2.7846602156775591E-2</v>
      </c>
      <c r="N102" s="8">
        <f>IF(OR($A102="",N$8=""),"",'Adatmátrix logaritmusa'!N102-Alfa!$B102)</f>
        <v>-3.5005029232808349E-2</v>
      </c>
      <c r="O102" s="8">
        <f>IF(OR($A102="",O$8=""),"",'Adatmátrix logaritmusa'!O102-Alfa!$B102)</f>
        <v>-1.229959383693302E-3</v>
      </c>
      <c r="P102" s="8">
        <f>IF(OR($A102="",P$8=""),"",'Adatmátrix logaritmusa'!P102-Alfa!$B102)</f>
        <v>-2.3888394141611036E-2</v>
      </c>
      <c r="Q102" s="8">
        <f>IF(OR($A102="",Q$8=""),"",'Adatmátrix logaritmusa'!Q102-Alfa!$B102)</f>
        <v>-5.5365112682522089E-2</v>
      </c>
      <c r="R102" s="8">
        <f>IF(OR($A102="",R$8=""),"",'Adatmátrix logaritmusa'!R102-Alfa!$B102)</f>
        <v>-0.10640204260166009</v>
      </c>
      <c r="S102" s="8">
        <f>IF(OR($A102="",S$8=""),"",'Adatmátrix logaritmusa'!S102-Alfa!$B102)</f>
        <v>-0.10903454675445001</v>
      </c>
      <c r="T102" s="8">
        <f>IF(OR($A102="",T$8=""),"",'Adatmátrix logaritmusa'!T102-Alfa!$B102)</f>
        <v>-8.2331616428569676E-2</v>
      </c>
      <c r="U102" s="8">
        <f>IF(OR($A102="",U$8=""),"",'Adatmátrix logaritmusa'!U102-Alfa!$B102)</f>
        <v>-0.1934691887071649</v>
      </c>
      <c r="V102" s="8" t="str">
        <f>IF(OR($A102="",V$8=""),"",'Adatmátrix logaritmusa'!V102-Alfa!$B102)</f>
        <v/>
      </c>
      <c r="W102" s="8" t="str">
        <f>IF(OR($A102="",W$8=""),"",'Adatmátrix logaritmusa'!W102-Alfa!$B102)</f>
        <v/>
      </c>
      <c r="X102" s="8" t="str">
        <f>IF(OR($A102="",X$8=""),"",'Adatmátrix logaritmusa'!X102-Alfa!$B102)</f>
        <v/>
      </c>
      <c r="Y102" s="8" t="str">
        <f>IF(OR($A102="",Y$8=""),"",'Adatmátrix logaritmusa'!Y102-Alfa!$B102)</f>
        <v/>
      </c>
      <c r="Z102" s="8" t="str">
        <f>IF(OR($A102="",Z$8=""),"",'Adatmátrix logaritmusa'!Z102-Alfa!$B102)</f>
        <v/>
      </c>
      <c r="AA102" s="8" t="str">
        <f>IF(OR($A102="",AA$8=""),"",'Adatmátrix logaritmusa'!AA102-Alfa!$B102)</f>
        <v/>
      </c>
      <c r="AB102" s="8" t="str">
        <f>IF(OR($A102="",AB$8=""),"",'Adatmátrix logaritmusa'!AB102-Alfa!$B102)</f>
        <v/>
      </c>
      <c r="AC102" s="8" t="str">
        <f>IF(OR($A102="",AC$8=""),"",'Adatmátrix logaritmusa'!AC102-Alfa!$B102)</f>
        <v/>
      </c>
      <c r="AD102" s="8" t="str">
        <f>IF(OR($A102="",AD$8=""),"",'Adatmátrix logaritmusa'!AD102-Alfa!$B102)</f>
        <v/>
      </c>
      <c r="AE102" s="8" t="str">
        <f>IF(OR($A102="",AE$8=""),"",'Adatmátrix logaritmusa'!AE102-Alfa!$B102)</f>
        <v/>
      </c>
      <c r="AF102" s="8" t="str">
        <f>IF(OR($A102="",AF$8=""),"",'Adatmátrix logaritmusa'!AF102-Alfa!$B102)</f>
        <v/>
      </c>
      <c r="AG102" s="8" t="str">
        <f>IF(OR($A102="",AG$8=""),"",'Adatmátrix logaritmusa'!AG102-Alfa!$B102)</f>
        <v/>
      </c>
      <c r="AH102" s="8" t="str">
        <f>IF(OR($A102="",AH$8=""),"",'Adatmátrix logaritmusa'!AH102-Alfa!$B102)</f>
        <v/>
      </c>
      <c r="AI102" s="8" t="str">
        <f>IF(OR($A102="",AI$8=""),"",'Adatmátrix logaritmusa'!AI102-Alfa!$B102)</f>
        <v/>
      </c>
      <c r="AJ102" s="8" t="str">
        <f>IF(OR($A102="",AJ$8=""),"",'Adatmátrix logaritmusa'!AJ102-Alfa!$B102)</f>
        <v/>
      </c>
      <c r="AK102" s="8" t="str">
        <f>IF(OR($A102="",AK$8=""),"",'Adatmátrix logaritmusa'!AK102-Alfa!$B102)</f>
        <v/>
      </c>
      <c r="AL102" s="8" t="str">
        <f>IF(OR($A102="",AL$8=""),"",'Adatmátrix logaritmusa'!AL102-Alfa!$B102)</f>
        <v/>
      </c>
      <c r="AM102" s="8" t="str">
        <f>IF(OR($A102="",AM$8=""),"",'Adatmátrix logaritmusa'!AM102-Alfa!$B102)</f>
        <v/>
      </c>
      <c r="AN102" s="8" t="str">
        <f>IF(OR($A102="",AN$8=""),"",'Adatmátrix logaritmusa'!AN102-Alfa!$B102)</f>
        <v/>
      </c>
      <c r="AO102" s="8" t="str">
        <f>IF(OR($A102="",AO$8=""),"",'Adatmátrix logaritmusa'!AO102-Alfa!$B102)</f>
        <v/>
      </c>
      <c r="AP102" s="8" t="str">
        <f>IF(OR($A102="",AP$8=""),"",'Adatmátrix logaritmusa'!AP102-Alfa!$B102)</f>
        <v/>
      </c>
      <c r="AQ102" s="8" t="str">
        <f>IF(OR($A102="",AQ$8=""),"",'Adatmátrix logaritmusa'!AQ102-Alfa!$B102)</f>
        <v/>
      </c>
      <c r="AR102" s="8" t="str">
        <f>IF(OR($A102="",AR$8=""),"",'Adatmátrix logaritmusa'!AR102-Alfa!$B102)</f>
        <v/>
      </c>
      <c r="AS102" s="8" t="str">
        <f>IF(OR($A102="",AS$8=""),"",'Adatmátrix logaritmusa'!AS102-Alfa!$B102)</f>
        <v/>
      </c>
      <c r="AT102" s="8" t="str">
        <f>IF(OR($A102="",AT$8=""),"",'Adatmátrix logaritmusa'!AT102-Alfa!$B102)</f>
        <v/>
      </c>
      <c r="AU102" s="8" t="str">
        <f>IF(OR($A102="",AU$8=""),"",'Adatmátrix logaritmusa'!AU102-Alfa!$B102)</f>
        <v/>
      </c>
      <c r="AV102" s="8" t="str">
        <f>IF(OR($A102="",AV$8=""),"",'Adatmátrix logaritmusa'!AV102-Alfa!$B102)</f>
        <v/>
      </c>
      <c r="AW102" s="8" t="str">
        <f>IF(OR($A102="",AW$8=""),"",'Adatmátrix logaritmusa'!AW102-Alfa!$B102)</f>
        <v/>
      </c>
      <c r="AX102" s="8" t="str">
        <f>IF(OR($A102="",AX$8=""),"",'Adatmátrix logaritmusa'!AX102-Alfa!$B102)</f>
        <v/>
      </c>
      <c r="AY102" s="8" t="str">
        <f>IF(OR($A102="",AY$8=""),"",'Adatmátrix logaritmusa'!AY102-Alfa!$B102)</f>
        <v/>
      </c>
      <c r="AZ102" s="8" t="str">
        <f>IF(OR($A102="",AZ$8=""),"",'Adatmátrix logaritmusa'!AZ102-Alfa!$B102)</f>
        <v/>
      </c>
      <c r="BA102" s="8" t="str">
        <f>IF(OR($A102="",BA$8=""),"",'Adatmátrix logaritmusa'!BA102-Alfa!$B102)</f>
        <v/>
      </c>
      <c r="BB102" s="8" t="str">
        <f>IF(OR($A102="",BB$8=""),"",'Adatmátrix logaritmusa'!BB102-Alfa!$B102)</f>
        <v/>
      </c>
      <c r="BC102" s="8" t="str">
        <f>IF(OR($A102="",BC$8=""),"",'Adatmátrix logaritmusa'!BC102-Alfa!$B102)</f>
        <v/>
      </c>
      <c r="BD102" s="8" t="str">
        <f>IF(OR($A102="",BD$8=""),"",'Adatmátrix logaritmusa'!BD102-Alfa!$B102)</f>
        <v/>
      </c>
      <c r="BE102" s="8" t="str">
        <f>IF(OR($A102="",BE$8=""),"",'Adatmátrix logaritmusa'!BE102-Alfa!$B102)</f>
        <v/>
      </c>
      <c r="BF102" s="8" t="str">
        <f>IF(OR($A102="",BF$8=""),"",'Adatmátrix logaritmusa'!BF102-Alfa!$B102)</f>
        <v/>
      </c>
      <c r="BG102" s="8" t="str">
        <f>IF(OR($A102="",BG$8=""),"",'Adatmátrix logaritmusa'!BG102-Alfa!$B102)</f>
        <v/>
      </c>
      <c r="BH102" s="8" t="str">
        <f>IF(OR($A102="",BH$8=""),"",'Adatmátrix logaritmusa'!BH102-Alfa!$B102)</f>
        <v/>
      </c>
      <c r="BI102" s="8" t="str">
        <f>IF(OR($A102="",BI$8=""),"",'Adatmátrix logaritmusa'!BI102-Alfa!$B102)</f>
        <v/>
      </c>
    </row>
    <row r="103" spans="1:61">
      <c r="A103" s="4">
        <f>Adatmátrix!A103</f>
        <v>94</v>
      </c>
      <c r="B103" s="8">
        <f>IF(OR($A103="",B$8=""),"",'Adatmátrix logaritmusa'!B103-Alfa!$B103)</f>
        <v>9.2787937342338811E-2</v>
      </c>
      <c r="C103" s="8">
        <f>IF(OR($A103="",C$8=""),"",'Adatmátrix logaritmusa'!C103-Alfa!$B103)</f>
        <v>5.3178126384683111E-2</v>
      </c>
      <c r="D103" s="8">
        <f>IF(OR($A103="",D$8=""),"",'Adatmátrix logaritmusa'!D103-Alfa!$B103)</f>
        <v>-2.3310367191688552E-2</v>
      </c>
      <c r="E103" s="8">
        <f>IF(OR($A103="",E$8=""),"",'Adatmátrix logaritmusa'!E103-Alfa!$B103)</f>
        <v>8.4829359973294993E-2</v>
      </c>
      <c r="F103" s="8">
        <f>IF(OR($A103="",F$8=""),"",'Adatmátrix logaritmusa'!F103-Alfa!$B103)</f>
        <v>-2.5788654346072803E-3</v>
      </c>
      <c r="G103" s="8">
        <f>IF(OR($A103="",G$8=""),"",'Adatmátrix logaritmusa'!G103-Alfa!$B103)</f>
        <v>-3.7399351842744233E-2</v>
      </c>
      <c r="H103" s="8">
        <f>IF(OR($A103="",H$8=""),"",'Adatmátrix logaritmusa'!H103-Alfa!$B103)</f>
        <v>4.0063184306855071E-2</v>
      </c>
      <c r="I103" s="8">
        <f>IF(OR($A103="",I$8=""),"",'Adatmátrix logaritmusa'!I103-Alfa!$B103)</f>
        <v>2.6168916134480691E-2</v>
      </c>
      <c r="J103" s="8">
        <f>IF(OR($A103="",J$8=""),"",'Adatmátrix logaritmusa'!J103-Alfa!$B103)</f>
        <v>5.6568311940514038E-2</v>
      </c>
      <c r="K103" s="8">
        <f>IF(OR($A103="",K$8=""),"",'Adatmátrix logaritmusa'!K103-Alfa!$B103)</f>
        <v>7.1002930762639194E-2</v>
      </c>
      <c r="L103" s="8">
        <f>IF(OR($A103="",L$8=""),"",'Adatmátrix logaritmusa'!L103-Alfa!$B103)</f>
        <v>-3.8987556353895503E-3</v>
      </c>
      <c r="M103" s="8">
        <f>IF(OR($A103="",M$8=""),"",'Adatmátrix logaritmusa'!M103-Alfa!$B103)</f>
        <v>-1.983755801048237E-2</v>
      </c>
      <c r="N103" s="8">
        <f>IF(OR($A103="",N$8=""),"",'Adatmátrix logaritmusa'!N103-Alfa!$B103)</f>
        <v>2.5741611352848137E-2</v>
      </c>
      <c r="O103" s="8">
        <f>IF(OR($A103="",O$8=""),"",'Adatmátrix logaritmusa'!O103-Alfa!$B103)</f>
        <v>8.9050613184431526E-2</v>
      </c>
      <c r="P103" s="8">
        <f>IF(OR($A103="",P$8=""),"",'Adatmátrix logaritmusa'!P103-Alfa!$B103)</f>
        <v>2.5207223481423124E-2</v>
      </c>
      <c r="Q103" s="8">
        <f>IF(OR($A103="",Q$8=""),"",'Adatmátrix logaritmusa'!Q103-Alfa!$B103)</f>
        <v>-2.7771731368830377E-2</v>
      </c>
      <c r="R103" s="8">
        <f>IF(OR($A103="",R$8=""),"",'Adatmátrix logaritmusa'!R103-Alfa!$B103)</f>
        <v>-0.10670661374012558</v>
      </c>
      <c r="S103" s="8">
        <f>IF(OR($A103="",S$8=""),"",'Adatmátrix logaritmusa'!S103-Alfa!$B103)</f>
        <v>-6.8728375869795855E-2</v>
      </c>
      <c r="T103" s="8">
        <f>IF(OR($A103="",T$8=""),"",'Adatmátrix logaritmusa'!T103-Alfa!$B103)</f>
        <v>-0.15365655948894896</v>
      </c>
      <c r="U103" s="8">
        <f>IF(OR($A103="",U$8=""),"",'Adatmátrix logaritmusa'!U103-Alfa!$B103)</f>
        <v>-0.1207100362808966</v>
      </c>
      <c r="V103" s="8" t="str">
        <f>IF(OR($A103="",V$8=""),"",'Adatmátrix logaritmusa'!V103-Alfa!$B103)</f>
        <v/>
      </c>
      <c r="W103" s="8" t="str">
        <f>IF(OR($A103="",W$8=""),"",'Adatmátrix logaritmusa'!W103-Alfa!$B103)</f>
        <v/>
      </c>
      <c r="X103" s="8" t="str">
        <f>IF(OR($A103="",X$8=""),"",'Adatmátrix logaritmusa'!X103-Alfa!$B103)</f>
        <v/>
      </c>
      <c r="Y103" s="8" t="str">
        <f>IF(OR($A103="",Y$8=""),"",'Adatmátrix logaritmusa'!Y103-Alfa!$B103)</f>
        <v/>
      </c>
      <c r="Z103" s="8" t="str">
        <f>IF(OR($A103="",Z$8=""),"",'Adatmátrix logaritmusa'!Z103-Alfa!$B103)</f>
        <v/>
      </c>
      <c r="AA103" s="8" t="str">
        <f>IF(OR($A103="",AA$8=""),"",'Adatmátrix logaritmusa'!AA103-Alfa!$B103)</f>
        <v/>
      </c>
      <c r="AB103" s="8" t="str">
        <f>IF(OR($A103="",AB$8=""),"",'Adatmátrix logaritmusa'!AB103-Alfa!$B103)</f>
        <v/>
      </c>
      <c r="AC103" s="8" t="str">
        <f>IF(OR($A103="",AC$8=""),"",'Adatmátrix logaritmusa'!AC103-Alfa!$B103)</f>
        <v/>
      </c>
      <c r="AD103" s="8" t="str">
        <f>IF(OR($A103="",AD$8=""),"",'Adatmátrix logaritmusa'!AD103-Alfa!$B103)</f>
        <v/>
      </c>
      <c r="AE103" s="8" t="str">
        <f>IF(OR($A103="",AE$8=""),"",'Adatmátrix logaritmusa'!AE103-Alfa!$B103)</f>
        <v/>
      </c>
      <c r="AF103" s="8" t="str">
        <f>IF(OR($A103="",AF$8=""),"",'Adatmátrix logaritmusa'!AF103-Alfa!$B103)</f>
        <v/>
      </c>
      <c r="AG103" s="8" t="str">
        <f>IF(OR($A103="",AG$8=""),"",'Adatmátrix logaritmusa'!AG103-Alfa!$B103)</f>
        <v/>
      </c>
      <c r="AH103" s="8" t="str">
        <f>IF(OR($A103="",AH$8=""),"",'Adatmátrix logaritmusa'!AH103-Alfa!$B103)</f>
        <v/>
      </c>
      <c r="AI103" s="8" t="str">
        <f>IF(OR($A103="",AI$8=""),"",'Adatmátrix logaritmusa'!AI103-Alfa!$B103)</f>
        <v/>
      </c>
      <c r="AJ103" s="8" t="str">
        <f>IF(OR($A103="",AJ$8=""),"",'Adatmátrix logaritmusa'!AJ103-Alfa!$B103)</f>
        <v/>
      </c>
      <c r="AK103" s="8" t="str">
        <f>IF(OR($A103="",AK$8=""),"",'Adatmátrix logaritmusa'!AK103-Alfa!$B103)</f>
        <v/>
      </c>
      <c r="AL103" s="8" t="str">
        <f>IF(OR($A103="",AL$8=""),"",'Adatmátrix logaritmusa'!AL103-Alfa!$B103)</f>
        <v/>
      </c>
      <c r="AM103" s="8" t="str">
        <f>IF(OR($A103="",AM$8=""),"",'Adatmátrix logaritmusa'!AM103-Alfa!$B103)</f>
        <v/>
      </c>
      <c r="AN103" s="8" t="str">
        <f>IF(OR($A103="",AN$8=""),"",'Adatmátrix logaritmusa'!AN103-Alfa!$B103)</f>
        <v/>
      </c>
      <c r="AO103" s="8" t="str">
        <f>IF(OR($A103="",AO$8=""),"",'Adatmátrix logaritmusa'!AO103-Alfa!$B103)</f>
        <v/>
      </c>
      <c r="AP103" s="8" t="str">
        <f>IF(OR($A103="",AP$8=""),"",'Adatmátrix logaritmusa'!AP103-Alfa!$B103)</f>
        <v/>
      </c>
      <c r="AQ103" s="8" t="str">
        <f>IF(OR($A103="",AQ$8=""),"",'Adatmátrix logaritmusa'!AQ103-Alfa!$B103)</f>
        <v/>
      </c>
      <c r="AR103" s="8" t="str">
        <f>IF(OR($A103="",AR$8=""),"",'Adatmátrix logaritmusa'!AR103-Alfa!$B103)</f>
        <v/>
      </c>
      <c r="AS103" s="8" t="str">
        <f>IF(OR($A103="",AS$8=""),"",'Adatmátrix logaritmusa'!AS103-Alfa!$B103)</f>
        <v/>
      </c>
      <c r="AT103" s="8" t="str">
        <f>IF(OR($A103="",AT$8=""),"",'Adatmátrix logaritmusa'!AT103-Alfa!$B103)</f>
        <v/>
      </c>
      <c r="AU103" s="8" t="str">
        <f>IF(OR($A103="",AU$8=""),"",'Adatmátrix logaritmusa'!AU103-Alfa!$B103)</f>
        <v/>
      </c>
      <c r="AV103" s="8" t="str">
        <f>IF(OR($A103="",AV$8=""),"",'Adatmátrix logaritmusa'!AV103-Alfa!$B103)</f>
        <v/>
      </c>
      <c r="AW103" s="8" t="str">
        <f>IF(OR($A103="",AW$8=""),"",'Adatmátrix logaritmusa'!AW103-Alfa!$B103)</f>
        <v/>
      </c>
      <c r="AX103" s="8" t="str">
        <f>IF(OR($A103="",AX$8=""),"",'Adatmátrix logaritmusa'!AX103-Alfa!$B103)</f>
        <v/>
      </c>
      <c r="AY103" s="8" t="str">
        <f>IF(OR($A103="",AY$8=""),"",'Adatmátrix logaritmusa'!AY103-Alfa!$B103)</f>
        <v/>
      </c>
      <c r="AZ103" s="8" t="str">
        <f>IF(OR($A103="",AZ$8=""),"",'Adatmátrix logaritmusa'!AZ103-Alfa!$B103)</f>
        <v/>
      </c>
      <c r="BA103" s="8" t="str">
        <f>IF(OR($A103="",BA$8=""),"",'Adatmátrix logaritmusa'!BA103-Alfa!$B103)</f>
        <v/>
      </c>
      <c r="BB103" s="8" t="str">
        <f>IF(OR($A103="",BB$8=""),"",'Adatmátrix logaritmusa'!BB103-Alfa!$B103)</f>
        <v/>
      </c>
      <c r="BC103" s="8" t="str">
        <f>IF(OR($A103="",BC$8=""),"",'Adatmátrix logaritmusa'!BC103-Alfa!$B103)</f>
        <v/>
      </c>
      <c r="BD103" s="8" t="str">
        <f>IF(OR($A103="",BD$8=""),"",'Adatmátrix logaritmusa'!BD103-Alfa!$B103)</f>
        <v/>
      </c>
      <c r="BE103" s="8" t="str">
        <f>IF(OR($A103="",BE$8=""),"",'Adatmátrix logaritmusa'!BE103-Alfa!$B103)</f>
        <v/>
      </c>
      <c r="BF103" s="8" t="str">
        <f>IF(OR($A103="",BF$8=""),"",'Adatmátrix logaritmusa'!BF103-Alfa!$B103)</f>
        <v/>
      </c>
      <c r="BG103" s="8" t="str">
        <f>IF(OR($A103="",BG$8=""),"",'Adatmátrix logaritmusa'!BG103-Alfa!$B103)</f>
        <v/>
      </c>
      <c r="BH103" s="8" t="str">
        <f>IF(OR($A103="",BH$8=""),"",'Adatmátrix logaritmusa'!BH103-Alfa!$B103)</f>
        <v/>
      </c>
      <c r="BI103" s="8" t="str">
        <f>IF(OR($A103="",BI$8=""),"",'Adatmátrix logaritmusa'!BI103-Alfa!$B103)</f>
        <v/>
      </c>
    </row>
    <row r="104" spans="1:61">
      <c r="A104" s="4">
        <f>Adatmátrix!A104</f>
        <v>95</v>
      </c>
      <c r="B104" s="8">
        <f>IF(OR($A104="",B$8=""),"",'Adatmátrix logaritmusa'!B104-Alfa!$B104)</f>
        <v>7.8190813012092963E-2</v>
      </c>
      <c r="C104" s="8">
        <f>IF(OR($A104="",C$8=""),"",'Adatmátrix logaritmusa'!C104-Alfa!$B104)</f>
        <v>6.9787535454598038E-2</v>
      </c>
      <c r="D104" s="8">
        <f>IF(OR($A104="",D$8=""),"",'Adatmátrix logaritmusa'!D104-Alfa!$B104)</f>
        <v>6.4743469083950567E-2</v>
      </c>
      <c r="E104" s="8">
        <f>IF(OR($A104="",E$8=""),"",'Adatmátrix logaritmusa'!E104-Alfa!$B104)</f>
        <v>9.2456390170915226E-2</v>
      </c>
      <c r="F104" s="8">
        <f>IF(OR($A104="",F$8=""),"",'Adatmátrix logaritmusa'!F104-Alfa!$B104)</f>
        <v>3.8838728339967821E-2</v>
      </c>
      <c r="G104" s="8">
        <f>IF(OR($A104="",G$8=""),"",'Adatmátrix logaritmusa'!G104-Alfa!$B104)</f>
        <v>2.8272691983528775E-2</v>
      </c>
      <c r="H104" s="8">
        <f>IF(OR($A104="",H$8=""),"",'Adatmátrix logaritmusa'!H104-Alfa!$B104)</f>
        <v>6.0670535595676478E-2</v>
      </c>
      <c r="I104" s="8">
        <f>IF(OR($A104="",I$8=""),"",'Adatmátrix logaritmusa'!I104-Alfa!$B104)</f>
        <v>3.5285157872386064E-2</v>
      </c>
      <c r="J104" s="8">
        <f>IF(OR($A104="",J$8=""),"",'Adatmátrix logaritmusa'!J104-Alfa!$B104)</f>
        <v>4.613647814589239E-2</v>
      </c>
      <c r="K104" s="8">
        <f>IF(OR($A104="",K$8=""),"",'Adatmátrix logaritmusa'!K104-Alfa!$B104)</f>
        <v>8.6931083070670434E-2</v>
      </c>
      <c r="L104" s="8">
        <f>IF(OR($A104="",L$8=""),"",'Adatmátrix logaritmusa'!L104-Alfa!$B104)</f>
        <v>9.1708746293066579E-3</v>
      </c>
      <c r="M104" s="8">
        <f>IF(OR($A104="",M$8=""),"",'Adatmátrix logaritmusa'!M104-Alfa!$B104)</f>
        <v>-1.037194070431835E-2</v>
      </c>
      <c r="N104" s="8">
        <f>IF(OR($A104="",N$8=""),"",'Adatmátrix logaritmusa'!N104-Alfa!$B104)</f>
        <v>-1.3966580272468887E-2</v>
      </c>
      <c r="O104" s="8">
        <f>IF(OR($A104="",O$8=""),"",'Adatmátrix logaritmusa'!O104-Alfa!$B104)</f>
        <v>-5.6563308988955008E-3</v>
      </c>
      <c r="P104" s="8">
        <f>IF(OR($A104="",P$8=""),"",'Adatmátrix logaritmusa'!P104-Alfa!$B104)</f>
        <v>-3.9888306639560778E-2</v>
      </c>
      <c r="Q104" s="8">
        <f>IF(OR($A104="",Q$8=""),"",'Adatmátrix logaritmusa'!Q104-Alfa!$B104)</f>
        <v>-4.1346317957394296E-2</v>
      </c>
      <c r="R104" s="8">
        <f>IF(OR($A104="",R$8=""),"",'Adatmátrix logaritmusa'!R104-Alfa!$B104)</f>
        <v>-9.6505475624056869E-2</v>
      </c>
      <c r="S104" s="8">
        <f>IF(OR($A104="",S$8=""),"",'Adatmátrix logaritmusa'!S104-Alfa!$B104)</f>
        <v>-0.10034859101311611</v>
      </c>
      <c r="T104" s="8">
        <f>IF(OR($A104="",T$8=""),"",'Adatmátrix logaritmusa'!T104-Alfa!$B104)</f>
        <v>-0.1428392728528709</v>
      </c>
      <c r="U104" s="8">
        <f>IF(OR($A104="",U$8=""),"",'Adatmátrix logaritmusa'!U104-Alfa!$B104)</f>
        <v>-0.1595609413963095</v>
      </c>
      <c r="V104" s="8" t="str">
        <f>IF(OR($A104="",V$8=""),"",'Adatmátrix logaritmusa'!V104-Alfa!$B104)</f>
        <v/>
      </c>
      <c r="W104" s="8" t="str">
        <f>IF(OR($A104="",W$8=""),"",'Adatmátrix logaritmusa'!W104-Alfa!$B104)</f>
        <v/>
      </c>
      <c r="X104" s="8" t="str">
        <f>IF(OR($A104="",X$8=""),"",'Adatmátrix logaritmusa'!X104-Alfa!$B104)</f>
        <v/>
      </c>
      <c r="Y104" s="8" t="str">
        <f>IF(OR($A104="",Y$8=""),"",'Adatmátrix logaritmusa'!Y104-Alfa!$B104)</f>
        <v/>
      </c>
      <c r="Z104" s="8" t="str">
        <f>IF(OR($A104="",Z$8=""),"",'Adatmátrix logaritmusa'!Z104-Alfa!$B104)</f>
        <v/>
      </c>
      <c r="AA104" s="8" t="str">
        <f>IF(OR($A104="",AA$8=""),"",'Adatmátrix logaritmusa'!AA104-Alfa!$B104)</f>
        <v/>
      </c>
      <c r="AB104" s="8" t="str">
        <f>IF(OR($A104="",AB$8=""),"",'Adatmátrix logaritmusa'!AB104-Alfa!$B104)</f>
        <v/>
      </c>
      <c r="AC104" s="8" t="str">
        <f>IF(OR($A104="",AC$8=""),"",'Adatmátrix logaritmusa'!AC104-Alfa!$B104)</f>
        <v/>
      </c>
      <c r="AD104" s="8" t="str">
        <f>IF(OR($A104="",AD$8=""),"",'Adatmátrix logaritmusa'!AD104-Alfa!$B104)</f>
        <v/>
      </c>
      <c r="AE104" s="8" t="str">
        <f>IF(OR($A104="",AE$8=""),"",'Adatmátrix logaritmusa'!AE104-Alfa!$B104)</f>
        <v/>
      </c>
      <c r="AF104" s="8" t="str">
        <f>IF(OR($A104="",AF$8=""),"",'Adatmátrix logaritmusa'!AF104-Alfa!$B104)</f>
        <v/>
      </c>
      <c r="AG104" s="8" t="str">
        <f>IF(OR($A104="",AG$8=""),"",'Adatmátrix logaritmusa'!AG104-Alfa!$B104)</f>
        <v/>
      </c>
      <c r="AH104" s="8" t="str">
        <f>IF(OR($A104="",AH$8=""),"",'Adatmátrix logaritmusa'!AH104-Alfa!$B104)</f>
        <v/>
      </c>
      <c r="AI104" s="8" t="str">
        <f>IF(OR($A104="",AI$8=""),"",'Adatmátrix logaritmusa'!AI104-Alfa!$B104)</f>
        <v/>
      </c>
      <c r="AJ104" s="8" t="str">
        <f>IF(OR($A104="",AJ$8=""),"",'Adatmátrix logaritmusa'!AJ104-Alfa!$B104)</f>
        <v/>
      </c>
      <c r="AK104" s="8" t="str">
        <f>IF(OR($A104="",AK$8=""),"",'Adatmátrix logaritmusa'!AK104-Alfa!$B104)</f>
        <v/>
      </c>
      <c r="AL104" s="8" t="str">
        <f>IF(OR($A104="",AL$8=""),"",'Adatmátrix logaritmusa'!AL104-Alfa!$B104)</f>
        <v/>
      </c>
      <c r="AM104" s="8" t="str">
        <f>IF(OR($A104="",AM$8=""),"",'Adatmátrix logaritmusa'!AM104-Alfa!$B104)</f>
        <v/>
      </c>
      <c r="AN104" s="8" t="str">
        <f>IF(OR($A104="",AN$8=""),"",'Adatmátrix logaritmusa'!AN104-Alfa!$B104)</f>
        <v/>
      </c>
      <c r="AO104" s="8" t="str">
        <f>IF(OR($A104="",AO$8=""),"",'Adatmátrix logaritmusa'!AO104-Alfa!$B104)</f>
        <v/>
      </c>
      <c r="AP104" s="8" t="str">
        <f>IF(OR($A104="",AP$8=""),"",'Adatmátrix logaritmusa'!AP104-Alfa!$B104)</f>
        <v/>
      </c>
      <c r="AQ104" s="8" t="str">
        <f>IF(OR($A104="",AQ$8=""),"",'Adatmátrix logaritmusa'!AQ104-Alfa!$B104)</f>
        <v/>
      </c>
      <c r="AR104" s="8" t="str">
        <f>IF(OR($A104="",AR$8=""),"",'Adatmátrix logaritmusa'!AR104-Alfa!$B104)</f>
        <v/>
      </c>
      <c r="AS104" s="8" t="str">
        <f>IF(OR($A104="",AS$8=""),"",'Adatmátrix logaritmusa'!AS104-Alfa!$B104)</f>
        <v/>
      </c>
      <c r="AT104" s="8" t="str">
        <f>IF(OR($A104="",AT$8=""),"",'Adatmátrix logaritmusa'!AT104-Alfa!$B104)</f>
        <v/>
      </c>
      <c r="AU104" s="8" t="str">
        <f>IF(OR($A104="",AU$8=""),"",'Adatmátrix logaritmusa'!AU104-Alfa!$B104)</f>
        <v/>
      </c>
      <c r="AV104" s="8" t="str">
        <f>IF(OR($A104="",AV$8=""),"",'Adatmátrix logaritmusa'!AV104-Alfa!$B104)</f>
        <v/>
      </c>
      <c r="AW104" s="8" t="str">
        <f>IF(OR($A104="",AW$8=""),"",'Adatmátrix logaritmusa'!AW104-Alfa!$B104)</f>
        <v/>
      </c>
      <c r="AX104" s="8" t="str">
        <f>IF(OR($A104="",AX$8=""),"",'Adatmátrix logaritmusa'!AX104-Alfa!$B104)</f>
        <v/>
      </c>
      <c r="AY104" s="8" t="str">
        <f>IF(OR($A104="",AY$8=""),"",'Adatmátrix logaritmusa'!AY104-Alfa!$B104)</f>
        <v/>
      </c>
      <c r="AZ104" s="8" t="str">
        <f>IF(OR($A104="",AZ$8=""),"",'Adatmátrix logaritmusa'!AZ104-Alfa!$B104)</f>
        <v/>
      </c>
      <c r="BA104" s="8" t="str">
        <f>IF(OR($A104="",BA$8=""),"",'Adatmátrix logaritmusa'!BA104-Alfa!$B104)</f>
        <v/>
      </c>
      <c r="BB104" s="8" t="str">
        <f>IF(OR($A104="",BB$8=""),"",'Adatmátrix logaritmusa'!BB104-Alfa!$B104)</f>
        <v/>
      </c>
      <c r="BC104" s="8" t="str">
        <f>IF(OR($A104="",BC$8=""),"",'Adatmátrix logaritmusa'!BC104-Alfa!$B104)</f>
        <v/>
      </c>
      <c r="BD104" s="8" t="str">
        <f>IF(OR($A104="",BD$8=""),"",'Adatmátrix logaritmusa'!BD104-Alfa!$B104)</f>
        <v/>
      </c>
      <c r="BE104" s="8" t="str">
        <f>IF(OR($A104="",BE$8=""),"",'Adatmátrix logaritmusa'!BE104-Alfa!$B104)</f>
        <v/>
      </c>
      <c r="BF104" s="8" t="str">
        <f>IF(OR($A104="",BF$8=""),"",'Adatmátrix logaritmusa'!BF104-Alfa!$B104)</f>
        <v/>
      </c>
      <c r="BG104" s="8" t="str">
        <f>IF(OR($A104="",BG$8=""),"",'Adatmátrix logaritmusa'!BG104-Alfa!$B104)</f>
        <v/>
      </c>
      <c r="BH104" s="8" t="str">
        <f>IF(OR($A104="",BH$8=""),"",'Adatmátrix logaritmusa'!BH104-Alfa!$B104)</f>
        <v/>
      </c>
      <c r="BI104" s="8" t="str">
        <f>IF(OR($A104="",BI$8=""),"",'Adatmátrix logaritmusa'!BI104-Alfa!$B104)</f>
        <v/>
      </c>
    </row>
    <row r="105" spans="1:61">
      <c r="A105" s="4" t="str">
        <f>Adatmátrix!A105</f>
        <v/>
      </c>
      <c r="B105" s="8" t="str">
        <f>IF(OR($A105="",B$8=""),"",'Adatmátrix logaritmusa'!B105-Alfa!$B105)</f>
        <v/>
      </c>
      <c r="C105" s="8" t="str">
        <f>IF(OR($A105="",C$8=""),"",'Adatmátrix logaritmusa'!C105-Alfa!$B105)</f>
        <v/>
      </c>
      <c r="D105" s="8" t="str">
        <f>IF(OR($A105="",D$8=""),"",'Adatmátrix logaritmusa'!D105-Alfa!$B105)</f>
        <v/>
      </c>
      <c r="E105" s="8" t="str">
        <f>IF(OR($A105="",E$8=""),"",'Adatmátrix logaritmusa'!E105-Alfa!$B105)</f>
        <v/>
      </c>
      <c r="F105" s="8" t="str">
        <f>IF(OR($A105="",F$8=""),"",'Adatmátrix logaritmusa'!F105-Alfa!$B105)</f>
        <v/>
      </c>
      <c r="G105" s="8" t="str">
        <f>IF(OR($A105="",G$8=""),"",'Adatmátrix logaritmusa'!G105-Alfa!$B105)</f>
        <v/>
      </c>
      <c r="H105" s="8" t="str">
        <f>IF(OR($A105="",H$8=""),"",'Adatmátrix logaritmusa'!H105-Alfa!$B105)</f>
        <v/>
      </c>
      <c r="I105" s="8" t="str">
        <f>IF(OR($A105="",I$8=""),"",'Adatmátrix logaritmusa'!I105-Alfa!$B105)</f>
        <v/>
      </c>
      <c r="J105" s="8" t="str">
        <f>IF(OR($A105="",J$8=""),"",'Adatmátrix logaritmusa'!J105-Alfa!$B105)</f>
        <v/>
      </c>
      <c r="K105" s="8" t="str">
        <f>IF(OR($A105="",K$8=""),"",'Adatmátrix logaritmusa'!K105-Alfa!$B105)</f>
        <v/>
      </c>
      <c r="L105" s="8" t="str">
        <f>IF(OR($A105="",L$8=""),"",'Adatmátrix logaritmusa'!L105-Alfa!$B105)</f>
        <v/>
      </c>
      <c r="M105" s="8" t="str">
        <f>IF(OR($A105="",M$8=""),"",'Adatmátrix logaritmusa'!M105-Alfa!$B105)</f>
        <v/>
      </c>
      <c r="N105" s="8" t="str">
        <f>IF(OR($A105="",N$8=""),"",'Adatmátrix logaritmusa'!N105-Alfa!$B105)</f>
        <v/>
      </c>
      <c r="O105" s="8" t="str">
        <f>IF(OR($A105="",O$8=""),"",'Adatmátrix logaritmusa'!O105-Alfa!$B105)</f>
        <v/>
      </c>
      <c r="P105" s="8" t="str">
        <f>IF(OR($A105="",P$8=""),"",'Adatmátrix logaritmusa'!P105-Alfa!$B105)</f>
        <v/>
      </c>
      <c r="Q105" s="8" t="str">
        <f>IF(OR($A105="",Q$8=""),"",'Adatmátrix logaritmusa'!Q105-Alfa!$B105)</f>
        <v/>
      </c>
      <c r="R105" s="8" t="str">
        <f>IF(OR($A105="",R$8=""),"",'Adatmátrix logaritmusa'!R105-Alfa!$B105)</f>
        <v/>
      </c>
      <c r="S105" s="8" t="str">
        <f>IF(OR($A105="",S$8=""),"",'Adatmátrix logaritmusa'!S105-Alfa!$B105)</f>
        <v/>
      </c>
      <c r="T105" s="8" t="str">
        <f>IF(OR($A105="",T$8=""),"",'Adatmátrix logaritmusa'!T105-Alfa!$B105)</f>
        <v/>
      </c>
      <c r="U105" s="8" t="str">
        <f>IF(OR($A105="",U$8=""),"",'Adatmátrix logaritmusa'!U105-Alfa!$B105)</f>
        <v/>
      </c>
      <c r="V105" s="8" t="str">
        <f>IF(OR($A105="",V$8=""),"",'Adatmátrix logaritmusa'!V105-Alfa!$B105)</f>
        <v/>
      </c>
      <c r="W105" s="8" t="str">
        <f>IF(OR($A105="",W$8=""),"",'Adatmátrix logaritmusa'!W105-Alfa!$B105)</f>
        <v/>
      </c>
      <c r="X105" s="8" t="str">
        <f>IF(OR($A105="",X$8=""),"",'Adatmátrix logaritmusa'!X105-Alfa!$B105)</f>
        <v/>
      </c>
      <c r="Y105" s="8" t="str">
        <f>IF(OR($A105="",Y$8=""),"",'Adatmátrix logaritmusa'!Y105-Alfa!$B105)</f>
        <v/>
      </c>
      <c r="Z105" s="8" t="str">
        <f>IF(OR($A105="",Z$8=""),"",'Adatmátrix logaritmusa'!Z105-Alfa!$B105)</f>
        <v/>
      </c>
      <c r="AA105" s="8" t="str">
        <f>IF(OR($A105="",AA$8=""),"",'Adatmátrix logaritmusa'!AA105-Alfa!$B105)</f>
        <v/>
      </c>
      <c r="AB105" s="8" t="str">
        <f>IF(OR($A105="",AB$8=""),"",'Adatmátrix logaritmusa'!AB105-Alfa!$B105)</f>
        <v/>
      </c>
      <c r="AC105" s="8" t="str">
        <f>IF(OR($A105="",AC$8=""),"",'Adatmátrix logaritmusa'!AC105-Alfa!$B105)</f>
        <v/>
      </c>
      <c r="AD105" s="8" t="str">
        <f>IF(OR($A105="",AD$8=""),"",'Adatmátrix logaritmusa'!AD105-Alfa!$B105)</f>
        <v/>
      </c>
      <c r="AE105" s="8" t="str">
        <f>IF(OR($A105="",AE$8=""),"",'Adatmátrix logaritmusa'!AE105-Alfa!$B105)</f>
        <v/>
      </c>
      <c r="AF105" s="8" t="str">
        <f>IF(OR($A105="",AF$8=""),"",'Adatmátrix logaritmusa'!AF105-Alfa!$B105)</f>
        <v/>
      </c>
      <c r="AG105" s="8" t="str">
        <f>IF(OR($A105="",AG$8=""),"",'Adatmátrix logaritmusa'!AG105-Alfa!$B105)</f>
        <v/>
      </c>
      <c r="AH105" s="8" t="str">
        <f>IF(OR($A105="",AH$8=""),"",'Adatmátrix logaritmusa'!AH105-Alfa!$B105)</f>
        <v/>
      </c>
      <c r="AI105" s="8" t="str">
        <f>IF(OR($A105="",AI$8=""),"",'Adatmátrix logaritmusa'!AI105-Alfa!$B105)</f>
        <v/>
      </c>
      <c r="AJ105" s="8" t="str">
        <f>IF(OR($A105="",AJ$8=""),"",'Adatmátrix logaritmusa'!AJ105-Alfa!$B105)</f>
        <v/>
      </c>
      <c r="AK105" s="8" t="str">
        <f>IF(OR($A105="",AK$8=""),"",'Adatmátrix logaritmusa'!AK105-Alfa!$B105)</f>
        <v/>
      </c>
      <c r="AL105" s="8" t="str">
        <f>IF(OR($A105="",AL$8=""),"",'Adatmátrix logaritmusa'!AL105-Alfa!$B105)</f>
        <v/>
      </c>
      <c r="AM105" s="8" t="str">
        <f>IF(OR($A105="",AM$8=""),"",'Adatmátrix logaritmusa'!AM105-Alfa!$B105)</f>
        <v/>
      </c>
      <c r="AN105" s="8" t="str">
        <f>IF(OR($A105="",AN$8=""),"",'Adatmátrix logaritmusa'!AN105-Alfa!$B105)</f>
        <v/>
      </c>
      <c r="AO105" s="8" t="str">
        <f>IF(OR($A105="",AO$8=""),"",'Adatmátrix logaritmusa'!AO105-Alfa!$B105)</f>
        <v/>
      </c>
      <c r="AP105" s="8" t="str">
        <f>IF(OR($A105="",AP$8=""),"",'Adatmátrix logaritmusa'!AP105-Alfa!$B105)</f>
        <v/>
      </c>
      <c r="AQ105" s="8" t="str">
        <f>IF(OR($A105="",AQ$8=""),"",'Adatmátrix logaritmusa'!AQ105-Alfa!$B105)</f>
        <v/>
      </c>
      <c r="AR105" s="8" t="str">
        <f>IF(OR($A105="",AR$8=""),"",'Adatmátrix logaritmusa'!AR105-Alfa!$B105)</f>
        <v/>
      </c>
      <c r="AS105" s="8" t="str">
        <f>IF(OR($A105="",AS$8=""),"",'Adatmátrix logaritmusa'!AS105-Alfa!$B105)</f>
        <v/>
      </c>
      <c r="AT105" s="8" t="str">
        <f>IF(OR($A105="",AT$8=""),"",'Adatmátrix logaritmusa'!AT105-Alfa!$B105)</f>
        <v/>
      </c>
      <c r="AU105" s="8" t="str">
        <f>IF(OR($A105="",AU$8=""),"",'Adatmátrix logaritmusa'!AU105-Alfa!$B105)</f>
        <v/>
      </c>
      <c r="AV105" s="8" t="str">
        <f>IF(OR($A105="",AV$8=""),"",'Adatmátrix logaritmusa'!AV105-Alfa!$B105)</f>
        <v/>
      </c>
      <c r="AW105" s="8" t="str">
        <f>IF(OR($A105="",AW$8=""),"",'Adatmátrix logaritmusa'!AW105-Alfa!$B105)</f>
        <v/>
      </c>
      <c r="AX105" s="8" t="str">
        <f>IF(OR($A105="",AX$8=""),"",'Adatmátrix logaritmusa'!AX105-Alfa!$B105)</f>
        <v/>
      </c>
      <c r="AY105" s="8" t="str">
        <f>IF(OR($A105="",AY$8=""),"",'Adatmátrix logaritmusa'!AY105-Alfa!$B105)</f>
        <v/>
      </c>
      <c r="AZ105" s="8" t="str">
        <f>IF(OR($A105="",AZ$8=""),"",'Adatmátrix logaritmusa'!AZ105-Alfa!$B105)</f>
        <v/>
      </c>
      <c r="BA105" s="8" t="str">
        <f>IF(OR($A105="",BA$8=""),"",'Adatmátrix logaritmusa'!BA105-Alfa!$B105)</f>
        <v/>
      </c>
      <c r="BB105" s="8" t="str">
        <f>IF(OR($A105="",BB$8=""),"",'Adatmátrix logaritmusa'!BB105-Alfa!$B105)</f>
        <v/>
      </c>
      <c r="BC105" s="8" t="str">
        <f>IF(OR($A105="",BC$8=""),"",'Adatmátrix logaritmusa'!BC105-Alfa!$B105)</f>
        <v/>
      </c>
      <c r="BD105" s="8" t="str">
        <f>IF(OR($A105="",BD$8=""),"",'Adatmátrix logaritmusa'!BD105-Alfa!$B105)</f>
        <v/>
      </c>
      <c r="BE105" s="8" t="str">
        <f>IF(OR($A105="",BE$8=""),"",'Adatmátrix logaritmusa'!BE105-Alfa!$B105)</f>
        <v/>
      </c>
      <c r="BF105" s="8" t="str">
        <f>IF(OR($A105="",BF$8=""),"",'Adatmátrix logaritmusa'!BF105-Alfa!$B105)</f>
        <v/>
      </c>
      <c r="BG105" s="8" t="str">
        <f>IF(OR($A105="",BG$8=""),"",'Adatmátrix logaritmusa'!BG105-Alfa!$B105)</f>
        <v/>
      </c>
      <c r="BH105" s="8" t="str">
        <f>IF(OR($A105="",BH$8=""),"",'Adatmátrix logaritmusa'!BH105-Alfa!$B105)</f>
        <v/>
      </c>
      <c r="BI105" s="8" t="str">
        <f>IF(OR($A105="",BI$8=""),"",'Adatmátrix logaritmusa'!BI105-Alfa!$B105)</f>
        <v/>
      </c>
    </row>
    <row r="106" spans="1:61">
      <c r="A106" s="4" t="str">
        <f>Adatmátrix!A106</f>
        <v/>
      </c>
      <c r="B106" s="8" t="str">
        <f>IF(OR($A106="",B$8=""),"",'Adatmátrix logaritmusa'!B106-Alfa!$B106)</f>
        <v/>
      </c>
      <c r="C106" s="8" t="str">
        <f>IF(OR($A106="",C$8=""),"",'Adatmátrix logaritmusa'!C106-Alfa!$B106)</f>
        <v/>
      </c>
      <c r="D106" s="8" t="str">
        <f>IF(OR($A106="",D$8=""),"",'Adatmátrix logaritmusa'!D106-Alfa!$B106)</f>
        <v/>
      </c>
      <c r="E106" s="8" t="str">
        <f>IF(OR($A106="",E$8=""),"",'Adatmátrix logaritmusa'!E106-Alfa!$B106)</f>
        <v/>
      </c>
      <c r="F106" s="8" t="str">
        <f>IF(OR($A106="",F$8=""),"",'Adatmátrix logaritmusa'!F106-Alfa!$B106)</f>
        <v/>
      </c>
      <c r="G106" s="8" t="str">
        <f>IF(OR($A106="",G$8=""),"",'Adatmátrix logaritmusa'!G106-Alfa!$B106)</f>
        <v/>
      </c>
      <c r="H106" s="8" t="str">
        <f>IF(OR($A106="",H$8=""),"",'Adatmátrix logaritmusa'!H106-Alfa!$B106)</f>
        <v/>
      </c>
      <c r="I106" s="8" t="str">
        <f>IF(OR($A106="",I$8=""),"",'Adatmátrix logaritmusa'!I106-Alfa!$B106)</f>
        <v/>
      </c>
      <c r="J106" s="8" t="str">
        <f>IF(OR($A106="",J$8=""),"",'Adatmátrix logaritmusa'!J106-Alfa!$B106)</f>
        <v/>
      </c>
      <c r="K106" s="8" t="str">
        <f>IF(OR($A106="",K$8=""),"",'Adatmátrix logaritmusa'!K106-Alfa!$B106)</f>
        <v/>
      </c>
      <c r="L106" s="8" t="str">
        <f>IF(OR($A106="",L$8=""),"",'Adatmátrix logaritmusa'!L106-Alfa!$B106)</f>
        <v/>
      </c>
      <c r="M106" s="8" t="str">
        <f>IF(OR($A106="",M$8=""),"",'Adatmátrix logaritmusa'!M106-Alfa!$B106)</f>
        <v/>
      </c>
      <c r="N106" s="8" t="str">
        <f>IF(OR($A106="",N$8=""),"",'Adatmátrix logaritmusa'!N106-Alfa!$B106)</f>
        <v/>
      </c>
      <c r="O106" s="8" t="str">
        <f>IF(OR($A106="",O$8=""),"",'Adatmátrix logaritmusa'!O106-Alfa!$B106)</f>
        <v/>
      </c>
      <c r="P106" s="8" t="str">
        <f>IF(OR($A106="",P$8=""),"",'Adatmátrix logaritmusa'!P106-Alfa!$B106)</f>
        <v/>
      </c>
      <c r="Q106" s="8" t="str">
        <f>IF(OR($A106="",Q$8=""),"",'Adatmátrix logaritmusa'!Q106-Alfa!$B106)</f>
        <v/>
      </c>
      <c r="R106" s="8" t="str">
        <f>IF(OR($A106="",R$8=""),"",'Adatmátrix logaritmusa'!R106-Alfa!$B106)</f>
        <v/>
      </c>
      <c r="S106" s="8" t="str">
        <f>IF(OR($A106="",S$8=""),"",'Adatmátrix logaritmusa'!S106-Alfa!$B106)</f>
        <v/>
      </c>
      <c r="T106" s="8" t="str">
        <f>IF(OR($A106="",T$8=""),"",'Adatmátrix logaritmusa'!T106-Alfa!$B106)</f>
        <v/>
      </c>
      <c r="U106" s="8" t="str">
        <f>IF(OR($A106="",U$8=""),"",'Adatmátrix logaritmusa'!U106-Alfa!$B106)</f>
        <v/>
      </c>
      <c r="V106" s="8" t="str">
        <f>IF(OR($A106="",V$8=""),"",'Adatmátrix logaritmusa'!V106-Alfa!$B106)</f>
        <v/>
      </c>
      <c r="W106" s="8" t="str">
        <f>IF(OR($A106="",W$8=""),"",'Adatmátrix logaritmusa'!W106-Alfa!$B106)</f>
        <v/>
      </c>
      <c r="X106" s="8" t="str">
        <f>IF(OR($A106="",X$8=""),"",'Adatmátrix logaritmusa'!X106-Alfa!$B106)</f>
        <v/>
      </c>
      <c r="Y106" s="8" t="str">
        <f>IF(OR($A106="",Y$8=""),"",'Adatmátrix logaritmusa'!Y106-Alfa!$B106)</f>
        <v/>
      </c>
      <c r="Z106" s="8" t="str">
        <f>IF(OR($A106="",Z$8=""),"",'Adatmátrix logaritmusa'!Z106-Alfa!$B106)</f>
        <v/>
      </c>
      <c r="AA106" s="8" t="str">
        <f>IF(OR($A106="",AA$8=""),"",'Adatmátrix logaritmusa'!AA106-Alfa!$B106)</f>
        <v/>
      </c>
      <c r="AB106" s="8" t="str">
        <f>IF(OR($A106="",AB$8=""),"",'Adatmátrix logaritmusa'!AB106-Alfa!$B106)</f>
        <v/>
      </c>
      <c r="AC106" s="8" t="str">
        <f>IF(OR($A106="",AC$8=""),"",'Adatmátrix logaritmusa'!AC106-Alfa!$B106)</f>
        <v/>
      </c>
      <c r="AD106" s="8" t="str">
        <f>IF(OR($A106="",AD$8=""),"",'Adatmátrix logaritmusa'!AD106-Alfa!$B106)</f>
        <v/>
      </c>
      <c r="AE106" s="8" t="str">
        <f>IF(OR($A106="",AE$8=""),"",'Adatmátrix logaritmusa'!AE106-Alfa!$B106)</f>
        <v/>
      </c>
      <c r="AF106" s="8" t="str">
        <f>IF(OR($A106="",AF$8=""),"",'Adatmátrix logaritmusa'!AF106-Alfa!$B106)</f>
        <v/>
      </c>
      <c r="AG106" s="8" t="str">
        <f>IF(OR($A106="",AG$8=""),"",'Adatmátrix logaritmusa'!AG106-Alfa!$B106)</f>
        <v/>
      </c>
      <c r="AH106" s="8" t="str">
        <f>IF(OR($A106="",AH$8=""),"",'Adatmátrix logaritmusa'!AH106-Alfa!$B106)</f>
        <v/>
      </c>
      <c r="AI106" s="8" t="str">
        <f>IF(OR($A106="",AI$8=""),"",'Adatmátrix logaritmusa'!AI106-Alfa!$B106)</f>
        <v/>
      </c>
      <c r="AJ106" s="8" t="str">
        <f>IF(OR($A106="",AJ$8=""),"",'Adatmátrix logaritmusa'!AJ106-Alfa!$B106)</f>
        <v/>
      </c>
      <c r="AK106" s="8" t="str">
        <f>IF(OR($A106="",AK$8=""),"",'Adatmátrix logaritmusa'!AK106-Alfa!$B106)</f>
        <v/>
      </c>
      <c r="AL106" s="8" t="str">
        <f>IF(OR($A106="",AL$8=""),"",'Adatmátrix logaritmusa'!AL106-Alfa!$B106)</f>
        <v/>
      </c>
      <c r="AM106" s="8" t="str">
        <f>IF(OR($A106="",AM$8=""),"",'Adatmátrix logaritmusa'!AM106-Alfa!$B106)</f>
        <v/>
      </c>
      <c r="AN106" s="8" t="str">
        <f>IF(OR($A106="",AN$8=""),"",'Adatmátrix logaritmusa'!AN106-Alfa!$B106)</f>
        <v/>
      </c>
      <c r="AO106" s="8" t="str">
        <f>IF(OR($A106="",AO$8=""),"",'Adatmátrix logaritmusa'!AO106-Alfa!$B106)</f>
        <v/>
      </c>
      <c r="AP106" s="8" t="str">
        <f>IF(OR($A106="",AP$8=""),"",'Adatmátrix logaritmusa'!AP106-Alfa!$B106)</f>
        <v/>
      </c>
      <c r="AQ106" s="8" t="str">
        <f>IF(OR($A106="",AQ$8=""),"",'Adatmátrix logaritmusa'!AQ106-Alfa!$B106)</f>
        <v/>
      </c>
      <c r="AR106" s="8" t="str">
        <f>IF(OR($A106="",AR$8=""),"",'Adatmátrix logaritmusa'!AR106-Alfa!$B106)</f>
        <v/>
      </c>
      <c r="AS106" s="8" t="str">
        <f>IF(OR($A106="",AS$8=""),"",'Adatmátrix logaritmusa'!AS106-Alfa!$B106)</f>
        <v/>
      </c>
      <c r="AT106" s="8" t="str">
        <f>IF(OR($A106="",AT$8=""),"",'Adatmátrix logaritmusa'!AT106-Alfa!$B106)</f>
        <v/>
      </c>
      <c r="AU106" s="8" t="str">
        <f>IF(OR($A106="",AU$8=""),"",'Adatmátrix logaritmusa'!AU106-Alfa!$B106)</f>
        <v/>
      </c>
      <c r="AV106" s="8" t="str">
        <f>IF(OR($A106="",AV$8=""),"",'Adatmátrix logaritmusa'!AV106-Alfa!$B106)</f>
        <v/>
      </c>
      <c r="AW106" s="8" t="str">
        <f>IF(OR($A106="",AW$8=""),"",'Adatmátrix logaritmusa'!AW106-Alfa!$B106)</f>
        <v/>
      </c>
      <c r="AX106" s="8" t="str">
        <f>IF(OR($A106="",AX$8=""),"",'Adatmátrix logaritmusa'!AX106-Alfa!$B106)</f>
        <v/>
      </c>
      <c r="AY106" s="8" t="str">
        <f>IF(OR($A106="",AY$8=""),"",'Adatmátrix logaritmusa'!AY106-Alfa!$B106)</f>
        <v/>
      </c>
      <c r="AZ106" s="8" t="str">
        <f>IF(OR($A106="",AZ$8=""),"",'Adatmátrix logaritmusa'!AZ106-Alfa!$B106)</f>
        <v/>
      </c>
      <c r="BA106" s="8" t="str">
        <f>IF(OR($A106="",BA$8=""),"",'Adatmátrix logaritmusa'!BA106-Alfa!$B106)</f>
        <v/>
      </c>
      <c r="BB106" s="8" t="str">
        <f>IF(OR($A106="",BB$8=""),"",'Adatmátrix logaritmusa'!BB106-Alfa!$B106)</f>
        <v/>
      </c>
      <c r="BC106" s="8" t="str">
        <f>IF(OR($A106="",BC$8=""),"",'Adatmátrix logaritmusa'!BC106-Alfa!$B106)</f>
        <v/>
      </c>
      <c r="BD106" s="8" t="str">
        <f>IF(OR($A106="",BD$8=""),"",'Adatmátrix logaritmusa'!BD106-Alfa!$B106)</f>
        <v/>
      </c>
      <c r="BE106" s="8" t="str">
        <f>IF(OR($A106="",BE$8=""),"",'Adatmátrix logaritmusa'!BE106-Alfa!$B106)</f>
        <v/>
      </c>
      <c r="BF106" s="8" t="str">
        <f>IF(OR($A106="",BF$8=""),"",'Adatmátrix logaritmusa'!BF106-Alfa!$B106)</f>
        <v/>
      </c>
      <c r="BG106" s="8" t="str">
        <f>IF(OR($A106="",BG$8=""),"",'Adatmátrix logaritmusa'!BG106-Alfa!$B106)</f>
        <v/>
      </c>
      <c r="BH106" s="8" t="str">
        <f>IF(OR($A106="",BH$8=""),"",'Adatmátrix logaritmusa'!BH106-Alfa!$B106)</f>
        <v/>
      </c>
      <c r="BI106" s="8" t="str">
        <f>IF(OR($A106="",BI$8=""),"",'Adatmátrix logaritmusa'!BI106-Alfa!$B106)</f>
        <v/>
      </c>
    </row>
    <row r="107" spans="1:61">
      <c r="A107" s="4" t="str">
        <f>Adatmátrix!A107</f>
        <v/>
      </c>
      <c r="B107" s="8" t="str">
        <f>IF(OR($A107="",B$8=""),"",'Adatmátrix logaritmusa'!B107-Alfa!$B107)</f>
        <v/>
      </c>
      <c r="C107" s="8" t="str">
        <f>IF(OR($A107="",C$8=""),"",'Adatmátrix logaritmusa'!C107-Alfa!$B107)</f>
        <v/>
      </c>
      <c r="D107" s="8" t="str">
        <f>IF(OR($A107="",D$8=""),"",'Adatmátrix logaritmusa'!D107-Alfa!$B107)</f>
        <v/>
      </c>
      <c r="E107" s="8" t="str">
        <f>IF(OR($A107="",E$8=""),"",'Adatmátrix logaritmusa'!E107-Alfa!$B107)</f>
        <v/>
      </c>
      <c r="F107" s="8" t="str">
        <f>IF(OR($A107="",F$8=""),"",'Adatmátrix logaritmusa'!F107-Alfa!$B107)</f>
        <v/>
      </c>
      <c r="G107" s="8" t="str">
        <f>IF(OR($A107="",G$8=""),"",'Adatmátrix logaritmusa'!G107-Alfa!$B107)</f>
        <v/>
      </c>
      <c r="H107" s="8" t="str">
        <f>IF(OR($A107="",H$8=""),"",'Adatmátrix logaritmusa'!H107-Alfa!$B107)</f>
        <v/>
      </c>
      <c r="I107" s="8" t="str">
        <f>IF(OR($A107="",I$8=""),"",'Adatmátrix logaritmusa'!I107-Alfa!$B107)</f>
        <v/>
      </c>
      <c r="J107" s="8" t="str">
        <f>IF(OR($A107="",J$8=""),"",'Adatmátrix logaritmusa'!J107-Alfa!$B107)</f>
        <v/>
      </c>
      <c r="K107" s="8" t="str">
        <f>IF(OR($A107="",K$8=""),"",'Adatmátrix logaritmusa'!K107-Alfa!$B107)</f>
        <v/>
      </c>
      <c r="L107" s="8" t="str">
        <f>IF(OR($A107="",L$8=""),"",'Adatmátrix logaritmusa'!L107-Alfa!$B107)</f>
        <v/>
      </c>
      <c r="M107" s="8" t="str">
        <f>IF(OR($A107="",M$8=""),"",'Adatmátrix logaritmusa'!M107-Alfa!$B107)</f>
        <v/>
      </c>
      <c r="N107" s="8" t="str">
        <f>IF(OR($A107="",N$8=""),"",'Adatmátrix logaritmusa'!N107-Alfa!$B107)</f>
        <v/>
      </c>
      <c r="O107" s="8" t="str">
        <f>IF(OR($A107="",O$8=""),"",'Adatmátrix logaritmusa'!O107-Alfa!$B107)</f>
        <v/>
      </c>
      <c r="P107" s="8" t="str">
        <f>IF(OR($A107="",P$8=""),"",'Adatmátrix logaritmusa'!P107-Alfa!$B107)</f>
        <v/>
      </c>
      <c r="Q107" s="8" t="str">
        <f>IF(OR($A107="",Q$8=""),"",'Adatmátrix logaritmusa'!Q107-Alfa!$B107)</f>
        <v/>
      </c>
      <c r="R107" s="8" t="str">
        <f>IF(OR($A107="",R$8=""),"",'Adatmátrix logaritmusa'!R107-Alfa!$B107)</f>
        <v/>
      </c>
      <c r="S107" s="8" t="str">
        <f>IF(OR($A107="",S$8=""),"",'Adatmátrix logaritmusa'!S107-Alfa!$B107)</f>
        <v/>
      </c>
      <c r="T107" s="8" t="str">
        <f>IF(OR($A107="",T$8=""),"",'Adatmátrix logaritmusa'!T107-Alfa!$B107)</f>
        <v/>
      </c>
      <c r="U107" s="8" t="str">
        <f>IF(OR($A107="",U$8=""),"",'Adatmátrix logaritmusa'!U107-Alfa!$B107)</f>
        <v/>
      </c>
      <c r="V107" s="8" t="str">
        <f>IF(OR($A107="",V$8=""),"",'Adatmátrix logaritmusa'!V107-Alfa!$B107)</f>
        <v/>
      </c>
      <c r="W107" s="8" t="str">
        <f>IF(OR($A107="",W$8=""),"",'Adatmátrix logaritmusa'!W107-Alfa!$B107)</f>
        <v/>
      </c>
      <c r="X107" s="8" t="str">
        <f>IF(OR($A107="",X$8=""),"",'Adatmátrix logaritmusa'!X107-Alfa!$B107)</f>
        <v/>
      </c>
      <c r="Y107" s="8" t="str">
        <f>IF(OR($A107="",Y$8=""),"",'Adatmátrix logaritmusa'!Y107-Alfa!$B107)</f>
        <v/>
      </c>
      <c r="Z107" s="8" t="str">
        <f>IF(OR($A107="",Z$8=""),"",'Adatmátrix logaritmusa'!Z107-Alfa!$B107)</f>
        <v/>
      </c>
      <c r="AA107" s="8" t="str">
        <f>IF(OR($A107="",AA$8=""),"",'Adatmátrix logaritmusa'!AA107-Alfa!$B107)</f>
        <v/>
      </c>
      <c r="AB107" s="8" t="str">
        <f>IF(OR($A107="",AB$8=""),"",'Adatmátrix logaritmusa'!AB107-Alfa!$B107)</f>
        <v/>
      </c>
      <c r="AC107" s="8" t="str">
        <f>IF(OR($A107="",AC$8=""),"",'Adatmátrix logaritmusa'!AC107-Alfa!$B107)</f>
        <v/>
      </c>
      <c r="AD107" s="8" t="str">
        <f>IF(OR($A107="",AD$8=""),"",'Adatmátrix logaritmusa'!AD107-Alfa!$B107)</f>
        <v/>
      </c>
      <c r="AE107" s="8" t="str">
        <f>IF(OR($A107="",AE$8=""),"",'Adatmátrix logaritmusa'!AE107-Alfa!$B107)</f>
        <v/>
      </c>
      <c r="AF107" s="8" t="str">
        <f>IF(OR($A107="",AF$8=""),"",'Adatmátrix logaritmusa'!AF107-Alfa!$B107)</f>
        <v/>
      </c>
      <c r="AG107" s="8" t="str">
        <f>IF(OR($A107="",AG$8=""),"",'Adatmátrix logaritmusa'!AG107-Alfa!$B107)</f>
        <v/>
      </c>
      <c r="AH107" s="8" t="str">
        <f>IF(OR($A107="",AH$8=""),"",'Adatmátrix logaritmusa'!AH107-Alfa!$B107)</f>
        <v/>
      </c>
      <c r="AI107" s="8" t="str">
        <f>IF(OR($A107="",AI$8=""),"",'Adatmátrix logaritmusa'!AI107-Alfa!$B107)</f>
        <v/>
      </c>
      <c r="AJ107" s="8" t="str">
        <f>IF(OR($A107="",AJ$8=""),"",'Adatmátrix logaritmusa'!AJ107-Alfa!$B107)</f>
        <v/>
      </c>
      <c r="AK107" s="8" t="str">
        <f>IF(OR($A107="",AK$8=""),"",'Adatmátrix logaritmusa'!AK107-Alfa!$B107)</f>
        <v/>
      </c>
      <c r="AL107" s="8" t="str">
        <f>IF(OR($A107="",AL$8=""),"",'Adatmátrix logaritmusa'!AL107-Alfa!$B107)</f>
        <v/>
      </c>
      <c r="AM107" s="8" t="str">
        <f>IF(OR($A107="",AM$8=""),"",'Adatmátrix logaritmusa'!AM107-Alfa!$B107)</f>
        <v/>
      </c>
      <c r="AN107" s="8" t="str">
        <f>IF(OR($A107="",AN$8=""),"",'Adatmátrix logaritmusa'!AN107-Alfa!$B107)</f>
        <v/>
      </c>
      <c r="AO107" s="8" t="str">
        <f>IF(OR($A107="",AO$8=""),"",'Adatmátrix logaritmusa'!AO107-Alfa!$B107)</f>
        <v/>
      </c>
      <c r="AP107" s="8" t="str">
        <f>IF(OR($A107="",AP$8=""),"",'Adatmátrix logaritmusa'!AP107-Alfa!$B107)</f>
        <v/>
      </c>
      <c r="AQ107" s="8" t="str">
        <f>IF(OR($A107="",AQ$8=""),"",'Adatmátrix logaritmusa'!AQ107-Alfa!$B107)</f>
        <v/>
      </c>
      <c r="AR107" s="8" t="str">
        <f>IF(OR($A107="",AR$8=""),"",'Adatmátrix logaritmusa'!AR107-Alfa!$B107)</f>
        <v/>
      </c>
      <c r="AS107" s="8" t="str">
        <f>IF(OR($A107="",AS$8=""),"",'Adatmátrix logaritmusa'!AS107-Alfa!$B107)</f>
        <v/>
      </c>
      <c r="AT107" s="8" t="str">
        <f>IF(OR($A107="",AT$8=""),"",'Adatmátrix logaritmusa'!AT107-Alfa!$B107)</f>
        <v/>
      </c>
      <c r="AU107" s="8" t="str">
        <f>IF(OR($A107="",AU$8=""),"",'Adatmátrix logaritmusa'!AU107-Alfa!$B107)</f>
        <v/>
      </c>
      <c r="AV107" s="8" t="str">
        <f>IF(OR($A107="",AV$8=""),"",'Adatmátrix logaritmusa'!AV107-Alfa!$B107)</f>
        <v/>
      </c>
      <c r="AW107" s="8" t="str">
        <f>IF(OR($A107="",AW$8=""),"",'Adatmátrix logaritmusa'!AW107-Alfa!$B107)</f>
        <v/>
      </c>
      <c r="AX107" s="8" t="str">
        <f>IF(OR($A107="",AX$8=""),"",'Adatmátrix logaritmusa'!AX107-Alfa!$B107)</f>
        <v/>
      </c>
      <c r="AY107" s="8" t="str">
        <f>IF(OR($A107="",AY$8=""),"",'Adatmátrix logaritmusa'!AY107-Alfa!$B107)</f>
        <v/>
      </c>
      <c r="AZ107" s="8" t="str">
        <f>IF(OR($A107="",AZ$8=""),"",'Adatmátrix logaritmusa'!AZ107-Alfa!$B107)</f>
        <v/>
      </c>
      <c r="BA107" s="8" t="str">
        <f>IF(OR($A107="",BA$8=""),"",'Adatmátrix logaritmusa'!BA107-Alfa!$B107)</f>
        <v/>
      </c>
      <c r="BB107" s="8" t="str">
        <f>IF(OR($A107="",BB$8=""),"",'Adatmátrix logaritmusa'!BB107-Alfa!$B107)</f>
        <v/>
      </c>
      <c r="BC107" s="8" t="str">
        <f>IF(OR($A107="",BC$8=""),"",'Adatmátrix logaritmusa'!BC107-Alfa!$B107)</f>
        <v/>
      </c>
      <c r="BD107" s="8" t="str">
        <f>IF(OR($A107="",BD$8=""),"",'Adatmátrix logaritmusa'!BD107-Alfa!$B107)</f>
        <v/>
      </c>
      <c r="BE107" s="8" t="str">
        <f>IF(OR($A107="",BE$8=""),"",'Adatmátrix logaritmusa'!BE107-Alfa!$B107)</f>
        <v/>
      </c>
      <c r="BF107" s="8" t="str">
        <f>IF(OR($A107="",BF$8=""),"",'Adatmátrix logaritmusa'!BF107-Alfa!$B107)</f>
        <v/>
      </c>
      <c r="BG107" s="8" t="str">
        <f>IF(OR($A107="",BG$8=""),"",'Adatmátrix logaritmusa'!BG107-Alfa!$B107)</f>
        <v/>
      </c>
      <c r="BH107" s="8" t="str">
        <f>IF(OR($A107="",BH$8=""),"",'Adatmátrix logaritmusa'!BH107-Alfa!$B107)</f>
        <v/>
      </c>
      <c r="BI107" s="8" t="str">
        <f>IF(OR($A107="",BI$8=""),"",'Adatmátrix logaritmusa'!BI107-Alfa!$B107)</f>
        <v/>
      </c>
    </row>
    <row r="108" spans="1:61">
      <c r="A108" s="4" t="str">
        <f>Adatmátrix!A108</f>
        <v/>
      </c>
      <c r="B108" s="8" t="str">
        <f>IF(OR($A108="",B$8=""),"",'Adatmátrix logaritmusa'!B108-Alfa!$B108)</f>
        <v/>
      </c>
      <c r="C108" s="8" t="str">
        <f>IF(OR($A108="",C$8=""),"",'Adatmátrix logaritmusa'!C108-Alfa!$B108)</f>
        <v/>
      </c>
      <c r="D108" s="8" t="str">
        <f>IF(OR($A108="",D$8=""),"",'Adatmátrix logaritmusa'!D108-Alfa!$B108)</f>
        <v/>
      </c>
      <c r="E108" s="8" t="str">
        <f>IF(OR($A108="",E$8=""),"",'Adatmátrix logaritmusa'!E108-Alfa!$B108)</f>
        <v/>
      </c>
      <c r="F108" s="8" t="str">
        <f>IF(OR($A108="",F$8=""),"",'Adatmátrix logaritmusa'!F108-Alfa!$B108)</f>
        <v/>
      </c>
      <c r="G108" s="8" t="str">
        <f>IF(OR($A108="",G$8=""),"",'Adatmátrix logaritmusa'!G108-Alfa!$B108)</f>
        <v/>
      </c>
      <c r="H108" s="8" t="str">
        <f>IF(OR($A108="",H$8=""),"",'Adatmátrix logaritmusa'!H108-Alfa!$B108)</f>
        <v/>
      </c>
      <c r="I108" s="8" t="str">
        <f>IF(OR($A108="",I$8=""),"",'Adatmátrix logaritmusa'!I108-Alfa!$B108)</f>
        <v/>
      </c>
      <c r="J108" s="8" t="str">
        <f>IF(OR($A108="",J$8=""),"",'Adatmátrix logaritmusa'!J108-Alfa!$B108)</f>
        <v/>
      </c>
      <c r="K108" s="8" t="str">
        <f>IF(OR($A108="",K$8=""),"",'Adatmátrix logaritmusa'!K108-Alfa!$B108)</f>
        <v/>
      </c>
      <c r="L108" s="8" t="str">
        <f>IF(OR($A108="",L$8=""),"",'Adatmátrix logaritmusa'!L108-Alfa!$B108)</f>
        <v/>
      </c>
      <c r="M108" s="8" t="str">
        <f>IF(OR($A108="",M$8=""),"",'Adatmátrix logaritmusa'!M108-Alfa!$B108)</f>
        <v/>
      </c>
      <c r="N108" s="8" t="str">
        <f>IF(OR($A108="",N$8=""),"",'Adatmátrix logaritmusa'!N108-Alfa!$B108)</f>
        <v/>
      </c>
      <c r="O108" s="8" t="str">
        <f>IF(OR($A108="",O$8=""),"",'Adatmátrix logaritmusa'!O108-Alfa!$B108)</f>
        <v/>
      </c>
      <c r="P108" s="8" t="str">
        <f>IF(OR($A108="",P$8=""),"",'Adatmátrix logaritmusa'!P108-Alfa!$B108)</f>
        <v/>
      </c>
      <c r="Q108" s="8" t="str">
        <f>IF(OR($A108="",Q$8=""),"",'Adatmátrix logaritmusa'!Q108-Alfa!$B108)</f>
        <v/>
      </c>
      <c r="R108" s="8" t="str">
        <f>IF(OR($A108="",R$8=""),"",'Adatmátrix logaritmusa'!R108-Alfa!$B108)</f>
        <v/>
      </c>
      <c r="S108" s="8" t="str">
        <f>IF(OR($A108="",S$8=""),"",'Adatmátrix logaritmusa'!S108-Alfa!$B108)</f>
        <v/>
      </c>
      <c r="T108" s="8" t="str">
        <f>IF(OR($A108="",T$8=""),"",'Adatmátrix logaritmusa'!T108-Alfa!$B108)</f>
        <v/>
      </c>
      <c r="U108" s="8" t="str">
        <f>IF(OR($A108="",U$8=""),"",'Adatmátrix logaritmusa'!U108-Alfa!$B108)</f>
        <v/>
      </c>
      <c r="V108" s="8" t="str">
        <f>IF(OR($A108="",V$8=""),"",'Adatmátrix logaritmusa'!V108-Alfa!$B108)</f>
        <v/>
      </c>
      <c r="W108" s="8" t="str">
        <f>IF(OR($A108="",W$8=""),"",'Adatmátrix logaritmusa'!W108-Alfa!$B108)</f>
        <v/>
      </c>
      <c r="X108" s="8" t="str">
        <f>IF(OR($A108="",X$8=""),"",'Adatmátrix logaritmusa'!X108-Alfa!$B108)</f>
        <v/>
      </c>
      <c r="Y108" s="8" t="str">
        <f>IF(OR($A108="",Y$8=""),"",'Adatmátrix logaritmusa'!Y108-Alfa!$B108)</f>
        <v/>
      </c>
      <c r="Z108" s="8" t="str">
        <f>IF(OR($A108="",Z$8=""),"",'Adatmátrix logaritmusa'!Z108-Alfa!$B108)</f>
        <v/>
      </c>
      <c r="AA108" s="8" t="str">
        <f>IF(OR($A108="",AA$8=""),"",'Adatmátrix logaritmusa'!AA108-Alfa!$B108)</f>
        <v/>
      </c>
      <c r="AB108" s="8" t="str">
        <f>IF(OR($A108="",AB$8=""),"",'Adatmátrix logaritmusa'!AB108-Alfa!$B108)</f>
        <v/>
      </c>
      <c r="AC108" s="8" t="str">
        <f>IF(OR($A108="",AC$8=""),"",'Adatmátrix logaritmusa'!AC108-Alfa!$B108)</f>
        <v/>
      </c>
      <c r="AD108" s="8" t="str">
        <f>IF(OR($A108="",AD$8=""),"",'Adatmátrix logaritmusa'!AD108-Alfa!$B108)</f>
        <v/>
      </c>
      <c r="AE108" s="8" t="str">
        <f>IF(OR($A108="",AE$8=""),"",'Adatmátrix logaritmusa'!AE108-Alfa!$B108)</f>
        <v/>
      </c>
      <c r="AF108" s="8" t="str">
        <f>IF(OR($A108="",AF$8=""),"",'Adatmátrix logaritmusa'!AF108-Alfa!$B108)</f>
        <v/>
      </c>
      <c r="AG108" s="8" t="str">
        <f>IF(OR($A108="",AG$8=""),"",'Adatmátrix logaritmusa'!AG108-Alfa!$B108)</f>
        <v/>
      </c>
      <c r="AH108" s="8" t="str">
        <f>IF(OR($A108="",AH$8=""),"",'Adatmátrix logaritmusa'!AH108-Alfa!$B108)</f>
        <v/>
      </c>
      <c r="AI108" s="8" t="str">
        <f>IF(OR($A108="",AI$8=""),"",'Adatmátrix logaritmusa'!AI108-Alfa!$B108)</f>
        <v/>
      </c>
      <c r="AJ108" s="8" t="str">
        <f>IF(OR($A108="",AJ$8=""),"",'Adatmátrix logaritmusa'!AJ108-Alfa!$B108)</f>
        <v/>
      </c>
      <c r="AK108" s="8" t="str">
        <f>IF(OR($A108="",AK$8=""),"",'Adatmátrix logaritmusa'!AK108-Alfa!$B108)</f>
        <v/>
      </c>
      <c r="AL108" s="8" t="str">
        <f>IF(OR($A108="",AL$8=""),"",'Adatmátrix logaritmusa'!AL108-Alfa!$B108)</f>
        <v/>
      </c>
      <c r="AM108" s="8" t="str">
        <f>IF(OR($A108="",AM$8=""),"",'Adatmátrix logaritmusa'!AM108-Alfa!$B108)</f>
        <v/>
      </c>
      <c r="AN108" s="8" t="str">
        <f>IF(OR($A108="",AN$8=""),"",'Adatmátrix logaritmusa'!AN108-Alfa!$B108)</f>
        <v/>
      </c>
      <c r="AO108" s="8" t="str">
        <f>IF(OR($A108="",AO$8=""),"",'Adatmátrix logaritmusa'!AO108-Alfa!$B108)</f>
        <v/>
      </c>
      <c r="AP108" s="8" t="str">
        <f>IF(OR($A108="",AP$8=""),"",'Adatmátrix logaritmusa'!AP108-Alfa!$B108)</f>
        <v/>
      </c>
      <c r="AQ108" s="8" t="str">
        <f>IF(OR($A108="",AQ$8=""),"",'Adatmátrix logaritmusa'!AQ108-Alfa!$B108)</f>
        <v/>
      </c>
      <c r="AR108" s="8" t="str">
        <f>IF(OR($A108="",AR$8=""),"",'Adatmátrix logaritmusa'!AR108-Alfa!$B108)</f>
        <v/>
      </c>
      <c r="AS108" s="8" t="str">
        <f>IF(OR($A108="",AS$8=""),"",'Adatmátrix logaritmusa'!AS108-Alfa!$B108)</f>
        <v/>
      </c>
      <c r="AT108" s="8" t="str">
        <f>IF(OR($A108="",AT$8=""),"",'Adatmátrix logaritmusa'!AT108-Alfa!$B108)</f>
        <v/>
      </c>
      <c r="AU108" s="8" t="str">
        <f>IF(OR($A108="",AU$8=""),"",'Adatmátrix logaritmusa'!AU108-Alfa!$B108)</f>
        <v/>
      </c>
      <c r="AV108" s="8" t="str">
        <f>IF(OR($A108="",AV$8=""),"",'Adatmátrix logaritmusa'!AV108-Alfa!$B108)</f>
        <v/>
      </c>
      <c r="AW108" s="8" t="str">
        <f>IF(OR($A108="",AW$8=""),"",'Adatmátrix logaritmusa'!AW108-Alfa!$B108)</f>
        <v/>
      </c>
      <c r="AX108" s="8" t="str">
        <f>IF(OR($A108="",AX$8=""),"",'Adatmátrix logaritmusa'!AX108-Alfa!$B108)</f>
        <v/>
      </c>
      <c r="AY108" s="8" t="str">
        <f>IF(OR($A108="",AY$8=""),"",'Adatmátrix logaritmusa'!AY108-Alfa!$B108)</f>
        <v/>
      </c>
      <c r="AZ108" s="8" t="str">
        <f>IF(OR($A108="",AZ$8=""),"",'Adatmátrix logaritmusa'!AZ108-Alfa!$B108)</f>
        <v/>
      </c>
      <c r="BA108" s="8" t="str">
        <f>IF(OR($A108="",BA$8=""),"",'Adatmátrix logaritmusa'!BA108-Alfa!$B108)</f>
        <v/>
      </c>
      <c r="BB108" s="8" t="str">
        <f>IF(OR($A108="",BB$8=""),"",'Adatmátrix logaritmusa'!BB108-Alfa!$B108)</f>
        <v/>
      </c>
      <c r="BC108" s="8" t="str">
        <f>IF(OR($A108="",BC$8=""),"",'Adatmátrix logaritmusa'!BC108-Alfa!$B108)</f>
        <v/>
      </c>
      <c r="BD108" s="8" t="str">
        <f>IF(OR($A108="",BD$8=""),"",'Adatmátrix logaritmusa'!BD108-Alfa!$B108)</f>
        <v/>
      </c>
      <c r="BE108" s="8" t="str">
        <f>IF(OR($A108="",BE$8=""),"",'Adatmátrix logaritmusa'!BE108-Alfa!$B108)</f>
        <v/>
      </c>
      <c r="BF108" s="8" t="str">
        <f>IF(OR($A108="",BF$8=""),"",'Adatmátrix logaritmusa'!BF108-Alfa!$B108)</f>
        <v/>
      </c>
      <c r="BG108" s="8" t="str">
        <f>IF(OR($A108="",BG$8=""),"",'Adatmátrix logaritmusa'!BG108-Alfa!$B108)</f>
        <v/>
      </c>
      <c r="BH108" s="8" t="str">
        <f>IF(OR($A108="",BH$8=""),"",'Adatmátrix logaritmusa'!BH108-Alfa!$B108)</f>
        <v/>
      </c>
      <c r="BI108" s="8" t="str">
        <f>IF(OR($A108="",BI$8=""),"",'Adatmátrix logaritmusa'!BI108-Alfa!$B108)</f>
        <v/>
      </c>
    </row>
    <row r="109" spans="1:61">
      <c r="A109" s="4" t="str">
        <f>Adatmátrix!A109</f>
        <v/>
      </c>
      <c r="B109" s="8" t="str">
        <f>IF(OR($A109="",B$8=""),"",'Adatmátrix logaritmusa'!B109-Alfa!$B109)</f>
        <v/>
      </c>
      <c r="C109" s="8" t="str">
        <f>IF(OR($A109="",C$8=""),"",'Adatmátrix logaritmusa'!C109-Alfa!$B109)</f>
        <v/>
      </c>
      <c r="D109" s="8" t="str">
        <f>IF(OR($A109="",D$8=""),"",'Adatmátrix logaritmusa'!D109-Alfa!$B109)</f>
        <v/>
      </c>
      <c r="E109" s="8" t="str">
        <f>IF(OR($A109="",E$8=""),"",'Adatmátrix logaritmusa'!E109-Alfa!$B109)</f>
        <v/>
      </c>
      <c r="F109" s="8" t="str">
        <f>IF(OR($A109="",F$8=""),"",'Adatmátrix logaritmusa'!F109-Alfa!$B109)</f>
        <v/>
      </c>
      <c r="G109" s="8" t="str">
        <f>IF(OR($A109="",G$8=""),"",'Adatmátrix logaritmusa'!G109-Alfa!$B109)</f>
        <v/>
      </c>
      <c r="H109" s="8" t="str">
        <f>IF(OR($A109="",H$8=""),"",'Adatmátrix logaritmusa'!H109-Alfa!$B109)</f>
        <v/>
      </c>
      <c r="I109" s="8" t="str">
        <f>IF(OR($A109="",I$8=""),"",'Adatmátrix logaritmusa'!I109-Alfa!$B109)</f>
        <v/>
      </c>
      <c r="J109" s="8" t="str">
        <f>IF(OR($A109="",J$8=""),"",'Adatmátrix logaritmusa'!J109-Alfa!$B109)</f>
        <v/>
      </c>
      <c r="K109" s="8" t="str">
        <f>IF(OR($A109="",K$8=""),"",'Adatmátrix logaritmusa'!K109-Alfa!$B109)</f>
        <v/>
      </c>
      <c r="L109" s="8" t="str">
        <f>IF(OR($A109="",L$8=""),"",'Adatmátrix logaritmusa'!L109-Alfa!$B109)</f>
        <v/>
      </c>
      <c r="M109" s="8" t="str">
        <f>IF(OR($A109="",M$8=""),"",'Adatmátrix logaritmusa'!M109-Alfa!$B109)</f>
        <v/>
      </c>
      <c r="N109" s="8" t="str">
        <f>IF(OR($A109="",N$8=""),"",'Adatmátrix logaritmusa'!N109-Alfa!$B109)</f>
        <v/>
      </c>
      <c r="O109" s="8" t="str">
        <f>IF(OR($A109="",O$8=""),"",'Adatmátrix logaritmusa'!O109-Alfa!$B109)</f>
        <v/>
      </c>
      <c r="P109" s="8" t="str">
        <f>IF(OR($A109="",P$8=""),"",'Adatmátrix logaritmusa'!P109-Alfa!$B109)</f>
        <v/>
      </c>
      <c r="Q109" s="8" t="str">
        <f>IF(OR($A109="",Q$8=""),"",'Adatmátrix logaritmusa'!Q109-Alfa!$B109)</f>
        <v/>
      </c>
      <c r="R109" s="8" t="str">
        <f>IF(OR($A109="",R$8=""),"",'Adatmátrix logaritmusa'!R109-Alfa!$B109)</f>
        <v/>
      </c>
      <c r="S109" s="8" t="str">
        <f>IF(OR($A109="",S$8=""),"",'Adatmátrix logaritmusa'!S109-Alfa!$B109)</f>
        <v/>
      </c>
      <c r="T109" s="8" t="str">
        <f>IF(OR($A109="",T$8=""),"",'Adatmátrix logaritmusa'!T109-Alfa!$B109)</f>
        <v/>
      </c>
      <c r="U109" s="8" t="str">
        <f>IF(OR($A109="",U$8=""),"",'Adatmátrix logaritmusa'!U109-Alfa!$B109)</f>
        <v/>
      </c>
      <c r="V109" s="8" t="str">
        <f>IF(OR($A109="",V$8=""),"",'Adatmátrix logaritmusa'!V109-Alfa!$B109)</f>
        <v/>
      </c>
      <c r="W109" s="8" t="str">
        <f>IF(OR($A109="",W$8=""),"",'Adatmátrix logaritmusa'!W109-Alfa!$B109)</f>
        <v/>
      </c>
      <c r="X109" s="8" t="str">
        <f>IF(OR($A109="",X$8=""),"",'Adatmátrix logaritmusa'!X109-Alfa!$B109)</f>
        <v/>
      </c>
      <c r="Y109" s="8" t="str">
        <f>IF(OR($A109="",Y$8=""),"",'Adatmátrix logaritmusa'!Y109-Alfa!$B109)</f>
        <v/>
      </c>
      <c r="Z109" s="8" t="str">
        <f>IF(OR($A109="",Z$8=""),"",'Adatmátrix logaritmusa'!Z109-Alfa!$B109)</f>
        <v/>
      </c>
      <c r="AA109" s="8" t="str">
        <f>IF(OR($A109="",AA$8=""),"",'Adatmátrix logaritmusa'!AA109-Alfa!$B109)</f>
        <v/>
      </c>
      <c r="AB109" s="8" t="str">
        <f>IF(OR($A109="",AB$8=""),"",'Adatmátrix logaritmusa'!AB109-Alfa!$B109)</f>
        <v/>
      </c>
      <c r="AC109" s="8" t="str">
        <f>IF(OR($A109="",AC$8=""),"",'Adatmátrix logaritmusa'!AC109-Alfa!$B109)</f>
        <v/>
      </c>
      <c r="AD109" s="8" t="str">
        <f>IF(OR($A109="",AD$8=""),"",'Adatmátrix logaritmusa'!AD109-Alfa!$B109)</f>
        <v/>
      </c>
      <c r="AE109" s="8" t="str">
        <f>IF(OR($A109="",AE$8=""),"",'Adatmátrix logaritmusa'!AE109-Alfa!$B109)</f>
        <v/>
      </c>
      <c r="AF109" s="8" t="str">
        <f>IF(OR($A109="",AF$8=""),"",'Adatmátrix logaritmusa'!AF109-Alfa!$B109)</f>
        <v/>
      </c>
      <c r="AG109" s="8" t="str">
        <f>IF(OR($A109="",AG$8=""),"",'Adatmátrix logaritmusa'!AG109-Alfa!$B109)</f>
        <v/>
      </c>
      <c r="AH109" s="8" t="str">
        <f>IF(OR($A109="",AH$8=""),"",'Adatmátrix logaritmusa'!AH109-Alfa!$B109)</f>
        <v/>
      </c>
      <c r="AI109" s="8" t="str">
        <f>IF(OR($A109="",AI$8=""),"",'Adatmátrix logaritmusa'!AI109-Alfa!$B109)</f>
        <v/>
      </c>
      <c r="AJ109" s="8" t="str">
        <f>IF(OR($A109="",AJ$8=""),"",'Adatmátrix logaritmusa'!AJ109-Alfa!$B109)</f>
        <v/>
      </c>
      <c r="AK109" s="8" t="str">
        <f>IF(OR($A109="",AK$8=""),"",'Adatmátrix logaritmusa'!AK109-Alfa!$B109)</f>
        <v/>
      </c>
      <c r="AL109" s="8" t="str">
        <f>IF(OR($A109="",AL$8=""),"",'Adatmátrix logaritmusa'!AL109-Alfa!$B109)</f>
        <v/>
      </c>
      <c r="AM109" s="8" t="str">
        <f>IF(OR($A109="",AM$8=""),"",'Adatmátrix logaritmusa'!AM109-Alfa!$B109)</f>
        <v/>
      </c>
      <c r="AN109" s="8" t="str">
        <f>IF(OR($A109="",AN$8=""),"",'Adatmátrix logaritmusa'!AN109-Alfa!$B109)</f>
        <v/>
      </c>
      <c r="AO109" s="8" t="str">
        <f>IF(OR($A109="",AO$8=""),"",'Adatmátrix logaritmusa'!AO109-Alfa!$B109)</f>
        <v/>
      </c>
      <c r="AP109" s="8" t="str">
        <f>IF(OR($A109="",AP$8=""),"",'Adatmátrix logaritmusa'!AP109-Alfa!$B109)</f>
        <v/>
      </c>
      <c r="AQ109" s="8" t="str">
        <f>IF(OR($A109="",AQ$8=""),"",'Adatmátrix logaritmusa'!AQ109-Alfa!$B109)</f>
        <v/>
      </c>
      <c r="AR109" s="8" t="str">
        <f>IF(OR($A109="",AR$8=""),"",'Adatmátrix logaritmusa'!AR109-Alfa!$B109)</f>
        <v/>
      </c>
      <c r="AS109" s="8" t="str">
        <f>IF(OR($A109="",AS$8=""),"",'Adatmátrix logaritmusa'!AS109-Alfa!$B109)</f>
        <v/>
      </c>
      <c r="AT109" s="8" t="str">
        <f>IF(OR($A109="",AT$8=""),"",'Adatmátrix logaritmusa'!AT109-Alfa!$B109)</f>
        <v/>
      </c>
      <c r="AU109" s="8" t="str">
        <f>IF(OR($A109="",AU$8=""),"",'Adatmátrix logaritmusa'!AU109-Alfa!$B109)</f>
        <v/>
      </c>
      <c r="AV109" s="8" t="str">
        <f>IF(OR($A109="",AV$8=""),"",'Adatmátrix logaritmusa'!AV109-Alfa!$B109)</f>
        <v/>
      </c>
      <c r="AW109" s="8" t="str">
        <f>IF(OR($A109="",AW$8=""),"",'Adatmátrix logaritmusa'!AW109-Alfa!$B109)</f>
        <v/>
      </c>
      <c r="AX109" s="8" t="str">
        <f>IF(OR($A109="",AX$8=""),"",'Adatmátrix logaritmusa'!AX109-Alfa!$B109)</f>
        <v/>
      </c>
      <c r="AY109" s="8" t="str">
        <f>IF(OR($A109="",AY$8=""),"",'Adatmátrix logaritmusa'!AY109-Alfa!$B109)</f>
        <v/>
      </c>
      <c r="AZ109" s="8" t="str">
        <f>IF(OR($A109="",AZ$8=""),"",'Adatmátrix logaritmusa'!AZ109-Alfa!$B109)</f>
        <v/>
      </c>
      <c r="BA109" s="8" t="str">
        <f>IF(OR($A109="",BA$8=""),"",'Adatmátrix logaritmusa'!BA109-Alfa!$B109)</f>
        <v/>
      </c>
      <c r="BB109" s="8" t="str">
        <f>IF(OR($A109="",BB$8=""),"",'Adatmátrix logaritmusa'!BB109-Alfa!$B109)</f>
        <v/>
      </c>
      <c r="BC109" s="8" t="str">
        <f>IF(OR($A109="",BC$8=""),"",'Adatmátrix logaritmusa'!BC109-Alfa!$B109)</f>
        <v/>
      </c>
      <c r="BD109" s="8" t="str">
        <f>IF(OR($A109="",BD$8=""),"",'Adatmátrix logaritmusa'!BD109-Alfa!$B109)</f>
        <v/>
      </c>
      <c r="BE109" s="8" t="str">
        <f>IF(OR($A109="",BE$8=""),"",'Adatmátrix logaritmusa'!BE109-Alfa!$B109)</f>
        <v/>
      </c>
      <c r="BF109" s="8" t="str">
        <f>IF(OR($A109="",BF$8=""),"",'Adatmátrix logaritmusa'!BF109-Alfa!$B109)</f>
        <v/>
      </c>
      <c r="BG109" s="8" t="str">
        <f>IF(OR($A109="",BG$8=""),"",'Adatmátrix logaritmusa'!BG109-Alfa!$B109)</f>
        <v/>
      </c>
      <c r="BH109" s="8" t="str">
        <f>IF(OR($A109="",BH$8=""),"",'Adatmátrix logaritmusa'!BH109-Alfa!$B109)</f>
        <v/>
      </c>
      <c r="BI109" s="8" t="str">
        <f>IF(OR($A109="",BI$8=""),"",'Adatmátrix logaritmusa'!BI109-Alfa!$B109)</f>
        <v/>
      </c>
    </row>
    <row r="110" spans="1:61">
      <c r="A110" s="4" t="str">
        <f>Adatmátrix!A110</f>
        <v/>
      </c>
      <c r="B110" s="8" t="str">
        <f>IF(OR($A110="",B$8=""),"",'Adatmátrix logaritmusa'!B110-Alfa!$B110)</f>
        <v/>
      </c>
      <c r="C110" s="8" t="str">
        <f>IF(OR($A110="",C$8=""),"",'Adatmátrix logaritmusa'!C110-Alfa!$B110)</f>
        <v/>
      </c>
      <c r="D110" s="8" t="str">
        <f>IF(OR($A110="",D$8=""),"",'Adatmátrix logaritmusa'!D110-Alfa!$B110)</f>
        <v/>
      </c>
      <c r="E110" s="8" t="str">
        <f>IF(OR($A110="",E$8=""),"",'Adatmátrix logaritmusa'!E110-Alfa!$B110)</f>
        <v/>
      </c>
      <c r="F110" s="8" t="str">
        <f>IF(OR($A110="",F$8=""),"",'Adatmátrix logaritmusa'!F110-Alfa!$B110)</f>
        <v/>
      </c>
      <c r="G110" s="8" t="str">
        <f>IF(OR($A110="",G$8=""),"",'Adatmátrix logaritmusa'!G110-Alfa!$B110)</f>
        <v/>
      </c>
      <c r="H110" s="8" t="str">
        <f>IF(OR($A110="",H$8=""),"",'Adatmátrix logaritmusa'!H110-Alfa!$B110)</f>
        <v/>
      </c>
      <c r="I110" s="8" t="str">
        <f>IF(OR($A110="",I$8=""),"",'Adatmátrix logaritmusa'!I110-Alfa!$B110)</f>
        <v/>
      </c>
      <c r="J110" s="8" t="str">
        <f>IF(OR($A110="",J$8=""),"",'Adatmátrix logaritmusa'!J110-Alfa!$B110)</f>
        <v/>
      </c>
      <c r="K110" s="8" t="str">
        <f>IF(OR($A110="",K$8=""),"",'Adatmátrix logaritmusa'!K110-Alfa!$B110)</f>
        <v/>
      </c>
      <c r="L110" s="8" t="str">
        <f>IF(OR($A110="",L$8=""),"",'Adatmátrix logaritmusa'!L110-Alfa!$B110)</f>
        <v/>
      </c>
      <c r="M110" s="8" t="str">
        <f>IF(OR($A110="",M$8=""),"",'Adatmátrix logaritmusa'!M110-Alfa!$B110)</f>
        <v/>
      </c>
      <c r="N110" s="8" t="str">
        <f>IF(OR($A110="",N$8=""),"",'Adatmátrix logaritmusa'!N110-Alfa!$B110)</f>
        <v/>
      </c>
      <c r="O110" s="8" t="str">
        <f>IF(OR($A110="",O$8=""),"",'Adatmátrix logaritmusa'!O110-Alfa!$B110)</f>
        <v/>
      </c>
      <c r="P110" s="8" t="str">
        <f>IF(OR($A110="",P$8=""),"",'Adatmátrix logaritmusa'!P110-Alfa!$B110)</f>
        <v/>
      </c>
      <c r="Q110" s="8" t="str">
        <f>IF(OR($A110="",Q$8=""),"",'Adatmátrix logaritmusa'!Q110-Alfa!$B110)</f>
        <v/>
      </c>
      <c r="R110" s="8" t="str">
        <f>IF(OR($A110="",R$8=""),"",'Adatmátrix logaritmusa'!R110-Alfa!$B110)</f>
        <v/>
      </c>
      <c r="S110" s="8" t="str">
        <f>IF(OR($A110="",S$8=""),"",'Adatmátrix logaritmusa'!S110-Alfa!$B110)</f>
        <v/>
      </c>
      <c r="T110" s="8" t="str">
        <f>IF(OR($A110="",T$8=""),"",'Adatmátrix logaritmusa'!T110-Alfa!$B110)</f>
        <v/>
      </c>
      <c r="U110" s="8" t="str">
        <f>IF(OR($A110="",U$8=""),"",'Adatmátrix logaritmusa'!U110-Alfa!$B110)</f>
        <v/>
      </c>
      <c r="V110" s="8" t="str">
        <f>IF(OR($A110="",V$8=""),"",'Adatmátrix logaritmusa'!V110-Alfa!$B110)</f>
        <v/>
      </c>
      <c r="W110" s="8" t="str">
        <f>IF(OR($A110="",W$8=""),"",'Adatmátrix logaritmusa'!W110-Alfa!$B110)</f>
        <v/>
      </c>
      <c r="X110" s="8" t="str">
        <f>IF(OR($A110="",X$8=""),"",'Adatmátrix logaritmusa'!X110-Alfa!$B110)</f>
        <v/>
      </c>
      <c r="Y110" s="8" t="str">
        <f>IF(OR($A110="",Y$8=""),"",'Adatmátrix logaritmusa'!Y110-Alfa!$B110)</f>
        <v/>
      </c>
      <c r="Z110" s="8" t="str">
        <f>IF(OR($A110="",Z$8=""),"",'Adatmátrix logaritmusa'!Z110-Alfa!$B110)</f>
        <v/>
      </c>
      <c r="AA110" s="8" t="str">
        <f>IF(OR($A110="",AA$8=""),"",'Adatmátrix logaritmusa'!AA110-Alfa!$B110)</f>
        <v/>
      </c>
      <c r="AB110" s="8" t="str">
        <f>IF(OR($A110="",AB$8=""),"",'Adatmátrix logaritmusa'!AB110-Alfa!$B110)</f>
        <v/>
      </c>
      <c r="AC110" s="8" t="str">
        <f>IF(OR($A110="",AC$8=""),"",'Adatmátrix logaritmusa'!AC110-Alfa!$B110)</f>
        <v/>
      </c>
      <c r="AD110" s="8" t="str">
        <f>IF(OR($A110="",AD$8=""),"",'Adatmátrix logaritmusa'!AD110-Alfa!$B110)</f>
        <v/>
      </c>
      <c r="AE110" s="8" t="str">
        <f>IF(OR($A110="",AE$8=""),"",'Adatmátrix logaritmusa'!AE110-Alfa!$B110)</f>
        <v/>
      </c>
      <c r="AF110" s="8" t="str">
        <f>IF(OR($A110="",AF$8=""),"",'Adatmátrix logaritmusa'!AF110-Alfa!$B110)</f>
        <v/>
      </c>
      <c r="AG110" s="8" t="str">
        <f>IF(OR($A110="",AG$8=""),"",'Adatmátrix logaritmusa'!AG110-Alfa!$B110)</f>
        <v/>
      </c>
      <c r="AH110" s="8" t="str">
        <f>IF(OR($A110="",AH$8=""),"",'Adatmátrix logaritmusa'!AH110-Alfa!$B110)</f>
        <v/>
      </c>
      <c r="AI110" s="8" t="str">
        <f>IF(OR($A110="",AI$8=""),"",'Adatmátrix logaritmusa'!AI110-Alfa!$B110)</f>
        <v/>
      </c>
      <c r="AJ110" s="8" t="str">
        <f>IF(OR($A110="",AJ$8=""),"",'Adatmátrix logaritmusa'!AJ110-Alfa!$B110)</f>
        <v/>
      </c>
      <c r="AK110" s="8" t="str">
        <f>IF(OR($A110="",AK$8=""),"",'Adatmátrix logaritmusa'!AK110-Alfa!$B110)</f>
        <v/>
      </c>
      <c r="AL110" s="8" t="str">
        <f>IF(OR($A110="",AL$8=""),"",'Adatmátrix logaritmusa'!AL110-Alfa!$B110)</f>
        <v/>
      </c>
      <c r="AM110" s="8" t="str">
        <f>IF(OR($A110="",AM$8=""),"",'Adatmátrix logaritmusa'!AM110-Alfa!$B110)</f>
        <v/>
      </c>
      <c r="AN110" s="8" t="str">
        <f>IF(OR($A110="",AN$8=""),"",'Adatmátrix logaritmusa'!AN110-Alfa!$B110)</f>
        <v/>
      </c>
      <c r="AO110" s="8" t="str">
        <f>IF(OR($A110="",AO$8=""),"",'Adatmátrix logaritmusa'!AO110-Alfa!$B110)</f>
        <v/>
      </c>
      <c r="AP110" s="8" t="str">
        <f>IF(OR($A110="",AP$8=""),"",'Adatmátrix logaritmusa'!AP110-Alfa!$B110)</f>
        <v/>
      </c>
      <c r="AQ110" s="8" t="str">
        <f>IF(OR($A110="",AQ$8=""),"",'Adatmátrix logaritmusa'!AQ110-Alfa!$B110)</f>
        <v/>
      </c>
      <c r="AR110" s="8" t="str">
        <f>IF(OR($A110="",AR$8=""),"",'Adatmátrix logaritmusa'!AR110-Alfa!$B110)</f>
        <v/>
      </c>
      <c r="AS110" s="8" t="str">
        <f>IF(OR($A110="",AS$8=""),"",'Adatmátrix logaritmusa'!AS110-Alfa!$B110)</f>
        <v/>
      </c>
      <c r="AT110" s="8" t="str">
        <f>IF(OR($A110="",AT$8=""),"",'Adatmátrix logaritmusa'!AT110-Alfa!$B110)</f>
        <v/>
      </c>
      <c r="AU110" s="8" t="str">
        <f>IF(OR($A110="",AU$8=""),"",'Adatmátrix logaritmusa'!AU110-Alfa!$B110)</f>
        <v/>
      </c>
      <c r="AV110" s="8" t="str">
        <f>IF(OR($A110="",AV$8=""),"",'Adatmátrix logaritmusa'!AV110-Alfa!$B110)</f>
        <v/>
      </c>
      <c r="AW110" s="8" t="str">
        <f>IF(OR($A110="",AW$8=""),"",'Adatmátrix logaritmusa'!AW110-Alfa!$B110)</f>
        <v/>
      </c>
      <c r="AX110" s="8" t="str">
        <f>IF(OR($A110="",AX$8=""),"",'Adatmátrix logaritmusa'!AX110-Alfa!$B110)</f>
        <v/>
      </c>
      <c r="AY110" s="8" t="str">
        <f>IF(OR($A110="",AY$8=""),"",'Adatmátrix logaritmusa'!AY110-Alfa!$B110)</f>
        <v/>
      </c>
      <c r="AZ110" s="8" t="str">
        <f>IF(OR($A110="",AZ$8=""),"",'Adatmátrix logaritmusa'!AZ110-Alfa!$B110)</f>
        <v/>
      </c>
      <c r="BA110" s="8" t="str">
        <f>IF(OR($A110="",BA$8=""),"",'Adatmátrix logaritmusa'!BA110-Alfa!$B110)</f>
        <v/>
      </c>
      <c r="BB110" s="8" t="str">
        <f>IF(OR($A110="",BB$8=""),"",'Adatmátrix logaritmusa'!BB110-Alfa!$B110)</f>
        <v/>
      </c>
      <c r="BC110" s="8" t="str">
        <f>IF(OR($A110="",BC$8=""),"",'Adatmátrix logaritmusa'!BC110-Alfa!$B110)</f>
        <v/>
      </c>
      <c r="BD110" s="8" t="str">
        <f>IF(OR($A110="",BD$8=""),"",'Adatmátrix logaritmusa'!BD110-Alfa!$B110)</f>
        <v/>
      </c>
      <c r="BE110" s="8" t="str">
        <f>IF(OR($A110="",BE$8=""),"",'Adatmátrix logaritmusa'!BE110-Alfa!$B110)</f>
        <v/>
      </c>
      <c r="BF110" s="8" t="str">
        <f>IF(OR($A110="",BF$8=""),"",'Adatmátrix logaritmusa'!BF110-Alfa!$B110)</f>
        <v/>
      </c>
      <c r="BG110" s="8" t="str">
        <f>IF(OR($A110="",BG$8=""),"",'Adatmátrix logaritmusa'!BG110-Alfa!$B110)</f>
        <v/>
      </c>
      <c r="BH110" s="8" t="str">
        <f>IF(OR($A110="",BH$8=""),"",'Adatmátrix logaritmusa'!BH110-Alfa!$B110)</f>
        <v/>
      </c>
      <c r="BI110" s="8" t="str">
        <f>IF(OR($A110="",BI$8=""),"",'Adatmátrix logaritmusa'!BI110-Alfa!$B110)</f>
        <v/>
      </c>
    </row>
    <row r="111" spans="1:61">
      <c r="A111" s="4" t="str">
        <f>Adatmátrix!A111</f>
        <v/>
      </c>
      <c r="B111" s="8" t="str">
        <f>IF(OR($A111="",B$8=""),"",'Adatmátrix logaritmusa'!B111-Alfa!$B111)</f>
        <v/>
      </c>
      <c r="C111" s="8" t="str">
        <f>IF(OR($A111="",C$8=""),"",'Adatmátrix logaritmusa'!C111-Alfa!$B111)</f>
        <v/>
      </c>
      <c r="D111" s="8" t="str">
        <f>IF(OR($A111="",D$8=""),"",'Adatmátrix logaritmusa'!D111-Alfa!$B111)</f>
        <v/>
      </c>
      <c r="E111" s="8" t="str">
        <f>IF(OR($A111="",E$8=""),"",'Adatmátrix logaritmusa'!E111-Alfa!$B111)</f>
        <v/>
      </c>
      <c r="F111" s="8" t="str">
        <f>IF(OR($A111="",F$8=""),"",'Adatmátrix logaritmusa'!F111-Alfa!$B111)</f>
        <v/>
      </c>
      <c r="G111" s="8" t="str">
        <f>IF(OR($A111="",G$8=""),"",'Adatmátrix logaritmusa'!G111-Alfa!$B111)</f>
        <v/>
      </c>
      <c r="H111" s="8" t="str">
        <f>IF(OR($A111="",H$8=""),"",'Adatmátrix logaritmusa'!H111-Alfa!$B111)</f>
        <v/>
      </c>
      <c r="I111" s="8" t="str">
        <f>IF(OR($A111="",I$8=""),"",'Adatmátrix logaritmusa'!I111-Alfa!$B111)</f>
        <v/>
      </c>
      <c r="J111" s="8" t="str">
        <f>IF(OR($A111="",J$8=""),"",'Adatmátrix logaritmusa'!J111-Alfa!$B111)</f>
        <v/>
      </c>
      <c r="K111" s="8" t="str">
        <f>IF(OR($A111="",K$8=""),"",'Adatmátrix logaritmusa'!K111-Alfa!$B111)</f>
        <v/>
      </c>
      <c r="L111" s="8" t="str">
        <f>IF(OR($A111="",L$8=""),"",'Adatmátrix logaritmusa'!L111-Alfa!$B111)</f>
        <v/>
      </c>
      <c r="M111" s="8" t="str">
        <f>IF(OR($A111="",M$8=""),"",'Adatmátrix logaritmusa'!M111-Alfa!$B111)</f>
        <v/>
      </c>
      <c r="N111" s="8" t="str">
        <f>IF(OR($A111="",N$8=""),"",'Adatmátrix logaritmusa'!N111-Alfa!$B111)</f>
        <v/>
      </c>
      <c r="O111" s="8" t="str">
        <f>IF(OR($A111="",O$8=""),"",'Adatmátrix logaritmusa'!O111-Alfa!$B111)</f>
        <v/>
      </c>
      <c r="P111" s="8" t="str">
        <f>IF(OR($A111="",P$8=""),"",'Adatmátrix logaritmusa'!P111-Alfa!$B111)</f>
        <v/>
      </c>
      <c r="Q111" s="8" t="str">
        <f>IF(OR($A111="",Q$8=""),"",'Adatmátrix logaritmusa'!Q111-Alfa!$B111)</f>
        <v/>
      </c>
      <c r="R111" s="8" t="str">
        <f>IF(OR($A111="",R$8=""),"",'Adatmátrix logaritmusa'!R111-Alfa!$B111)</f>
        <v/>
      </c>
      <c r="S111" s="8" t="str">
        <f>IF(OR($A111="",S$8=""),"",'Adatmátrix logaritmusa'!S111-Alfa!$B111)</f>
        <v/>
      </c>
      <c r="T111" s="8" t="str">
        <f>IF(OR($A111="",T$8=""),"",'Adatmátrix logaritmusa'!T111-Alfa!$B111)</f>
        <v/>
      </c>
      <c r="U111" s="8" t="str">
        <f>IF(OR($A111="",U$8=""),"",'Adatmátrix logaritmusa'!U111-Alfa!$B111)</f>
        <v/>
      </c>
      <c r="V111" s="8" t="str">
        <f>IF(OR($A111="",V$8=""),"",'Adatmátrix logaritmusa'!V111-Alfa!$B111)</f>
        <v/>
      </c>
      <c r="W111" s="8" t="str">
        <f>IF(OR($A111="",W$8=""),"",'Adatmátrix logaritmusa'!W111-Alfa!$B111)</f>
        <v/>
      </c>
      <c r="X111" s="8" t="str">
        <f>IF(OR($A111="",X$8=""),"",'Adatmátrix logaritmusa'!X111-Alfa!$B111)</f>
        <v/>
      </c>
      <c r="Y111" s="8" t="str">
        <f>IF(OR($A111="",Y$8=""),"",'Adatmátrix logaritmusa'!Y111-Alfa!$B111)</f>
        <v/>
      </c>
      <c r="Z111" s="8" t="str">
        <f>IF(OR($A111="",Z$8=""),"",'Adatmátrix logaritmusa'!Z111-Alfa!$B111)</f>
        <v/>
      </c>
      <c r="AA111" s="8" t="str">
        <f>IF(OR($A111="",AA$8=""),"",'Adatmátrix logaritmusa'!AA111-Alfa!$B111)</f>
        <v/>
      </c>
      <c r="AB111" s="8" t="str">
        <f>IF(OR($A111="",AB$8=""),"",'Adatmátrix logaritmusa'!AB111-Alfa!$B111)</f>
        <v/>
      </c>
      <c r="AC111" s="8" t="str">
        <f>IF(OR($A111="",AC$8=""),"",'Adatmátrix logaritmusa'!AC111-Alfa!$B111)</f>
        <v/>
      </c>
      <c r="AD111" s="8" t="str">
        <f>IF(OR($A111="",AD$8=""),"",'Adatmátrix logaritmusa'!AD111-Alfa!$B111)</f>
        <v/>
      </c>
      <c r="AE111" s="8" t="str">
        <f>IF(OR($A111="",AE$8=""),"",'Adatmátrix logaritmusa'!AE111-Alfa!$B111)</f>
        <v/>
      </c>
      <c r="AF111" s="8" t="str">
        <f>IF(OR($A111="",AF$8=""),"",'Adatmátrix logaritmusa'!AF111-Alfa!$B111)</f>
        <v/>
      </c>
      <c r="AG111" s="8" t="str">
        <f>IF(OR($A111="",AG$8=""),"",'Adatmátrix logaritmusa'!AG111-Alfa!$B111)</f>
        <v/>
      </c>
      <c r="AH111" s="8" t="str">
        <f>IF(OR($A111="",AH$8=""),"",'Adatmátrix logaritmusa'!AH111-Alfa!$B111)</f>
        <v/>
      </c>
      <c r="AI111" s="8" t="str">
        <f>IF(OR($A111="",AI$8=""),"",'Adatmátrix logaritmusa'!AI111-Alfa!$B111)</f>
        <v/>
      </c>
      <c r="AJ111" s="8" t="str">
        <f>IF(OR($A111="",AJ$8=""),"",'Adatmátrix logaritmusa'!AJ111-Alfa!$B111)</f>
        <v/>
      </c>
      <c r="AK111" s="8" t="str">
        <f>IF(OR($A111="",AK$8=""),"",'Adatmátrix logaritmusa'!AK111-Alfa!$B111)</f>
        <v/>
      </c>
      <c r="AL111" s="8" t="str">
        <f>IF(OR($A111="",AL$8=""),"",'Adatmátrix logaritmusa'!AL111-Alfa!$B111)</f>
        <v/>
      </c>
      <c r="AM111" s="8" t="str">
        <f>IF(OR($A111="",AM$8=""),"",'Adatmátrix logaritmusa'!AM111-Alfa!$B111)</f>
        <v/>
      </c>
      <c r="AN111" s="8" t="str">
        <f>IF(OR($A111="",AN$8=""),"",'Adatmátrix logaritmusa'!AN111-Alfa!$B111)</f>
        <v/>
      </c>
      <c r="AO111" s="8" t="str">
        <f>IF(OR($A111="",AO$8=""),"",'Adatmátrix logaritmusa'!AO111-Alfa!$B111)</f>
        <v/>
      </c>
      <c r="AP111" s="8" t="str">
        <f>IF(OR($A111="",AP$8=""),"",'Adatmátrix logaritmusa'!AP111-Alfa!$B111)</f>
        <v/>
      </c>
      <c r="AQ111" s="8" t="str">
        <f>IF(OR($A111="",AQ$8=""),"",'Adatmátrix logaritmusa'!AQ111-Alfa!$B111)</f>
        <v/>
      </c>
      <c r="AR111" s="8" t="str">
        <f>IF(OR($A111="",AR$8=""),"",'Adatmátrix logaritmusa'!AR111-Alfa!$B111)</f>
        <v/>
      </c>
      <c r="AS111" s="8" t="str">
        <f>IF(OR($A111="",AS$8=""),"",'Adatmátrix logaritmusa'!AS111-Alfa!$B111)</f>
        <v/>
      </c>
      <c r="AT111" s="8" t="str">
        <f>IF(OR($A111="",AT$8=""),"",'Adatmátrix logaritmusa'!AT111-Alfa!$B111)</f>
        <v/>
      </c>
      <c r="AU111" s="8" t="str">
        <f>IF(OR($A111="",AU$8=""),"",'Adatmátrix logaritmusa'!AU111-Alfa!$B111)</f>
        <v/>
      </c>
      <c r="AV111" s="8" t="str">
        <f>IF(OR($A111="",AV$8=""),"",'Adatmátrix logaritmusa'!AV111-Alfa!$B111)</f>
        <v/>
      </c>
      <c r="AW111" s="8" t="str">
        <f>IF(OR($A111="",AW$8=""),"",'Adatmátrix logaritmusa'!AW111-Alfa!$B111)</f>
        <v/>
      </c>
      <c r="AX111" s="8" t="str">
        <f>IF(OR($A111="",AX$8=""),"",'Adatmátrix logaritmusa'!AX111-Alfa!$B111)</f>
        <v/>
      </c>
      <c r="AY111" s="8" t="str">
        <f>IF(OR($A111="",AY$8=""),"",'Adatmátrix logaritmusa'!AY111-Alfa!$B111)</f>
        <v/>
      </c>
      <c r="AZ111" s="8" t="str">
        <f>IF(OR($A111="",AZ$8=""),"",'Adatmátrix logaritmusa'!AZ111-Alfa!$B111)</f>
        <v/>
      </c>
      <c r="BA111" s="8" t="str">
        <f>IF(OR($A111="",BA$8=""),"",'Adatmátrix logaritmusa'!BA111-Alfa!$B111)</f>
        <v/>
      </c>
      <c r="BB111" s="8" t="str">
        <f>IF(OR($A111="",BB$8=""),"",'Adatmátrix logaritmusa'!BB111-Alfa!$B111)</f>
        <v/>
      </c>
      <c r="BC111" s="8" t="str">
        <f>IF(OR($A111="",BC$8=""),"",'Adatmátrix logaritmusa'!BC111-Alfa!$B111)</f>
        <v/>
      </c>
      <c r="BD111" s="8" t="str">
        <f>IF(OR($A111="",BD$8=""),"",'Adatmátrix logaritmusa'!BD111-Alfa!$B111)</f>
        <v/>
      </c>
      <c r="BE111" s="8" t="str">
        <f>IF(OR($A111="",BE$8=""),"",'Adatmátrix logaritmusa'!BE111-Alfa!$B111)</f>
        <v/>
      </c>
      <c r="BF111" s="8" t="str">
        <f>IF(OR($A111="",BF$8=""),"",'Adatmátrix logaritmusa'!BF111-Alfa!$B111)</f>
        <v/>
      </c>
      <c r="BG111" s="8" t="str">
        <f>IF(OR($A111="",BG$8=""),"",'Adatmátrix logaritmusa'!BG111-Alfa!$B111)</f>
        <v/>
      </c>
      <c r="BH111" s="8" t="str">
        <f>IF(OR($A111="",BH$8=""),"",'Adatmátrix logaritmusa'!BH111-Alfa!$B111)</f>
        <v/>
      </c>
      <c r="BI111" s="8" t="str">
        <f>IF(OR($A111="",BI$8=""),"",'Adatmátrix logaritmusa'!BI111-Alfa!$B111)</f>
        <v/>
      </c>
    </row>
    <row r="112" spans="1:61">
      <c r="A112" s="4" t="str">
        <f>Adatmátrix!A112</f>
        <v/>
      </c>
      <c r="B112" s="8" t="str">
        <f>IF(OR($A112="",B$8=""),"",'Adatmátrix logaritmusa'!B112-Alfa!$B112)</f>
        <v/>
      </c>
      <c r="C112" s="8" t="str">
        <f>IF(OR($A112="",C$8=""),"",'Adatmátrix logaritmusa'!C112-Alfa!$B112)</f>
        <v/>
      </c>
      <c r="D112" s="8" t="str">
        <f>IF(OR($A112="",D$8=""),"",'Adatmátrix logaritmusa'!D112-Alfa!$B112)</f>
        <v/>
      </c>
      <c r="E112" s="8" t="str">
        <f>IF(OR($A112="",E$8=""),"",'Adatmátrix logaritmusa'!E112-Alfa!$B112)</f>
        <v/>
      </c>
      <c r="F112" s="8" t="str">
        <f>IF(OR($A112="",F$8=""),"",'Adatmátrix logaritmusa'!F112-Alfa!$B112)</f>
        <v/>
      </c>
      <c r="G112" s="8" t="str">
        <f>IF(OR($A112="",G$8=""),"",'Adatmátrix logaritmusa'!G112-Alfa!$B112)</f>
        <v/>
      </c>
      <c r="H112" s="8" t="str">
        <f>IF(OR($A112="",H$8=""),"",'Adatmátrix logaritmusa'!H112-Alfa!$B112)</f>
        <v/>
      </c>
      <c r="I112" s="8" t="str">
        <f>IF(OR($A112="",I$8=""),"",'Adatmátrix logaritmusa'!I112-Alfa!$B112)</f>
        <v/>
      </c>
      <c r="J112" s="8" t="str">
        <f>IF(OR($A112="",J$8=""),"",'Adatmátrix logaritmusa'!J112-Alfa!$B112)</f>
        <v/>
      </c>
      <c r="K112" s="8" t="str">
        <f>IF(OR($A112="",K$8=""),"",'Adatmátrix logaritmusa'!K112-Alfa!$B112)</f>
        <v/>
      </c>
      <c r="L112" s="8" t="str">
        <f>IF(OR($A112="",L$8=""),"",'Adatmátrix logaritmusa'!L112-Alfa!$B112)</f>
        <v/>
      </c>
      <c r="M112" s="8" t="str">
        <f>IF(OR($A112="",M$8=""),"",'Adatmátrix logaritmusa'!M112-Alfa!$B112)</f>
        <v/>
      </c>
      <c r="N112" s="8" t="str">
        <f>IF(OR($A112="",N$8=""),"",'Adatmátrix logaritmusa'!N112-Alfa!$B112)</f>
        <v/>
      </c>
      <c r="O112" s="8" t="str">
        <f>IF(OR($A112="",O$8=""),"",'Adatmátrix logaritmusa'!O112-Alfa!$B112)</f>
        <v/>
      </c>
      <c r="P112" s="8" t="str">
        <f>IF(OR($A112="",P$8=""),"",'Adatmátrix logaritmusa'!P112-Alfa!$B112)</f>
        <v/>
      </c>
      <c r="Q112" s="8" t="str">
        <f>IF(OR($A112="",Q$8=""),"",'Adatmátrix logaritmusa'!Q112-Alfa!$B112)</f>
        <v/>
      </c>
      <c r="R112" s="8" t="str">
        <f>IF(OR($A112="",R$8=""),"",'Adatmátrix logaritmusa'!R112-Alfa!$B112)</f>
        <v/>
      </c>
      <c r="S112" s="8" t="str">
        <f>IF(OR($A112="",S$8=""),"",'Adatmátrix logaritmusa'!S112-Alfa!$B112)</f>
        <v/>
      </c>
      <c r="T112" s="8" t="str">
        <f>IF(OR($A112="",T$8=""),"",'Adatmátrix logaritmusa'!T112-Alfa!$B112)</f>
        <v/>
      </c>
      <c r="U112" s="8" t="str">
        <f>IF(OR($A112="",U$8=""),"",'Adatmátrix logaritmusa'!U112-Alfa!$B112)</f>
        <v/>
      </c>
      <c r="V112" s="8" t="str">
        <f>IF(OR($A112="",V$8=""),"",'Adatmátrix logaritmusa'!V112-Alfa!$B112)</f>
        <v/>
      </c>
      <c r="W112" s="8" t="str">
        <f>IF(OR($A112="",W$8=""),"",'Adatmátrix logaritmusa'!W112-Alfa!$B112)</f>
        <v/>
      </c>
      <c r="X112" s="8" t="str">
        <f>IF(OR($A112="",X$8=""),"",'Adatmátrix logaritmusa'!X112-Alfa!$B112)</f>
        <v/>
      </c>
      <c r="Y112" s="8" t="str">
        <f>IF(OR($A112="",Y$8=""),"",'Adatmátrix logaritmusa'!Y112-Alfa!$B112)</f>
        <v/>
      </c>
      <c r="Z112" s="8" t="str">
        <f>IF(OR($A112="",Z$8=""),"",'Adatmátrix logaritmusa'!Z112-Alfa!$B112)</f>
        <v/>
      </c>
      <c r="AA112" s="8" t="str">
        <f>IF(OR($A112="",AA$8=""),"",'Adatmátrix logaritmusa'!AA112-Alfa!$B112)</f>
        <v/>
      </c>
      <c r="AB112" s="8" t="str">
        <f>IF(OR($A112="",AB$8=""),"",'Adatmátrix logaritmusa'!AB112-Alfa!$B112)</f>
        <v/>
      </c>
      <c r="AC112" s="8" t="str">
        <f>IF(OR($A112="",AC$8=""),"",'Adatmátrix logaritmusa'!AC112-Alfa!$B112)</f>
        <v/>
      </c>
      <c r="AD112" s="8" t="str">
        <f>IF(OR($A112="",AD$8=""),"",'Adatmátrix logaritmusa'!AD112-Alfa!$B112)</f>
        <v/>
      </c>
      <c r="AE112" s="8" t="str">
        <f>IF(OR($A112="",AE$8=""),"",'Adatmátrix logaritmusa'!AE112-Alfa!$B112)</f>
        <v/>
      </c>
      <c r="AF112" s="8" t="str">
        <f>IF(OR($A112="",AF$8=""),"",'Adatmátrix logaritmusa'!AF112-Alfa!$B112)</f>
        <v/>
      </c>
      <c r="AG112" s="8" t="str">
        <f>IF(OR($A112="",AG$8=""),"",'Adatmátrix logaritmusa'!AG112-Alfa!$B112)</f>
        <v/>
      </c>
      <c r="AH112" s="8" t="str">
        <f>IF(OR($A112="",AH$8=""),"",'Adatmátrix logaritmusa'!AH112-Alfa!$B112)</f>
        <v/>
      </c>
      <c r="AI112" s="8" t="str">
        <f>IF(OR($A112="",AI$8=""),"",'Adatmátrix logaritmusa'!AI112-Alfa!$B112)</f>
        <v/>
      </c>
      <c r="AJ112" s="8" t="str">
        <f>IF(OR($A112="",AJ$8=""),"",'Adatmátrix logaritmusa'!AJ112-Alfa!$B112)</f>
        <v/>
      </c>
      <c r="AK112" s="8" t="str">
        <f>IF(OR($A112="",AK$8=""),"",'Adatmátrix logaritmusa'!AK112-Alfa!$B112)</f>
        <v/>
      </c>
      <c r="AL112" s="8" t="str">
        <f>IF(OR($A112="",AL$8=""),"",'Adatmátrix logaritmusa'!AL112-Alfa!$B112)</f>
        <v/>
      </c>
      <c r="AM112" s="8" t="str">
        <f>IF(OR($A112="",AM$8=""),"",'Adatmátrix logaritmusa'!AM112-Alfa!$B112)</f>
        <v/>
      </c>
      <c r="AN112" s="8" t="str">
        <f>IF(OR($A112="",AN$8=""),"",'Adatmátrix logaritmusa'!AN112-Alfa!$B112)</f>
        <v/>
      </c>
      <c r="AO112" s="8" t="str">
        <f>IF(OR($A112="",AO$8=""),"",'Adatmátrix logaritmusa'!AO112-Alfa!$B112)</f>
        <v/>
      </c>
      <c r="AP112" s="8" t="str">
        <f>IF(OR($A112="",AP$8=""),"",'Adatmátrix logaritmusa'!AP112-Alfa!$B112)</f>
        <v/>
      </c>
      <c r="AQ112" s="8" t="str">
        <f>IF(OR($A112="",AQ$8=""),"",'Adatmátrix logaritmusa'!AQ112-Alfa!$B112)</f>
        <v/>
      </c>
      <c r="AR112" s="8" t="str">
        <f>IF(OR($A112="",AR$8=""),"",'Adatmátrix logaritmusa'!AR112-Alfa!$B112)</f>
        <v/>
      </c>
      <c r="AS112" s="8" t="str">
        <f>IF(OR($A112="",AS$8=""),"",'Adatmátrix logaritmusa'!AS112-Alfa!$B112)</f>
        <v/>
      </c>
      <c r="AT112" s="8" t="str">
        <f>IF(OR($A112="",AT$8=""),"",'Adatmátrix logaritmusa'!AT112-Alfa!$B112)</f>
        <v/>
      </c>
      <c r="AU112" s="8" t="str">
        <f>IF(OR($A112="",AU$8=""),"",'Adatmátrix logaritmusa'!AU112-Alfa!$B112)</f>
        <v/>
      </c>
      <c r="AV112" s="8" t="str">
        <f>IF(OR($A112="",AV$8=""),"",'Adatmátrix logaritmusa'!AV112-Alfa!$B112)</f>
        <v/>
      </c>
      <c r="AW112" s="8" t="str">
        <f>IF(OR($A112="",AW$8=""),"",'Adatmátrix logaritmusa'!AW112-Alfa!$B112)</f>
        <v/>
      </c>
      <c r="AX112" s="8" t="str">
        <f>IF(OR($A112="",AX$8=""),"",'Adatmátrix logaritmusa'!AX112-Alfa!$B112)</f>
        <v/>
      </c>
      <c r="AY112" s="8" t="str">
        <f>IF(OR($A112="",AY$8=""),"",'Adatmátrix logaritmusa'!AY112-Alfa!$B112)</f>
        <v/>
      </c>
      <c r="AZ112" s="8" t="str">
        <f>IF(OR($A112="",AZ$8=""),"",'Adatmátrix logaritmusa'!AZ112-Alfa!$B112)</f>
        <v/>
      </c>
      <c r="BA112" s="8" t="str">
        <f>IF(OR($A112="",BA$8=""),"",'Adatmátrix logaritmusa'!BA112-Alfa!$B112)</f>
        <v/>
      </c>
      <c r="BB112" s="8" t="str">
        <f>IF(OR($A112="",BB$8=""),"",'Adatmátrix logaritmusa'!BB112-Alfa!$B112)</f>
        <v/>
      </c>
      <c r="BC112" s="8" t="str">
        <f>IF(OR($A112="",BC$8=""),"",'Adatmátrix logaritmusa'!BC112-Alfa!$B112)</f>
        <v/>
      </c>
      <c r="BD112" s="8" t="str">
        <f>IF(OR($A112="",BD$8=""),"",'Adatmátrix logaritmusa'!BD112-Alfa!$B112)</f>
        <v/>
      </c>
      <c r="BE112" s="8" t="str">
        <f>IF(OR($A112="",BE$8=""),"",'Adatmátrix logaritmusa'!BE112-Alfa!$B112)</f>
        <v/>
      </c>
      <c r="BF112" s="8" t="str">
        <f>IF(OR($A112="",BF$8=""),"",'Adatmátrix logaritmusa'!BF112-Alfa!$B112)</f>
        <v/>
      </c>
      <c r="BG112" s="8" t="str">
        <f>IF(OR($A112="",BG$8=""),"",'Adatmátrix logaritmusa'!BG112-Alfa!$B112)</f>
        <v/>
      </c>
      <c r="BH112" s="8" t="str">
        <f>IF(OR($A112="",BH$8=""),"",'Adatmátrix logaritmusa'!BH112-Alfa!$B112)</f>
        <v/>
      </c>
      <c r="BI112" s="8" t="str">
        <f>IF(OR($A112="",BI$8=""),"",'Adatmátrix logaritmusa'!BI112-Alfa!$B112)</f>
        <v/>
      </c>
    </row>
    <row r="113" spans="1:61">
      <c r="A113" s="4" t="str">
        <f>Adatmátrix!A113</f>
        <v/>
      </c>
      <c r="B113" s="8" t="str">
        <f>IF(OR($A113="",B$8=""),"",'Adatmátrix logaritmusa'!B113-Alfa!$B113)</f>
        <v/>
      </c>
      <c r="C113" s="8" t="str">
        <f>IF(OR($A113="",C$8=""),"",'Adatmátrix logaritmusa'!C113-Alfa!$B113)</f>
        <v/>
      </c>
      <c r="D113" s="8" t="str">
        <f>IF(OR($A113="",D$8=""),"",'Adatmátrix logaritmusa'!D113-Alfa!$B113)</f>
        <v/>
      </c>
      <c r="E113" s="8" t="str">
        <f>IF(OR($A113="",E$8=""),"",'Adatmátrix logaritmusa'!E113-Alfa!$B113)</f>
        <v/>
      </c>
      <c r="F113" s="8" t="str">
        <f>IF(OR($A113="",F$8=""),"",'Adatmátrix logaritmusa'!F113-Alfa!$B113)</f>
        <v/>
      </c>
      <c r="G113" s="8" t="str">
        <f>IF(OR($A113="",G$8=""),"",'Adatmátrix logaritmusa'!G113-Alfa!$B113)</f>
        <v/>
      </c>
      <c r="H113" s="8" t="str">
        <f>IF(OR($A113="",H$8=""),"",'Adatmátrix logaritmusa'!H113-Alfa!$B113)</f>
        <v/>
      </c>
      <c r="I113" s="8" t="str">
        <f>IF(OR($A113="",I$8=""),"",'Adatmátrix logaritmusa'!I113-Alfa!$B113)</f>
        <v/>
      </c>
      <c r="J113" s="8" t="str">
        <f>IF(OR($A113="",J$8=""),"",'Adatmátrix logaritmusa'!J113-Alfa!$B113)</f>
        <v/>
      </c>
      <c r="K113" s="8" t="str">
        <f>IF(OR($A113="",K$8=""),"",'Adatmátrix logaritmusa'!K113-Alfa!$B113)</f>
        <v/>
      </c>
      <c r="L113" s="8" t="str">
        <f>IF(OR($A113="",L$8=""),"",'Adatmátrix logaritmusa'!L113-Alfa!$B113)</f>
        <v/>
      </c>
      <c r="M113" s="8" t="str">
        <f>IF(OR($A113="",M$8=""),"",'Adatmátrix logaritmusa'!M113-Alfa!$B113)</f>
        <v/>
      </c>
      <c r="N113" s="8" t="str">
        <f>IF(OR($A113="",N$8=""),"",'Adatmátrix logaritmusa'!N113-Alfa!$B113)</f>
        <v/>
      </c>
      <c r="O113" s="8" t="str">
        <f>IF(OR($A113="",O$8=""),"",'Adatmátrix logaritmusa'!O113-Alfa!$B113)</f>
        <v/>
      </c>
      <c r="P113" s="8" t="str">
        <f>IF(OR($A113="",P$8=""),"",'Adatmátrix logaritmusa'!P113-Alfa!$B113)</f>
        <v/>
      </c>
      <c r="Q113" s="8" t="str">
        <f>IF(OR($A113="",Q$8=""),"",'Adatmátrix logaritmusa'!Q113-Alfa!$B113)</f>
        <v/>
      </c>
      <c r="R113" s="8" t="str">
        <f>IF(OR($A113="",R$8=""),"",'Adatmátrix logaritmusa'!R113-Alfa!$B113)</f>
        <v/>
      </c>
      <c r="S113" s="8" t="str">
        <f>IF(OR($A113="",S$8=""),"",'Adatmátrix logaritmusa'!S113-Alfa!$B113)</f>
        <v/>
      </c>
      <c r="T113" s="8" t="str">
        <f>IF(OR($A113="",T$8=""),"",'Adatmátrix logaritmusa'!T113-Alfa!$B113)</f>
        <v/>
      </c>
      <c r="U113" s="8" t="str">
        <f>IF(OR($A113="",U$8=""),"",'Adatmátrix logaritmusa'!U113-Alfa!$B113)</f>
        <v/>
      </c>
      <c r="V113" s="8" t="str">
        <f>IF(OR($A113="",V$8=""),"",'Adatmátrix logaritmusa'!V113-Alfa!$B113)</f>
        <v/>
      </c>
      <c r="W113" s="8" t="str">
        <f>IF(OR($A113="",W$8=""),"",'Adatmátrix logaritmusa'!W113-Alfa!$B113)</f>
        <v/>
      </c>
      <c r="X113" s="8" t="str">
        <f>IF(OR($A113="",X$8=""),"",'Adatmátrix logaritmusa'!X113-Alfa!$B113)</f>
        <v/>
      </c>
      <c r="Y113" s="8" t="str">
        <f>IF(OR($A113="",Y$8=""),"",'Adatmátrix logaritmusa'!Y113-Alfa!$B113)</f>
        <v/>
      </c>
      <c r="Z113" s="8" t="str">
        <f>IF(OR($A113="",Z$8=""),"",'Adatmátrix logaritmusa'!Z113-Alfa!$B113)</f>
        <v/>
      </c>
      <c r="AA113" s="8" t="str">
        <f>IF(OR($A113="",AA$8=""),"",'Adatmátrix logaritmusa'!AA113-Alfa!$B113)</f>
        <v/>
      </c>
      <c r="AB113" s="8" t="str">
        <f>IF(OR($A113="",AB$8=""),"",'Adatmátrix logaritmusa'!AB113-Alfa!$B113)</f>
        <v/>
      </c>
      <c r="AC113" s="8" t="str">
        <f>IF(OR($A113="",AC$8=""),"",'Adatmátrix logaritmusa'!AC113-Alfa!$B113)</f>
        <v/>
      </c>
      <c r="AD113" s="8" t="str">
        <f>IF(OR($A113="",AD$8=""),"",'Adatmátrix logaritmusa'!AD113-Alfa!$B113)</f>
        <v/>
      </c>
      <c r="AE113" s="8" t="str">
        <f>IF(OR($A113="",AE$8=""),"",'Adatmátrix logaritmusa'!AE113-Alfa!$B113)</f>
        <v/>
      </c>
      <c r="AF113" s="8" t="str">
        <f>IF(OR($A113="",AF$8=""),"",'Adatmátrix logaritmusa'!AF113-Alfa!$B113)</f>
        <v/>
      </c>
      <c r="AG113" s="8" t="str">
        <f>IF(OR($A113="",AG$8=""),"",'Adatmátrix logaritmusa'!AG113-Alfa!$B113)</f>
        <v/>
      </c>
      <c r="AH113" s="8" t="str">
        <f>IF(OR($A113="",AH$8=""),"",'Adatmátrix logaritmusa'!AH113-Alfa!$B113)</f>
        <v/>
      </c>
      <c r="AI113" s="8" t="str">
        <f>IF(OR($A113="",AI$8=""),"",'Adatmátrix logaritmusa'!AI113-Alfa!$B113)</f>
        <v/>
      </c>
      <c r="AJ113" s="8" t="str">
        <f>IF(OR($A113="",AJ$8=""),"",'Adatmátrix logaritmusa'!AJ113-Alfa!$B113)</f>
        <v/>
      </c>
      <c r="AK113" s="8" t="str">
        <f>IF(OR($A113="",AK$8=""),"",'Adatmátrix logaritmusa'!AK113-Alfa!$B113)</f>
        <v/>
      </c>
      <c r="AL113" s="8" t="str">
        <f>IF(OR($A113="",AL$8=""),"",'Adatmátrix logaritmusa'!AL113-Alfa!$B113)</f>
        <v/>
      </c>
      <c r="AM113" s="8" t="str">
        <f>IF(OR($A113="",AM$8=""),"",'Adatmátrix logaritmusa'!AM113-Alfa!$B113)</f>
        <v/>
      </c>
      <c r="AN113" s="8" t="str">
        <f>IF(OR($A113="",AN$8=""),"",'Adatmátrix logaritmusa'!AN113-Alfa!$B113)</f>
        <v/>
      </c>
      <c r="AO113" s="8" t="str">
        <f>IF(OR($A113="",AO$8=""),"",'Adatmátrix logaritmusa'!AO113-Alfa!$B113)</f>
        <v/>
      </c>
      <c r="AP113" s="8" t="str">
        <f>IF(OR($A113="",AP$8=""),"",'Adatmátrix logaritmusa'!AP113-Alfa!$B113)</f>
        <v/>
      </c>
      <c r="AQ113" s="8" t="str">
        <f>IF(OR($A113="",AQ$8=""),"",'Adatmátrix logaritmusa'!AQ113-Alfa!$B113)</f>
        <v/>
      </c>
      <c r="AR113" s="8" t="str">
        <f>IF(OR($A113="",AR$8=""),"",'Adatmátrix logaritmusa'!AR113-Alfa!$B113)</f>
        <v/>
      </c>
      <c r="AS113" s="8" t="str">
        <f>IF(OR($A113="",AS$8=""),"",'Adatmátrix logaritmusa'!AS113-Alfa!$B113)</f>
        <v/>
      </c>
      <c r="AT113" s="8" t="str">
        <f>IF(OR($A113="",AT$8=""),"",'Adatmátrix logaritmusa'!AT113-Alfa!$B113)</f>
        <v/>
      </c>
      <c r="AU113" s="8" t="str">
        <f>IF(OR($A113="",AU$8=""),"",'Adatmátrix logaritmusa'!AU113-Alfa!$B113)</f>
        <v/>
      </c>
      <c r="AV113" s="8" t="str">
        <f>IF(OR($A113="",AV$8=""),"",'Adatmátrix logaritmusa'!AV113-Alfa!$B113)</f>
        <v/>
      </c>
      <c r="AW113" s="8" t="str">
        <f>IF(OR($A113="",AW$8=""),"",'Adatmátrix logaritmusa'!AW113-Alfa!$B113)</f>
        <v/>
      </c>
      <c r="AX113" s="8" t="str">
        <f>IF(OR($A113="",AX$8=""),"",'Adatmátrix logaritmusa'!AX113-Alfa!$B113)</f>
        <v/>
      </c>
      <c r="AY113" s="8" t="str">
        <f>IF(OR($A113="",AY$8=""),"",'Adatmátrix logaritmusa'!AY113-Alfa!$B113)</f>
        <v/>
      </c>
      <c r="AZ113" s="8" t="str">
        <f>IF(OR($A113="",AZ$8=""),"",'Adatmátrix logaritmusa'!AZ113-Alfa!$B113)</f>
        <v/>
      </c>
      <c r="BA113" s="8" t="str">
        <f>IF(OR($A113="",BA$8=""),"",'Adatmátrix logaritmusa'!BA113-Alfa!$B113)</f>
        <v/>
      </c>
      <c r="BB113" s="8" t="str">
        <f>IF(OR($A113="",BB$8=""),"",'Adatmátrix logaritmusa'!BB113-Alfa!$B113)</f>
        <v/>
      </c>
      <c r="BC113" s="8" t="str">
        <f>IF(OR($A113="",BC$8=""),"",'Adatmátrix logaritmusa'!BC113-Alfa!$B113)</f>
        <v/>
      </c>
      <c r="BD113" s="8" t="str">
        <f>IF(OR($A113="",BD$8=""),"",'Adatmátrix logaritmusa'!BD113-Alfa!$B113)</f>
        <v/>
      </c>
      <c r="BE113" s="8" t="str">
        <f>IF(OR($A113="",BE$8=""),"",'Adatmátrix logaritmusa'!BE113-Alfa!$B113)</f>
        <v/>
      </c>
      <c r="BF113" s="8" t="str">
        <f>IF(OR($A113="",BF$8=""),"",'Adatmátrix logaritmusa'!BF113-Alfa!$B113)</f>
        <v/>
      </c>
      <c r="BG113" s="8" t="str">
        <f>IF(OR($A113="",BG$8=""),"",'Adatmátrix logaritmusa'!BG113-Alfa!$B113)</f>
        <v/>
      </c>
      <c r="BH113" s="8" t="str">
        <f>IF(OR($A113="",BH$8=""),"",'Adatmátrix logaritmusa'!BH113-Alfa!$B113)</f>
        <v/>
      </c>
      <c r="BI113" s="8" t="str">
        <f>IF(OR($A113="",BI$8=""),"",'Adatmátrix logaritmusa'!BI113-Alfa!$B113)</f>
        <v/>
      </c>
    </row>
    <row r="114" spans="1:61">
      <c r="A114" s="4" t="str">
        <f>Adatmátrix!A114</f>
        <v/>
      </c>
      <c r="B114" s="8" t="str">
        <f>IF(OR($A114="",B$8=""),"",'Adatmátrix logaritmusa'!B114-Alfa!$B114)</f>
        <v/>
      </c>
      <c r="C114" s="8" t="str">
        <f>IF(OR($A114="",C$8=""),"",'Adatmátrix logaritmusa'!C114-Alfa!$B114)</f>
        <v/>
      </c>
      <c r="D114" s="8" t="str">
        <f>IF(OR($A114="",D$8=""),"",'Adatmátrix logaritmusa'!D114-Alfa!$B114)</f>
        <v/>
      </c>
      <c r="E114" s="8" t="str">
        <f>IF(OR($A114="",E$8=""),"",'Adatmátrix logaritmusa'!E114-Alfa!$B114)</f>
        <v/>
      </c>
      <c r="F114" s="8" t="str">
        <f>IF(OR($A114="",F$8=""),"",'Adatmátrix logaritmusa'!F114-Alfa!$B114)</f>
        <v/>
      </c>
      <c r="G114" s="8" t="str">
        <f>IF(OR($A114="",G$8=""),"",'Adatmátrix logaritmusa'!G114-Alfa!$B114)</f>
        <v/>
      </c>
      <c r="H114" s="8" t="str">
        <f>IF(OR($A114="",H$8=""),"",'Adatmátrix logaritmusa'!H114-Alfa!$B114)</f>
        <v/>
      </c>
      <c r="I114" s="8" t="str">
        <f>IF(OR($A114="",I$8=""),"",'Adatmátrix logaritmusa'!I114-Alfa!$B114)</f>
        <v/>
      </c>
      <c r="J114" s="8" t="str">
        <f>IF(OR($A114="",J$8=""),"",'Adatmátrix logaritmusa'!J114-Alfa!$B114)</f>
        <v/>
      </c>
      <c r="K114" s="8" t="str">
        <f>IF(OR($A114="",K$8=""),"",'Adatmátrix logaritmusa'!K114-Alfa!$B114)</f>
        <v/>
      </c>
      <c r="L114" s="8" t="str">
        <f>IF(OR($A114="",L$8=""),"",'Adatmátrix logaritmusa'!L114-Alfa!$B114)</f>
        <v/>
      </c>
      <c r="M114" s="8" t="str">
        <f>IF(OR($A114="",M$8=""),"",'Adatmátrix logaritmusa'!M114-Alfa!$B114)</f>
        <v/>
      </c>
      <c r="N114" s="8" t="str">
        <f>IF(OR($A114="",N$8=""),"",'Adatmátrix logaritmusa'!N114-Alfa!$B114)</f>
        <v/>
      </c>
      <c r="O114" s="8" t="str">
        <f>IF(OR($A114="",O$8=""),"",'Adatmátrix logaritmusa'!O114-Alfa!$B114)</f>
        <v/>
      </c>
      <c r="P114" s="8" t="str">
        <f>IF(OR($A114="",P$8=""),"",'Adatmátrix logaritmusa'!P114-Alfa!$B114)</f>
        <v/>
      </c>
      <c r="Q114" s="8" t="str">
        <f>IF(OR($A114="",Q$8=""),"",'Adatmátrix logaritmusa'!Q114-Alfa!$B114)</f>
        <v/>
      </c>
      <c r="R114" s="8" t="str">
        <f>IF(OR($A114="",R$8=""),"",'Adatmátrix logaritmusa'!R114-Alfa!$B114)</f>
        <v/>
      </c>
      <c r="S114" s="8" t="str">
        <f>IF(OR($A114="",S$8=""),"",'Adatmátrix logaritmusa'!S114-Alfa!$B114)</f>
        <v/>
      </c>
      <c r="T114" s="8" t="str">
        <f>IF(OR($A114="",T$8=""),"",'Adatmátrix logaritmusa'!T114-Alfa!$B114)</f>
        <v/>
      </c>
      <c r="U114" s="8" t="str">
        <f>IF(OR($A114="",U$8=""),"",'Adatmátrix logaritmusa'!U114-Alfa!$B114)</f>
        <v/>
      </c>
      <c r="V114" s="8" t="str">
        <f>IF(OR($A114="",V$8=""),"",'Adatmátrix logaritmusa'!V114-Alfa!$B114)</f>
        <v/>
      </c>
      <c r="W114" s="8" t="str">
        <f>IF(OR($A114="",W$8=""),"",'Adatmátrix logaritmusa'!W114-Alfa!$B114)</f>
        <v/>
      </c>
      <c r="X114" s="8" t="str">
        <f>IF(OR($A114="",X$8=""),"",'Adatmátrix logaritmusa'!X114-Alfa!$B114)</f>
        <v/>
      </c>
      <c r="Y114" s="8" t="str">
        <f>IF(OR($A114="",Y$8=""),"",'Adatmátrix logaritmusa'!Y114-Alfa!$B114)</f>
        <v/>
      </c>
      <c r="Z114" s="8" t="str">
        <f>IF(OR($A114="",Z$8=""),"",'Adatmátrix logaritmusa'!Z114-Alfa!$B114)</f>
        <v/>
      </c>
      <c r="AA114" s="8" t="str">
        <f>IF(OR($A114="",AA$8=""),"",'Adatmátrix logaritmusa'!AA114-Alfa!$B114)</f>
        <v/>
      </c>
      <c r="AB114" s="8" t="str">
        <f>IF(OR($A114="",AB$8=""),"",'Adatmátrix logaritmusa'!AB114-Alfa!$B114)</f>
        <v/>
      </c>
      <c r="AC114" s="8" t="str">
        <f>IF(OR($A114="",AC$8=""),"",'Adatmátrix logaritmusa'!AC114-Alfa!$B114)</f>
        <v/>
      </c>
      <c r="AD114" s="8" t="str">
        <f>IF(OR($A114="",AD$8=""),"",'Adatmátrix logaritmusa'!AD114-Alfa!$B114)</f>
        <v/>
      </c>
      <c r="AE114" s="8" t="str">
        <f>IF(OR($A114="",AE$8=""),"",'Adatmátrix logaritmusa'!AE114-Alfa!$B114)</f>
        <v/>
      </c>
      <c r="AF114" s="8" t="str">
        <f>IF(OR($A114="",AF$8=""),"",'Adatmátrix logaritmusa'!AF114-Alfa!$B114)</f>
        <v/>
      </c>
      <c r="AG114" s="8" t="str">
        <f>IF(OR($A114="",AG$8=""),"",'Adatmátrix logaritmusa'!AG114-Alfa!$B114)</f>
        <v/>
      </c>
      <c r="AH114" s="8" t="str">
        <f>IF(OR($A114="",AH$8=""),"",'Adatmátrix logaritmusa'!AH114-Alfa!$B114)</f>
        <v/>
      </c>
      <c r="AI114" s="8" t="str">
        <f>IF(OR($A114="",AI$8=""),"",'Adatmátrix logaritmusa'!AI114-Alfa!$B114)</f>
        <v/>
      </c>
      <c r="AJ114" s="8" t="str">
        <f>IF(OR($A114="",AJ$8=""),"",'Adatmátrix logaritmusa'!AJ114-Alfa!$B114)</f>
        <v/>
      </c>
      <c r="AK114" s="8" t="str">
        <f>IF(OR($A114="",AK$8=""),"",'Adatmátrix logaritmusa'!AK114-Alfa!$B114)</f>
        <v/>
      </c>
      <c r="AL114" s="8" t="str">
        <f>IF(OR($A114="",AL$8=""),"",'Adatmátrix logaritmusa'!AL114-Alfa!$B114)</f>
        <v/>
      </c>
      <c r="AM114" s="8" t="str">
        <f>IF(OR($A114="",AM$8=""),"",'Adatmátrix logaritmusa'!AM114-Alfa!$B114)</f>
        <v/>
      </c>
      <c r="AN114" s="8" t="str">
        <f>IF(OR($A114="",AN$8=""),"",'Adatmátrix logaritmusa'!AN114-Alfa!$B114)</f>
        <v/>
      </c>
      <c r="AO114" s="8" t="str">
        <f>IF(OR($A114="",AO$8=""),"",'Adatmátrix logaritmusa'!AO114-Alfa!$B114)</f>
        <v/>
      </c>
      <c r="AP114" s="8" t="str">
        <f>IF(OR($A114="",AP$8=""),"",'Adatmátrix logaritmusa'!AP114-Alfa!$B114)</f>
        <v/>
      </c>
      <c r="AQ114" s="8" t="str">
        <f>IF(OR($A114="",AQ$8=""),"",'Adatmátrix logaritmusa'!AQ114-Alfa!$B114)</f>
        <v/>
      </c>
      <c r="AR114" s="8" t="str">
        <f>IF(OR($A114="",AR$8=""),"",'Adatmátrix logaritmusa'!AR114-Alfa!$B114)</f>
        <v/>
      </c>
      <c r="AS114" s="8" t="str">
        <f>IF(OR($A114="",AS$8=""),"",'Adatmátrix logaritmusa'!AS114-Alfa!$B114)</f>
        <v/>
      </c>
      <c r="AT114" s="8" t="str">
        <f>IF(OR($A114="",AT$8=""),"",'Adatmátrix logaritmusa'!AT114-Alfa!$B114)</f>
        <v/>
      </c>
      <c r="AU114" s="8" t="str">
        <f>IF(OR($A114="",AU$8=""),"",'Adatmátrix logaritmusa'!AU114-Alfa!$B114)</f>
        <v/>
      </c>
      <c r="AV114" s="8" t="str">
        <f>IF(OR($A114="",AV$8=""),"",'Adatmátrix logaritmusa'!AV114-Alfa!$B114)</f>
        <v/>
      </c>
      <c r="AW114" s="8" t="str">
        <f>IF(OR($A114="",AW$8=""),"",'Adatmátrix logaritmusa'!AW114-Alfa!$B114)</f>
        <v/>
      </c>
      <c r="AX114" s="8" t="str">
        <f>IF(OR($A114="",AX$8=""),"",'Adatmátrix logaritmusa'!AX114-Alfa!$B114)</f>
        <v/>
      </c>
      <c r="AY114" s="8" t="str">
        <f>IF(OR($A114="",AY$8=""),"",'Adatmátrix logaritmusa'!AY114-Alfa!$B114)</f>
        <v/>
      </c>
      <c r="AZ114" s="8" t="str">
        <f>IF(OR($A114="",AZ$8=""),"",'Adatmátrix logaritmusa'!AZ114-Alfa!$B114)</f>
        <v/>
      </c>
      <c r="BA114" s="8" t="str">
        <f>IF(OR($A114="",BA$8=""),"",'Adatmátrix logaritmusa'!BA114-Alfa!$B114)</f>
        <v/>
      </c>
      <c r="BB114" s="8" t="str">
        <f>IF(OR($A114="",BB$8=""),"",'Adatmátrix logaritmusa'!BB114-Alfa!$B114)</f>
        <v/>
      </c>
      <c r="BC114" s="8" t="str">
        <f>IF(OR($A114="",BC$8=""),"",'Adatmátrix logaritmusa'!BC114-Alfa!$B114)</f>
        <v/>
      </c>
      <c r="BD114" s="8" t="str">
        <f>IF(OR($A114="",BD$8=""),"",'Adatmátrix logaritmusa'!BD114-Alfa!$B114)</f>
        <v/>
      </c>
      <c r="BE114" s="8" t="str">
        <f>IF(OR($A114="",BE$8=""),"",'Adatmátrix logaritmusa'!BE114-Alfa!$B114)</f>
        <v/>
      </c>
      <c r="BF114" s="8" t="str">
        <f>IF(OR($A114="",BF$8=""),"",'Adatmátrix logaritmusa'!BF114-Alfa!$B114)</f>
        <v/>
      </c>
      <c r="BG114" s="8" t="str">
        <f>IF(OR($A114="",BG$8=""),"",'Adatmátrix logaritmusa'!BG114-Alfa!$B114)</f>
        <v/>
      </c>
      <c r="BH114" s="8" t="str">
        <f>IF(OR($A114="",BH$8=""),"",'Adatmátrix logaritmusa'!BH114-Alfa!$B114)</f>
        <v/>
      </c>
      <c r="BI114" s="8" t="str">
        <f>IF(OR($A114="",BI$8=""),"",'Adatmátrix logaritmusa'!BI114-Alfa!$B114)</f>
        <v/>
      </c>
    </row>
    <row r="115" spans="1:61">
      <c r="A115" s="4" t="str">
        <f>Adatmátrix!A115</f>
        <v/>
      </c>
      <c r="B115" s="8" t="str">
        <f>IF(OR($A115="",B$8=""),"",'Adatmátrix logaritmusa'!B115-Alfa!$B115)</f>
        <v/>
      </c>
      <c r="C115" s="8" t="str">
        <f>IF(OR($A115="",C$8=""),"",'Adatmátrix logaritmusa'!C115-Alfa!$B115)</f>
        <v/>
      </c>
      <c r="D115" s="8" t="str">
        <f>IF(OR($A115="",D$8=""),"",'Adatmátrix logaritmusa'!D115-Alfa!$B115)</f>
        <v/>
      </c>
      <c r="E115" s="8" t="str">
        <f>IF(OR($A115="",E$8=""),"",'Adatmátrix logaritmusa'!E115-Alfa!$B115)</f>
        <v/>
      </c>
      <c r="F115" s="8" t="str">
        <f>IF(OR($A115="",F$8=""),"",'Adatmátrix logaritmusa'!F115-Alfa!$B115)</f>
        <v/>
      </c>
      <c r="G115" s="8" t="str">
        <f>IF(OR($A115="",G$8=""),"",'Adatmátrix logaritmusa'!G115-Alfa!$B115)</f>
        <v/>
      </c>
      <c r="H115" s="8" t="str">
        <f>IF(OR($A115="",H$8=""),"",'Adatmátrix logaritmusa'!H115-Alfa!$B115)</f>
        <v/>
      </c>
      <c r="I115" s="8" t="str">
        <f>IF(OR($A115="",I$8=""),"",'Adatmátrix logaritmusa'!I115-Alfa!$B115)</f>
        <v/>
      </c>
      <c r="J115" s="8" t="str">
        <f>IF(OR($A115="",J$8=""),"",'Adatmátrix logaritmusa'!J115-Alfa!$B115)</f>
        <v/>
      </c>
      <c r="K115" s="8" t="str">
        <f>IF(OR($A115="",K$8=""),"",'Adatmátrix logaritmusa'!K115-Alfa!$B115)</f>
        <v/>
      </c>
      <c r="L115" s="8" t="str">
        <f>IF(OR($A115="",L$8=""),"",'Adatmátrix logaritmusa'!L115-Alfa!$B115)</f>
        <v/>
      </c>
      <c r="M115" s="8" t="str">
        <f>IF(OR($A115="",M$8=""),"",'Adatmátrix logaritmusa'!M115-Alfa!$B115)</f>
        <v/>
      </c>
      <c r="N115" s="8" t="str">
        <f>IF(OR($A115="",N$8=""),"",'Adatmátrix logaritmusa'!N115-Alfa!$B115)</f>
        <v/>
      </c>
      <c r="O115" s="8" t="str">
        <f>IF(OR($A115="",O$8=""),"",'Adatmátrix logaritmusa'!O115-Alfa!$B115)</f>
        <v/>
      </c>
      <c r="P115" s="8" t="str">
        <f>IF(OR($A115="",P$8=""),"",'Adatmátrix logaritmusa'!P115-Alfa!$B115)</f>
        <v/>
      </c>
      <c r="Q115" s="8" t="str">
        <f>IF(OR($A115="",Q$8=""),"",'Adatmátrix logaritmusa'!Q115-Alfa!$B115)</f>
        <v/>
      </c>
      <c r="R115" s="8" t="str">
        <f>IF(OR($A115="",R$8=""),"",'Adatmátrix logaritmusa'!R115-Alfa!$B115)</f>
        <v/>
      </c>
      <c r="S115" s="8" t="str">
        <f>IF(OR($A115="",S$8=""),"",'Adatmátrix logaritmusa'!S115-Alfa!$B115)</f>
        <v/>
      </c>
      <c r="T115" s="8" t="str">
        <f>IF(OR($A115="",T$8=""),"",'Adatmátrix logaritmusa'!T115-Alfa!$B115)</f>
        <v/>
      </c>
      <c r="U115" s="8" t="str">
        <f>IF(OR($A115="",U$8=""),"",'Adatmátrix logaritmusa'!U115-Alfa!$B115)</f>
        <v/>
      </c>
      <c r="V115" s="8" t="str">
        <f>IF(OR($A115="",V$8=""),"",'Adatmátrix logaritmusa'!V115-Alfa!$B115)</f>
        <v/>
      </c>
      <c r="W115" s="8" t="str">
        <f>IF(OR($A115="",W$8=""),"",'Adatmátrix logaritmusa'!W115-Alfa!$B115)</f>
        <v/>
      </c>
      <c r="X115" s="8" t="str">
        <f>IF(OR($A115="",X$8=""),"",'Adatmátrix logaritmusa'!X115-Alfa!$B115)</f>
        <v/>
      </c>
      <c r="Y115" s="8" t="str">
        <f>IF(OR($A115="",Y$8=""),"",'Adatmátrix logaritmusa'!Y115-Alfa!$B115)</f>
        <v/>
      </c>
      <c r="Z115" s="8" t="str">
        <f>IF(OR($A115="",Z$8=""),"",'Adatmátrix logaritmusa'!Z115-Alfa!$B115)</f>
        <v/>
      </c>
      <c r="AA115" s="8" t="str">
        <f>IF(OR($A115="",AA$8=""),"",'Adatmátrix logaritmusa'!AA115-Alfa!$B115)</f>
        <v/>
      </c>
      <c r="AB115" s="8" t="str">
        <f>IF(OR($A115="",AB$8=""),"",'Adatmátrix logaritmusa'!AB115-Alfa!$B115)</f>
        <v/>
      </c>
      <c r="AC115" s="8" t="str">
        <f>IF(OR($A115="",AC$8=""),"",'Adatmátrix logaritmusa'!AC115-Alfa!$B115)</f>
        <v/>
      </c>
      <c r="AD115" s="8" t="str">
        <f>IF(OR($A115="",AD$8=""),"",'Adatmátrix logaritmusa'!AD115-Alfa!$B115)</f>
        <v/>
      </c>
      <c r="AE115" s="8" t="str">
        <f>IF(OR($A115="",AE$8=""),"",'Adatmátrix logaritmusa'!AE115-Alfa!$B115)</f>
        <v/>
      </c>
      <c r="AF115" s="8" t="str">
        <f>IF(OR($A115="",AF$8=""),"",'Adatmátrix logaritmusa'!AF115-Alfa!$B115)</f>
        <v/>
      </c>
      <c r="AG115" s="8" t="str">
        <f>IF(OR($A115="",AG$8=""),"",'Adatmátrix logaritmusa'!AG115-Alfa!$B115)</f>
        <v/>
      </c>
      <c r="AH115" s="8" t="str">
        <f>IF(OR($A115="",AH$8=""),"",'Adatmátrix logaritmusa'!AH115-Alfa!$B115)</f>
        <v/>
      </c>
      <c r="AI115" s="8" t="str">
        <f>IF(OR($A115="",AI$8=""),"",'Adatmátrix logaritmusa'!AI115-Alfa!$B115)</f>
        <v/>
      </c>
      <c r="AJ115" s="8" t="str">
        <f>IF(OR($A115="",AJ$8=""),"",'Adatmátrix logaritmusa'!AJ115-Alfa!$B115)</f>
        <v/>
      </c>
      <c r="AK115" s="8" t="str">
        <f>IF(OR($A115="",AK$8=""),"",'Adatmátrix logaritmusa'!AK115-Alfa!$B115)</f>
        <v/>
      </c>
      <c r="AL115" s="8" t="str">
        <f>IF(OR($A115="",AL$8=""),"",'Adatmátrix logaritmusa'!AL115-Alfa!$B115)</f>
        <v/>
      </c>
      <c r="AM115" s="8" t="str">
        <f>IF(OR($A115="",AM$8=""),"",'Adatmátrix logaritmusa'!AM115-Alfa!$B115)</f>
        <v/>
      </c>
      <c r="AN115" s="8" t="str">
        <f>IF(OR($A115="",AN$8=""),"",'Adatmátrix logaritmusa'!AN115-Alfa!$B115)</f>
        <v/>
      </c>
      <c r="AO115" s="8" t="str">
        <f>IF(OR($A115="",AO$8=""),"",'Adatmátrix logaritmusa'!AO115-Alfa!$B115)</f>
        <v/>
      </c>
      <c r="AP115" s="8" t="str">
        <f>IF(OR($A115="",AP$8=""),"",'Adatmátrix logaritmusa'!AP115-Alfa!$B115)</f>
        <v/>
      </c>
      <c r="AQ115" s="8" t="str">
        <f>IF(OR($A115="",AQ$8=""),"",'Adatmátrix logaritmusa'!AQ115-Alfa!$B115)</f>
        <v/>
      </c>
      <c r="AR115" s="8" t="str">
        <f>IF(OR($A115="",AR$8=""),"",'Adatmátrix logaritmusa'!AR115-Alfa!$B115)</f>
        <v/>
      </c>
      <c r="AS115" s="8" t="str">
        <f>IF(OR($A115="",AS$8=""),"",'Adatmátrix logaritmusa'!AS115-Alfa!$B115)</f>
        <v/>
      </c>
      <c r="AT115" s="8" t="str">
        <f>IF(OR($A115="",AT$8=""),"",'Adatmátrix logaritmusa'!AT115-Alfa!$B115)</f>
        <v/>
      </c>
      <c r="AU115" s="8" t="str">
        <f>IF(OR($A115="",AU$8=""),"",'Adatmátrix logaritmusa'!AU115-Alfa!$B115)</f>
        <v/>
      </c>
      <c r="AV115" s="8" t="str">
        <f>IF(OR($A115="",AV$8=""),"",'Adatmátrix logaritmusa'!AV115-Alfa!$B115)</f>
        <v/>
      </c>
      <c r="AW115" s="8" t="str">
        <f>IF(OR($A115="",AW$8=""),"",'Adatmátrix logaritmusa'!AW115-Alfa!$B115)</f>
        <v/>
      </c>
      <c r="AX115" s="8" t="str">
        <f>IF(OR($A115="",AX$8=""),"",'Adatmátrix logaritmusa'!AX115-Alfa!$B115)</f>
        <v/>
      </c>
      <c r="AY115" s="8" t="str">
        <f>IF(OR($A115="",AY$8=""),"",'Adatmátrix logaritmusa'!AY115-Alfa!$B115)</f>
        <v/>
      </c>
      <c r="AZ115" s="8" t="str">
        <f>IF(OR($A115="",AZ$8=""),"",'Adatmátrix logaritmusa'!AZ115-Alfa!$B115)</f>
        <v/>
      </c>
      <c r="BA115" s="8" t="str">
        <f>IF(OR($A115="",BA$8=""),"",'Adatmátrix logaritmusa'!BA115-Alfa!$B115)</f>
        <v/>
      </c>
      <c r="BB115" s="8" t="str">
        <f>IF(OR($A115="",BB$8=""),"",'Adatmátrix logaritmusa'!BB115-Alfa!$B115)</f>
        <v/>
      </c>
      <c r="BC115" s="8" t="str">
        <f>IF(OR($A115="",BC$8=""),"",'Adatmátrix logaritmusa'!BC115-Alfa!$B115)</f>
        <v/>
      </c>
      <c r="BD115" s="8" t="str">
        <f>IF(OR($A115="",BD$8=""),"",'Adatmátrix logaritmusa'!BD115-Alfa!$B115)</f>
        <v/>
      </c>
      <c r="BE115" s="8" t="str">
        <f>IF(OR($A115="",BE$8=""),"",'Adatmátrix logaritmusa'!BE115-Alfa!$B115)</f>
        <v/>
      </c>
      <c r="BF115" s="8" t="str">
        <f>IF(OR($A115="",BF$8=""),"",'Adatmátrix logaritmusa'!BF115-Alfa!$B115)</f>
        <v/>
      </c>
      <c r="BG115" s="8" t="str">
        <f>IF(OR($A115="",BG$8=""),"",'Adatmátrix logaritmusa'!BG115-Alfa!$B115)</f>
        <v/>
      </c>
      <c r="BH115" s="8" t="str">
        <f>IF(OR($A115="",BH$8=""),"",'Adatmátrix logaritmusa'!BH115-Alfa!$B115)</f>
        <v/>
      </c>
      <c r="BI115" s="8" t="str">
        <f>IF(OR($A115="",BI$8=""),"",'Adatmátrix logaritmusa'!BI115-Alfa!$B115)</f>
        <v/>
      </c>
    </row>
    <row r="116" spans="1:61">
      <c r="A116" s="4" t="str">
        <f>Adatmátrix!A116</f>
        <v/>
      </c>
      <c r="B116" s="8" t="str">
        <f>IF(OR($A116="",B$8=""),"",'Adatmátrix logaritmusa'!B116-Alfa!$B116)</f>
        <v/>
      </c>
      <c r="C116" s="8" t="str">
        <f>IF(OR($A116="",C$8=""),"",'Adatmátrix logaritmusa'!C116-Alfa!$B116)</f>
        <v/>
      </c>
      <c r="D116" s="8" t="str">
        <f>IF(OR($A116="",D$8=""),"",'Adatmátrix logaritmusa'!D116-Alfa!$B116)</f>
        <v/>
      </c>
      <c r="E116" s="8" t="str">
        <f>IF(OR($A116="",E$8=""),"",'Adatmátrix logaritmusa'!E116-Alfa!$B116)</f>
        <v/>
      </c>
      <c r="F116" s="8" t="str">
        <f>IF(OR($A116="",F$8=""),"",'Adatmátrix logaritmusa'!F116-Alfa!$B116)</f>
        <v/>
      </c>
      <c r="G116" s="8" t="str">
        <f>IF(OR($A116="",G$8=""),"",'Adatmátrix logaritmusa'!G116-Alfa!$B116)</f>
        <v/>
      </c>
      <c r="H116" s="8" t="str">
        <f>IF(OR($A116="",H$8=""),"",'Adatmátrix logaritmusa'!H116-Alfa!$B116)</f>
        <v/>
      </c>
      <c r="I116" s="8" t="str">
        <f>IF(OR($A116="",I$8=""),"",'Adatmátrix logaritmusa'!I116-Alfa!$B116)</f>
        <v/>
      </c>
      <c r="J116" s="8" t="str">
        <f>IF(OR($A116="",J$8=""),"",'Adatmátrix logaritmusa'!J116-Alfa!$B116)</f>
        <v/>
      </c>
      <c r="K116" s="8" t="str">
        <f>IF(OR($A116="",K$8=""),"",'Adatmátrix logaritmusa'!K116-Alfa!$B116)</f>
        <v/>
      </c>
      <c r="L116" s="8" t="str">
        <f>IF(OR($A116="",L$8=""),"",'Adatmátrix logaritmusa'!L116-Alfa!$B116)</f>
        <v/>
      </c>
      <c r="M116" s="8" t="str">
        <f>IF(OR($A116="",M$8=""),"",'Adatmátrix logaritmusa'!M116-Alfa!$B116)</f>
        <v/>
      </c>
      <c r="N116" s="8" t="str">
        <f>IF(OR($A116="",N$8=""),"",'Adatmátrix logaritmusa'!N116-Alfa!$B116)</f>
        <v/>
      </c>
      <c r="O116" s="8" t="str">
        <f>IF(OR($A116="",O$8=""),"",'Adatmátrix logaritmusa'!O116-Alfa!$B116)</f>
        <v/>
      </c>
      <c r="P116" s="8" t="str">
        <f>IF(OR($A116="",P$8=""),"",'Adatmátrix logaritmusa'!P116-Alfa!$B116)</f>
        <v/>
      </c>
      <c r="Q116" s="8" t="str">
        <f>IF(OR($A116="",Q$8=""),"",'Adatmátrix logaritmusa'!Q116-Alfa!$B116)</f>
        <v/>
      </c>
      <c r="R116" s="8" t="str">
        <f>IF(OR($A116="",R$8=""),"",'Adatmátrix logaritmusa'!R116-Alfa!$B116)</f>
        <v/>
      </c>
      <c r="S116" s="8" t="str">
        <f>IF(OR($A116="",S$8=""),"",'Adatmátrix logaritmusa'!S116-Alfa!$B116)</f>
        <v/>
      </c>
      <c r="T116" s="8" t="str">
        <f>IF(OR($A116="",T$8=""),"",'Adatmátrix logaritmusa'!T116-Alfa!$B116)</f>
        <v/>
      </c>
      <c r="U116" s="8" t="str">
        <f>IF(OR($A116="",U$8=""),"",'Adatmátrix logaritmusa'!U116-Alfa!$B116)</f>
        <v/>
      </c>
      <c r="V116" s="8" t="str">
        <f>IF(OR($A116="",V$8=""),"",'Adatmátrix logaritmusa'!V116-Alfa!$B116)</f>
        <v/>
      </c>
      <c r="W116" s="8" t="str">
        <f>IF(OR($A116="",W$8=""),"",'Adatmátrix logaritmusa'!W116-Alfa!$B116)</f>
        <v/>
      </c>
      <c r="X116" s="8" t="str">
        <f>IF(OR($A116="",X$8=""),"",'Adatmátrix logaritmusa'!X116-Alfa!$B116)</f>
        <v/>
      </c>
      <c r="Y116" s="8" t="str">
        <f>IF(OR($A116="",Y$8=""),"",'Adatmátrix logaritmusa'!Y116-Alfa!$B116)</f>
        <v/>
      </c>
      <c r="Z116" s="8" t="str">
        <f>IF(OR($A116="",Z$8=""),"",'Adatmátrix logaritmusa'!Z116-Alfa!$B116)</f>
        <v/>
      </c>
      <c r="AA116" s="8" t="str">
        <f>IF(OR($A116="",AA$8=""),"",'Adatmátrix logaritmusa'!AA116-Alfa!$B116)</f>
        <v/>
      </c>
      <c r="AB116" s="8" t="str">
        <f>IF(OR($A116="",AB$8=""),"",'Adatmátrix logaritmusa'!AB116-Alfa!$B116)</f>
        <v/>
      </c>
      <c r="AC116" s="8" t="str">
        <f>IF(OR($A116="",AC$8=""),"",'Adatmátrix logaritmusa'!AC116-Alfa!$B116)</f>
        <v/>
      </c>
      <c r="AD116" s="8" t="str">
        <f>IF(OR($A116="",AD$8=""),"",'Adatmátrix logaritmusa'!AD116-Alfa!$B116)</f>
        <v/>
      </c>
      <c r="AE116" s="8" t="str">
        <f>IF(OR($A116="",AE$8=""),"",'Adatmátrix logaritmusa'!AE116-Alfa!$B116)</f>
        <v/>
      </c>
      <c r="AF116" s="8" t="str">
        <f>IF(OR($A116="",AF$8=""),"",'Adatmátrix logaritmusa'!AF116-Alfa!$B116)</f>
        <v/>
      </c>
      <c r="AG116" s="8" t="str">
        <f>IF(OR($A116="",AG$8=""),"",'Adatmátrix logaritmusa'!AG116-Alfa!$B116)</f>
        <v/>
      </c>
      <c r="AH116" s="8" t="str">
        <f>IF(OR($A116="",AH$8=""),"",'Adatmátrix logaritmusa'!AH116-Alfa!$B116)</f>
        <v/>
      </c>
      <c r="AI116" s="8" t="str">
        <f>IF(OR($A116="",AI$8=""),"",'Adatmátrix logaritmusa'!AI116-Alfa!$B116)</f>
        <v/>
      </c>
      <c r="AJ116" s="8" t="str">
        <f>IF(OR($A116="",AJ$8=""),"",'Adatmátrix logaritmusa'!AJ116-Alfa!$B116)</f>
        <v/>
      </c>
      <c r="AK116" s="8" t="str">
        <f>IF(OR($A116="",AK$8=""),"",'Adatmátrix logaritmusa'!AK116-Alfa!$B116)</f>
        <v/>
      </c>
      <c r="AL116" s="8" t="str">
        <f>IF(OR($A116="",AL$8=""),"",'Adatmátrix logaritmusa'!AL116-Alfa!$B116)</f>
        <v/>
      </c>
      <c r="AM116" s="8" t="str">
        <f>IF(OR($A116="",AM$8=""),"",'Adatmátrix logaritmusa'!AM116-Alfa!$B116)</f>
        <v/>
      </c>
      <c r="AN116" s="8" t="str">
        <f>IF(OR($A116="",AN$8=""),"",'Adatmátrix logaritmusa'!AN116-Alfa!$B116)</f>
        <v/>
      </c>
      <c r="AO116" s="8" t="str">
        <f>IF(OR($A116="",AO$8=""),"",'Adatmátrix logaritmusa'!AO116-Alfa!$B116)</f>
        <v/>
      </c>
      <c r="AP116" s="8" t="str">
        <f>IF(OR($A116="",AP$8=""),"",'Adatmátrix logaritmusa'!AP116-Alfa!$B116)</f>
        <v/>
      </c>
      <c r="AQ116" s="8" t="str">
        <f>IF(OR($A116="",AQ$8=""),"",'Adatmátrix logaritmusa'!AQ116-Alfa!$B116)</f>
        <v/>
      </c>
      <c r="AR116" s="8" t="str">
        <f>IF(OR($A116="",AR$8=""),"",'Adatmátrix logaritmusa'!AR116-Alfa!$B116)</f>
        <v/>
      </c>
      <c r="AS116" s="8" t="str">
        <f>IF(OR($A116="",AS$8=""),"",'Adatmátrix logaritmusa'!AS116-Alfa!$B116)</f>
        <v/>
      </c>
      <c r="AT116" s="8" t="str">
        <f>IF(OR($A116="",AT$8=""),"",'Adatmátrix logaritmusa'!AT116-Alfa!$B116)</f>
        <v/>
      </c>
      <c r="AU116" s="8" t="str">
        <f>IF(OR($A116="",AU$8=""),"",'Adatmátrix logaritmusa'!AU116-Alfa!$B116)</f>
        <v/>
      </c>
      <c r="AV116" s="8" t="str">
        <f>IF(OR($A116="",AV$8=""),"",'Adatmátrix logaritmusa'!AV116-Alfa!$B116)</f>
        <v/>
      </c>
      <c r="AW116" s="8" t="str">
        <f>IF(OR($A116="",AW$8=""),"",'Adatmátrix logaritmusa'!AW116-Alfa!$B116)</f>
        <v/>
      </c>
      <c r="AX116" s="8" t="str">
        <f>IF(OR($A116="",AX$8=""),"",'Adatmátrix logaritmusa'!AX116-Alfa!$B116)</f>
        <v/>
      </c>
      <c r="AY116" s="8" t="str">
        <f>IF(OR($A116="",AY$8=""),"",'Adatmátrix logaritmusa'!AY116-Alfa!$B116)</f>
        <v/>
      </c>
      <c r="AZ116" s="8" t="str">
        <f>IF(OR($A116="",AZ$8=""),"",'Adatmátrix logaritmusa'!AZ116-Alfa!$B116)</f>
        <v/>
      </c>
      <c r="BA116" s="8" t="str">
        <f>IF(OR($A116="",BA$8=""),"",'Adatmátrix logaritmusa'!BA116-Alfa!$B116)</f>
        <v/>
      </c>
      <c r="BB116" s="8" t="str">
        <f>IF(OR($A116="",BB$8=""),"",'Adatmátrix logaritmusa'!BB116-Alfa!$B116)</f>
        <v/>
      </c>
      <c r="BC116" s="8" t="str">
        <f>IF(OR($A116="",BC$8=""),"",'Adatmátrix logaritmusa'!BC116-Alfa!$B116)</f>
        <v/>
      </c>
      <c r="BD116" s="8" t="str">
        <f>IF(OR($A116="",BD$8=""),"",'Adatmátrix logaritmusa'!BD116-Alfa!$B116)</f>
        <v/>
      </c>
      <c r="BE116" s="8" t="str">
        <f>IF(OR($A116="",BE$8=""),"",'Adatmátrix logaritmusa'!BE116-Alfa!$B116)</f>
        <v/>
      </c>
      <c r="BF116" s="8" t="str">
        <f>IF(OR($A116="",BF$8=""),"",'Adatmátrix logaritmusa'!BF116-Alfa!$B116)</f>
        <v/>
      </c>
      <c r="BG116" s="8" t="str">
        <f>IF(OR($A116="",BG$8=""),"",'Adatmátrix logaritmusa'!BG116-Alfa!$B116)</f>
        <v/>
      </c>
      <c r="BH116" s="8" t="str">
        <f>IF(OR($A116="",BH$8=""),"",'Adatmátrix logaritmusa'!BH116-Alfa!$B116)</f>
        <v/>
      </c>
      <c r="BI116" s="8" t="str">
        <f>IF(OR($A116="",BI$8=""),"",'Adatmátrix logaritmusa'!BI116-Alfa!$B116)</f>
        <v/>
      </c>
    </row>
    <row r="117" spans="1:61">
      <c r="A117" s="4" t="str">
        <f>Adatmátrix!A117</f>
        <v/>
      </c>
      <c r="B117" s="8" t="str">
        <f>IF(OR($A117="",B$8=""),"",'Adatmátrix logaritmusa'!B117-Alfa!$B117)</f>
        <v/>
      </c>
      <c r="C117" s="8" t="str">
        <f>IF(OR($A117="",C$8=""),"",'Adatmátrix logaritmusa'!C117-Alfa!$B117)</f>
        <v/>
      </c>
      <c r="D117" s="8" t="str">
        <f>IF(OR($A117="",D$8=""),"",'Adatmátrix logaritmusa'!D117-Alfa!$B117)</f>
        <v/>
      </c>
      <c r="E117" s="8" t="str">
        <f>IF(OR($A117="",E$8=""),"",'Adatmátrix logaritmusa'!E117-Alfa!$B117)</f>
        <v/>
      </c>
      <c r="F117" s="8" t="str">
        <f>IF(OR($A117="",F$8=""),"",'Adatmátrix logaritmusa'!F117-Alfa!$B117)</f>
        <v/>
      </c>
      <c r="G117" s="8" t="str">
        <f>IF(OR($A117="",G$8=""),"",'Adatmátrix logaritmusa'!G117-Alfa!$B117)</f>
        <v/>
      </c>
      <c r="H117" s="8" t="str">
        <f>IF(OR($A117="",H$8=""),"",'Adatmátrix logaritmusa'!H117-Alfa!$B117)</f>
        <v/>
      </c>
      <c r="I117" s="8" t="str">
        <f>IF(OR($A117="",I$8=""),"",'Adatmátrix logaritmusa'!I117-Alfa!$B117)</f>
        <v/>
      </c>
      <c r="J117" s="8" t="str">
        <f>IF(OR($A117="",J$8=""),"",'Adatmátrix logaritmusa'!J117-Alfa!$B117)</f>
        <v/>
      </c>
      <c r="K117" s="8" t="str">
        <f>IF(OR($A117="",K$8=""),"",'Adatmátrix logaritmusa'!K117-Alfa!$B117)</f>
        <v/>
      </c>
      <c r="L117" s="8" t="str">
        <f>IF(OR($A117="",L$8=""),"",'Adatmátrix logaritmusa'!L117-Alfa!$B117)</f>
        <v/>
      </c>
      <c r="M117" s="8" t="str">
        <f>IF(OR($A117="",M$8=""),"",'Adatmátrix logaritmusa'!M117-Alfa!$B117)</f>
        <v/>
      </c>
      <c r="N117" s="8" t="str">
        <f>IF(OR($A117="",N$8=""),"",'Adatmátrix logaritmusa'!N117-Alfa!$B117)</f>
        <v/>
      </c>
      <c r="O117" s="8" t="str">
        <f>IF(OR($A117="",O$8=""),"",'Adatmátrix logaritmusa'!O117-Alfa!$B117)</f>
        <v/>
      </c>
      <c r="P117" s="8" t="str">
        <f>IF(OR($A117="",P$8=""),"",'Adatmátrix logaritmusa'!P117-Alfa!$B117)</f>
        <v/>
      </c>
      <c r="Q117" s="8" t="str">
        <f>IF(OR($A117="",Q$8=""),"",'Adatmátrix logaritmusa'!Q117-Alfa!$B117)</f>
        <v/>
      </c>
      <c r="R117" s="8" t="str">
        <f>IF(OR($A117="",R$8=""),"",'Adatmátrix logaritmusa'!R117-Alfa!$B117)</f>
        <v/>
      </c>
      <c r="S117" s="8" t="str">
        <f>IF(OR($A117="",S$8=""),"",'Adatmátrix logaritmusa'!S117-Alfa!$B117)</f>
        <v/>
      </c>
      <c r="T117" s="8" t="str">
        <f>IF(OR($A117="",T$8=""),"",'Adatmátrix logaritmusa'!T117-Alfa!$B117)</f>
        <v/>
      </c>
      <c r="U117" s="8" t="str">
        <f>IF(OR($A117="",U$8=""),"",'Adatmátrix logaritmusa'!U117-Alfa!$B117)</f>
        <v/>
      </c>
      <c r="V117" s="8" t="str">
        <f>IF(OR($A117="",V$8=""),"",'Adatmátrix logaritmusa'!V117-Alfa!$B117)</f>
        <v/>
      </c>
      <c r="W117" s="8" t="str">
        <f>IF(OR($A117="",W$8=""),"",'Adatmátrix logaritmusa'!W117-Alfa!$B117)</f>
        <v/>
      </c>
      <c r="X117" s="8" t="str">
        <f>IF(OR($A117="",X$8=""),"",'Adatmátrix logaritmusa'!X117-Alfa!$B117)</f>
        <v/>
      </c>
      <c r="Y117" s="8" t="str">
        <f>IF(OR($A117="",Y$8=""),"",'Adatmátrix logaritmusa'!Y117-Alfa!$B117)</f>
        <v/>
      </c>
      <c r="Z117" s="8" t="str">
        <f>IF(OR($A117="",Z$8=""),"",'Adatmátrix logaritmusa'!Z117-Alfa!$B117)</f>
        <v/>
      </c>
      <c r="AA117" s="8" t="str">
        <f>IF(OR($A117="",AA$8=""),"",'Adatmátrix logaritmusa'!AA117-Alfa!$B117)</f>
        <v/>
      </c>
      <c r="AB117" s="8" t="str">
        <f>IF(OR($A117="",AB$8=""),"",'Adatmátrix logaritmusa'!AB117-Alfa!$B117)</f>
        <v/>
      </c>
      <c r="AC117" s="8" t="str">
        <f>IF(OR($A117="",AC$8=""),"",'Adatmátrix logaritmusa'!AC117-Alfa!$B117)</f>
        <v/>
      </c>
      <c r="AD117" s="8" t="str">
        <f>IF(OR($A117="",AD$8=""),"",'Adatmátrix logaritmusa'!AD117-Alfa!$B117)</f>
        <v/>
      </c>
      <c r="AE117" s="8" t="str">
        <f>IF(OR($A117="",AE$8=""),"",'Adatmátrix logaritmusa'!AE117-Alfa!$B117)</f>
        <v/>
      </c>
      <c r="AF117" s="8" t="str">
        <f>IF(OR($A117="",AF$8=""),"",'Adatmátrix logaritmusa'!AF117-Alfa!$B117)</f>
        <v/>
      </c>
      <c r="AG117" s="8" t="str">
        <f>IF(OR($A117="",AG$8=""),"",'Adatmátrix logaritmusa'!AG117-Alfa!$B117)</f>
        <v/>
      </c>
      <c r="AH117" s="8" t="str">
        <f>IF(OR($A117="",AH$8=""),"",'Adatmátrix logaritmusa'!AH117-Alfa!$B117)</f>
        <v/>
      </c>
      <c r="AI117" s="8" t="str">
        <f>IF(OR($A117="",AI$8=""),"",'Adatmátrix logaritmusa'!AI117-Alfa!$B117)</f>
        <v/>
      </c>
      <c r="AJ117" s="8" t="str">
        <f>IF(OR($A117="",AJ$8=""),"",'Adatmátrix logaritmusa'!AJ117-Alfa!$B117)</f>
        <v/>
      </c>
      <c r="AK117" s="8" t="str">
        <f>IF(OR($A117="",AK$8=""),"",'Adatmátrix logaritmusa'!AK117-Alfa!$B117)</f>
        <v/>
      </c>
      <c r="AL117" s="8" t="str">
        <f>IF(OR($A117="",AL$8=""),"",'Adatmátrix logaritmusa'!AL117-Alfa!$B117)</f>
        <v/>
      </c>
      <c r="AM117" s="8" t="str">
        <f>IF(OR($A117="",AM$8=""),"",'Adatmátrix logaritmusa'!AM117-Alfa!$B117)</f>
        <v/>
      </c>
      <c r="AN117" s="8" t="str">
        <f>IF(OR($A117="",AN$8=""),"",'Adatmátrix logaritmusa'!AN117-Alfa!$B117)</f>
        <v/>
      </c>
      <c r="AO117" s="8" t="str">
        <f>IF(OR($A117="",AO$8=""),"",'Adatmátrix logaritmusa'!AO117-Alfa!$B117)</f>
        <v/>
      </c>
      <c r="AP117" s="8" t="str">
        <f>IF(OR($A117="",AP$8=""),"",'Adatmátrix logaritmusa'!AP117-Alfa!$B117)</f>
        <v/>
      </c>
      <c r="AQ117" s="8" t="str">
        <f>IF(OR($A117="",AQ$8=""),"",'Adatmátrix logaritmusa'!AQ117-Alfa!$B117)</f>
        <v/>
      </c>
      <c r="AR117" s="8" t="str">
        <f>IF(OR($A117="",AR$8=""),"",'Adatmátrix logaritmusa'!AR117-Alfa!$B117)</f>
        <v/>
      </c>
      <c r="AS117" s="8" t="str">
        <f>IF(OR($A117="",AS$8=""),"",'Adatmátrix logaritmusa'!AS117-Alfa!$B117)</f>
        <v/>
      </c>
      <c r="AT117" s="8" t="str">
        <f>IF(OR($A117="",AT$8=""),"",'Adatmátrix logaritmusa'!AT117-Alfa!$B117)</f>
        <v/>
      </c>
      <c r="AU117" s="8" t="str">
        <f>IF(OR($A117="",AU$8=""),"",'Adatmátrix logaritmusa'!AU117-Alfa!$B117)</f>
        <v/>
      </c>
      <c r="AV117" s="8" t="str">
        <f>IF(OR($A117="",AV$8=""),"",'Adatmátrix logaritmusa'!AV117-Alfa!$B117)</f>
        <v/>
      </c>
      <c r="AW117" s="8" t="str">
        <f>IF(OR($A117="",AW$8=""),"",'Adatmátrix logaritmusa'!AW117-Alfa!$B117)</f>
        <v/>
      </c>
      <c r="AX117" s="8" t="str">
        <f>IF(OR($A117="",AX$8=""),"",'Adatmátrix logaritmusa'!AX117-Alfa!$B117)</f>
        <v/>
      </c>
      <c r="AY117" s="8" t="str">
        <f>IF(OR($A117="",AY$8=""),"",'Adatmátrix logaritmusa'!AY117-Alfa!$B117)</f>
        <v/>
      </c>
      <c r="AZ117" s="8" t="str">
        <f>IF(OR($A117="",AZ$8=""),"",'Adatmátrix logaritmusa'!AZ117-Alfa!$B117)</f>
        <v/>
      </c>
      <c r="BA117" s="8" t="str">
        <f>IF(OR($A117="",BA$8=""),"",'Adatmátrix logaritmusa'!BA117-Alfa!$B117)</f>
        <v/>
      </c>
      <c r="BB117" s="8" t="str">
        <f>IF(OR($A117="",BB$8=""),"",'Adatmátrix logaritmusa'!BB117-Alfa!$B117)</f>
        <v/>
      </c>
      <c r="BC117" s="8" t="str">
        <f>IF(OR($A117="",BC$8=""),"",'Adatmátrix logaritmusa'!BC117-Alfa!$B117)</f>
        <v/>
      </c>
      <c r="BD117" s="8" t="str">
        <f>IF(OR($A117="",BD$8=""),"",'Adatmátrix logaritmusa'!BD117-Alfa!$B117)</f>
        <v/>
      </c>
      <c r="BE117" s="8" t="str">
        <f>IF(OR($A117="",BE$8=""),"",'Adatmátrix logaritmusa'!BE117-Alfa!$B117)</f>
        <v/>
      </c>
      <c r="BF117" s="8" t="str">
        <f>IF(OR($A117="",BF$8=""),"",'Adatmátrix logaritmusa'!BF117-Alfa!$B117)</f>
        <v/>
      </c>
      <c r="BG117" s="8" t="str">
        <f>IF(OR($A117="",BG$8=""),"",'Adatmátrix logaritmusa'!BG117-Alfa!$B117)</f>
        <v/>
      </c>
      <c r="BH117" s="8" t="str">
        <f>IF(OR($A117="",BH$8=""),"",'Adatmátrix logaritmusa'!BH117-Alfa!$B117)</f>
        <v/>
      </c>
      <c r="BI117" s="8" t="str">
        <f>IF(OR($A117="",BI$8=""),"",'Adatmátrix logaritmusa'!BI117-Alfa!$B117)</f>
        <v/>
      </c>
    </row>
    <row r="118" spans="1:61">
      <c r="A118" s="4" t="str">
        <f>Adatmátrix!A118</f>
        <v/>
      </c>
      <c r="B118" s="8" t="str">
        <f>IF(OR($A118="",B$8=""),"",'Adatmátrix logaritmusa'!B118-Alfa!$B118)</f>
        <v/>
      </c>
      <c r="C118" s="8" t="str">
        <f>IF(OR($A118="",C$8=""),"",'Adatmátrix logaritmusa'!C118-Alfa!$B118)</f>
        <v/>
      </c>
      <c r="D118" s="8" t="str">
        <f>IF(OR($A118="",D$8=""),"",'Adatmátrix logaritmusa'!D118-Alfa!$B118)</f>
        <v/>
      </c>
      <c r="E118" s="8" t="str">
        <f>IF(OR($A118="",E$8=""),"",'Adatmátrix logaritmusa'!E118-Alfa!$B118)</f>
        <v/>
      </c>
      <c r="F118" s="8" t="str">
        <f>IF(OR($A118="",F$8=""),"",'Adatmátrix logaritmusa'!F118-Alfa!$B118)</f>
        <v/>
      </c>
      <c r="G118" s="8" t="str">
        <f>IF(OR($A118="",G$8=""),"",'Adatmátrix logaritmusa'!G118-Alfa!$B118)</f>
        <v/>
      </c>
      <c r="H118" s="8" t="str">
        <f>IF(OR($A118="",H$8=""),"",'Adatmátrix logaritmusa'!H118-Alfa!$B118)</f>
        <v/>
      </c>
      <c r="I118" s="8" t="str">
        <f>IF(OR($A118="",I$8=""),"",'Adatmátrix logaritmusa'!I118-Alfa!$B118)</f>
        <v/>
      </c>
      <c r="J118" s="8" t="str">
        <f>IF(OR($A118="",J$8=""),"",'Adatmátrix logaritmusa'!J118-Alfa!$B118)</f>
        <v/>
      </c>
      <c r="K118" s="8" t="str">
        <f>IF(OR($A118="",K$8=""),"",'Adatmátrix logaritmusa'!K118-Alfa!$B118)</f>
        <v/>
      </c>
      <c r="L118" s="8" t="str">
        <f>IF(OR($A118="",L$8=""),"",'Adatmátrix logaritmusa'!L118-Alfa!$B118)</f>
        <v/>
      </c>
      <c r="M118" s="8" t="str">
        <f>IF(OR($A118="",M$8=""),"",'Adatmátrix logaritmusa'!M118-Alfa!$B118)</f>
        <v/>
      </c>
      <c r="N118" s="8" t="str">
        <f>IF(OR($A118="",N$8=""),"",'Adatmátrix logaritmusa'!N118-Alfa!$B118)</f>
        <v/>
      </c>
      <c r="O118" s="8" t="str">
        <f>IF(OR($A118="",O$8=""),"",'Adatmátrix logaritmusa'!O118-Alfa!$B118)</f>
        <v/>
      </c>
      <c r="P118" s="8" t="str">
        <f>IF(OR($A118="",P$8=""),"",'Adatmátrix logaritmusa'!P118-Alfa!$B118)</f>
        <v/>
      </c>
      <c r="Q118" s="8" t="str">
        <f>IF(OR($A118="",Q$8=""),"",'Adatmátrix logaritmusa'!Q118-Alfa!$B118)</f>
        <v/>
      </c>
      <c r="R118" s="8" t="str">
        <f>IF(OR($A118="",R$8=""),"",'Adatmátrix logaritmusa'!R118-Alfa!$B118)</f>
        <v/>
      </c>
      <c r="S118" s="8" t="str">
        <f>IF(OR($A118="",S$8=""),"",'Adatmátrix logaritmusa'!S118-Alfa!$B118)</f>
        <v/>
      </c>
      <c r="T118" s="8" t="str">
        <f>IF(OR($A118="",T$8=""),"",'Adatmátrix logaritmusa'!T118-Alfa!$B118)</f>
        <v/>
      </c>
      <c r="U118" s="8" t="str">
        <f>IF(OR($A118="",U$8=""),"",'Adatmátrix logaritmusa'!U118-Alfa!$B118)</f>
        <v/>
      </c>
      <c r="V118" s="8" t="str">
        <f>IF(OR($A118="",V$8=""),"",'Adatmátrix logaritmusa'!V118-Alfa!$B118)</f>
        <v/>
      </c>
      <c r="W118" s="8" t="str">
        <f>IF(OR($A118="",W$8=""),"",'Adatmátrix logaritmusa'!W118-Alfa!$B118)</f>
        <v/>
      </c>
      <c r="X118" s="8" t="str">
        <f>IF(OR($A118="",X$8=""),"",'Adatmátrix logaritmusa'!X118-Alfa!$B118)</f>
        <v/>
      </c>
      <c r="Y118" s="8" t="str">
        <f>IF(OR($A118="",Y$8=""),"",'Adatmátrix logaritmusa'!Y118-Alfa!$B118)</f>
        <v/>
      </c>
      <c r="Z118" s="8" t="str">
        <f>IF(OR($A118="",Z$8=""),"",'Adatmátrix logaritmusa'!Z118-Alfa!$B118)</f>
        <v/>
      </c>
      <c r="AA118" s="8" t="str">
        <f>IF(OR($A118="",AA$8=""),"",'Adatmátrix logaritmusa'!AA118-Alfa!$B118)</f>
        <v/>
      </c>
      <c r="AB118" s="8" t="str">
        <f>IF(OR($A118="",AB$8=""),"",'Adatmátrix logaritmusa'!AB118-Alfa!$B118)</f>
        <v/>
      </c>
      <c r="AC118" s="8" t="str">
        <f>IF(OR($A118="",AC$8=""),"",'Adatmátrix logaritmusa'!AC118-Alfa!$B118)</f>
        <v/>
      </c>
      <c r="AD118" s="8" t="str">
        <f>IF(OR($A118="",AD$8=""),"",'Adatmátrix logaritmusa'!AD118-Alfa!$B118)</f>
        <v/>
      </c>
      <c r="AE118" s="8" t="str">
        <f>IF(OR($A118="",AE$8=""),"",'Adatmátrix logaritmusa'!AE118-Alfa!$B118)</f>
        <v/>
      </c>
      <c r="AF118" s="8" t="str">
        <f>IF(OR($A118="",AF$8=""),"",'Adatmátrix logaritmusa'!AF118-Alfa!$B118)</f>
        <v/>
      </c>
      <c r="AG118" s="8" t="str">
        <f>IF(OR($A118="",AG$8=""),"",'Adatmátrix logaritmusa'!AG118-Alfa!$B118)</f>
        <v/>
      </c>
      <c r="AH118" s="8" t="str">
        <f>IF(OR($A118="",AH$8=""),"",'Adatmátrix logaritmusa'!AH118-Alfa!$B118)</f>
        <v/>
      </c>
      <c r="AI118" s="8" t="str">
        <f>IF(OR($A118="",AI$8=""),"",'Adatmátrix logaritmusa'!AI118-Alfa!$B118)</f>
        <v/>
      </c>
      <c r="AJ118" s="8" t="str">
        <f>IF(OR($A118="",AJ$8=""),"",'Adatmátrix logaritmusa'!AJ118-Alfa!$B118)</f>
        <v/>
      </c>
      <c r="AK118" s="8" t="str">
        <f>IF(OR($A118="",AK$8=""),"",'Adatmátrix logaritmusa'!AK118-Alfa!$B118)</f>
        <v/>
      </c>
      <c r="AL118" s="8" t="str">
        <f>IF(OR($A118="",AL$8=""),"",'Adatmátrix logaritmusa'!AL118-Alfa!$B118)</f>
        <v/>
      </c>
      <c r="AM118" s="8" t="str">
        <f>IF(OR($A118="",AM$8=""),"",'Adatmátrix logaritmusa'!AM118-Alfa!$B118)</f>
        <v/>
      </c>
      <c r="AN118" s="8" t="str">
        <f>IF(OR($A118="",AN$8=""),"",'Adatmátrix logaritmusa'!AN118-Alfa!$B118)</f>
        <v/>
      </c>
      <c r="AO118" s="8" t="str">
        <f>IF(OR($A118="",AO$8=""),"",'Adatmátrix logaritmusa'!AO118-Alfa!$B118)</f>
        <v/>
      </c>
      <c r="AP118" s="8" t="str">
        <f>IF(OR($A118="",AP$8=""),"",'Adatmátrix logaritmusa'!AP118-Alfa!$B118)</f>
        <v/>
      </c>
      <c r="AQ118" s="8" t="str">
        <f>IF(OR($A118="",AQ$8=""),"",'Adatmátrix logaritmusa'!AQ118-Alfa!$B118)</f>
        <v/>
      </c>
      <c r="AR118" s="8" t="str">
        <f>IF(OR($A118="",AR$8=""),"",'Adatmátrix logaritmusa'!AR118-Alfa!$B118)</f>
        <v/>
      </c>
      <c r="AS118" s="8" t="str">
        <f>IF(OR($A118="",AS$8=""),"",'Adatmátrix logaritmusa'!AS118-Alfa!$B118)</f>
        <v/>
      </c>
      <c r="AT118" s="8" t="str">
        <f>IF(OR($A118="",AT$8=""),"",'Adatmátrix logaritmusa'!AT118-Alfa!$B118)</f>
        <v/>
      </c>
      <c r="AU118" s="8" t="str">
        <f>IF(OR($A118="",AU$8=""),"",'Adatmátrix logaritmusa'!AU118-Alfa!$B118)</f>
        <v/>
      </c>
      <c r="AV118" s="8" t="str">
        <f>IF(OR($A118="",AV$8=""),"",'Adatmátrix logaritmusa'!AV118-Alfa!$B118)</f>
        <v/>
      </c>
      <c r="AW118" s="8" t="str">
        <f>IF(OR($A118="",AW$8=""),"",'Adatmátrix logaritmusa'!AW118-Alfa!$B118)</f>
        <v/>
      </c>
      <c r="AX118" s="8" t="str">
        <f>IF(OR($A118="",AX$8=""),"",'Adatmátrix logaritmusa'!AX118-Alfa!$B118)</f>
        <v/>
      </c>
      <c r="AY118" s="8" t="str">
        <f>IF(OR($A118="",AY$8=""),"",'Adatmátrix logaritmusa'!AY118-Alfa!$B118)</f>
        <v/>
      </c>
      <c r="AZ118" s="8" t="str">
        <f>IF(OR($A118="",AZ$8=""),"",'Adatmátrix logaritmusa'!AZ118-Alfa!$B118)</f>
        <v/>
      </c>
      <c r="BA118" s="8" t="str">
        <f>IF(OR($A118="",BA$8=""),"",'Adatmátrix logaritmusa'!BA118-Alfa!$B118)</f>
        <v/>
      </c>
      <c r="BB118" s="8" t="str">
        <f>IF(OR($A118="",BB$8=""),"",'Adatmátrix logaritmusa'!BB118-Alfa!$B118)</f>
        <v/>
      </c>
      <c r="BC118" s="8" t="str">
        <f>IF(OR($A118="",BC$8=""),"",'Adatmátrix logaritmusa'!BC118-Alfa!$B118)</f>
        <v/>
      </c>
      <c r="BD118" s="8" t="str">
        <f>IF(OR($A118="",BD$8=""),"",'Adatmátrix logaritmusa'!BD118-Alfa!$B118)</f>
        <v/>
      </c>
      <c r="BE118" s="8" t="str">
        <f>IF(OR($A118="",BE$8=""),"",'Adatmátrix logaritmusa'!BE118-Alfa!$B118)</f>
        <v/>
      </c>
      <c r="BF118" s="8" t="str">
        <f>IF(OR($A118="",BF$8=""),"",'Adatmátrix logaritmusa'!BF118-Alfa!$B118)</f>
        <v/>
      </c>
      <c r="BG118" s="8" t="str">
        <f>IF(OR($A118="",BG$8=""),"",'Adatmátrix logaritmusa'!BG118-Alfa!$B118)</f>
        <v/>
      </c>
      <c r="BH118" s="8" t="str">
        <f>IF(OR($A118="",BH$8=""),"",'Adatmátrix logaritmusa'!BH118-Alfa!$B118)</f>
        <v/>
      </c>
      <c r="BI118" s="8" t="str">
        <f>IF(OR($A118="",BI$8=""),"",'Adatmátrix logaritmusa'!BI118-Alfa!$B118)</f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DG125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0" sqref="B10"/>
    </sheetView>
  </sheetViews>
  <sheetFormatPr defaultRowHeight="15"/>
  <cols>
    <col min="1" max="1" width="14.140625" style="4" customWidth="1"/>
  </cols>
  <sheetData>
    <row r="2" spans="1:111">
      <c r="A2" s="4" t="str">
        <f>Adatmátrix!A2</f>
        <v>Kezdőév</v>
      </c>
      <c r="B2" s="4">
        <f>Adatmátrix!B2</f>
        <v>1990</v>
      </c>
    </row>
    <row r="3" spans="1:111">
      <c r="A3" s="4" t="str">
        <f>Adatmátrix!A3</f>
        <v>Utolsó év</v>
      </c>
      <c r="B3" s="4">
        <f>Adatmátrix!B3</f>
        <v>2009</v>
      </c>
    </row>
    <row r="4" spans="1:111">
      <c r="A4" s="4" t="str">
        <f>Adatmátrix!A4</f>
        <v>Belépési kor</v>
      </c>
      <c r="B4" s="4">
        <f>Adatmátrix!B4</f>
        <v>0</v>
      </c>
    </row>
    <row r="5" spans="1:111" ht="30">
      <c r="A5" s="4" t="str">
        <f>Adatmátrix!A5</f>
        <v>Legmagasabb kor</v>
      </c>
      <c r="B5" s="4">
        <f>Adatmátrix!B5</f>
        <v>95</v>
      </c>
    </row>
    <row r="7" spans="1:111">
      <c r="A7" s="4" t="s">
        <v>15</v>
      </c>
    </row>
    <row r="8" spans="1:111">
      <c r="A8" s="4" t="s">
        <v>16</v>
      </c>
      <c r="B8">
        <f>B4</f>
        <v>0</v>
      </c>
      <c r="C8">
        <f>IF(B8="","",IF(B8+1&gt;$B$5,"",B8+1))</f>
        <v>1</v>
      </c>
      <c r="D8">
        <f t="shared" ref="D8:BO8" si="0">IF(C8="","",IF(C8+1&gt;$B$5,"",C8+1))</f>
        <v>2</v>
      </c>
      <c r="E8">
        <f t="shared" si="0"/>
        <v>3</v>
      </c>
      <c r="F8">
        <f t="shared" si="0"/>
        <v>4</v>
      </c>
      <c r="G8">
        <f t="shared" si="0"/>
        <v>5</v>
      </c>
      <c r="H8">
        <f t="shared" si="0"/>
        <v>6</v>
      </c>
      <c r="I8">
        <f t="shared" si="0"/>
        <v>7</v>
      </c>
      <c r="J8">
        <f t="shared" si="0"/>
        <v>8</v>
      </c>
      <c r="K8">
        <f t="shared" si="0"/>
        <v>9</v>
      </c>
      <c r="L8">
        <f t="shared" si="0"/>
        <v>10</v>
      </c>
      <c r="M8">
        <f t="shared" si="0"/>
        <v>11</v>
      </c>
      <c r="N8">
        <f t="shared" si="0"/>
        <v>12</v>
      </c>
      <c r="O8">
        <f t="shared" si="0"/>
        <v>13</v>
      </c>
      <c r="P8">
        <f t="shared" si="0"/>
        <v>14</v>
      </c>
      <c r="Q8">
        <f t="shared" si="0"/>
        <v>15</v>
      </c>
      <c r="R8">
        <f t="shared" si="0"/>
        <v>16</v>
      </c>
      <c r="S8">
        <f t="shared" si="0"/>
        <v>17</v>
      </c>
      <c r="T8">
        <f t="shared" si="0"/>
        <v>18</v>
      </c>
      <c r="U8">
        <f t="shared" si="0"/>
        <v>19</v>
      </c>
      <c r="V8">
        <f t="shared" si="0"/>
        <v>20</v>
      </c>
      <c r="W8">
        <f t="shared" si="0"/>
        <v>21</v>
      </c>
      <c r="X8">
        <f t="shared" si="0"/>
        <v>22</v>
      </c>
      <c r="Y8">
        <f t="shared" si="0"/>
        <v>23</v>
      </c>
      <c r="Z8">
        <f t="shared" si="0"/>
        <v>24</v>
      </c>
      <c r="AA8">
        <f t="shared" si="0"/>
        <v>25</v>
      </c>
      <c r="AB8">
        <f t="shared" si="0"/>
        <v>26</v>
      </c>
      <c r="AC8">
        <f t="shared" si="0"/>
        <v>27</v>
      </c>
      <c r="AD8">
        <f t="shared" si="0"/>
        <v>28</v>
      </c>
      <c r="AE8">
        <f t="shared" si="0"/>
        <v>29</v>
      </c>
      <c r="AF8">
        <f t="shared" si="0"/>
        <v>30</v>
      </c>
      <c r="AG8">
        <f t="shared" si="0"/>
        <v>31</v>
      </c>
      <c r="AH8">
        <f t="shared" si="0"/>
        <v>32</v>
      </c>
      <c r="AI8">
        <f t="shared" si="0"/>
        <v>33</v>
      </c>
      <c r="AJ8">
        <f t="shared" si="0"/>
        <v>34</v>
      </c>
      <c r="AK8">
        <f t="shared" si="0"/>
        <v>35</v>
      </c>
      <c r="AL8">
        <f t="shared" si="0"/>
        <v>36</v>
      </c>
      <c r="AM8">
        <f t="shared" si="0"/>
        <v>37</v>
      </c>
      <c r="AN8">
        <f t="shared" si="0"/>
        <v>38</v>
      </c>
      <c r="AO8">
        <f t="shared" si="0"/>
        <v>39</v>
      </c>
      <c r="AP8">
        <f t="shared" si="0"/>
        <v>40</v>
      </c>
      <c r="AQ8">
        <f t="shared" si="0"/>
        <v>41</v>
      </c>
      <c r="AR8">
        <f t="shared" si="0"/>
        <v>42</v>
      </c>
      <c r="AS8">
        <f t="shared" si="0"/>
        <v>43</v>
      </c>
      <c r="AT8">
        <f t="shared" si="0"/>
        <v>44</v>
      </c>
      <c r="AU8">
        <f t="shared" si="0"/>
        <v>45</v>
      </c>
      <c r="AV8">
        <f t="shared" si="0"/>
        <v>46</v>
      </c>
      <c r="AW8">
        <f t="shared" si="0"/>
        <v>47</v>
      </c>
      <c r="AX8">
        <f t="shared" si="0"/>
        <v>48</v>
      </c>
      <c r="AY8">
        <f t="shared" si="0"/>
        <v>49</v>
      </c>
      <c r="AZ8">
        <f t="shared" si="0"/>
        <v>50</v>
      </c>
      <c r="BA8">
        <f t="shared" si="0"/>
        <v>51</v>
      </c>
      <c r="BB8">
        <f t="shared" si="0"/>
        <v>52</v>
      </c>
      <c r="BC8">
        <f t="shared" si="0"/>
        <v>53</v>
      </c>
      <c r="BD8">
        <f t="shared" si="0"/>
        <v>54</v>
      </c>
      <c r="BE8">
        <f t="shared" si="0"/>
        <v>55</v>
      </c>
      <c r="BF8">
        <f t="shared" si="0"/>
        <v>56</v>
      </c>
      <c r="BG8">
        <f t="shared" si="0"/>
        <v>57</v>
      </c>
      <c r="BH8">
        <f t="shared" si="0"/>
        <v>58</v>
      </c>
      <c r="BI8">
        <f t="shared" si="0"/>
        <v>59</v>
      </c>
      <c r="BJ8">
        <f t="shared" si="0"/>
        <v>60</v>
      </c>
      <c r="BK8">
        <f t="shared" si="0"/>
        <v>61</v>
      </c>
      <c r="BL8">
        <f t="shared" si="0"/>
        <v>62</v>
      </c>
      <c r="BM8">
        <f t="shared" si="0"/>
        <v>63</v>
      </c>
      <c r="BN8">
        <f t="shared" si="0"/>
        <v>64</v>
      </c>
      <c r="BO8">
        <f t="shared" si="0"/>
        <v>65</v>
      </c>
      <c r="BP8">
        <f t="shared" ref="BP8:DG8" si="1">IF(BO8="","",IF(BO8+1&gt;$B$5,"",BO8+1))</f>
        <v>66</v>
      </c>
      <c r="BQ8">
        <f t="shared" si="1"/>
        <v>67</v>
      </c>
      <c r="BR8">
        <f t="shared" si="1"/>
        <v>68</v>
      </c>
      <c r="BS8">
        <f t="shared" si="1"/>
        <v>69</v>
      </c>
      <c r="BT8">
        <f t="shared" si="1"/>
        <v>70</v>
      </c>
      <c r="BU8">
        <f t="shared" si="1"/>
        <v>71</v>
      </c>
      <c r="BV8">
        <f t="shared" si="1"/>
        <v>72</v>
      </c>
      <c r="BW8">
        <f t="shared" si="1"/>
        <v>73</v>
      </c>
      <c r="BX8">
        <f t="shared" si="1"/>
        <v>74</v>
      </c>
      <c r="BY8">
        <f t="shared" si="1"/>
        <v>75</v>
      </c>
      <c r="BZ8">
        <f t="shared" si="1"/>
        <v>76</v>
      </c>
      <c r="CA8">
        <f t="shared" si="1"/>
        <v>77</v>
      </c>
      <c r="CB8">
        <f t="shared" si="1"/>
        <v>78</v>
      </c>
      <c r="CC8">
        <f t="shared" si="1"/>
        <v>79</v>
      </c>
      <c r="CD8">
        <f t="shared" si="1"/>
        <v>80</v>
      </c>
      <c r="CE8">
        <f t="shared" si="1"/>
        <v>81</v>
      </c>
      <c r="CF8">
        <f t="shared" si="1"/>
        <v>82</v>
      </c>
      <c r="CG8">
        <f t="shared" si="1"/>
        <v>83</v>
      </c>
      <c r="CH8">
        <f t="shared" si="1"/>
        <v>84</v>
      </c>
      <c r="CI8">
        <f t="shared" si="1"/>
        <v>85</v>
      </c>
      <c r="CJ8">
        <f t="shared" si="1"/>
        <v>86</v>
      </c>
      <c r="CK8">
        <f t="shared" si="1"/>
        <v>87</v>
      </c>
      <c r="CL8">
        <f t="shared" si="1"/>
        <v>88</v>
      </c>
      <c r="CM8">
        <f t="shared" si="1"/>
        <v>89</v>
      </c>
      <c r="CN8">
        <f t="shared" si="1"/>
        <v>90</v>
      </c>
      <c r="CO8">
        <f t="shared" si="1"/>
        <v>91</v>
      </c>
      <c r="CP8">
        <f t="shared" si="1"/>
        <v>92</v>
      </c>
      <c r="CQ8">
        <f t="shared" si="1"/>
        <v>93</v>
      </c>
      <c r="CR8">
        <f t="shared" si="1"/>
        <v>94</v>
      </c>
      <c r="CS8">
        <f t="shared" si="1"/>
        <v>95</v>
      </c>
      <c r="CT8" t="str">
        <f t="shared" si="1"/>
        <v/>
      </c>
      <c r="CU8" t="str">
        <f t="shared" si="1"/>
        <v/>
      </c>
      <c r="CV8" t="str">
        <f t="shared" si="1"/>
        <v/>
      </c>
      <c r="CW8" t="str">
        <f t="shared" si="1"/>
        <v/>
      </c>
      <c r="CX8" t="str">
        <f t="shared" si="1"/>
        <v/>
      </c>
      <c r="CY8" t="str">
        <f t="shared" si="1"/>
        <v/>
      </c>
      <c r="CZ8" t="str">
        <f t="shared" si="1"/>
        <v/>
      </c>
      <c r="DA8" t="str">
        <f t="shared" si="1"/>
        <v/>
      </c>
      <c r="DB8" t="str">
        <f t="shared" si="1"/>
        <v/>
      </c>
      <c r="DC8" t="str">
        <f t="shared" si="1"/>
        <v/>
      </c>
      <c r="DD8" t="str">
        <f t="shared" si="1"/>
        <v/>
      </c>
      <c r="DE8" t="str">
        <f t="shared" si="1"/>
        <v/>
      </c>
      <c r="DF8" t="str">
        <f t="shared" si="1"/>
        <v/>
      </c>
      <c r="DG8" t="str">
        <f t="shared" si="1"/>
        <v/>
      </c>
    </row>
    <row r="9" spans="1:111">
      <c r="A9" s="4">
        <f>B2</f>
        <v>1990</v>
      </c>
      <c r="B9" s="8">
        <f>IF(OR($A9="",B$8=""),"",INDEX(Z!$B$9:$BI$118,B$8-ZT!$B$4+1,ZT!$A9-ZT!$B$2+1))</f>
        <v>0.52289493575541801</v>
      </c>
      <c r="C9" s="8">
        <f>IF(OR($A9="",C$8=""),"",INDEX(Z!$B$9:$BI$118,C$8-ZT!$B$4+1,ZT!$A9-ZT!$B$2+1))</f>
        <v>0.40026196194156594</v>
      </c>
      <c r="D9" s="8">
        <f>IF(OR($A9="",D$8=""),"",INDEX(Z!$B$9:$BI$118,D$8-ZT!$B$4+1,ZT!$A9-ZT!$B$2+1))</f>
        <v>0.21742257382471752</v>
      </c>
      <c r="E9" s="8">
        <f>IF(OR($A9="",E$8=""),"",INDEX(Z!$B$9:$BI$118,E$8-ZT!$B$4+1,ZT!$A9-ZT!$B$2+1))</f>
        <v>0.21183505081199172</v>
      </c>
      <c r="F9" s="8">
        <f>IF(OR($A9="",F$8=""),"",INDEX(Z!$B$9:$BI$118,F$8-ZT!$B$4+1,ZT!$A9-ZT!$B$2+1))</f>
        <v>0.35607612791331889</v>
      </c>
      <c r="G9" s="8">
        <f>IF(OR($A9="",G$8=""),"",INDEX(Z!$B$9:$BI$118,G$8-ZT!$B$4+1,ZT!$A9-ZT!$B$2+1))</f>
        <v>0.42297666707841408</v>
      </c>
      <c r="H9" s="8">
        <f>IF(OR($A9="",H$8=""),"",INDEX(Z!$B$9:$BI$118,H$8-ZT!$B$4+1,ZT!$A9-ZT!$B$2+1))</f>
        <v>1.0098807368912821</v>
      </c>
      <c r="I9" s="8">
        <f>IF(OR($A9="",I$8=""),"",INDEX(Z!$B$9:$BI$118,I$8-ZT!$B$4+1,ZT!$A9-ZT!$B$2+1))</f>
        <v>0.15447945339454705</v>
      </c>
      <c r="J9" s="8">
        <f>IF(OR($A9="",J$8=""),"",INDEX(Z!$B$9:$BI$118,J$8-ZT!$B$4+1,ZT!$A9-ZT!$B$2+1))</f>
        <v>0.73940733706406725</v>
      </c>
      <c r="K9" s="8">
        <f>IF(OR($A9="",K$8=""),"",INDEX(Z!$B$9:$BI$118,K$8-ZT!$B$4+1,ZT!$A9-ZT!$B$2+1))</f>
        <v>0.64611192577884324</v>
      </c>
      <c r="L9" s="8">
        <f>IF(OR($A9="",L$8=""),"",INDEX(Z!$B$9:$BI$118,L$8-ZT!$B$4+1,ZT!$A9-ZT!$B$2+1))</f>
        <v>0.49559307020194154</v>
      </c>
      <c r="M9" s="8">
        <f>IF(OR($A9="",M$8=""),"",INDEX(Z!$B$9:$BI$118,M$8-ZT!$B$4+1,ZT!$A9-ZT!$B$2+1))</f>
        <v>0.40319505500288244</v>
      </c>
      <c r="N9" s="8">
        <f>IF(OR($A9="",N$8=""),"",INDEX(Z!$B$9:$BI$118,N$8-ZT!$B$4+1,ZT!$A9-ZT!$B$2+1))</f>
        <v>0.29834180743298155</v>
      </c>
      <c r="O9" s="8">
        <f>IF(OR($A9="",O$8=""),"",INDEX(Z!$B$9:$BI$118,O$8-ZT!$B$4+1,ZT!$A9-ZT!$B$2+1))</f>
        <v>0.31880026574427056</v>
      </c>
      <c r="P9" s="8">
        <f>IF(OR($A9="",P$8=""),"",INDEX(Z!$B$9:$BI$118,P$8-ZT!$B$4+1,ZT!$A9-ZT!$B$2+1))</f>
        <v>5.0227697862764487E-2</v>
      </c>
      <c r="Q9" s="8">
        <f>IF(OR($A9="",Q$8=""),"",INDEX(Z!$B$9:$BI$118,Q$8-ZT!$B$4+1,ZT!$A9-ZT!$B$2+1))</f>
        <v>0.50693319745882359</v>
      </c>
      <c r="R9" s="8">
        <f>IF(OR($A9="",R$8=""),"",INDEX(Z!$B$9:$BI$118,R$8-ZT!$B$4+1,ZT!$A9-ZT!$B$2+1))</f>
        <v>0.48973638412909359</v>
      </c>
      <c r="S9" s="8">
        <f>IF(OR($A9="",S$8=""),"",INDEX(Z!$B$9:$BI$118,S$8-ZT!$B$4+1,ZT!$A9-ZT!$B$2+1))</f>
        <v>0.742170863126975</v>
      </c>
      <c r="T9" s="8">
        <f>IF(OR($A9="",T$8=""),"",INDEX(Z!$B$9:$BI$118,T$8-ZT!$B$4+1,ZT!$A9-ZT!$B$2+1))</f>
        <v>-9.5821088221905271E-2</v>
      </c>
      <c r="U9" s="8">
        <f>IF(OR($A9="",U$8=""),"",INDEX(Z!$B$9:$BI$118,U$8-ZT!$B$4+1,ZT!$A9-ZT!$B$2+1))</f>
        <v>0.57631806416949161</v>
      </c>
      <c r="V9" s="8">
        <f>IF(OR($A9="",V$8=""),"",INDEX(Z!$B$9:$BI$118,V$8-ZT!$B$4+1,ZT!$A9-ZT!$B$2+1))</f>
        <v>0.70497274966441825</v>
      </c>
      <c r="W9" s="8">
        <f>IF(OR($A9="",W$8=""),"",INDEX(Z!$B$9:$BI$118,W$8-ZT!$B$4+1,ZT!$A9-ZT!$B$2+1))</f>
        <v>0.38579303369741069</v>
      </c>
      <c r="X9" s="8">
        <f>IF(OR($A9="",X$8=""),"",INDEX(Z!$B$9:$BI$118,X$8-ZT!$B$4+1,ZT!$A9-ZT!$B$2+1))</f>
        <v>0.2214077565703656</v>
      </c>
      <c r="Y9" s="8">
        <f>IF(OR($A9="",Y$8=""),"",INDEX(Z!$B$9:$BI$118,Y$8-ZT!$B$4+1,ZT!$A9-ZT!$B$2+1))</f>
        <v>0.57408054010011167</v>
      </c>
      <c r="Z9" s="8">
        <f>IF(OR($A9="",Z$8=""),"",INDEX(Z!$B$9:$BI$118,Z$8-ZT!$B$4+1,ZT!$A9-ZT!$B$2+1))</f>
        <v>0.74046699377504144</v>
      </c>
      <c r="AA9" s="8">
        <f>IF(OR($A9="",AA$8=""),"",INDEX(Z!$B$9:$BI$118,AA$8-ZT!$B$4+1,ZT!$A9-ZT!$B$2+1))</f>
        <v>0.52935370260613634</v>
      </c>
      <c r="AB9" s="8">
        <f>IF(OR($A9="",AB$8=""),"",INDEX(Z!$B$9:$BI$118,AB$8-ZT!$B$4+1,ZT!$A9-ZT!$B$2+1))</f>
        <v>0.30569998881820482</v>
      </c>
      <c r="AC9" s="8">
        <f>IF(OR($A9="",AC$8=""),"",INDEX(Z!$B$9:$BI$118,AC$8-ZT!$B$4+1,ZT!$A9-ZT!$B$2+1))</f>
        <v>0.50635979891485849</v>
      </c>
      <c r="AD9" s="8">
        <f>IF(OR($A9="",AD$8=""),"",INDEX(Z!$B$9:$BI$118,AD$8-ZT!$B$4+1,ZT!$A9-ZT!$B$2+1))</f>
        <v>0.24224643014698977</v>
      </c>
      <c r="AE9" s="8">
        <f>IF(OR($A9="",AE$8=""),"",INDEX(Z!$B$9:$BI$118,AE$8-ZT!$B$4+1,ZT!$A9-ZT!$B$2+1))</f>
        <v>0.43702327528866292</v>
      </c>
      <c r="AF9" s="8">
        <f>IF(OR($A9="",AF$8=""),"",INDEX(Z!$B$9:$BI$118,AF$8-ZT!$B$4+1,ZT!$A9-ZT!$B$2+1))</f>
        <v>0.55646519453118692</v>
      </c>
      <c r="AG9" s="8">
        <f>IF(OR($A9="",AG$8=""),"",INDEX(Z!$B$9:$BI$118,AG$8-ZT!$B$4+1,ZT!$A9-ZT!$B$2+1))</f>
        <v>0.55246628224770244</v>
      </c>
      <c r="AH9" s="8">
        <f>IF(OR($A9="",AH$8=""),"",INDEX(Z!$B$9:$BI$118,AH$8-ZT!$B$4+1,ZT!$A9-ZT!$B$2+1))</f>
        <v>0.5260402417763439</v>
      </c>
      <c r="AI9" s="8">
        <f>IF(OR($A9="",AI$8=""),"",INDEX(Z!$B$9:$BI$118,AI$8-ZT!$B$4+1,ZT!$A9-ZT!$B$2+1))</f>
        <v>0.43004786104355208</v>
      </c>
      <c r="AJ9" s="8">
        <f>IF(OR($A9="",AJ$8=""),"",INDEX(Z!$B$9:$BI$118,AJ$8-ZT!$B$4+1,ZT!$A9-ZT!$B$2+1))</f>
        <v>0.44650713102366701</v>
      </c>
      <c r="AK9" s="8">
        <f>IF(OR($A9="",AK$8=""),"",INDEX(Z!$B$9:$BI$118,AK$8-ZT!$B$4+1,ZT!$A9-ZT!$B$2+1))</f>
        <v>0.29142058874502208</v>
      </c>
      <c r="AL9" s="8">
        <f>IF(OR($A9="",AL$8=""),"",INDEX(Z!$B$9:$BI$118,AL$8-ZT!$B$4+1,ZT!$A9-ZT!$B$2+1))</f>
        <v>0.40600486286309767</v>
      </c>
      <c r="AM9" s="8">
        <f>IF(OR($A9="",AM$8=""),"",INDEX(Z!$B$9:$BI$118,AM$8-ZT!$B$4+1,ZT!$A9-ZT!$B$2+1))</f>
        <v>0.32721936040583355</v>
      </c>
      <c r="AN9" s="8">
        <f>IF(OR($A9="",AN$8=""),"",INDEX(Z!$B$9:$BI$118,AN$8-ZT!$B$4+1,ZT!$A9-ZT!$B$2+1))</f>
        <v>0.29304575550925982</v>
      </c>
      <c r="AO9" s="8">
        <f>IF(OR($A9="",AO$8=""),"",INDEX(Z!$B$9:$BI$118,AO$8-ZT!$B$4+1,ZT!$A9-ZT!$B$2+1))</f>
        <v>0.11988722543968677</v>
      </c>
      <c r="AP9" s="8">
        <f>IF(OR($A9="",AP$8=""),"",INDEX(Z!$B$9:$BI$118,AP$8-ZT!$B$4+1,ZT!$A9-ZT!$B$2+1))</f>
        <v>0.24079737731042972</v>
      </c>
      <c r="AQ9" s="8">
        <f>IF(OR($A9="",AQ$8=""),"",INDEX(Z!$B$9:$BI$118,AQ$8-ZT!$B$4+1,ZT!$A9-ZT!$B$2+1))</f>
        <v>0.16725809930551083</v>
      </c>
      <c r="AR9" s="8">
        <f>IF(OR($A9="",AR$8=""),"",INDEX(Z!$B$9:$BI$118,AR$8-ZT!$B$4+1,ZT!$A9-ZT!$B$2+1))</f>
        <v>0.11726729269328473</v>
      </c>
      <c r="AS9" s="8">
        <f>IF(OR($A9="",AS$8=""),"",INDEX(Z!$B$9:$BI$118,AS$8-ZT!$B$4+1,ZT!$A9-ZT!$B$2+1))</f>
        <v>0.1167295625115683</v>
      </c>
      <c r="AT9" s="8">
        <f>IF(OR($A9="",AT$8=""),"",INDEX(Z!$B$9:$BI$118,AT$8-ZT!$B$4+1,ZT!$A9-ZT!$B$2+1))</f>
        <v>0.10965895181525909</v>
      </c>
      <c r="AU9" s="8">
        <f>IF(OR($A9="",AU$8=""),"",INDEX(Z!$B$9:$BI$118,AU$8-ZT!$B$4+1,ZT!$A9-ZT!$B$2+1))</f>
        <v>0.14125951316533669</v>
      </c>
      <c r="AV9" s="8">
        <f>IF(OR($A9="",AV$8=""),"",INDEX(Z!$B$9:$BI$118,AV$8-ZT!$B$4+1,ZT!$A9-ZT!$B$2+1))</f>
        <v>0.18275729110071648</v>
      </c>
      <c r="AW9" s="8">
        <f>IF(OR($A9="",AW$8=""),"",INDEX(Z!$B$9:$BI$118,AW$8-ZT!$B$4+1,ZT!$A9-ZT!$B$2+1))</f>
        <v>8.9741155149773988E-3</v>
      </c>
      <c r="AX9" s="8">
        <f>IF(OR($A9="",AX$8=""),"",INDEX(Z!$B$9:$BI$118,AX$8-ZT!$B$4+1,ZT!$A9-ZT!$B$2+1))</f>
        <v>-8.2840693017285361E-2</v>
      </c>
      <c r="AY9" s="8">
        <f>IF(OR($A9="",AY$8=""),"",INDEX(Z!$B$9:$BI$118,AY$8-ZT!$B$4+1,ZT!$A9-ZT!$B$2+1))</f>
        <v>5.2173880184445132E-2</v>
      </c>
      <c r="AZ9" s="8">
        <f>IF(OR($A9="",AZ$8=""),"",INDEX(Z!$B$9:$BI$118,AZ$8-ZT!$B$4+1,ZT!$A9-ZT!$B$2+1))</f>
        <v>-1.1741635787895888E-2</v>
      </c>
      <c r="BA9" s="8">
        <f>IF(OR($A9="",BA$8=""),"",INDEX(Z!$B$9:$BI$118,BA$8-ZT!$B$4+1,ZT!$A9-ZT!$B$2+1))</f>
        <v>2.8082146460644886E-2</v>
      </c>
      <c r="BB9" s="8">
        <f>IF(OR($A9="",BB$8=""),"",INDEX(Z!$B$9:$BI$118,BB$8-ZT!$B$4+1,ZT!$A9-ZT!$B$2+1))</f>
        <v>0.11214771903630538</v>
      </c>
      <c r="BC9" s="8">
        <f>IF(OR($A9="",BC$8=""),"",INDEX(Z!$B$9:$BI$118,BC$8-ZT!$B$4+1,ZT!$A9-ZT!$B$2+1))</f>
        <v>8.6962882210858794E-2</v>
      </c>
      <c r="BD9" s="8">
        <f>IF(OR($A9="",BD$8=""),"",INDEX(Z!$B$9:$BI$118,BD$8-ZT!$B$4+1,ZT!$A9-ZT!$B$2+1))</f>
        <v>0.1003644575084639</v>
      </c>
      <c r="BE9" s="8">
        <f>IF(OR($A9="",BE$8=""),"",INDEX(Z!$B$9:$BI$118,BE$8-ZT!$B$4+1,ZT!$A9-ZT!$B$2+1))</f>
        <v>7.4566553872484675E-2</v>
      </c>
      <c r="BF9" s="8">
        <f>IF(OR($A9="",BF$8=""),"",INDEX(Z!$B$9:$BI$118,BF$8-ZT!$B$4+1,ZT!$A9-ZT!$B$2+1))</f>
        <v>0.1040589038277</v>
      </c>
      <c r="BG9" s="8">
        <f>IF(OR($A9="",BG$8=""),"",INDEX(Z!$B$9:$BI$118,BG$8-ZT!$B$4+1,ZT!$A9-ZT!$B$2+1))</f>
        <v>0.11186231063423246</v>
      </c>
      <c r="BH9" s="8">
        <f>IF(OR($A9="",BH$8=""),"",INDEX(Z!$B$9:$BI$118,BH$8-ZT!$B$4+1,ZT!$A9-ZT!$B$2+1))</f>
        <v>0.1162472422452927</v>
      </c>
      <c r="BI9" s="8">
        <f>IF(OR($A9="",BI$8=""),"",INDEX(Z!$B$9:$BI$118,BI$8-ZT!$B$4+1,ZT!$A9-ZT!$B$2+1))</f>
        <v>0.1078733970233392</v>
      </c>
      <c r="BJ9" s="8">
        <f>IF(OR($A9="",BJ$8=""),"",INDEX(Z!$B$9:$BI$118,BJ$8-ZT!$B$4+1,ZT!$A9-ZT!$B$2+1))</f>
        <v>0.13973793115528998</v>
      </c>
      <c r="BK9" s="8">
        <f>IF(OR($A9="",BK$8=""),"",INDEX(Z!$B$9:$BI$118,BK$8-ZT!$B$4+1,ZT!$A9-ZT!$B$2+1))</f>
        <v>0.13343969469338735</v>
      </c>
      <c r="BL9" s="8">
        <f>IF(OR($A9="",BL$8=""),"",INDEX(Z!$B$9:$BI$118,BL$8-ZT!$B$4+1,ZT!$A9-ZT!$B$2+1))</f>
        <v>0.13356593911669457</v>
      </c>
      <c r="BM9" s="8">
        <f>IF(OR($A9="",BM$8=""),"",INDEX(Z!$B$9:$BI$118,BM$8-ZT!$B$4+1,ZT!$A9-ZT!$B$2+1))</f>
        <v>0.15321843452099504</v>
      </c>
      <c r="BN9" s="8">
        <f>IF(OR($A9="",BN$8=""),"",INDEX(Z!$B$9:$BI$118,BN$8-ZT!$B$4+1,ZT!$A9-ZT!$B$2+1))</f>
        <v>0.15204353841329343</v>
      </c>
      <c r="BO9" s="8">
        <f>IF(OR($A9="",BO$8=""),"",INDEX(Z!$B$9:$BI$118,BO$8-ZT!$B$4+1,ZT!$A9-ZT!$B$2+1))</f>
        <v>0.20205246344279848</v>
      </c>
      <c r="BP9" s="8">
        <f>IF(OR($A9="",BP$8=""),"",INDEX(Z!$B$9:$BI$118,BP$8-ZT!$B$4+1,ZT!$A9-ZT!$B$2+1))</f>
        <v>0.16587500027134183</v>
      </c>
      <c r="BQ9" s="8">
        <f>IF(OR($A9="",BQ$8=""),"",INDEX(Z!$B$9:$BI$118,BQ$8-ZT!$B$4+1,ZT!$A9-ZT!$B$2+1))</f>
        <v>0.16910912430268121</v>
      </c>
      <c r="BR9" s="8">
        <f>IF(OR($A9="",BR$8=""),"",INDEX(Z!$B$9:$BI$118,BR$8-ZT!$B$4+1,ZT!$A9-ZT!$B$2+1))</f>
        <v>0.18528315668094875</v>
      </c>
      <c r="BS9" s="8">
        <f>IF(OR($A9="",BS$8=""),"",INDEX(Z!$B$9:$BI$118,BS$8-ZT!$B$4+1,ZT!$A9-ZT!$B$2+1))</f>
        <v>0.15073737487728645</v>
      </c>
      <c r="BT9" s="8">
        <f>IF(OR($A9="",BT$8=""),"",INDEX(Z!$B$9:$BI$118,BT$8-ZT!$B$4+1,ZT!$A9-ZT!$B$2+1))</f>
        <v>0.25371729752325134</v>
      </c>
      <c r="BU9" s="8">
        <f>IF(OR($A9="",BU$8=""),"",INDEX(Z!$B$9:$BI$118,BU$8-ZT!$B$4+1,ZT!$A9-ZT!$B$2+1))</f>
        <v>7.6375448437582261E-2</v>
      </c>
      <c r="BV9" s="8">
        <f>IF(OR($A9="",BV$8=""),"",INDEX(Z!$B$9:$BI$118,BV$8-ZT!$B$4+1,ZT!$A9-ZT!$B$2+1))</f>
        <v>0.17006548280893741</v>
      </c>
      <c r="BW9" s="8">
        <f>IF(OR($A9="",BW$8=""),"",INDEX(Z!$B$9:$BI$118,BW$8-ZT!$B$4+1,ZT!$A9-ZT!$B$2+1))</f>
        <v>0.21918310801649143</v>
      </c>
      <c r="BX9" s="8">
        <f>IF(OR($A9="",BX$8=""),"",INDEX(Z!$B$9:$BI$118,BX$8-ZT!$B$4+1,ZT!$A9-ZT!$B$2+1))</f>
        <v>0.15736478781435892</v>
      </c>
      <c r="BY9" s="8">
        <f>IF(OR($A9="",BY$8=""),"",INDEX(Z!$B$9:$BI$118,BY$8-ZT!$B$4+1,ZT!$A9-ZT!$B$2+1))</f>
        <v>0.23071858551121149</v>
      </c>
      <c r="BZ9" s="8">
        <f>IF(OR($A9="",BZ$8=""),"",INDEX(Z!$B$9:$BI$118,BZ$8-ZT!$B$4+1,ZT!$A9-ZT!$B$2+1))</f>
        <v>0.17955604960730565</v>
      </c>
      <c r="CA9" s="8">
        <f>IF(OR($A9="",CA$8=""),"",INDEX(Z!$B$9:$BI$118,CA$8-ZT!$B$4+1,ZT!$A9-ZT!$B$2+1))</f>
        <v>0.15902392154157008</v>
      </c>
      <c r="CB9" s="8">
        <f>IF(OR($A9="",CB$8=""),"",INDEX(Z!$B$9:$BI$118,CB$8-ZT!$B$4+1,ZT!$A9-ZT!$B$2+1))</f>
        <v>0.17456394298496836</v>
      </c>
      <c r="CC9" s="8">
        <f>IF(OR($A9="",CC$8=""),"",INDEX(Z!$B$9:$BI$118,CC$8-ZT!$B$4+1,ZT!$A9-ZT!$B$2+1))</f>
        <v>0.1699176316796227</v>
      </c>
      <c r="CD9" s="8">
        <f>IF(OR($A9="",CD$8=""),"",INDEX(Z!$B$9:$BI$118,CD$8-ZT!$B$4+1,ZT!$A9-ZT!$B$2+1))</f>
        <v>0.17553542456634608</v>
      </c>
      <c r="CE9" s="8">
        <f>IF(OR($A9="",CE$8=""),"",INDEX(Z!$B$9:$BI$118,CE$8-ZT!$B$4+1,ZT!$A9-ZT!$B$2+1))</f>
        <v>0.15878457700424997</v>
      </c>
      <c r="CF9" s="8">
        <f>IF(OR($A9="",CF$8=""),"",INDEX(Z!$B$9:$BI$118,CF$8-ZT!$B$4+1,ZT!$A9-ZT!$B$2+1))</f>
        <v>0.1729063812287901</v>
      </c>
      <c r="CG9" s="8">
        <f>IF(OR($A9="",CG$8=""),"",INDEX(Z!$B$9:$BI$118,CG$8-ZT!$B$4+1,ZT!$A9-ZT!$B$2+1))</f>
        <v>0.15002681144492058</v>
      </c>
      <c r="CH9" s="8">
        <f>IF(OR($A9="",CH$8=""),"",INDEX(Z!$B$9:$BI$118,CH$8-ZT!$B$4+1,ZT!$A9-ZT!$B$2+1))</f>
        <v>0.15287418524963092</v>
      </c>
      <c r="CI9" s="8">
        <f>IF(OR($A9="",CI$8=""),"",INDEX(Z!$B$9:$BI$118,CI$8-ZT!$B$4+1,ZT!$A9-ZT!$B$2+1))</f>
        <v>0.15773893332719369</v>
      </c>
      <c r="CJ9" s="8">
        <f>IF(OR($A9="",CJ$8=""),"",INDEX(Z!$B$9:$BI$118,CJ$8-ZT!$B$4+1,ZT!$A9-ZT!$B$2+1))</f>
        <v>0.13925826651519602</v>
      </c>
      <c r="CK9" s="8">
        <f>IF(OR($A9="",CK$8=""),"",INDEX(Z!$B$9:$BI$118,CK$8-ZT!$B$4+1,ZT!$A9-ZT!$B$2+1))</f>
        <v>0.11430646568396963</v>
      </c>
      <c r="CL9" s="8">
        <f>IF(OR($A9="",CL$8=""),"",INDEX(Z!$B$9:$BI$118,CL$8-ZT!$B$4+1,ZT!$A9-ZT!$B$2+1))</f>
        <v>0.10880619474493569</v>
      </c>
      <c r="CM9" s="8">
        <f>IF(OR($A9="",CM$8=""),"",INDEX(Z!$B$9:$BI$118,CM$8-ZT!$B$4+1,ZT!$A9-ZT!$B$2+1))</f>
        <v>0.10782231150546884</v>
      </c>
      <c r="CN9" s="8">
        <f>IF(OR($A9="",CN$8=""),"",INDEX(Z!$B$9:$BI$118,CN$8-ZT!$B$4+1,ZT!$A9-ZT!$B$2+1))</f>
        <v>0.14253409043859011</v>
      </c>
      <c r="CO9" s="8">
        <f>IF(OR($A9="",CO$8=""),"",INDEX(Z!$B$9:$BI$118,CO$8-ZT!$B$4+1,ZT!$A9-ZT!$B$2+1))</f>
        <v>0.10262943283220149</v>
      </c>
      <c r="CP9" s="8">
        <f>IF(OR($A9="",CP$8=""),"",INDEX(Z!$B$9:$BI$118,CP$8-ZT!$B$4+1,ZT!$A9-ZT!$B$2+1))</f>
        <v>5.674833340174934E-2</v>
      </c>
      <c r="CQ9" s="8">
        <f>IF(OR($A9="",CQ$8=""),"",INDEX(Z!$B$9:$BI$118,CQ$8-ZT!$B$4+1,ZT!$A9-ZT!$B$2+1))</f>
        <v>0.11212126456299121</v>
      </c>
      <c r="CR9" s="8">
        <f>IF(OR($A9="",CR$8=""),"",INDEX(Z!$B$9:$BI$118,CR$8-ZT!$B$4+1,ZT!$A9-ZT!$B$2+1))</f>
        <v>9.2787937342338811E-2</v>
      </c>
      <c r="CS9" s="8">
        <f>IF(OR($A9="",CS$8=""),"",INDEX(Z!$B$9:$BI$118,CS$8-ZT!$B$4+1,ZT!$A9-ZT!$B$2+1))</f>
        <v>7.8190813012092963E-2</v>
      </c>
      <c r="CT9" s="8" t="str">
        <f>IF(OR($A9="",CT$8=""),"",INDEX(Z!$B$9:$BI$118,CT$8-ZT!$B$4+1,ZT!$A9-ZT!$B$2+1))</f>
        <v/>
      </c>
      <c r="CU9" s="8" t="str">
        <f>IF(OR($A9="",CU$8=""),"",INDEX(Z!$B$9:$BI$118,CU$8-ZT!$B$4+1,ZT!$A9-ZT!$B$2+1))</f>
        <v/>
      </c>
      <c r="CV9" s="8" t="str">
        <f>IF(OR($A9="",CV$8=""),"",INDEX(Z!$B$9:$BI$118,CV$8-ZT!$B$4+1,ZT!$A9-ZT!$B$2+1))</f>
        <v/>
      </c>
      <c r="CW9" s="8" t="str">
        <f>IF(OR($A9="",CW$8=""),"",INDEX(Z!$B$9:$BI$118,CW$8-ZT!$B$4+1,ZT!$A9-ZT!$B$2+1))</f>
        <v/>
      </c>
      <c r="CX9" s="8" t="str">
        <f>IF(OR($A9="",CX$8=""),"",INDEX(Z!$B$9:$BI$118,CX$8-ZT!$B$4+1,ZT!$A9-ZT!$B$2+1))</f>
        <v/>
      </c>
      <c r="CY9" s="8" t="str">
        <f>IF(OR($A9="",CY$8=""),"",INDEX(Z!$B$9:$BI$118,CY$8-ZT!$B$4+1,ZT!$A9-ZT!$B$2+1))</f>
        <v/>
      </c>
      <c r="CZ9" s="8" t="str">
        <f>IF(OR($A9="",CZ$8=""),"",INDEX(Z!$B$9:$BI$118,CZ$8-ZT!$B$4+1,ZT!$A9-ZT!$B$2+1))</f>
        <v/>
      </c>
      <c r="DA9" s="8" t="str">
        <f>IF(OR($A9="",DA$8=""),"",INDEX(Z!$B$9:$BI$118,DA$8-ZT!$B$4+1,ZT!$A9-ZT!$B$2+1))</f>
        <v/>
      </c>
      <c r="DB9" s="8" t="str">
        <f>IF(OR($A9="",DB$8=""),"",INDEX(Z!$B$9:$BI$118,DB$8-ZT!$B$4+1,ZT!$A9-ZT!$B$2+1))</f>
        <v/>
      </c>
      <c r="DC9" s="8" t="str">
        <f>IF(OR($A9="",DC$8=""),"",INDEX(Z!$B$9:$BI$118,DC$8-ZT!$B$4+1,ZT!$A9-ZT!$B$2+1))</f>
        <v/>
      </c>
      <c r="DD9" s="8" t="str">
        <f>IF(OR($A9="",DD$8=""),"",INDEX(Z!$B$9:$BI$118,DD$8-ZT!$B$4+1,ZT!$A9-ZT!$B$2+1))</f>
        <v/>
      </c>
      <c r="DE9" s="8" t="str">
        <f>IF(OR($A9="",DE$8=""),"",INDEX(Z!$B$9:$BI$118,DE$8-ZT!$B$4+1,ZT!$A9-ZT!$B$2+1))</f>
        <v/>
      </c>
      <c r="DF9" s="8" t="str">
        <f>IF(OR($A9="",DF$8=""),"",INDEX(Z!$B$9:$BI$118,DF$8-ZT!$B$4+1,ZT!$A9-ZT!$B$2+1))</f>
        <v/>
      </c>
      <c r="DG9" s="8" t="str">
        <f>IF(OR($A9="",DG$8=""),"",INDEX(Z!$B$9:$BI$118,DG$8-ZT!$B$4+1,ZT!$A9-ZT!$B$2+1))</f>
        <v/>
      </c>
    </row>
    <row r="10" spans="1:111">
      <c r="A10" s="4">
        <f>IF(A9="","",IF(A9+1&gt;$B$3,"",A9+1))</f>
        <v>1991</v>
      </c>
      <c r="B10" s="8">
        <f>IF(OR($A10="",B$8=""),"",INDEX(Z!$B$9:$BI$118,B$8-ZT!$B$4+1,ZT!$A10-ZT!$B$2+1))</f>
        <v>0.56708474678578913</v>
      </c>
      <c r="C10" s="8">
        <f>IF(OR($A10="",C$8=""),"",INDEX(Z!$B$9:$BI$118,C$8-ZT!$B$4+1,ZT!$A10-ZT!$B$2+1))</f>
        <v>0.17394883586607701</v>
      </c>
      <c r="D10" s="8">
        <f>IF(OR($A10="",D$8=""),"",INDEX(Z!$B$9:$BI$118,D$8-ZT!$B$4+1,ZT!$A10-ZT!$B$2+1))</f>
        <v>0.3571845161998759</v>
      </c>
      <c r="E10" s="8">
        <f>IF(OR($A10="",E$8=""),"",INDEX(Z!$B$9:$BI$118,E$8-ZT!$B$4+1,ZT!$A10-ZT!$B$2+1))</f>
        <v>0.28082792229894338</v>
      </c>
      <c r="F10" s="8">
        <f>IF(OR($A10="",F$8=""),"",INDEX(Z!$B$9:$BI$118,F$8-ZT!$B$4+1,ZT!$A10-ZT!$B$2+1))</f>
        <v>0.35607612791331889</v>
      </c>
      <c r="G10" s="8">
        <f>IF(OR($A10="",G$8=""),"",INDEX(Z!$B$9:$BI$118,G$8-ZT!$B$4+1,ZT!$A10-ZT!$B$2+1))</f>
        <v>0.61968696132446865</v>
      </c>
      <c r="H10" s="8">
        <f>IF(OR($A10="",H$8=""),"",INDEX(Z!$B$9:$BI$118,H$8-ZT!$B$4+1,ZT!$A10-ZT!$B$2+1))</f>
        <v>0.38417483712686895</v>
      </c>
      <c r="I10" s="8">
        <f>IF(OR($A10="",I$8=""),"",INDEX(Z!$B$9:$BI$118,I$8-ZT!$B$4+1,ZT!$A10-ZT!$B$2+1))</f>
        <v>9.7321039554598698E-2</v>
      </c>
      <c r="J10" s="8">
        <f>IF(OR($A10="",J$8=""),"",INDEX(Z!$B$9:$BI$118,J$8-ZT!$B$4+1,ZT!$A10-ZT!$B$2+1))</f>
        <v>0.21615919329951971</v>
      </c>
      <c r="K10" s="8">
        <f>IF(OR($A10="",K$8=""),"",INDEX(Z!$B$9:$BI$118,K$8-ZT!$B$4+1,ZT!$A10-ZT!$B$2+1))</f>
        <v>0.43253782548078412</v>
      </c>
      <c r="L10" s="8">
        <f>IF(OR($A10="",L$8=""),"",INDEX(Z!$B$9:$BI$118,L$8-ZT!$B$4+1,ZT!$A10-ZT!$B$2+1))</f>
        <v>0.67791462699589644</v>
      </c>
      <c r="M10" s="8">
        <f>IF(OR($A10="",M$8=""),"",INDEX(Z!$B$9:$BI$118,M$8-ZT!$B$4+1,ZT!$A10-ZT!$B$2+1))</f>
        <v>0.40319505500288244</v>
      </c>
      <c r="N10" s="8">
        <f>IF(OR($A10="",N$8=""),"",INDEX(Z!$B$9:$BI$118,N$8-ZT!$B$4+1,ZT!$A10-ZT!$B$2+1))</f>
        <v>-0.18123127282890472</v>
      </c>
      <c r="O10" s="8">
        <f>IF(OR($A10="",O$8=""),"",INDEX(Z!$B$9:$BI$118,O$8-ZT!$B$4+1,ZT!$A10-ZT!$B$2+1))</f>
        <v>-0.10864374908266861</v>
      </c>
      <c r="P10" s="8">
        <f>IF(OR($A10="",P$8=""),"",INDEX(Z!$B$9:$BI$118,P$8-ZT!$B$4+1,ZT!$A10-ZT!$B$2+1))</f>
        <v>0.27337124917697508</v>
      </c>
      <c r="Q10" s="8">
        <f>IF(OR($A10="",Q$8=""),"",INDEX(Z!$B$9:$BI$118,Q$8-ZT!$B$4+1,ZT!$A10-ZT!$B$2+1))</f>
        <v>0.56250304861363443</v>
      </c>
      <c r="R10" s="8">
        <f>IF(OR($A10="",R$8=""),"",INDEX(Z!$B$9:$BI$118,R$8-ZT!$B$4+1,ZT!$A10-ZT!$B$2+1))</f>
        <v>0.20205431167731192</v>
      </c>
      <c r="S10" s="8">
        <f>IF(OR($A10="",S$8=""),"",INDEX(Z!$B$9:$BI$118,S$8-ZT!$B$4+1,ZT!$A10-ZT!$B$2+1))</f>
        <v>0.21481593740977356</v>
      </c>
      <c r="T10" s="8">
        <f>IF(OR($A10="",T$8=""),"",INDEX(Z!$B$9:$BI$118,T$8-ZT!$B$4+1,ZT!$A10-ZT!$B$2+1))</f>
        <v>0.2192599584179904</v>
      </c>
      <c r="U10" s="8">
        <f>IF(OR($A10="",U$8=""),"",INDEX(Z!$B$9:$BI$118,U$8-ZT!$B$4+1,ZT!$A10-ZT!$B$2+1))</f>
        <v>0.52125828698646437</v>
      </c>
      <c r="V10" s="8">
        <f>IF(OR($A10="",V$8=""),"",INDEX(Z!$B$9:$BI$118,V$8-ZT!$B$4+1,ZT!$A10-ZT!$B$2+1))</f>
        <v>0.61259942953340296</v>
      </c>
      <c r="W10" s="8">
        <f>IF(OR($A10="",W$8=""),"",INDEX(Z!$B$9:$BI$118,W$8-ZT!$B$4+1,ZT!$A10-ZT!$B$2+1))</f>
        <v>0.51362640520729563</v>
      </c>
      <c r="X10" s="8">
        <f>IF(OR($A10="",X$8=""),"",INDEX(Z!$B$9:$BI$118,X$8-ZT!$B$4+1,ZT!$A10-ZT!$B$2+1))</f>
        <v>0.61087252333208841</v>
      </c>
      <c r="Y10" s="8">
        <f>IF(OR($A10="",Y$8=""),"",INDEX(Z!$B$9:$BI$118,Y$8-ZT!$B$4+1,ZT!$A10-ZT!$B$2+1))</f>
        <v>0.17719917568333887</v>
      </c>
      <c r="Z10" s="8">
        <f>IF(OR($A10="",Z$8=""),"",INDEX(Z!$B$9:$BI$118,Z$8-ZT!$B$4+1,ZT!$A10-ZT!$B$2+1))</f>
        <v>0.38183318535097666</v>
      </c>
      <c r="AA10" s="8">
        <f>IF(OR($A10="",AA$8=""),"",INDEX(Z!$B$9:$BI$118,AA$8-ZT!$B$4+1,ZT!$A10-ZT!$B$2+1))</f>
        <v>0.17040861013286523</v>
      </c>
      <c r="AB10" s="8">
        <f>IF(OR($A10="",AB$8=""),"",INDEX(Z!$B$9:$BI$118,AB$8-ZT!$B$4+1,ZT!$A10-ZT!$B$2+1))</f>
        <v>0.30569998881820482</v>
      </c>
      <c r="AC10" s="8">
        <f>IF(OR($A10="",AC$8=""),"",INDEX(Z!$B$9:$BI$118,AC$8-ZT!$B$4+1,ZT!$A10-ZT!$B$2+1))</f>
        <v>0.4139864787838432</v>
      </c>
      <c r="AD10" s="8">
        <f>IF(OR($A10="",AD$8=""),"",INDEX(Z!$B$9:$BI$118,AD$8-ZT!$B$4+1,ZT!$A10-ZT!$B$2+1))</f>
        <v>0.52141781293086176</v>
      </c>
      <c r="AE10" s="8">
        <f>IF(OR($A10="",AE$8=""),"",INDEX(Z!$B$9:$BI$118,AE$8-ZT!$B$4+1,ZT!$A10-ZT!$B$2+1))</f>
        <v>0.43702327528866292</v>
      </c>
      <c r="AF10" s="8">
        <f>IF(OR($A10="",AF$8=""),"",INDEX(Z!$B$9:$BI$118,AF$8-ZT!$B$4+1,ZT!$A10-ZT!$B$2+1))</f>
        <v>0.40882919572512222</v>
      </c>
      <c r="AG10" s="8">
        <f>IF(OR($A10="",AG$8=""),"",INDEX(Z!$B$9:$BI$118,AG$8-ZT!$B$4+1,ZT!$A10-ZT!$B$2+1))</f>
        <v>0.49022397337048229</v>
      </c>
      <c r="AH10" s="8">
        <f>IF(OR($A10="",AH$8=""),"",INDEX(Z!$B$9:$BI$118,AH$8-ZT!$B$4+1,ZT!$A10-ZT!$B$2+1))</f>
        <v>0.3902387006172825</v>
      </c>
      <c r="AI10" s="8">
        <f>IF(OR($A10="",AI$8=""),"",INDEX(Z!$B$9:$BI$118,AI$8-ZT!$B$4+1,ZT!$A10-ZT!$B$2+1))</f>
        <v>0.48888836106648537</v>
      </c>
      <c r="AJ10" s="8">
        <f>IF(OR($A10="",AJ$8=""),"",INDEX(Z!$B$9:$BI$118,AJ$8-ZT!$B$4+1,ZT!$A10-ZT!$B$2+1))</f>
        <v>0.48651246563736628</v>
      </c>
      <c r="AK10" s="8">
        <f>IF(OR($A10="",AK$8=""),"",INDEX(Z!$B$9:$BI$118,AK$8-ZT!$B$4+1,ZT!$A10-ZT!$B$2+1))</f>
        <v>0.50369446782232785</v>
      </c>
      <c r="AL10" s="8">
        <f>IF(OR($A10="",AL$8=""),"",INDEX(Z!$B$9:$BI$118,AL$8-ZT!$B$4+1,ZT!$A10-ZT!$B$2+1))</f>
        <v>0.35251617791211132</v>
      </c>
      <c r="AM10" s="8">
        <f>IF(OR($A10="",AM$8=""),"",INDEX(Z!$B$9:$BI$118,AM$8-ZT!$B$4+1,ZT!$A10-ZT!$B$2+1))</f>
        <v>0.35592946628826461</v>
      </c>
      <c r="AN10" s="8">
        <f>IF(OR($A10="",AN$8=""),"",INDEX(Z!$B$9:$BI$118,AN$8-ZT!$B$4+1,ZT!$A10-ZT!$B$2+1))</f>
        <v>0.36780583071836936</v>
      </c>
      <c r="AO10" s="8">
        <f>IF(OR($A10="",AO$8=""),"",INDEX(Z!$B$9:$BI$118,AO$8-ZT!$B$4+1,ZT!$A10-ZT!$B$2+1))</f>
        <v>0.17967514381865968</v>
      </c>
      <c r="AP10" s="8">
        <f>IF(OR($A10="",AP$8=""),"",INDEX(Z!$B$9:$BI$118,AP$8-ZT!$B$4+1,ZT!$A10-ZT!$B$2+1))</f>
        <v>0.25192921767927423</v>
      </c>
      <c r="AQ10" s="8">
        <f>IF(OR($A10="",AQ$8=""),"",INDEX(Z!$B$9:$BI$118,AQ$8-ZT!$B$4+1,ZT!$A10-ZT!$B$2+1))</f>
        <v>3.9264098126980507E-2</v>
      </c>
      <c r="AR10" s="8">
        <f>IF(OR($A10="",AR$8=""),"",INDEX(Z!$B$9:$BI$118,AR$8-ZT!$B$4+1,ZT!$A10-ZT!$B$2+1))</f>
        <v>0.14411454272947299</v>
      </c>
      <c r="AS10" s="8">
        <f>IF(OR($A10="",AS$8=""),"",INDEX(Z!$B$9:$BI$118,AS$8-ZT!$B$4+1,ZT!$A10-ZT!$B$2+1))</f>
        <v>6.0110668512060705E-2</v>
      </c>
      <c r="AT10" s="8">
        <f>IF(OR($A10="",AT$8=""),"",INDEX(Z!$B$9:$BI$118,AT$8-ZT!$B$4+1,ZT!$A10-ZT!$B$2+1))</f>
        <v>-2.0236807638846166E-2</v>
      </c>
      <c r="AU10" s="8">
        <f>IF(OR($A10="",AU$8=""),"",INDEX(Z!$B$9:$BI$118,AU$8-ZT!$B$4+1,ZT!$A10-ZT!$B$2+1))</f>
        <v>0.11613256308791442</v>
      </c>
      <c r="AV10" s="8">
        <f>IF(OR($A10="",AV$8=""),"",INDEX(Z!$B$9:$BI$118,AV$8-ZT!$B$4+1,ZT!$A10-ZT!$B$2+1))</f>
        <v>3.0638567130312211E-3</v>
      </c>
      <c r="AW10" s="8">
        <f>IF(OR($A10="",AW$8=""),"",INDEX(Z!$B$9:$BI$118,AW$8-ZT!$B$4+1,ZT!$A10-ZT!$B$2+1))</f>
        <v>0.16175680607281073</v>
      </c>
      <c r="AX10" s="8">
        <f>IF(OR($A10="",AX$8=""),"",INDEX(Z!$B$9:$BI$118,AX$8-ZT!$B$4+1,ZT!$A10-ZT!$B$2+1))</f>
        <v>7.8626281500657313E-2</v>
      </c>
      <c r="AY10" s="8">
        <f>IF(OR($A10="",AY$8=""),"",INDEX(Z!$B$9:$BI$118,AY$8-ZT!$B$4+1,ZT!$A10-ZT!$B$2+1))</f>
        <v>4.0500595879720436E-2</v>
      </c>
      <c r="AZ10" s="8">
        <f>IF(OR($A10="",AZ$8=""),"",INDEX(Z!$B$9:$BI$118,AZ$8-ZT!$B$4+1,ZT!$A10-ZT!$B$2+1))</f>
        <v>-3.9356802820869063E-2</v>
      </c>
      <c r="BA10" s="8">
        <f>IF(OR($A10="",BA$8=""),"",INDEX(Z!$B$9:$BI$118,BA$8-ZT!$B$4+1,ZT!$A10-ZT!$B$2+1))</f>
        <v>1.0899593140647923E-2</v>
      </c>
      <c r="BB10" s="8">
        <f>IF(OR($A10="",BB$8=""),"",INDEX(Z!$B$9:$BI$118,BB$8-ZT!$B$4+1,ZT!$A10-ZT!$B$2+1))</f>
        <v>9.5911199988664819E-2</v>
      </c>
      <c r="BC10" s="8">
        <f>IF(OR($A10="",BC$8=""),"",INDEX(Z!$B$9:$BI$118,BC$8-ZT!$B$4+1,ZT!$A10-ZT!$B$2+1))</f>
        <v>0.11337164418415568</v>
      </c>
      <c r="BD10" s="8">
        <f>IF(OR($A10="",BD$8=""),"",INDEX(Z!$B$9:$BI$118,BD$8-ZT!$B$4+1,ZT!$A10-ZT!$B$2+1))</f>
        <v>0.10566248314601978</v>
      </c>
      <c r="BE10" s="8">
        <f>IF(OR($A10="",BE$8=""),"",INDEX(Z!$B$9:$BI$118,BE$8-ZT!$B$4+1,ZT!$A10-ZT!$B$2+1))</f>
        <v>5.5445512425706056E-2</v>
      </c>
      <c r="BF10" s="8">
        <f>IF(OR($A10="",BF$8=""),"",INDEX(Z!$B$9:$BI$118,BF$8-ZT!$B$4+1,ZT!$A10-ZT!$B$2+1))</f>
        <v>7.1045091755256529E-2</v>
      </c>
      <c r="BG10" s="8">
        <f>IF(OR($A10="",BG$8=""),"",INDEX(Z!$B$9:$BI$118,BG$8-ZT!$B$4+1,ZT!$A10-ZT!$B$2+1))</f>
        <v>0.10028932507657373</v>
      </c>
      <c r="BH10" s="8">
        <f>IF(OR($A10="",BH$8=""),"",INDEX(Z!$B$9:$BI$118,BH$8-ZT!$B$4+1,ZT!$A10-ZT!$B$2+1))</f>
        <v>0.15494957126433118</v>
      </c>
      <c r="BI10" s="8">
        <f>IF(OR($A10="",BI$8=""),"",INDEX(Z!$B$9:$BI$118,BI$8-ZT!$B$4+1,ZT!$A10-ZT!$B$2+1))</f>
        <v>8.7407566431048522E-2</v>
      </c>
      <c r="BJ10" s="8">
        <f>IF(OR($A10="",BJ$8=""),"",INDEX(Z!$B$9:$BI$118,BJ$8-ZT!$B$4+1,ZT!$A10-ZT!$B$2+1))</f>
        <v>0.17765716601758363</v>
      </c>
      <c r="BK10" s="8">
        <f>IF(OR($A10="",BK$8=""),"",INDEX(Z!$B$9:$BI$118,BK$8-ZT!$B$4+1,ZT!$A10-ZT!$B$2+1))</f>
        <v>9.8183399215653999E-2</v>
      </c>
      <c r="BL10" s="8">
        <f>IF(OR($A10="",BL$8=""),"",INDEX(Z!$B$9:$BI$118,BL$8-ZT!$B$4+1,ZT!$A10-ZT!$B$2+1))</f>
        <v>0.17083733391392641</v>
      </c>
      <c r="BM10" s="8">
        <f>IF(OR($A10="",BM$8=""),"",INDEX(Z!$B$9:$BI$118,BM$8-ZT!$B$4+1,ZT!$A10-ZT!$B$2+1))</f>
        <v>0.15511777032464824</v>
      </c>
      <c r="BN10" s="8">
        <f>IF(OR($A10="",BN$8=""),"",INDEX(Z!$B$9:$BI$118,BN$8-ZT!$B$4+1,ZT!$A10-ZT!$B$2+1))</f>
        <v>0.12231483304541602</v>
      </c>
      <c r="BO10" s="8">
        <f>IF(OR($A10="",BO$8=""),"",INDEX(Z!$B$9:$BI$118,BO$8-ZT!$B$4+1,ZT!$A10-ZT!$B$2+1))</f>
        <v>0.18223951084808876</v>
      </c>
      <c r="BP10" s="8">
        <f>IF(OR($A10="",BP$8=""),"",INDEX(Z!$B$9:$BI$118,BP$8-ZT!$B$4+1,ZT!$A10-ZT!$B$2+1))</f>
        <v>0.17358959976667254</v>
      </c>
      <c r="BQ10" s="8">
        <f>IF(OR($A10="",BQ$8=""),"",INDEX(Z!$B$9:$BI$118,BQ$8-ZT!$B$4+1,ZT!$A10-ZT!$B$2+1))</f>
        <v>0.1566700478756764</v>
      </c>
      <c r="BR10" s="8">
        <f>IF(OR($A10="",BR$8=""),"",INDEX(Z!$B$9:$BI$118,BR$8-ZT!$B$4+1,ZT!$A10-ZT!$B$2+1))</f>
        <v>0.14480818643108728</v>
      </c>
      <c r="BS10" s="8">
        <f>IF(OR($A10="",BS$8=""),"",INDEX(Z!$B$9:$BI$118,BS$8-ZT!$B$4+1,ZT!$A10-ZT!$B$2+1))</f>
        <v>0.16437813938068224</v>
      </c>
      <c r="BT10" s="8">
        <f>IF(OR($A10="",BT$8=""),"",INDEX(Z!$B$9:$BI$118,BT$8-ZT!$B$4+1,ZT!$A10-ZT!$B$2+1))</f>
        <v>0.13083783734179377</v>
      </c>
      <c r="BU10" s="8">
        <f>IF(OR($A10="",BU$8=""),"",INDEX(Z!$B$9:$BI$118,BU$8-ZT!$B$4+1,ZT!$A10-ZT!$B$2+1))</f>
        <v>0.25019098604919554</v>
      </c>
      <c r="BV10" s="8">
        <f>IF(OR($A10="",BV$8=""),"",INDEX(Z!$B$9:$BI$118,BV$8-ZT!$B$4+1,ZT!$A10-ZT!$B$2+1))</f>
        <v>4.4507146833926203E-2</v>
      </c>
      <c r="BW10" s="8">
        <f>IF(OR($A10="",BW$8=""),"",INDEX(Z!$B$9:$BI$118,BW$8-ZT!$B$4+1,ZT!$A10-ZT!$B$2+1))</f>
        <v>0.14750059004082683</v>
      </c>
      <c r="BX10" s="8">
        <f>IF(OR($A10="",BX$8=""),"",INDEX(Z!$B$9:$BI$118,BX$8-ZT!$B$4+1,ZT!$A10-ZT!$B$2+1))</f>
        <v>0.16809286005435808</v>
      </c>
      <c r="BY10" s="8">
        <f>IF(OR($A10="",BY$8=""),"",INDEX(Z!$B$9:$BI$118,BY$8-ZT!$B$4+1,ZT!$A10-ZT!$B$2+1))</f>
        <v>9.2033688485197107E-2</v>
      </c>
      <c r="BZ10" s="8">
        <f>IF(OR($A10="",BZ$8=""),"",INDEX(Z!$B$9:$BI$118,BZ$8-ZT!$B$4+1,ZT!$A10-ZT!$B$2+1))</f>
        <v>0.18703890014965019</v>
      </c>
      <c r="CA10" s="8">
        <f>IF(OR($A10="",CA$8=""),"",INDEX(Z!$B$9:$BI$118,CA$8-ZT!$B$4+1,ZT!$A10-ZT!$B$2+1))</f>
        <v>9.6560255509540838E-2</v>
      </c>
      <c r="CB10" s="8">
        <f>IF(OR($A10="",CB$8=""),"",INDEX(Z!$B$9:$BI$118,CB$8-ZT!$B$4+1,ZT!$A10-ZT!$B$2+1))</f>
        <v>0.15789453595471947</v>
      </c>
      <c r="CC10" s="8">
        <f>IF(OR($A10="",CC$8=""),"",INDEX(Z!$B$9:$BI$118,CC$8-ZT!$B$4+1,ZT!$A10-ZT!$B$2+1))</f>
        <v>0.12314371227289467</v>
      </c>
      <c r="CD10" s="8">
        <f>IF(OR($A10="",CD$8=""),"",INDEX(Z!$B$9:$BI$118,CD$8-ZT!$B$4+1,ZT!$A10-ZT!$B$2+1))</f>
        <v>0.1309508347677788</v>
      </c>
      <c r="CE10" s="8">
        <f>IF(OR($A10="",CE$8=""),"",INDEX(Z!$B$9:$BI$118,CE$8-ZT!$B$4+1,ZT!$A10-ZT!$B$2+1))</f>
        <v>0.12298422880765258</v>
      </c>
      <c r="CF10" s="8">
        <f>IF(OR($A10="",CF$8=""),"",INDEX(Z!$B$9:$BI$118,CF$8-ZT!$B$4+1,ZT!$A10-ZT!$B$2+1))</f>
        <v>0.13134413100181019</v>
      </c>
      <c r="CG10" s="8">
        <f>IF(OR($A10="",CG$8=""),"",INDEX(Z!$B$9:$BI$118,CG$8-ZT!$B$4+1,ZT!$A10-ZT!$B$2+1))</f>
        <v>0.13027600060816713</v>
      </c>
      <c r="CH10" s="8">
        <f>IF(OR($A10="",CH$8=""),"",INDEX(Z!$B$9:$BI$118,CH$8-ZT!$B$4+1,ZT!$A10-ZT!$B$2+1))</f>
        <v>0.15204132508413037</v>
      </c>
      <c r="CI10" s="8">
        <f>IF(OR($A10="",CI$8=""),"",INDEX(Z!$B$9:$BI$118,CI$8-ZT!$B$4+1,ZT!$A10-ZT!$B$2+1))</f>
        <v>0.13537894978960896</v>
      </c>
      <c r="CJ10" s="8">
        <f>IF(OR($A10="",CJ$8=""),"",INDEX(Z!$B$9:$BI$118,CJ$8-ZT!$B$4+1,ZT!$A10-ZT!$B$2+1))</f>
        <v>0.12341975204183431</v>
      </c>
      <c r="CK10" s="8">
        <f>IF(OR($A10="",CK$8=""),"",INDEX(Z!$B$9:$BI$118,CK$8-ZT!$B$4+1,ZT!$A10-ZT!$B$2+1))</f>
        <v>0.14252641879230965</v>
      </c>
      <c r="CL10" s="8">
        <f>IF(OR($A10="",CL$8=""),"",INDEX(Z!$B$9:$BI$118,CL$8-ZT!$B$4+1,ZT!$A10-ZT!$B$2+1))</f>
        <v>0.11713662704283023</v>
      </c>
      <c r="CM10" s="8">
        <f>IF(OR($A10="",CM$8=""),"",INDEX(Z!$B$9:$BI$118,CM$8-ZT!$B$4+1,ZT!$A10-ZT!$B$2+1))</f>
        <v>0.12627446053973412</v>
      </c>
      <c r="CN10" s="8">
        <f>IF(OR($A10="",CN$8=""),"",INDEX(Z!$B$9:$BI$118,CN$8-ZT!$B$4+1,ZT!$A10-ZT!$B$2+1))</f>
        <v>5.7675592799792286E-2</v>
      </c>
      <c r="CO10" s="8">
        <f>IF(OR($A10="",CO$8=""),"",INDEX(Z!$B$9:$BI$118,CO$8-ZT!$B$4+1,ZT!$A10-ZT!$B$2+1))</f>
        <v>9.9910391605437132E-2</v>
      </c>
      <c r="CP10" s="8">
        <f>IF(OR($A10="",CP$8=""),"",INDEX(Z!$B$9:$BI$118,CP$8-ZT!$B$4+1,ZT!$A10-ZT!$B$2+1))</f>
        <v>7.161110898419687E-2</v>
      </c>
      <c r="CQ10" s="8">
        <f>IF(OR($A10="",CQ$8=""),"",INDEX(Z!$B$9:$BI$118,CQ$8-ZT!$B$4+1,ZT!$A10-ZT!$B$2+1))</f>
        <v>0.13154679997896057</v>
      </c>
      <c r="CR10" s="8">
        <f>IF(OR($A10="",CR$8=""),"",INDEX(Z!$B$9:$BI$118,CR$8-ZT!$B$4+1,ZT!$A10-ZT!$B$2+1))</f>
        <v>5.3178126384683111E-2</v>
      </c>
      <c r="CS10" s="8">
        <f>IF(OR($A10="",CS$8=""),"",INDEX(Z!$B$9:$BI$118,CS$8-ZT!$B$4+1,ZT!$A10-ZT!$B$2+1))</f>
        <v>6.9787535454598038E-2</v>
      </c>
      <c r="CT10" s="8" t="str">
        <f>IF(OR($A10="",CT$8=""),"",INDEX(Z!$B$9:$BI$118,CT$8-ZT!$B$4+1,ZT!$A10-ZT!$B$2+1))</f>
        <v/>
      </c>
      <c r="CU10" s="8" t="str">
        <f>IF(OR($A10="",CU$8=""),"",INDEX(Z!$B$9:$BI$118,CU$8-ZT!$B$4+1,ZT!$A10-ZT!$B$2+1))</f>
        <v/>
      </c>
      <c r="CV10" s="8" t="str">
        <f>IF(OR($A10="",CV$8=""),"",INDEX(Z!$B$9:$BI$118,CV$8-ZT!$B$4+1,ZT!$A10-ZT!$B$2+1))</f>
        <v/>
      </c>
      <c r="CW10" s="8" t="str">
        <f>IF(OR($A10="",CW$8=""),"",INDEX(Z!$B$9:$BI$118,CW$8-ZT!$B$4+1,ZT!$A10-ZT!$B$2+1))</f>
        <v/>
      </c>
      <c r="CX10" s="8" t="str">
        <f>IF(OR($A10="",CX$8=""),"",INDEX(Z!$B$9:$BI$118,CX$8-ZT!$B$4+1,ZT!$A10-ZT!$B$2+1))</f>
        <v/>
      </c>
      <c r="CY10" s="8" t="str">
        <f>IF(OR($A10="",CY$8=""),"",INDEX(Z!$B$9:$BI$118,CY$8-ZT!$B$4+1,ZT!$A10-ZT!$B$2+1))</f>
        <v/>
      </c>
      <c r="CZ10" s="8" t="str">
        <f>IF(OR($A10="",CZ$8=""),"",INDEX(Z!$B$9:$BI$118,CZ$8-ZT!$B$4+1,ZT!$A10-ZT!$B$2+1))</f>
        <v/>
      </c>
      <c r="DA10" s="8" t="str">
        <f>IF(OR($A10="",DA$8=""),"",INDEX(Z!$B$9:$BI$118,DA$8-ZT!$B$4+1,ZT!$A10-ZT!$B$2+1))</f>
        <v/>
      </c>
      <c r="DB10" s="8" t="str">
        <f>IF(OR($A10="",DB$8=""),"",INDEX(Z!$B$9:$BI$118,DB$8-ZT!$B$4+1,ZT!$A10-ZT!$B$2+1))</f>
        <v/>
      </c>
      <c r="DC10" s="8" t="str">
        <f>IF(OR($A10="",DC$8=""),"",INDEX(Z!$B$9:$BI$118,DC$8-ZT!$B$4+1,ZT!$A10-ZT!$B$2+1))</f>
        <v/>
      </c>
      <c r="DD10" s="8" t="str">
        <f>IF(OR($A10="",DD$8=""),"",INDEX(Z!$B$9:$BI$118,DD$8-ZT!$B$4+1,ZT!$A10-ZT!$B$2+1))</f>
        <v/>
      </c>
      <c r="DE10" s="8" t="str">
        <f>IF(OR($A10="",DE$8=""),"",INDEX(Z!$B$9:$BI$118,DE$8-ZT!$B$4+1,ZT!$A10-ZT!$B$2+1))</f>
        <v/>
      </c>
      <c r="DF10" s="8" t="str">
        <f>IF(OR($A10="",DF$8=""),"",INDEX(Z!$B$9:$BI$118,DF$8-ZT!$B$4+1,ZT!$A10-ZT!$B$2+1))</f>
        <v/>
      </c>
      <c r="DG10" s="8" t="str">
        <f>IF(OR($A10="",DG$8=""),"",INDEX(Z!$B$9:$BI$118,DG$8-ZT!$B$4+1,ZT!$A10-ZT!$B$2+1))</f>
        <v/>
      </c>
    </row>
    <row r="11" spans="1:111">
      <c r="A11" s="4">
        <f t="shared" ref="A11:A68" si="2">IF(A10="","",IF(A10+1&gt;$B$3,"",A10+1))</f>
        <v>1992</v>
      </c>
      <c r="B11" s="8">
        <f>IF(OR($A11="",B$8=""),"",INDEX(Z!$B$9:$BI$118,B$8-ZT!$B$4+1,ZT!$A11-ZT!$B$2+1))</f>
        <v>0.44542171528507435</v>
      </c>
      <c r="C11" s="8">
        <f>IF(OR($A11="",C$8=""),"",INDEX(Z!$B$9:$BI$118,C$8-ZT!$B$4+1,ZT!$A11-ZT!$B$2+1))</f>
        <v>0.23550672886551105</v>
      </c>
      <c r="D11" s="8">
        <f>IF(OR($A11="",D$8=""),"",INDEX(Z!$B$9:$BI$118,D$8-ZT!$B$4+1,ZT!$A11-ZT!$B$2+1))</f>
        <v>0.47978683829220792</v>
      </c>
      <c r="E11" s="8">
        <f>IF(OR($A11="",E$8=""),"",INDEX(Z!$B$9:$BI$118,E$8-ZT!$B$4+1,ZT!$A11-ZT!$B$2+1))</f>
        <v>5.768437098473278E-2</v>
      </c>
      <c r="F11" s="8">
        <f>IF(OR($A11="",F$8=""),"",INDEX(Z!$B$9:$BI$118,F$8-ZT!$B$4+1,ZT!$A11-ZT!$B$2+1))</f>
        <v>0.15936583366726431</v>
      </c>
      <c r="G11" s="8">
        <f>IF(OR($A11="",G$8=""),"",INDEX(Z!$B$9:$BI$118,G$8-ZT!$B$4+1,ZT!$A11-ZT!$B$2+1))</f>
        <v>-4.4673477485250856E-3</v>
      </c>
      <c r="H11" s="8">
        <f>IF(OR($A11="",H$8=""),"",INDEX(Z!$B$9:$BI$118,H$8-ZT!$B$4+1,ZT!$A11-ZT!$B$2+1))</f>
        <v>-4.3269177700070216E-2</v>
      </c>
      <c r="I11" s="8">
        <f>IF(OR($A11="",I$8=""),"",INDEX(Z!$B$9:$BI$118,I$8-ZT!$B$4+1,ZT!$A11-ZT!$B$2+1))</f>
        <v>0.52220423351986334</v>
      </c>
      <c r="J11" s="8">
        <f>IF(OR($A11="",J$8=""),"",INDEX(Z!$B$9:$BI$118,J$8-ZT!$B$4+1,ZT!$A11-ZT!$B$2+1))</f>
        <v>0.5790646869888878</v>
      </c>
      <c r="K11" s="8">
        <f>IF(OR($A11="",K$8=""),"",INDEX(Z!$B$9:$BI$118,K$8-ZT!$B$4+1,ZT!$A11-ZT!$B$2+1))</f>
        <v>0.47905784111567762</v>
      </c>
      <c r="L11" s="8">
        <f>IF(OR($A11="",L$8=""),"",INDEX(Z!$B$9:$BI$118,L$8-ZT!$B$4+1,ZT!$A11-ZT!$B$2+1))</f>
        <v>0.5443832343713737</v>
      </c>
      <c r="M11" s="8">
        <f>IF(OR($A11="",M$8=""),"",INDEX(Z!$B$9:$BI$118,M$8-ZT!$B$4+1,ZT!$A11-ZT!$B$2+1))</f>
        <v>-8.9281430094912295E-2</v>
      </c>
      <c r="N11" s="8">
        <f>IF(OR($A11="",N$8=""),"",INDEX(Z!$B$9:$BI$118,N$8-ZT!$B$4+1,ZT!$A11-ZT!$B$2+1))</f>
        <v>0.43187320005750429</v>
      </c>
      <c r="O11" s="8">
        <f>IF(OR($A11="",O$8=""),"",INDEX(Z!$B$9:$BI$118,O$8-ZT!$B$4+1,ZT!$A11-ZT!$B$2+1))</f>
        <v>0.27434850317343695</v>
      </c>
      <c r="P11" s="8">
        <f>IF(OR($A11="",P$8=""),"",INDEX(Z!$B$9:$BI$118,P$8-ZT!$B$4+1,ZT!$A11-ZT!$B$2+1))</f>
        <v>0.3503322903131032</v>
      </c>
      <c r="Q11" s="8">
        <f>IF(OR($A11="",Q$8=""),"",INDEX(Z!$B$9:$BI$118,Q$8-ZT!$B$4+1,ZT!$A11-ZT!$B$2+1))</f>
        <v>0.38557234045455679</v>
      </c>
      <c r="R11" s="8">
        <f>IF(OR($A11="",R$8=""),"",INDEX(Z!$B$9:$BI$118,R$8-ZT!$B$4+1,ZT!$A11-ZT!$B$2+1))</f>
        <v>0.28906568866694204</v>
      </c>
      <c r="S11" s="8">
        <f>IF(OR($A11="",S$8=""),"",INDEX(Z!$B$9:$BI$118,S$8-ZT!$B$4+1,ZT!$A11-ZT!$B$2+1))</f>
        <v>0.41548663287192511</v>
      </c>
      <c r="T11" s="8">
        <f>IF(OR($A11="",T$8=""),"",INDEX(Z!$B$9:$BI$118,T$8-ZT!$B$4+1,ZT!$A11-ZT!$B$2+1))</f>
        <v>0.32191411247807356</v>
      </c>
      <c r="U11" s="8">
        <f>IF(OR($A11="",U$8=""),"",INDEX(Z!$B$9:$BI$118,U$8-ZT!$B$4+1,ZT!$A11-ZT!$B$2+1))</f>
        <v>0.10631443492375592</v>
      </c>
      <c r="V11" s="8">
        <f>IF(OR($A11="",V$8=""),"",INDEX(Z!$B$9:$BI$118,V$8-ZT!$B$4+1,ZT!$A11-ZT!$B$2+1))</f>
        <v>0.17434449860224799</v>
      </c>
      <c r="W11" s="8">
        <f>IF(OR($A11="",W$8=""),"",INDEX(Z!$B$9:$BI$118,W$8-ZT!$B$4+1,ZT!$A11-ZT!$B$2+1))</f>
        <v>0.67914084368486893</v>
      </c>
      <c r="X11" s="8">
        <f>IF(OR($A11="",X$8=""),"",INDEX(Z!$B$9:$BI$118,X$8-ZT!$B$4+1,ZT!$A11-ZT!$B$2+1))</f>
        <v>0.19731020499130469</v>
      </c>
      <c r="Y11" s="8">
        <f>IF(OR($A11="",Y$8=""),"",INDEX(Z!$B$9:$BI$118,Y$8-ZT!$B$4+1,ZT!$A11-ZT!$B$2+1))</f>
        <v>0.363785131263751</v>
      </c>
      <c r="Z11" s="8">
        <f>IF(OR($A11="",Z$8=""),"",INDEX(Z!$B$9:$BI$118,Z$8-ZT!$B$4+1,ZT!$A11-ZT!$B$2+1))</f>
        <v>0.27864894911574556</v>
      </c>
      <c r="AA11" s="8">
        <f>IF(OR($A11="",AA$8=""),"",INDEX(Z!$B$9:$BI$118,AA$8-ZT!$B$4+1,ZT!$A11-ZT!$B$2+1))</f>
        <v>0.49709284038791512</v>
      </c>
      <c r="AB11" s="8">
        <f>IF(OR($A11="",AB$8=""),"",INDEX(Z!$B$9:$BI$118,AB$8-ZT!$B$4+1,ZT!$A11-ZT!$B$2+1))</f>
        <v>0.34344031680105225</v>
      </c>
      <c r="AC11" s="8">
        <f>IF(OR($A11="",AC$8=""),"",INDEX(Z!$B$9:$BI$118,AC$8-ZT!$B$4+1,ZT!$A11-ZT!$B$2+1))</f>
        <v>0.60434020727506255</v>
      </c>
      <c r="AD11" s="8">
        <f>IF(OR($A11="",AD$8=""),"",INDEX(Z!$B$9:$BI$118,AD$8-ZT!$B$4+1,ZT!$A11-ZT!$B$2+1))</f>
        <v>7.6731991669416466E-2</v>
      </c>
      <c r="AE11" s="8">
        <f>IF(OR($A11="",AE$8=""),"",INDEX(Z!$B$9:$BI$118,AE$8-ZT!$B$4+1,ZT!$A11-ZT!$B$2+1))</f>
        <v>0.42504708424194693</v>
      </c>
      <c r="AF11" s="8">
        <f>IF(OR($A11="",AF$8=""),"",INDEX(Z!$B$9:$BI$118,AF$8-ZT!$B$4+1,ZT!$A11-ZT!$B$2+1))</f>
        <v>0.30094023371393686</v>
      </c>
      <c r="AG11" s="8">
        <f>IF(OR($A11="",AG$8=""),"",INDEX(Z!$B$9:$BI$118,AG$8-ZT!$B$4+1,ZT!$A11-ZT!$B$2+1))</f>
        <v>0.43360507937097381</v>
      </c>
      <c r="AH11" s="8">
        <f>IF(OR($A11="",AH$8=""),"",INDEX(Z!$B$9:$BI$118,AH$8-ZT!$B$4+1,ZT!$A11-ZT!$B$2+1))</f>
        <v>0.53394542128345712</v>
      </c>
      <c r="AI11" s="8">
        <f>IF(OR($A11="",AI$8=""),"",INDEX(Z!$B$9:$BI$118,AI$8-ZT!$B$4+1,ZT!$A11-ZT!$B$2+1))</f>
        <v>0.6034917438054892</v>
      </c>
      <c r="AJ11" s="8">
        <f>IF(OR($A11="",AJ$8=""),"",INDEX(Z!$B$9:$BI$118,AJ$8-ZT!$B$4+1,ZT!$A11-ZT!$B$2+1))</f>
        <v>0.58597325916800447</v>
      </c>
      <c r="AK11" s="8">
        <f>IF(OR($A11="",AK$8=""),"",INDEX(Z!$B$9:$BI$118,AK$8-ZT!$B$4+1,ZT!$A11-ZT!$B$2+1))</f>
        <v>0.49270534624673257</v>
      </c>
      <c r="AL11" s="8">
        <f>IF(OR($A11="",AL$8=""),"",INDEX(Z!$B$9:$BI$118,AL$8-ZT!$B$4+1,ZT!$A11-ZT!$B$2+1))</f>
        <v>0.35251617791211132</v>
      </c>
      <c r="AM11" s="8">
        <f>IF(OR($A11="",AM$8=""),"",INDEX(Z!$B$9:$BI$118,AM$8-ZT!$B$4+1,ZT!$A11-ZT!$B$2+1))</f>
        <v>0.36531920663810435</v>
      </c>
      <c r="AN11" s="8">
        <f>IF(OR($A11="",AN$8=""),"",INDEX(Z!$B$9:$BI$118,AN$8-ZT!$B$4+1,ZT!$A11-ZT!$B$2+1))</f>
        <v>0.34639173621455299</v>
      </c>
      <c r="AO11" s="8">
        <f>IF(OR($A11="",AO$8=""),"",INDEX(Z!$B$9:$BI$118,AO$8-ZT!$B$4+1,ZT!$A11-ZT!$B$2+1))</f>
        <v>0.33254949928631383</v>
      </c>
      <c r="AP11" s="8">
        <f>IF(OR($A11="",AP$8=""),"",INDEX(Z!$B$9:$BI$118,AP$8-ZT!$B$4+1,ZT!$A11-ZT!$B$2+1))</f>
        <v>0.18714466381810979</v>
      </c>
      <c r="AQ11" s="8">
        <f>IF(OR($A11="",AQ$8=""),"",INDEX(Z!$B$9:$BI$118,AQ$8-ZT!$B$4+1,ZT!$A11-ZT!$B$2+1))</f>
        <v>0.23554400717164281</v>
      </c>
      <c r="AR11" s="8">
        <f>IF(OR($A11="",AR$8=""),"",INDEX(Z!$B$9:$BI$118,AR$8-ZT!$B$4+1,ZT!$A11-ZT!$B$2+1))</f>
        <v>0.30298443848837842</v>
      </c>
      <c r="AS11" s="8">
        <f>IF(OR($A11="",AS$8=""),"",INDEX(Z!$B$9:$BI$118,AS$8-ZT!$B$4+1,ZT!$A11-ZT!$B$2+1))</f>
        <v>0.21287342306447066</v>
      </c>
      <c r="AT11" s="8">
        <f>IF(OR($A11="",AT$8=""),"",INDEX(Z!$B$9:$BI$118,AT$8-ZT!$B$4+1,ZT!$A11-ZT!$B$2+1))</f>
        <v>0.18072709996438796</v>
      </c>
      <c r="AU11" s="8">
        <f>IF(OR($A11="",AU$8=""),"",INDEX(Z!$B$9:$BI$118,AU$8-ZT!$B$4+1,ZT!$A11-ZT!$B$2+1))</f>
        <v>0.20610815990626197</v>
      </c>
      <c r="AV11" s="8">
        <f>IF(OR($A11="",AV$8=""),"",INDEX(Z!$B$9:$BI$118,AV$8-ZT!$B$4+1,ZT!$A11-ZT!$B$2+1))</f>
        <v>5.6850901929053066E-3</v>
      </c>
      <c r="AW11" s="8">
        <f>IF(OR($A11="",AW$8=""),"",INDEX(Z!$B$9:$BI$118,AW$8-ZT!$B$4+1,ZT!$A11-ZT!$B$2+1))</f>
        <v>1.8497997026233115E-2</v>
      </c>
      <c r="AX11" s="8">
        <f>IF(OR($A11="",AX$8=""),"",INDEX(Z!$B$9:$BI$118,AX$8-ZT!$B$4+1,ZT!$A11-ZT!$B$2+1))</f>
        <v>5.8545285443608819E-2</v>
      </c>
      <c r="AY11" s="8">
        <f>IF(OR($A11="",AY$8=""),"",INDEX(Z!$B$9:$BI$118,AY$8-ZT!$B$4+1,ZT!$A11-ZT!$B$2+1))</f>
        <v>0.12489929992659832</v>
      </c>
      <c r="AZ11" s="8">
        <f>IF(OR($A11="",AZ$8=""),"",INDEX(Z!$B$9:$BI$118,AZ$8-ZT!$B$4+1,ZT!$A11-ZT!$B$2+1))</f>
        <v>9.8664495076505432E-2</v>
      </c>
      <c r="BA11" s="8">
        <f>IF(OR($A11="",BA$8=""),"",INDEX(Z!$B$9:$BI$118,BA$8-ZT!$B$4+1,ZT!$A11-ZT!$B$2+1))</f>
        <v>0.16033503901755974</v>
      </c>
      <c r="BB11" s="8">
        <f>IF(OR($A11="",BB$8=""),"",INDEX(Z!$B$9:$BI$118,BB$8-ZT!$B$4+1,ZT!$A11-ZT!$B$2+1))</f>
        <v>7.3336877950126222E-2</v>
      </c>
      <c r="BC11" s="8">
        <f>IF(OR($A11="",BC$8=""),"",INDEX(Z!$B$9:$BI$118,BC$8-ZT!$B$4+1,ZT!$A11-ZT!$B$2+1))</f>
        <v>7.563131620130914E-2</v>
      </c>
      <c r="BD11" s="8">
        <f>IF(OR($A11="",BD$8=""),"",INDEX(Z!$B$9:$BI$118,BD$8-ZT!$B$4+1,ZT!$A11-ZT!$B$2+1))</f>
        <v>0.1239876032719005</v>
      </c>
      <c r="BE11" s="8">
        <f>IF(OR($A11="",BE$8=""),"",INDEX(Z!$B$9:$BI$118,BE$8-ZT!$B$4+1,ZT!$A11-ZT!$B$2+1))</f>
        <v>0.10319327529892153</v>
      </c>
      <c r="BF11" s="8">
        <f>IF(OR($A11="",BF$8=""),"",INDEX(Z!$B$9:$BI$118,BF$8-ZT!$B$4+1,ZT!$A11-ZT!$B$2+1))</f>
        <v>0.11297758055953899</v>
      </c>
      <c r="BG11" s="8">
        <f>IF(OR($A11="",BG$8=""),"",INDEX(Z!$B$9:$BI$118,BG$8-ZT!$B$4+1,ZT!$A11-ZT!$B$2+1))</f>
        <v>0.16482784621414481</v>
      </c>
      <c r="BH11" s="8">
        <f>IF(OR($A11="",BH$8=""),"",INDEX(Z!$B$9:$BI$118,BH$8-ZT!$B$4+1,ZT!$A11-ZT!$B$2+1))</f>
        <v>0.141901855871855</v>
      </c>
      <c r="BI11" s="8">
        <f>IF(OR($A11="",BI$8=""),"",INDEX(Z!$B$9:$BI$118,BI$8-ZT!$B$4+1,ZT!$A11-ZT!$B$2+1))</f>
        <v>0.14137585126790242</v>
      </c>
      <c r="BJ11" s="8">
        <f>IF(OR($A11="",BJ$8=""),"",INDEX(Z!$B$9:$BI$118,BJ$8-ZT!$B$4+1,ZT!$A11-ZT!$B$2+1))</f>
        <v>8.1726638798824247E-2</v>
      </c>
      <c r="BK11" s="8">
        <f>IF(OR($A11="",BK$8=""),"",INDEX(Z!$B$9:$BI$118,BK$8-ZT!$B$4+1,ZT!$A11-ZT!$B$2+1))</f>
        <v>0.17785798614142934</v>
      </c>
      <c r="BL11" s="8">
        <f>IF(OR($A11="",BL$8=""),"",INDEX(Z!$B$9:$BI$118,BL$8-ZT!$B$4+1,ZT!$A11-ZT!$B$2+1))</f>
        <v>9.9227801535803017E-2</v>
      </c>
      <c r="BM11" s="8">
        <f>IF(OR($A11="",BM$8=""),"",INDEX(Z!$B$9:$BI$118,BM$8-ZT!$B$4+1,ZT!$A11-ZT!$B$2+1))</f>
        <v>0.13789246404276856</v>
      </c>
      <c r="BN11" s="8">
        <f>IF(OR($A11="",BN$8=""),"",INDEX(Z!$B$9:$BI$118,BN$8-ZT!$B$4+1,ZT!$A11-ZT!$B$2+1))</f>
        <v>0.14439869083085277</v>
      </c>
      <c r="BO11" s="8">
        <f>IF(OR($A11="",BO$8=""),"",INDEX(Z!$B$9:$BI$118,BO$8-ZT!$B$4+1,ZT!$A11-ZT!$B$2+1))</f>
        <v>0.16898726283417043</v>
      </c>
      <c r="BP11" s="8">
        <f>IF(OR($A11="",BP$8=""),"",INDEX(Z!$B$9:$BI$118,BP$8-ZT!$B$4+1,ZT!$A11-ZT!$B$2+1))</f>
        <v>0.18789599541791002</v>
      </c>
      <c r="BQ11" s="8">
        <f>IF(OR($A11="",BQ$8=""),"",INDEX(Z!$B$9:$BI$118,BQ$8-ZT!$B$4+1,ZT!$A11-ZT!$B$2+1))</f>
        <v>0.16379702681779129</v>
      </c>
      <c r="BR11" s="8">
        <f>IF(OR($A11="",BR$8=""),"",INDEX(Z!$B$9:$BI$118,BR$8-ZT!$B$4+1,ZT!$A11-ZT!$B$2+1))</f>
        <v>0.12688730674375615</v>
      </c>
      <c r="BS11" s="8">
        <f>IF(OR($A11="",BS$8=""),"",INDEX(Z!$B$9:$BI$118,BS$8-ZT!$B$4+1,ZT!$A11-ZT!$B$2+1))</f>
        <v>0.16949137185060792</v>
      </c>
      <c r="BT11" s="8">
        <f>IF(OR($A11="",BT$8=""),"",INDEX(Z!$B$9:$BI$118,BT$8-ZT!$B$4+1,ZT!$A11-ZT!$B$2+1))</f>
        <v>0.18688986646670491</v>
      </c>
      <c r="BU11" s="8">
        <f>IF(OR($A11="",BU$8=""),"",INDEX(Z!$B$9:$BI$118,BU$8-ZT!$B$4+1,ZT!$A11-ZT!$B$2+1))</f>
        <v>0.13247683752127903</v>
      </c>
      <c r="BV11" s="8">
        <f>IF(OR($A11="",BV$8=""),"",INDEX(Z!$B$9:$BI$118,BV$8-ZT!$B$4+1,ZT!$A11-ZT!$B$2+1))</f>
        <v>0.23069010462537243</v>
      </c>
      <c r="BW11" s="8">
        <f>IF(OR($A11="",BW$8=""),"",INDEX(Z!$B$9:$BI$118,BW$8-ZT!$B$4+1,ZT!$A11-ZT!$B$2+1))</f>
        <v>2.2270944459942932E-2</v>
      </c>
      <c r="BX11" s="8">
        <f>IF(OR($A11="",BX$8=""),"",INDEX(Z!$B$9:$BI$118,BX$8-ZT!$B$4+1,ZT!$A11-ZT!$B$2+1))</f>
        <v>0.17243880344390528</v>
      </c>
      <c r="BY11" s="8">
        <f>IF(OR($A11="",BY$8=""),"",INDEX(Z!$B$9:$BI$118,BY$8-ZT!$B$4+1,ZT!$A11-ZT!$B$2+1))</f>
        <v>0.14495176375378627</v>
      </c>
      <c r="BZ11" s="8">
        <f>IF(OR($A11="",BZ$8=""),"",INDEX(Z!$B$9:$BI$118,BZ$8-ZT!$B$4+1,ZT!$A11-ZT!$B$2+1))</f>
        <v>9.6554091394151165E-2</v>
      </c>
      <c r="CA11" s="8">
        <f>IF(OR($A11="",CA$8=""),"",INDEX(Z!$B$9:$BI$118,CA$8-ZT!$B$4+1,ZT!$A11-ZT!$B$2+1))</f>
        <v>0.22979398478910662</v>
      </c>
      <c r="CB11" s="8">
        <f>IF(OR($A11="",CB$8=""),"",INDEX(Z!$B$9:$BI$118,CB$8-ZT!$B$4+1,ZT!$A11-ZT!$B$2+1))</f>
        <v>0.15889119012705999</v>
      </c>
      <c r="CC11" s="8">
        <f>IF(OR($A11="",CC$8=""),"",INDEX(Z!$B$9:$BI$118,CC$8-ZT!$B$4+1,ZT!$A11-ZT!$B$2+1))</f>
        <v>0.12500417792581464</v>
      </c>
      <c r="CD11" s="8">
        <f>IF(OR($A11="",CD$8=""),"",INDEX(Z!$B$9:$BI$118,CD$8-ZT!$B$4+1,ZT!$A11-ZT!$B$2+1))</f>
        <v>0.12953973387511608</v>
      </c>
      <c r="CE11" s="8">
        <f>IF(OR($A11="",CE$8=""),"",INDEX(Z!$B$9:$BI$118,CE$8-ZT!$B$4+1,ZT!$A11-ZT!$B$2+1))</f>
        <v>0.11624731619723994</v>
      </c>
      <c r="CF11" s="8">
        <f>IF(OR($A11="",CF$8=""),"",INDEX(Z!$B$9:$BI$118,CF$8-ZT!$B$4+1,ZT!$A11-ZT!$B$2+1))</f>
        <v>0.13626884973423392</v>
      </c>
      <c r="CG11" s="8">
        <f>IF(OR($A11="",CG$8=""),"",INDEX(Z!$B$9:$BI$118,CG$8-ZT!$B$4+1,ZT!$A11-ZT!$B$2+1))</f>
        <v>0.11611084982061026</v>
      </c>
      <c r="CH11" s="8">
        <f>IF(OR($A11="",CH$8=""),"",INDEX(Z!$B$9:$BI$118,CH$8-ZT!$B$4+1,ZT!$A11-ZT!$B$2+1))</f>
        <v>0.13931103920301613</v>
      </c>
      <c r="CI11" s="8">
        <f>IF(OR($A11="",CI$8=""),"",INDEX(Z!$B$9:$BI$118,CI$8-ZT!$B$4+1,ZT!$A11-ZT!$B$2+1))</f>
        <v>0.15139143906021846</v>
      </c>
      <c r="CJ11" s="8">
        <f>IF(OR($A11="",CJ$8=""),"",INDEX(Z!$B$9:$BI$118,CJ$8-ZT!$B$4+1,ZT!$A11-ZT!$B$2+1))</f>
        <v>9.3218953677034921E-2</v>
      </c>
      <c r="CK11" s="8">
        <f>IF(OR($A11="",CK$8=""),"",INDEX(Z!$B$9:$BI$118,CK$8-ZT!$B$4+1,ZT!$A11-ZT!$B$2+1))</f>
        <v>0.12345179850616139</v>
      </c>
      <c r="CL11" s="8">
        <f>IF(OR($A11="",CL$8=""),"",INDEX(Z!$B$9:$BI$118,CL$8-ZT!$B$4+1,ZT!$A11-ZT!$B$2+1))</f>
        <v>0.10001975710892097</v>
      </c>
      <c r="CM11" s="8">
        <f>IF(OR($A11="",CM$8=""),"",INDEX(Z!$B$9:$BI$118,CM$8-ZT!$B$4+1,ZT!$A11-ZT!$B$2+1))</f>
        <v>0.10402143322230462</v>
      </c>
      <c r="CN11" s="8">
        <f>IF(OR($A11="",CN$8=""),"",INDEX(Z!$B$9:$BI$118,CN$8-ZT!$B$4+1,ZT!$A11-ZT!$B$2+1))</f>
        <v>0.10317334000680201</v>
      </c>
      <c r="CO11" s="8">
        <f>IF(OR($A11="",CO$8=""),"",INDEX(Z!$B$9:$BI$118,CO$8-ZT!$B$4+1,ZT!$A11-ZT!$B$2+1))</f>
        <v>7.9513611376595295E-2</v>
      </c>
      <c r="CP11" s="8">
        <f>IF(OR($A11="",CP$8=""),"",INDEX(Z!$B$9:$BI$118,CP$8-ZT!$B$4+1,ZT!$A11-ZT!$B$2+1))</f>
        <v>9.4579110881588324E-2</v>
      </c>
      <c r="CQ11" s="8">
        <f>IF(OR($A11="",CQ$8=""),"",INDEX(Z!$B$9:$BI$118,CQ$8-ZT!$B$4+1,ZT!$A11-ZT!$B$2+1))</f>
        <v>5.0648893030756037E-2</v>
      </c>
      <c r="CR11" s="8">
        <f>IF(OR($A11="",CR$8=""),"",INDEX(Z!$B$9:$BI$118,CR$8-ZT!$B$4+1,ZT!$A11-ZT!$B$2+1))</f>
        <v>-2.3310367191688552E-2</v>
      </c>
      <c r="CS11" s="8">
        <f>IF(OR($A11="",CS$8=""),"",INDEX(Z!$B$9:$BI$118,CS$8-ZT!$B$4+1,ZT!$A11-ZT!$B$2+1))</f>
        <v>6.4743469083950567E-2</v>
      </c>
      <c r="CT11" s="8" t="str">
        <f>IF(OR($A11="",CT$8=""),"",INDEX(Z!$B$9:$BI$118,CT$8-ZT!$B$4+1,ZT!$A11-ZT!$B$2+1))</f>
        <v/>
      </c>
      <c r="CU11" s="8" t="str">
        <f>IF(OR($A11="",CU$8=""),"",INDEX(Z!$B$9:$BI$118,CU$8-ZT!$B$4+1,ZT!$A11-ZT!$B$2+1))</f>
        <v/>
      </c>
      <c r="CV11" s="8" t="str">
        <f>IF(OR($A11="",CV$8=""),"",INDEX(Z!$B$9:$BI$118,CV$8-ZT!$B$4+1,ZT!$A11-ZT!$B$2+1))</f>
        <v/>
      </c>
      <c r="CW11" s="8" t="str">
        <f>IF(OR($A11="",CW$8=""),"",INDEX(Z!$B$9:$BI$118,CW$8-ZT!$B$4+1,ZT!$A11-ZT!$B$2+1))</f>
        <v/>
      </c>
      <c r="CX11" s="8" t="str">
        <f>IF(OR($A11="",CX$8=""),"",INDEX(Z!$B$9:$BI$118,CX$8-ZT!$B$4+1,ZT!$A11-ZT!$B$2+1))</f>
        <v/>
      </c>
      <c r="CY11" s="8" t="str">
        <f>IF(OR($A11="",CY$8=""),"",INDEX(Z!$B$9:$BI$118,CY$8-ZT!$B$4+1,ZT!$A11-ZT!$B$2+1))</f>
        <v/>
      </c>
      <c r="CZ11" s="8" t="str">
        <f>IF(OR($A11="",CZ$8=""),"",INDEX(Z!$B$9:$BI$118,CZ$8-ZT!$B$4+1,ZT!$A11-ZT!$B$2+1))</f>
        <v/>
      </c>
      <c r="DA11" s="8" t="str">
        <f>IF(OR($A11="",DA$8=""),"",INDEX(Z!$B$9:$BI$118,DA$8-ZT!$B$4+1,ZT!$A11-ZT!$B$2+1))</f>
        <v/>
      </c>
      <c r="DB11" s="8" t="str">
        <f>IF(OR($A11="",DB$8=""),"",INDEX(Z!$B$9:$BI$118,DB$8-ZT!$B$4+1,ZT!$A11-ZT!$B$2+1))</f>
        <v/>
      </c>
      <c r="DC11" s="8" t="str">
        <f>IF(OR($A11="",DC$8=""),"",INDEX(Z!$B$9:$BI$118,DC$8-ZT!$B$4+1,ZT!$A11-ZT!$B$2+1))</f>
        <v/>
      </c>
      <c r="DD11" s="8" t="str">
        <f>IF(OR($A11="",DD$8=""),"",INDEX(Z!$B$9:$BI$118,DD$8-ZT!$B$4+1,ZT!$A11-ZT!$B$2+1))</f>
        <v/>
      </c>
      <c r="DE11" s="8" t="str">
        <f>IF(OR($A11="",DE$8=""),"",INDEX(Z!$B$9:$BI$118,DE$8-ZT!$B$4+1,ZT!$A11-ZT!$B$2+1))</f>
        <v/>
      </c>
      <c r="DF11" s="8" t="str">
        <f>IF(OR($A11="",DF$8=""),"",INDEX(Z!$B$9:$BI$118,DF$8-ZT!$B$4+1,ZT!$A11-ZT!$B$2+1))</f>
        <v/>
      </c>
      <c r="DG11" s="8" t="str">
        <f>IF(OR($A11="",DG$8=""),"",INDEX(Z!$B$9:$BI$118,DG$8-ZT!$B$4+1,ZT!$A11-ZT!$B$2+1))</f>
        <v/>
      </c>
    </row>
    <row r="12" spans="1:111">
      <c r="A12" s="4">
        <f t="shared" si="2"/>
        <v>1993</v>
      </c>
      <c r="B12" s="8">
        <f>IF(OR($A12="",B$8=""),"",INDEX(Z!$B$9:$BI$118,B$8-ZT!$B$4+1,ZT!$A12-ZT!$B$2+1))</f>
        <v>0.3253985809422284</v>
      </c>
      <c r="C12" s="8">
        <f>IF(OR($A12="",C$8=""),"",INDEX(Z!$B$9:$BI$118,C$8-ZT!$B$4+1,ZT!$A12-ZT!$B$2+1))</f>
        <v>0.26492061407180412</v>
      </c>
      <c r="D12" s="8">
        <f>IF(OR($A12="",D$8=""),"",INDEX(Z!$B$9:$BI$118,D$8-ZT!$B$4+1,ZT!$A12-ZT!$B$2+1))</f>
        <v>0.3571845161998759</v>
      </c>
      <c r="E12" s="8">
        <f>IF(OR($A12="",E$8=""),"",INDEX(Z!$B$9:$BI$118,E$8-ZT!$B$4+1,ZT!$A12-ZT!$B$2+1))</f>
        <v>0.6862930304071071</v>
      </c>
      <c r="F12" s="8">
        <f>IF(OR($A12="",F$8=""),"",INDEX(Z!$B$9:$BI$118,F$8-ZT!$B$4+1,ZT!$A12-ZT!$B$2+1))</f>
        <v>0.39116744772458922</v>
      </c>
      <c r="G12" s="8">
        <f>IF(OR($A12="",G$8=""),"",INDEX(Z!$B$9:$BI$118,G$8-ZT!$B$4+1,ZT!$A12-ZT!$B$2+1))</f>
        <v>-4.4673477485250856E-3</v>
      </c>
      <c r="H12" s="8">
        <f>IF(OR($A12="",H$8=""),"",INDEX(Z!$B$9:$BI$118,H$8-ZT!$B$4+1,ZT!$A12-ZT!$B$2+1))</f>
        <v>-4.3269177700070216E-2</v>
      </c>
      <c r="I12" s="8">
        <f>IF(OR($A12="",I$8=""),"",INDEX(Z!$B$9:$BI$118,I$8-ZT!$B$4+1,ZT!$A12-ZT!$B$2+1))</f>
        <v>-0.33799703170324769</v>
      </c>
      <c r="J12" s="8">
        <f>IF(OR($A12="",J$8=""),"",INDEX(Z!$B$9:$BI$118,J$8-ZT!$B$4+1,ZT!$A12-ZT!$B$2+1))</f>
        <v>0.48809290878316069</v>
      </c>
      <c r="K12" s="8">
        <f>IF(OR($A12="",K$8=""),"",INDEX(Z!$B$9:$BI$118,K$8-ZT!$B$4+1,ZT!$A12-ZT!$B$2+1))</f>
        <v>0.38374766131135196</v>
      </c>
      <c r="L12" s="8">
        <f>IF(OR($A12="",L$8=""),"",INDEX(Z!$B$9:$BI$118,L$8-ZT!$B$4+1,ZT!$A12-ZT!$B$2+1))</f>
        <v>0.27244951888773272</v>
      </c>
      <c r="M12" s="8">
        <f>IF(OR($A12="",M$8=""),"",INDEX(Z!$B$9:$BI$118,M$8-ZT!$B$4+1,ZT!$A12-ZT!$B$2+1))</f>
        <v>0.34603664116293409</v>
      </c>
      <c r="N12" s="8">
        <f>IF(OR($A12="",N$8=""),"",INDEX(Z!$B$9:$BI$118,N$8-ZT!$B$4+1,ZT!$A12-ZT!$B$2+1))</f>
        <v>-0.10712330067518216</v>
      </c>
      <c r="O12" s="8">
        <f>IF(OR($A12="",O$8=""),"",INDEX(Z!$B$9:$BI$118,O$8-ZT!$B$4+1,ZT!$A12-ZT!$B$2+1))</f>
        <v>0.36135988016306619</v>
      </c>
      <c r="P12" s="8">
        <f>IF(OR($A12="",P$8=""),"",INDEX(Z!$B$9:$BI$118,P$8-ZT!$B$4+1,ZT!$A12-ZT!$B$2+1))</f>
        <v>0.66541333695299887</v>
      </c>
      <c r="Q12" s="8">
        <f>IF(OR($A12="",Q$8=""),"",INDEX(Z!$B$9:$BI$118,Q$8-ZT!$B$4+1,ZT!$A12-ZT!$B$2+1))</f>
        <v>0.41732103876913662</v>
      </c>
      <c r="R12" s="8">
        <f>IF(OR($A12="",R$8=""),"",INDEX(Z!$B$9:$BI$118,R$8-ZT!$B$4+1,ZT!$A12-ZT!$B$2+1))</f>
        <v>3.7751260386036378E-2</v>
      </c>
      <c r="S12" s="8">
        <f>IF(OR($A12="",S$8=""),"",INDEX(Z!$B$9:$BI$118,S$8-ZT!$B$4+1,ZT!$A12-ZT!$B$2+1))</f>
        <v>0.3448690656579716</v>
      </c>
      <c r="T12" s="8">
        <f>IF(OR($A12="",T$8=""),"",INDEX(Z!$B$9:$BI$118,T$8-ZT!$B$4+1,ZT!$A12-ZT!$B$2+1))</f>
        <v>0.36954216146732843</v>
      </c>
      <c r="U12" s="8">
        <f>IF(OR($A12="",U$8=""),"",INDEX(Z!$B$9:$BI$118,U$8-ZT!$B$4+1,ZT!$A12-ZT!$B$2+1))</f>
        <v>-1.5046422080510879E-2</v>
      </c>
      <c r="V12" s="8">
        <f>IF(OR($A12="",V$8=""),"",INDEX(Z!$B$9:$BI$118,V$8-ZT!$B$4+1,ZT!$A12-ZT!$B$2+1))</f>
        <v>0.33561264619836972</v>
      </c>
      <c r="W12" s="8">
        <f>IF(OR($A12="",W$8=""),"",INDEX(Z!$B$9:$BI$118,W$8-ZT!$B$4+1,ZT!$A12-ZT!$B$2+1))</f>
        <v>0.21252131242337402</v>
      </c>
      <c r="X12" s="8">
        <f>IF(OR($A12="",X$8=""),"",INDEX(Z!$B$9:$BI$118,X$8-ZT!$B$4+1,ZT!$A12-ZT!$B$2+1))</f>
        <v>-1.9754300246523471E-2</v>
      </c>
      <c r="Y12" s="8">
        <f>IF(OR($A12="",Y$8=""),"",INDEX(Z!$B$9:$BI$118,Y$8-ZT!$B$4+1,ZT!$A12-ZT!$B$2+1))</f>
        <v>0.3203000193240122</v>
      </c>
      <c r="Z12" s="8">
        <f>IF(OR($A12="",Z$8=""),"",INDEX(Z!$B$9:$BI$118,Z$8-ZT!$B$4+1,ZT!$A12-ZT!$B$2+1))</f>
        <v>0.18767717091001934</v>
      </c>
      <c r="AA12" s="8">
        <f>IF(OR($A12="",AA$8=""),"",INDEX(Z!$B$9:$BI$118,AA$8-ZT!$B$4+1,ZT!$A12-ZT!$B$2+1))</f>
        <v>0.27803927432523068</v>
      </c>
      <c r="AB12" s="8">
        <f>IF(OR($A12="",AB$8=""),"",INDEX(Z!$B$9:$BI$118,AB$8-ZT!$B$4+1,ZT!$A12-ZT!$B$2+1))</f>
        <v>0.30569998881820482</v>
      </c>
      <c r="AC12" s="8">
        <f>IF(OR($A12="",AC$8=""),"",INDEX(Z!$B$9:$BI$118,AC$8-ZT!$B$4+1,ZT!$A12-ZT!$B$2+1))</f>
        <v>0.47650683576517761</v>
      </c>
      <c r="AD12" s="8">
        <f>IF(OR($A12="",AD$8=""),"",INDEX(Z!$B$9:$BI$118,AD$8-ZT!$B$4+1,ZT!$A12-ZT!$B$2+1))</f>
        <v>0.30784371263280264</v>
      </c>
      <c r="AE12" s="8">
        <f>IF(OR($A12="",AE$8=""),"",INDEX(Z!$B$9:$BI$118,AE$8-ZT!$B$4+1,ZT!$A12-ZT!$B$2+1))</f>
        <v>0.44885773293566533</v>
      </c>
      <c r="AF12" s="8">
        <f>IF(OR($A12="",AF$8=""),"",INDEX(Z!$B$9:$BI$118,AF$8-ZT!$B$4+1,ZT!$A12-ZT!$B$2+1))</f>
        <v>0.61362360837113528</v>
      </c>
      <c r="AG12" s="8">
        <f>IF(OR($A12="",AG$8=""),"",INDEX(Z!$B$9:$BI$118,AG$8-ZT!$B$4+1,ZT!$A12-ZT!$B$2+1))</f>
        <v>0.66641054159692015</v>
      </c>
      <c r="AH12" s="8">
        <f>IF(OR($A12="",AH$8=""),"",INDEX(Z!$B$9:$BI$118,AH$8-ZT!$B$4+1,ZT!$A12-ZT!$B$2+1))</f>
        <v>0.39928853613720072</v>
      </c>
      <c r="AI12" s="8">
        <f>IF(OR($A12="",AI$8=""),"",INDEX(Z!$B$9:$BI$118,AI$8-ZT!$B$4+1,ZT!$A12-ZT!$B$2+1))</f>
        <v>0.44508573840809262</v>
      </c>
      <c r="AJ12" s="8">
        <f>IF(OR($A12="",AJ$8=""),"",INDEX(Z!$B$9:$BI$118,AJ$8-ZT!$B$4+1,ZT!$A12-ZT!$B$2+1))</f>
        <v>0.39054847737562248</v>
      </c>
      <c r="AK12" s="8">
        <f>IF(OR($A12="",AK$8=""),"",INDEX(Z!$B$9:$BI$118,AK$8-ZT!$B$4+1,ZT!$A12-ZT!$B$2+1))</f>
        <v>0.60247601238211157</v>
      </c>
      <c r="AL12" s="8">
        <f>IF(OR($A12="",AL$8=""),"",INDEX(Z!$B$9:$BI$118,AL$8-ZT!$B$4+1,ZT!$A12-ZT!$B$2+1))</f>
        <v>0.61234129586092667</v>
      </c>
      <c r="AM12" s="8">
        <f>IF(OR($A12="",AM$8=""),"",INDEX(Z!$B$9:$BI$118,AM$8-ZT!$B$4+1,ZT!$A12-ZT!$B$2+1))</f>
        <v>0.38383825440534114</v>
      </c>
      <c r="AN12" s="8">
        <f>IF(OR($A12="",AN$8=""),"",INDEX(Z!$B$9:$BI$118,AN$8-ZT!$B$4+1,ZT!$A12-ZT!$B$2+1))</f>
        <v>0.48747033447445798</v>
      </c>
      <c r="AO12" s="8">
        <f>IF(OR($A12="",AO$8=""),"",INDEX(Z!$B$9:$BI$118,AO$8-ZT!$B$4+1,ZT!$A12-ZT!$B$2+1))</f>
        <v>0.33637359572471759</v>
      </c>
      <c r="AP12" s="8">
        <f>IF(OR($A12="",AP$8=""),"",INDEX(Z!$B$9:$BI$118,AP$8-ZT!$B$4+1,ZT!$A12-ZT!$B$2+1))</f>
        <v>0.38960330897880713</v>
      </c>
      <c r="AQ12" s="8">
        <f>IF(OR($A12="",AQ$8=""),"",INDEX(Z!$B$9:$BI$118,AQ$8-ZT!$B$4+1,ZT!$A12-ZT!$B$2+1))</f>
        <v>0.18129341742189453</v>
      </c>
      <c r="AR12" s="8">
        <f>IF(OR($A12="",AR$8=""),"",INDEX(Z!$B$9:$BI$118,AR$8-ZT!$B$4+1,ZT!$A12-ZT!$B$2+1))</f>
        <v>0.22364769625185676</v>
      </c>
      <c r="AS12" s="8">
        <f>IF(OR($A12="",AS$8=""),"",INDEX(Z!$B$9:$BI$118,AS$8-ZT!$B$4+1,ZT!$A12-ZT!$B$2+1))</f>
        <v>0.29291613073800704</v>
      </c>
      <c r="AT12" s="8">
        <f>IF(OR($A12="",AT$8=""),"",INDEX(Z!$B$9:$BI$118,AT$8-ZT!$B$4+1,ZT!$A12-ZT!$B$2+1))</f>
        <v>0.20419623450523527</v>
      </c>
      <c r="AU12" s="8">
        <f>IF(OR($A12="",AU$8=""),"",INDEX(Z!$B$9:$BI$118,AU$8-ZT!$B$4+1,ZT!$A12-ZT!$B$2+1))</f>
        <v>0.1511361366612487</v>
      </c>
      <c r="AV12" s="8">
        <f>IF(OR($A12="",AV$8=""),"",INDEX(Z!$B$9:$BI$118,AV$8-ZT!$B$4+1,ZT!$A12-ZT!$B$2+1))</f>
        <v>0.15383425163146569</v>
      </c>
      <c r="AW12" s="8">
        <f>IF(OR($A12="",AW$8=""),"",INDEX(Z!$B$9:$BI$118,AW$8-ZT!$B$4+1,ZT!$A12-ZT!$B$2+1))</f>
        <v>3.0276696218845878E-2</v>
      </c>
      <c r="AX12" s="8">
        <f>IF(OR($A12="",AX$8=""),"",INDEX(Z!$B$9:$BI$118,AX$8-ZT!$B$4+1,ZT!$A12-ZT!$B$2+1))</f>
        <v>0.1624849138228992</v>
      </c>
      <c r="AY12" s="8">
        <f>IF(OR($A12="",AY$8=""),"",INDEX(Z!$B$9:$BI$118,AY$8-ZT!$B$4+1,ZT!$A12-ZT!$B$2+1))</f>
        <v>0.16370487434839376</v>
      </c>
      <c r="AZ12" s="8">
        <f>IF(OR($A12="",AZ$8=""),"",INDEX(Z!$B$9:$BI$118,AZ$8-ZT!$B$4+1,ZT!$A12-ZT!$B$2+1))</f>
        <v>0.13459650430256875</v>
      </c>
      <c r="BA12" s="8">
        <f>IF(OR($A12="",BA$8=""),"",INDEX(Z!$B$9:$BI$118,BA$8-ZT!$B$4+1,ZT!$A12-ZT!$B$2+1))</f>
        <v>0.16033503901755974</v>
      </c>
      <c r="BB12" s="8">
        <f>IF(OR($A12="",BB$8=""),"",INDEX(Z!$B$9:$BI$118,BB$8-ZT!$B$4+1,ZT!$A12-ZT!$B$2+1))</f>
        <v>8.5439900121369483E-2</v>
      </c>
      <c r="BC12" s="8">
        <f>IF(OR($A12="",BC$8=""),"",INDEX(Z!$B$9:$BI$118,BC$8-ZT!$B$4+1,ZT!$A12-ZT!$B$2+1))</f>
        <v>6.416987268230212E-2</v>
      </c>
      <c r="BD12" s="8">
        <f>IF(OR($A12="",BD$8=""),"",INDEX(Z!$B$9:$BI$118,BD$8-ZT!$B$4+1,ZT!$A12-ZT!$B$2+1))</f>
        <v>6.6600277905256355E-2</v>
      </c>
      <c r="BE12" s="8">
        <f>IF(OR($A12="",BE$8=""),"",INDEX(Z!$B$9:$BI$118,BE$8-ZT!$B$4+1,ZT!$A12-ZT!$B$2+1))</f>
        <v>0.14052452166428253</v>
      </c>
      <c r="BF12" s="8">
        <f>IF(OR($A12="",BF$8=""),"",INDEX(Z!$B$9:$BI$118,BF$8-ZT!$B$4+1,ZT!$A12-ZT!$B$2+1))</f>
        <v>0.14680513763679226</v>
      </c>
      <c r="BG12" s="8">
        <f>IF(OR($A12="",BG$8=""),"",INDEX(Z!$B$9:$BI$118,BG$8-ZT!$B$4+1,ZT!$A12-ZT!$B$2+1))</f>
        <v>0.15285165516742882</v>
      </c>
      <c r="BH12" s="8">
        <f>IF(OR($A12="",BH$8=""),"",INDEX(Z!$B$9:$BI$118,BH$8-ZT!$B$4+1,ZT!$A12-ZT!$B$2+1))</f>
        <v>0.14844699377676385</v>
      </c>
      <c r="BI12" s="8">
        <f>IF(OR($A12="",BI$8=""),"",INDEX(Z!$B$9:$BI$118,BI$8-ZT!$B$4+1,ZT!$A12-ZT!$B$2+1))</f>
        <v>0.13243124780500359</v>
      </c>
      <c r="BJ12" s="8">
        <f>IF(OR($A12="",BJ$8=""),"",INDEX(Z!$B$9:$BI$118,BJ$8-ZT!$B$4+1,ZT!$A12-ZT!$B$2+1))</f>
        <v>0.17610557532616511</v>
      </c>
      <c r="BK12" s="8">
        <f>IF(OR($A12="",BK$8=""),"",INDEX(Z!$B$9:$BI$118,BK$8-ZT!$B$4+1,ZT!$A12-ZT!$B$2+1))</f>
        <v>0.16898218822746092</v>
      </c>
      <c r="BL12" s="8">
        <f>IF(OR($A12="",BL$8=""),"",INDEX(Z!$B$9:$BI$118,BL$8-ZT!$B$4+1,ZT!$A12-ZT!$B$2+1))</f>
        <v>0.19757689495582564</v>
      </c>
      <c r="BM12" s="8">
        <f>IF(OR($A12="",BM$8=""),"",INDEX(Z!$B$9:$BI$118,BM$8-ZT!$B$4+1,ZT!$A12-ZT!$B$2+1))</f>
        <v>0.17142929885268821</v>
      </c>
      <c r="BN12" s="8">
        <f>IF(OR($A12="",BN$8=""),"",INDEX(Z!$B$9:$BI$118,BN$8-ZT!$B$4+1,ZT!$A12-ZT!$B$2+1))</f>
        <v>0.13311925987801931</v>
      </c>
      <c r="BO12" s="8">
        <f>IF(OR($A12="",BO$8=""),"",INDEX(Z!$B$9:$BI$118,BO$8-ZT!$B$4+1,ZT!$A12-ZT!$B$2+1))</f>
        <v>0.13754835919704167</v>
      </c>
      <c r="BP12" s="8">
        <f>IF(OR($A12="",BP$8=""),"",INDEX(Z!$B$9:$BI$118,BP$8-ZT!$B$4+1,ZT!$A12-ZT!$B$2+1))</f>
        <v>0.15419034931636899</v>
      </c>
      <c r="BQ12" s="8">
        <f>IF(OR($A12="",BQ$8=""),"",INDEX(Z!$B$9:$BI$118,BQ$8-ZT!$B$4+1,ZT!$A12-ZT!$B$2+1))</f>
        <v>0.17790038971385158</v>
      </c>
      <c r="BR12" s="8">
        <f>IF(OR($A12="",BR$8=""),"",INDEX(Z!$B$9:$BI$118,BR$8-ZT!$B$4+1,ZT!$A12-ZT!$B$2+1))</f>
        <v>0.1868685712024889</v>
      </c>
      <c r="BS12" s="8">
        <f>IF(OR($A12="",BS$8=""),"",INDEX(Z!$B$9:$BI$118,BS$8-ZT!$B$4+1,ZT!$A12-ZT!$B$2+1))</f>
        <v>0.19253884501122087</v>
      </c>
      <c r="BT12" s="8">
        <f>IF(OR($A12="",BT$8=""),"",INDEX(Z!$B$9:$BI$118,BT$8-ZT!$B$4+1,ZT!$A12-ZT!$B$2+1))</f>
        <v>0.14006078914063869</v>
      </c>
      <c r="BU12" s="8">
        <f>IF(OR($A12="",BU$8=""),"",INDEX(Z!$B$9:$BI$118,BU$8-ZT!$B$4+1,ZT!$A12-ZT!$B$2+1))</f>
        <v>0.20308031457227971</v>
      </c>
      <c r="BV12" s="8">
        <f>IF(OR($A12="",BV$8=""),"",INDEX(Z!$B$9:$BI$118,BV$8-ZT!$B$4+1,ZT!$A12-ZT!$B$2+1))</f>
        <v>8.1975938598962017E-2</v>
      </c>
      <c r="BW12" s="8">
        <f>IF(OR($A12="",BW$8=""),"",INDEX(Z!$B$9:$BI$118,BW$8-ZT!$B$4+1,ZT!$A12-ZT!$B$2+1))</f>
        <v>0.22103839611823739</v>
      </c>
      <c r="BX12" s="8">
        <f>IF(OR($A12="",BX$8=""),"",INDEX(Z!$B$9:$BI$118,BX$8-ZT!$B$4+1,ZT!$A12-ZT!$B$2+1))</f>
        <v>6.2910334915797783E-3</v>
      </c>
      <c r="BY12" s="8">
        <f>IF(OR($A12="",BY$8=""),"",INDEX(Z!$B$9:$BI$118,BY$8-ZT!$B$4+1,ZT!$A12-ZT!$B$2+1))</f>
        <v>0.10412976923353101</v>
      </c>
      <c r="BZ12" s="8">
        <f>IF(OR($A12="",BZ$8=""),"",INDEX(Z!$B$9:$BI$118,BZ$8-ZT!$B$4+1,ZT!$A12-ZT!$B$2+1))</f>
        <v>0.10355175588255028</v>
      </c>
      <c r="CA12" s="8">
        <f>IF(OR($A12="",CA$8=""),"",INDEX(Z!$B$9:$BI$118,CA$8-ZT!$B$4+1,ZT!$A12-ZT!$B$2+1))</f>
        <v>6.7747773341330753E-2</v>
      </c>
      <c r="CB12" s="8">
        <f>IF(OR($A12="",CB$8=""),"",INDEX(Z!$B$9:$BI$118,CB$8-ZT!$B$4+1,ZT!$A12-ZT!$B$2+1))</f>
        <v>0.1935751309745557</v>
      </c>
      <c r="CC12" s="8">
        <f>IF(OR($A12="",CC$8=""),"",INDEX(Z!$B$9:$BI$118,CC$8-ZT!$B$4+1,ZT!$A12-ZT!$B$2+1))</f>
        <v>0.13056489661051174</v>
      </c>
      <c r="CD12" s="8">
        <f>IF(OR($A12="",CD$8=""),"",INDEX(Z!$B$9:$BI$118,CD$8-ZT!$B$4+1,ZT!$A12-ZT!$B$2+1))</f>
        <v>0.10487948131657765</v>
      </c>
      <c r="CE12" s="8">
        <f>IF(OR($A12="",CE$8=""),"",INDEX(Z!$B$9:$BI$118,CE$8-ZT!$B$4+1,ZT!$A12-ZT!$B$2+1))</f>
        <v>0.115388578488822</v>
      </c>
      <c r="CF12" s="8">
        <f>IF(OR($A12="",CF$8=""),"",INDEX(Z!$B$9:$BI$118,CF$8-ZT!$B$4+1,ZT!$A12-ZT!$B$2+1))</f>
        <v>0.11940568635760984</v>
      </c>
      <c r="CG12" s="8">
        <f>IF(OR($A12="",CG$8=""),"",INDEX(Z!$B$9:$BI$118,CG$8-ZT!$B$4+1,ZT!$A12-ZT!$B$2+1))</f>
        <v>0.14466352028488672</v>
      </c>
      <c r="CH12" s="8">
        <f>IF(OR($A12="",CH$8=""),"",INDEX(Z!$B$9:$BI$118,CH$8-ZT!$B$4+1,ZT!$A12-ZT!$B$2+1))</f>
        <v>0.1132749852820969</v>
      </c>
      <c r="CI12" s="8">
        <f>IF(OR($A12="",CI$8=""),"",INDEX(Z!$B$9:$BI$118,CI$8-ZT!$B$4+1,ZT!$A12-ZT!$B$2+1))</f>
        <v>8.3473941613745994E-2</v>
      </c>
      <c r="CJ12" s="8">
        <f>IF(OR($A12="",CJ$8=""),"",INDEX(Z!$B$9:$BI$118,CJ$8-ZT!$B$4+1,ZT!$A12-ZT!$B$2+1))</f>
        <v>0.11595462953047431</v>
      </c>
      <c r="CK12" s="8">
        <f>IF(OR($A12="",CK$8=""),"",INDEX(Z!$B$9:$BI$118,CK$8-ZT!$B$4+1,ZT!$A12-ZT!$B$2+1))</f>
        <v>9.0407119058096397E-2</v>
      </c>
      <c r="CL12" s="8">
        <f>IF(OR($A12="",CL$8=""),"",INDEX(Z!$B$9:$BI$118,CL$8-ZT!$B$4+1,ZT!$A12-ZT!$B$2+1))</f>
        <v>9.8142651715926066E-2</v>
      </c>
      <c r="CM12" s="8">
        <f>IF(OR($A12="",CM$8=""),"",INDEX(Z!$B$9:$BI$118,CM$8-ZT!$B$4+1,ZT!$A12-ZT!$B$2+1))</f>
        <v>0.13972650100701389</v>
      </c>
      <c r="CN12" s="8">
        <f>IF(OR($A12="",CN$8=""),"",INDEX(Z!$B$9:$BI$118,CN$8-ZT!$B$4+1,ZT!$A12-ZT!$B$2+1))</f>
        <v>0.15372659293209079</v>
      </c>
      <c r="CO12" s="8">
        <f>IF(OR($A12="",CO$8=""),"",INDEX(Z!$B$9:$BI$118,CO$8-ZT!$B$4+1,ZT!$A12-ZT!$B$2+1))</f>
        <v>0.1202278663494063</v>
      </c>
      <c r="CP12" s="8">
        <f>IF(OR($A12="",CP$8=""),"",INDEX(Z!$B$9:$BI$118,CP$8-ZT!$B$4+1,ZT!$A12-ZT!$B$2+1))</f>
        <v>7.7039918540747765E-2</v>
      </c>
      <c r="CQ12" s="8">
        <f>IF(OR($A12="",CQ$8=""),"",INDEX(Z!$B$9:$BI$118,CQ$8-ZT!$B$4+1,ZT!$A12-ZT!$B$2+1))</f>
        <v>0.10508856369212594</v>
      </c>
      <c r="CR12" s="8">
        <f>IF(OR($A12="",CR$8=""),"",INDEX(Z!$B$9:$BI$118,CR$8-ZT!$B$4+1,ZT!$A12-ZT!$B$2+1))</f>
        <v>8.4829359973294993E-2</v>
      </c>
      <c r="CS12" s="8">
        <f>IF(OR($A12="",CS$8=""),"",INDEX(Z!$B$9:$BI$118,CS$8-ZT!$B$4+1,ZT!$A12-ZT!$B$2+1))</f>
        <v>9.2456390170915226E-2</v>
      </c>
      <c r="CT12" s="8" t="str">
        <f>IF(OR($A12="",CT$8=""),"",INDEX(Z!$B$9:$BI$118,CT$8-ZT!$B$4+1,ZT!$A12-ZT!$B$2+1))</f>
        <v/>
      </c>
      <c r="CU12" s="8" t="str">
        <f>IF(OR($A12="",CU$8=""),"",INDEX(Z!$B$9:$BI$118,CU$8-ZT!$B$4+1,ZT!$A12-ZT!$B$2+1))</f>
        <v/>
      </c>
      <c r="CV12" s="8" t="str">
        <f>IF(OR($A12="",CV$8=""),"",INDEX(Z!$B$9:$BI$118,CV$8-ZT!$B$4+1,ZT!$A12-ZT!$B$2+1))</f>
        <v/>
      </c>
      <c r="CW12" s="8" t="str">
        <f>IF(OR($A12="",CW$8=""),"",INDEX(Z!$B$9:$BI$118,CW$8-ZT!$B$4+1,ZT!$A12-ZT!$B$2+1))</f>
        <v/>
      </c>
      <c r="CX12" s="8" t="str">
        <f>IF(OR($A12="",CX$8=""),"",INDEX(Z!$B$9:$BI$118,CX$8-ZT!$B$4+1,ZT!$A12-ZT!$B$2+1))</f>
        <v/>
      </c>
      <c r="CY12" s="8" t="str">
        <f>IF(OR($A12="",CY$8=""),"",INDEX(Z!$B$9:$BI$118,CY$8-ZT!$B$4+1,ZT!$A12-ZT!$B$2+1))</f>
        <v/>
      </c>
      <c r="CZ12" s="8" t="str">
        <f>IF(OR($A12="",CZ$8=""),"",INDEX(Z!$B$9:$BI$118,CZ$8-ZT!$B$4+1,ZT!$A12-ZT!$B$2+1))</f>
        <v/>
      </c>
      <c r="DA12" s="8" t="str">
        <f>IF(OR($A12="",DA$8=""),"",INDEX(Z!$B$9:$BI$118,DA$8-ZT!$B$4+1,ZT!$A12-ZT!$B$2+1))</f>
        <v/>
      </c>
      <c r="DB12" s="8" t="str">
        <f>IF(OR($A12="",DB$8=""),"",INDEX(Z!$B$9:$BI$118,DB$8-ZT!$B$4+1,ZT!$A12-ZT!$B$2+1))</f>
        <v/>
      </c>
      <c r="DC12" s="8" t="str">
        <f>IF(OR($A12="",DC$8=""),"",INDEX(Z!$B$9:$BI$118,DC$8-ZT!$B$4+1,ZT!$A12-ZT!$B$2+1))</f>
        <v/>
      </c>
      <c r="DD12" s="8" t="str">
        <f>IF(OR($A12="",DD$8=""),"",INDEX(Z!$B$9:$BI$118,DD$8-ZT!$B$4+1,ZT!$A12-ZT!$B$2+1))</f>
        <v/>
      </c>
      <c r="DE12" s="8" t="str">
        <f>IF(OR($A12="",DE$8=""),"",INDEX(Z!$B$9:$BI$118,DE$8-ZT!$B$4+1,ZT!$A12-ZT!$B$2+1))</f>
        <v/>
      </c>
      <c r="DF12" s="8" t="str">
        <f>IF(OR($A12="",DF$8=""),"",INDEX(Z!$B$9:$BI$118,DF$8-ZT!$B$4+1,ZT!$A12-ZT!$B$2+1))</f>
        <v/>
      </c>
      <c r="DG12" s="8" t="str">
        <f>IF(OR($A12="",DG$8=""),"",INDEX(Z!$B$9:$BI$118,DG$8-ZT!$B$4+1,ZT!$A12-ZT!$B$2+1))</f>
        <v/>
      </c>
    </row>
    <row r="13" spans="1:111">
      <c r="A13" s="4">
        <f t="shared" si="2"/>
        <v>1994</v>
      </c>
      <c r="B13" s="8">
        <f>IF(OR($A13="",B$8=""),"",INDEX(Z!$B$9:$BI$118,B$8-ZT!$B$4+1,ZT!$A13-ZT!$B$2+1))</f>
        <v>0.2541094971949267</v>
      </c>
      <c r="C13" s="8">
        <f>IF(OR($A13="",C$8=""),"",INDEX(Z!$B$9:$BI$118,C$8-ZT!$B$4+1,ZT!$A13-ZT!$B$2+1))</f>
        <v>0.47346536596486111</v>
      </c>
      <c r="D13" s="8">
        <f>IF(OR($A13="",D$8=""),"",INDEX(Z!$B$9:$BI$118,D$8-ZT!$B$4+1,ZT!$A13-ZT!$B$2+1))</f>
        <v>0.16612927943716649</v>
      </c>
      <c r="E13" s="8">
        <f>IF(OR($A13="",E$8=""),"",INDEX(Z!$B$9:$BI$118,E$8-ZT!$B$4+1,ZT!$A13-ZT!$B$2+1))</f>
        <v>9.850636550498848E-2</v>
      </c>
      <c r="F13" s="8">
        <f>IF(OR($A13="",F$8=""),"",INDEX(Z!$B$9:$BI$118,F$8-ZT!$B$4+1,ZT!$A13-ZT!$B$2+1))</f>
        <v>-8.5756624365719958E-2</v>
      </c>
      <c r="G13" s="8">
        <f>IF(OR($A13="",G$8=""),"",INDEX(Z!$B$9:$BI$118,G$8-ZT!$B$4+1,ZT!$A13-ZT!$B$2+1))</f>
        <v>-4.4673477485250856E-3</v>
      </c>
      <c r="H13" s="8">
        <f>IF(OR($A13="",H$8=""),"",INDEX(Z!$B$9:$BI$118,H$8-ZT!$B$4+1,ZT!$A13-ZT!$B$2+1))</f>
        <v>0.33972307455603534</v>
      </c>
      <c r="I13" s="8">
        <f>IF(OR($A13="",I$8=""),"",INDEX(Z!$B$9:$BI$118,I$8-ZT!$B$4+1,ZT!$A13-ZT!$B$2+1))</f>
        <v>0.25983996905237206</v>
      </c>
      <c r="J13" s="8">
        <f>IF(OR($A13="",J$8=""),"",INDEX(Z!$B$9:$BI$118,J$8-ZT!$B$4+1,ZT!$A13-ZT!$B$2+1))</f>
        <v>0.33394222895590353</v>
      </c>
      <c r="K13" s="8">
        <f>IF(OR($A13="",K$8=""),"",INDEX(Z!$B$9:$BI$118,K$8-ZT!$B$4+1,ZT!$A13-ZT!$B$2+1))</f>
        <v>-0.21408933944426778</v>
      </c>
      <c r="L13" s="8">
        <f>IF(OR($A13="",L$8=""),"",INDEX(Z!$B$9:$BI$118,L$8-ZT!$B$4+1,ZT!$A13-ZT!$B$2+1))</f>
        <v>0.39023255454411654</v>
      </c>
      <c r="M13" s="8">
        <f>IF(OR($A13="",M$8=""),"",INDEX(Z!$B$9:$BI$118,M$8-ZT!$B$4+1,ZT!$A13-ZT!$B$2+1))</f>
        <v>0.28541201934649862</v>
      </c>
      <c r="N13" s="8">
        <f>IF(OR($A13="",N$8=""),"",INDEX(Z!$B$9:$BI$118,N$8-ZT!$B$4+1,ZT!$A13-ZT!$B$2+1))</f>
        <v>-0.26127398050244111</v>
      </c>
      <c r="O13" s="8">
        <f>IF(OR($A13="",O$8=""),"",INDEX(Z!$B$9:$BI$118,O$8-ZT!$B$4+1,ZT!$A13-ZT!$B$2+1))</f>
        <v>-0.17763662056962026</v>
      </c>
      <c r="P13" s="8">
        <f>IF(OR($A13="",P$8=""),"",INDEX(Z!$B$9:$BI$118,P$8-ZT!$B$4+1,ZT!$A13-ZT!$B$2+1))</f>
        <v>-0.30644724607596707</v>
      </c>
      <c r="Q13" s="8">
        <f>IF(OR($A13="",Q$8=""),"",INDEX(Z!$B$9:$BI$118,Q$8-ZT!$B$4+1,ZT!$A13-ZT!$B$2+1))</f>
        <v>-3.8924263071677956E-3</v>
      </c>
      <c r="R13" s="8">
        <f>IF(OR($A13="",R$8=""),"",INDEX(Z!$B$9:$BI$118,R$8-ZT!$B$4+1,ZT!$A13-ZT!$B$2+1))</f>
        <v>0.13953395469597929</v>
      </c>
      <c r="S13" s="8">
        <f>IF(OR($A13="",S$8=""),"",INDEX(Z!$B$9:$BI$118,S$8-ZT!$B$4+1,ZT!$A13-ZT!$B$2+1))</f>
        <v>0.1866450604430776</v>
      </c>
      <c r="T13" s="8">
        <f>IF(OR($A13="",T$8=""),"",INDEX(Z!$B$9:$BI$118,T$8-ZT!$B$4+1,ZT!$A13-ZT!$B$2+1))</f>
        <v>-0.1335614162047527</v>
      </c>
      <c r="U13" s="8">
        <f>IF(OR($A13="",U$8=""),"",INDEX(Z!$B$9:$BI$118,U$8-ZT!$B$4+1,ZT!$A13-ZT!$B$2+1))</f>
        <v>0.31216648912790479</v>
      </c>
      <c r="V13" s="8">
        <f>IF(OR($A13="",V$8=""),"",INDEX(Z!$B$9:$BI$118,V$8-ZT!$B$4+1,ZT!$A13-ZT!$B$2+1))</f>
        <v>0.51081673522346094</v>
      </c>
      <c r="W13" s="8">
        <f>IF(OR($A13="",W$8=""),"",INDEX(Z!$B$9:$BI$118,W$8-ZT!$B$4+1,ZT!$A13-ZT!$B$2+1))</f>
        <v>0.15695146126856319</v>
      </c>
      <c r="X13" s="8">
        <f>IF(OR($A13="",X$8=""),"",INDEX(Z!$B$9:$BI$118,X$8-ZT!$B$4+1,ZT!$A13-ZT!$B$2+1))</f>
        <v>0.47272218485127127</v>
      </c>
      <c r="Y13" s="8">
        <f>IF(OR($A13="",Y$8=""),"",INDEX(Z!$B$9:$BI$118,Y$8-ZT!$B$4+1,ZT!$A13-ZT!$B$2+1))</f>
        <v>0.22720959625800052</v>
      </c>
      <c r="Z13" s="8">
        <f>IF(OR($A13="",Z$8=""),"",INDEX(Z!$B$9:$BI$118,Z$8-ZT!$B$4+1,ZT!$A13-ZT!$B$2+1))</f>
        <v>0.16357961933095844</v>
      </c>
      <c r="AA13" s="8">
        <f>IF(OR($A13="",AA$8=""),"",INDEX(Z!$B$9:$BI$118,AA$8-ZT!$B$4+1,ZT!$A13-ZT!$B$2+1))</f>
        <v>-0.3179441577810671</v>
      </c>
      <c r="AB13" s="8">
        <f>IF(OR($A13="",AB$8=""),"",INDEX(Z!$B$9:$BI$118,AB$8-ZT!$B$4+1,ZT!$A13-ZT!$B$2+1))</f>
        <v>0.43199371414249743</v>
      </c>
      <c r="AC13" s="8">
        <f>IF(OR($A13="",AC$8=""),"",INDEX(Z!$B$9:$BI$118,AC$8-ZT!$B$4+1,ZT!$A13-ZT!$B$2+1))</f>
        <v>0.13699969544880997</v>
      </c>
      <c r="AD13" s="8">
        <f>IF(OR($A13="",AD$8=""),"",INDEX(Z!$B$9:$BI$118,AD$8-ZT!$B$4+1,ZT!$A13-ZT!$B$2+1))</f>
        <v>0.22515199678768916</v>
      </c>
      <c r="AE13" s="8">
        <f>IF(OR($A13="",AE$8=""),"",INDEX(Z!$B$9:$BI$118,AE$8-ZT!$B$4+1,ZT!$A13-ZT!$B$2+1))</f>
        <v>0.22571418162145562</v>
      </c>
      <c r="AF13" s="8">
        <f>IF(OR($A13="",AF$8=""),"",INDEX(Z!$B$9:$BI$118,AF$8-ZT!$B$4+1,ZT!$A13-ZT!$B$2+1))</f>
        <v>0.28820120793650705</v>
      </c>
      <c r="AG13" s="8">
        <f>IF(OR($A13="",AG$8=""),"",INDEX(Z!$B$9:$BI$118,AG$8-ZT!$B$4+1,ZT!$A13-ZT!$B$2+1))</f>
        <v>0.2296928899846522</v>
      </c>
      <c r="AH13" s="8">
        <f>IF(OR($A13="",AH$8=""),"",INDEX(Z!$B$9:$BI$118,AH$8-ZT!$B$4+1,ZT!$A13-ZT!$B$2+1))</f>
        <v>0.3902387006172825</v>
      </c>
      <c r="AI13" s="8">
        <f>IF(OR($A13="",AI$8=""),"",INDEX(Z!$B$9:$BI$118,AI$8-ZT!$B$4+1,ZT!$A13-ZT!$B$2+1))</f>
        <v>0.48171987158787211</v>
      </c>
      <c r="AJ13" s="8">
        <f>IF(OR($A13="",AJ$8=""),"",INDEX(Z!$B$9:$BI$118,AJ$8-ZT!$B$4+1,ZT!$A13-ZT!$B$2+1))</f>
        <v>0.2843882815472325</v>
      </c>
      <c r="AK13" s="8">
        <f>IF(OR($A13="",AK$8=""),"",INDEX(Z!$B$9:$BI$118,AK$8-ZT!$B$4+1,ZT!$A13-ZT!$B$2+1))</f>
        <v>0.34406432223044359</v>
      </c>
      <c r="AL13" s="8">
        <f>IF(OR($A13="",AL$8=""),"",INDEX(Z!$B$9:$BI$118,AL$8-ZT!$B$4+1,ZT!$A13-ZT!$B$2+1))</f>
        <v>0.46171546987710332</v>
      </c>
      <c r="AM13" s="8">
        <f>IF(OR($A13="",AM$8=""),"",INDEX(Z!$B$9:$BI$118,AM$8-ZT!$B$4+1,ZT!$A13-ZT!$B$2+1))</f>
        <v>0.34645072233372076</v>
      </c>
      <c r="AN13" s="8">
        <f>IF(OR($A13="",AN$8=""),"",INDEX(Z!$B$9:$BI$118,AN$8-ZT!$B$4+1,ZT!$A13-ZT!$B$2+1))</f>
        <v>0.42543494355500577</v>
      </c>
      <c r="AO13" s="8">
        <f>IF(OR($A13="",AO$8=""),"",INDEX(Z!$B$9:$BI$118,AO$8-ZT!$B$4+1,ZT!$A13-ZT!$B$2+1))</f>
        <v>0.29348203109540449</v>
      </c>
      <c r="AP13" s="8">
        <f>IF(OR($A13="",AP$8=""),"",INDEX(Z!$B$9:$BI$118,AP$8-ZT!$B$4+1,ZT!$A13-ZT!$B$2+1))</f>
        <v>0.23330670558127231</v>
      </c>
      <c r="AQ13" s="8">
        <f>IF(OR($A13="",AQ$8=""),"",INDEX(Z!$B$9:$BI$118,AQ$8-ZT!$B$4+1,ZT!$A13-ZT!$B$2+1))</f>
        <v>0.22225477505295999</v>
      </c>
      <c r="AR13" s="8">
        <f>IF(OR($A13="",AR$8=""),"",INDEX(Z!$B$9:$BI$118,AR$8-ZT!$B$4+1,ZT!$A13-ZT!$B$2+1))</f>
        <v>0.22974527611997519</v>
      </c>
      <c r="AS13" s="8">
        <f>IF(OR($A13="",AS$8=""),"",INDEX(Z!$B$9:$BI$118,AS$8-ZT!$B$4+1,ZT!$A13-ZT!$B$2+1))</f>
        <v>0.21287342306447066</v>
      </c>
      <c r="AT13" s="8">
        <f>IF(OR($A13="",AT$8=""),"",INDEX(Z!$B$9:$BI$118,AT$8-ZT!$B$4+1,ZT!$A13-ZT!$B$2+1))</f>
        <v>0.16476931452577759</v>
      </c>
      <c r="AU13" s="8">
        <f>IF(OR($A13="",AU$8=""),"",INDEX(Z!$B$9:$BI$118,AU$8-ZT!$B$4+1,ZT!$A13-ZT!$B$2+1))</f>
        <v>0.17780438374340957</v>
      </c>
      <c r="AV13" s="8">
        <f>IF(OR($A13="",AV$8=""),"",INDEX(Z!$B$9:$BI$118,AV$8-ZT!$B$4+1,ZT!$A13-ZT!$B$2+1))</f>
        <v>0.14703920849863739</v>
      </c>
      <c r="AW13" s="8">
        <f>IF(OR($A13="",AW$8=""),"",INDEX(Z!$B$9:$BI$118,AW$8-ZT!$B$4+1,ZT!$A13-ZT!$B$2+1))</f>
        <v>6.0267409902528435E-2</v>
      </c>
      <c r="AX13" s="8">
        <f>IF(OR($A13="",AX$8=""),"",INDEX(Z!$B$9:$BI$118,AX$8-ZT!$B$4+1,ZT!$A13-ZT!$B$2+1))</f>
        <v>4.4244735301411708E-2</v>
      </c>
      <c r="AY13" s="8">
        <f>IF(OR($A13="",AY$8=""),"",INDEX(Z!$B$9:$BI$118,AY$8-ZT!$B$4+1,ZT!$A13-ZT!$B$2+1))</f>
        <v>9.1989565837800491E-2</v>
      </c>
      <c r="AZ13" s="8">
        <f>IF(OR($A13="",AZ$8=""),"",INDEX(Z!$B$9:$BI$118,AZ$8-ZT!$B$4+1,ZT!$A13-ZT!$B$2+1))</f>
        <v>0.18698163938985957</v>
      </c>
      <c r="BA13" s="8">
        <f>IF(OR($A13="",BA$8=""),"",INDEX(Z!$B$9:$BI$118,BA$8-ZT!$B$4+1,ZT!$A13-ZT!$B$2+1))</f>
        <v>2.8082146460644886E-2</v>
      </c>
      <c r="BB13" s="8">
        <f>IF(OR($A13="",BB$8=""),"",INDEX(Z!$B$9:$BI$118,BB$8-ZT!$B$4+1,ZT!$A13-ZT!$B$2+1))</f>
        <v>5.3351585569869187E-2</v>
      </c>
      <c r="BC13" s="8">
        <f>IF(OR($A13="",BC$8=""),"",INDEX(Z!$B$9:$BI$118,BC$8-ZT!$B$4+1,ZT!$A13-ZT!$B$2+1))</f>
        <v>0.12969853747158488</v>
      </c>
      <c r="BD13" s="8">
        <f>IF(OR($A13="",BD$8=""),"",INDEX(Z!$B$9:$BI$118,BD$8-ZT!$B$4+1,ZT!$A13-ZT!$B$2+1))</f>
        <v>7.8887121897906809E-2</v>
      </c>
      <c r="BE13" s="8">
        <f>IF(OR($A13="",BE$8=""),"",INDEX(Z!$B$9:$BI$118,BE$8-ZT!$B$4+1,ZT!$A13-ZT!$B$2+1))</f>
        <v>8.46168897259858E-2</v>
      </c>
      <c r="BF13" s="8">
        <f>IF(OR($A13="",BF$8=""),"",INDEX(Z!$B$9:$BI$118,BF$8-ZT!$B$4+1,ZT!$A13-ZT!$B$2+1))</f>
        <v>0.10293845553121006</v>
      </c>
      <c r="BG13" s="8">
        <f>IF(OR($A13="",BG$8=""),"",INDEX(Z!$B$9:$BI$118,BG$8-ZT!$B$4+1,ZT!$A13-ZT!$B$2+1))</f>
        <v>0.10766943237419646</v>
      </c>
      <c r="BH13" s="8">
        <f>IF(OR($A13="",BH$8=""),"",INDEX(Z!$B$9:$BI$118,BH$8-ZT!$B$4+1,ZT!$A13-ZT!$B$2+1))</f>
        <v>7.598652745752954E-2</v>
      </c>
      <c r="BI13" s="8">
        <f>IF(OR($A13="",BI$8=""),"",INDEX(Z!$B$9:$BI$118,BI$8-ZT!$B$4+1,ZT!$A13-ZT!$B$2+1))</f>
        <v>7.3209504925755731E-2</v>
      </c>
      <c r="BJ13" s="8">
        <f>IF(OR($A13="",BJ$8=""),"",INDEX(Z!$B$9:$BI$118,BJ$8-ZT!$B$4+1,ZT!$A13-ZT!$B$2+1))</f>
        <v>0.13165381275533061</v>
      </c>
      <c r="BK13" s="8">
        <f>IF(OR($A13="",BK$8=""),"",INDEX(Z!$B$9:$BI$118,BK$8-ZT!$B$4+1,ZT!$A13-ZT!$B$2+1))</f>
        <v>9.8980529588672539E-2</v>
      </c>
      <c r="BL13" s="8">
        <f>IF(OR($A13="",BL$8=""),"",INDEX(Z!$B$9:$BI$118,BL$8-ZT!$B$4+1,ZT!$A13-ZT!$B$2+1))</f>
        <v>0.16062274050420822</v>
      </c>
      <c r="BM13" s="8">
        <f>IF(OR($A13="",BM$8=""),"",INDEX(Z!$B$9:$BI$118,BM$8-ZT!$B$4+1,ZT!$A13-ZT!$B$2+1))</f>
        <v>0.14302726351480732</v>
      </c>
      <c r="BN13" s="8">
        <f>IF(OR($A13="",BN$8=""),"",INDEX(Z!$B$9:$BI$118,BN$8-ZT!$B$4+1,ZT!$A13-ZT!$B$2+1))</f>
        <v>0.13728965615174626</v>
      </c>
      <c r="BO13" s="8">
        <f>IF(OR($A13="",BO$8=""),"",INDEX(Z!$B$9:$BI$118,BO$8-ZT!$B$4+1,ZT!$A13-ZT!$B$2+1))</f>
        <v>0.10224068495703698</v>
      </c>
      <c r="BP13" s="8">
        <f>IF(OR($A13="",BP$8=""),"",INDEX(Z!$B$9:$BI$118,BP$8-ZT!$B$4+1,ZT!$A13-ZT!$B$2+1))</f>
        <v>0.11829417232379225</v>
      </c>
      <c r="BQ13" s="8">
        <f>IF(OR($A13="",BQ$8=""),"",INDEX(Z!$B$9:$BI$118,BQ$8-ZT!$B$4+1,ZT!$A13-ZT!$B$2+1))</f>
        <v>0.13680483480343497</v>
      </c>
      <c r="BR13" s="8">
        <f>IF(OR($A13="",BR$8=""),"",INDEX(Z!$B$9:$BI$118,BR$8-ZT!$B$4+1,ZT!$A13-ZT!$B$2+1))</f>
        <v>0.15057426500971882</v>
      </c>
      <c r="BS13" s="8">
        <f>IF(OR($A13="",BS$8=""),"",INDEX(Z!$B$9:$BI$118,BS$8-ZT!$B$4+1,ZT!$A13-ZT!$B$2+1))</f>
        <v>0.10361619579624248</v>
      </c>
      <c r="BT13" s="8">
        <f>IF(OR($A13="",BT$8=""),"",INDEX(Z!$B$9:$BI$118,BT$8-ZT!$B$4+1,ZT!$A13-ZT!$B$2+1))</f>
        <v>0.12291359260298984</v>
      </c>
      <c r="BU13" s="8">
        <f>IF(OR($A13="",BU$8=""),"",INDEX(Z!$B$9:$BI$118,BU$8-ZT!$B$4+1,ZT!$A13-ZT!$B$2+1))</f>
        <v>0.15848411638337145</v>
      </c>
      <c r="BV13" s="8">
        <f>IF(OR($A13="",BV$8=""),"",INDEX(Z!$B$9:$BI$118,BV$8-ZT!$B$4+1,ZT!$A13-ZT!$B$2+1))</f>
        <v>0.15459076108672498</v>
      </c>
      <c r="BW13" s="8">
        <f>IF(OR($A13="",BW$8=""),"",INDEX(Z!$B$9:$BI$118,BW$8-ZT!$B$4+1,ZT!$A13-ZT!$B$2+1))</f>
        <v>0.12019859092326879</v>
      </c>
      <c r="BX13" s="8">
        <f>IF(OR($A13="",BX$8=""),"",INDEX(Z!$B$9:$BI$118,BX$8-ZT!$B$4+1,ZT!$A13-ZT!$B$2+1))</f>
        <v>0.22048528884827423</v>
      </c>
      <c r="BY13" s="8">
        <f>IF(OR($A13="",BY$8=""),"",INDEX(Z!$B$9:$BI$118,BY$8-ZT!$B$4+1,ZT!$A13-ZT!$B$2+1))</f>
        <v>2.4328878643822716E-2</v>
      </c>
      <c r="BZ13" s="8">
        <f>IF(OR($A13="",BZ$8=""),"",INDEX(Z!$B$9:$BI$118,BZ$8-ZT!$B$4+1,ZT!$A13-ZT!$B$2+1))</f>
        <v>0.10505834750462428</v>
      </c>
      <c r="CA13" s="8">
        <f>IF(OR($A13="",CA$8=""),"",INDEX(Z!$B$9:$BI$118,CA$8-ZT!$B$4+1,ZT!$A13-ZT!$B$2+1))</f>
        <v>0.11859461765603019</v>
      </c>
      <c r="CB13" s="8">
        <f>IF(OR($A13="",CB$8=""),"",INDEX(Z!$B$9:$BI$118,CB$8-ZT!$B$4+1,ZT!$A13-ZT!$B$2+1))</f>
        <v>1.5615182543436745E-2</v>
      </c>
      <c r="CC13" s="8">
        <f>IF(OR($A13="",CC$8=""),"",INDEX(Z!$B$9:$BI$118,CC$8-ZT!$B$4+1,ZT!$A13-ZT!$B$2+1))</f>
        <v>0.16928275133323867</v>
      </c>
      <c r="CD13" s="8">
        <f>IF(OR($A13="",CD$8=""),"",INDEX(Z!$B$9:$BI$118,CD$8-ZT!$B$4+1,ZT!$A13-ZT!$B$2+1))</f>
        <v>9.2500682470547435E-2</v>
      </c>
      <c r="CE13" s="8">
        <f>IF(OR($A13="",CE$8=""),"",INDEX(Z!$B$9:$BI$118,CE$8-ZT!$B$4+1,ZT!$A13-ZT!$B$2+1))</f>
        <v>0.12138431379515602</v>
      </c>
      <c r="CF13" s="8">
        <f>IF(OR($A13="",CF$8=""),"",INDEX(Z!$B$9:$BI$118,CF$8-ZT!$B$4+1,ZT!$A13-ZT!$B$2+1))</f>
        <v>6.7444666360231054E-2</v>
      </c>
      <c r="CG13" s="8">
        <f>IF(OR($A13="",CG$8=""),"",INDEX(Z!$B$9:$BI$118,CG$8-ZT!$B$4+1,ZT!$A13-ZT!$B$2+1))</f>
        <v>0.10664198699607264</v>
      </c>
      <c r="CH13" s="8">
        <f>IF(OR($A13="",CH$8=""),"",INDEX(Z!$B$9:$BI$118,CH$8-ZT!$B$4+1,ZT!$A13-ZT!$B$2+1))</f>
        <v>4.7622983562659371E-2</v>
      </c>
      <c r="CI13" s="8">
        <f>IF(OR($A13="",CI$8=""),"",INDEX(Z!$B$9:$BI$118,CI$8-ZT!$B$4+1,ZT!$A13-ZT!$B$2+1))</f>
        <v>6.5207580526985165E-2</v>
      </c>
      <c r="CJ13" s="8">
        <f>IF(OR($A13="",CJ$8=""),"",INDEX(Z!$B$9:$BI$118,CJ$8-ZT!$B$4+1,ZT!$A13-ZT!$B$2+1))</f>
        <v>9.0373436751903569E-2</v>
      </c>
      <c r="CK13" s="8">
        <f>IF(OR($A13="",CK$8=""),"",INDEX(Z!$B$9:$BI$118,CK$8-ZT!$B$4+1,ZT!$A13-ZT!$B$2+1))</f>
        <v>8.2656550438051646E-2</v>
      </c>
      <c r="CL13" s="8">
        <f>IF(OR($A13="",CL$8=""),"",INDEX(Z!$B$9:$BI$118,CL$8-ZT!$B$4+1,ZT!$A13-ZT!$B$2+1))</f>
        <v>6.7220741377339799E-2</v>
      </c>
      <c r="CM13" s="8">
        <f>IF(OR($A13="",CM$8=""),"",INDEX(Z!$B$9:$BI$118,CM$8-ZT!$B$4+1,ZT!$A13-ZT!$B$2+1))</f>
        <v>2.9768886972204367E-2</v>
      </c>
      <c r="CN13" s="8">
        <f>IF(OR($A13="",CN$8=""),"",INDEX(Z!$B$9:$BI$118,CN$8-ZT!$B$4+1,ZT!$A13-ZT!$B$2+1))</f>
        <v>4.2021408279850236E-2</v>
      </c>
      <c r="CO13" s="8">
        <f>IF(OR($A13="",CO$8=""),"",INDEX(Z!$B$9:$BI$118,CO$8-ZT!$B$4+1,ZT!$A13-ZT!$B$2+1))</f>
        <v>0.10546607748417558</v>
      </c>
      <c r="CP13" s="8">
        <f>IF(OR($A13="",CP$8=""),"",INDEX(Z!$B$9:$BI$118,CP$8-ZT!$B$4+1,ZT!$A13-ZT!$B$2+1))</f>
        <v>9.7043304335512781E-2</v>
      </c>
      <c r="CQ13" s="8">
        <f>IF(OR($A13="",CQ$8=""),"",INDEX(Z!$B$9:$BI$118,CQ$8-ZT!$B$4+1,ZT!$A13-ZT!$B$2+1))</f>
        <v>8.0604284897574097E-2</v>
      </c>
      <c r="CR13" s="8">
        <f>IF(OR($A13="",CR$8=""),"",INDEX(Z!$B$9:$BI$118,CR$8-ZT!$B$4+1,ZT!$A13-ZT!$B$2+1))</f>
        <v>-2.5788654346072803E-3</v>
      </c>
      <c r="CS13" s="8">
        <f>IF(OR($A13="",CS$8=""),"",INDEX(Z!$B$9:$BI$118,CS$8-ZT!$B$4+1,ZT!$A13-ZT!$B$2+1))</f>
        <v>3.8838728339967821E-2</v>
      </c>
      <c r="CT13" s="8" t="str">
        <f>IF(OR($A13="",CT$8=""),"",INDEX(Z!$B$9:$BI$118,CT$8-ZT!$B$4+1,ZT!$A13-ZT!$B$2+1))</f>
        <v/>
      </c>
      <c r="CU13" s="8" t="str">
        <f>IF(OR($A13="",CU$8=""),"",INDEX(Z!$B$9:$BI$118,CU$8-ZT!$B$4+1,ZT!$A13-ZT!$B$2+1))</f>
        <v/>
      </c>
      <c r="CV13" s="8" t="str">
        <f>IF(OR($A13="",CV$8=""),"",INDEX(Z!$B$9:$BI$118,CV$8-ZT!$B$4+1,ZT!$A13-ZT!$B$2+1))</f>
        <v/>
      </c>
      <c r="CW13" s="8" t="str">
        <f>IF(OR($A13="",CW$8=""),"",INDEX(Z!$B$9:$BI$118,CW$8-ZT!$B$4+1,ZT!$A13-ZT!$B$2+1))</f>
        <v/>
      </c>
      <c r="CX13" s="8" t="str">
        <f>IF(OR($A13="",CX$8=""),"",INDEX(Z!$B$9:$BI$118,CX$8-ZT!$B$4+1,ZT!$A13-ZT!$B$2+1))</f>
        <v/>
      </c>
      <c r="CY13" s="8" t="str">
        <f>IF(OR($A13="",CY$8=""),"",INDEX(Z!$B$9:$BI$118,CY$8-ZT!$B$4+1,ZT!$A13-ZT!$B$2+1))</f>
        <v/>
      </c>
      <c r="CZ13" s="8" t="str">
        <f>IF(OR($A13="",CZ$8=""),"",INDEX(Z!$B$9:$BI$118,CZ$8-ZT!$B$4+1,ZT!$A13-ZT!$B$2+1))</f>
        <v/>
      </c>
      <c r="DA13" s="8" t="str">
        <f>IF(OR($A13="",DA$8=""),"",INDEX(Z!$B$9:$BI$118,DA$8-ZT!$B$4+1,ZT!$A13-ZT!$B$2+1))</f>
        <v/>
      </c>
      <c r="DB13" s="8" t="str">
        <f>IF(OR($A13="",DB$8=""),"",INDEX(Z!$B$9:$BI$118,DB$8-ZT!$B$4+1,ZT!$A13-ZT!$B$2+1))</f>
        <v/>
      </c>
      <c r="DC13" s="8" t="str">
        <f>IF(OR($A13="",DC$8=""),"",INDEX(Z!$B$9:$BI$118,DC$8-ZT!$B$4+1,ZT!$A13-ZT!$B$2+1))</f>
        <v/>
      </c>
      <c r="DD13" s="8" t="str">
        <f>IF(OR($A13="",DD$8=""),"",INDEX(Z!$B$9:$BI$118,DD$8-ZT!$B$4+1,ZT!$A13-ZT!$B$2+1))</f>
        <v/>
      </c>
      <c r="DE13" s="8" t="str">
        <f>IF(OR($A13="",DE$8=""),"",INDEX(Z!$B$9:$BI$118,DE$8-ZT!$B$4+1,ZT!$A13-ZT!$B$2+1))</f>
        <v/>
      </c>
      <c r="DF13" s="8" t="str">
        <f>IF(OR($A13="",DF$8=""),"",INDEX(Z!$B$9:$BI$118,DF$8-ZT!$B$4+1,ZT!$A13-ZT!$B$2+1))</f>
        <v/>
      </c>
      <c r="DG13" s="8" t="str">
        <f>IF(OR($A13="",DG$8=""),"",INDEX(Z!$B$9:$BI$118,DG$8-ZT!$B$4+1,ZT!$A13-ZT!$B$2+1))</f>
        <v/>
      </c>
    </row>
    <row r="14" spans="1:111">
      <c r="A14" s="4">
        <f t="shared" si="2"/>
        <v>1995</v>
      </c>
      <c r="B14" s="8">
        <f>IF(OR($A14="",B$8=""),"",INDEX(Z!$B$9:$BI$118,B$8-ZT!$B$4+1,ZT!$A14-ZT!$B$2+1))</f>
        <v>0.1471055957933709</v>
      </c>
      <c r="C14" s="8">
        <f>IF(OR($A14="",C$8=""),"",INDEX(Z!$B$9:$BI$118,C$8-ZT!$B$4+1,ZT!$A14-ZT!$B$2+1))</f>
        <v>0.2503218146506514</v>
      </c>
      <c r="D14" s="8">
        <f>IF(OR($A14="",D$8=""),"",INDEX(Z!$B$9:$BI$118,D$8-ZT!$B$4+1,ZT!$A14-ZT!$B$2+1))</f>
        <v>-0.13925237011401492</v>
      </c>
      <c r="E14" s="8">
        <f>IF(OR($A14="",E$8=""),"",INDEX(Z!$B$9:$BI$118,E$8-ZT!$B$4+1,ZT!$A14-ZT!$B$2+1))</f>
        <v>9.850636550498848E-2</v>
      </c>
      <c r="F14" s="8">
        <f>IF(OR($A14="",F$8=""),"",INDEX(Z!$B$9:$BI$118,F$8-ZT!$B$4+1,ZT!$A14-ZT!$B$2+1))</f>
        <v>0.4578588222232618</v>
      </c>
      <c r="G14" s="8">
        <f>IF(OR($A14="",G$8=""),"",INDEX(Z!$B$9:$BI$118,G$8-ZT!$B$4+1,ZT!$A14-ZT!$B$2+1))</f>
        <v>0.17785420904542981</v>
      </c>
      <c r="H14" s="8">
        <f>IF(OR($A14="",H$8=""),"",INDEX(Z!$B$9:$BI$118,H$8-ZT!$B$4+1,ZT!$A14-ZT!$B$2+1))</f>
        <v>8.1893965253936329E-2</v>
      </c>
      <c r="I14" s="8">
        <f>IF(OR($A14="",I$8=""),"",INDEX(Z!$B$9:$BI$118,I$8-ZT!$B$4+1,ZT!$A14-ZT!$B$2+1))</f>
        <v>9.7321039554598698E-2</v>
      </c>
      <c r="J14" s="8">
        <f>IF(OR($A14="",J$8=""),"",INDEX(Z!$B$9:$BI$118,J$8-ZT!$B$4+1,ZT!$A14-ZT!$B$2+1))</f>
        <v>0.15162067216194863</v>
      </c>
      <c r="K14" s="8">
        <f>IF(OR($A14="",K$8=""),"",INDEX(Z!$B$9:$BI$118,K$8-ZT!$B$4+1,ZT!$A14-ZT!$B$2+1))</f>
        <v>0.47905784111567762</v>
      </c>
      <c r="L14" s="8">
        <f>IF(OR($A14="",L$8=""),"",INDEX(Z!$B$9:$BI$118,L$8-ZT!$B$4+1,ZT!$A14-ZT!$B$2+1))</f>
        <v>0.13891812626320998</v>
      </c>
      <c r="M14" s="8">
        <f>IF(OR($A14="",M$8=""),"",INDEX(Z!$B$9:$BI$118,M$8-ZT!$B$4+1,ZT!$A14-ZT!$B$2+1))</f>
        <v>-8.9281430094912295E-2</v>
      </c>
      <c r="N14" s="8">
        <f>IF(OR($A14="",N$8=""),"",INDEX(Z!$B$9:$BI$118,N$8-ZT!$B$4+1,ZT!$A14-ZT!$B$2+1))</f>
        <v>0.43187320005750429</v>
      </c>
      <c r="O14" s="8">
        <f>IF(OR($A14="",O$8=""),"",INDEX(Z!$B$9:$BI$118,O$8-ZT!$B$4+1,ZT!$A14-ZT!$B$2+1))</f>
        <v>-0.10864374908266861</v>
      </c>
      <c r="P14" s="8">
        <f>IF(OR($A14="",P$8=""),"",INDEX(Z!$B$9:$BI$118,P$8-ZT!$B$4+1,ZT!$A14-ZT!$B$2+1))</f>
        <v>0.55100298577525386</v>
      </c>
      <c r="Q14" s="8">
        <f>IF(OR($A14="",Q$8=""),"",INDEX(Z!$B$9:$BI$118,Q$8-ZT!$B$4+1,ZT!$A14-ZT!$B$2+1))</f>
        <v>-0.40935753441533151</v>
      </c>
      <c r="R14" s="8">
        <f>IF(OR($A14="",R$8=""),"",INDEX(Z!$B$9:$BI$118,R$8-ZT!$B$4+1,ZT!$A14-ZT!$B$2+1))</f>
        <v>0.17128265301055912</v>
      </c>
      <c r="S14" s="8">
        <f>IF(OR($A14="",S$8=""),"",INDEX(Z!$B$9:$BI$118,S$8-ZT!$B$4+1,ZT!$A14-ZT!$B$2+1))</f>
        <v>9.7032901753390632E-2</v>
      </c>
      <c r="T14" s="8">
        <f>IF(OR($A14="",T$8=""),"",INDEX(Z!$B$9:$BI$118,T$8-ZT!$B$4+1,ZT!$A14-ZT!$B$2+1))</f>
        <v>0.2972214998877023</v>
      </c>
      <c r="U14" s="8">
        <f>IF(OR($A14="",U$8=""),"",INDEX(Z!$B$9:$BI$118,U$8-ZT!$B$4+1,ZT!$A14-ZT!$B$2+1))</f>
        <v>4.7473934900821746E-2</v>
      </c>
      <c r="V14" s="8">
        <f>IF(OR($A14="",V$8=""),"",INDEX(Z!$B$9:$BI$118,V$8-ZT!$B$4+1,ZT!$A14-ZT!$B$2+1))</f>
        <v>-0.21869808950735958</v>
      </c>
      <c r="W14" s="8">
        <f>IF(OR($A14="",W$8=""),"",INDEX(Z!$B$9:$BI$118,W$8-ZT!$B$4+1,ZT!$A14-ZT!$B$2+1))</f>
        <v>-3.1100770234376185E-2</v>
      </c>
      <c r="X14" s="8">
        <f>IF(OR($A14="",X$8=""),"",INDEX(Z!$B$9:$BI$118,X$8-ZT!$B$4+1,ZT!$A14-ZT!$B$2+1))</f>
        <v>0.31237953477609182</v>
      </c>
      <c r="Y14" s="8">
        <f>IF(OR($A14="",Y$8=""),"",INDEX(Z!$B$9:$BI$118,Y$8-ZT!$B$4+1,ZT!$A14-ZT!$B$2+1))</f>
        <v>0.42566053498183898</v>
      </c>
      <c r="Z14" s="8">
        <f>IF(OR($A14="",Z$8=""),"",INDEX(Z!$B$9:$BI$118,Z$8-ZT!$B$4+1,ZT!$A14-ZT!$B$2+1))</f>
        <v>0.11356919875629679</v>
      </c>
      <c r="AA14" s="8">
        <f>IF(OR($A14="",AA$8=""),"",INDEX(Z!$B$9:$BI$118,AA$8-ZT!$B$4+1,ZT!$A14-ZT!$B$2+1))</f>
        <v>7.5098430328540466E-2</v>
      </c>
      <c r="AB14" s="8">
        <f>IF(OR($A14="",AB$8=""),"",INDEX(Z!$B$9:$BI$118,AB$8-ZT!$B$4+1,ZT!$A14-ZT!$B$2+1))</f>
        <v>0.22565728114466932</v>
      </c>
      <c r="AC14" s="8">
        <f>IF(OR($A14="",AC$8=""),"",INDEX(Z!$B$9:$BI$118,AC$8-ZT!$B$4+1,ZT!$A14-ZT!$B$2+1))</f>
        <v>0.4139864787838432</v>
      </c>
      <c r="AD14" s="8">
        <f>IF(OR($A14="",AD$8=""),"",INDEX(Z!$B$9:$BI$118,AD$8-ZT!$B$4+1,ZT!$A14-ZT!$B$2+1))</f>
        <v>0.17204217147374123</v>
      </c>
      <c r="AE14" s="8">
        <f>IF(OR($A14="",AE$8=""),"",INDEX(Z!$B$9:$BI$118,AE$8-ZT!$B$4+1,ZT!$A14-ZT!$B$2+1))</f>
        <v>0.19586121847177473</v>
      </c>
      <c r="AF14" s="8">
        <f>IF(OR($A14="",AF$8=""),"",INDEX(Z!$B$9:$BI$118,AF$8-ZT!$B$4+1,ZT!$A14-ZT!$B$2+1))</f>
        <v>0.35033298904351362</v>
      </c>
      <c r="AG14" s="8">
        <f>IF(OR($A14="",AG$8=""),"",INDEX(Z!$B$9:$BI$118,AG$8-ZT!$B$4+1,ZT!$A14-ZT!$B$2+1))</f>
        <v>0.36322428260917405</v>
      </c>
      <c r="AH14" s="8">
        <f>IF(OR($A14="",AH$8=""),"",INDEX(Z!$B$9:$BI$118,AH$8-ZT!$B$4+1,ZT!$A14-ZT!$B$2+1))</f>
        <v>0.12057513366818018</v>
      </c>
      <c r="AI14" s="8">
        <f>IF(OR($A14="",AI$8=""),"",INDEX(Z!$B$9:$BI$118,AI$8-ZT!$B$4+1,ZT!$A14-ZT!$B$2+1))</f>
        <v>0.30083612956354511</v>
      </c>
      <c r="AJ14" s="8">
        <f>IF(OR($A14="",AJ$8=""),"",INDEX(Z!$B$9:$BI$118,AJ$8-ZT!$B$4+1,ZT!$A14-ZT!$B$2+1))</f>
        <v>0.39054847737562248</v>
      </c>
      <c r="AK14" s="8">
        <f>IF(OR($A14="",AK$8=""),"",INDEX(Z!$B$9:$BI$118,AK$8-ZT!$B$4+1,ZT!$A14-ZT!$B$2+1))</f>
        <v>0.34406432223044359</v>
      </c>
      <c r="AL14" s="8">
        <f>IF(OR($A14="",AL$8=""),"",INDEX(Z!$B$9:$BI$118,AL$8-ZT!$B$4+1,ZT!$A14-ZT!$B$2+1))</f>
        <v>0.36886531591364147</v>
      </c>
      <c r="AM14" s="8">
        <f>IF(OR($A14="",AM$8=""),"",INDEX(Z!$B$9:$BI$118,AM$8-ZT!$B$4+1,ZT!$A14-ZT!$B$2+1))</f>
        <v>0.19230004250646271</v>
      </c>
      <c r="AN14" s="8">
        <f>IF(OR($A14="",AN$8=""),"",INDEX(Z!$B$9:$BI$118,AN$8-ZT!$B$4+1,ZT!$A14-ZT!$B$2+1))</f>
        <v>0.3289240431741618</v>
      </c>
      <c r="AO14" s="8">
        <f>IF(OR($A14="",AO$8=""),"",INDEX(Z!$B$9:$BI$118,AO$8-ZT!$B$4+1,ZT!$A14-ZT!$B$2+1))</f>
        <v>0.23186089698923062</v>
      </c>
      <c r="AP14" s="8">
        <f>IF(OR($A14="",AP$8=""),"",INDEX(Z!$B$9:$BI$118,AP$8-ZT!$B$4+1,ZT!$A14-ZT!$B$2+1))</f>
        <v>0.23705905519982284</v>
      </c>
      <c r="AQ14" s="8">
        <f>IF(OR($A14="",AQ$8=""),"",INDEX(Z!$B$9:$BI$118,AQ$8-ZT!$B$4+1,ZT!$A14-ZT!$B$2+1))</f>
        <v>0.17780301248212638</v>
      </c>
      <c r="AR14" s="8">
        <f>IF(OR($A14="",AR$8=""),"",INDEX(Z!$B$9:$BI$118,AR$8-ZT!$B$4+1,ZT!$A14-ZT!$B$2+1))</f>
        <v>0.26849826241720898</v>
      </c>
      <c r="AS14" s="8">
        <f>IF(OR($A14="",AS$8=""),"",INDEX(Z!$B$9:$BI$118,AS$8-ZT!$B$4+1,ZT!$A14-ZT!$B$2+1))</f>
        <v>6.0110668512060705E-2</v>
      </c>
      <c r="AT14" s="8">
        <f>IF(OR($A14="",AT$8=""),"",INDEX(Z!$B$9:$BI$118,AT$8-ZT!$B$4+1,ZT!$A14-ZT!$B$2+1))</f>
        <v>0.15669390052023235</v>
      </c>
      <c r="AU14" s="8">
        <f>IF(OR($A14="",AU$8=""),"",INDEX(Z!$B$9:$BI$118,AU$8-ZT!$B$4+1,ZT!$A14-ZT!$B$2+1))</f>
        <v>0.11867386051658713</v>
      </c>
      <c r="AV14" s="8">
        <f>IF(OR($A14="",AV$8=""),"",INDEX(Z!$B$9:$BI$118,AV$8-ZT!$B$4+1,ZT!$A14-ZT!$B$2+1))</f>
        <v>0.10051919286374389</v>
      </c>
      <c r="AW14" s="8">
        <f>IF(OR($A14="",AW$8=""),"",INDEX(Z!$B$9:$BI$118,AW$8-ZT!$B$4+1,ZT!$A14-ZT!$B$2+1))</f>
        <v>7.3811635010285315E-2</v>
      </c>
      <c r="AX14" s="8">
        <f>IF(OR($A14="",AX$8=""),"",INDEX(Z!$B$9:$BI$118,AX$8-ZT!$B$4+1,ZT!$A14-ZT!$B$2+1))</f>
        <v>8.8517558979400057E-2</v>
      </c>
      <c r="AY14" s="8">
        <f>IF(OR($A14="",AY$8=""),"",INDEX(Z!$B$9:$BI$118,AY$8-ZT!$B$4+1,ZT!$A14-ZT!$B$2+1))</f>
        <v>0.16370487434839376</v>
      </c>
      <c r="AZ14" s="8">
        <f>IF(OR($A14="",AZ$8=""),"",INDEX(Z!$B$9:$BI$118,AZ$8-ZT!$B$4+1,ZT!$A14-ZT!$B$2+1))</f>
        <v>5.776990790985348E-2</v>
      </c>
      <c r="BA14" s="8">
        <f>IF(OR($A14="",BA$8=""),"",INDEX(Z!$B$9:$BI$118,BA$8-ZT!$B$4+1,ZT!$A14-ZT!$B$2+1))</f>
        <v>8.9207695001976006E-2</v>
      </c>
      <c r="BB14" s="8">
        <f>IF(OR($A14="",BB$8=""),"",INDEX(Z!$B$9:$BI$118,BB$8-ZT!$B$4+1,ZT!$A14-ZT!$B$2+1))</f>
        <v>1.8592952204694591E-2</v>
      </c>
      <c r="BC14" s="8">
        <f>IF(OR($A14="",BC$8=""),"",INDEX(Z!$B$9:$BI$118,BC$8-ZT!$B$4+1,ZT!$A14-ZT!$B$2+1))</f>
        <v>5.9837735943167658E-2</v>
      </c>
      <c r="BD14" s="8">
        <f>IF(OR($A14="",BD$8=""),"",INDEX(Z!$B$9:$BI$118,BD$8-ZT!$B$4+1,ZT!$A14-ZT!$B$2+1))</f>
        <v>-3.4495838966112302E-2</v>
      </c>
      <c r="BE14" s="8">
        <f>IF(OR($A14="",BE$8=""),"",INDEX(Z!$B$9:$BI$118,BE$8-ZT!$B$4+1,ZT!$A14-ZT!$B$2+1))</f>
        <v>9.0847439476622327E-2</v>
      </c>
      <c r="BF14" s="8">
        <f>IF(OR($A14="",BF$8=""),"",INDEX(Z!$B$9:$BI$118,BF$8-ZT!$B$4+1,ZT!$A14-ZT!$B$2+1))</f>
        <v>0.10069378567738596</v>
      </c>
      <c r="BG14" s="8">
        <f>IF(OR($A14="",BG$8=""),"",INDEX(Z!$B$9:$BI$118,BG$8-ZT!$B$4+1,ZT!$A14-ZT!$B$2+1))</f>
        <v>0.17666230386114812</v>
      </c>
      <c r="BH14" s="8">
        <f>IF(OR($A14="",BH$8=""),"",INDEX(Z!$B$9:$BI$118,BH$8-ZT!$B$4+1,ZT!$A14-ZT!$B$2+1))</f>
        <v>8.397060180575E-2</v>
      </c>
      <c r="BI14" s="8">
        <f>IF(OR($A14="",BI$8=""),"",INDEX(Z!$B$9:$BI$118,BI$8-ZT!$B$4+1,ZT!$A14-ZT!$B$2+1))</f>
        <v>8.3641083635571434E-2</v>
      </c>
      <c r="BJ14" s="8">
        <f>IF(OR($A14="",BJ$8=""),"",INDEX(Z!$B$9:$BI$118,BJ$8-ZT!$B$4+1,ZT!$A14-ZT!$B$2+1))</f>
        <v>0.19227843457176608</v>
      </c>
      <c r="BK14" s="8">
        <f>IF(OR($A14="",BK$8=""),"",INDEX(Z!$B$9:$BI$118,BK$8-ZT!$B$4+1,ZT!$A14-ZT!$B$2+1))</f>
        <v>0.13189886233923165</v>
      </c>
      <c r="BL14" s="8">
        <f>IF(OR($A14="",BL$8=""),"",INDEX(Z!$B$9:$BI$118,BL$8-ZT!$B$4+1,ZT!$A14-ZT!$B$2+1))</f>
        <v>0.14405921483253348</v>
      </c>
      <c r="BM14" s="8">
        <f>IF(OR($A14="",BM$8=""),"",INDEX(Z!$B$9:$BI$118,BM$8-ZT!$B$4+1,ZT!$A14-ZT!$B$2+1))</f>
        <v>8.7750034623322648E-2</v>
      </c>
      <c r="BN14" s="8">
        <f>IF(OR($A14="",BN$8=""),"",INDEX(Z!$B$9:$BI$118,BN$8-ZT!$B$4+1,ZT!$A14-ZT!$B$2+1))</f>
        <v>0.13192451660567706</v>
      </c>
      <c r="BO14" s="8">
        <f>IF(OR($A14="",BO$8=""),"",INDEX(Z!$B$9:$BI$118,BO$8-ZT!$B$4+1,ZT!$A14-ZT!$B$2+1))</f>
        <v>0.12089056147224753</v>
      </c>
      <c r="BP14" s="8">
        <f>IF(OR($A14="",BP$8=""),"",INDEX(Z!$B$9:$BI$118,BP$8-ZT!$B$4+1,ZT!$A14-ZT!$B$2+1))</f>
        <v>0.11167331798783442</v>
      </c>
      <c r="BQ14" s="8">
        <f>IF(OR($A14="",BQ$8=""),"",INDEX(Z!$B$9:$BI$118,BQ$8-ZT!$B$4+1,ZT!$A14-ZT!$B$2+1))</f>
        <v>0.11420760857623913</v>
      </c>
      <c r="BR14" s="8">
        <f>IF(OR($A14="",BR$8=""),"",INDEX(Z!$B$9:$BI$118,BR$8-ZT!$B$4+1,ZT!$A14-ZT!$B$2+1))</f>
        <v>9.3971319528394659E-2</v>
      </c>
      <c r="BS14" s="8">
        <f>IF(OR($A14="",BS$8=""),"",INDEX(Z!$B$9:$BI$118,BS$8-ZT!$B$4+1,ZT!$A14-ZT!$B$2+1))</f>
        <v>0.11098199765851469</v>
      </c>
      <c r="BT14" s="8">
        <f>IF(OR($A14="",BT$8=""),"",INDEX(Z!$B$9:$BI$118,BT$8-ZT!$B$4+1,ZT!$A14-ZT!$B$2+1))</f>
        <v>9.235809874112455E-2</v>
      </c>
      <c r="BU14" s="8">
        <f>IF(OR($A14="",BU$8=""),"",INDEX(Z!$B$9:$BI$118,BU$8-ZT!$B$4+1,ZT!$A14-ZT!$B$2+1))</f>
        <v>0.13649849800745439</v>
      </c>
      <c r="BV14" s="8">
        <f>IF(OR($A14="",BV$8=""),"",INDEX(Z!$B$9:$BI$118,BV$8-ZT!$B$4+1,ZT!$A14-ZT!$B$2+1))</f>
        <v>7.5186244618693721E-2</v>
      </c>
      <c r="BW14" s="8">
        <f>IF(OR($A14="",BW$8=""),"",INDEX(Z!$B$9:$BI$118,BW$8-ZT!$B$4+1,ZT!$A14-ZT!$B$2+1))</f>
        <v>0.11917294980771853</v>
      </c>
      <c r="BX14" s="8">
        <f>IF(OR($A14="",BX$8=""),"",INDEX(Z!$B$9:$BI$118,BX$8-ZT!$B$4+1,ZT!$A14-ZT!$B$2+1))</f>
        <v>0.10680109501565704</v>
      </c>
      <c r="BY14" s="8">
        <f>IF(OR($A14="",BY$8=""),"",INDEX(Z!$B$9:$BI$118,BY$8-ZT!$B$4+1,ZT!$A14-ZT!$B$2+1))</f>
        <v>0.17610326885862015</v>
      </c>
      <c r="BZ14" s="8">
        <f>IF(OR($A14="",BZ$8=""),"",INDEX(Z!$B$9:$BI$118,BZ$8-ZT!$B$4+1,ZT!$A14-ZT!$B$2+1))</f>
        <v>2.720869187079078E-2</v>
      </c>
      <c r="CA14" s="8">
        <f>IF(OR($A14="",CA$8=""),"",INDEX(Z!$B$9:$BI$118,CA$8-ZT!$B$4+1,ZT!$A14-ZT!$B$2+1))</f>
        <v>-2.2116036124057548E-2</v>
      </c>
      <c r="CB14" s="8">
        <f>IF(OR($A14="",CB$8=""),"",INDEX(Z!$B$9:$BI$118,CB$8-ZT!$B$4+1,ZT!$A14-ZT!$B$2+1))</f>
        <v>7.8777325802125819E-2</v>
      </c>
      <c r="CC14" s="8">
        <f>IF(OR($A14="",CC$8=""),"",INDEX(Z!$B$9:$BI$118,CC$8-ZT!$B$4+1,ZT!$A14-ZT!$B$2+1))</f>
        <v>-1.0881854805262936E-2</v>
      </c>
      <c r="CD14" s="8">
        <f>IF(OR($A14="",CD$8=""),"",INDEX(Z!$B$9:$BI$118,CD$8-ZT!$B$4+1,ZT!$A14-ZT!$B$2+1))</f>
        <v>0.12741934198630789</v>
      </c>
      <c r="CE14" s="8">
        <f>IF(OR($A14="",CE$8=""),"",INDEX(Z!$B$9:$BI$118,CE$8-ZT!$B$4+1,ZT!$A14-ZT!$B$2+1))</f>
        <v>0.12988776639480104</v>
      </c>
      <c r="CF14" s="8">
        <f>IF(OR($A14="",CF$8=""),"",INDEX(Z!$B$9:$BI$118,CF$8-ZT!$B$4+1,ZT!$A14-ZT!$B$2+1))</f>
        <v>7.3196738327534483E-2</v>
      </c>
      <c r="CG14" s="8">
        <f>IF(OR($A14="",CG$8=""),"",INDEX(Z!$B$9:$BI$118,CG$8-ZT!$B$4+1,ZT!$A14-ZT!$B$2+1))</f>
        <v>5.7079070808828458E-2</v>
      </c>
      <c r="CH14" s="8">
        <f>IF(OR($A14="",CH$8=""),"",INDEX(Z!$B$9:$BI$118,CH$8-ZT!$B$4+1,ZT!$A14-ZT!$B$2+1))</f>
        <v>0.10394021296538902</v>
      </c>
      <c r="CI14" s="8">
        <f>IF(OR($A14="",CI$8=""),"",INDEX(Z!$B$9:$BI$118,CI$8-ZT!$B$4+1,ZT!$A14-ZT!$B$2+1))</f>
        <v>7.5380306084381621E-2</v>
      </c>
      <c r="CJ14" s="8">
        <f>IF(OR($A14="",CJ$8=""),"",INDEX(Z!$B$9:$BI$118,CJ$8-ZT!$B$4+1,ZT!$A14-ZT!$B$2+1))</f>
        <v>7.6896683312095648E-2</v>
      </c>
      <c r="CK14" s="8">
        <f>IF(OR($A14="",CK$8=""),"",INDEX(Z!$B$9:$BI$118,CK$8-ZT!$B$4+1,ZT!$A14-ZT!$B$2+1))</f>
        <v>0.10042970858300837</v>
      </c>
      <c r="CL14" s="8">
        <f>IF(OR($A14="",CL$8=""),"",INDEX(Z!$B$9:$BI$118,CL$8-ZT!$B$4+1,ZT!$A14-ZT!$B$2+1))</f>
        <v>5.6274759713459188E-2</v>
      </c>
      <c r="CM14" s="8">
        <f>IF(OR($A14="",CM$8=""),"",INDEX(Z!$B$9:$BI$118,CM$8-ZT!$B$4+1,ZT!$A14-ZT!$B$2+1))</f>
        <v>7.0119881546623297E-2</v>
      </c>
      <c r="CN14" s="8">
        <f>IF(OR($A14="",CN$8=""),"",INDEX(Z!$B$9:$BI$118,CN$8-ZT!$B$4+1,ZT!$A14-ZT!$B$2+1))</f>
        <v>5.5212477889045486E-2</v>
      </c>
      <c r="CO14" s="8">
        <f>IF(OR($A14="",CO$8=""),"",INDEX(Z!$B$9:$BI$118,CO$8-ZT!$B$4+1,ZT!$A14-ZT!$B$2+1))</f>
        <v>8.1819530922572214E-2</v>
      </c>
      <c r="CP14" s="8">
        <f>IF(OR($A14="",CP$8=""),"",INDEX(Z!$B$9:$BI$118,CP$8-ZT!$B$4+1,ZT!$A14-ZT!$B$2+1))</f>
        <v>5.701551236237723E-3</v>
      </c>
      <c r="CQ14" s="8">
        <f>IF(OR($A14="",CQ$8=""),"",INDEX(Z!$B$9:$BI$118,CQ$8-ZT!$B$4+1,ZT!$A14-ZT!$B$2+1))</f>
        <v>7.5576219214542384E-2</v>
      </c>
      <c r="CR14" s="8">
        <f>IF(OR($A14="",CR$8=""),"",INDEX(Z!$B$9:$BI$118,CR$8-ZT!$B$4+1,ZT!$A14-ZT!$B$2+1))</f>
        <v>-3.7399351842744233E-2</v>
      </c>
      <c r="CS14" s="8">
        <f>IF(OR($A14="",CS$8=""),"",INDEX(Z!$B$9:$BI$118,CS$8-ZT!$B$4+1,ZT!$A14-ZT!$B$2+1))</f>
        <v>2.8272691983528775E-2</v>
      </c>
      <c r="CT14" s="8" t="str">
        <f>IF(OR($A14="",CT$8=""),"",INDEX(Z!$B$9:$BI$118,CT$8-ZT!$B$4+1,ZT!$A14-ZT!$B$2+1))</f>
        <v/>
      </c>
      <c r="CU14" s="8" t="str">
        <f>IF(OR($A14="",CU$8=""),"",INDEX(Z!$B$9:$BI$118,CU$8-ZT!$B$4+1,ZT!$A14-ZT!$B$2+1))</f>
        <v/>
      </c>
      <c r="CV14" s="8" t="str">
        <f>IF(OR($A14="",CV$8=""),"",INDEX(Z!$B$9:$BI$118,CV$8-ZT!$B$4+1,ZT!$A14-ZT!$B$2+1))</f>
        <v/>
      </c>
      <c r="CW14" s="8" t="str">
        <f>IF(OR($A14="",CW$8=""),"",INDEX(Z!$B$9:$BI$118,CW$8-ZT!$B$4+1,ZT!$A14-ZT!$B$2+1))</f>
        <v/>
      </c>
      <c r="CX14" s="8" t="str">
        <f>IF(OR($A14="",CX$8=""),"",INDEX(Z!$B$9:$BI$118,CX$8-ZT!$B$4+1,ZT!$A14-ZT!$B$2+1))</f>
        <v/>
      </c>
      <c r="CY14" s="8" t="str">
        <f>IF(OR($A14="",CY$8=""),"",INDEX(Z!$B$9:$BI$118,CY$8-ZT!$B$4+1,ZT!$A14-ZT!$B$2+1))</f>
        <v/>
      </c>
      <c r="CZ14" s="8" t="str">
        <f>IF(OR($A14="",CZ$8=""),"",INDEX(Z!$B$9:$BI$118,CZ$8-ZT!$B$4+1,ZT!$A14-ZT!$B$2+1))</f>
        <v/>
      </c>
      <c r="DA14" s="8" t="str">
        <f>IF(OR($A14="",DA$8=""),"",INDEX(Z!$B$9:$BI$118,DA$8-ZT!$B$4+1,ZT!$A14-ZT!$B$2+1))</f>
        <v/>
      </c>
      <c r="DB14" s="8" t="str">
        <f>IF(OR($A14="",DB$8=""),"",INDEX(Z!$B$9:$BI$118,DB$8-ZT!$B$4+1,ZT!$A14-ZT!$B$2+1))</f>
        <v/>
      </c>
      <c r="DC14" s="8" t="str">
        <f>IF(OR($A14="",DC$8=""),"",INDEX(Z!$B$9:$BI$118,DC$8-ZT!$B$4+1,ZT!$A14-ZT!$B$2+1))</f>
        <v/>
      </c>
      <c r="DD14" s="8" t="str">
        <f>IF(OR($A14="",DD$8=""),"",INDEX(Z!$B$9:$BI$118,DD$8-ZT!$B$4+1,ZT!$A14-ZT!$B$2+1))</f>
        <v/>
      </c>
      <c r="DE14" s="8" t="str">
        <f>IF(OR($A14="",DE$8=""),"",INDEX(Z!$B$9:$BI$118,DE$8-ZT!$B$4+1,ZT!$A14-ZT!$B$2+1))</f>
        <v/>
      </c>
      <c r="DF14" s="8" t="str">
        <f>IF(OR($A14="",DF$8=""),"",INDEX(Z!$B$9:$BI$118,DF$8-ZT!$B$4+1,ZT!$A14-ZT!$B$2+1))</f>
        <v/>
      </c>
      <c r="DG14" s="8" t="str">
        <f>IF(OR($A14="",DG$8=""),"",INDEX(Z!$B$9:$BI$118,DG$8-ZT!$B$4+1,ZT!$A14-ZT!$B$2+1))</f>
        <v/>
      </c>
    </row>
    <row r="15" spans="1:111">
      <c r="A15" s="4">
        <f t="shared" si="2"/>
        <v>1996</v>
      </c>
      <c r="B15" s="8">
        <f>IF(OR($A15="",B$8=""),"",INDEX(Z!$B$9:$BI$118,B$8-ZT!$B$4+1,ZT!$A15-ZT!$B$2+1))</f>
        <v>0.22815993734175155</v>
      </c>
      <c r="C15" s="8">
        <f>IF(OR($A15="",C$8=""),"",INDEX(Z!$B$9:$BI$118,C$8-ZT!$B$4+1,ZT!$A15-ZT!$B$2+1))</f>
        <v>0.26492061407180412</v>
      </c>
      <c r="D15" s="8">
        <f>IF(OR($A15="",D$8=""),"",INDEX(Z!$B$9:$BI$118,D$8-ZT!$B$4+1,ZT!$A15-ZT!$B$2+1))</f>
        <v>0.39974413061867242</v>
      </c>
      <c r="E15" s="8">
        <f>IF(OR($A15="",E$8=""),"",INDEX(Z!$B$9:$BI$118,E$8-ZT!$B$4+1,ZT!$A15-ZT!$B$2+1))</f>
        <v>0.28082792229894338</v>
      </c>
      <c r="F15" s="8">
        <f>IF(OR($A15="",F$8=""),"",INDEX(Z!$B$9:$BI$118,F$8-ZT!$B$4+1,ZT!$A15-ZT!$B$2+1))</f>
        <v>-0.14291503820566831</v>
      </c>
      <c r="G15" s="8">
        <f>IF(OR($A15="",G$8=""),"",INDEX(Z!$B$9:$BI$118,G$8-ZT!$B$4+1,ZT!$A15-ZT!$B$2+1))</f>
        <v>0.61968696132446865</v>
      </c>
      <c r="H15" s="8">
        <f>IF(OR($A15="",H$8=""),"",INDEX(Z!$B$9:$BI$118,H$8-ZT!$B$4+1,ZT!$A15-ZT!$B$2+1))</f>
        <v>0.33972307455603534</v>
      </c>
      <c r="I15" s="8">
        <f>IF(OR($A15="",I$8=""),"",INDEX(Z!$B$9:$BI$118,I$8-ZT!$B$4+1,ZT!$A15-ZT!$B$2+1))</f>
        <v>0.15447945339454705</v>
      </c>
      <c r="J15" s="8">
        <f>IF(OR($A15="",J$8=""),"",INDEX(Z!$B$9:$BI$118,J$8-ZT!$B$4+1,ZT!$A15-ZT!$B$2+1))</f>
        <v>-0.25384443594621509</v>
      </c>
      <c r="K15" s="8">
        <f>IF(OR($A15="",K$8=""),"",INDEX(Z!$B$9:$BI$118,K$8-ZT!$B$4+1,ZT!$A15-ZT!$B$2+1))</f>
        <v>0.43253782548078412</v>
      </c>
      <c r="L15" s="8">
        <f>IF(OR($A15="",L$8=""),"",INDEX(Z!$B$9:$BI$118,L$8-ZT!$B$4+1,ZT!$A15-ZT!$B$2+1))</f>
        <v>6.4810154109487428E-2</v>
      </c>
      <c r="M15" s="8">
        <f>IF(OR($A15="",M$8=""),"",INDEX(Z!$B$9:$BI$118,M$8-ZT!$B$4+1,ZT!$A15-ZT!$B$2+1))</f>
        <v>0.80866016311104616</v>
      </c>
      <c r="N15" s="8">
        <f>IF(OR($A15="",N$8=""),"",INDEX(Z!$B$9:$BI$118,N$8-ZT!$B$4+1,ZT!$A15-ZT!$B$2+1))</f>
        <v>0.14419112760572439</v>
      </c>
      <c r="O15" s="8">
        <f>IF(OR($A15="",O$8=""),"",INDEX(Z!$B$9:$BI$118,O$8-ZT!$B$4+1,ZT!$A15-ZT!$B$2+1))</f>
        <v>1.651939387133794E-2</v>
      </c>
      <c r="P15" s="8">
        <f>IF(OR($A15="",P$8=""),"",INDEX(Z!$B$9:$BI$118,P$8-ZT!$B$4+1,ZT!$A15-ZT!$B$2+1))</f>
        <v>0.27337124917697508</v>
      </c>
      <c r="Q15" s="8">
        <f>IF(OR($A15="",Q$8=""),"",INDEX(Z!$B$9:$BI$118,Q$8-ZT!$B$4+1,ZT!$A15-ZT!$B$2+1))</f>
        <v>-5.2682590476599955E-2</v>
      </c>
      <c r="R15" s="8">
        <f>IF(OR($A15="",R$8=""),"",INDEX(Z!$B$9:$BI$118,R$8-ZT!$B$4+1,ZT!$A15-ZT!$B$2+1))</f>
        <v>-3.6356711767686178E-2</v>
      </c>
      <c r="S15" s="8">
        <f>IF(OR($A15="",S$8=""),"",INDEX(Z!$B$9:$BI$118,S$8-ZT!$B$4+1,ZT!$A15-ZT!$B$2+1))</f>
        <v>-0.23320878511718668</v>
      </c>
      <c r="T15" s="8">
        <f>IF(OR($A15="",T$8=""),"",INDEX(Z!$B$9:$BI$118,T$8-ZT!$B$4+1,ZT!$A15-ZT!$B$2+1))</f>
        <v>-0.30061550086791833</v>
      </c>
      <c r="U15" s="8">
        <f>IF(OR($A15="",U$8=""),"",INDEX(Z!$B$9:$BI$118,U$8-ZT!$B$4+1,ZT!$A15-ZT!$B$2+1))</f>
        <v>0.16188428607856675</v>
      </c>
      <c r="V15" s="8">
        <f>IF(OR($A15="",V$8=""),"",INDEX(Z!$B$9:$BI$118,V$8-ZT!$B$4+1,ZT!$A15-ZT!$B$2+1))</f>
        <v>6.8983982944421207E-2</v>
      </c>
      <c r="W15" s="8">
        <f>IF(OR($A15="",W$8=""),"",INDEX(Z!$B$9:$BI$118,W$8-ZT!$B$4+1,ZT!$A15-ZT!$B$2+1))</f>
        <v>0.26516504590879553</v>
      </c>
      <c r="X15" s="8">
        <f>IF(OR($A15="",X$8=""),"",INDEX(Z!$B$9:$BI$118,X$8-ZT!$B$4+1,ZT!$A15-ZT!$B$2+1))</f>
        <v>-1.9754300246523471E-2</v>
      </c>
      <c r="Y15" s="8">
        <f>IF(OR($A15="",Y$8=""),"",INDEX(Z!$B$9:$BI$118,Y$8-ZT!$B$4+1,ZT!$A15-ZT!$B$2+1))</f>
        <v>6.8985591043106531E-2</v>
      </c>
      <c r="Z15" s="8">
        <f>IF(OR($A15="",Z$8=""),"",INDEX(Z!$B$9:$BI$118,Z$8-ZT!$B$4+1,ZT!$A15-ZT!$B$2+1))</f>
        <v>0.16357961933095844</v>
      </c>
      <c r="AA15" s="8">
        <f>IF(OR($A15="",AA$8=""),"",INDEX(Z!$B$9:$BI$118,AA$8-ZT!$B$4+1,ZT!$A15-ZT!$B$2+1))</f>
        <v>0.29824198164275018</v>
      </c>
      <c r="AB15" s="8">
        <f>IF(OR($A15="",AB$8=""),"",INDEX(Z!$B$9:$BI$118,AB$8-ZT!$B$4+1,ZT!$A15-ZT!$B$2+1))</f>
        <v>0.22565728114466932</v>
      </c>
      <c r="AC15" s="8">
        <f>IF(OR($A15="",AC$8=""),"",INDEX(Z!$B$9:$BI$118,AC$8-ZT!$B$4+1,ZT!$A15-ZT!$B$2+1))</f>
        <v>0.23809581232017862</v>
      </c>
      <c r="AD15" s="8">
        <f>IF(OR($A15="",AD$8=""),"",INDEX(Z!$B$9:$BI$118,AD$8-ZT!$B$4+1,ZT!$A15-ZT!$B$2+1))</f>
        <v>0.45516842738966101</v>
      </c>
      <c r="AE15" s="8">
        <f>IF(OR($A15="",AE$8=""),"",INDEX(Z!$B$9:$BI$118,AE$8-ZT!$B$4+1,ZT!$A15-ZT!$B$2+1))</f>
        <v>0.28287259546140398</v>
      </c>
      <c r="AF15" s="8">
        <f>IF(OR($A15="",AF$8=""),"",INDEX(Z!$B$9:$BI$118,AF$8-ZT!$B$4+1,ZT!$A15-ZT!$B$2+1))</f>
        <v>-6.1174433520613469E-2</v>
      </c>
      <c r="AG15" s="8">
        <f>IF(OR($A15="",AG$8=""),"",INDEX(Z!$B$9:$BI$118,AG$8-ZT!$B$4+1,ZT!$A15-ZT!$B$2+1))</f>
        <v>0.34217087341134178</v>
      </c>
      <c r="AH15" s="8">
        <f>IF(OR($A15="",AH$8=""),"",INDEX(Z!$B$9:$BI$118,AH$8-ZT!$B$4+1,ZT!$A15-ZT!$B$2+1))</f>
        <v>0.16709514930307279</v>
      </c>
      <c r="AI15" s="8">
        <f>IF(OR($A15="",AI$8=""),"",INDEX(Z!$B$9:$BI$118,AI$8-ZT!$B$4+1,ZT!$A15-ZT!$B$2+1))</f>
        <v>6.9034515506221084E-2</v>
      </c>
      <c r="AJ15" s="8">
        <f>IF(OR($A15="",AJ$8=""),"",INDEX(Z!$B$9:$BI$118,AJ$8-ZT!$B$4+1,ZT!$A15-ZT!$B$2+1))</f>
        <v>0.18346236295727181</v>
      </c>
      <c r="AK15" s="8">
        <f>IF(OR($A15="",AK$8=""),"",INDEX(Z!$B$9:$BI$118,AK$8-ZT!$B$4+1,ZT!$A15-ZT!$B$2+1))</f>
        <v>-2.3660457894873588E-2</v>
      </c>
      <c r="AL15" s="8">
        <f>IF(OR($A15="",AL$8=""),"",INDEX(Z!$B$9:$BI$118,AL$8-ZT!$B$4+1,ZT!$A15-ZT!$B$2+1))</f>
        <v>0.45677718823652125</v>
      </c>
      <c r="AM15" s="8">
        <f>IF(OR($A15="",AM$8=""),"",INDEX(Z!$B$9:$BI$118,AM$8-ZT!$B$4+1,ZT!$A15-ZT!$B$2+1))</f>
        <v>0.14683766842970591</v>
      </c>
      <c r="AN15" s="8">
        <f>IF(OR($A15="",AN$8=""),"",INDEX(Z!$B$9:$BI$118,AN$8-ZT!$B$4+1,ZT!$A15-ZT!$B$2+1))</f>
        <v>0.16146939772054036</v>
      </c>
      <c r="AO15" s="8">
        <f>IF(OR($A15="",AO$8=""),"",INDEX(Z!$B$9:$BI$118,AO$8-ZT!$B$4+1,ZT!$A15-ZT!$B$2+1))</f>
        <v>0.21906754552932117</v>
      </c>
      <c r="AP15" s="8">
        <f>IF(OR($A15="",AP$8=""),"",INDEX(Z!$B$9:$BI$118,AP$8-ZT!$B$4+1,ZT!$A15-ZT!$B$2+1))</f>
        <v>2.9707750340032923E-2</v>
      </c>
      <c r="AQ15" s="8">
        <f>IF(OR($A15="",AQ$8=""),"",INDEX(Z!$B$9:$BI$118,AQ$8-ZT!$B$4+1,ZT!$A15-ZT!$B$2+1))</f>
        <v>0.1349393080503436</v>
      </c>
      <c r="AR15" s="8">
        <f>IF(OR($A15="",AR$8=""),"",INDEX(Z!$B$9:$BI$118,AR$8-ZT!$B$4+1,ZT!$A15-ZT!$B$2+1))</f>
        <v>8.617670562325408E-2</v>
      </c>
      <c r="AS15" s="8">
        <f>IF(OR($A15="",AS$8=""),"",INDEX(Z!$B$9:$BI$118,AS$8-ZT!$B$4+1,ZT!$A15-ZT!$B$2+1))</f>
        <v>0.18755561508018115</v>
      </c>
      <c r="AT15" s="8">
        <f>IF(OR($A15="",AT$8=""),"",INDEX(Z!$B$9:$BI$118,AT$8-ZT!$B$4+1,ZT!$A15-ZT!$B$2+1))</f>
        <v>2.3934410674291584E-2</v>
      </c>
      <c r="AU15" s="8">
        <f>IF(OR($A15="",AU$8=""),"",INDEX(Z!$B$9:$BI$118,AU$8-ZT!$B$4+1,ZT!$A15-ZT!$B$2+1))</f>
        <v>-2.5794571497829821E-2</v>
      </c>
      <c r="AV15" s="8">
        <f>IF(OR($A15="",AV$8=""),"",INDEX(Z!$B$9:$BI$118,AV$8-ZT!$B$4+1,ZT!$A15-ZT!$B$2+1))</f>
        <v>3.1526321376793121E-2</v>
      </c>
      <c r="AW15" s="8">
        <f>IF(OR($A15="",AW$8=""),"",INDEX(Z!$B$9:$BI$118,AW$8-ZT!$B$4+1,ZT!$A15-ZT!$B$2+1))</f>
        <v>5.1134926339255315E-2</v>
      </c>
      <c r="AX15" s="8">
        <f>IF(OR($A15="",AX$8=""),"",INDEX(Z!$B$9:$BI$118,AX$8-ZT!$B$4+1,ZT!$A15-ZT!$B$2+1))</f>
        <v>7.2644209823110373E-2</v>
      </c>
      <c r="AY15" s="8">
        <f>IF(OR($A15="",AY$8=""),"",INDEX(Z!$B$9:$BI$118,AY$8-ZT!$B$4+1,ZT!$A15-ZT!$B$2+1))</f>
        <v>-5.1683360198337525E-2</v>
      </c>
      <c r="AZ15" s="8">
        <f>IF(OR($A15="",AZ$8=""),"",INDEX(Z!$B$9:$BI$118,AZ$8-ZT!$B$4+1,ZT!$A15-ZT!$B$2+1))</f>
        <v>2.0797119998877456E-2</v>
      </c>
      <c r="BA15" s="8">
        <f>IF(OR($A15="",BA$8=""),"",INDEX(Z!$B$9:$BI$118,BA$8-ZT!$B$4+1,ZT!$A15-ZT!$B$2+1))</f>
        <v>1.9527774363986339E-2</v>
      </c>
      <c r="BB15" s="8">
        <f>IF(OR($A15="",BB$8=""),"",INDEX(Z!$B$9:$BI$118,BB$8-ZT!$B$4+1,ZT!$A15-ZT!$B$2+1))</f>
        <v>2.978411616595622E-2</v>
      </c>
      <c r="BC15" s="8">
        <f>IF(OR($A15="",BC$8=""),"",INDEX(Z!$B$9:$BI$118,BC$8-ZT!$B$4+1,ZT!$A15-ZT!$B$2+1))</f>
        <v>-7.3073629793660722E-2</v>
      </c>
      <c r="BD15" s="8">
        <f>IF(OR($A15="",BD$8=""),"",INDEX(Z!$B$9:$BI$118,BD$8-ZT!$B$4+1,ZT!$A15-ZT!$B$2+1))</f>
        <v>-0.15551358394093739</v>
      </c>
      <c r="BE15" s="8">
        <f>IF(OR($A15="",BE$8=""),"",INDEX(Z!$B$9:$BI$118,BE$8-ZT!$B$4+1,ZT!$A15-ZT!$B$2+1))</f>
        <v>4.1187331798650639E-2</v>
      </c>
      <c r="BF15" s="8">
        <f>IF(OR($A15="",BF$8=""),"",INDEX(Z!$B$9:$BI$118,BF$8-ZT!$B$4+1,ZT!$A15-ZT!$B$2+1))</f>
        <v>-1.7229709281145311E-2</v>
      </c>
      <c r="BG15" s="8">
        <f>IF(OR($A15="",BG$8=""),"",INDEX(Z!$B$9:$BI$118,BG$8-ZT!$B$4+1,ZT!$A15-ZT!$B$2+1))</f>
        <v>3.92016330967353E-2</v>
      </c>
      <c r="BH15" s="8">
        <f>IF(OR($A15="",BH$8=""),"",INDEX(Z!$B$9:$BI$118,BH$8-ZT!$B$4+1,ZT!$A15-ZT!$B$2+1))</f>
        <v>-5.8977324944955001E-2</v>
      </c>
      <c r="BI15" s="8">
        <f>IF(OR($A15="",BI$8=""),"",INDEX(Z!$B$9:$BI$118,BI$8-ZT!$B$4+1,ZT!$A15-ZT!$B$2+1))</f>
        <v>6.938906092837005E-2</v>
      </c>
      <c r="BJ15" s="8">
        <f>IF(OR($A15="",BJ$8=""),"",INDEX(Z!$B$9:$BI$118,BJ$8-ZT!$B$4+1,ZT!$A15-ZT!$B$2+1))</f>
        <v>1.650529073134166E-2</v>
      </c>
      <c r="BK15" s="8">
        <f>IF(OR($A15="",BK$8=""),"",INDEX(Z!$B$9:$BI$118,BK$8-ZT!$B$4+1,ZT!$A15-ZT!$B$2+1))</f>
        <v>6.5765649642231416E-2</v>
      </c>
      <c r="BL15" s="8">
        <f>IF(OR($A15="",BL$8=""),"",INDEX(Z!$B$9:$BI$118,BL$8-ZT!$B$4+1,ZT!$A15-ZT!$B$2+1))</f>
        <v>5.1528744948705629E-2</v>
      </c>
      <c r="BM15" s="8">
        <f>IF(OR($A15="",BM$8=""),"",INDEX(Z!$B$9:$BI$118,BM$8-ZT!$B$4+1,ZT!$A15-ZT!$B$2+1))</f>
        <v>6.5861335833885981E-2</v>
      </c>
      <c r="BN15" s="8">
        <f>IF(OR($A15="",BN$8=""),"",INDEX(Z!$B$9:$BI$118,BN$8-ZT!$B$4+1,ZT!$A15-ZT!$B$2+1))</f>
        <v>8.2297182023181037E-2</v>
      </c>
      <c r="BO15" s="8">
        <f>IF(OR($A15="",BO$8=""),"",INDEX(Z!$B$9:$BI$118,BO$8-ZT!$B$4+1,ZT!$A15-ZT!$B$2+1))</f>
        <v>0.12033049424954267</v>
      </c>
      <c r="BP15" s="8">
        <f>IF(OR($A15="",BP$8=""),"",INDEX(Z!$B$9:$BI$118,BP$8-ZT!$B$4+1,ZT!$A15-ZT!$B$2+1))</f>
        <v>7.153240641575298E-2</v>
      </c>
      <c r="BQ15" s="8">
        <f>IF(OR($A15="",BQ$8=""),"",INDEX(Z!$B$9:$BI$118,BQ$8-ZT!$B$4+1,ZT!$A15-ZT!$B$2+1))</f>
        <v>0.11514000957619031</v>
      </c>
      <c r="BR15" s="8">
        <f>IF(OR($A15="",BR$8=""),"",INDEX(Z!$B$9:$BI$118,BR$8-ZT!$B$4+1,ZT!$A15-ZT!$B$2+1))</f>
        <v>7.5992321759360326E-2</v>
      </c>
      <c r="BS15" s="8">
        <f>IF(OR($A15="",BS$8=""),"",INDEX(Z!$B$9:$BI$118,BS$8-ZT!$B$4+1,ZT!$A15-ZT!$B$2+1))</f>
        <v>0.10827458931356482</v>
      </c>
      <c r="BT15" s="8">
        <f>IF(OR($A15="",BT$8=""),"",INDEX(Z!$B$9:$BI$118,BT$8-ZT!$B$4+1,ZT!$A15-ZT!$B$2+1))</f>
        <v>0.10335306674849631</v>
      </c>
      <c r="BU15" s="8">
        <f>IF(OR($A15="",BU$8=""),"",INDEX(Z!$B$9:$BI$118,BU$8-ZT!$B$4+1,ZT!$A15-ZT!$B$2+1))</f>
        <v>4.6423126154231387E-2</v>
      </c>
      <c r="BV15" s="8">
        <f>IF(OR($A15="",BV$8=""),"",INDEX(Z!$B$9:$BI$118,BV$8-ZT!$B$4+1,ZT!$A15-ZT!$B$2+1))</f>
        <v>0.15513780705222713</v>
      </c>
      <c r="BW15" s="8">
        <f>IF(OR($A15="",BW$8=""),"",INDEX(Z!$B$9:$BI$118,BW$8-ZT!$B$4+1,ZT!$A15-ZT!$B$2+1))</f>
        <v>8.8697873631145008E-2</v>
      </c>
      <c r="BX15" s="8">
        <f>IF(OR($A15="",BX$8=""),"",INDEX(Z!$B$9:$BI$118,BX$8-ZT!$B$4+1,ZT!$A15-ZT!$B$2+1))</f>
        <v>0.1000639339770184</v>
      </c>
      <c r="BY15" s="8">
        <f>IF(OR($A15="",BY$8=""),"",INDEX(Z!$B$9:$BI$118,BY$8-ZT!$B$4+1,ZT!$A15-ZT!$B$2+1))</f>
        <v>7.4465240010051392E-2</v>
      </c>
      <c r="BZ15" s="8">
        <f>IF(OR($A15="",BZ$8=""),"",INDEX(Z!$B$9:$BI$118,BZ$8-ZT!$B$4+1,ZT!$A15-ZT!$B$2+1))</f>
        <v>0.19807349487335957</v>
      </c>
      <c r="CA15" s="8">
        <f>IF(OR($A15="",CA$8=""),"",INDEX(Z!$B$9:$BI$118,CA$8-ZT!$B$4+1,ZT!$A15-ZT!$B$2+1))</f>
        <v>-3.4253744138482034E-2</v>
      </c>
      <c r="CB15" s="8">
        <f>IF(OR($A15="",CB$8=""),"",INDEX(Z!$B$9:$BI$118,CB$8-ZT!$B$4+1,ZT!$A15-ZT!$B$2+1))</f>
        <v>3.1096629202120418E-2</v>
      </c>
      <c r="CC15" s="8">
        <f>IF(OR($A15="",CC$8=""),"",INDEX(Z!$B$9:$BI$118,CC$8-ZT!$B$4+1,ZT!$A15-ZT!$B$2+1))</f>
        <v>0.10122392118430934</v>
      </c>
      <c r="CD15" s="8">
        <f>IF(OR($A15="",CD$8=""),"",INDEX(Z!$B$9:$BI$118,CD$8-ZT!$B$4+1,ZT!$A15-ZT!$B$2+1))</f>
        <v>4.3832625878042375E-2</v>
      </c>
      <c r="CE15" s="8">
        <f>IF(OR($A15="",CE$8=""),"",INDEX(Z!$B$9:$BI$118,CE$8-ZT!$B$4+1,ZT!$A15-ZT!$B$2+1))</f>
        <v>0.15228535363195483</v>
      </c>
      <c r="CF15" s="8">
        <f>IF(OR($A15="",CF$8=""),"",INDEX(Z!$B$9:$BI$118,CF$8-ZT!$B$4+1,ZT!$A15-ZT!$B$2+1))</f>
        <v>0.12132544121866085</v>
      </c>
      <c r="CG15" s="8">
        <f>IF(OR($A15="",CG$8=""),"",INDEX(Z!$B$9:$BI$118,CG$8-ZT!$B$4+1,ZT!$A15-ZT!$B$2+1))</f>
        <v>0.10060125950037513</v>
      </c>
      <c r="CH15" s="8">
        <f>IF(OR($A15="",CH$8=""),"",INDEX(Z!$B$9:$BI$118,CH$8-ZT!$B$4+1,ZT!$A15-ZT!$B$2+1))</f>
        <v>0.11916312790731931</v>
      </c>
      <c r="CI15" s="8">
        <f>IF(OR($A15="",CI$8=""),"",INDEX(Z!$B$9:$BI$118,CI$8-ZT!$B$4+1,ZT!$A15-ZT!$B$2+1))</f>
        <v>8.2080621988197766E-2</v>
      </c>
      <c r="CJ15" s="8">
        <f>IF(OR($A15="",CJ$8=""),"",INDEX(Z!$B$9:$BI$118,CJ$8-ZT!$B$4+1,ZT!$A15-ZT!$B$2+1))</f>
        <v>9.2690167889051045E-2</v>
      </c>
      <c r="CK15" s="8">
        <f>IF(OR($A15="",CK$8=""),"",INDEX(Z!$B$9:$BI$118,CK$8-ZT!$B$4+1,ZT!$A15-ZT!$B$2+1))</f>
        <v>9.6300809440210466E-2</v>
      </c>
      <c r="CL15" s="8">
        <f>IF(OR($A15="",CL$8=""),"",INDEX(Z!$B$9:$BI$118,CL$8-ZT!$B$4+1,ZT!$A15-ZT!$B$2+1))</f>
        <v>0.10962597891436077</v>
      </c>
      <c r="CM15" s="8">
        <f>IF(OR($A15="",CM$8=""),"",INDEX(Z!$B$9:$BI$118,CM$8-ZT!$B$4+1,ZT!$A15-ZT!$B$2+1))</f>
        <v>0.13738541874049459</v>
      </c>
      <c r="CN15" s="8">
        <f>IF(OR($A15="",CN$8=""),"",INDEX(Z!$B$9:$BI$118,CN$8-ZT!$B$4+1,ZT!$A15-ZT!$B$2+1))</f>
        <v>7.9952265853880045E-2</v>
      </c>
      <c r="CO15" s="8">
        <f>IF(OR($A15="",CO$8=""),"",INDEX(Z!$B$9:$BI$118,CO$8-ZT!$B$4+1,ZT!$A15-ZT!$B$2+1))</f>
        <v>7.7759262495929127E-2</v>
      </c>
      <c r="CP15" s="8">
        <f>IF(OR($A15="",CP$8=""),"",INDEX(Z!$B$9:$BI$118,CP$8-ZT!$B$4+1,ZT!$A15-ZT!$B$2+1))</f>
        <v>7.9586792162421816E-2</v>
      </c>
      <c r="CQ15" s="8">
        <f>IF(OR($A15="",CQ$8=""),"",INDEX(Z!$B$9:$BI$118,CQ$8-ZT!$B$4+1,ZT!$A15-ZT!$B$2+1))</f>
        <v>-1.2854076146225912E-2</v>
      </c>
      <c r="CR15" s="8">
        <f>IF(OR($A15="",CR$8=""),"",INDEX(Z!$B$9:$BI$118,CR$8-ZT!$B$4+1,ZT!$A15-ZT!$B$2+1))</f>
        <v>4.0063184306855071E-2</v>
      </c>
      <c r="CS15" s="8">
        <f>IF(OR($A15="",CS$8=""),"",INDEX(Z!$B$9:$BI$118,CS$8-ZT!$B$4+1,ZT!$A15-ZT!$B$2+1))</f>
        <v>6.0670535595676478E-2</v>
      </c>
      <c r="CT15" s="8" t="str">
        <f>IF(OR($A15="",CT$8=""),"",INDEX(Z!$B$9:$BI$118,CT$8-ZT!$B$4+1,ZT!$A15-ZT!$B$2+1))</f>
        <v/>
      </c>
      <c r="CU15" s="8" t="str">
        <f>IF(OR($A15="",CU$8=""),"",INDEX(Z!$B$9:$BI$118,CU$8-ZT!$B$4+1,ZT!$A15-ZT!$B$2+1))</f>
        <v/>
      </c>
      <c r="CV15" s="8" t="str">
        <f>IF(OR($A15="",CV$8=""),"",INDEX(Z!$B$9:$BI$118,CV$8-ZT!$B$4+1,ZT!$A15-ZT!$B$2+1))</f>
        <v/>
      </c>
      <c r="CW15" s="8" t="str">
        <f>IF(OR($A15="",CW$8=""),"",INDEX(Z!$B$9:$BI$118,CW$8-ZT!$B$4+1,ZT!$A15-ZT!$B$2+1))</f>
        <v/>
      </c>
      <c r="CX15" s="8" t="str">
        <f>IF(OR($A15="",CX$8=""),"",INDEX(Z!$B$9:$BI$118,CX$8-ZT!$B$4+1,ZT!$A15-ZT!$B$2+1))</f>
        <v/>
      </c>
      <c r="CY15" s="8" t="str">
        <f>IF(OR($A15="",CY$8=""),"",INDEX(Z!$B$9:$BI$118,CY$8-ZT!$B$4+1,ZT!$A15-ZT!$B$2+1))</f>
        <v/>
      </c>
      <c r="CZ15" s="8" t="str">
        <f>IF(OR($A15="",CZ$8=""),"",INDEX(Z!$B$9:$BI$118,CZ$8-ZT!$B$4+1,ZT!$A15-ZT!$B$2+1))</f>
        <v/>
      </c>
      <c r="DA15" s="8" t="str">
        <f>IF(OR($A15="",DA$8=""),"",INDEX(Z!$B$9:$BI$118,DA$8-ZT!$B$4+1,ZT!$A15-ZT!$B$2+1))</f>
        <v/>
      </c>
      <c r="DB15" s="8" t="str">
        <f>IF(OR($A15="",DB$8=""),"",INDEX(Z!$B$9:$BI$118,DB$8-ZT!$B$4+1,ZT!$A15-ZT!$B$2+1))</f>
        <v/>
      </c>
      <c r="DC15" s="8" t="str">
        <f>IF(OR($A15="",DC$8=""),"",INDEX(Z!$B$9:$BI$118,DC$8-ZT!$B$4+1,ZT!$A15-ZT!$B$2+1))</f>
        <v/>
      </c>
      <c r="DD15" s="8" t="str">
        <f>IF(OR($A15="",DD$8=""),"",INDEX(Z!$B$9:$BI$118,DD$8-ZT!$B$4+1,ZT!$A15-ZT!$B$2+1))</f>
        <v/>
      </c>
      <c r="DE15" s="8" t="str">
        <f>IF(OR($A15="",DE$8=""),"",INDEX(Z!$B$9:$BI$118,DE$8-ZT!$B$4+1,ZT!$A15-ZT!$B$2+1))</f>
        <v/>
      </c>
      <c r="DF15" s="8" t="str">
        <f>IF(OR($A15="",DF$8=""),"",INDEX(Z!$B$9:$BI$118,DF$8-ZT!$B$4+1,ZT!$A15-ZT!$B$2+1))</f>
        <v/>
      </c>
      <c r="DG15" s="8" t="str">
        <f>IF(OR($A15="",DG$8=""),"",INDEX(Z!$B$9:$BI$118,DG$8-ZT!$B$4+1,ZT!$A15-ZT!$B$2+1))</f>
        <v/>
      </c>
    </row>
    <row r="16" spans="1:111">
      <c r="A16" s="4">
        <f t="shared" si="2"/>
        <v>1997</v>
      </c>
      <c r="B16" s="8">
        <f>IF(OR($A16="",B$8=""),"",INDEX(Z!$B$9:$BI$118,B$8-ZT!$B$4+1,ZT!$A16-ZT!$B$2+1))</f>
        <v>6.9618100314996489E-2</v>
      </c>
      <c r="C16" s="8">
        <f>IF(OR($A16="",C$8=""),"",INDEX(Z!$B$9:$BI$118,C$8-ZT!$B$4+1,ZT!$A16-ZT!$B$2+1))</f>
        <v>-1.7942171944028473E-2</v>
      </c>
      <c r="D16" s="8">
        <f>IF(OR($A16="",D$8=""),"",INDEX(Z!$B$9:$BI$118,D$8-ZT!$B$4+1,ZT!$A16-ZT!$B$2+1))</f>
        <v>8.3891181200194787E-2</v>
      </c>
      <c r="E16" s="8">
        <f>IF(OR($A16="",E$8=""),"",INDEX(Z!$B$9:$BI$118,E$8-ZT!$B$4+1,ZT!$A16-ZT!$B$2+1))</f>
        <v>0.59320260734109542</v>
      </c>
      <c r="F16" s="8">
        <f>IF(OR($A16="",F$8=""),"",INDEX(Z!$B$9:$BI$118,F$8-ZT!$B$4+1,ZT!$A16-ZT!$B$2+1))</f>
        <v>-3.1689403095445101E-2</v>
      </c>
      <c r="G16" s="8">
        <f>IF(OR($A16="",G$8=""),"",INDEX(Z!$B$9:$BI$118,G$8-ZT!$B$4+1,ZT!$A16-ZT!$B$2+1))</f>
        <v>0.17785420904542981</v>
      </c>
      <c r="H16" s="8">
        <f>IF(OR($A16="",H$8=""),"",INDEX(Z!$B$9:$BI$118,H$8-ZT!$B$4+1,ZT!$A16-ZT!$B$2+1))</f>
        <v>-0.80540922974696727</v>
      </c>
      <c r="I16" s="8">
        <f>IF(OR($A16="",I$8=""),"",INDEX(Z!$B$9:$BI$118,I$8-ZT!$B$4+1,ZT!$A16-ZT!$B$2+1))</f>
        <v>0.59631220567358589</v>
      </c>
      <c r="J16" s="8">
        <f>IF(OR($A16="",J$8=""),"",INDEX(Z!$B$9:$BI$118,J$8-ZT!$B$4+1,ZT!$A16-ZT!$B$2+1))</f>
        <v>0.27678381511595518</v>
      </c>
      <c r="K16" s="8">
        <f>IF(OR($A16="",K$8=""),"",INDEX(Z!$B$9:$BI$118,K$8-ZT!$B$4+1,ZT!$A16-ZT!$B$2+1))</f>
        <v>-4.7035254781102154E-2</v>
      </c>
      <c r="L16" s="8">
        <f>IF(OR($A16="",L$8=""),"",INDEX(Z!$B$9:$BI$118,L$8-ZT!$B$4+1,ZT!$A16-ZT!$B$2+1))</f>
        <v>-0.89070129091794747</v>
      </c>
      <c r="M16" s="8">
        <f>IF(OR($A16="",M$8=""),"",INDEX(Z!$B$9:$BI$118,M$8-ZT!$B$4+1,ZT!$A16-ZT!$B$2+1))</f>
        <v>-1.3885644142251738</v>
      </c>
      <c r="N16" s="8">
        <f>IF(OR($A16="",N$8=""),"",INDEX(Z!$B$9:$BI$118,N$8-ZT!$B$4+1,ZT!$A16-ZT!$B$2+1))</f>
        <v>0.29834180743298155</v>
      </c>
      <c r="O16" s="8">
        <f>IF(OR($A16="",O$8=""),"",INDEX(Z!$B$9:$BI$118,O$8-ZT!$B$4+1,ZT!$A16-ZT!$B$2+1))</f>
        <v>0.55060187980159547</v>
      </c>
      <c r="P16" s="8">
        <f>IF(OR($A16="",P$8=""),"",INDEX(Z!$B$9:$BI$118,P$8-ZT!$B$4+1,ZT!$A16-ZT!$B$2+1))</f>
        <v>-0.54760930289285525</v>
      </c>
      <c r="Q16" s="8">
        <f>IF(OR($A16="",Q$8=""),"",INDEX(Z!$B$9:$BI$118,Q$8-ZT!$B$4+1,ZT!$A16-ZT!$B$2+1))</f>
        <v>4.2627589327725701E-2</v>
      </c>
      <c r="R16" s="8">
        <f>IF(OR($A16="",R$8=""),"",INDEX(Z!$B$9:$BI$118,R$8-ZT!$B$4+1,ZT!$A16-ZT!$B$2+1))</f>
        <v>-0.1589590338600182</v>
      </c>
      <c r="S16" s="8">
        <f>IF(OR($A16="",S$8=""),"",INDEX(Z!$B$9:$BI$118,S$8-ZT!$B$4+1,ZT!$A16-ZT!$B$2+1))</f>
        <v>0.15765752356982521</v>
      </c>
      <c r="T16" s="8">
        <f>IF(OR($A16="",T$8=""),"",INDEX(Z!$B$9:$BI$118,T$8-ZT!$B$4+1,ZT!$A16-ZT!$B$2+1))</f>
        <v>4.2329250258912765E-2</v>
      </c>
      <c r="U16" s="8">
        <f>IF(OR($A16="",U$8=""),"",INDEX(Z!$B$9:$BI$118,U$8-ZT!$B$4+1,ZT!$A16-ZT!$B$2+1))</f>
        <v>0.26453844013864991</v>
      </c>
      <c r="V16" s="8">
        <f>IF(OR($A16="",V$8=""),"",INDEX(Z!$B$9:$BI$118,V$8-ZT!$B$4+1,ZT!$A16-ZT!$B$2+1))</f>
        <v>1.1825569104472855E-2</v>
      </c>
      <c r="W16" s="8">
        <f>IF(OR($A16="",W$8=""),"",INDEX(Z!$B$9:$BI$118,W$8-ZT!$B$4+1,ZT!$A16-ZT!$B$2+1))</f>
        <v>0.12796392439531079</v>
      </c>
      <c r="X16" s="8">
        <f>IF(OR($A16="",X$8=""),"",INDEX(Z!$B$9:$BI$118,X$8-ZT!$B$4+1,ZT!$A16-ZT!$B$2+1))</f>
        <v>6.7257076743106659E-2</v>
      </c>
      <c r="Y16" s="8">
        <f>IF(OR($A16="",Y$8=""),"",INDEX(Z!$B$9:$BI$118,Y$8-ZT!$B$4+1,ZT!$A16-ZT!$B$2+1))</f>
        <v>0.15122368928007823</v>
      </c>
      <c r="Z16" s="8">
        <f>IF(OR($A16="",Z$8=""),"",INDEX(Z!$B$9:$BI$118,Z$8-ZT!$B$4+1,ZT!$A16-ZT!$B$2+1))</f>
        <v>0.25667004239697011</v>
      </c>
      <c r="AA16" s="8">
        <f>IF(OR($A16="",AA$8=""),"",INDEX(Z!$B$9:$BI$118,AA$8-ZT!$B$4+1,ZT!$A16-ZT!$B$2+1))</f>
        <v>-0.17979381930024907</v>
      </c>
      <c r="AB16" s="8">
        <f>IF(OR($A16="",AB$8=""),"",INDEX(Z!$B$9:$BI$118,AB$8-ZT!$B$4+1,ZT!$A16-ZT!$B$2+1))</f>
        <v>0.13864590415503919</v>
      </c>
      <c r="AC16" s="8">
        <f>IF(OR($A16="",AC$8=""),"",INDEX(Z!$B$9:$BI$118,AC$8-ZT!$B$4+1,ZT!$A16-ZT!$B$2+1))</f>
        <v>-0.41731104025691934</v>
      </c>
      <c r="AD16" s="8">
        <f>IF(OR($A16="",AD$8=""),"",INDEX(Z!$B$9:$BI$118,AD$8-ZT!$B$4+1,ZT!$A16-ZT!$B$2+1))</f>
        <v>0.22515199678768916</v>
      </c>
      <c r="AE16" s="8">
        <f>IF(OR($A16="",AE$8=""),"",INDEX(Z!$B$9:$BI$118,AE$8-ZT!$B$4+1,ZT!$A16-ZT!$B$2+1))</f>
        <v>-2.3501610002528928E-2</v>
      </c>
      <c r="AF16" s="8">
        <f>IF(OR($A16="",AF$8=""),"",INDEX(Z!$B$9:$BI$118,AF$8-ZT!$B$4+1,ZT!$A16-ZT!$B$2+1))</f>
        <v>9.0375464606587741E-2</v>
      </c>
      <c r="AG16" s="8">
        <f>IF(OR($A16="",AG$8=""),"",INDEX(Z!$B$9:$BI$118,AG$8-ZT!$B$4+1,ZT!$A16-ZT!$B$2+1))</f>
        <v>6.1555968182653409E-2</v>
      </c>
      <c r="AH16" s="8">
        <f>IF(OR($A16="",AH$8=""),"",INDEX(Z!$B$9:$BI$118,AH$8-ZT!$B$4+1,ZT!$A16-ZT!$B$2+1))</f>
        <v>-0.1671069387836015</v>
      </c>
      <c r="AI16" s="8">
        <f>IF(OR($A16="",AI$8=""),"",INDEX(Z!$B$9:$BI$118,AI$8-ZT!$B$4+1,ZT!$A16-ZT!$B$2+1))</f>
        <v>0.16236645529844029</v>
      </c>
      <c r="AJ16" s="8">
        <f>IF(OR($A16="",AJ$8=""),"",INDEX(Z!$B$9:$BI$118,AJ$8-ZT!$B$4+1,ZT!$A16-ZT!$B$2+1))</f>
        <v>0.12890337870683766</v>
      </c>
      <c r="AK16" s="8">
        <f>IF(OR($A16="",AK$8=""),"",INDEX(Z!$B$9:$BI$118,AK$8-ZT!$B$4+1,ZT!$A16-ZT!$B$2+1))</f>
        <v>-0.15191479341855274</v>
      </c>
      <c r="AL16" s="8">
        <f>IF(OR($A16="",AL$8=""),"",INDEX(Z!$B$9:$BI$118,AL$8-ZT!$B$4+1,ZT!$A16-ZT!$B$2+1))</f>
        <v>0.13211611254365252</v>
      </c>
      <c r="AM16" s="8">
        <f>IF(OR($A16="",AM$8=""),"",INDEX(Z!$B$9:$BI$118,AM$8-ZT!$B$4+1,ZT!$A16-ZT!$B$2+1))</f>
        <v>0.16412916553976675</v>
      </c>
      <c r="AN16" s="8">
        <f>IF(OR($A16="",AN$8=""),"",INDEX(Z!$B$9:$BI$118,AN$8-ZT!$B$4+1,ZT!$A16-ZT!$B$2+1))</f>
        <v>0.25108155641022734</v>
      </c>
      <c r="AO16" s="8">
        <f>IF(OR($A16="",AO$8=""),"",INDEX(Z!$B$9:$BI$118,AO$8-ZT!$B$4+1,ZT!$A16-ZT!$B$2+1))</f>
        <v>0.19737472091806119</v>
      </c>
      <c r="AP16" s="8">
        <f>IF(OR($A16="",AP$8=""),"",INDEX(Z!$B$9:$BI$118,AP$8-ZT!$B$4+1,ZT!$A16-ZT!$B$2+1))</f>
        <v>0.18714466381810979</v>
      </c>
      <c r="AQ16" s="8">
        <f>IF(OR($A16="",AQ$8=""),"",INDEX(Z!$B$9:$BI$118,AQ$8-ZT!$B$4+1,ZT!$A16-ZT!$B$2+1))</f>
        <v>0.17780301248212638</v>
      </c>
      <c r="AR16" s="8">
        <f>IF(OR($A16="",AR$8=""),"",INDEX(Z!$B$9:$BI$118,AR$8-ZT!$B$4+1,ZT!$A16-ZT!$B$2+1))</f>
        <v>0.1925892992318845</v>
      </c>
      <c r="AS16" s="8">
        <f>IF(OR($A16="",AS$8=""),"",INDEX(Z!$B$9:$BI$118,AS$8-ZT!$B$4+1,ZT!$A16-ZT!$B$2+1))</f>
        <v>0.1167295625115683</v>
      </c>
      <c r="AT16" s="8">
        <f>IF(OR($A16="",AT$8=""),"",INDEX(Z!$B$9:$BI$118,AT$8-ZT!$B$4+1,ZT!$A16-ZT!$B$2+1))</f>
        <v>0.12372388128266198</v>
      </c>
      <c r="AU16" s="8">
        <f>IF(OR($A16="",AU$8=""),"",INDEX(Z!$B$9:$BI$118,AU$8-ZT!$B$4+1,ZT!$A16-ZT!$B$2+1))</f>
        <v>-5.8584394320821076E-2</v>
      </c>
      <c r="AV16" s="8">
        <f>IF(OR($A16="",AV$8=""),"",INDEX(Z!$B$9:$BI$118,AV$8-ZT!$B$4+1,ZT!$A16-ZT!$B$2+1))</f>
        <v>5.1729028694312618E-2</v>
      </c>
      <c r="AW16" s="8">
        <f>IF(OR($A16="",AW$8=""),"",INDEX(Z!$B$9:$BI$118,AW$8-ZT!$B$4+1,ZT!$A16-ZT!$B$2+1))</f>
        <v>4.4230410992710745E-2</v>
      </c>
      <c r="AX16" s="8">
        <f>IF(OR($A16="",AX$8=""),"",INDEX(Z!$B$9:$BI$118,AX$8-ZT!$B$4+1,ZT!$A16-ZT!$B$2+1))</f>
        <v>-1.073739911594096E-2</v>
      </c>
      <c r="AY16" s="8">
        <f>IF(OR($A16="",AY$8=""),"",INDEX(Z!$B$9:$BI$118,AY$8-ZT!$B$4+1,ZT!$A16-ZT!$B$2+1))</f>
        <v>-4.3136299619879637E-2</v>
      </c>
      <c r="AZ16" s="8">
        <f>IF(OR($A16="",AZ$8=""),"",INDEX(Z!$B$9:$BI$118,AZ$8-ZT!$B$4+1,ZT!$A16-ZT!$B$2+1))</f>
        <v>-3.1388633171692604E-2</v>
      </c>
      <c r="BA16" s="8">
        <f>IF(OR($A16="",BA$8=""),"",INDEX(Z!$B$9:$BI$118,BA$8-ZT!$B$4+1,ZT!$A16-ZT!$B$2+1))</f>
        <v>-4.0667386419436014E-2</v>
      </c>
      <c r="BB16" s="8">
        <f>IF(OR($A16="",BB$8=""),"",INDEX(Z!$B$9:$BI$118,BB$8-ZT!$B$4+1,ZT!$A16-ZT!$B$2+1))</f>
        <v>-3.7620192635857919E-2</v>
      </c>
      <c r="BC16" s="8">
        <f>IF(OR($A16="",BC$8=""),"",INDEX(Z!$B$9:$BI$118,BC$8-ZT!$B$4+1,ZT!$A16-ZT!$B$2+1))</f>
        <v>2.5986085712143669E-2</v>
      </c>
      <c r="BD16" s="8">
        <f>IF(OR($A16="",BD$8=""),"",INDEX(Z!$B$9:$BI$118,BD$8-ZT!$B$4+1,ZT!$A16-ZT!$B$2+1))</f>
        <v>-1.3846414191664991E-4</v>
      </c>
      <c r="BE16" s="8">
        <f>IF(OR($A16="",BE$8=""),"",INDEX(Z!$B$9:$BI$118,BE$8-ZT!$B$4+1,ZT!$A16-ZT!$B$2+1))</f>
        <v>-2.352526889371731E-2</v>
      </c>
      <c r="BF16" s="8">
        <f>IF(OR($A16="",BF$8=""),"",INDEX(Z!$B$9:$BI$118,BF$8-ZT!$B$4+1,ZT!$A16-ZT!$B$2+1))</f>
        <v>1.5111417811203509E-2</v>
      </c>
      <c r="BG16" s="8">
        <f>IF(OR($A16="",BG$8=""),"",INDEX(Z!$B$9:$BI$118,BG$8-ZT!$B$4+1,ZT!$A16-ZT!$B$2+1))</f>
        <v>4.9274465885030594E-2</v>
      </c>
      <c r="BH16" s="8">
        <f>IF(OR($A16="",BH$8=""),"",INDEX(Z!$B$9:$BI$118,BH$8-ZT!$B$4+1,ZT!$A16-ZT!$B$2+1))</f>
        <v>5.5742921180883087E-2</v>
      </c>
      <c r="BI16" s="8">
        <f>IF(OR($A16="",BI$8=""),"",INDEX(Z!$B$9:$BI$118,BI$8-ZT!$B$4+1,ZT!$A16-ZT!$B$2+1))</f>
        <v>9.9551573685847217E-2</v>
      </c>
      <c r="BJ16" s="8">
        <f>IF(OR($A16="",BJ$8=""),"",INDEX(Z!$B$9:$BI$118,BJ$8-ZT!$B$4+1,ZT!$A16-ZT!$B$2+1))</f>
        <v>2.1048687915368625E-2</v>
      </c>
      <c r="BK16" s="8">
        <f>IF(OR($A16="",BK$8=""),"",INDEX(Z!$B$9:$BI$118,BK$8-ZT!$B$4+1,ZT!$A16-ZT!$B$2+1))</f>
        <v>5.9982899120319288E-2</v>
      </c>
      <c r="BL16" s="8">
        <f>IF(OR($A16="",BL$8=""),"",INDEX(Z!$B$9:$BI$118,BL$8-ZT!$B$4+1,ZT!$A16-ZT!$B$2+1))</f>
        <v>0.10503333308112417</v>
      </c>
      <c r="BM16" s="8">
        <f>IF(OR($A16="",BM$8=""),"",INDEX(Z!$B$9:$BI$118,BM$8-ZT!$B$4+1,ZT!$A16-ZT!$B$2+1))</f>
        <v>4.6307640207248646E-2</v>
      </c>
      <c r="BN16" s="8">
        <f>IF(OR($A16="",BN$8=""),"",INDEX(Z!$B$9:$BI$118,BN$8-ZT!$B$4+1,ZT!$A16-ZT!$B$2+1))</f>
        <v>-1.8745477493779639E-2</v>
      </c>
      <c r="BO16" s="8">
        <f>IF(OR($A16="",BO$8=""),"",INDEX(Z!$B$9:$BI$118,BO$8-ZT!$B$4+1,ZT!$A16-ZT!$B$2+1))</f>
        <v>5.4334328631196804E-2</v>
      </c>
      <c r="BP16" s="8">
        <f>IF(OR($A16="",BP$8=""),"",INDEX(Z!$B$9:$BI$118,BP$8-ZT!$B$4+1,ZT!$A16-ZT!$B$2+1))</f>
        <v>8.6840174317505792E-2</v>
      </c>
      <c r="BQ16" s="8">
        <f>IF(OR($A16="",BQ$8=""),"",INDEX(Z!$B$9:$BI$118,BQ$8-ZT!$B$4+1,ZT!$A16-ZT!$B$2+1))</f>
        <v>2.6517575299958018E-2</v>
      </c>
      <c r="BR16" s="8">
        <f>IF(OR($A16="",BR$8=""),"",INDEX(Z!$B$9:$BI$118,BR$8-ZT!$B$4+1,ZT!$A16-ZT!$B$2+1))</f>
        <v>6.3525552994230239E-2</v>
      </c>
      <c r="BS16" s="8">
        <f>IF(OR($A16="",BS$8=""),"",INDEX(Z!$B$9:$BI$118,BS$8-ZT!$B$4+1,ZT!$A16-ZT!$B$2+1))</f>
        <v>1.1142456414772628E-2</v>
      </c>
      <c r="BT16" s="8">
        <f>IF(OR($A16="",BT$8=""),"",INDEX(Z!$B$9:$BI$118,BT$8-ZT!$B$4+1,ZT!$A16-ZT!$B$2+1))</f>
        <v>6.1207445297732921E-2</v>
      </c>
      <c r="BU16" s="8">
        <f>IF(OR($A16="",BU$8=""),"",INDEX(Z!$B$9:$BI$118,BU$8-ZT!$B$4+1,ZT!$A16-ZT!$B$2+1))</f>
        <v>8.6163454803745321E-2</v>
      </c>
      <c r="BV16" s="8">
        <f>IF(OR($A16="",BV$8=""),"",INDEX(Z!$B$9:$BI$118,BV$8-ZT!$B$4+1,ZT!$A16-ZT!$B$2+1))</f>
        <v>4.6642921863947695E-2</v>
      </c>
      <c r="BW16" s="8">
        <f>IF(OR($A16="",BW$8=""),"",INDEX(Z!$B$9:$BI$118,BW$8-ZT!$B$4+1,ZT!$A16-ZT!$B$2+1))</f>
        <v>7.1088026892071721E-2</v>
      </c>
      <c r="BX16" s="8">
        <f>IF(OR($A16="",BX$8=""),"",INDEX(Z!$B$9:$BI$118,BX$8-ZT!$B$4+1,ZT!$A16-ZT!$B$2+1))</f>
        <v>4.3727888604469189E-2</v>
      </c>
      <c r="BY16" s="8">
        <f>IF(OR($A16="",BY$8=""),"",INDEX(Z!$B$9:$BI$118,BY$8-ZT!$B$4+1,ZT!$A16-ZT!$B$2+1))</f>
        <v>8.6141415545240463E-2</v>
      </c>
      <c r="BZ16" s="8">
        <f>IF(OR($A16="",BZ$8=""),"",INDEX(Z!$B$9:$BI$118,BZ$8-ZT!$B$4+1,ZT!$A16-ZT!$B$2+1))</f>
        <v>6.1991330729433969E-2</v>
      </c>
      <c r="CA16" s="8">
        <f>IF(OR($A16="",CA$8=""),"",INDEX(Z!$B$9:$BI$118,CA$8-ZT!$B$4+1,ZT!$A16-ZT!$B$2+1))</f>
        <v>0.13770872734252304</v>
      </c>
      <c r="CB16" s="8">
        <f>IF(OR($A16="",CB$8=""),"",INDEX(Z!$B$9:$BI$118,CB$8-ZT!$B$4+1,ZT!$A16-ZT!$B$2+1))</f>
        <v>-6.3825527574636887E-2</v>
      </c>
      <c r="CC16" s="8">
        <f>IF(OR($A16="",CC$8=""),"",INDEX(Z!$B$9:$BI$118,CC$8-ZT!$B$4+1,ZT!$A16-ZT!$B$2+1))</f>
        <v>-9.3620976738471029E-3</v>
      </c>
      <c r="CD16" s="8">
        <f>IF(OR($A16="",CD$8=""),"",INDEX(Z!$B$9:$BI$118,CD$8-ZT!$B$4+1,ZT!$A16-ZT!$B$2+1))</f>
        <v>2.7286229763633152E-2</v>
      </c>
      <c r="CE16" s="8">
        <f>IF(OR($A16="",CE$8=""),"",INDEX(Z!$B$9:$BI$118,CE$8-ZT!$B$4+1,ZT!$A16-ZT!$B$2+1))</f>
        <v>-2.5657478386575061E-2</v>
      </c>
      <c r="CF16" s="8">
        <f>IF(OR($A16="",CF$8=""),"",INDEX(Z!$B$9:$BI$118,CF$8-ZT!$B$4+1,ZT!$A16-ZT!$B$2+1))</f>
        <v>8.2212125443452688E-2</v>
      </c>
      <c r="CG16" s="8">
        <f>IF(OR($A16="",CG$8=""),"",INDEX(Z!$B$9:$BI$118,CG$8-ZT!$B$4+1,ZT!$A16-ZT!$B$2+1))</f>
        <v>1.8082124234924724E-2</v>
      </c>
      <c r="CH16" s="8">
        <f>IF(OR($A16="",CH$8=""),"",INDEX(Z!$B$9:$BI$118,CH$8-ZT!$B$4+1,ZT!$A16-ZT!$B$2+1))</f>
        <v>4.070429244726137E-2</v>
      </c>
      <c r="CI16" s="8">
        <f>IF(OR($A16="",CI$8=""),"",INDEX(Z!$B$9:$BI$118,CI$8-ZT!$B$4+1,ZT!$A16-ZT!$B$2+1))</f>
        <v>4.7969018975703825E-2</v>
      </c>
      <c r="CJ16" s="8">
        <f>IF(OR($A16="",CJ$8=""),"",INDEX(Z!$B$9:$BI$118,CJ$8-ZT!$B$4+1,ZT!$A16-ZT!$B$2+1))</f>
        <v>6.1804866401560243E-2</v>
      </c>
      <c r="CK16" s="8">
        <f>IF(OR($A16="",CK$8=""),"",INDEX(Z!$B$9:$BI$118,CK$8-ZT!$B$4+1,ZT!$A16-ZT!$B$2+1))</f>
        <v>2.5430196349737422E-2</v>
      </c>
      <c r="CL16" s="8">
        <f>IF(OR($A16="",CL$8=""),"",INDEX(Z!$B$9:$BI$118,CL$8-ZT!$B$4+1,ZT!$A16-ZT!$B$2+1))</f>
        <v>6.0874054931545629E-2</v>
      </c>
      <c r="CM16" s="8">
        <f>IF(OR($A16="",CM$8=""),"",INDEX(Z!$B$9:$BI$118,CM$8-ZT!$B$4+1,ZT!$A16-ZT!$B$2+1))</f>
        <v>4.9860790729406634E-2</v>
      </c>
      <c r="CN16" s="8">
        <f>IF(OR($A16="",CN$8=""),"",INDEX(Z!$B$9:$BI$118,CN$8-ZT!$B$4+1,ZT!$A16-ZT!$B$2+1))</f>
        <v>3.0093033406521696E-2</v>
      </c>
      <c r="CO16" s="8">
        <f>IF(OR($A16="",CO$8=""),"",INDEX(Z!$B$9:$BI$118,CO$8-ZT!$B$4+1,ZT!$A16-ZT!$B$2+1))</f>
        <v>1.9431251983043074E-2</v>
      </c>
      <c r="CP16" s="8">
        <f>IF(OR($A16="",CP$8=""),"",INDEX(Z!$B$9:$BI$118,CP$8-ZT!$B$4+1,ZT!$A16-ZT!$B$2+1))</f>
        <v>4.4137622577139712E-2</v>
      </c>
      <c r="CQ16" s="8">
        <f>IF(OR($A16="",CQ$8=""),"",INDEX(Z!$B$9:$BI$118,CQ$8-ZT!$B$4+1,ZT!$A16-ZT!$B$2+1))</f>
        <v>-3.29264924259558E-2</v>
      </c>
      <c r="CR16" s="8">
        <f>IF(OR($A16="",CR$8=""),"",INDEX(Z!$B$9:$BI$118,CR$8-ZT!$B$4+1,ZT!$A16-ZT!$B$2+1))</f>
        <v>2.6168916134480691E-2</v>
      </c>
      <c r="CS16" s="8">
        <f>IF(OR($A16="",CS$8=""),"",INDEX(Z!$B$9:$BI$118,CS$8-ZT!$B$4+1,ZT!$A16-ZT!$B$2+1))</f>
        <v>3.5285157872386064E-2</v>
      </c>
      <c r="CT16" s="8" t="str">
        <f>IF(OR($A16="",CT$8=""),"",INDEX(Z!$B$9:$BI$118,CT$8-ZT!$B$4+1,ZT!$A16-ZT!$B$2+1))</f>
        <v/>
      </c>
      <c r="CU16" s="8" t="str">
        <f>IF(OR($A16="",CU$8=""),"",INDEX(Z!$B$9:$BI$118,CU$8-ZT!$B$4+1,ZT!$A16-ZT!$B$2+1))</f>
        <v/>
      </c>
      <c r="CV16" s="8" t="str">
        <f>IF(OR($A16="",CV$8=""),"",INDEX(Z!$B$9:$BI$118,CV$8-ZT!$B$4+1,ZT!$A16-ZT!$B$2+1))</f>
        <v/>
      </c>
      <c r="CW16" s="8" t="str">
        <f>IF(OR($A16="",CW$8=""),"",INDEX(Z!$B$9:$BI$118,CW$8-ZT!$B$4+1,ZT!$A16-ZT!$B$2+1))</f>
        <v/>
      </c>
      <c r="CX16" s="8" t="str">
        <f>IF(OR($A16="",CX$8=""),"",INDEX(Z!$B$9:$BI$118,CX$8-ZT!$B$4+1,ZT!$A16-ZT!$B$2+1))</f>
        <v/>
      </c>
      <c r="CY16" s="8" t="str">
        <f>IF(OR($A16="",CY$8=""),"",INDEX(Z!$B$9:$BI$118,CY$8-ZT!$B$4+1,ZT!$A16-ZT!$B$2+1))</f>
        <v/>
      </c>
      <c r="CZ16" s="8" t="str">
        <f>IF(OR($A16="",CZ$8=""),"",INDEX(Z!$B$9:$BI$118,CZ$8-ZT!$B$4+1,ZT!$A16-ZT!$B$2+1))</f>
        <v/>
      </c>
      <c r="DA16" s="8" t="str">
        <f>IF(OR($A16="",DA$8=""),"",INDEX(Z!$B$9:$BI$118,DA$8-ZT!$B$4+1,ZT!$A16-ZT!$B$2+1))</f>
        <v/>
      </c>
      <c r="DB16" s="8" t="str">
        <f>IF(OR($A16="",DB$8=""),"",INDEX(Z!$B$9:$BI$118,DB$8-ZT!$B$4+1,ZT!$A16-ZT!$B$2+1))</f>
        <v/>
      </c>
      <c r="DC16" s="8" t="str">
        <f>IF(OR($A16="",DC$8=""),"",INDEX(Z!$B$9:$BI$118,DC$8-ZT!$B$4+1,ZT!$A16-ZT!$B$2+1))</f>
        <v/>
      </c>
      <c r="DD16" s="8" t="str">
        <f>IF(OR($A16="",DD$8=""),"",INDEX(Z!$B$9:$BI$118,DD$8-ZT!$B$4+1,ZT!$A16-ZT!$B$2+1))</f>
        <v/>
      </c>
      <c r="DE16" s="8" t="str">
        <f>IF(OR($A16="",DE$8=""),"",INDEX(Z!$B$9:$BI$118,DE$8-ZT!$B$4+1,ZT!$A16-ZT!$B$2+1))</f>
        <v/>
      </c>
      <c r="DF16" s="8" t="str">
        <f>IF(OR($A16="",DF$8=""),"",INDEX(Z!$B$9:$BI$118,DF$8-ZT!$B$4+1,ZT!$A16-ZT!$B$2+1))</f>
        <v/>
      </c>
      <c r="DG16" s="8" t="str">
        <f>IF(OR($A16="",DG$8=""),"",INDEX(Z!$B$9:$BI$118,DG$8-ZT!$B$4+1,ZT!$A16-ZT!$B$2+1))</f>
        <v/>
      </c>
    </row>
    <row r="17" spans="1:111">
      <c r="A17" s="4">
        <f t="shared" si="2"/>
        <v>1998</v>
      </c>
      <c r="B17" s="8">
        <f>IF(OR($A17="",B$8=""),"",INDEX(Z!$B$9:$BI$118,B$8-ZT!$B$4+1,ZT!$A17-ZT!$B$2+1))</f>
        <v>6.1289676208514443E-2</v>
      </c>
      <c r="C17" s="8">
        <f>IF(OR($A17="",C$8=""),"",INDEX(Z!$B$9:$BI$118,C$8-ZT!$B$4+1,ZT!$A17-ZT!$B$2+1))</f>
        <v>0.32127355062293539</v>
      </c>
      <c r="D17" s="8">
        <f>IF(OR($A17="",D$8=""),"",INDEX(Z!$B$9:$BI$118,D$8-ZT!$B$4+1,ZT!$A17-ZT!$B$2+1))</f>
        <v>0.11206205816689074</v>
      </c>
      <c r="E17" s="8">
        <f>IF(OR($A17="",E$8=""),"",INDEX(Z!$B$9:$BI$118,E$8-ZT!$B$4+1,ZT!$A17-ZT!$B$2+1))</f>
        <v>-0.12463718580922212</v>
      </c>
      <c r="F17" s="8">
        <f>IF(OR($A17="",F$8=""),"",INDEX(Z!$B$9:$BI$118,F$8-ZT!$B$4+1,ZT!$A17-ZT!$B$2+1))</f>
        <v>0.42506899940027054</v>
      </c>
      <c r="G17" s="8">
        <f>IF(OR($A17="",G$8=""),"",INDEX(Z!$B$9:$BI$118,G$8-ZT!$B$4+1,ZT!$A17-ZT!$B$2+1))</f>
        <v>-7.3460219235476742E-2</v>
      </c>
      <c r="H17" s="8">
        <f>IF(OR($A17="",H$8=""),"",INDEX(Z!$B$9:$BI$118,H$8-ZT!$B$4+1,ZT!$A17-ZT!$B$2+1))</f>
        <v>0.46755644606592028</v>
      </c>
      <c r="I17" s="8">
        <f>IF(OR($A17="",I$8=""),"",INDEX(Z!$B$9:$BI$118,I$8-ZT!$B$4+1,ZT!$A17-ZT!$B$2+1))</f>
        <v>0.15447945339454705</v>
      </c>
      <c r="J17" s="8">
        <f>IF(OR($A17="",J$8=""),"",INDEX(Z!$B$9:$BI$118,J$8-ZT!$B$4+1,ZT!$A17-ZT!$B$2+1))</f>
        <v>0.27678381511595518</v>
      </c>
      <c r="K17" s="8">
        <f>IF(OR($A17="",K$8=""),"",INDEX(Z!$B$9:$BI$118,K$8-ZT!$B$4+1,ZT!$A17-ZT!$B$2+1))</f>
        <v>-0.66607446318732499</v>
      </c>
      <c r="L17" s="8">
        <f>IF(OR($A17="",L$8=""),"",INDEX(Z!$B$9:$BI$118,L$8-ZT!$B$4+1,ZT!$A17-ZT!$B$2+1))</f>
        <v>-0.42069766167221267</v>
      </c>
      <c r="M17" s="8">
        <f>IF(OR($A17="",M$8=""),"",INDEX(Z!$B$9:$BI$118,M$8-ZT!$B$4+1,ZT!$A17-ZT!$B$2+1))</f>
        <v>-8.9281430094912295E-2</v>
      </c>
      <c r="N17" s="8">
        <f>IF(OR($A17="",N$8=""),"",INDEX(Z!$B$9:$BI$118,N$8-ZT!$B$4+1,ZT!$A17-ZT!$B$2+1))</f>
        <v>0.43187320005750429</v>
      </c>
      <c r="O17" s="8">
        <f>IF(OR($A17="",O$8=""),"",INDEX(Z!$B$9:$BI$118,O$8-ZT!$B$4+1,ZT!$A17-ZT!$B$2+1))</f>
        <v>-4.4105227945097525E-2</v>
      </c>
      <c r="P17" s="8">
        <f>IF(OR($A17="",P$8=""),"",INDEX(Z!$B$9:$BI$118,P$8-ZT!$B$4+1,ZT!$A17-ZT!$B$2+1))</f>
        <v>-0.17291585345144433</v>
      </c>
      <c r="Q17" s="8">
        <f>IF(OR($A17="",Q$8=""),"",INDEX(Z!$B$9:$BI$118,Q$8-ZT!$B$4+1,ZT!$A17-ZT!$B$2+1))</f>
        <v>-0.1039758848641501</v>
      </c>
      <c r="R17" s="8">
        <f>IF(OR($A17="",R$8=""),"",INDEX(Z!$B$9:$BI$118,R$8-ZT!$B$4+1,ZT!$A17-ZT!$B$2+1))</f>
        <v>0.13953395469597929</v>
      </c>
      <c r="S17" s="8">
        <f>IF(OR($A17="",S$8=""),"",INDEX(Z!$B$9:$BI$118,S$8-ZT!$B$4+1,ZT!$A17-ZT!$B$2+1))</f>
        <v>9.7032901753390632E-2</v>
      </c>
      <c r="T17" s="8">
        <f>IF(OR($A17="",T$8=""),"",INDEX(Z!$B$9:$BI$118,T$8-ZT!$B$4+1,ZT!$A17-ZT!$B$2+1))</f>
        <v>-0.34713551650281183</v>
      </c>
      <c r="U17" s="8">
        <f>IF(OR($A17="",U$8=""),"",INDEX(Z!$B$9:$BI$118,U$8-ZT!$B$4+1,ZT!$A17-ZT!$B$2+1))</f>
        <v>-0.15319676056132892</v>
      </c>
      <c r="V17" s="8">
        <f>IF(OR($A17="",V$8=""),"",INDEX(Z!$B$9:$BI$118,V$8-ZT!$B$4+1,ZT!$A17-ZT!$B$2+1))</f>
        <v>4.081310597772525E-2</v>
      </c>
      <c r="W17" s="8">
        <f>IF(OR($A17="",W$8=""),"",INDEX(Z!$B$9:$BI$118,W$8-ZT!$B$4+1,ZT!$A17-ZT!$B$2+1))</f>
        <v>0.18512233823525914</v>
      </c>
      <c r="X17" s="8">
        <f>IF(OR($A17="",X$8=""),"",INDEX(Z!$B$9:$BI$118,X$8-ZT!$B$4+1,ZT!$A17-ZT!$B$2+1))</f>
        <v>0.1213242980133824</v>
      </c>
      <c r="Y17" s="8">
        <f>IF(OR($A17="",Y$8=""),"",INDEX(Z!$B$9:$BI$118,Y$8-ZT!$B$4+1,ZT!$A17-ZT!$B$2+1))</f>
        <v>-0.26748664557810642</v>
      </c>
      <c r="Z17" s="8">
        <f>IF(OR($A17="",Z$8=""),"",INDEX(Z!$B$9:$BI$118,Z$8-ZT!$B$4+1,ZT!$A17-ZT!$B$2+1))</f>
        <v>-5.3484885906869728E-2</v>
      </c>
      <c r="AA17" s="8">
        <f>IF(OR($A17="",AA$8=""),"",INDEX(Z!$B$9:$BI$118,AA$8-ZT!$B$4+1,ZT!$A17-ZT!$B$2+1))</f>
        <v>0.19288146598492339</v>
      </c>
      <c r="AB17" s="8">
        <f>IF(OR($A17="",AB$8=""),"",INDEX(Z!$B$9:$BI$118,AB$8-ZT!$B$4+1,ZT!$A17-ZT!$B$2+1))</f>
        <v>0.2862819029611039</v>
      </c>
      <c r="AC17" s="8">
        <f>IF(OR($A17="",AC$8=""),"",INDEX(Z!$B$9:$BI$118,AC$8-ZT!$B$4+1,ZT!$A17-ZT!$B$2+1))</f>
        <v>-0.34585207627477388</v>
      </c>
      <c r="AD17" s="8">
        <f>IF(OR($A17="",AD$8=""),"",INDEX(Z!$B$9:$BI$118,AD$8-ZT!$B$4+1,ZT!$A17-ZT!$B$2+1))</f>
        <v>0.11595270482269715</v>
      </c>
      <c r="AE17" s="8">
        <f>IF(OR($A17="",AE$8=""),"",INDEX(Z!$B$9:$BI$118,AE$8-ZT!$B$4+1,ZT!$A17-ZT!$B$2+1))</f>
        <v>0.18059374634098635</v>
      </c>
      <c r="AF17" s="8">
        <f>IF(OR($A17="",AF$8=""),"",INDEX(Z!$B$9:$BI$118,AF$8-ZT!$B$4+1,ZT!$A17-ZT!$B$2+1))</f>
        <v>0.27529780310059948</v>
      </c>
      <c r="AG17" s="8">
        <f>IF(OR($A17="",AG$8=""),"",INDEX(Z!$B$9:$BI$118,AG$8-ZT!$B$4+1,ZT!$A17-ZT!$B$2+1))</f>
        <v>0.2296928899846522</v>
      </c>
      <c r="AH17" s="8">
        <f>IF(OR($A17="",AH$8=""),"",INDEX(Z!$B$9:$BI$118,AH$8-ZT!$B$4+1,ZT!$A17-ZT!$B$2+1))</f>
        <v>-3.3575546159078762E-2</v>
      </c>
      <c r="AI17" s="8">
        <f>IF(OR($A17="",AI$8=""),"",INDEX(Z!$B$9:$BI$118,AI$8-ZT!$B$4+1,ZT!$A17-ZT!$B$2+1))</f>
        <v>-2.1937262699505133E-2</v>
      </c>
      <c r="AJ17" s="8">
        <f>IF(OR($A17="",AJ$8=""),"",INDEX(Z!$B$9:$BI$118,AJ$8-ZT!$B$4+1,ZT!$A17-ZT!$B$2+1))</f>
        <v>4.1042022915503296E-2</v>
      </c>
      <c r="AK17" s="8">
        <f>IF(OR($A17="",AK$8=""),"",INDEX(Z!$B$9:$BI$118,AK$8-ZT!$B$4+1,ZT!$A17-ZT!$B$2+1))</f>
        <v>3.9140443344156672E-2</v>
      </c>
      <c r="AL17" s="8">
        <f>IF(OR($A17="",AL$8=""),"",INDEX(Z!$B$9:$BI$118,AL$8-ZT!$B$4+1,ZT!$A17-ZT!$B$2+1))</f>
        <v>0.12524323325589037</v>
      </c>
      <c r="AM17" s="8">
        <f>IF(OR($A17="",AM$8=""),"",INDEX(Z!$B$9:$BI$118,AM$8-ZT!$B$4+1,ZT!$A17-ZT!$B$2+1))</f>
        <v>0.27234275017999909</v>
      </c>
      <c r="AN17" s="8">
        <f>IF(OR($A17="",AN$8=""),"",INDEX(Z!$B$9:$BI$118,AN$8-ZT!$B$4+1,ZT!$A17-ZT!$B$2+1))</f>
        <v>6.3029324907287965E-2</v>
      </c>
      <c r="AO17" s="8">
        <f>IF(OR($A17="",AO$8=""),"",INDEX(Z!$B$9:$BI$118,AO$8-ZT!$B$4+1,ZT!$A17-ZT!$B$2+1))</f>
        <v>8.1235071005407278E-2</v>
      </c>
      <c r="AP17" s="8">
        <f>IF(OR($A17="",AP$8=""),"",INDEX(Z!$B$9:$BI$118,AP$8-ZT!$B$4+1,ZT!$A17-ZT!$B$2+1))</f>
        <v>0.14287184014012144</v>
      </c>
      <c r="AQ17" s="8">
        <f>IF(OR($A17="",AQ$8=""),"",INDEX(Z!$B$9:$BI$118,AQ$8-ZT!$B$4+1,ZT!$A17-ZT!$B$2+1))</f>
        <v>0.19169212464279273</v>
      </c>
      <c r="AR17" s="8">
        <f>IF(OR($A17="",AR$8=""),"",INDEX(Z!$B$9:$BI$118,AR$8-ZT!$B$4+1,ZT!$A17-ZT!$B$2+1))</f>
        <v>1.7183834136302423E-2</v>
      </c>
      <c r="AS17" s="8">
        <f>IF(OR($A17="",AS$8=""),"",INDEX(Z!$B$9:$BI$118,AS$8-ZT!$B$4+1,ZT!$A17-ZT!$B$2+1))</f>
        <v>5.6869174587889759E-2</v>
      </c>
      <c r="AT17" s="8">
        <f>IF(OR($A17="",AT$8=""),"",INDEX(Z!$B$9:$BI$118,AT$8-ZT!$B$4+1,ZT!$A17-ZT!$B$2+1))</f>
        <v>0.13206885321484307</v>
      </c>
      <c r="AU17" s="8">
        <f>IF(OR($A17="",AU$8=""),"",INDEX(Z!$B$9:$BI$118,AU$8-ZT!$B$4+1,ZT!$A17-ZT!$B$2+1))</f>
        <v>4.7684799273223888E-2</v>
      </c>
      <c r="AV17" s="8">
        <f>IF(OR($A17="",AV$8=""),"",INDEX(Z!$B$9:$BI$118,AV$8-ZT!$B$4+1,ZT!$A17-ZT!$B$2+1))</f>
        <v>6.1679359547480495E-2</v>
      </c>
      <c r="AW17" s="8">
        <f>IF(OR($A17="",AW$8=""),"",INDEX(Z!$B$9:$BI$118,AW$8-ZT!$B$4+1,ZT!$A17-ZT!$B$2+1))</f>
        <v>0.10689072598686966</v>
      </c>
      <c r="AX17" s="8">
        <f>IF(OR($A17="",AX$8=""),"",INDEX(Z!$B$9:$BI$118,AX$8-ZT!$B$4+1,ZT!$A17-ZT!$B$2+1))</f>
        <v>-4.2368345128478424E-3</v>
      </c>
      <c r="AY17" s="8">
        <f>IF(OR($A17="",AY$8=""),"",INDEX(Z!$B$9:$BI$118,AY$8-ZT!$B$4+1,ZT!$A17-ZT!$B$2+1))</f>
        <v>-6.0304103242245333E-2</v>
      </c>
      <c r="AZ17" s="8">
        <f>IF(OR($A17="",AZ$8=""),"",INDEX(Z!$B$9:$BI$118,AZ$8-ZT!$B$4+1,ZT!$A17-ZT!$B$2+1))</f>
        <v>-9.7980005793250058E-3</v>
      </c>
      <c r="BA17" s="8">
        <f>IF(OR($A17="",BA$8=""),"",INDEX(Z!$B$9:$BI$118,BA$8-ZT!$B$4+1,ZT!$A17-ZT!$B$2+1))</f>
        <v>2.2958309460775261E-2</v>
      </c>
      <c r="BB17" s="8">
        <f>IF(OR($A17="",BB$8=""),"",INDEX(Z!$B$9:$BI$118,BB$8-ZT!$B$4+1,ZT!$A17-ZT!$B$2+1))</f>
        <v>-4.4446157706257594E-2</v>
      </c>
      <c r="BC17" s="8">
        <f>IF(OR($A17="",BC$8=""),"",INDEX(Z!$B$9:$BI$118,BC$8-ZT!$B$4+1,ZT!$A17-ZT!$B$2+1))</f>
        <v>6.1283867793167524E-2</v>
      </c>
      <c r="BD17" s="8">
        <f>IF(OR($A17="",BD$8=""),"",INDEX(Z!$B$9:$BI$118,BD$8-ZT!$B$4+1,ZT!$A17-ZT!$B$2+1))</f>
        <v>0.12139019921421479</v>
      </c>
      <c r="BE17" s="8">
        <f>IF(OR($A17="",BE$8=""),"",INDEX(Z!$B$9:$BI$118,BE$8-ZT!$B$4+1,ZT!$A17-ZT!$B$2+1))</f>
        <v>-2.2133480220894342E-2</v>
      </c>
      <c r="BF17" s="8">
        <f>IF(OR($A17="",BF$8=""),"",INDEX(Z!$B$9:$BI$118,BF$8-ZT!$B$4+1,ZT!$A17-ZT!$B$2+1))</f>
        <v>6.0573791887961193E-2</v>
      </c>
      <c r="BG17" s="8">
        <f>IF(OR($A17="",BG$8=""),"",INDEX(Z!$B$9:$BI$118,BG$8-ZT!$B$4+1,ZT!$A17-ZT!$B$2+1))</f>
        <v>-5.6592529328067798E-3</v>
      </c>
      <c r="BH17" s="8">
        <f>IF(OR($A17="",BH$8=""),"",INDEX(Z!$B$9:$BI$118,BH$8-ZT!$B$4+1,ZT!$A17-ZT!$B$2+1))</f>
        <v>1.3983200152289932E-2</v>
      </c>
      <c r="BI17" s="8">
        <f>IF(OR($A17="",BI$8=""),"",INDEX(Z!$B$9:$BI$118,BI$8-ZT!$B$4+1,ZT!$A17-ZT!$B$2+1))</f>
        <v>7.3209504925755731E-2</v>
      </c>
      <c r="BJ17" s="8">
        <f>IF(OR($A17="",BJ$8=""),"",INDEX(Z!$B$9:$BI$118,BJ$8-ZT!$B$4+1,ZT!$A17-ZT!$B$2+1))</f>
        <v>-4.6643907763712633E-3</v>
      </c>
      <c r="BK17" s="8">
        <f>IF(OR($A17="",BK$8=""),"",INDEX(Z!$B$9:$BI$118,BK$8-ZT!$B$4+1,ZT!$A17-ZT!$B$2+1))</f>
        <v>-8.3181677352343719E-2</v>
      </c>
      <c r="BL17" s="8">
        <f>IF(OR($A17="",BL$8=""),"",INDEX(Z!$B$9:$BI$118,BL$8-ZT!$B$4+1,ZT!$A17-ZT!$B$2+1))</f>
        <v>-2.7051927693398703E-2</v>
      </c>
      <c r="BM17" s="8">
        <f>IF(OR($A17="",BM$8=""),"",INDEX(Z!$B$9:$BI$118,BM$8-ZT!$B$4+1,ZT!$A17-ZT!$B$2+1))</f>
        <v>7.5496647817558049E-2</v>
      </c>
      <c r="BN17" s="8">
        <f>IF(OR($A17="",BN$8=""),"",INDEX(Z!$B$9:$BI$118,BN$8-ZT!$B$4+1,ZT!$A17-ZT!$B$2+1))</f>
        <v>7.0290718677131103E-2</v>
      </c>
      <c r="BO17" s="8">
        <f>IF(OR($A17="",BO$8=""),"",INDEX(Z!$B$9:$BI$118,BO$8-ZT!$B$4+1,ZT!$A17-ZT!$B$2+1))</f>
        <v>2.2720753713437958E-2</v>
      </c>
      <c r="BP17" s="8">
        <f>IF(OR($A17="",BP$8=""),"",INDEX(Z!$B$9:$BI$118,BP$8-ZT!$B$4+1,ZT!$A17-ZT!$B$2+1))</f>
        <v>4.1840616608349812E-2</v>
      </c>
      <c r="BQ17" s="8">
        <f>IF(OR($A17="",BQ$8=""),"",INDEX(Z!$B$9:$BI$118,BQ$8-ZT!$B$4+1,ZT!$A17-ZT!$B$2+1))</f>
        <v>3.1089592408162225E-2</v>
      </c>
      <c r="BR17" s="8">
        <f>IF(OR($A17="",BR$8=""),"",INDEX(Z!$B$9:$BI$118,BR$8-ZT!$B$4+1,ZT!$A17-ZT!$B$2+1))</f>
        <v>4.6809555002300662E-2</v>
      </c>
      <c r="BS17" s="8">
        <f>IF(OR($A17="",BS$8=""),"",INDEX(Z!$B$9:$BI$118,BS$8-ZT!$B$4+1,ZT!$A17-ZT!$B$2+1))</f>
        <v>2.807049500571912E-2</v>
      </c>
      <c r="BT17" s="8">
        <f>IF(OR($A17="",BT$8=""),"",INDEX(Z!$B$9:$BI$118,BT$8-ZT!$B$4+1,ZT!$A17-ZT!$B$2+1))</f>
        <v>3.8132361182968477E-2</v>
      </c>
      <c r="BU17" s="8">
        <f>IF(OR($A17="",BU$8=""),"",INDEX(Z!$B$9:$BI$118,BU$8-ZT!$B$4+1,ZT!$A17-ZT!$B$2+1))</f>
        <v>6.0936904871251585E-3</v>
      </c>
      <c r="BV17" s="8">
        <f>IF(OR($A17="",BV$8=""),"",INDEX(Z!$B$9:$BI$118,BV$8-ZT!$B$4+1,ZT!$A17-ZT!$B$2+1))</f>
        <v>6.7753476640156407E-2</v>
      </c>
      <c r="BW17" s="8">
        <f>IF(OR($A17="",BW$8=""),"",INDEX(Z!$B$9:$BI$118,BW$8-ZT!$B$4+1,ZT!$A17-ZT!$B$2+1))</f>
        <v>-2.6266071617842002E-3</v>
      </c>
      <c r="BX17" s="8">
        <f>IF(OR($A17="",BX$8=""),"",INDEX(Z!$B$9:$BI$118,BX$8-ZT!$B$4+1,ZT!$A17-ZT!$B$2+1))</f>
        <v>7.9575757060072583E-2</v>
      </c>
      <c r="BY17" s="8">
        <f>IF(OR($A17="",BY$8=""),"",INDEX(Z!$B$9:$BI$118,BY$8-ZT!$B$4+1,ZT!$A17-ZT!$B$2+1))</f>
        <v>1.2812436582263498E-2</v>
      </c>
      <c r="BZ17" s="8">
        <f>IF(OR($A17="",BZ$8=""),"",INDEX(Z!$B$9:$BI$118,BZ$8-ZT!$B$4+1,ZT!$A17-ZT!$B$2+1))</f>
        <v>8.5485276094079854E-2</v>
      </c>
      <c r="CA17" s="8">
        <f>IF(OR($A17="",CA$8=""),"",INDEX(Z!$B$9:$BI$118,CA$8-ZT!$B$4+1,ZT!$A17-ZT!$B$2+1))</f>
        <v>4.472975992722894E-2</v>
      </c>
      <c r="CB17" s="8">
        <f>IF(OR($A17="",CB$8=""),"",INDEX(Z!$B$9:$BI$118,CB$8-ZT!$B$4+1,ZT!$A17-ZT!$B$2+1))</f>
        <v>0.14974173387740919</v>
      </c>
      <c r="CC17" s="8">
        <f>IF(OR($A17="",CC$8=""),"",INDEX(Z!$B$9:$BI$118,CC$8-ZT!$B$4+1,ZT!$A17-ZT!$B$2+1))</f>
        <v>-8.8165381394312181E-2</v>
      </c>
      <c r="CD17" s="8">
        <f>IF(OR($A17="",CD$8=""),"",INDEX(Z!$B$9:$BI$118,CD$8-ZT!$B$4+1,ZT!$A17-ZT!$B$2+1))</f>
        <v>-2.5022892404929831E-2</v>
      </c>
      <c r="CE17" s="8">
        <f>IF(OR($A17="",CE$8=""),"",INDEX(Z!$B$9:$BI$118,CE$8-ZT!$B$4+1,ZT!$A17-ZT!$B$2+1))</f>
        <v>1.5050746832966588E-2</v>
      </c>
      <c r="CF17" s="8">
        <f>IF(OR($A17="",CF$8=""),"",INDEX(Z!$B$9:$BI$118,CF$8-ZT!$B$4+1,ZT!$A17-ZT!$B$2+1))</f>
        <v>-4.4334769294723575E-2</v>
      </c>
      <c r="CG17" s="8">
        <f>IF(OR($A17="",CG$8=""),"",INDEX(Z!$B$9:$BI$118,CG$8-ZT!$B$4+1,ZT!$A17-ZT!$B$2+1))</f>
        <v>0.11099663592590536</v>
      </c>
      <c r="CH17" s="8">
        <f>IF(OR($A17="",CH$8=""),"",INDEX(Z!$B$9:$BI$118,CH$8-ZT!$B$4+1,ZT!$A17-ZT!$B$2+1))</f>
        <v>-1.5901449508870957E-2</v>
      </c>
      <c r="CI17" s="8">
        <f>IF(OR($A17="",CI$8=""),"",INDEX(Z!$B$9:$BI$118,CI$8-ZT!$B$4+1,ZT!$A17-ZT!$B$2+1))</f>
        <v>6.7518513755660425E-2</v>
      </c>
      <c r="CJ17" s="8">
        <f>IF(OR($A17="",CJ$8=""),"",INDEX(Z!$B$9:$BI$118,CJ$8-ZT!$B$4+1,ZT!$A17-ZT!$B$2+1))</f>
        <v>2.5702368725676328E-2</v>
      </c>
      <c r="CK17" s="8">
        <f>IF(OR($A17="",CK$8=""),"",INDEX(Z!$B$9:$BI$118,CK$8-ZT!$B$4+1,ZT!$A17-ZT!$B$2+1))</f>
        <v>4.6700819339086097E-2</v>
      </c>
      <c r="CL17" s="8">
        <f>IF(OR($A17="",CL$8=""),"",INDEX(Z!$B$9:$BI$118,CL$8-ZT!$B$4+1,ZT!$A17-ZT!$B$2+1))</f>
        <v>4.1647148075924845E-2</v>
      </c>
      <c r="CM17" s="8">
        <f>IF(OR($A17="",CM$8=""),"",INDEX(Z!$B$9:$BI$118,CM$8-ZT!$B$4+1,ZT!$A17-ZT!$B$2+1))</f>
        <v>6.7609827210300733E-2</v>
      </c>
      <c r="CN17" s="8">
        <f>IF(OR($A17="",CN$8=""),"",INDEX(Z!$B$9:$BI$118,CN$8-ZT!$B$4+1,ZT!$A17-ZT!$B$2+1))</f>
        <v>4.4419432283632654E-2</v>
      </c>
      <c r="CO17" s="8">
        <f>IF(OR($A17="",CO$8=""),"",INDEX(Z!$B$9:$BI$118,CO$8-ZT!$B$4+1,ZT!$A17-ZT!$B$2+1))</f>
        <v>3.7383278419711674E-2</v>
      </c>
      <c r="CP17" s="8">
        <f>IF(OR($A17="",CP$8=""),"",INDEX(Z!$B$9:$BI$118,CP$8-ZT!$B$4+1,ZT!$A17-ZT!$B$2+1))</f>
        <v>3.0955103343067947E-2</v>
      </c>
      <c r="CQ17" s="8">
        <f>IF(OR($A17="",CQ$8=""),"",INDEX(Z!$B$9:$BI$118,CQ$8-ZT!$B$4+1,ZT!$A17-ZT!$B$2+1))</f>
        <v>3.8820231041780007E-2</v>
      </c>
      <c r="CR17" s="8">
        <f>IF(OR($A17="",CR$8=""),"",INDEX(Z!$B$9:$BI$118,CR$8-ZT!$B$4+1,ZT!$A17-ZT!$B$2+1))</f>
        <v>5.6568311940514038E-2</v>
      </c>
      <c r="CS17" s="8">
        <f>IF(OR($A17="",CS$8=""),"",INDEX(Z!$B$9:$BI$118,CS$8-ZT!$B$4+1,ZT!$A17-ZT!$B$2+1))</f>
        <v>4.613647814589239E-2</v>
      </c>
      <c r="CT17" s="8" t="str">
        <f>IF(OR($A17="",CT$8=""),"",INDEX(Z!$B$9:$BI$118,CT$8-ZT!$B$4+1,ZT!$A17-ZT!$B$2+1))</f>
        <v/>
      </c>
      <c r="CU17" s="8" t="str">
        <f>IF(OR($A17="",CU$8=""),"",INDEX(Z!$B$9:$BI$118,CU$8-ZT!$B$4+1,ZT!$A17-ZT!$B$2+1))</f>
        <v/>
      </c>
      <c r="CV17" s="8" t="str">
        <f>IF(OR($A17="",CV$8=""),"",INDEX(Z!$B$9:$BI$118,CV$8-ZT!$B$4+1,ZT!$A17-ZT!$B$2+1))</f>
        <v/>
      </c>
      <c r="CW17" s="8" t="str">
        <f>IF(OR($A17="",CW$8=""),"",INDEX(Z!$B$9:$BI$118,CW$8-ZT!$B$4+1,ZT!$A17-ZT!$B$2+1))</f>
        <v/>
      </c>
      <c r="CX17" s="8" t="str">
        <f>IF(OR($A17="",CX$8=""),"",INDEX(Z!$B$9:$BI$118,CX$8-ZT!$B$4+1,ZT!$A17-ZT!$B$2+1))</f>
        <v/>
      </c>
      <c r="CY17" s="8" t="str">
        <f>IF(OR($A17="",CY$8=""),"",INDEX(Z!$B$9:$BI$118,CY$8-ZT!$B$4+1,ZT!$A17-ZT!$B$2+1))</f>
        <v/>
      </c>
      <c r="CZ17" s="8" t="str">
        <f>IF(OR($A17="",CZ$8=""),"",INDEX(Z!$B$9:$BI$118,CZ$8-ZT!$B$4+1,ZT!$A17-ZT!$B$2+1))</f>
        <v/>
      </c>
      <c r="DA17" s="8" t="str">
        <f>IF(OR($A17="",DA$8=""),"",INDEX(Z!$B$9:$BI$118,DA$8-ZT!$B$4+1,ZT!$A17-ZT!$B$2+1))</f>
        <v/>
      </c>
      <c r="DB17" s="8" t="str">
        <f>IF(OR($A17="",DB$8=""),"",INDEX(Z!$B$9:$BI$118,DB$8-ZT!$B$4+1,ZT!$A17-ZT!$B$2+1))</f>
        <v/>
      </c>
      <c r="DC17" s="8" t="str">
        <f>IF(OR($A17="",DC$8=""),"",INDEX(Z!$B$9:$BI$118,DC$8-ZT!$B$4+1,ZT!$A17-ZT!$B$2+1))</f>
        <v/>
      </c>
      <c r="DD17" s="8" t="str">
        <f>IF(OR($A17="",DD$8=""),"",INDEX(Z!$B$9:$BI$118,DD$8-ZT!$B$4+1,ZT!$A17-ZT!$B$2+1))</f>
        <v/>
      </c>
      <c r="DE17" s="8" t="str">
        <f>IF(OR($A17="",DE$8=""),"",INDEX(Z!$B$9:$BI$118,DE$8-ZT!$B$4+1,ZT!$A17-ZT!$B$2+1))</f>
        <v/>
      </c>
      <c r="DF17" s="8" t="str">
        <f>IF(OR($A17="",DF$8=""),"",INDEX(Z!$B$9:$BI$118,DF$8-ZT!$B$4+1,ZT!$A17-ZT!$B$2+1))</f>
        <v/>
      </c>
      <c r="DG17" s="8" t="str">
        <f>IF(OR($A17="",DG$8=""),"",INDEX(Z!$B$9:$BI$118,DG$8-ZT!$B$4+1,ZT!$A17-ZT!$B$2+1))</f>
        <v/>
      </c>
    </row>
    <row r="18" spans="1:111">
      <c r="A18" s="4">
        <f t="shared" si="2"/>
        <v>1999</v>
      </c>
      <c r="B18" s="8">
        <f>IF(OR($A18="",B$8=""),"",INDEX(Z!$B$9:$BI$118,B$8-ZT!$B$4+1,ZT!$A18-ZT!$B$2+1))</f>
        <v>-6.5946502091624559E-2</v>
      </c>
      <c r="C18" s="8">
        <f>IF(OR($A18="",C$8=""),"",INDEX(Z!$B$9:$BI$118,C$8-ZT!$B$4+1,ZT!$A18-ZT!$B$2+1))</f>
        <v>-0.1849962566071941</v>
      </c>
      <c r="D18" s="8">
        <f>IF(OR($A18="",D$8=""),"",INDEX(Z!$B$9:$BI$118,D$8-ZT!$B$4+1,ZT!$A18-ZT!$B$2+1))</f>
        <v>-7.0259498627063266E-2</v>
      </c>
      <c r="E18" s="8">
        <f>IF(OR($A18="",E$8=""),"",INDEX(Z!$B$9:$BI$118,E$8-ZT!$B$4+1,ZT!$A18-ZT!$B$2+1))</f>
        <v>9.850636550498848E-2</v>
      </c>
      <c r="F18" s="8">
        <f>IF(OR($A18="",F$8=""),"",INDEX(Z!$B$9:$BI$118,F$8-ZT!$B$4+1,ZT!$A18-ZT!$B$2+1))</f>
        <v>0.35607612791331889</v>
      </c>
      <c r="G18" s="8">
        <f>IF(OR($A18="",G$8=""),"",INDEX(Z!$B$9:$BI$118,G$8-ZT!$B$4+1,ZT!$A18-ZT!$B$2+1))</f>
        <v>6.0071173389045995E-2</v>
      </c>
      <c r="H18" s="8">
        <f>IF(OR($A18="",H$8=""),"",INDEX(Z!$B$9:$BI$118,H$8-ZT!$B$4+1,ZT!$A18-ZT!$B$2+1))</f>
        <v>2.1269343437500865E-2</v>
      </c>
      <c r="I18" s="8">
        <f>IF(OR($A18="",I$8=""),"",INDEX(Z!$B$9:$BI$118,I$8-ZT!$B$4+1,ZT!$A18-ZT!$B$2+1))</f>
        <v>9.7321039554598698E-2</v>
      </c>
      <c r="J18" s="8">
        <f>IF(OR($A18="",J$8=""),"",INDEX(Z!$B$9:$BI$118,J$8-ZT!$B$4+1,ZT!$A18-ZT!$B$2+1))</f>
        <v>0.21615919329951971</v>
      </c>
      <c r="K18" s="8">
        <f>IF(OR($A18="",K$8=""),"",INDEX(Z!$B$9:$BI$118,K$8-ZT!$B$4+1,ZT!$A18-ZT!$B$2+1))</f>
        <v>9.606558885957206E-2</v>
      </c>
      <c r="L18" s="8">
        <f>IF(OR($A18="",L$8=""),"",INDEX(Z!$B$9:$BI$118,L$8-ZT!$B$4+1,ZT!$A18-ZT!$B$2+1))</f>
        <v>-0.42069766167221267</v>
      </c>
      <c r="M18" s="8">
        <f>IF(OR($A18="",M$8=""),"",INDEX(Z!$B$9:$BI$118,M$8-ZT!$B$4+1,ZT!$A18-ZT!$B$2+1))</f>
        <v>-0.87773879045918157</v>
      </c>
      <c r="N18" s="8">
        <f>IF(OR($A18="",N$8=""),"",INDEX(Z!$B$9:$BI$118,N$8-ZT!$B$4+1,ZT!$A18-ZT!$B$2+1))</f>
        <v>0.19825834887599925</v>
      </c>
      <c r="O18" s="8">
        <f>IF(OR($A18="",O$8=""),"",INDEX(Z!$B$9:$BI$118,O$8-ZT!$B$4+1,ZT!$A18-ZT!$B$2+1))</f>
        <v>0.12774502898156115</v>
      </c>
      <c r="P18" s="8">
        <f>IF(OR($A18="",P$8=""),"",INDEX(Z!$B$9:$BI$118,P$8-ZT!$B$4+1,ZT!$A18-ZT!$B$2+1))</f>
        <v>0.3503322903131032</v>
      </c>
      <c r="Q18" s="8">
        <f>IF(OR($A18="",Q$8=""),"",INDEX(Z!$B$9:$BI$118,Q$8-ZT!$B$4+1,ZT!$A18-ZT!$B$2+1))</f>
        <v>0.17046096083761064</v>
      </c>
      <c r="R18" s="8">
        <f>IF(OR($A18="",R$8=""),"",INDEX(Z!$B$9:$BI$118,R$8-ZT!$B$4+1,ZT!$A18-ZT!$B$2+1))</f>
        <v>0.13953395469597929</v>
      </c>
      <c r="S18" s="8">
        <f>IF(OR($A18="",S$8=""),"",INDEX(Z!$B$9:$BI$118,S$8-ZT!$B$4+1,ZT!$A18-ZT!$B$2+1))</f>
        <v>0.15765752356982521</v>
      </c>
      <c r="T18" s="8">
        <f>IF(OR($A18="",T$8=""),"",INDEX(Z!$B$9:$BI$118,T$8-ZT!$B$4+1,ZT!$A18-ZT!$B$2+1))</f>
        <v>-0.17278212935803339</v>
      </c>
      <c r="U18" s="8">
        <f>IF(OR($A18="",U$8=""),"",INDEX(Z!$B$9:$BI$118,U$8-ZT!$B$4+1,ZT!$A18-ZT!$B$2+1))</f>
        <v>-0.15319676056132892</v>
      </c>
      <c r="V18" s="8">
        <f>IF(OR($A18="",V$8=""),"",INDEX(Z!$B$9:$BI$118,V$8-ZT!$B$4+1,ZT!$A18-ZT!$B$2+1))</f>
        <v>-0.1133375738495328</v>
      </c>
      <c r="W18" s="8">
        <f>IF(OR($A18="",W$8=""),"",INDEX(Z!$B$9:$BI$118,W$8-ZT!$B$4+1,ZT!$A18-ZT!$B$2+1))</f>
        <v>-0.14030006219936908</v>
      </c>
      <c r="X18" s="8">
        <f>IF(OR($A18="",X$8=""),"",INDEX(Z!$B$9:$BI$118,X$8-ZT!$B$4+1,ZT!$A18-ZT!$B$2+1))</f>
        <v>3.9086199776410702E-2</v>
      </c>
      <c r="Y18" s="8">
        <f>IF(OR($A18="",Y$8=""),"",INDEX(Z!$B$9:$BI$118,Y$8-ZT!$B$4+1,ZT!$A18-ZT!$B$2+1))</f>
        <v>0.12455544219791737</v>
      </c>
      <c r="Z18" s="8">
        <f>IF(OR($A18="",Z$8=""),"",INDEX(Z!$B$9:$BI$118,Z$8-ZT!$B$4+1,ZT!$A18-ZT!$B$2+1))</f>
        <v>-5.3484885906869728E-2</v>
      </c>
      <c r="AA18" s="8">
        <f>IF(OR($A18="",AA$8=""),"",INDEX(Z!$B$9:$BI$118,AA$8-ZT!$B$4+1,ZT!$A18-ZT!$B$2+1))</f>
        <v>4.9780622344250069E-2</v>
      </c>
      <c r="AB18" s="8">
        <f>IF(OR($A18="",AB$8=""),"",INDEX(Z!$B$9:$BI$118,AB$8-ZT!$B$4+1,ZT!$A18-ZT!$B$2+1))</f>
        <v>0.22565728114466932</v>
      </c>
      <c r="AC18" s="8">
        <f>IF(OR($A18="",AC$8=""),"",INDEX(Z!$B$9:$BI$118,AC$8-ZT!$B$4+1,ZT!$A18-ZT!$B$2+1))</f>
        <v>-7.5561746534862806E-2</v>
      </c>
      <c r="AD18" s="8">
        <f>IF(OR($A18="",AD$8=""),"",INDEX(Z!$B$9:$BI$118,AD$8-ZT!$B$4+1,ZT!$A18-ZT!$B$2+1))</f>
        <v>-0.25177207530262002</v>
      </c>
      <c r="AE18" s="8">
        <f>IF(OR($A18="",AE$8=""),"",INDEX(Z!$B$9:$BI$118,AE$8-ZT!$B$4+1,ZT!$A18-ZT!$B$2+1))</f>
        <v>-4.8094769903768153E-3</v>
      </c>
      <c r="AF18" s="8">
        <f>IF(OR($A18="",AF$8=""),"",INDEX(Z!$B$9:$BI$118,AF$8-ZT!$B$4+1,ZT!$A18-ZT!$B$2+1))</f>
        <v>-0.19730660784519305</v>
      </c>
      <c r="AG18" s="8">
        <f>IF(OR($A18="",AG$8=""),"",INDEX(Z!$B$9:$BI$118,AG$8-ZT!$B$4+1,ZT!$A18-ZT!$B$2+1))</f>
        <v>0.14268151299502208</v>
      </c>
      <c r="AH18" s="8">
        <f>IF(OR($A18="",AH$8=""),"",INDEX(Z!$B$9:$BI$118,AH$8-ZT!$B$4+1,ZT!$A18-ZT!$B$2+1))</f>
        <v>-0.15135858181546169</v>
      </c>
      <c r="AI18" s="8">
        <f>IF(OR($A18="",AI$8=""),"",INDEX(Z!$B$9:$BI$118,AI$8-ZT!$B$4+1,ZT!$A18-ZT!$B$2+1))</f>
        <v>-1.0102805052502717E-2</v>
      </c>
      <c r="AJ18" s="8">
        <f>IF(OR($A18="",AJ$8=""),"",INDEX(Z!$B$9:$BI$118,AJ$8-ZT!$B$4+1,ZT!$A18-ZT!$B$2+1))</f>
        <v>-4.4115785424803988E-2</v>
      </c>
      <c r="AK18" s="8">
        <f>IF(OR($A18="",AK$8=""),"",INDEX(Z!$B$9:$BI$118,AK$8-ZT!$B$4+1,ZT!$A18-ZT!$B$2+1))</f>
        <v>0.19948309341933612</v>
      </c>
      <c r="AL18" s="8">
        <f>IF(OR($A18="",AL$8=""),"",INDEX(Z!$B$9:$BI$118,AL$8-ZT!$B$4+1,ZT!$A18-ZT!$B$2+1))</f>
        <v>9.0151913444620924E-2</v>
      </c>
      <c r="AM18" s="8">
        <f>IF(OR($A18="",AM$8=""),"",INDEX(Z!$B$9:$BI$118,AM$8-ZT!$B$4+1,ZT!$A18-ZT!$B$2+1))</f>
        <v>-3.4445346196321225E-3</v>
      </c>
      <c r="AN18" s="8">
        <f>IF(OR($A18="",AN$8=""),"",INDEX(Z!$B$9:$BI$118,AN$8-ZT!$B$4+1,ZT!$A18-ZT!$B$2+1))</f>
        <v>0.15099809785324503</v>
      </c>
      <c r="AO18" s="8">
        <f>IF(OR($A18="",AO$8=""),"",INDEX(Z!$B$9:$BI$118,AO$8-ZT!$B$4+1,ZT!$A18-ZT!$B$2+1))</f>
        <v>8.1235071005407278E-2</v>
      </c>
      <c r="AP18" s="8">
        <f>IF(OR($A18="",AP$8=""),"",INDEX(Z!$B$9:$BI$118,AP$8-ZT!$B$4+1,ZT!$A18-ZT!$B$2+1))</f>
        <v>0.25192921767927423</v>
      </c>
      <c r="AQ18" s="8">
        <f>IF(OR($A18="",AQ$8=""),"",INDEX(Z!$B$9:$BI$118,AQ$8-ZT!$B$4+1,ZT!$A18-ZT!$B$2+1))</f>
        <v>0.20539096900095455</v>
      </c>
      <c r="AR18" s="8">
        <f>IF(OR($A18="",AR$8=""),"",INDEX(Z!$B$9:$BI$118,AR$8-ZT!$B$4+1,ZT!$A18-ZT!$B$2+1))</f>
        <v>2.8398904956442372E-2</v>
      </c>
      <c r="AS18" s="8">
        <f>IF(OR($A18="",AS$8=""),"",INDEX(Z!$B$9:$BI$118,AS$8-ZT!$B$4+1,ZT!$A18-ZT!$B$2+1))</f>
        <v>-2.0741428117034388E-2</v>
      </c>
      <c r="AT18" s="8">
        <f>IF(OR($A18="",AT$8=""),"",INDEX(Z!$B$9:$BI$118,AT$8-ZT!$B$4+1,ZT!$A18-ZT!$B$2+1))</f>
        <v>0.18861150348853695</v>
      </c>
      <c r="AU18" s="8">
        <f>IF(OR($A18="",AU$8=""),"",INDEX(Z!$B$9:$BI$118,AU$8-ZT!$B$4+1,ZT!$A18-ZT!$B$2+1))</f>
        <v>0.10590229483710001</v>
      </c>
      <c r="AV18" s="8">
        <f>IF(OR($A18="",AV$8=""),"",INDEX(Z!$B$9:$BI$118,AV$8-ZT!$B$4+1,ZT!$A18-ZT!$B$2+1))</f>
        <v>0.14248339196277637</v>
      </c>
      <c r="AW18" s="8">
        <f>IF(OR($A18="",AW$8=""),"",INDEX(Z!$B$9:$BI$118,AW$8-ZT!$B$4+1,ZT!$A18-ZT!$B$2+1))</f>
        <v>8.4960022492899689E-2</v>
      </c>
      <c r="AX18" s="8">
        <f>IF(OR($A18="",AX$8=""),"",INDEX(Z!$B$9:$BI$118,AX$8-ZT!$B$4+1,ZT!$A18-ZT!$B$2+1))</f>
        <v>1.9243433095994966E-2</v>
      </c>
      <c r="AY18" s="8">
        <f>IF(OR($A18="",AY$8=""),"",INDEX(Z!$B$9:$BI$118,AY$8-ZT!$B$4+1,ZT!$A18-ZT!$B$2+1))</f>
        <v>-1.4636032193111603E-3</v>
      </c>
      <c r="AZ18" s="8">
        <f>IF(OR($A18="",AZ$8=""),"",INDEX(Z!$B$9:$BI$118,AZ$8-ZT!$B$4+1,ZT!$A18-ZT!$B$2+1))</f>
        <v>8.2860829903379951E-2</v>
      </c>
      <c r="BA18" s="8">
        <f>IF(OR($A18="",BA$8=""),"",INDEX(Z!$B$9:$BI$118,BA$8-ZT!$B$4+1,ZT!$A18-ZT!$B$2+1))</f>
        <v>-2.4377433440167628E-2</v>
      </c>
      <c r="BB18" s="8">
        <f>IF(OR($A18="",BB$8=""),"",INDEX(Z!$B$9:$BI$118,BB$8-ZT!$B$4+1,ZT!$A18-ZT!$B$2+1))</f>
        <v>-2.9152741536758953E-2</v>
      </c>
      <c r="BC18" s="8">
        <f>IF(OR($A18="",BC$8=""),"",INDEX(Z!$B$9:$BI$118,BC$8-ZT!$B$4+1,ZT!$A18-ZT!$B$2+1))</f>
        <v>-0.13442165369817172</v>
      </c>
      <c r="BD18" s="8">
        <f>IF(OR($A18="",BD$8=""),"",INDEX(Z!$B$9:$BI$118,BD$8-ZT!$B$4+1,ZT!$A18-ZT!$B$2+1))</f>
        <v>0.10830100710420076</v>
      </c>
      <c r="BE18" s="8">
        <f>IF(OR($A18="",BE$8=""),"",INDEX(Z!$B$9:$BI$118,BE$8-ZT!$B$4+1,ZT!$A18-ZT!$B$2+1))</f>
        <v>2.2741486007898715E-2</v>
      </c>
      <c r="BF18" s="8">
        <f>IF(OR($A18="",BF$8=""),"",INDEX(Z!$B$9:$BI$118,BF$8-ZT!$B$4+1,ZT!$A18-ZT!$B$2+1))</f>
        <v>1.2660436192063251E-2</v>
      </c>
      <c r="BG18" s="8">
        <f>IF(OR($A18="",BG$8=""),"",INDEX(Z!$B$9:$BI$118,BG$8-ZT!$B$4+1,ZT!$A18-ZT!$B$2+1))</f>
        <v>-3.6725072507697298E-2</v>
      </c>
      <c r="BH18" s="8">
        <f>IF(OR($A18="",BH$8=""),"",INDEX(Z!$B$9:$BI$118,BH$8-ZT!$B$4+1,ZT!$A18-ZT!$B$2+1))</f>
        <v>2.3532344332143573E-2</v>
      </c>
      <c r="BI18" s="8">
        <f>IF(OR($A18="",BI$8=""),"",INDEX(Z!$B$9:$BI$118,BI$8-ZT!$B$4+1,ZT!$A18-ZT!$B$2+1))</f>
        <v>7.5114267406410029E-2</v>
      </c>
      <c r="BJ18" s="8">
        <f>IF(OR($A18="",BJ$8=""),"",INDEX(Z!$B$9:$BI$118,BJ$8-ZT!$B$4+1,ZT!$A18-ZT!$B$2+1))</f>
        <v>2.6473656012233171E-2</v>
      </c>
      <c r="BK18" s="8">
        <f>IF(OR($A18="",BK$8=""),"",INDEX(Z!$B$9:$BI$118,BK$8-ZT!$B$4+1,ZT!$A18-ZT!$B$2+1))</f>
        <v>6.0811056517548145E-2</v>
      </c>
      <c r="BL18" s="8">
        <f>IF(OR($A18="",BL$8=""),"",INDEX(Z!$B$9:$BI$118,BL$8-ZT!$B$4+1,ZT!$A18-ZT!$B$2+1))</f>
        <v>-2.787803265570421E-2</v>
      </c>
      <c r="BM18" s="8">
        <f>IF(OR($A18="",BM$8=""),"",INDEX(Z!$B$9:$BI$118,BM$8-ZT!$B$4+1,ZT!$A18-ZT!$B$2+1))</f>
        <v>8.6166642897733681E-4</v>
      </c>
      <c r="BN18" s="8">
        <f>IF(OR($A18="",BN$8=""),"",INDEX(Z!$B$9:$BI$118,BN$8-ZT!$B$4+1,ZT!$A18-ZT!$B$2+1))</f>
        <v>-4.9426358583612995E-3</v>
      </c>
      <c r="BO18" s="8">
        <f>IF(OR($A18="",BO$8=""),"",INDEX(Z!$B$9:$BI$118,BO$8-ZT!$B$4+1,ZT!$A18-ZT!$B$2+1))</f>
        <v>4.8331909649097504E-2</v>
      </c>
      <c r="BP18" s="8">
        <f>IF(OR($A18="",BP$8=""),"",INDEX(Z!$B$9:$BI$118,BP$8-ZT!$B$4+1,ZT!$A18-ZT!$B$2+1))</f>
        <v>8.7363871632433643E-2</v>
      </c>
      <c r="BQ18" s="8">
        <f>IF(OR($A18="",BQ$8=""),"",INDEX(Z!$B$9:$BI$118,BQ$8-ZT!$B$4+1,ZT!$A18-ZT!$B$2+1))</f>
        <v>2.549872651085483E-2</v>
      </c>
      <c r="BR18" s="8">
        <f>IF(OR($A18="",BR$8=""),"",INDEX(Z!$B$9:$BI$118,BR$8-ZT!$B$4+1,ZT!$A18-ZT!$B$2+1))</f>
        <v>9.4405818774856876E-2</v>
      </c>
      <c r="BS18" s="8">
        <f>IF(OR($A18="",BS$8=""),"",INDEX(Z!$B$9:$BI$118,BS$8-ZT!$B$4+1,ZT!$A18-ZT!$B$2+1))</f>
        <v>5.3755419815949335E-2</v>
      </c>
      <c r="BT18" s="8">
        <f>IF(OR($A18="",BT$8=""),"",INDEX(Z!$B$9:$BI$118,BT$8-ZT!$B$4+1,ZT!$A18-ZT!$B$2+1))</f>
        <v>1.6053047817188748E-2</v>
      </c>
      <c r="BU18" s="8">
        <f>IF(OR($A18="",BU$8=""),"",INDEX(Z!$B$9:$BI$118,BU$8-ZT!$B$4+1,ZT!$A18-ZT!$B$2+1))</f>
        <v>4.1342674921812428E-2</v>
      </c>
      <c r="BV18" s="8">
        <f>IF(OR($A18="",BV$8=""),"",INDEX(Z!$B$9:$BI$118,BV$8-ZT!$B$4+1,ZT!$A18-ZT!$B$2+1))</f>
        <v>8.7842778542147393E-2</v>
      </c>
      <c r="BW18" s="8">
        <f>IF(OR($A18="",BW$8=""),"",INDEX(Z!$B$9:$BI$118,BW$8-ZT!$B$4+1,ZT!$A18-ZT!$B$2+1))</f>
        <v>0.10052921974041062</v>
      </c>
      <c r="BX18" s="8">
        <f>IF(OR($A18="",BX$8=""),"",INDEX(Z!$B$9:$BI$118,BX$8-ZT!$B$4+1,ZT!$A18-ZT!$B$2+1))</f>
        <v>6.7126470107994329E-2</v>
      </c>
      <c r="BY18" s="8">
        <f>IF(OR($A18="",BY$8=""),"",INDEX(Z!$B$9:$BI$118,BY$8-ZT!$B$4+1,ZT!$A18-ZT!$B$2+1))</f>
        <v>6.0921014902294068E-2</v>
      </c>
      <c r="BZ18" s="8">
        <f>IF(OR($A18="",BZ$8=""),"",INDEX(Z!$B$9:$BI$118,BZ$8-ZT!$B$4+1,ZT!$A18-ZT!$B$2+1))</f>
        <v>5.7462426660775279E-2</v>
      </c>
      <c r="CA18" s="8">
        <f>IF(OR($A18="",CA$8=""),"",INDEX(Z!$B$9:$BI$118,CA$8-ZT!$B$4+1,ZT!$A18-ZT!$B$2+1))</f>
        <v>6.2130767173995238E-2</v>
      </c>
      <c r="CB18" s="8">
        <f>IF(OR($A18="",CB$8=""),"",INDEX(Z!$B$9:$BI$118,CB$8-ZT!$B$4+1,ZT!$A18-ZT!$B$2+1))</f>
        <v>3.287383299810509E-2</v>
      </c>
      <c r="CC18" s="8">
        <f>IF(OR($A18="",CC$8=""),"",INDEX(Z!$B$9:$BI$118,CC$8-ZT!$B$4+1,ZT!$A18-ZT!$B$2+1))</f>
        <v>0.15508360007762301</v>
      </c>
      <c r="CD18" s="8">
        <f>IF(OR($A18="",CD$8=""),"",INDEX(Z!$B$9:$BI$118,CD$8-ZT!$B$4+1,ZT!$A18-ZT!$B$2+1))</f>
        <v>-4.010655207461733E-2</v>
      </c>
      <c r="CE18" s="8">
        <f>IF(OR($A18="",CE$8=""),"",INDEX(Z!$B$9:$BI$118,CE$8-ZT!$B$4+1,ZT!$A18-ZT!$B$2+1))</f>
        <v>-3.4017297602306762E-3</v>
      </c>
      <c r="CF18" s="8">
        <f>IF(OR($A18="",CF$8=""),"",INDEX(Z!$B$9:$BI$118,CF$8-ZT!$B$4+1,ZT!$A18-ZT!$B$2+1))</f>
        <v>1.9347511675331663E-2</v>
      </c>
      <c r="CG18" s="8">
        <f>IF(OR($A18="",CG$8=""),"",INDEX(Z!$B$9:$BI$118,CG$8-ZT!$B$4+1,ZT!$A18-ZT!$B$2+1))</f>
        <v>1.3781453392557097E-2</v>
      </c>
      <c r="CH18" s="8">
        <f>IF(OR($A18="",CH$8=""),"",INDEX(Z!$B$9:$BI$118,CH$8-ZT!$B$4+1,ZT!$A18-ZT!$B$2+1))</f>
        <v>0.12657201342558633</v>
      </c>
      <c r="CI18" s="8">
        <f>IF(OR($A18="",CI$8=""),"",INDEX(Z!$B$9:$BI$118,CI$8-ZT!$B$4+1,ZT!$A18-ZT!$B$2+1))</f>
        <v>2.8029708079065241E-2</v>
      </c>
      <c r="CJ18" s="8">
        <f>IF(OR($A18="",CJ$8=""),"",INDEX(Z!$B$9:$BI$118,CJ$8-ZT!$B$4+1,ZT!$A18-ZT!$B$2+1))</f>
        <v>7.2183821966611106E-2</v>
      </c>
      <c r="CK18" s="8">
        <f>IF(OR($A18="",CK$8=""),"",INDEX(Z!$B$9:$BI$118,CK$8-ZT!$B$4+1,ZT!$A18-ZT!$B$2+1))</f>
        <v>6.4871217167274731E-2</v>
      </c>
      <c r="CL18" s="8">
        <f>IF(OR($A18="",CL$8=""),"",INDEX(Z!$B$9:$BI$118,CL$8-ZT!$B$4+1,ZT!$A18-ZT!$B$2+1))</f>
        <v>9.4155935472104657E-2</v>
      </c>
      <c r="CM18" s="8">
        <f>IF(OR($A18="",CM$8=""),"",INDEX(Z!$B$9:$BI$118,CM$8-ZT!$B$4+1,ZT!$A18-ZT!$B$2+1))</f>
        <v>9.6226542328043063E-2</v>
      </c>
      <c r="CN18" s="8">
        <f>IF(OR($A18="",CN$8=""),"",INDEX(Z!$B$9:$BI$118,CN$8-ZT!$B$4+1,ZT!$A18-ZT!$B$2+1))</f>
        <v>6.3255481249116841E-2</v>
      </c>
      <c r="CO18" s="8">
        <f>IF(OR($A18="",CO$8=""),"",INDEX(Z!$B$9:$BI$118,CO$8-ZT!$B$4+1,ZT!$A18-ZT!$B$2+1))</f>
        <v>0.11483635210595899</v>
      </c>
      <c r="CP18" s="8">
        <f>IF(OR($A18="",CP$8=""),"",INDEX(Z!$B$9:$BI$118,CP$8-ZT!$B$4+1,ZT!$A18-ZT!$B$2+1))</f>
        <v>2.1709918007223994E-2</v>
      </c>
      <c r="CQ18" s="8">
        <f>IF(OR($A18="",CQ$8=""),"",INDEX(Z!$B$9:$BI$118,CQ$8-ZT!$B$4+1,ZT!$A18-ZT!$B$2+1))</f>
        <v>2.8765684670826852E-2</v>
      </c>
      <c r="CR18" s="8">
        <f>IF(OR($A18="",CR$8=""),"",INDEX(Z!$B$9:$BI$118,CR$8-ZT!$B$4+1,ZT!$A18-ZT!$B$2+1))</f>
        <v>7.1002930762639194E-2</v>
      </c>
      <c r="CS18" s="8">
        <f>IF(OR($A18="",CS$8=""),"",INDEX(Z!$B$9:$BI$118,CS$8-ZT!$B$4+1,ZT!$A18-ZT!$B$2+1))</f>
        <v>8.6931083070670434E-2</v>
      </c>
      <c r="CT18" s="8" t="str">
        <f>IF(OR($A18="",CT$8=""),"",INDEX(Z!$B$9:$BI$118,CT$8-ZT!$B$4+1,ZT!$A18-ZT!$B$2+1))</f>
        <v/>
      </c>
      <c r="CU18" s="8" t="str">
        <f>IF(OR($A18="",CU$8=""),"",INDEX(Z!$B$9:$BI$118,CU$8-ZT!$B$4+1,ZT!$A18-ZT!$B$2+1))</f>
        <v/>
      </c>
      <c r="CV18" s="8" t="str">
        <f>IF(OR($A18="",CV$8=""),"",INDEX(Z!$B$9:$BI$118,CV$8-ZT!$B$4+1,ZT!$A18-ZT!$B$2+1))</f>
        <v/>
      </c>
      <c r="CW18" s="8" t="str">
        <f>IF(OR($A18="",CW$8=""),"",INDEX(Z!$B$9:$BI$118,CW$8-ZT!$B$4+1,ZT!$A18-ZT!$B$2+1))</f>
        <v/>
      </c>
      <c r="CX18" s="8" t="str">
        <f>IF(OR($A18="",CX$8=""),"",INDEX(Z!$B$9:$BI$118,CX$8-ZT!$B$4+1,ZT!$A18-ZT!$B$2+1))</f>
        <v/>
      </c>
      <c r="CY18" s="8" t="str">
        <f>IF(OR($A18="",CY$8=""),"",INDEX(Z!$B$9:$BI$118,CY$8-ZT!$B$4+1,ZT!$A18-ZT!$B$2+1))</f>
        <v/>
      </c>
      <c r="CZ18" s="8" t="str">
        <f>IF(OR($A18="",CZ$8=""),"",INDEX(Z!$B$9:$BI$118,CZ$8-ZT!$B$4+1,ZT!$A18-ZT!$B$2+1))</f>
        <v/>
      </c>
      <c r="DA18" s="8" t="str">
        <f>IF(OR($A18="",DA$8=""),"",INDEX(Z!$B$9:$BI$118,DA$8-ZT!$B$4+1,ZT!$A18-ZT!$B$2+1))</f>
        <v/>
      </c>
      <c r="DB18" s="8" t="str">
        <f>IF(OR($A18="",DB$8=""),"",INDEX(Z!$B$9:$BI$118,DB$8-ZT!$B$4+1,ZT!$A18-ZT!$B$2+1))</f>
        <v/>
      </c>
      <c r="DC18" s="8" t="str">
        <f>IF(OR($A18="",DC$8=""),"",INDEX(Z!$B$9:$BI$118,DC$8-ZT!$B$4+1,ZT!$A18-ZT!$B$2+1))</f>
        <v/>
      </c>
      <c r="DD18" s="8" t="str">
        <f>IF(OR($A18="",DD$8=""),"",INDEX(Z!$B$9:$BI$118,DD$8-ZT!$B$4+1,ZT!$A18-ZT!$B$2+1))</f>
        <v/>
      </c>
      <c r="DE18" s="8" t="str">
        <f>IF(OR($A18="",DE$8=""),"",INDEX(Z!$B$9:$BI$118,DE$8-ZT!$B$4+1,ZT!$A18-ZT!$B$2+1))</f>
        <v/>
      </c>
      <c r="DF18" s="8" t="str">
        <f>IF(OR($A18="",DF$8=""),"",INDEX(Z!$B$9:$BI$118,DF$8-ZT!$B$4+1,ZT!$A18-ZT!$B$2+1))</f>
        <v/>
      </c>
      <c r="DG18" s="8" t="str">
        <f>IF(OR($A18="",DG$8=""),"",INDEX(Z!$B$9:$BI$118,DG$8-ZT!$B$4+1,ZT!$A18-ZT!$B$2+1))</f>
        <v/>
      </c>
    </row>
    <row r="19" spans="1:111">
      <c r="A19" s="4">
        <f t="shared" si="2"/>
        <v>2000</v>
      </c>
      <c r="B19" s="8">
        <f>IF(OR($A19="",B$8=""),"",INDEX(Z!$B$9:$BI$118,B$8-ZT!$B$4+1,ZT!$A19-ZT!$B$2+1))</f>
        <v>9.8808730984431214E-2</v>
      </c>
      <c r="C19" s="8">
        <f>IF(OR($A19="",C$8=""),"",INDEX(Z!$B$9:$BI$118,C$8-ZT!$B$4+1,ZT!$A19-ZT!$B$2+1))</f>
        <v>-1.7942171944028473E-2</v>
      </c>
      <c r="D19" s="8">
        <f>IF(OR($A19="",D$8=""),"",INDEX(Z!$B$9:$BI$118,D$8-ZT!$B$4+1,ZT!$A19-ZT!$B$2+1))</f>
        <v>-5.720977489492185E-3</v>
      </c>
      <c r="E19" s="8">
        <f>IF(OR($A19="",E$8=""),"",INDEX(Z!$B$9:$BI$118,E$8-ZT!$B$4+1,ZT!$A19-ZT!$B$2+1))</f>
        <v>0.13772707865826916</v>
      </c>
      <c r="F19" s="8">
        <f>IF(OR($A19="",F$8=""),"",INDEX(Z!$B$9:$BI$118,F$8-ZT!$B$4+1,ZT!$A19-ZT!$B$2+1))</f>
        <v>0.15936583366726431</v>
      </c>
      <c r="G19" s="8">
        <f>IF(OR($A19="",G$8=""),"",INDEX(Z!$B$9:$BI$118,G$8-ZT!$B$4+1,ZT!$A19-ZT!$B$2+1))</f>
        <v>0.12069579520548146</v>
      </c>
      <c r="H19" s="8">
        <f>IF(OR($A19="",H$8=""),"",INDEX(Z!$B$9:$BI$118,H$8-ZT!$B$4+1,ZT!$A19-ZT!$B$2+1))</f>
        <v>-0.35342410600391005</v>
      </c>
      <c r="I19" s="8">
        <f>IF(OR($A19="",I$8=""),"",INDEX(Z!$B$9:$BI$118,I$8-ZT!$B$4+1,ZT!$A19-ZT!$B$2+1))</f>
        <v>9.7321039554598698E-2</v>
      </c>
      <c r="J19" s="8">
        <f>IF(OR($A19="",J$8=""),"",INDEX(Z!$B$9:$BI$118,J$8-ZT!$B$4+1,ZT!$A19-ZT!$B$2+1))</f>
        <v>0.27678381511595518</v>
      </c>
      <c r="K19" s="8">
        <f>IF(OR($A19="",K$8=""),"",INDEX(Z!$B$9:$BI$118,K$8-ZT!$B$4+1,ZT!$A19-ZT!$B$2+1))</f>
        <v>-0.53254307056280226</v>
      </c>
      <c r="L19" s="8">
        <f>IF(OR($A19="",L$8=""),"",INDEX(Z!$B$9:$BI$118,L$8-ZT!$B$4+1,ZT!$A19-ZT!$B$2+1))</f>
        <v>0.49559307020194154</v>
      </c>
      <c r="M19" s="8">
        <f>IF(OR($A19="",M$8=""),"",INDEX(Z!$B$9:$BI$118,M$8-ZT!$B$4+1,ZT!$A19-ZT!$B$2+1))</f>
        <v>-2.2700531052830542E-3</v>
      </c>
      <c r="N19" s="8">
        <f>IF(OR($A19="",N$8=""),"",INDEX(Z!$B$9:$BI$118,N$8-ZT!$B$4+1,ZT!$A19-ZT!$B$2+1))</f>
        <v>0.47269519457775999</v>
      </c>
      <c r="O19" s="8">
        <f>IF(OR($A19="",O$8=""),"",INDEX(Z!$B$9:$BI$118,O$8-ZT!$B$4+1,ZT!$A19-ZT!$B$2+1))</f>
        <v>-0.17763662056962026</v>
      </c>
      <c r="P19" s="8">
        <f>IF(OR($A19="",P$8=""),"",INDEX(Z!$B$9:$BI$118,P$8-ZT!$B$4+1,ZT!$A19-ZT!$B$2+1))</f>
        <v>-0.11229123163500887</v>
      </c>
      <c r="Q19" s="8">
        <f>IF(OR($A19="",Q$8=""),"",INDEX(Z!$B$9:$BI$118,Q$8-ZT!$B$4+1,ZT!$A19-ZT!$B$2+1))</f>
        <v>-5.2682590476599955E-2</v>
      </c>
      <c r="R19" s="8">
        <f>IF(OR($A19="",R$8=""),"",INDEX(Z!$B$9:$BI$118,R$8-ZT!$B$4+1,ZT!$A19-ZT!$B$2+1))</f>
        <v>-0.46123990573295082</v>
      </c>
      <c r="S19" s="8">
        <f>IF(OR($A19="",S$8=""),"",INDEX(Z!$B$9:$BI$118,S$8-ZT!$B$4+1,ZT!$A19-ZT!$B$2+1))</f>
        <v>-0.23320878511718668</v>
      </c>
      <c r="T19" s="8">
        <f>IF(OR($A19="",T$8=""),"",INDEX(Z!$B$9:$BI$118,T$8-ZT!$B$4+1,ZT!$A19-ZT!$B$2+1))</f>
        <v>0.10484960724024539</v>
      </c>
      <c r="U19" s="8">
        <f>IF(OR($A19="",U$8=""),"",INDEX(Z!$B$9:$BI$118,U$8-ZT!$B$4+1,ZT!$A19-ZT!$B$2+1))</f>
        <v>0.18855253316072762</v>
      </c>
      <c r="V19" s="8">
        <f>IF(OR($A19="",V$8=""),"",INDEX(Z!$B$9:$BI$118,V$8-ZT!$B$4+1,ZT!$A19-ZT!$B$2+1))</f>
        <v>-0.18233044533648446</v>
      </c>
      <c r="W19" s="8">
        <f>IF(OR($A19="",W$8=""),"",INDEX(Z!$B$9:$BI$118,W$8-ZT!$B$4+1,ZT!$A19-ZT!$B$2+1))</f>
        <v>-0.22034276987290546</v>
      </c>
      <c r="X19" s="8">
        <f>IF(OR($A19="",X$8=""),"",INDEX(Z!$B$9:$BI$118,X$8-ZT!$B$4+1,ZT!$A19-ZT!$B$2+1))</f>
        <v>0.24493825398055957</v>
      </c>
      <c r="Y19" s="8">
        <f>IF(OR($A19="",Y$8=""),"",INDEX(Z!$B$9:$BI$118,Y$8-ZT!$B$4+1,ZT!$A19-ZT!$B$2+1))</f>
        <v>0.22720959625800052</v>
      </c>
      <c r="Z19" s="8">
        <f>IF(OR($A19="",Z$8=""),"",INDEX(Z!$B$9:$BI$118,Z$8-ZT!$B$4+1,ZT!$A19-ZT!$B$2+1))</f>
        <v>5.3556141160644444E-3</v>
      </c>
      <c r="AA19" s="8">
        <f>IF(OR($A19="",AA$8=""),"",INDEX(Z!$B$9:$BI$118,AA$8-ZT!$B$4+1,ZT!$A19-ZT!$B$2+1))</f>
        <v>-0.21258364212324032</v>
      </c>
      <c r="AB19" s="8">
        <f>IF(OR($A19="",AB$8=""),"",INDEX(Z!$B$9:$BI$118,AB$8-ZT!$B$4+1,ZT!$A19-ZT!$B$2+1))</f>
        <v>-0.42666790489502127</v>
      </c>
      <c r="AC19" s="8">
        <f>IF(OR($A19="",AC$8=""),"",INDEX(Z!$B$9:$BI$118,AC$8-ZT!$B$4+1,ZT!$A19-ZT!$B$2+1))</f>
        <v>-0.24741200346152148</v>
      </c>
      <c r="AD19" s="8">
        <f>IF(OR($A19="",AD$8=""),"",INDEX(Z!$B$9:$BI$118,AD$8-ZT!$B$4+1,ZT!$A19-ZT!$B$2+1))</f>
        <v>-0.30893048914256838</v>
      </c>
      <c r="AE19" s="8">
        <f>IF(OR($A19="",AE$8=""),"",INDEX(Z!$B$9:$BI$118,AE$8-ZT!$B$4+1,ZT!$A19-ZT!$B$2+1))</f>
        <v>-6.1967890830325167E-2</v>
      </c>
      <c r="AF19" s="8">
        <f>IF(OR($A19="",AF$8=""),"",INDEX(Z!$B$9:$BI$118,AF$8-ZT!$B$4+1,ZT!$A19-ZT!$B$2+1))</f>
        <v>-0.13668198602875847</v>
      </c>
      <c r="AG19" s="8">
        <f>IF(OR($A19="",AG$8=""),"",INDEX(Z!$B$9:$BI$118,AG$8-ZT!$B$4+1,ZT!$A19-ZT!$B$2+1))</f>
        <v>1.8383796317444911E-2</v>
      </c>
      <c r="AH19" s="8">
        <f>IF(OR($A19="",AH$8=""),"",INDEX(Z!$B$9:$BI$118,AH$8-ZT!$B$4+1,ZT!$A19-ZT!$B$2+1))</f>
        <v>0.15566645347944963</v>
      </c>
      <c r="AI19" s="8">
        <f>IF(OR($A19="",AI$8=""),"",INDEX(Z!$B$9:$BI$118,AI$8-ZT!$B$4+1,ZT!$A19-ZT!$B$2+1))</f>
        <v>-0.19007418450150393</v>
      </c>
      <c r="AJ19" s="8">
        <f>IF(OR($A19="",AJ$8=""),"",INDEX(Z!$B$9:$BI$118,AJ$8-ZT!$B$4+1,ZT!$A19-ZT!$B$2+1))</f>
        <v>-0.2672593367390137</v>
      </c>
      <c r="AK19" s="8">
        <f>IF(OR($A19="",AK$8=""),"",INDEX(Z!$B$9:$BI$118,AK$8-ZT!$B$4+1,ZT!$A19-ZT!$B$2+1))</f>
        <v>0.23585073759021125</v>
      </c>
      <c r="AL19" s="8">
        <f>IF(OR($A19="",AL$8=""),"",INDEX(Z!$B$9:$BI$118,AL$8-ZT!$B$4+1,ZT!$A19-ZT!$B$2+1))</f>
        <v>-2.3176771862382317E-2</v>
      </c>
      <c r="AM19" s="8">
        <f>IF(OR($A19="",AM$8=""),"",INDEX(Z!$B$9:$BI$118,AM$8-ZT!$B$4+1,ZT!$A19-ZT!$B$2+1))</f>
        <v>-5.9014385774442957E-2</v>
      </c>
      <c r="AN19" s="8">
        <f>IF(OR($A19="",AN$8=""),"",INDEX(Z!$B$9:$BI$118,AN$8-ZT!$B$4+1,ZT!$A19-ZT!$B$2+1))</f>
        <v>7.4458020730911123E-2</v>
      </c>
      <c r="AO19" s="8">
        <f>IF(OR($A19="",AO$8=""),"",INDEX(Z!$B$9:$BI$118,AO$8-ZT!$B$4+1,ZT!$A19-ZT!$B$2+1))</f>
        <v>3.0719280868505727E-2</v>
      </c>
      <c r="AP19" s="8">
        <f>IF(OR($A19="",AP$8=""),"",INDEX(Z!$B$9:$BI$118,AP$8-ZT!$B$4+1,ZT!$A19-ZT!$B$2+1))</f>
        <v>3.4305459588662046E-2</v>
      </c>
      <c r="AQ19" s="8">
        <f>IF(OR($A19="",AQ$8=""),"",INDEX(Z!$B$9:$BI$118,AQ$8-ZT!$B$4+1,ZT!$A19-ZT!$B$2+1))</f>
        <v>7.8639263361811373E-2</v>
      </c>
      <c r="AR19" s="8">
        <f>IF(OR($A19="",AR$8=""),"",INDEX(Z!$B$9:$BI$118,AR$8-ZT!$B$4+1,ZT!$A19-ZT!$B$2+1))</f>
        <v>-1.3352889723779349E-2</v>
      </c>
      <c r="AS19" s="8">
        <f>IF(OR($A19="",AS$8=""),"",INDEX(Z!$B$9:$BI$118,AS$8-ZT!$B$4+1,ZT!$A19-ZT!$B$2+1))</f>
        <v>-4.2018826564319767E-2</v>
      </c>
      <c r="AT19" s="8">
        <f>IF(OR($A19="",AT$8=""),"",INDEX(Z!$B$9:$BI$118,AT$8-ZT!$B$4+1,ZT!$A19-ZT!$B$2+1))</f>
        <v>2.3934410674291584E-2</v>
      </c>
      <c r="AU19" s="8">
        <f>IF(OR($A19="",AU$8=""),"",INDEX(Z!$B$9:$BI$118,AU$8-ZT!$B$4+1,ZT!$A19-ZT!$B$2+1))</f>
        <v>0.12120871611977524</v>
      </c>
      <c r="AV19" s="8">
        <f>IF(OR($A19="",AV$8=""),"",INDEX(Z!$B$9:$BI$118,AV$8-ZT!$B$4+1,ZT!$A19-ZT!$B$2+1))</f>
        <v>-4.5332684148818636E-2</v>
      </c>
      <c r="AW19" s="8">
        <f>IF(OR($A19="",AW$8=""),"",INDEX(Z!$B$9:$BI$118,AW$8-ZT!$B$4+1,ZT!$A19-ZT!$B$2+1))</f>
        <v>4.4230410992710745E-2</v>
      </c>
      <c r="AX19" s="8">
        <f>IF(OR($A19="",AX$8=""),"",INDEX(Z!$B$9:$BI$118,AX$8-ZT!$B$4+1,ZT!$A19-ZT!$B$2+1))</f>
        <v>9.8311956571687453E-2</v>
      </c>
      <c r="AY19" s="8">
        <f>IF(OR($A19="",AY$8=""),"",INDEX(Z!$B$9:$BI$118,AY$8-ZT!$B$4+1,ZT!$A19-ZT!$B$2+1))</f>
        <v>-1.4636032193111603E-3</v>
      </c>
      <c r="AZ19" s="8">
        <f>IF(OR($A19="",AZ$8=""),"",INDEX(Z!$B$9:$BI$118,AZ$8-ZT!$B$4+1,ZT!$A19-ZT!$B$2+1))</f>
        <v>4.6820893420182585E-2</v>
      </c>
      <c r="BA19" s="8">
        <f>IF(OR($A19="",BA$8=""),"",INDEX(Z!$B$9:$BI$118,BA$8-ZT!$B$4+1,ZT!$A19-ZT!$B$2+1))</f>
        <v>-5.1676671927805451E-2</v>
      </c>
      <c r="BB19" s="8">
        <f>IF(OR($A19="",BB$8=""),"",INDEX(Z!$B$9:$BI$118,BB$8-ZT!$B$4+1,ZT!$A19-ZT!$B$2+1))</f>
        <v>-2.5288728245875802E-3</v>
      </c>
      <c r="BC19" s="8">
        <f>IF(OR($A19="",BC$8=""),"",INDEX(Z!$B$9:$BI$118,BC$8-ZT!$B$4+1,ZT!$A19-ZT!$B$2+1))</f>
        <v>-1.6833911470785168E-2</v>
      </c>
      <c r="BD19" s="8">
        <f>IF(OR($A19="",BD$8=""),"",INDEX(Z!$B$9:$BI$118,BD$8-ZT!$B$4+1,ZT!$A19-ZT!$B$2+1))</f>
        <v>-0.15551358394093739</v>
      </c>
      <c r="BE19" s="8">
        <f>IF(OR($A19="",BE$8=""),"",INDEX(Z!$B$9:$BI$118,BE$8-ZT!$B$4+1,ZT!$A19-ZT!$B$2+1))</f>
        <v>-4.7486950907351222E-2</v>
      </c>
      <c r="BF19" s="8">
        <f>IF(OR($A19="",BF$8=""),"",INDEX(Z!$B$9:$BI$118,BF$8-ZT!$B$4+1,ZT!$A19-ZT!$B$2+1))</f>
        <v>-2.6118656698391973E-2</v>
      </c>
      <c r="BG19" s="8">
        <f>IF(OR($A19="",BG$8=""),"",INDEX(Z!$B$9:$BI$118,BG$8-ZT!$B$4+1,ZT!$A19-ZT!$B$2+1))</f>
        <v>-4.648124745306248E-2</v>
      </c>
      <c r="BH19" s="8">
        <f>IF(OR($A19="",BH$8=""),"",INDEX(Z!$B$9:$BI$118,BH$8-ZT!$B$4+1,ZT!$A19-ZT!$B$2+1))</f>
        <v>-3.6300616273925002E-2</v>
      </c>
      <c r="BI19" s="8">
        <f>IF(OR($A19="",BI$8=""),"",INDEX(Z!$B$9:$BI$118,BI$8-ZT!$B$4+1,ZT!$A19-ZT!$B$2+1))</f>
        <v>-9.1161640744355843E-2</v>
      </c>
      <c r="BJ19" s="8">
        <f>IF(OR($A19="",BJ$8=""),"",INDEX(Z!$B$9:$BI$118,BJ$8-ZT!$B$4+1,ZT!$A19-ZT!$B$2+1))</f>
        <v>-5.6202513173468027E-2</v>
      </c>
      <c r="BK19" s="8">
        <f>IF(OR($A19="",BK$8=""),"",INDEX(Z!$B$9:$BI$118,BK$8-ZT!$B$4+1,ZT!$A19-ZT!$B$2+1))</f>
        <v>-2.2894532337581985E-2</v>
      </c>
      <c r="BL19" s="8">
        <f>IF(OR($A19="",BL$8=""),"",INDEX(Z!$B$9:$BI$118,BL$8-ZT!$B$4+1,ZT!$A19-ZT!$B$2+1))</f>
        <v>-4.5385774555709801E-2</v>
      </c>
      <c r="BM19" s="8">
        <f>IF(OR($A19="",BM$8=""),"",INDEX(Z!$B$9:$BI$118,BM$8-ZT!$B$4+1,ZT!$A19-ZT!$B$2+1))</f>
        <v>2.3365929500451799E-3</v>
      </c>
      <c r="BN19" s="8">
        <f>IF(OR($A19="",BN$8=""),"",INDEX(Z!$B$9:$BI$118,BN$8-ZT!$B$4+1,ZT!$A19-ZT!$B$2+1))</f>
        <v>-3.2037033785840663E-2</v>
      </c>
      <c r="BO19" s="8">
        <f>IF(OR($A19="",BO$8=""),"",INDEX(Z!$B$9:$BI$118,BO$8-ZT!$B$4+1,ZT!$A19-ZT!$B$2+1))</f>
        <v>3.9867530213443025E-2</v>
      </c>
      <c r="BP19" s="8">
        <f>IF(OR($A19="",BP$8=""),"",INDEX(Z!$B$9:$BI$118,BP$8-ZT!$B$4+1,ZT!$A19-ZT!$B$2+1))</f>
        <v>-4.5120948421417673E-2</v>
      </c>
      <c r="BQ19" s="8">
        <f>IF(OR($A19="",BQ$8=""),"",INDEX(Z!$B$9:$BI$118,BQ$8-ZT!$B$4+1,ZT!$A19-ZT!$B$2+1))</f>
        <v>-4.1966260798043109E-2</v>
      </c>
      <c r="BR19" s="8">
        <f>IF(OR($A19="",BR$8=""),"",INDEX(Z!$B$9:$BI$118,BR$8-ZT!$B$4+1,ZT!$A19-ZT!$B$2+1))</f>
        <v>-8.929526221191697E-3</v>
      </c>
      <c r="BS19" s="8">
        <f>IF(OR($A19="",BS$8=""),"",INDEX(Z!$B$9:$BI$118,BS$8-ZT!$B$4+1,ZT!$A19-ZT!$B$2+1))</f>
        <v>5.5785644667234457E-3</v>
      </c>
      <c r="BT19" s="8">
        <f>IF(OR($A19="",BT$8=""),"",INDEX(Z!$B$9:$BI$118,BT$8-ZT!$B$4+1,ZT!$A19-ZT!$B$2+1))</f>
        <v>-3.6091465689066293E-2</v>
      </c>
      <c r="BU19" s="8">
        <f>IF(OR($A19="",BU$8=""),"",INDEX(Z!$B$9:$BI$118,BU$8-ZT!$B$4+1,ZT!$A19-ZT!$B$2+1))</f>
        <v>-5.2258502573430121E-3</v>
      </c>
      <c r="BV19" s="8">
        <f>IF(OR($A19="",BV$8=""),"",INDEX(Z!$B$9:$BI$118,BV$8-ZT!$B$4+1,ZT!$A19-ZT!$B$2+1))</f>
        <v>1.9142347472545396E-2</v>
      </c>
      <c r="BW19" s="8">
        <f>IF(OR($A19="",BW$8=""),"",INDEX(Z!$B$9:$BI$118,BW$8-ZT!$B$4+1,ZT!$A19-ZT!$B$2+1))</f>
        <v>-2.4302909874220013E-2</v>
      </c>
      <c r="BX19" s="8">
        <f>IF(OR($A19="",BX$8=""),"",INDEX(Z!$B$9:$BI$118,BX$8-ZT!$B$4+1,ZT!$A19-ZT!$B$2+1))</f>
        <v>7.3145750343672766E-3</v>
      </c>
      <c r="BY19" s="8">
        <f>IF(OR($A19="",BY$8=""),"",INDEX(Z!$B$9:$BI$118,BY$8-ZT!$B$4+1,ZT!$A19-ZT!$B$2+1))</f>
        <v>-1.3886502575513049E-2</v>
      </c>
      <c r="BZ19" s="8">
        <f>IF(OR($A19="",BZ$8=""),"",INDEX(Z!$B$9:$BI$118,BZ$8-ZT!$B$4+1,ZT!$A19-ZT!$B$2+1))</f>
        <v>1.9243776894918074E-2</v>
      </c>
      <c r="CA19" s="8">
        <f>IF(OR($A19="",CA$8=""),"",INDEX(Z!$B$9:$BI$118,CA$8-ZT!$B$4+1,ZT!$A19-ZT!$B$2+1))</f>
        <v>2.9205982477528813E-2</v>
      </c>
      <c r="CB19" s="8">
        <f>IF(OR($A19="",CB$8=""),"",INDEX(Z!$B$9:$BI$118,CB$8-ZT!$B$4+1,ZT!$A19-ZT!$B$2+1))</f>
        <v>4.3790621460275236E-2</v>
      </c>
      <c r="CC19" s="8">
        <f>IF(OR($A19="",CC$8=""),"",INDEX(Z!$B$9:$BI$118,CC$8-ZT!$B$4+1,ZT!$A19-ZT!$B$2+1))</f>
        <v>6.9057712494138279E-3</v>
      </c>
      <c r="CD19" s="8">
        <f>IF(OR($A19="",CD$8=""),"",INDEX(Z!$B$9:$BI$118,CD$8-ZT!$B$4+1,ZT!$A19-ZT!$B$2+1))</f>
        <v>7.0524489415475955E-2</v>
      </c>
      <c r="CE19" s="8">
        <f>IF(OR($A19="",CE$8=""),"",INDEX(Z!$B$9:$BI$118,CE$8-ZT!$B$4+1,ZT!$A19-ZT!$B$2+1))</f>
        <v>-0.19840463796664487</v>
      </c>
      <c r="CF19" s="8">
        <f>IF(OR($A19="",CF$8=""),"",INDEX(Z!$B$9:$BI$118,CF$8-ZT!$B$4+1,ZT!$A19-ZT!$B$2+1))</f>
        <v>-8.0283340616223775E-2</v>
      </c>
      <c r="CG19" s="8">
        <f>IF(OR($A19="",CG$8=""),"",INDEX(Z!$B$9:$BI$118,CG$8-ZT!$B$4+1,ZT!$A19-ZT!$B$2+1))</f>
        <v>-3.1876947139489076E-2</v>
      </c>
      <c r="CH19" s="8">
        <f>IF(OR($A19="",CH$8=""),"",INDEX(Z!$B$9:$BI$118,CH$8-ZT!$B$4+1,ZT!$A19-ZT!$B$2+1))</f>
        <v>-0.10574322868171393</v>
      </c>
      <c r="CI19" s="8">
        <f>IF(OR($A19="",CI$8=""),"",INDEX(Z!$B$9:$BI$118,CI$8-ZT!$B$4+1,ZT!$A19-ZT!$B$2+1))</f>
        <v>5.9819555818104053E-2</v>
      </c>
      <c r="CJ19" s="8">
        <f>IF(OR($A19="",CJ$8=""),"",INDEX(Z!$B$9:$BI$118,CJ$8-ZT!$B$4+1,ZT!$A19-ZT!$B$2+1))</f>
        <v>-8.4551852919960702E-3</v>
      </c>
      <c r="CK19" s="8">
        <f>IF(OR($A19="",CK$8=""),"",INDEX(Z!$B$9:$BI$118,CK$8-ZT!$B$4+1,ZT!$A19-ZT!$B$2+1))</f>
        <v>5.7344119553321971E-3</v>
      </c>
      <c r="CL19" s="8">
        <f>IF(OR($A19="",CL$8=""),"",INDEX(Z!$B$9:$BI$118,CL$8-ZT!$B$4+1,ZT!$A19-ZT!$B$2+1))</f>
        <v>9.2003062286474258E-3</v>
      </c>
      <c r="CM19" s="8">
        <f>IF(OR($A19="",CM$8=""),"",INDEX(Z!$B$9:$BI$118,CM$8-ZT!$B$4+1,ZT!$A19-ZT!$B$2+1))</f>
        <v>2.3358798772250555E-3</v>
      </c>
      <c r="CN19" s="8">
        <f>IF(OR($A19="",CN$8=""),"",INDEX(Z!$B$9:$BI$118,CN$8-ZT!$B$4+1,ZT!$A19-ZT!$B$2+1))</f>
        <v>4.7981367299444244E-2</v>
      </c>
      <c r="CO19" s="8">
        <f>IF(OR($A19="",CO$8=""),"",INDEX(Z!$B$9:$BI$118,CO$8-ZT!$B$4+1,ZT!$A19-ZT!$B$2+1))</f>
        <v>2.0338816595866671E-2</v>
      </c>
      <c r="CP19" s="8">
        <f>IF(OR($A19="",CP$8=""),"",INDEX(Z!$B$9:$BI$118,CP$8-ZT!$B$4+1,ZT!$A19-ZT!$B$2+1))</f>
        <v>-1.2367515922176997E-2</v>
      </c>
      <c r="CQ19" s="8">
        <f>IF(OR($A19="",CQ$8=""),"",INDEX(Z!$B$9:$BI$118,CQ$8-ZT!$B$4+1,ZT!$A19-ZT!$B$2+1))</f>
        <v>1.4879152583291422E-3</v>
      </c>
      <c r="CR19" s="8">
        <f>IF(OR($A19="",CR$8=""),"",INDEX(Z!$B$9:$BI$118,CR$8-ZT!$B$4+1,ZT!$A19-ZT!$B$2+1))</f>
        <v>-3.8987556353895503E-3</v>
      </c>
      <c r="CS19" s="8">
        <f>IF(OR($A19="",CS$8=""),"",INDEX(Z!$B$9:$BI$118,CS$8-ZT!$B$4+1,ZT!$A19-ZT!$B$2+1))</f>
        <v>9.1708746293066579E-3</v>
      </c>
      <c r="CT19" s="8" t="str">
        <f>IF(OR($A19="",CT$8=""),"",INDEX(Z!$B$9:$BI$118,CT$8-ZT!$B$4+1,ZT!$A19-ZT!$B$2+1))</f>
        <v/>
      </c>
      <c r="CU19" s="8" t="str">
        <f>IF(OR($A19="",CU$8=""),"",INDEX(Z!$B$9:$BI$118,CU$8-ZT!$B$4+1,ZT!$A19-ZT!$B$2+1))</f>
        <v/>
      </c>
      <c r="CV19" s="8" t="str">
        <f>IF(OR($A19="",CV$8=""),"",INDEX(Z!$B$9:$BI$118,CV$8-ZT!$B$4+1,ZT!$A19-ZT!$B$2+1))</f>
        <v/>
      </c>
      <c r="CW19" s="8" t="str">
        <f>IF(OR($A19="",CW$8=""),"",INDEX(Z!$B$9:$BI$118,CW$8-ZT!$B$4+1,ZT!$A19-ZT!$B$2+1))</f>
        <v/>
      </c>
      <c r="CX19" s="8" t="str">
        <f>IF(OR($A19="",CX$8=""),"",INDEX(Z!$B$9:$BI$118,CX$8-ZT!$B$4+1,ZT!$A19-ZT!$B$2+1))</f>
        <v/>
      </c>
      <c r="CY19" s="8" t="str">
        <f>IF(OR($A19="",CY$8=""),"",INDEX(Z!$B$9:$BI$118,CY$8-ZT!$B$4+1,ZT!$A19-ZT!$B$2+1))</f>
        <v/>
      </c>
      <c r="CZ19" s="8" t="str">
        <f>IF(OR($A19="",CZ$8=""),"",INDEX(Z!$B$9:$BI$118,CZ$8-ZT!$B$4+1,ZT!$A19-ZT!$B$2+1))</f>
        <v/>
      </c>
      <c r="DA19" s="8" t="str">
        <f>IF(OR($A19="",DA$8=""),"",INDEX(Z!$B$9:$BI$118,DA$8-ZT!$B$4+1,ZT!$A19-ZT!$B$2+1))</f>
        <v/>
      </c>
      <c r="DB19" s="8" t="str">
        <f>IF(OR($A19="",DB$8=""),"",INDEX(Z!$B$9:$BI$118,DB$8-ZT!$B$4+1,ZT!$A19-ZT!$B$2+1))</f>
        <v/>
      </c>
      <c r="DC19" s="8" t="str">
        <f>IF(OR($A19="",DC$8=""),"",INDEX(Z!$B$9:$BI$118,DC$8-ZT!$B$4+1,ZT!$A19-ZT!$B$2+1))</f>
        <v/>
      </c>
      <c r="DD19" s="8" t="str">
        <f>IF(OR($A19="",DD$8=""),"",INDEX(Z!$B$9:$BI$118,DD$8-ZT!$B$4+1,ZT!$A19-ZT!$B$2+1))</f>
        <v/>
      </c>
      <c r="DE19" s="8" t="str">
        <f>IF(OR($A19="",DE$8=""),"",INDEX(Z!$B$9:$BI$118,DE$8-ZT!$B$4+1,ZT!$A19-ZT!$B$2+1))</f>
        <v/>
      </c>
      <c r="DF19" s="8" t="str">
        <f>IF(OR($A19="",DF$8=""),"",INDEX(Z!$B$9:$BI$118,DF$8-ZT!$B$4+1,ZT!$A19-ZT!$B$2+1))</f>
        <v/>
      </c>
      <c r="DG19" s="8" t="str">
        <f>IF(OR($A19="",DG$8=""),"",INDEX(Z!$B$9:$BI$118,DG$8-ZT!$B$4+1,ZT!$A19-ZT!$B$2+1))</f>
        <v/>
      </c>
    </row>
    <row r="20" spans="1:111">
      <c r="A20" s="4">
        <f t="shared" si="2"/>
        <v>2001</v>
      </c>
      <c r="B20" s="8">
        <f>IF(OR($A20="",B$8=""),"",INDEX(Z!$B$9:$BI$118,B$8-ZT!$B$4+1,ZT!$A20-ZT!$B$2+1))</f>
        <v>-4.8461187750604928E-2</v>
      </c>
      <c r="C20" s="8">
        <f>IF(OR($A20="",C$8=""),"",INDEX(Z!$B$9:$BI$118,C$8-ZT!$B$4+1,ZT!$A20-ZT!$B$2+1))</f>
        <v>-0.25561382382114761</v>
      </c>
      <c r="D20" s="8">
        <f>IF(OR($A20="",D$8=""),"",INDEX(Z!$B$9:$BI$118,D$8-ZT!$B$4+1,ZT!$A20-ZT!$B$2+1))</f>
        <v>-0.29340304994127386</v>
      </c>
      <c r="E20" s="8">
        <f>IF(OR($A20="",E$8=""),"",INDEX(Z!$B$9:$BI$118,E$8-ZT!$B$4+1,ZT!$A20-ZT!$B$2+1))</f>
        <v>-0.17593048019677227</v>
      </c>
      <c r="F20" s="8">
        <f>IF(OR($A20="",F$8=""),"",INDEX(Z!$B$9:$BI$118,F$8-ZT!$B$4+1,ZT!$A20-ZT!$B$2+1))</f>
        <v>-0.49122173247388545</v>
      </c>
      <c r="G20" s="8">
        <f>IF(OR($A20="",G$8=""),"",INDEX(Z!$B$9:$BI$118,G$8-ZT!$B$4+1,ZT!$A20-ZT!$B$2+1))</f>
        <v>0.42297666707841408</v>
      </c>
      <c r="H20" s="8">
        <f>IF(OR($A20="",H$8=""),"",INDEX(Z!$B$9:$BI$118,H$8-ZT!$B$4+1,ZT!$A20-ZT!$B$2+1))</f>
        <v>-0.55409480146606072</v>
      </c>
      <c r="I20" s="8">
        <f>IF(OR($A20="",I$8=""),"",INDEX(Z!$B$9:$BI$118,I$8-ZT!$B$4+1,ZT!$A20-ZT!$B$2+1))</f>
        <v>-0.53866772716539835</v>
      </c>
      <c r="J20" s="8">
        <f>IF(OR($A20="",J$8=""),"",INDEX(Z!$B$9:$BI$118,J$8-ZT!$B$4+1,ZT!$A20-ZT!$B$2+1))</f>
        <v>-0.61051937988494842</v>
      </c>
      <c r="K20" s="8">
        <f>IF(OR($A20="",K$8=""),"",INDEX(Z!$B$9:$BI$118,K$8-ZT!$B$4+1,ZT!$A20-ZT!$B$2+1))</f>
        <v>0.22122873181357861</v>
      </c>
      <c r="L20" s="8">
        <f>IF(OR($A20="",L$8=""),"",INDEX(Z!$B$9:$BI$118,L$8-ZT!$B$4+1,ZT!$A20-ZT!$B$2+1))</f>
        <v>6.4810154109487428E-2</v>
      </c>
      <c r="M20" s="8">
        <f>IF(OR($A20="",M$8=""),"",INDEX(Z!$B$9:$BI$118,M$8-ZT!$B$4+1,ZT!$A20-ZT!$B$2+1))</f>
        <v>0.28541201934649862</v>
      </c>
      <c r="N20" s="8">
        <f>IF(OR($A20="",N$8=""),"",INDEX(Z!$B$9:$BI$118,N$8-ZT!$B$4+1,ZT!$A20-ZT!$B$2+1))</f>
        <v>0.34486182306787505</v>
      </c>
      <c r="O20" s="8">
        <f>IF(OR($A20="",O$8=""),"",INDEX(Z!$B$9:$BI$118,O$8-ZT!$B$4+1,ZT!$A20-ZT!$B$2+1))</f>
        <v>-0.10864374908266861</v>
      </c>
      <c r="P20" s="8">
        <f>IF(OR($A20="",P$8=""),"",INDEX(Z!$B$9:$BI$118,P$8-ZT!$B$4+1,ZT!$A20-ZT!$B$2+1))</f>
        <v>-0.64291948269717913</v>
      </c>
      <c r="Q20" s="8">
        <f>IF(OR($A20="",Q$8=""),"",INDEX(Z!$B$9:$BI$118,Q$8-ZT!$B$4+1,ZT!$A20-ZT!$B$2+1))</f>
        <v>-0.34036466292837986</v>
      </c>
      <c r="R20" s="8">
        <f>IF(OR($A20="",R$8=""),"",INDEX(Z!$B$9:$BI$118,R$8-ZT!$B$4+1,ZT!$A20-ZT!$B$2+1))</f>
        <v>-7.5577424920966862E-2</v>
      </c>
      <c r="S20" s="8">
        <f>IF(OR($A20="",S$8=""),"",INDEX(Z!$B$9:$BI$118,S$8-ZT!$B$4+1,ZT!$A20-ZT!$B$2+1))</f>
        <v>-7.286613504200723E-2</v>
      </c>
      <c r="T20" s="8">
        <f>IF(OR($A20="",T$8=""),"",INDEX(Z!$B$9:$BI$118,T$8-ZT!$B$4+1,ZT!$A20-ZT!$B$2+1))</f>
        <v>-5.9453444051030147E-2</v>
      </c>
      <c r="U20" s="8">
        <f>IF(OR($A20="",U$8=""),"",INDEX(Z!$B$9:$BI$118,U$8-ZT!$B$4+1,ZT!$A20-ZT!$B$2+1))</f>
        <v>-0.11682911639045379</v>
      </c>
      <c r="V20" s="8">
        <f>IF(OR($A20="",V$8=""),"",INDEX(Z!$B$9:$BI$118,V$8-ZT!$B$4+1,ZT!$A20-ZT!$B$2+1))</f>
        <v>-0.14723912552521412</v>
      </c>
      <c r="W20" s="8">
        <f>IF(OR($A20="",W$8=""),"",INDEX(Z!$B$9:$BI$118,W$8-ZT!$B$4+1,ZT!$A20-ZT!$B$2+1))</f>
        <v>-0.56518325616463372</v>
      </c>
      <c r="X20" s="8">
        <f>IF(OR($A20="",X$8=""),"",INDEX(Z!$B$9:$BI$118,X$8-ZT!$B$4+1,ZT!$A20-ZT!$B$2+1))</f>
        <v>-0.47173942398958069</v>
      </c>
      <c r="Y20" s="8">
        <f>IF(OR($A20="",Y$8=""),"",INDEX(Z!$B$9:$BI$118,Y$8-ZT!$B$4+1,ZT!$A20-ZT!$B$2+1))</f>
        <v>-0.15415796027110318</v>
      </c>
      <c r="Z20" s="8">
        <f>IF(OR($A20="",Z$8=""),"",INDEX(Z!$B$9:$BI$118,Z$8-ZT!$B$4+1,ZT!$A20-ZT!$B$2+1))</f>
        <v>0.18767717091001934</v>
      </c>
      <c r="AA20" s="8">
        <f>IF(OR($A20="",AA$8=""),"",INDEX(Z!$B$9:$BI$118,AA$8-ZT!$B$4+1,ZT!$A20-ZT!$B$2+1))</f>
        <v>0.1474190919081666</v>
      </c>
      <c r="AB20" s="8">
        <f>IF(OR($A20="",AB$8=""),"",INDEX(Z!$B$9:$BI$118,AB$8-ZT!$B$4+1,ZT!$A20-ZT!$B$2+1))</f>
        <v>6.8028336941085676E-2</v>
      </c>
      <c r="AC20" s="8">
        <f>IF(OR($A20="",AC$8=""),"",INDEX(Z!$B$9:$BI$118,AC$8-ZT!$B$4+1,ZT!$A20-ZT!$B$2+1))</f>
        <v>0.11549349022784661</v>
      </c>
      <c r="AD20" s="8">
        <f>IF(OR($A20="",AD$8=""),"",INDEX(Z!$B$9:$BI$118,AD$8-ZT!$B$4+1,ZT!$A20-ZT!$B$2+1))</f>
        <v>-9.7621395475361084E-2</v>
      </c>
      <c r="AE20" s="8">
        <f>IF(OR($A20="",AE$8=""),"",INDEX(Z!$B$9:$BI$118,AE$8-ZT!$B$4+1,ZT!$A20-ZT!$B$2+1))</f>
        <v>-2.3501610002528928E-2</v>
      </c>
      <c r="AF20" s="8">
        <f>IF(OR($A20="",AF$8=""),"",INDEX(Z!$B$9:$BI$118,AF$8-ZT!$B$4+1,ZT!$A20-ZT!$B$2+1))</f>
        <v>-9.8215705200962233E-2</v>
      </c>
      <c r="AG20" s="8">
        <f>IF(OR($A20="",AG$8=""),"",INDEX(Z!$B$9:$BI$118,AG$8-ZT!$B$4+1,ZT!$A20-ZT!$B$2+1))</f>
        <v>-0.39446141908834242</v>
      </c>
      <c r="AH20" s="8">
        <f>IF(OR($A20="",AH$8=""),"",INDEX(Z!$B$9:$BI$118,AH$8-ZT!$B$4+1,ZT!$A20-ZT!$B$2+1))</f>
        <v>-0.21589710295303366</v>
      </c>
      <c r="AI20" s="8">
        <f>IF(OR($A20="",AI$8=""),"",INDEX(Z!$B$9:$BI$118,AI$8-ZT!$B$4+1,ZT!$A20-ZT!$B$2+1))</f>
        <v>-0.10894863968913526</v>
      </c>
      <c r="AJ20" s="8">
        <f>IF(OR($A20="",AJ$8=""),"",INDEX(Z!$B$9:$BI$118,AJ$8-ZT!$B$4+1,ZT!$A20-ZT!$B$2+1))</f>
        <v>-8.9578159501560783E-2</v>
      </c>
      <c r="AK20" s="8">
        <f>IF(OR($A20="",AK$8=""),"",INDEX(Z!$B$9:$BI$118,AK$8-ZT!$B$4+1,ZT!$A20-ZT!$B$2+1))</f>
        <v>-0.15191479341855274</v>
      </c>
      <c r="AL20" s="8">
        <f>IF(OR($A20="",AL$8=""),"",INDEX(Z!$B$9:$BI$118,AL$8-ZT!$B$4+1,ZT!$A20-ZT!$B$2+1))</f>
        <v>-0.17866167470277716</v>
      </c>
      <c r="AM20" s="8">
        <f>IF(OR($A20="",AM$8=""),"",INDEX(Z!$B$9:$BI$118,AM$8-ZT!$B$4+1,ZT!$A20-ZT!$B$2+1))</f>
        <v>-7.3403123226542633E-2</v>
      </c>
      <c r="AN20" s="8">
        <f>IF(OR($A20="",AN$8=""),"",INDEX(Z!$B$9:$BI$118,AN$8-ZT!$B$4+1,ZT!$A20-ZT!$B$2+1))</f>
        <v>-8.5390680210984726E-2</v>
      </c>
      <c r="AO20" s="8">
        <f>IF(OR($A20="",AO$8=""),"",INDEX(Z!$B$9:$BI$118,AO$8-ZT!$B$4+1,ZT!$A20-ZT!$B$2+1))</f>
        <v>-0.22133561394012347</v>
      </c>
      <c r="AP20" s="8">
        <f>IF(OR($A20="",AP$8=""),"",INDEX(Z!$B$9:$BI$118,AP$8-ZT!$B$4+1,ZT!$A20-ZT!$B$2+1))</f>
        <v>-0.19689800870264751</v>
      </c>
      <c r="AQ20" s="8">
        <f>IF(OR($A20="",AQ$8=""),"",INDEX(Z!$B$9:$BI$118,AQ$8-ZT!$B$4+1,ZT!$A20-ZT!$B$2+1))</f>
        <v>0.10154102764849515</v>
      </c>
      <c r="AR20" s="8">
        <f>IF(OR($A20="",AR$8=""),"",INDEX(Z!$B$9:$BI$118,AR$8-ZT!$B$4+1,ZT!$A20-ZT!$B$2+1))</f>
        <v>-1.3352889723779349E-2</v>
      </c>
      <c r="AS20" s="8">
        <f>IF(OR($A20="",AS$8=""),"",INDEX(Z!$B$9:$BI$118,AS$8-ZT!$B$4+1,ZT!$A20-ZT!$B$2+1))</f>
        <v>-1.3748392626063755E-2</v>
      </c>
      <c r="AT20" s="8">
        <f>IF(OR($A20="",AT$8=""),"",INDEX(Z!$B$9:$BI$118,AT$8-ZT!$B$4+1,ZT!$A20-ZT!$B$2+1))</f>
        <v>-6.3076966315338545E-2</v>
      </c>
      <c r="AU20" s="8">
        <f>IF(OR($A20="",AU$8=""),"",INDEX(Z!$B$9:$BI$118,AU$8-ZT!$B$4+1,ZT!$A20-ZT!$B$2+1))</f>
        <v>2.5610570211309636E-4</v>
      </c>
      <c r="AV20" s="8">
        <f>IF(OR($A20="",AV$8=""),"",INDEX(Z!$B$9:$BI$118,AV$8-ZT!$B$4+1,ZT!$A20-ZT!$B$2+1))</f>
        <v>3.4074093455591203E-2</v>
      </c>
      <c r="AW20" s="8">
        <f>IF(OR($A20="",AW$8=""),"",INDEX(Z!$B$9:$BI$118,AW$8-ZT!$B$4+1,ZT!$A20-ZT!$B$2+1))</f>
        <v>1.771203220919837E-3</v>
      </c>
      <c r="AX20" s="8">
        <f>IF(OR($A20="",AX$8=""),"",INDEX(Z!$B$9:$BI$118,AX$8-ZT!$B$4+1,ZT!$A20-ZT!$B$2+1))</f>
        <v>-2.3866690557733605E-2</v>
      </c>
      <c r="AY20" s="8">
        <f>IF(OR($A20="",AY$8=""),"",INDEX(Z!$B$9:$BI$118,AY$8-ZT!$B$4+1,ZT!$A20-ZT!$B$2+1))</f>
        <v>5.7513347053728126E-4</v>
      </c>
      <c r="AZ20" s="8">
        <f>IF(OR($A20="",AZ$8=""),"",INDEX(Z!$B$9:$BI$118,AZ$8-ZT!$B$4+1,ZT!$A20-ZT!$B$2+1))</f>
        <v>-1.3608966758837937E-4</v>
      </c>
      <c r="BA20" s="8">
        <f>IF(OR($A20="",BA$8=""),"",INDEX(Z!$B$9:$BI$118,BA$8-ZT!$B$4+1,ZT!$A20-ZT!$B$2+1))</f>
        <v>1.2631195304925846E-2</v>
      </c>
      <c r="BB20" s="8">
        <f>IF(OR($A20="",BB$8=""),"",INDEX(Z!$B$9:$BI$118,BB$8-ZT!$B$4+1,ZT!$A20-ZT!$B$2+1))</f>
        <v>-4.273529330262793E-2</v>
      </c>
      <c r="BC20" s="8">
        <f>IF(OR($A20="",BC$8=""),"",INDEX(Z!$B$9:$BI$118,BC$8-ZT!$B$4+1,ZT!$A20-ZT!$B$2+1))</f>
        <v>-6.9773296765004211E-2</v>
      </c>
      <c r="BD20" s="8">
        <f>IF(OR($A20="",BD$8=""),"",INDEX(Z!$B$9:$BI$118,BD$8-ZT!$B$4+1,ZT!$A20-ZT!$B$2+1))</f>
        <v>-0.11352588832526234</v>
      </c>
      <c r="BE20" s="8">
        <f>IF(OR($A20="",BE$8=""),"",INDEX(Z!$B$9:$BI$118,BE$8-ZT!$B$4+1,ZT!$A20-ZT!$B$2+1))</f>
        <v>-2.2133480220894342E-2</v>
      </c>
      <c r="BF20" s="8">
        <f>IF(OR($A20="",BF$8=""),"",INDEX(Z!$B$9:$BI$118,BF$8-ZT!$B$4+1,ZT!$A20-ZT!$B$2+1))</f>
        <v>-6.7791353098959561E-2</v>
      </c>
      <c r="BG20" s="8">
        <f>IF(OR($A20="",BG$8=""),"",INDEX(Z!$B$9:$BI$118,BG$8-ZT!$B$4+1,ZT!$A20-ZT!$B$2+1))</f>
        <v>-5.5096685358677178E-2</v>
      </c>
      <c r="BH20" s="8">
        <f>IF(OR($A20="",BH$8=""),"",INDEX(Z!$B$9:$BI$118,BH$8-ZT!$B$4+1,ZT!$A20-ZT!$B$2+1))</f>
        <v>-8.1007201362255365E-2</v>
      </c>
      <c r="BI20" s="8">
        <f>IF(OR($A20="",BI$8=""),"",INDEX(Z!$B$9:$BI$118,BI$8-ZT!$B$4+1,ZT!$A20-ZT!$B$2+1))</f>
        <v>-0.11965359653866159</v>
      </c>
      <c r="BJ20" s="8">
        <f>IF(OR($A20="",BJ$8=""),"",INDEX(Z!$B$9:$BI$118,BJ$8-ZT!$B$4+1,ZT!$A20-ZT!$B$2+1))</f>
        <v>-7.8987055026670028E-2</v>
      </c>
      <c r="BK20" s="8">
        <f>IF(OR($A20="",BK$8=""),"",INDEX(Z!$B$9:$BI$118,BK$8-ZT!$B$4+1,ZT!$A20-ZT!$B$2+1))</f>
        <v>-0.11031512486674444</v>
      </c>
      <c r="BL20" s="8">
        <f>IF(OR($A20="",BL$8=""),"",INDEX(Z!$B$9:$BI$118,BL$8-ZT!$B$4+1,ZT!$A20-ZT!$B$2+1))</f>
        <v>-2.9532292751730971E-2</v>
      </c>
      <c r="BM20" s="8">
        <f>IF(OR($A20="",BM$8=""),"",INDEX(Z!$B$9:$BI$118,BM$8-ZT!$B$4+1,ZT!$A20-ZT!$B$2+1))</f>
        <v>-5.2959582634917624E-2</v>
      </c>
      <c r="BN20" s="8">
        <f>IF(OR($A20="",BN$8=""),"",INDEX(Z!$B$9:$BI$118,BN$8-ZT!$B$4+1,ZT!$A20-ZT!$B$2+1))</f>
        <v>-2.5719006451280002E-2</v>
      </c>
      <c r="BO20" s="8">
        <f>IF(OR($A20="",BO$8=""),"",INDEX(Z!$B$9:$BI$118,BO$8-ZT!$B$4+1,ZT!$A20-ZT!$B$2+1))</f>
        <v>-9.0978599417664618E-2</v>
      </c>
      <c r="BP20" s="8">
        <f>IF(OR($A20="",BP$8=""),"",INDEX(Z!$B$9:$BI$118,BP$8-ZT!$B$4+1,ZT!$A20-ZT!$B$2+1))</f>
        <v>-9.7893928881832792E-2</v>
      </c>
      <c r="BQ20" s="8">
        <f>IF(OR($A20="",BQ$8=""),"",INDEX(Z!$B$9:$BI$118,BQ$8-ZT!$B$4+1,ZT!$A20-ZT!$B$2+1))</f>
        <v>-4.0876342434017499E-2</v>
      </c>
      <c r="BR20" s="8">
        <f>IF(OR($A20="",BR$8=""),"",INDEX(Z!$B$9:$BI$118,BR$8-ZT!$B$4+1,ZT!$A20-ZT!$B$2+1))</f>
        <v>-6.1846691867845749E-2</v>
      </c>
      <c r="BS20" s="8">
        <f>IF(OR($A20="",BS$8=""),"",INDEX(Z!$B$9:$BI$118,BS$8-ZT!$B$4+1,ZT!$A20-ZT!$B$2+1))</f>
        <v>-7.0181481414812286E-2</v>
      </c>
      <c r="BT20" s="8">
        <f>IF(OR($A20="",BT$8=""),"",INDEX(Z!$B$9:$BI$118,BT$8-ZT!$B$4+1,ZT!$A20-ZT!$B$2+1))</f>
        <v>-5.5334638803328673E-2</v>
      </c>
      <c r="BU20" s="8">
        <f>IF(OR($A20="",BU$8=""),"",INDEX(Z!$B$9:$BI$118,BU$8-ZT!$B$4+1,ZT!$A20-ZT!$B$2+1))</f>
        <v>-5.2203357322250898E-2</v>
      </c>
      <c r="BV20" s="8">
        <f>IF(OR($A20="",BV$8=""),"",INDEX(Z!$B$9:$BI$118,BV$8-ZT!$B$4+1,ZT!$A20-ZT!$B$2+1))</f>
        <v>-5.6991967826408807E-2</v>
      </c>
      <c r="BW20" s="8">
        <f>IF(OR($A20="",BW$8=""),"",INDEX(Z!$B$9:$BI$118,BW$8-ZT!$B$4+1,ZT!$A20-ZT!$B$2+1))</f>
        <v>-2.9945092622301495E-2</v>
      </c>
      <c r="BX20" s="8">
        <f>IF(OR($A20="",BX$8=""),"",INDEX(Z!$B$9:$BI$118,BX$8-ZT!$B$4+1,ZT!$A20-ZT!$B$2+1))</f>
        <v>-2.016965427976336E-2</v>
      </c>
      <c r="BY20" s="8">
        <f>IF(OR($A20="",BY$8=""),"",INDEX(Z!$B$9:$BI$118,BY$8-ZT!$B$4+1,ZT!$A20-ZT!$B$2+1))</f>
        <v>-2.8217770997488234E-2</v>
      </c>
      <c r="BZ20" s="8">
        <f>IF(OR($A20="",BZ$8=""),"",INDEX(Z!$B$9:$BI$118,BZ$8-ZT!$B$4+1,ZT!$A20-ZT!$B$2+1))</f>
        <v>-5.965475612448623E-2</v>
      </c>
      <c r="CA20" s="8">
        <f>IF(OR($A20="",CA$8=""),"",INDEX(Z!$B$9:$BI$118,CA$8-ZT!$B$4+1,ZT!$A20-ZT!$B$2+1))</f>
        <v>-3.8527254915863729E-2</v>
      </c>
      <c r="CB20" s="8">
        <f>IF(OR($A20="",CB$8=""),"",INDEX(Z!$B$9:$BI$118,CB$8-ZT!$B$4+1,ZT!$A20-ZT!$B$2+1))</f>
        <v>-4.0452176389327743E-2</v>
      </c>
      <c r="CC20" s="8">
        <f>IF(OR($A20="",CC$8=""),"",INDEX(Z!$B$9:$BI$118,CC$8-ZT!$B$4+1,ZT!$A20-ZT!$B$2+1))</f>
        <v>-1.7596361948571282E-2</v>
      </c>
      <c r="CD20" s="8">
        <f>IF(OR($A20="",CD$8=""),"",INDEX(Z!$B$9:$BI$118,CD$8-ZT!$B$4+1,ZT!$A20-ZT!$B$2+1))</f>
        <v>-6.0531235607443445E-2</v>
      </c>
      <c r="CE20" s="8">
        <f>IF(OR($A20="",CE$8=""),"",INDEX(Z!$B$9:$BI$118,CE$8-ZT!$B$4+1,ZT!$A20-ZT!$B$2+1))</f>
        <v>3.6428117163242568E-2</v>
      </c>
      <c r="CF20" s="8">
        <f>IF(OR($A20="",CF$8=""),"",INDEX(Z!$B$9:$BI$118,CF$8-ZT!$B$4+1,ZT!$A20-ZT!$B$2+1))</f>
        <v>-0.21495502246112652</v>
      </c>
      <c r="CG20" s="8">
        <f>IF(OR($A20="",CG$8=""),"",INDEX(Z!$B$9:$BI$118,CG$8-ZT!$B$4+1,ZT!$A20-ZT!$B$2+1))</f>
        <v>-0.11210346452036646</v>
      </c>
      <c r="CH20" s="8">
        <f>IF(OR($A20="",CH$8=""),"",INDEX(Z!$B$9:$BI$118,CH$8-ZT!$B$4+1,ZT!$A20-ZT!$B$2+1))</f>
        <v>-2.6711391725449118E-2</v>
      </c>
      <c r="CI20" s="8">
        <f>IF(OR($A20="",CI$8=""),"",INDEX(Z!$B$9:$BI$118,CI$8-ZT!$B$4+1,ZT!$A20-ZT!$B$2+1))</f>
        <v>-0.10040239203095158</v>
      </c>
      <c r="CJ20" s="8">
        <f>IF(OR($A20="",CJ$8=""),"",INDEX(Z!$B$9:$BI$118,CJ$8-ZT!$B$4+1,ZT!$A20-ZT!$B$2+1))</f>
        <v>2.9090049289266506E-2</v>
      </c>
      <c r="CK20" s="8">
        <f>IF(OR($A20="",CK$8=""),"",INDEX(Z!$B$9:$BI$118,CK$8-ZT!$B$4+1,ZT!$A20-ZT!$B$2+1))</f>
        <v>-1.1347571197718676E-2</v>
      </c>
      <c r="CL20" s="8">
        <f>IF(OR($A20="",CL$8=""),"",INDEX(Z!$B$9:$BI$118,CL$8-ZT!$B$4+1,ZT!$A20-ZT!$B$2+1))</f>
        <v>-3.2487811838848968E-2</v>
      </c>
      <c r="CM20" s="8">
        <f>IF(OR($A20="",CM$8=""),"",INDEX(Z!$B$9:$BI$118,CM$8-ZT!$B$4+1,ZT!$A20-ZT!$B$2+1))</f>
        <v>-3.4695061758188261E-2</v>
      </c>
      <c r="CN20" s="8">
        <f>IF(OR($A20="",CN$8=""),"",INDEX(Z!$B$9:$BI$118,CN$8-ZT!$B$4+1,ZT!$A20-ZT!$B$2+1))</f>
        <v>5.5406535118129874E-4</v>
      </c>
      <c r="CO20" s="8">
        <f>IF(OR($A20="",CO$8=""),"",INDEX(Z!$B$9:$BI$118,CO$8-ZT!$B$4+1,ZT!$A20-ZT!$B$2+1))</f>
        <v>-5.0638952000157111E-3</v>
      </c>
      <c r="CP20" s="8">
        <f>IF(OR($A20="",CP$8=""),"",INDEX(Z!$B$9:$BI$118,CP$8-ZT!$B$4+1,ZT!$A20-ZT!$B$2+1))</f>
        <v>-1.1381259115318398E-2</v>
      </c>
      <c r="CQ20" s="8">
        <f>IF(OR($A20="",CQ$8=""),"",INDEX(Z!$B$9:$BI$118,CQ$8-ZT!$B$4+1,ZT!$A20-ZT!$B$2+1))</f>
        <v>2.7846602156775591E-2</v>
      </c>
      <c r="CR20" s="8">
        <f>IF(OR($A20="",CR$8=""),"",INDEX(Z!$B$9:$BI$118,CR$8-ZT!$B$4+1,ZT!$A20-ZT!$B$2+1))</f>
        <v>-1.983755801048237E-2</v>
      </c>
      <c r="CS20" s="8">
        <f>IF(OR($A20="",CS$8=""),"",INDEX(Z!$B$9:$BI$118,CS$8-ZT!$B$4+1,ZT!$A20-ZT!$B$2+1))</f>
        <v>-1.037194070431835E-2</v>
      </c>
      <c r="CT20" s="8" t="str">
        <f>IF(OR($A20="",CT$8=""),"",INDEX(Z!$B$9:$BI$118,CT$8-ZT!$B$4+1,ZT!$A20-ZT!$B$2+1))</f>
        <v/>
      </c>
      <c r="CU20" s="8" t="str">
        <f>IF(OR($A20="",CU$8=""),"",INDEX(Z!$B$9:$BI$118,CU$8-ZT!$B$4+1,ZT!$A20-ZT!$B$2+1))</f>
        <v/>
      </c>
      <c r="CV20" s="8" t="str">
        <f>IF(OR($A20="",CV$8=""),"",INDEX(Z!$B$9:$BI$118,CV$8-ZT!$B$4+1,ZT!$A20-ZT!$B$2+1))</f>
        <v/>
      </c>
      <c r="CW20" s="8" t="str">
        <f>IF(OR($A20="",CW$8=""),"",INDEX(Z!$B$9:$BI$118,CW$8-ZT!$B$4+1,ZT!$A20-ZT!$B$2+1))</f>
        <v/>
      </c>
      <c r="CX20" s="8" t="str">
        <f>IF(OR($A20="",CX$8=""),"",INDEX(Z!$B$9:$BI$118,CX$8-ZT!$B$4+1,ZT!$A20-ZT!$B$2+1))</f>
        <v/>
      </c>
      <c r="CY20" s="8" t="str">
        <f>IF(OR($A20="",CY$8=""),"",INDEX(Z!$B$9:$BI$118,CY$8-ZT!$B$4+1,ZT!$A20-ZT!$B$2+1))</f>
        <v/>
      </c>
      <c r="CZ20" s="8" t="str">
        <f>IF(OR($A20="",CZ$8=""),"",INDEX(Z!$B$9:$BI$118,CZ$8-ZT!$B$4+1,ZT!$A20-ZT!$B$2+1))</f>
        <v/>
      </c>
      <c r="DA20" s="8" t="str">
        <f>IF(OR($A20="",DA$8=""),"",INDEX(Z!$B$9:$BI$118,DA$8-ZT!$B$4+1,ZT!$A20-ZT!$B$2+1))</f>
        <v/>
      </c>
      <c r="DB20" s="8" t="str">
        <f>IF(OR($A20="",DB$8=""),"",INDEX(Z!$B$9:$BI$118,DB$8-ZT!$B$4+1,ZT!$A20-ZT!$B$2+1))</f>
        <v/>
      </c>
      <c r="DC20" s="8" t="str">
        <f>IF(OR($A20="",DC$8=""),"",INDEX(Z!$B$9:$BI$118,DC$8-ZT!$B$4+1,ZT!$A20-ZT!$B$2+1))</f>
        <v/>
      </c>
      <c r="DD20" s="8" t="str">
        <f>IF(OR($A20="",DD$8=""),"",INDEX(Z!$B$9:$BI$118,DD$8-ZT!$B$4+1,ZT!$A20-ZT!$B$2+1))</f>
        <v/>
      </c>
      <c r="DE20" s="8" t="str">
        <f>IF(OR($A20="",DE$8=""),"",INDEX(Z!$B$9:$BI$118,DE$8-ZT!$B$4+1,ZT!$A20-ZT!$B$2+1))</f>
        <v/>
      </c>
      <c r="DF20" s="8" t="str">
        <f>IF(OR($A20="",DF$8=""),"",INDEX(Z!$B$9:$BI$118,DF$8-ZT!$B$4+1,ZT!$A20-ZT!$B$2+1))</f>
        <v/>
      </c>
      <c r="DG20" s="8" t="str">
        <f>IF(OR($A20="",DG$8=""),"",INDEX(Z!$B$9:$BI$118,DG$8-ZT!$B$4+1,ZT!$A20-ZT!$B$2+1))</f>
        <v/>
      </c>
    </row>
    <row r="21" spans="1:111">
      <c r="A21" s="4">
        <f t="shared" si="2"/>
        <v>2002</v>
      </c>
      <c r="B21" s="8">
        <f>IF(OR($A21="",B$8=""),"",INDEX(Z!$B$9:$BI$118,B$8-ZT!$B$4+1,ZT!$A21-ZT!$B$2+1))</f>
        <v>-0.10186196447771945</v>
      </c>
      <c r="C21" s="8">
        <f>IF(OR($A21="",C$8=""),"",INDEX(Z!$B$9:$BI$118,C$8-ZT!$B$4+1,ZT!$A21-ZT!$B$2+1))</f>
        <v>0.2503218146506514</v>
      </c>
      <c r="D21" s="8">
        <f>IF(OR($A21="",D$8=""),"",INDEX(Z!$B$9:$BI$118,D$8-ZT!$B$4+1,ZT!$A21-ZT!$B$2+1))</f>
        <v>-0.13925237011401492</v>
      </c>
      <c r="E21" s="8">
        <f>IF(OR($A21="",E$8=""),"",INDEX(Z!$B$9:$BI$118,E$8-ZT!$B$4+1,ZT!$A21-ZT!$B$2+1))</f>
        <v>-0.28715611530699547</v>
      </c>
      <c r="F21" s="8">
        <f>IF(OR($A21="",F$8=""),"",INDEX(Z!$B$9:$BI$118,F$8-ZT!$B$4+1,ZT!$A21-ZT!$B$2+1))</f>
        <v>-0.26807818115967486</v>
      </c>
      <c r="G21" s="8">
        <f>IF(OR($A21="",G$8=""),"",INDEX(Z!$B$9:$BI$118,G$8-ZT!$B$4+1,ZT!$A21-ZT!$B$2+1))</f>
        <v>0.37852490450758047</v>
      </c>
      <c r="H21" s="8">
        <f>IF(OR($A21="",H$8=""),"",INDEX(Z!$B$9:$BI$118,H$8-ZT!$B$4+1,ZT!$A21-ZT!$B$2+1))</f>
        <v>8.1893965253936329E-2</v>
      </c>
      <c r="I21" s="8">
        <f>IF(OR($A21="",I$8=""),"",INDEX(Z!$B$9:$BI$118,I$8-ZT!$B$4+1,ZT!$A21-ZT!$B$2+1))</f>
        <v>-2.7842103399407847E-2</v>
      </c>
      <c r="J21" s="8">
        <f>IF(OR($A21="",J$8=""),"",INDEX(Z!$B$9:$BI$118,J$8-ZT!$B$4+1,ZT!$A21-ZT!$B$2+1))</f>
        <v>-0.35920495160404187</v>
      </c>
      <c r="K21" s="8">
        <f>IF(OR($A21="",K$8=""),"",INDEX(Z!$B$9:$BI$118,K$8-ZT!$B$4+1,ZT!$A21-ZT!$B$2+1))</f>
        <v>-1.0025466998085371</v>
      </c>
      <c r="L21" s="8">
        <f>IF(OR($A21="",L$8=""),"",INDEX(Z!$B$9:$BI$118,L$8-ZT!$B$4+1,ZT!$A21-ZT!$B$2+1))</f>
        <v>-0.19755411035800208</v>
      </c>
      <c r="M21" s="8">
        <f>IF(OR($A21="",M$8=""),"",INDEX(Z!$B$9:$BI$118,M$8-ZT!$B$4+1,ZT!$A21-ZT!$B$2+1))</f>
        <v>-8.9281430094912295E-2</v>
      </c>
      <c r="N21" s="8">
        <f>IF(OR($A21="",N$8=""),"",INDEX(Z!$B$9:$BI$118,N$8-ZT!$B$4+1,ZT!$A21-ZT!$B$2+1))</f>
        <v>-0.18123127282890472</v>
      </c>
      <c r="O21" s="8">
        <f>IF(OR($A21="",O$8=""),"",INDEX(Z!$B$9:$BI$118,O$8-ZT!$B$4+1,ZT!$A21-ZT!$B$2+1))</f>
        <v>-0.10864374908266861</v>
      </c>
      <c r="P21" s="8">
        <f>IF(OR($A21="",P$8=""),"",INDEX(Z!$B$9:$BI$118,P$8-ZT!$B$4+1,ZT!$A21-ZT!$B$2+1))</f>
        <v>0.18998964023792375</v>
      </c>
      <c r="Q21" s="8">
        <f>IF(OR($A21="",Q$8=""),"",INDEX(Z!$B$9:$BI$118,Q$8-ZT!$B$4+1,ZT!$A21-ZT!$B$2+1))</f>
        <v>-0.27582614179080878</v>
      </c>
      <c r="R21" s="8">
        <f>IF(OR($A21="",R$8=""),"",INDEX(Z!$B$9:$BI$118,R$8-ZT!$B$4+1,ZT!$A21-ZT!$B$2+1))</f>
        <v>-7.5577424920966862E-2</v>
      </c>
      <c r="S21" s="8">
        <f>IF(OR($A21="",S$8=""),"",INDEX(Z!$B$9:$BI$118,S$8-ZT!$B$4+1,ZT!$A21-ZT!$B$2+1))</f>
        <v>-0.23320878511718668</v>
      </c>
      <c r="T21" s="8">
        <f>IF(OR($A21="",T$8=""),"",INDEX(Z!$B$9:$BI$118,T$8-ZT!$B$4+1,ZT!$A21-ZT!$B$2+1))</f>
        <v>-5.9453444051030147E-2</v>
      </c>
      <c r="U21" s="8">
        <f>IF(OR($A21="",U$8=""),"",INDEX(Z!$B$9:$BI$118,U$8-ZT!$B$4+1,ZT!$A21-ZT!$B$2+1))</f>
        <v>7.7326898050503523E-2</v>
      </c>
      <c r="V21" s="8">
        <f>IF(OR($A21="",V$8=""),"",INDEX(Z!$B$9:$BI$118,V$8-ZT!$B$4+1,ZT!$A21-ZT!$B$2+1))</f>
        <v>1.1825569104472855E-2</v>
      </c>
      <c r="W21" s="8">
        <f>IF(OR($A21="",W$8=""),"",INDEX(Z!$B$9:$BI$118,W$8-ZT!$B$4+1,ZT!$A21-ZT!$B$2+1))</f>
        <v>3.5590604264296388E-2</v>
      </c>
      <c r="X21" s="8">
        <f>IF(OR($A21="",X$8=""),"",INDEX(Z!$B$9:$BI$118,X$8-ZT!$B$4+1,ZT!$A21-ZT!$B$2+1))</f>
        <v>-0.33820803136505795</v>
      </c>
      <c r="Y21" s="8">
        <f>IF(OR($A21="",Y$8=""),"",INDEX(Z!$B$9:$BI$118,Y$8-ZT!$B$4+1,ZT!$A21-ZT!$B$2+1))</f>
        <v>-0.35086825451715775</v>
      </c>
      <c r="Z21" s="8">
        <f>IF(OR($A21="",Z$8=""),"",INDEX(Z!$B$9:$BI$118,Z$8-ZT!$B$4+1,ZT!$A21-ZT!$B$2+1))</f>
        <v>-5.3484885906869728E-2</v>
      </c>
      <c r="AA21" s="8">
        <f>IF(OR($A21="",AA$8=""),"",INDEX(Z!$B$9:$BI$118,AA$8-ZT!$B$4+1,ZT!$A21-ZT!$B$2+1))</f>
        <v>4.9780622344250069E-2</v>
      </c>
      <c r="AB21" s="8">
        <f>IF(OR($A21="",AB$8=""),"",INDEX(Z!$B$9:$BI$118,AB$8-ZT!$B$4+1,ZT!$A21-ZT!$B$2+1))</f>
        <v>-7.9575700368366142E-3</v>
      </c>
      <c r="AC21" s="8">
        <f>IF(OR($A21="",AC$8=""),"",INDEX(Z!$B$9:$BI$118,AC$8-ZT!$B$4+1,ZT!$A21-ZT!$B$2+1))</f>
        <v>-0.1867873816450869</v>
      </c>
      <c r="AD21" s="8">
        <f>IF(OR($A21="",AD$8=""),"",INDEX(Z!$B$9:$BI$118,AD$8-ZT!$B$4+1,ZT!$A21-ZT!$B$2+1))</f>
        <v>3.5909997149161654E-2</v>
      </c>
      <c r="AE21" s="8">
        <f>IF(OR($A21="",AE$8=""),"",INDEX(Z!$B$9:$BI$118,AE$8-ZT!$B$4+1,ZT!$A21-ZT!$B$2+1))</f>
        <v>4.925774427989893E-2</v>
      </c>
      <c r="AF21" s="8">
        <f>IF(OR($A21="",AF$8=""),"",INDEX(Z!$B$9:$BI$118,AF$8-ZT!$B$4+1,ZT!$A21-ZT!$B$2+1))</f>
        <v>-0.19730660784519305</v>
      </c>
      <c r="AG21" s="8">
        <f>IF(OR($A21="",AG$8=""),"",INDEX(Z!$B$9:$BI$118,AG$8-ZT!$B$4+1,ZT!$A21-ZT!$B$2+1))</f>
        <v>-0.35097630714860362</v>
      </c>
      <c r="AH21" s="8">
        <f>IF(OR($A21="",AH$8=""),"",INDEX(Z!$B$9:$BI$118,AH$8-ZT!$B$4+1,ZT!$A21-ZT!$B$2+1))</f>
        <v>-0.21589710295303366</v>
      </c>
      <c r="AI21" s="8">
        <f>IF(OR($A21="",AI$8=""),"",INDEX(Z!$B$9:$BI$118,AI$8-ZT!$B$4+1,ZT!$A21-ZT!$B$2+1))</f>
        <v>-0.32561967649772772</v>
      </c>
      <c r="AJ21" s="8">
        <f>IF(OR($A21="",AJ$8=""),"",INDEX(Z!$B$9:$BI$118,AJ$8-ZT!$B$4+1,ZT!$A21-ZT!$B$2+1))</f>
        <v>-0.226437342218758</v>
      </c>
      <c r="AK21" s="8">
        <f>IF(OR($A21="",AK$8=""),"",INDEX(Z!$B$9:$BI$118,AK$8-ZT!$B$4+1,ZT!$A21-ZT!$B$2+1))</f>
        <v>-7.1062696789457647E-2</v>
      </c>
      <c r="AL21" s="8">
        <f>IF(OR($A21="",AL$8=""),"",INDEX(Z!$B$9:$BI$118,AL$8-ZT!$B$4+1,ZT!$A21-ZT!$B$2+1))</f>
        <v>-0.16935928204046391</v>
      </c>
      <c r="AM21" s="8">
        <f>IF(OR($A21="",AM$8=""),"",INDEX(Z!$B$9:$BI$118,AM$8-ZT!$B$4+1,ZT!$A21-ZT!$B$2+1))</f>
        <v>3.6295794029881812E-2</v>
      </c>
      <c r="AN21" s="8">
        <f>IF(OR($A21="",AN$8=""),"",INDEX(Z!$B$9:$BI$118,AN$8-ZT!$B$4+1,ZT!$A21-ZT!$B$2+1))</f>
        <v>-0.11929223188666693</v>
      </c>
      <c r="AO21" s="8">
        <f>IF(OR($A21="",AO$8=""),"",INDEX(Z!$B$9:$BI$118,AO$8-ZT!$B$4+1,ZT!$A21-ZT!$B$2+1))</f>
        <v>-0.13822070722961755</v>
      </c>
      <c r="AP21" s="8">
        <f>IF(OR($A21="",AP$8=""),"",INDEX(Z!$B$9:$BI$118,AP$8-ZT!$B$4+1,ZT!$A21-ZT!$B$2+1))</f>
        <v>6.3966714715855133E-3</v>
      </c>
      <c r="AQ21" s="8">
        <f>IF(OR($A21="",AQ$8=""),"",INDEX(Z!$B$9:$BI$118,AQ$8-ZT!$B$4+1,ZT!$A21-ZT!$B$2+1))</f>
        <v>-2.7150344772025825E-2</v>
      </c>
      <c r="AR21" s="8">
        <f>IF(OR($A21="",AR$8=""),"",INDEX(Z!$B$9:$BI$118,AR$8-ZT!$B$4+1,ZT!$A21-ZT!$B$2+1))</f>
        <v>-6.9144249352194542E-2</v>
      </c>
      <c r="AS21" s="8">
        <f>IF(OR($A21="",AS$8=""),"",INDEX(Z!$B$9:$BI$118,AS$8-ZT!$B$4+1,ZT!$A21-ZT!$B$2+1))</f>
        <v>2.3862878119719433E-2</v>
      </c>
      <c r="AT21" s="8">
        <f>IF(OR($A21="",AT$8=""),"",INDEX(Z!$B$9:$BI$118,AT$8-ZT!$B$4+1,ZT!$A21-ZT!$B$2+1))</f>
        <v>-1.0668915311260463E-3</v>
      </c>
      <c r="AU21" s="8">
        <f>IF(OR($A21="",AU$8=""),"",INDEX(Z!$B$9:$BI$118,AU$8-ZT!$B$4+1,ZT!$A21-ZT!$B$2+1))</f>
        <v>-4.3546516956280534E-2</v>
      </c>
      <c r="AV21" s="8">
        <f>IF(OR($A21="",AV$8=""),"",INDEX(Z!$B$9:$BI$118,AV$8-ZT!$B$4+1,ZT!$A21-ZT!$B$2+1))</f>
        <v>-1.8157098769854052E-2</v>
      </c>
      <c r="AW21" s="8">
        <f>IF(OR($A21="",AW$8=""),"",INDEX(Z!$B$9:$BI$118,AW$8-ZT!$B$4+1,ZT!$A21-ZT!$B$2+1))</f>
        <v>-5.4839676602522758E-3</v>
      </c>
      <c r="AX21" s="8">
        <f>IF(OR($A21="",AX$8=""),"",INDEX(Z!$B$9:$BI$118,AX$8-ZT!$B$4+1,ZT!$A21-ZT!$B$2+1))</f>
        <v>2.345396563233848E-2</v>
      </c>
      <c r="AY21" s="8">
        <f>IF(OR($A21="",AY$8=""),"",INDEX(Z!$B$9:$BI$118,AY$8-ZT!$B$4+1,ZT!$A21-ZT!$B$2+1))</f>
        <v>4.6354271131181513E-2</v>
      </c>
      <c r="AZ21" s="8">
        <f>IF(OR($A21="",AZ$8=""),"",INDEX(Z!$B$9:$BI$118,AZ$8-ZT!$B$4+1,ZT!$A21-ZT!$B$2+1))</f>
        <v>-1.5640276203553682E-2</v>
      </c>
      <c r="BA21" s="8">
        <f>IF(OR($A21="",BA$8=""),"",INDEX(Z!$B$9:$BI$118,BA$8-ZT!$B$4+1,ZT!$A21-ZT!$B$2+1))</f>
        <v>-9.1192631614084974E-2</v>
      </c>
      <c r="BB21" s="8">
        <f>IF(OR($A21="",BB$8=""),"",INDEX(Z!$B$9:$BI$118,BB$8-ZT!$B$4+1,ZT!$A21-ZT!$B$2+1))</f>
        <v>7.4981863711087726E-4</v>
      </c>
      <c r="BC21" s="8">
        <f>IF(OR($A21="",BC$8=""),"",INDEX(Z!$B$9:$BI$118,BC$8-ZT!$B$4+1,ZT!$A21-ZT!$B$2+1))</f>
        <v>-0.12045982131640276</v>
      </c>
      <c r="BD21" s="8">
        <f>IF(OR($A21="",BD$8=""),"",INDEX(Z!$B$9:$BI$118,BD$8-ZT!$B$4+1,ZT!$A21-ZT!$B$2+1))</f>
        <v>-2.2411099751040275E-2</v>
      </c>
      <c r="BE21" s="8">
        <f>IF(OR($A21="",BE$8=""),"",INDEX(Z!$B$9:$BI$118,BE$8-ZT!$B$4+1,ZT!$A21-ZT!$B$2+1))</f>
        <v>-5.0344095708131142E-2</v>
      </c>
      <c r="BF21" s="8">
        <f>IF(OR($A21="",BF$8=""),"",INDEX(Z!$B$9:$BI$118,BF$8-ZT!$B$4+1,ZT!$A21-ZT!$B$2+1))</f>
        <v>-9.0657177835963054E-2</v>
      </c>
      <c r="BG21" s="8">
        <f>IF(OR($A21="",BG$8=""),"",INDEX(Z!$B$9:$BI$118,BG$8-ZT!$B$4+1,ZT!$A21-ZT!$B$2+1))</f>
        <v>-0.14019955769941017</v>
      </c>
      <c r="BH21" s="8">
        <f>IF(OR($A21="",BH$8=""),"",INDEX(Z!$B$9:$BI$118,BH$8-ZT!$B$4+1,ZT!$A21-ZT!$B$2+1))</f>
        <v>-7.9835555065364439E-2</v>
      </c>
      <c r="BI21" s="8">
        <f>IF(OR($A21="",BI$8=""),"",INDEX(Z!$B$9:$BI$118,BI$8-ZT!$B$4+1,ZT!$A21-ZT!$B$2+1))</f>
        <v>-0.13128163453378061</v>
      </c>
      <c r="BJ21" s="8">
        <f>IF(OR($A21="",BJ$8=""),"",INDEX(Z!$B$9:$BI$118,BJ$8-ZT!$B$4+1,ZT!$A21-ZT!$B$2+1))</f>
        <v>-0.11468691954000843</v>
      </c>
      <c r="BK21" s="8">
        <f>IF(OR($A21="",BK$8=""),"",INDEX(Z!$B$9:$BI$118,BK$8-ZT!$B$4+1,ZT!$A21-ZT!$B$2+1))</f>
        <v>-0.14022762422934409</v>
      </c>
      <c r="BL21" s="8">
        <f>IF(OR($A21="",BL$8=""),"",INDEX(Z!$B$9:$BI$118,BL$8-ZT!$B$4+1,ZT!$A21-ZT!$B$2+1))</f>
        <v>-0.1132378816068611</v>
      </c>
      <c r="BM21" s="8">
        <f>IF(OR($A21="",BM$8=""),"",INDEX(Z!$B$9:$BI$118,BM$8-ZT!$B$4+1,ZT!$A21-ZT!$B$2+1))</f>
        <v>-8.4607793585699476E-2</v>
      </c>
      <c r="BN21" s="8">
        <f>IF(OR($A21="",BN$8=""),"",INDEX(Z!$B$9:$BI$118,BN$8-ZT!$B$4+1,ZT!$A21-ZT!$B$2+1))</f>
        <v>-9.4511957905578647E-2</v>
      </c>
      <c r="BO21" s="8">
        <f>IF(OR($A21="",BO$8=""),"",INDEX(Z!$B$9:$BI$118,BO$8-ZT!$B$4+1,ZT!$A21-ZT!$B$2+1))</f>
        <v>-0.11195838988685924</v>
      </c>
      <c r="BP21" s="8">
        <f>IF(OR($A21="",BP$8=""),"",INDEX(Z!$B$9:$BI$118,BP$8-ZT!$B$4+1,ZT!$A21-ZT!$B$2+1))</f>
        <v>-0.10675474634996363</v>
      </c>
      <c r="BQ21" s="8">
        <f>IF(OR($A21="",BQ$8=""),"",INDEX(Z!$B$9:$BI$118,BQ$8-ZT!$B$4+1,ZT!$A21-ZT!$B$2+1))</f>
        <v>-7.748608804657886E-2</v>
      </c>
      <c r="BR21" s="8">
        <f>IF(OR($A21="",BR$8=""),"",INDEX(Z!$B$9:$BI$118,BR$8-ZT!$B$4+1,ZT!$A21-ZT!$B$2+1))</f>
        <v>2.5648532045434713E-3</v>
      </c>
      <c r="BS21" s="8">
        <f>IF(OR($A21="",BS$8=""),"",INDEX(Z!$B$9:$BI$118,BS$8-ZT!$B$4+1,ZT!$A21-ZT!$B$2+1))</f>
        <v>-9.170781566283992E-2</v>
      </c>
      <c r="BT21" s="8">
        <f>IF(OR($A21="",BT$8=""),"",INDEX(Z!$B$9:$BI$118,BT$8-ZT!$B$4+1,ZT!$A21-ZT!$B$2+1))</f>
        <v>-8.8965382829177209E-2</v>
      </c>
      <c r="BU21" s="8">
        <f>IF(OR($A21="",BU$8=""),"",INDEX(Z!$B$9:$BI$118,BU$8-ZT!$B$4+1,ZT!$A21-ZT!$B$2+1))</f>
        <v>-3.8134261873831843E-2</v>
      </c>
      <c r="BV21" s="8">
        <f>IF(OR($A21="",BV$8=""),"",INDEX(Z!$B$9:$BI$118,BV$8-ZT!$B$4+1,ZT!$A21-ZT!$B$2+1))</f>
        <v>-8.7193302343487211E-2</v>
      </c>
      <c r="BW21" s="8">
        <f>IF(OR($A21="",BW$8=""),"",INDEX(Z!$B$9:$BI$118,BW$8-ZT!$B$4+1,ZT!$A21-ZT!$B$2+1))</f>
        <v>-4.3134732273279575E-2</v>
      </c>
      <c r="BX21" s="8">
        <f>IF(OR($A21="",BX$8=""),"",INDEX(Z!$B$9:$BI$118,BX$8-ZT!$B$4+1,ZT!$A21-ZT!$B$2+1))</f>
        <v>-5.0867380348368574E-2</v>
      </c>
      <c r="BY21" s="8">
        <f>IF(OR($A21="",BY$8=""),"",INDEX(Z!$B$9:$BI$118,BY$8-ZT!$B$4+1,ZT!$A21-ZT!$B$2+1))</f>
        <v>-1.9266003327810033E-2</v>
      </c>
      <c r="BZ21" s="8">
        <f>IF(OR($A21="",BZ$8=""),"",INDEX(Z!$B$9:$BI$118,BZ$8-ZT!$B$4+1,ZT!$A21-ZT!$B$2+1))</f>
        <v>-7.3731628055614173E-2</v>
      </c>
      <c r="CA21" s="8">
        <f>IF(OR($A21="",CA$8=""),"",INDEX(Z!$B$9:$BI$118,CA$8-ZT!$B$4+1,ZT!$A21-ZT!$B$2+1))</f>
        <v>-6.5358613964228152E-2</v>
      </c>
      <c r="CB21" s="8">
        <f>IF(OR($A21="",CB$8=""),"",INDEX(Z!$B$9:$BI$118,CB$8-ZT!$B$4+1,ZT!$A21-ZT!$B$2+1))</f>
        <v>-4.0973416953644204E-2</v>
      </c>
      <c r="CC21" s="8">
        <f>IF(OR($A21="",CC$8=""),"",INDEX(Z!$B$9:$BI$118,CC$8-ZT!$B$4+1,ZT!$A21-ZT!$B$2+1))</f>
        <v>-7.9820409462131536E-2</v>
      </c>
      <c r="CD21" s="8">
        <f>IF(OR($A21="",CD$8=""),"",INDEX(Z!$B$9:$BI$118,CD$8-ZT!$B$4+1,ZT!$A21-ZT!$B$2+1))</f>
        <v>-3.5654680503794278E-2</v>
      </c>
      <c r="CE21" s="8">
        <f>IF(OR($A21="",CE$8=""),"",INDEX(Z!$B$9:$BI$118,CE$8-ZT!$B$4+1,ZT!$A21-ZT!$B$2+1))</f>
        <v>-7.9903328747759961E-2</v>
      </c>
      <c r="CF21" s="8">
        <f>IF(OR($A21="",CF$8=""),"",INDEX(Z!$B$9:$BI$118,CF$8-ZT!$B$4+1,ZT!$A21-ZT!$B$2+1))</f>
        <v>-2.4449883388690807E-3</v>
      </c>
      <c r="CG21" s="8">
        <f>IF(OR($A21="",CG$8=""),"",INDEX(Z!$B$9:$BI$118,CG$8-ZT!$B$4+1,ZT!$A21-ZT!$B$2+1))</f>
        <v>-0.17926690649598731</v>
      </c>
      <c r="CH21" s="8">
        <f>IF(OR($A21="",CH$8=""),"",INDEX(Z!$B$9:$BI$118,CH$8-ZT!$B$4+1,ZT!$A21-ZT!$B$2+1))</f>
        <v>-0.11341816549957118</v>
      </c>
      <c r="CI21" s="8">
        <f>IF(OR($A21="",CI$8=""),"",INDEX(Z!$B$9:$BI$118,CI$8-ZT!$B$4+1,ZT!$A21-ZT!$B$2+1))</f>
        <v>-4.8488363792815292E-2</v>
      </c>
      <c r="CJ21" s="8">
        <f>IF(OR($A21="",CJ$8=""),"",INDEX(Z!$B$9:$BI$118,CJ$8-ZT!$B$4+1,ZT!$A21-ZT!$B$2+1))</f>
        <v>-0.13268728167760391</v>
      </c>
      <c r="CK21" s="8">
        <f>IF(OR($A21="",CK$8=""),"",INDEX(Z!$B$9:$BI$118,CK$8-ZT!$B$4+1,ZT!$A21-ZT!$B$2+1))</f>
        <v>3.5357584377699425E-2</v>
      </c>
      <c r="CL21" s="8">
        <f>IF(OR($A21="",CL$8=""),"",INDEX(Z!$B$9:$BI$118,CL$8-ZT!$B$4+1,ZT!$A21-ZT!$B$2+1))</f>
        <v>-1.0440459318854733E-2</v>
      </c>
      <c r="CM21" s="8">
        <f>IF(OR($A21="",CM$8=""),"",INDEX(Z!$B$9:$BI$118,CM$8-ZT!$B$4+1,ZT!$A21-ZT!$B$2+1))</f>
        <v>-1.6789177951742174E-2</v>
      </c>
      <c r="CN21" s="8">
        <f>IF(OR($A21="",CN$8=""),"",INDEX(Z!$B$9:$BI$118,CN$8-ZT!$B$4+1,ZT!$A21-ZT!$B$2+1))</f>
        <v>-1.4367744833545304E-2</v>
      </c>
      <c r="CO21" s="8">
        <f>IF(OR($A21="",CO$8=""),"",INDEX(Z!$B$9:$BI$118,CO$8-ZT!$B$4+1,ZT!$A21-ZT!$B$2+1))</f>
        <v>-1.9733168207116014E-2</v>
      </c>
      <c r="CP21" s="8">
        <f>IF(OR($A21="",CP$8=""),"",INDEX(Z!$B$9:$BI$118,CP$8-ZT!$B$4+1,ZT!$A21-ZT!$B$2+1))</f>
        <v>-2.4235682759993882E-2</v>
      </c>
      <c r="CQ21" s="8">
        <f>IF(OR($A21="",CQ$8=""),"",INDEX(Z!$B$9:$BI$118,CQ$8-ZT!$B$4+1,ZT!$A21-ZT!$B$2+1))</f>
        <v>-3.5005029232808349E-2</v>
      </c>
      <c r="CR21" s="8">
        <f>IF(OR($A21="",CR$8=""),"",INDEX(Z!$B$9:$BI$118,CR$8-ZT!$B$4+1,ZT!$A21-ZT!$B$2+1))</f>
        <v>2.5741611352848137E-2</v>
      </c>
      <c r="CS21" s="8">
        <f>IF(OR($A21="",CS$8=""),"",INDEX(Z!$B$9:$BI$118,CS$8-ZT!$B$4+1,ZT!$A21-ZT!$B$2+1))</f>
        <v>-1.3966580272468887E-2</v>
      </c>
      <c r="CT21" s="8" t="str">
        <f>IF(OR($A21="",CT$8=""),"",INDEX(Z!$B$9:$BI$118,CT$8-ZT!$B$4+1,ZT!$A21-ZT!$B$2+1))</f>
        <v/>
      </c>
      <c r="CU21" s="8" t="str">
        <f>IF(OR($A21="",CU$8=""),"",INDEX(Z!$B$9:$BI$118,CU$8-ZT!$B$4+1,ZT!$A21-ZT!$B$2+1))</f>
        <v/>
      </c>
      <c r="CV21" s="8" t="str">
        <f>IF(OR($A21="",CV$8=""),"",INDEX(Z!$B$9:$BI$118,CV$8-ZT!$B$4+1,ZT!$A21-ZT!$B$2+1))</f>
        <v/>
      </c>
      <c r="CW21" s="8" t="str">
        <f>IF(OR($A21="",CW$8=""),"",INDEX(Z!$B$9:$BI$118,CW$8-ZT!$B$4+1,ZT!$A21-ZT!$B$2+1))</f>
        <v/>
      </c>
      <c r="CX21" s="8" t="str">
        <f>IF(OR($A21="",CX$8=""),"",INDEX(Z!$B$9:$BI$118,CX$8-ZT!$B$4+1,ZT!$A21-ZT!$B$2+1))</f>
        <v/>
      </c>
      <c r="CY21" s="8" t="str">
        <f>IF(OR($A21="",CY$8=""),"",INDEX(Z!$B$9:$BI$118,CY$8-ZT!$B$4+1,ZT!$A21-ZT!$B$2+1))</f>
        <v/>
      </c>
      <c r="CZ21" s="8" t="str">
        <f>IF(OR($A21="",CZ$8=""),"",INDEX(Z!$B$9:$BI$118,CZ$8-ZT!$B$4+1,ZT!$A21-ZT!$B$2+1))</f>
        <v/>
      </c>
      <c r="DA21" s="8" t="str">
        <f>IF(OR($A21="",DA$8=""),"",INDEX(Z!$B$9:$BI$118,DA$8-ZT!$B$4+1,ZT!$A21-ZT!$B$2+1))</f>
        <v/>
      </c>
      <c r="DB21" s="8" t="str">
        <f>IF(OR($A21="",DB$8=""),"",INDEX(Z!$B$9:$BI$118,DB$8-ZT!$B$4+1,ZT!$A21-ZT!$B$2+1))</f>
        <v/>
      </c>
      <c r="DC21" s="8" t="str">
        <f>IF(OR($A21="",DC$8=""),"",INDEX(Z!$B$9:$BI$118,DC$8-ZT!$B$4+1,ZT!$A21-ZT!$B$2+1))</f>
        <v/>
      </c>
      <c r="DD21" s="8" t="str">
        <f>IF(OR($A21="",DD$8=""),"",INDEX(Z!$B$9:$BI$118,DD$8-ZT!$B$4+1,ZT!$A21-ZT!$B$2+1))</f>
        <v/>
      </c>
      <c r="DE21" s="8" t="str">
        <f>IF(OR($A21="",DE$8=""),"",INDEX(Z!$B$9:$BI$118,DE$8-ZT!$B$4+1,ZT!$A21-ZT!$B$2+1))</f>
        <v/>
      </c>
      <c r="DF21" s="8" t="str">
        <f>IF(OR($A21="",DF$8=""),"",INDEX(Z!$B$9:$BI$118,DF$8-ZT!$B$4+1,ZT!$A21-ZT!$B$2+1))</f>
        <v/>
      </c>
      <c r="DG21" s="8" t="str">
        <f>IF(OR($A21="",DG$8=""),"",INDEX(Z!$B$9:$BI$118,DG$8-ZT!$B$4+1,ZT!$A21-ZT!$B$2+1))</f>
        <v/>
      </c>
    </row>
    <row r="22" spans="1:111">
      <c r="A22" s="4">
        <f t="shared" si="2"/>
        <v>2003</v>
      </c>
      <c r="B22" s="8">
        <f>IF(OR($A22="",B$8=""),"",INDEX(Z!$B$9:$BI$118,B$8-ZT!$B$4+1,ZT!$A22-ZT!$B$2+1))</f>
        <v>-0.18389915864570838</v>
      </c>
      <c r="C22" s="8">
        <f>IF(OR($A22="",C$8=""),"",INDEX(Z!$B$9:$BI$118,C$8-ZT!$B$4+1,ZT!$A22-ZT!$B$2+1))</f>
        <v>-0.25561382382114761</v>
      </c>
      <c r="D22" s="8">
        <f>IF(OR($A22="",D$8=""),"",INDEX(Z!$B$9:$BI$118,D$8-ZT!$B$4+1,ZT!$A22-ZT!$B$2+1))</f>
        <v>5.4903644326942391E-2</v>
      </c>
      <c r="E22" s="8">
        <f>IF(OR($A22="",E$8=""),"",INDEX(Z!$B$9:$BI$118,E$8-ZT!$B$4+1,ZT!$A22-ZT!$B$2+1))</f>
        <v>0.13772707865826916</v>
      </c>
      <c r="F22" s="8">
        <f>IF(OR($A22="",F$8=""),"",INDEX(Z!$B$9:$BI$118,F$8-ZT!$B$4+1,ZT!$A22-ZT!$B$2+1))</f>
        <v>-0.41117902480034907</v>
      </c>
      <c r="G22" s="8">
        <f>IF(OR($A22="",G$8=""),"",INDEX(Z!$B$9:$BI$118,G$8-ZT!$B$4+1,ZT!$A22-ZT!$B$2+1))</f>
        <v>-0.1475681913891993</v>
      </c>
      <c r="H22" s="8">
        <f>IF(OR($A22="",H$8=""),"",INDEX(Z!$B$9:$BI$118,H$8-ZT!$B$4+1,ZT!$A22-ZT!$B$2+1))</f>
        <v>-0.11226204918702187</v>
      </c>
      <c r="I22" s="8">
        <f>IF(OR($A22="",I$8=""),"",INDEX(Z!$B$9:$BI$118,I$8-ZT!$B$4+1,ZT!$A22-ZT!$B$2+1))</f>
        <v>0.20854667466482191</v>
      </c>
      <c r="J22" s="8">
        <f>IF(OR($A22="",J$8=""),"",INDEX(Z!$B$9:$BI$118,J$8-ZT!$B$4+1,ZT!$A22-ZT!$B$2+1))</f>
        <v>0.53461292441805419</v>
      </c>
      <c r="K22" s="8">
        <f>IF(OR($A22="",K$8=""),"",INDEX(Z!$B$9:$BI$118,K$8-ZT!$B$4+1,ZT!$A22-ZT!$B$2+1))</f>
        <v>0.27838714565352696</v>
      </c>
      <c r="L22" s="8">
        <f>IF(OR($A22="",L$8=""),"",INDEX(Z!$B$9:$BI$118,L$8-ZT!$B$4+1,ZT!$A22-ZT!$B$2+1))</f>
        <v>-1.5232553564048956E-2</v>
      </c>
      <c r="M22" s="8">
        <f>IF(OR($A22="",M$8=""),"",INDEX(Z!$B$9:$BI$118,M$8-ZT!$B$4+1,ZT!$A22-ZT!$B$2+1))</f>
        <v>-0.18459160989923618</v>
      </c>
      <c r="N22" s="8">
        <f>IF(OR($A22="",N$8=""),"",INDEX(Z!$B$9:$BI$118,N$8-ZT!$B$4+1,ZT!$A22-ZT!$B$2+1))</f>
        <v>0.38931358563870866</v>
      </c>
      <c r="O22" s="8">
        <f>IF(OR($A22="",O$8=""),"",INDEX(Z!$B$9:$BI$118,O$8-ZT!$B$4+1,ZT!$A22-ZT!$B$2+1))</f>
        <v>7.3677807711286292E-2</v>
      </c>
      <c r="P22" s="8">
        <f>IF(OR($A22="",P$8=""),"",INDEX(Z!$B$9:$BI$118,P$8-ZT!$B$4+1,ZT!$A22-ZT!$B$2+1))</f>
        <v>-0.38055521822968963</v>
      </c>
      <c r="Q22" s="8">
        <f>IF(OR($A22="",Q$8=""),"",INDEX(Z!$B$9:$BI$118,Q$8-ZT!$B$4+1,ZT!$A22-ZT!$B$2+1))</f>
        <v>-0.48346550656905407</v>
      </c>
      <c r="R22" s="8">
        <f>IF(OR($A22="",R$8=""),"",INDEX(Z!$B$9:$BI$118,R$8-ZT!$B$4+1,ZT!$A22-ZT!$B$2+1))</f>
        <v>0.23190727482699369</v>
      </c>
      <c r="S22" s="8">
        <f>IF(OR($A22="",S$8=""),"",INDEX(Z!$B$9:$BI$118,S$8-ZT!$B$4+1,ZT!$A22-ZT!$B$2+1))</f>
        <v>-0.27766054768802029</v>
      </c>
      <c r="T22" s="8">
        <f>IF(OR($A22="",T$8=""),"",INDEX(Z!$B$9:$BI$118,T$8-ZT!$B$4+1,ZT!$A22-ZT!$B$2+1))</f>
        <v>-0.1335614162047527</v>
      </c>
      <c r="U22" s="8">
        <f>IF(OR($A22="",U$8=""),"",INDEX(Z!$B$9:$BI$118,U$8-ZT!$B$4+1,ZT!$A22-ZT!$B$2+1))</f>
        <v>-0.23015780169745703</v>
      </c>
      <c r="V22" s="8">
        <f>IF(OR($A22="",V$8=""),"",INDEX(Z!$B$9:$BI$118,V$8-ZT!$B$4+1,ZT!$A22-ZT!$B$2+1))</f>
        <v>-4.8799052711961721E-2</v>
      </c>
      <c r="W22" s="8">
        <f>IF(OR($A22="",W$8=""),"",INDEX(Z!$B$9:$BI$118,W$8-ZT!$B$4+1,ZT!$A22-ZT!$B$2+1))</f>
        <v>-0.3538741624974282</v>
      </c>
      <c r="X22" s="8">
        <f>IF(OR($A22="",X$8=""),"",INDEX(Z!$B$9:$BI$118,X$8-ZT!$B$4+1,ZT!$A22-ZT!$B$2+1))</f>
        <v>-5.052595891327627E-2</v>
      </c>
      <c r="Y22" s="8">
        <f>IF(OR($A22="",Y$8=""),"",INDEX(Z!$B$9:$BI$118,Y$8-ZT!$B$4+1,ZT!$A22-ZT!$B$2+1))</f>
        <v>-0.1905256044419783</v>
      </c>
      <c r="Z22" s="8">
        <f>IF(OR($A22="",Z$8=""),"",INDEX(Z!$B$9:$BI$118,Z$8-ZT!$B$4+1,ZT!$A22-ZT!$B$2+1))</f>
        <v>-5.3484885906869728E-2</v>
      </c>
      <c r="AA22" s="8">
        <f>IF(OR($A22="",AA$8=""),"",INDEX(Z!$B$9:$BI$118,AA$8-ZT!$B$4+1,ZT!$A22-ZT!$B$2+1))</f>
        <v>-5.8432962295982271E-2</v>
      </c>
      <c r="AB22" s="8">
        <f>IF(OR($A22="",AB$8=""),"",INDEX(Z!$B$9:$BI$118,AB$8-ZT!$B$4+1,ZT!$A22-ZT!$B$2+1))</f>
        <v>-0.42666790489502127</v>
      </c>
      <c r="AC22" s="8">
        <f>IF(OR($A22="",AC$8=""),"",INDEX(Z!$B$9:$BI$118,AC$8-ZT!$B$4+1,ZT!$A22-ZT!$B$2+1))</f>
        <v>-0.24741200346152148</v>
      </c>
      <c r="AD22" s="8">
        <f>IF(OR($A22="",AD$8=""),"",INDEX(Z!$B$9:$BI$118,AD$8-ZT!$B$4+1,ZT!$A22-ZT!$B$2+1))</f>
        <v>-0.12171894705442199</v>
      </c>
      <c r="AE22" s="8">
        <f>IF(OR($A22="",AE$8=""),"",INDEX(Z!$B$9:$BI$118,AE$8-ZT!$B$4+1,ZT!$A22-ZT!$B$2+1))</f>
        <v>-0.25612390527128248</v>
      </c>
      <c r="AF22" s="8">
        <f>IF(OR($A22="",AF$8=""),"",INDEX(Z!$B$9:$BI$118,AF$8-ZT!$B$4+1,ZT!$A22-ZT!$B$2+1))</f>
        <v>9.0298251526350626E-3</v>
      </c>
      <c r="AG22" s="8">
        <f>IF(OR($A22="",AG$8=""),"",INDEX(Z!$B$9:$BI$118,AG$8-ZT!$B$4+1,ZT!$A22-ZT!$B$2+1))</f>
        <v>-0.35097630714860362</v>
      </c>
      <c r="AH22" s="8">
        <f>IF(OR($A22="",AH$8=""),"",INDEX(Z!$B$9:$BI$118,AH$8-ZT!$B$4+1,ZT!$A22-ZT!$B$2+1))</f>
        <v>2.0491675111196983E-2</v>
      </c>
      <c r="AI22" s="8">
        <f>IF(OR($A22="",AI$8=""),"",INDEX(Z!$B$9:$BI$118,AI$8-ZT!$B$4+1,ZT!$A22-ZT!$B$2+1))</f>
        <v>-0.26309931951639332</v>
      </c>
      <c r="AJ22" s="8">
        <f>IF(OR($A22="",AJ$8=""),"",INDEX(Z!$B$9:$BI$118,AJ$8-ZT!$B$4+1,ZT!$A22-ZT!$B$2+1))</f>
        <v>-0.14947630108262988</v>
      </c>
      <c r="AK22" s="8">
        <f>IF(OR($A22="",AK$8=""),"",INDEX(Z!$B$9:$BI$118,AK$8-ZT!$B$4+1,ZT!$A22-ZT!$B$2+1))</f>
        <v>-0.22845487054088665</v>
      </c>
      <c r="AL22" s="8">
        <f>IF(OR($A22="",AL$8=""),"",INDEX(Z!$B$9:$BI$118,AL$8-ZT!$B$4+1,ZT!$A22-ZT!$B$2+1))</f>
        <v>-0.44477126190043048</v>
      </c>
      <c r="AM22" s="8">
        <f>IF(OR($A22="",AM$8=""),"",INDEX(Z!$B$9:$BI$118,AM$8-ZT!$B$4+1,ZT!$A22-ZT!$B$2+1))</f>
        <v>-0.31852558125952779</v>
      </c>
      <c r="AN22" s="8">
        <f>IF(OR($A22="",AN$8=""),"",INDEX(Z!$B$9:$BI$118,AN$8-ZT!$B$4+1,ZT!$A22-ZT!$B$2+1))</f>
        <v>-0.30853423152519532</v>
      </c>
      <c r="AO22" s="8">
        <f>IF(OR($A22="",AO$8=""),"",INDEX(Z!$B$9:$BI$118,AO$8-ZT!$B$4+1,ZT!$A22-ZT!$B$2+1))</f>
        <v>-3.9014057146169456E-2</v>
      </c>
      <c r="AP22" s="8">
        <f>IF(OR($A22="",AP$8=""),"",INDEX(Z!$B$9:$BI$118,AP$8-ZT!$B$4+1,ZT!$A22-ZT!$B$2+1))</f>
        <v>-0.16840605290834176</v>
      </c>
      <c r="AQ22" s="8">
        <f>IF(OR($A22="",AQ$8=""),"",INDEX(Z!$B$9:$BI$118,AQ$8-ZT!$B$4+1,ZT!$A22-ZT!$B$2+1))</f>
        <v>3.5239947827255591E-2</v>
      </c>
      <c r="AR22" s="8">
        <f>IF(OR($A22="",AR$8=""),"",INDEX(Z!$B$9:$BI$118,AR$8-ZT!$B$4+1,ZT!$A22-ZT!$B$2+1))</f>
        <v>-0.19103406696123137</v>
      </c>
      <c r="AS22" s="8">
        <f>IF(OR($A22="",AS$8=""),"",INDEX(Z!$B$9:$BI$118,AS$8-ZT!$B$4+1,ZT!$A22-ZT!$B$2+1))</f>
        <v>4.3797093020536693E-2</v>
      </c>
      <c r="AT22" s="8">
        <f>IF(OR($A22="",AT$8=""),"",INDEX(Z!$B$9:$BI$118,AT$8-ZT!$B$4+1,ZT!$A22-ZT!$B$2+1))</f>
        <v>1.1511890675734548E-2</v>
      </c>
      <c r="AU22" s="8">
        <f>IF(OR($A22="",AU$8=""),"",INDEX(Z!$B$9:$BI$118,AU$8-ZT!$B$4+1,ZT!$A22-ZT!$B$2+1))</f>
        <v>-0.15056678403247048</v>
      </c>
      <c r="AV22" s="8">
        <f>IF(OR($A22="",AV$8=""),"",INDEX(Z!$B$9:$BI$118,AV$8-ZT!$B$4+1,ZT!$A22-ZT!$B$2+1))</f>
        <v>2.6411220710022221E-2</v>
      </c>
      <c r="AW22" s="8">
        <f>IF(OR($A22="",AW$8=""),"",INDEX(Z!$B$9:$BI$118,AW$8-ZT!$B$4+1,ZT!$A22-ZT!$B$2+1))</f>
        <v>-2.015415740804638E-2</v>
      </c>
      <c r="AX22" s="8">
        <f>IF(OR($A22="",AX$8=""),"",INDEX(Z!$B$9:$BI$118,AX$8-ZT!$B$4+1,ZT!$A22-ZT!$B$2+1))</f>
        <v>6.5044073185651641E-3</v>
      </c>
      <c r="AY22" s="8">
        <f>IF(OR($A22="",AY$8=""),"",INDEX(Z!$B$9:$BI$118,AY$8-ZT!$B$4+1,ZT!$A22-ZT!$B$2+1))</f>
        <v>-2.835250343564244E-2</v>
      </c>
      <c r="AZ22" s="8">
        <f>IF(OR($A22="",AZ$8=""),"",INDEX(Z!$B$9:$BI$118,AZ$8-ZT!$B$4+1,ZT!$A22-ZT!$B$2+1))</f>
        <v>-8.0178797341124763E-2</v>
      </c>
      <c r="BA22" s="8">
        <f>IF(OR($A22="",BA$8=""),"",INDEX(Z!$B$9:$BI$118,BA$8-ZT!$B$4+1,ZT!$A22-ZT!$B$2+1))</f>
        <v>-1.7221767844755043E-2</v>
      </c>
      <c r="BB22" s="8">
        <f>IF(OR($A22="",BB$8=""),"",INDEX(Z!$B$9:$BI$118,BB$8-ZT!$B$4+1,ZT!$A22-ZT!$B$2+1))</f>
        <v>-1.575220599927718E-2</v>
      </c>
      <c r="BC22" s="8">
        <f>IF(OR($A22="",BC$8=""),"",INDEX(Z!$B$9:$BI$118,BC$8-ZT!$B$4+1,ZT!$A22-ZT!$B$2+1))</f>
        <v>-3.8951716724404228E-2</v>
      </c>
      <c r="BD22" s="8">
        <f>IF(OR($A22="",BD$8=""),"",INDEX(Z!$B$9:$BI$118,BD$8-ZT!$B$4+1,ZT!$A22-ZT!$B$2+1))</f>
        <v>8.6335219309203737E-3</v>
      </c>
      <c r="BE22" s="8">
        <f>IF(OR($A22="",BE$8=""),"",INDEX(Z!$B$9:$BI$118,BE$8-ZT!$B$4+1,ZT!$A22-ZT!$B$2+1))</f>
        <v>-3.8964172045368173E-2</v>
      </c>
      <c r="BF22" s="8">
        <f>IF(OR($A22="",BF$8=""),"",INDEX(Z!$B$9:$BI$118,BF$8-ZT!$B$4+1,ZT!$A22-ZT!$B$2+1))</f>
        <v>-6.1164423611350216E-2</v>
      </c>
      <c r="BG22" s="8">
        <f>IF(OR($A22="",BG$8=""),"",INDEX(Z!$B$9:$BI$118,BG$8-ZT!$B$4+1,ZT!$A22-ZT!$B$2+1))</f>
        <v>-9.803257306382207E-2</v>
      </c>
      <c r="BH22" s="8">
        <f>IF(OR($A22="",BH$8=""),"",INDEX(Z!$B$9:$BI$118,BH$8-ZT!$B$4+1,ZT!$A22-ZT!$B$2+1))</f>
        <v>-5.6686373198399309E-2</v>
      </c>
      <c r="BI22" s="8">
        <f>IF(OR($A22="",BI$8=""),"",INDEX(Z!$B$9:$BI$118,BI$8-ZT!$B$4+1,ZT!$A22-ZT!$B$2+1))</f>
        <v>1.7340003814331872E-2</v>
      </c>
      <c r="BJ22" s="8">
        <f>IF(OR($A22="",BJ$8=""),"",INDEX(Z!$B$9:$BI$118,BJ$8-ZT!$B$4+1,ZT!$A22-ZT!$B$2+1))</f>
        <v>-0.12093693988517984</v>
      </c>
      <c r="BK22" s="8">
        <f>IF(OR($A22="",BK$8=""),"",INDEX(Z!$B$9:$BI$118,BK$8-ZT!$B$4+1,ZT!$A22-ZT!$B$2+1))</f>
        <v>-0.11031512486674444</v>
      </c>
      <c r="BL22" s="8">
        <f>IF(OR($A22="",BL$8=""),"",INDEX(Z!$B$9:$BI$118,BL$8-ZT!$B$4+1,ZT!$A22-ZT!$B$2+1))</f>
        <v>-0.14990560079874271</v>
      </c>
      <c r="BM22" s="8">
        <f>IF(OR($A22="",BM$8=""),"",INDEX(Z!$B$9:$BI$118,BM$8-ZT!$B$4+1,ZT!$A22-ZT!$B$2+1))</f>
        <v>-5.8426210852284832E-2</v>
      </c>
      <c r="BN22" s="8">
        <f>IF(OR($A22="",BN$8=""),"",INDEX(Z!$B$9:$BI$118,BN$8-ZT!$B$4+1,ZT!$A22-ZT!$B$2+1))</f>
        <v>-4.6221668777797653E-2</v>
      </c>
      <c r="BO22" s="8">
        <f>IF(OR($A22="",BO$8=""),"",INDEX(Z!$B$9:$BI$118,BO$8-ZT!$B$4+1,ZT!$A22-ZT!$B$2+1))</f>
        <v>-8.959547333271356E-2</v>
      </c>
      <c r="BP22" s="8">
        <f>IF(OR($A22="",BP$8=""),"",INDEX(Z!$B$9:$BI$118,BP$8-ZT!$B$4+1,ZT!$A22-ZT!$B$2+1))</f>
        <v>-9.0986523082022153E-2</v>
      </c>
      <c r="BQ22" s="8">
        <f>IF(OR($A22="",BQ$8=""),"",INDEX(Z!$B$9:$BI$118,BQ$8-ZT!$B$4+1,ZT!$A22-ZT!$B$2+1))</f>
        <v>-0.11607423295176522</v>
      </c>
      <c r="BR22" s="8">
        <f>IF(OR($A22="",BR$8=""),"",INDEX(Z!$B$9:$BI$118,BR$8-ZT!$B$4+1,ZT!$A22-ZT!$B$2+1))</f>
        <v>-9.8571791337097814E-2</v>
      </c>
      <c r="BS22" s="8">
        <f>IF(OR($A22="",BS$8=""),"",INDEX(Z!$B$9:$BI$118,BS$8-ZT!$B$4+1,ZT!$A22-ZT!$B$2+1))</f>
        <v>-7.3427484728660009E-2</v>
      </c>
      <c r="BT22" s="8">
        <f>IF(OR($A22="",BT$8=""),"",INDEX(Z!$B$9:$BI$118,BT$8-ZT!$B$4+1,ZT!$A22-ZT!$B$2+1))</f>
        <v>-5.7403747755879309E-2</v>
      </c>
      <c r="BU22" s="8">
        <f>IF(OR($A22="",BU$8=""),"",INDEX(Z!$B$9:$BI$118,BU$8-ZT!$B$4+1,ZT!$A22-ZT!$B$2+1))</f>
        <v>-4.2186579078779651E-2</v>
      </c>
      <c r="BV22" s="8">
        <f>IF(OR($A22="",BV$8=""),"",INDEX(Z!$B$9:$BI$118,BV$8-ZT!$B$4+1,ZT!$A22-ZT!$B$2+1))</f>
        <v>-3.1953103408572936E-2</v>
      </c>
      <c r="BW22" s="8">
        <f>IF(OR($A22="",BW$8=""),"",INDEX(Z!$B$9:$BI$118,BW$8-ZT!$B$4+1,ZT!$A22-ZT!$B$2+1))</f>
        <v>-6.4791823952469851E-2</v>
      </c>
      <c r="BX22" s="8">
        <f>IF(OR($A22="",BX$8=""),"",INDEX(Z!$B$9:$BI$118,BX$8-ZT!$B$4+1,ZT!$A22-ZT!$B$2+1))</f>
        <v>-5.1409679710899603E-2</v>
      </c>
      <c r="BY22" s="8">
        <f>IF(OR($A22="",BY$8=""),"",INDEX(Z!$B$9:$BI$118,BY$8-ZT!$B$4+1,ZT!$A22-ZT!$B$2+1))</f>
        <v>-3.9880404676314818E-2</v>
      </c>
      <c r="BZ22" s="8">
        <f>IF(OR($A22="",BZ$8=""),"",INDEX(Z!$B$9:$BI$118,BZ$8-ZT!$B$4+1,ZT!$A22-ZT!$B$2+1))</f>
        <v>-3.6408095257314255E-2</v>
      </c>
      <c r="CA22" s="8">
        <f>IF(OR($A22="",CA$8=""),"",INDEX(Z!$B$9:$BI$118,CA$8-ZT!$B$4+1,ZT!$A22-ZT!$B$2+1))</f>
        <v>-3.9890847218316594E-2</v>
      </c>
      <c r="CB22" s="8">
        <f>IF(OR($A22="",CB$8=""),"",INDEX(Z!$B$9:$BI$118,CB$8-ZT!$B$4+1,ZT!$A22-ZT!$B$2+1))</f>
        <v>-5.1982702462013641E-2</v>
      </c>
      <c r="CC22" s="8">
        <f>IF(OR($A22="",CC$8=""),"",INDEX(Z!$B$9:$BI$118,CC$8-ZT!$B$4+1,ZT!$A22-ZT!$B$2+1))</f>
        <v>-2.8062826588332701E-2</v>
      </c>
      <c r="CD22" s="8">
        <f>IF(OR($A22="",CD$8=""),"",INDEX(Z!$B$9:$BI$118,CD$8-ZT!$B$4+1,ZT!$A22-ZT!$B$2+1))</f>
        <v>-4.2060495473669857E-2</v>
      </c>
      <c r="CE22" s="8">
        <f>IF(OR($A22="",CE$8=""),"",INDEX(Z!$B$9:$BI$118,CE$8-ZT!$B$4+1,ZT!$A22-ZT!$B$2+1))</f>
        <v>-1.7774693387939688E-2</v>
      </c>
      <c r="CF22" s="8">
        <f>IF(OR($A22="",CF$8=""),"",INDEX(Z!$B$9:$BI$118,CF$8-ZT!$B$4+1,ZT!$A22-ZT!$B$2+1))</f>
        <v>-1.3686580120872982E-2</v>
      </c>
      <c r="CG22" s="8">
        <f>IF(OR($A22="",CG$8=""),"",INDEX(Z!$B$9:$BI$118,CG$8-ZT!$B$4+1,ZT!$A22-ZT!$B$2+1))</f>
        <v>3.0309185239803416E-2</v>
      </c>
      <c r="CH22" s="8">
        <f>IF(OR($A22="",CH$8=""),"",INDEX(Z!$B$9:$BI$118,CH$8-ZT!$B$4+1,ZT!$A22-ZT!$B$2+1))</f>
        <v>-0.18506738127321798</v>
      </c>
      <c r="CI22" s="8">
        <f>IF(OR($A22="",CI$8=""),"",INDEX(Z!$B$9:$BI$118,CI$8-ZT!$B$4+1,ZT!$A22-ZT!$B$2+1))</f>
        <v>-4.4482683730905137E-2</v>
      </c>
      <c r="CJ22" s="8">
        <f>IF(OR($A22="",CJ$8=""),"",INDEX(Z!$B$9:$BI$118,CJ$8-ZT!$B$4+1,ZT!$A22-ZT!$B$2+1))</f>
        <v>-3.8756033081178254E-2</v>
      </c>
      <c r="CK22" s="8">
        <f>IF(OR($A22="",CK$8=""),"",INDEX(Z!$B$9:$BI$118,CK$8-ZT!$B$4+1,ZT!$A22-ZT!$B$2+1))</f>
        <v>-0.11053168909342337</v>
      </c>
      <c r="CL22" s="8">
        <f>IF(OR($A22="",CL$8=""),"",INDEX(Z!$B$9:$BI$118,CL$8-ZT!$B$4+1,ZT!$A22-ZT!$B$2+1))</f>
        <v>2.6624331746228247E-2</v>
      </c>
      <c r="CM22" s="8">
        <f>IF(OR($A22="",CM$8=""),"",INDEX(Z!$B$9:$BI$118,CM$8-ZT!$B$4+1,ZT!$A22-ZT!$B$2+1))</f>
        <v>-2.7336260295169446E-2</v>
      </c>
      <c r="CN22" s="8">
        <f>IF(OR($A22="",CN$8=""),"",INDEX(Z!$B$9:$BI$118,CN$8-ZT!$B$4+1,ZT!$A22-ZT!$B$2+1))</f>
        <v>-1.0177469438743536E-2</v>
      </c>
      <c r="CO22" s="8">
        <f>IF(OR($A22="",CO$8=""),"",INDEX(Z!$B$9:$BI$118,CO$8-ZT!$B$4+1,ZT!$A22-ZT!$B$2+1))</f>
        <v>-5.4708150622948093E-2</v>
      </c>
      <c r="CP22" s="8">
        <f>IF(OR($A22="",CP$8=""),"",INDEX(Z!$B$9:$BI$118,CP$8-ZT!$B$4+1,ZT!$A22-ZT!$B$2+1))</f>
        <v>1.0073878053807439E-2</v>
      </c>
      <c r="CQ22" s="8">
        <f>IF(OR($A22="",CQ$8=""),"",INDEX(Z!$B$9:$BI$118,CQ$8-ZT!$B$4+1,ZT!$A22-ZT!$B$2+1))</f>
        <v>-1.229959383693302E-3</v>
      </c>
      <c r="CR22" s="8">
        <f>IF(OR($A22="",CR$8=""),"",INDEX(Z!$B$9:$BI$118,CR$8-ZT!$B$4+1,ZT!$A22-ZT!$B$2+1))</f>
        <v>8.9050613184431526E-2</v>
      </c>
      <c r="CS22" s="8">
        <f>IF(OR($A22="",CS$8=""),"",INDEX(Z!$B$9:$BI$118,CS$8-ZT!$B$4+1,ZT!$A22-ZT!$B$2+1))</f>
        <v>-5.6563308988955008E-3</v>
      </c>
      <c r="CT22" s="8" t="str">
        <f>IF(OR($A22="",CT$8=""),"",INDEX(Z!$B$9:$BI$118,CT$8-ZT!$B$4+1,ZT!$A22-ZT!$B$2+1))</f>
        <v/>
      </c>
      <c r="CU22" s="8" t="str">
        <f>IF(OR($A22="",CU$8=""),"",INDEX(Z!$B$9:$BI$118,CU$8-ZT!$B$4+1,ZT!$A22-ZT!$B$2+1))</f>
        <v/>
      </c>
      <c r="CV22" s="8" t="str">
        <f>IF(OR($A22="",CV$8=""),"",INDEX(Z!$B$9:$BI$118,CV$8-ZT!$B$4+1,ZT!$A22-ZT!$B$2+1))</f>
        <v/>
      </c>
      <c r="CW22" s="8" t="str">
        <f>IF(OR($A22="",CW$8=""),"",INDEX(Z!$B$9:$BI$118,CW$8-ZT!$B$4+1,ZT!$A22-ZT!$B$2+1))</f>
        <v/>
      </c>
      <c r="CX22" s="8" t="str">
        <f>IF(OR($A22="",CX$8=""),"",INDEX(Z!$B$9:$BI$118,CX$8-ZT!$B$4+1,ZT!$A22-ZT!$B$2+1))</f>
        <v/>
      </c>
      <c r="CY22" s="8" t="str">
        <f>IF(OR($A22="",CY$8=""),"",INDEX(Z!$B$9:$BI$118,CY$8-ZT!$B$4+1,ZT!$A22-ZT!$B$2+1))</f>
        <v/>
      </c>
      <c r="CZ22" s="8" t="str">
        <f>IF(OR($A22="",CZ$8=""),"",INDEX(Z!$B$9:$BI$118,CZ$8-ZT!$B$4+1,ZT!$A22-ZT!$B$2+1))</f>
        <v/>
      </c>
      <c r="DA22" s="8" t="str">
        <f>IF(OR($A22="",DA$8=""),"",INDEX(Z!$B$9:$BI$118,DA$8-ZT!$B$4+1,ZT!$A22-ZT!$B$2+1))</f>
        <v/>
      </c>
      <c r="DB22" s="8" t="str">
        <f>IF(OR($A22="",DB$8=""),"",INDEX(Z!$B$9:$BI$118,DB$8-ZT!$B$4+1,ZT!$A22-ZT!$B$2+1))</f>
        <v/>
      </c>
      <c r="DC22" s="8" t="str">
        <f>IF(OR($A22="",DC$8=""),"",INDEX(Z!$B$9:$BI$118,DC$8-ZT!$B$4+1,ZT!$A22-ZT!$B$2+1))</f>
        <v/>
      </c>
      <c r="DD22" s="8" t="str">
        <f>IF(OR($A22="",DD$8=""),"",INDEX(Z!$B$9:$BI$118,DD$8-ZT!$B$4+1,ZT!$A22-ZT!$B$2+1))</f>
        <v/>
      </c>
      <c r="DE22" s="8" t="str">
        <f>IF(OR($A22="",DE$8=""),"",INDEX(Z!$B$9:$BI$118,DE$8-ZT!$B$4+1,ZT!$A22-ZT!$B$2+1))</f>
        <v/>
      </c>
      <c r="DF22" s="8" t="str">
        <f>IF(OR($A22="",DF$8=""),"",INDEX(Z!$B$9:$BI$118,DF$8-ZT!$B$4+1,ZT!$A22-ZT!$B$2+1))</f>
        <v/>
      </c>
      <c r="DG22" s="8" t="str">
        <f>IF(OR($A22="",DG$8=""),"",INDEX(Z!$B$9:$BI$118,DG$8-ZT!$B$4+1,ZT!$A22-ZT!$B$2+1))</f>
        <v/>
      </c>
    </row>
    <row r="23" spans="1:111">
      <c r="A23" s="4">
        <f t="shared" si="2"/>
        <v>2004</v>
      </c>
      <c r="B23" s="8">
        <f>IF(OR($A23="",B$8=""),"",INDEX(Z!$B$9:$BI$118,B$8-ZT!$B$4+1,ZT!$A23-ZT!$B$2+1))</f>
        <v>-0.27160473906481464</v>
      </c>
      <c r="C23" s="8">
        <f>IF(OR($A23="",C$8=""),"",INDEX(Z!$B$9:$BI$118,C$8-ZT!$B$4+1,ZT!$A23-ZT!$B$2+1))</f>
        <v>-0.20798577483189273</v>
      </c>
      <c r="D23" s="8">
        <f>IF(OR($A23="",D$8=""),"",INDEX(Z!$B$9:$BI$118,D$8-ZT!$B$4+1,ZT!$A23-ZT!$B$2+1))</f>
        <v>-0.4269344425657966</v>
      </c>
      <c r="E23" s="8">
        <f>IF(OR($A23="",E$8=""),"",INDEX(Z!$B$9:$BI$118,E$8-ZT!$B$4+1,ZT!$A23-ZT!$B$2+1))</f>
        <v>-0.41231925826100202</v>
      </c>
      <c r="F23" s="8">
        <f>IF(OR($A23="",F$8=""),"",INDEX(Z!$B$9:$BI$118,F$8-ZT!$B$4+1,ZT!$A23-ZT!$B$2+1))</f>
        <v>-0.26807818115967486</v>
      </c>
      <c r="G23" s="8">
        <f>IF(OR($A23="",G$8=""),"",INDEX(Z!$B$9:$BI$118,G$8-ZT!$B$4+1,ZT!$A23-ZT!$B$2+1))</f>
        <v>-0.1475681913891993</v>
      </c>
      <c r="H23" s="8">
        <f>IF(OR($A23="",H$8=""),"",INDEX(Z!$B$9:$BI$118,H$8-ZT!$B$4+1,ZT!$A23-ZT!$B$2+1))</f>
        <v>0.29320305892114185</v>
      </c>
      <c r="I23" s="8">
        <f>IF(OR($A23="",I$8=""),"",INDEX(Z!$B$9:$BI$118,I$8-ZT!$B$4+1,ZT!$A23-ZT!$B$2+1))</f>
        <v>-0.65645076282178216</v>
      </c>
      <c r="J23" s="8">
        <f>IF(OR($A23="",J$8=""),"",INDEX(Z!$B$9:$BI$118,J$8-ZT!$B$4+1,ZT!$A23-ZT!$B$2+1))</f>
        <v>-0.25384443594621509</v>
      </c>
      <c r="K23" s="8">
        <f>IF(OR($A23="",K$8=""),"",INDEX(Z!$B$9:$BI$118,K$8-ZT!$B$4+1,ZT!$A23-ZT!$B$2+1))</f>
        <v>0.27838714565352696</v>
      </c>
      <c r="L23" s="8">
        <f>IF(OR($A23="",L$8=""),"",INDEX(Z!$B$9:$BI$118,L$8-ZT!$B$4+1,ZT!$A23-ZT!$B$2+1))</f>
        <v>6.4810154109487428E-2</v>
      </c>
      <c r="M23" s="8">
        <f>IF(OR($A23="",M$8=""),"",INDEX(Z!$B$9:$BI$118,M$8-ZT!$B$4+1,ZT!$A23-ZT!$B$2+1))</f>
        <v>-0.18459160989923618</v>
      </c>
      <c r="N23" s="8">
        <f>IF(OR($A23="",N$8=""),"",INDEX(Z!$B$9:$BI$118,N$8-ZT!$B$4+1,ZT!$A23-ZT!$B$2+1))</f>
        <v>-0.44359553729639423</v>
      </c>
      <c r="O23" s="8">
        <f>IF(OR($A23="",O$8=""),"",INDEX(Z!$B$9:$BI$118,O$8-ZT!$B$4+1,ZT!$A23-ZT!$B$2+1))</f>
        <v>-0.41879867738650844</v>
      </c>
      <c r="P23" s="8">
        <f>IF(OR($A23="",P$8=""),"",INDEX(Z!$B$9:$BI$118,P$8-ZT!$B$4+1,ZT!$A23-ZT!$B$2+1))</f>
        <v>-0.38055521822968963</v>
      </c>
      <c r="Q23" s="8">
        <f>IF(OR($A23="",Q$8=""),"",INDEX(Z!$B$9:$BI$118,Q$8-ZT!$B$4+1,ZT!$A23-ZT!$B$2+1))</f>
        <v>4.2627589327725701E-2</v>
      </c>
      <c r="R23" s="8">
        <f>IF(OR($A23="",R$8=""),"",INDEX(Z!$B$9:$BI$118,R$8-ZT!$B$4+1,ZT!$A23-ZT!$B$2+1))</f>
        <v>-0.29872097623517746</v>
      </c>
      <c r="S23" s="8">
        <f>IF(OR($A23="",S$8=""),"",INDEX(Z!$B$9:$BI$118,S$8-ZT!$B$4+1,ZT!$A23-ZT!$B$2+1))</f>
        <v>-1.407171059861767E-3</v>
      </c>
      <c r="T23" s="8">
        <f>IF(OR($A23="",T$8=""),"",INDEX(Z!$B$9:$BI$118,T$8-ZT!$B$4+1,ZT!$A23-ZT!$B$2+1))</f>
        <v>7.4077948573492591E-2</v>
      </c>
      <c r="U23" s="8">
        <f>IF(OR($A23="",U$8=""),"",INDEX(Z!$B$9:$BI$118,U$8-ZT!$B$4+1,ZT!$A23-ZT!$B$2+1))</f>
        <v>-0.45330135301166763</v>
      </c>
      <c r="V23" s="8">
        <f>IF(OR($A23="",V$8=""),"",INDEX(Z!$B$9:$BI$118,V$8-ZT!$B$4+1,ZT!$A23-ZT!$B$2+1))</f>
        <v>-0.42349250215337264</v>
      </c>
      <c r="W23" s="8">
        <f>IF(OR($A23="",W$8=""),"",INDEX(Z!$B$9:$BI$118,W$8-ZT!$B$4+1,ZT!$A23-ZT!$B$2+1))</f>
        <v>-0.45395762105441051</v>
      </c>
      <c r="X23" s="8">
        <f>IF(OR($A23="",X$8=""),"",INDEX(Z!$B$9:$BI$118,X$8-ZT!$B$4+1,ZT!$A23-ZT!$B$2+1))</f>
        <v>1.0098662903158306E-2</v>
      </c>
      <c r="Y23" s="8">
        <f>IF(OR($A23="",Y$8=""),"",INDEX(Z!$B$9:$BI$118,Y$8-ZT!$B$4+1,ZT!$A23-ZT!$B$2+1))</f>
        <v>-0.54192349127986716</v>
      </c>
      <c r="Z23" s="8">
        <f>IF(OR($A23="",Z$8=""),"",INDEX(Z!$B$9:$BI$118,Z$8-ZT!$B$4+1,ZT!$A23-ZT!$B$2+1))</f>
        <v>-0.11600524288820235</v>
      </c>
      <c r="AA23" s="8">
        <f>IF(OR($A23="",AA$8=""),"",INDEX(Z!$B$9:$BI$118,AA$8-ZT!$B$4+1,ZT!$A23-ZT!$B$2+1))</f>
        <v>-0.28157651361019198</v>
      </c>
      <c r="AB23" s="8">
        <f>IF(OR($A23="",AB$8=""),"",INDEX(Z!$B$9:$BI$118,AB$8-ZT!$B$4+1,ZT!$A23-ZT!$B$2+1))</f>
        <v>-7.9575700368366142E-3</v>
      </c>
      <c r="AC23" s="8">
        <f>IF(OR($A23="",AC$8=""),"",INDEX(Z!$B$9:$BI$118,AC$8-ZT!$B$4+1,ZT!$A23-ZT!$B$2+1))</f>
        <v>-0.31195052459909256</v>
      </c>
      <c r="AD23" s="8">
        <f>IF(OR($A23="",AD$8=""),"",INDEX(Z!$B$9:$BI$118,AD$8-ZT!$B$4+1,ZT!$A23-ZT!$B$2+1))</f>
        <v>-0.22437310111450515</v>
      </c>
      <c r="AE23" s="8">
        <f>IF(OR($A23="",AE$8=""),"",INDEX(Z!$B$9:$BI$118,AE$8-ZT!$B$4+1,ZT!$A23-ZT!$B$2+1))</f>
        <v>-0.46743299893848977</v>
      </c>
      <c r="AF23" s="8">
        <f>IF(OR($A23="",AF$8=""),"",INDEX(Z!$B$9:$BI$118,AF$8-ZT!$B$4+1,ZT!$A23-ZT!$B$2+1))</f>
        <v>-0.35493555204877669</v>
      </c>
      <c r="AG23" s="8">
        <f>IF(OR($A23="",AG$8=""),"",INDEX(Z!$B$9:$BI$118,AG$8-ZT!$B$4+1,ZT!$A23-ZT!$B$2+1))</f>
        <v>-0.28910090343051564</v>
      </c>
      <c r="AH23" s="8">
        <f>IF(OR($A23="",AH$8=""),"",INDEX(Z!$B$9:$BI$118,AH$8-ZT!$B$4+1,ZT!$A23-ZT!$B$2+1))</f>
        <v>-0.24979865462871498</v>
      </c>
      <c r="AI23" s="8">
        <f>IF(OR($A23="",AI$8=""),"",INDEX(Z!$B$9:$BI$118,AI$8-ZT!$B$4+1,ZT!$A23-ZT!$B$2+1))</f>
        <v>-0.23324635636671243</v>
      </c>
      <c r="AJ23" s="8">
        <f>IF(OR($A23="",AJ$8=""),"",INDEX(Z!$B$9:$BI$118,AJ$8-ZT!$B$4+1,ZT!$A23-ZT!$B$2+1))</f>
        <v>-0.12508484795847075</v>
      </c>
      <c r="AK23" s="8">
        <f>IF(OR($A23="",AK$8=""),"",INDEX(Z!$B$9:$BI$118,AK$8-ZT!$B$4+1,ZT!$A23-ZT!$B$2+1))</f>
        <v>-0.61144712279699309</v>
      </c>
      <c r="AL23" s="8">
        <f>IF(OR($A23="",AL$8=""),"",INDEX(Z!$B$9:$BI$118,AL$8-ZT!$B$4+1,ZT!$A23-ZT!$B$2+1))</f>
        <v>-0.36285413943254419</v>
      </c>
      <c r="AM23" s="8">
        <f>IF(OR($A23="",AM$8=""),"",INDEX(Z!$B$9:$BI$118,AM$8-ZT!$B$4+1,ZT!$A23-ZT!$B$2+1))</f>
        <v>-0.28215793708865267</v>
      </c>
      <c r="AN23" s="8">
        <f>IF(OR($A23="",AN$8=""),"",INDEX(Z!$B$9:$BI$118,AN$8-ZT!$B$4+1,ZT!$A23-ZT!$B$2+1))</f>
        <v>-0.16877228915003606</v>
      </c>
      <c r="AO23" s="8">
        <f>IF(OR($A23="",AO$8=""),"",INDEX(Z!$B$9:$BI$118,AO$8-ZT!$B$4+1,ZT!$A23-ZT!$B$2+1))</f>
        <v>-0.16306670581614835</v>
      </c>
      <c r="AP23" s="8">
        <f>IF(OR($A23="",AP$8=""),"",INDEX(Z!$B$9:$BI$118,AP$8-ZT!$B$4+1,ZT!$A23-ZT!$B$2+1))</f>
        <v>-0.28759457017345991</v>
      </c>
      <c r="AQ23" s="8">
        <f>IF(OR($A23="",AQ$8=""),"",INDEX(Z!$B$9:$BI$118,AQ$8-ZT!$B$4+1,ZT!$A23-ZT!$B$2+1))</f>
        <v>-9.3693735548638024E-2</v>
      </c>
      <c r="AR23" s="8">
        <f>IF(OR($A23="",AR$8=""),"",INDEX(Z!$B$9:$BI$118,AR$8-ZT!$B$4+1,ZT!$A23-ZT!$B$2+1))</f>
        <v>-1.3352889723779349E-2</v>
      </c>
      <c r="AS23" s="8">
        <f>IF(OR($A23="",AS$8=""),"",INDEX(Z!$B$9:$BI$118,AS$8-ZT!$B$4+1,ZT!$A23-ZT!$B$2+1))</f>
        <v>-0.10871020106299145</v>
      </c>
      <c r="AT23" s="8">
        <f>IF(OR($A23="",AT$8=""),"",INDEX(Z!$B$9:$BI$118,AT$8-ZT!$B$4+1,ZT!$A23-ZT!$B$2+1))</f>
        <v>-0.12559732329667295</v>
      </c>
      <c r="AU23" s="8">
        <f>IF(OR($A23="",AU$8=""),"",INDEX(Z!$B$9:$BI$118,AU$8-ZT!$B$4+1,ZT!$A23-ZT!$B$2+1))</f>
        <v>-0.16731759445728578</v>
      </c>
      <c r="AV23" s="8">
        <f>IF(OR($A23="",AV$8=""),"",INDEX(Z!$B$9:$BI$118,AV$8-ZT!$B$4+1,ZT!$A23-ZT!$B$2+1))</f>
        <v>-9.9093861040271847E-2</v>
      </c>
      <c r="AW23" s="8">
        <f>IF(OR($A23="",AW$8=""),"",INDEX(Z!$B$9:$BI$118,AW$8-ZT!$B$4+1,ZT!$A23-ZT!$B$2+1))</f>
        <v>-3.5042769901796333E-2</v>
      </c>
      <c r="AX23" s="8">
        <f>IF(OR($A23="",AX$8=""),"",INDEX(Z!$B$9:$BI$118,AX$8-ZT!$B$4+1,ZT!$A23-ZT!$B$2+1))</f>
        <v>-2.6071763116047642E-2</v>
      </c>
      <c r="AY23" s="8">
        <f>IF(OR($A23="",AY$8=""),"",INDEX(Z!$B$9:$BI$118,AY$8-ZT!$B$4+1,ZT!$A23-ZT!$B$2+1))</f>
        <v>-3.2554190289342699E-2</v>
      </c>
      <c r="AZ23" s="8">
        <f>IF(OR($A23="",AZ$8=""),"",INDEX(Z!$B$9:$BI$118,AZ$8-ZT!$B$4+1,ZT!$A23-ZT!$B$2+1))</f>
        <v>-3.5364781551331603E-2</v>
      </c>
      <c r="BA23" s="8">
        <f>IF(OR($A23="",BA$8=""),"",INDEX(Z!$B$9:$BI$118,BA$8-ZT!$B$4+1,ZT!$A23-ZT!$B$2+1))</f>
        <v>-8.7361209302528664E-2</v>
      </c>
      <c r="BB23" s="8">
        <f>IF(OR($A23="",BB$8=""),"",INDEX(Z!$B$9:$BI$118,BB$8-ZT!$B$4+1,ZT!$A23-ZT!$B$2+1))</f>
        <v>-1.4089695225663057E-2</v>
      </c>
      <c r="BC23" s="8">
        <f>IF(OR($A23="",BC$8=""),"",INDEX(Z!$B$9:$BI$118,BC$8-ZT!$B$4+1,ZT!$A23-ZT!$B$2+1))</f>
        <v>-4.5361995085323237E-2</v>
      </c>
      <c r="BD23" s="8">
        <f>IF(OR($A23="",BD$8=""),"",INDEX(Z!$B$9:$BI$118,BD$8-ZT!$B$4+1,ZT!$A23-ZT!$B$2+1))</f>
        <v>2.4518332470942816E-2</v>
      </c>
      <c r="BE23" s="8">
        <f>IF(OR($A23="",BE$8=""),"",INDEX(Z!$B$9:$BI$118,BE$8-ZT!$B$4+1,ZT!$A23-ZT!$B$2+1))</f>
        <v>-6.3303240350635726E-2</v>
      </c>
      <c r="BF23" s="8">
        <f>IF(OR($A23="",BF$8=""),"",INDEX(Z!$B$9:$BI$118,BF$8-ZT!$B$4+1,ZT!$A23-ZT!$B$2+1))</f>
        <v>-0.11964471470921545</v>
      </c>
      <c r="BG23" s="8">
        <f>IF(OR($A23="",BG$8=""),"",INDEX(Z!$B$9:$BI$118,BG$8-ZT!$B$4+1,ZT!$A23-ZT!$B$2+1))</f>
        <v>-1.8684895949962588E-2</v>
      </c>
      <c r="BH23" s="8">
        <f>IF(OR($A23="",BH$8=""),"",INDEX(Z!$B$9:$BI$118,BH$8-ZT!$B$4+1,ZT!$A23-ZT!$B$2+1))</f>
        <v>-0.10593430803272597</v>
      </c>
      <c r="BI23" s="8">
        <f>IF(OR($A23="",BI$8=""),"",INDEX(Z!$B$9:$BI$118,BI$8-ZT!$B$4+1,ZT!$A23-ZT!$B$2+1))</f>
        <v>-5.1508868824361898E-2</v>
      </c>
      <c r="BJ23" s="8">
        <f>IF(OR($A23="",BJ$8=""),"",INDEX(Z!$B$9:$BI$118,BJ$8-ZT!$B$4+1,ZT!$A23-ZT!$B$2+1))</f>
        <v>-1.5889952996186452E-2</v>
      </c>
      <c r="BK23" s="8">
        <f>IF(OR($A23="",BK$8=""),"",INDEX(Z!$B$9:$BI$118,BK$8-ZT!$B$4+1,ZT!$A23-ZT!$B$2+1))</f>
        <v>-5.9562251529463595E-2</v>
      </c>
      <c r="BL23" s="8">
        <f>IF(OR($A23="",BL$8=""),"",INDEX(Z!$B$9:$BI$118,BL$8-ZT!$B$4+1,ZT!$A23-ZT!$B$2+1))</f>
        <v>-8.1348554117120386E-2</v>
      </c>
      <c r="BM23" s="8">
        <f>IF(OR($A23="",BM$8=""),"",INDEX(Z!$B$9:$BI$118,BM$8-ZT!$B$4+1,ZT!$A23-ZT!$B$2+1))</f>
        <v>-0.11729044101605801</v>
      </c>
      <c r="BN23" s="8">
        <f>IF(OR($A23="",BN$8=""),"",INDEX(Z!$B$9:$BI$118,BN$8-ZT!$B$4+1,ZT!$A23-ZT!$B$2+1))</f>
        <v>-0.11802460725630226</v>
      </c>
      <c r="BO23" s="8">
        <f>IF(OR($A23="",BO$8=""),"",INDEX(Z!$B$9:$BI$118,BO$8-ZT!$B$4+1,ZT!$A23-ZT!$B$2+1))</f>
        <v>-8.3394971207566115E-2</v>
      </c>
      <c r="BP23" s="8">
        <f>IF(OR($A23="",BP$8=""),"",INDEX(Z!$B$9:$BI$118,BP$8-ZT!$B$4+1,ZT!$A23-ZT!$B$2+1))</f>
        <v>-0.12925649934265238</v>
      </c>
      <c r="BQ23" s="8">
        <f>IF(OR($A23="",BQ$8=""),"",INDEX(Z!$B$9:$BI$118,BQ$8-ZT!$B$4+1,ZT!$A23-ZT!$B$2+1))</f>
        <v>-0.12492123845855074</v>
      </c>
      <c r="BR23" s="8">
        <f>IF(OR($A23="",BR$8=""),"",INDEX(Z!$B$9:$BI$118,BR$8-ZT!$B$4+1,ZT!$A23-ZT!$B$2+1))</f>
        <v>-9.0699801066718155E-2</v>
      </c>
      <c r="BS23" s="8">
        <f>IF(OR($A23="",BS$8=""),"",INDEX(Z!$B$9:$BI$118,BS$8-ZT!$B$4+1,ZT!$A23-ZT!$B$2+1))</f>
        <v>-8.4637317199543372E-2</v>
      </c>
      <c r="BT23" s="8">
        <f>IF(OR($A23="",BT$8=""),"",INDEX(Z!$B$9:$BI$118,BT$8-ZT!$B$4+1,ZT!$A23-ZT!$B$2+1))</f>
        <v>-0.10708494672425806</v>
      </c>
      <c r="BU23" s="8">
        <f>IF(OR($A23="",BU$8=""),"",INDEX(Z!$B$9:$BI$118,BU$8-ZT!$B$4+1,ZT!$A23-ZT!$B$2+1))</f>
        <v>-0.15334707397466962</v>
      </c>
      <c r="BV23" s="8">
        <f>IF(OR($A23="",BV$8=""),"",INDEX(Z!$B$9:$BI$118,BV$8-ZT!$B$4+1,ZT!$A23-ZT!$B$2+1))</f>
        <v>-7.0606882014423E-2</v>
      </c>
      <c r="BW23" s="8">
        <f>IF(OR($A23="",BW$8=""),"",INDEX(Z!$B$9:$BI$118,BW$8-ZT!$B$4+1,ZT!$A23-ZT!$B$2+1))</f>
        <v>-8.2210615842451151E-2</v>
      </c>
      <c r="BX23" s="8">
        <f>IF(OR($A23="",BX$8=""),"",INDEX(Z!$B$9:$BI$118,BX$8-ZT!$B$4+1,ZT!$A23-ZT!$B$2+1))</f>
        <v>-0.12424579822737414</v>
      </c>
      <c r="BY23" s="8">
        <f>IF(OR($A23="",BY$8=""),"",INDEX(Z!$B$9:$BI$118,BY$8-ZT!$B$4+1,ZT!$A23-ZT!$B$2+1))</f>
        <v>-8.4430110973115369E-2</v>
      </c>
      <c r="BZ23" s="8">
        <f>IF(OR($A23="",BZ$8=""),"",INDEX(Z!$B$9:$BI$118,BZ$8-ZT!$B$4+1,ZT!$A23-ZT!$B$2+1))</f>
        <v>-0.11226850667019894</v>
      </c>
      <c r="CA23" s="8">
        <f>IF(OR($A23="",CA$8=""),"",INDEX(Z!$B$9:$BI$118,CA$8-ZT!$B$4+1,ZT!$A23-ZT!$B$2+1))</f>
        <v>-5.5014380091223281E-2</v>
      </c>
      <c r="CB23" s="8">
        <f>IF(OR($A23="",CB$8=""),"",INDEX(Z!$B$9:$BI$118,CB$8-ZT!$B$4+1,ZT!$A23-ZT!$B$2+1))</f>
        <v>-0.10836619879189513</v>
      </c>
      <c r="CC23" s="8">
        <f>IF(OR($A23="",CC$8=""),"",INDEX(Z!$B$9:$BI$118,CC$8-ZT!$B$4+1,ZT!$A23-ZT!$B$2+1))</f>
        <v>-0.10975731804732902</v>
      </c>
      <c r="CD23" s="8">
        <f>IF(OR($A23="",CD$8=""),"",INDEX(Z!$B$9:$BI$118,CD$8-ZT!$B$4+1,ZT!$A23-ZT!$B$2+1))</f>
        <v>-7.3710054050708962E-2</v>
      </c>
      <c r="CE23" s="8">
        <f>IF(OR($A23="",CE$8=""),"",INDEX(Z!$B$9:$BI$118,CE$8-ZT!$B$4+1,ZT!$A23-ZT!$B$2+1))</f>
        <v>-8.3303358177222009E-2</v>
      </c>
      <c r="CF23" s="8">
        <f>IF(OR($A23="",CF$8=""),"",INDEX(Z!$B$9:$BI$118,CF$8-ZT!$B$4+1,ZT!$A23-ZT!$B$2+1))</f>
        <v>-5.5487724323350474E-2</v>
      </c>
      <c r="CG23" s="8">
        <f>IF(OR($A23="",CG$8=""),"",INDEX(Z!$B$9:$BI$118,CG$8-ZT!$B$4+1,ZT!$A23-ZT!$B$2+1))</f>
        <v>-0.10065501892633399</v>
      </c>
      <c r="CH23" s="8">
        <f>IF(OR($A23="",CH$8=""),"",INDEX(Z!$B$9:$BI$118,CH$8-ZT!$B$4+1,ZT!$A23-ZT!$B$2+1))</f>
        <v>-1.0450870853668803E-2</v>
      </c>
      <c r="CI23" s="8">
        <f>IF(OR($A23="",CI$8=""),"",INDEX(Z!$B$9:$BI$118,CI$8-ZT!$B$4+1,ZT!$A23-ZT!$B$2+1))</f>
        <v>-0.25209001642581219</v>
      </c>
      <c r="CJ23" s="8">
        <f>IF(OR($A23="",CJ$8=""),"",INDEX(Z!$B$9:$BI$118,CJ$8-ZT!$B$4+1,ZT!$A23-ZT!$B$2+1))</f>
        <v>-0.13833560635463749</v>
      </c>
      <c r="CK23" s="8">
        <f>IF(OR($A23="",CK$8=""),"",INDEX(Z!$B$9:$BI$118,CK$8-ZT!$B$4+1,ZT!$A23-ZT!$B$2+1))</f>
        <v>-7.9601388402064766E-2</v>
      </c>
      <c r="CL23" s="8">
        <f>IF(OR($A23="",CL$8=""),"",INDEX(Z!$B$9:$BI$118,CL$8-ZT!$B$4+1,ZT!$A23-ZT!$B$2+1))</f>
        <v>-0.15442777530820995</v>
      </c>
      <c r="CM23" s="8">
        <f>IF(OR($A23="",CM$8=""),"",INDEX(Z!$B$9:$BI$118,CM$8-ZT!$B$4+1,ZT!$A23-ZT!$B$2+1))</f>
        <v>2.5001149527317246E-3</v>
      </c>
      <c r="CN23" s="8">
        <f>IF(OR($A23="",CN$8=""),"",INDEX(Z!$B$9:$BI$118,CN$8-ZT!$B$4+1,ZT!$A23-ZT!$B$2+1))</f>
        <v>-2.7149971820615626E-2</v>
      </c>
      <c r="CO23" s="8">
        <f>IF(OR($A23="",CO$8=""),"",INDEX(Z!$B$9:$BI$118,CO$8-ZT!$B$4+1,ZT!$A23-ZT!$B$2+1))</f>
        <v>-5.4463717584161575E-2</v>
      </c>
      <c r="CP23" s="8">
        <f>IF(OR($A23="",CP$8=""),"",INDEX(Z!$B$9:$BI$118,CP$8-ZT!$B$4+1,ZT!$A23-ZT!$B$2+1))</f>
        <v>-6.3685648550684482E-2</v>
      </c>
      <c r="CQ23" s="8">
        <f>IF(OR($A23="",CQ$8=""),"",INDEX(Z!$B$9:$BI$118,CQ$8-ZT!$B$4+1,ZT!$A23-ZT!$B$2+1))</f>
        <v>-2.3888394141611036E-2</v>
      </c>
      <c r="CR23" s="8">
        <f>IF(OR($A23="",CR$8=""),"",INDEX(Z!$B$9:$BI$118,CR$8-ZT!$B$4+1,ZT!$A23-ZT!$B$2+1))</f>
        <v>2.5207223481423124E-2</v>
      </c>
      <c r="CS23" s="8">
        <f>IF(OR($A23="",CS$8=""),"",INDEX(Z!$B$9:$BI$118,CS$8-ZT!$B$4+1,ZT!$A23-ZT!$B$2+1))</f>
        <v>-3.9888306639560778E-2</v>
      </c>
      <c r="CT23" s="8" t="str">
        <f>IF(OR($A23="",CT$8=""),"",INDEX(Z!$B$9:$BI$118,CT$8-ZT!$B$4+1,ZT!$A23-ZT!$B$2+1))</f>
        <v/>
      </c>
      <c r="CU23" s="8" t="str">
        <f>IF(OR($A23="",CU$8=""),"",INDEX(Z!$B$9:$BI$118,CU$8-ZT!$B$4+1,ZT!$A23-ZT!$B$2+1))</f>
        <v/>
      </c>
      <c r="CV23" s="8" t="str">
        <f>IF(OR($A23="",CV$8=""),"",INDEX(Z!$B$9:$BI$118,CV$8-ZT!$B$4+1,ZT!$A23-ZT!$B$2+1))</f>
        <v/>
      </c>
      <c r="CW23" s="8" t="str">
        <f>IF(OR($A23="",CW$8=""),"",INDEX(Z!$B$9:$BI$118,CW$8-ZT!$B$4+1,ZT!$A23-ZT!$B$2+1))</f>
        <v/>
      </c>
      <c r="CX23" s="8" t="str">
        <f>IF(OR($A23="",CX$8=""),"",INDEX(Z!$B$9:$BI$118,CX$8-ZT!$B$4+1,ZT!$A23-ZT!$B$2+1))</f>
        <v/>
      </c>
      <c r="CY23" s="8" t="str">
        <f>IF(OR($A23="",CY$8=""),"",INDEX(Z!$B$9:$BI$118,CY$8-ZT!$B$4+1,ZT!$A23-ZT!$B$2+1))</f>
        <v/>
      </c>
      <c r="CZ23" s="8" t="str">
        <f>IF(OR($A23="",CZ$8=""),"",INDEX(Z!$B$9:$BI$118,CZ$8-ZT!$B$4+1,ZT!$A23-ZT!$B$2+1))</f>
        <v/>
      </c>
      <c r="DA23" s="8" t="str">
        <f>IF(OR($A23="",DA$8=""),"",INDEX(Z!$B$9:$BI$118,DA$8-ZT!$B$4+1,ZT!$A23-ZT!$B$2+1))</f>
        <v/>
      </c>
      <c r="DB23" s="8" t="str">
        <f>IF(OR($A23="",DB$8=""),"",INDEX(Z!$B$9:$BI$118,DB$8-ZT!$B$4+1,ZT!$A23-ZT!$B$2+1))</f>
        <v/>
      </c>
      <c r="DC23" s="8" t="str">
        <f>IF(OR($A23="",DC$8=""),"",INDEX(Z!$B$9:$BI$118,DC$8-ZT!$B$4+1,ZT!$A23-ZT!$B$2+1))</f>
        <v/>
      </c>
      <c r="DD23" s="8" t="str">
        <f>IF(OR($A23="",DD$8=""),"",INDEX(Z!$B$9:$BI$118,DD$8-ZT!$B$4+1,ZT!$A23-ZT!$B$2+1))</f>
        <v/>
      </c>
      <c r="DE23" s="8" t="str">
        <f>IF(OR($A23="",DE$8=""),"",INDEX(Z!$B$9:$BI$118,DE$8-ZT!$B$4+1,ZT!$A23-ZT!$B$2+1))</f>
        <v/>
      </c>
      <c r="DF23" s="8" t="str">
        <f>IF(OR($A23="",DF$8=""),"",INDEX(Z!$B$9:$BI$118,DF$8-ZT!$B$4+1,ZT!$A23-ZT!$B$2+1))</f>
        <v/>
      </c>
      <c r="DG23" s="8" t="str">
        <f>IF(OR($A23="",DG$8=""),"",INDEX(Z!$B$9:$BI$118,DG$8-ZT!$B$4+1,ZT!$A23-ZT!$B$2+1))</f>
        <v/>
      </c>
    </row>
    <row r="24" spans="1:111">
      <c r="A24" s="4">
        <f t="shared" si="2"/>
        <v>2005</v>
      </c>
      <c r="B24" s="8">
        <f>IF(OR($A24="",B$8=""),"",INDEX(Z!$B$9:$BI$118,B$8-ZT!$B$4+1,ZT!$A24-ZT!$B$2+1))</f>
        <v>-0.3695851474250178</v>
      </c>
      <c r="C24" s="8">
        <f>IF(OR($A24="",C$8=""),"",INDEX(Z!$B$9:$BI$118,C$8-ZT!$B$4+1,ZT!$A24-ZT!$B$2+1))</f>
        <v>-0.47267832905897578</v>
      </c>
      <c r="D24" s="8">
        <f>IF(OR($A24="",D$8=""),"",INDEX(Z!$B$9:$BI$118,D$8-ZT!$B$4+1,ZT!$A24-ZT!$B$2+1))</f>
        <v>0.28974323540434366</v>
      </c>
      <c r="E24" s="8">
        <f>IF(OR($A24="",E$8=""),"",INDEX(Z!$B$9:$BI$118,E$8-ZT!$B$4+1,ZT!$A24-ZT!$B$2+1))</f>
        <v>-0.72247418656484186</v>
      </c>
      <c r="F24" s="8">
        <f>IF(OR($A24="",F$8=""),"",INDEX(Z!$B$9:$BI$118,F$8-ZT!$B$4+1,ZT!$A24-ZT!$B$2+1))</f>
        <v>6.8394055461537206E-2</v>
      </c>
      <c r="G24" s="8">
        <f>IF(OR($A24="",G$8=""),"",INDEX(Z!$B$9:$BI$118,G$8-ZT!$B$4+1,ZT!$A24-ZT!$B$2+1))</f>
        <v>-0.92075807962268108</v>
      </c>
      <c r="H24" s="8">
        <f>IF(OR($A24="",H$8=""),"",INDEX(Z!$B$9:$BI$118,H$8-ZT!$B$4+1,ZT!$A24-ZT!$B$2+1))</f>
        <v>0.33972307455603534</v>
      </c>
      <c r="I24" s="8">
        <f>IF(OR($A24="",I$8=""),"",INDEX(Z!$B$9:$BI$118,I$8-ZT!$B$4+1,ZT!$A24-ZT!$B$2+1))</f>
        <v>-2.7842103399407847E-2</v>
      </c>
      <c r="J24" s="8">
        <f>IF(OR($A24="",J$8=""),"",INDEX(Z!$B$9:$BI$118,J$8-ZT!$B$4+1,ZT!$A24-ZT!$B$2+1))</f>
        <v>0.21615919329951971</v>
      </c>
      <c r="K24" s="8">
        <f>IF(OR($A24="",K$8=""),"",INDEX(Z!$B$9:$BI$118,K$8-ZT!$B$4+1,ZT!$A24-ZT!$B$2+1))</f>
        <v>-0.30939951924859166</v>
      </c>
      <c r="L24" s="8">
        <f>IF(OR($A24="",L$8=""),"",INDEX(Z!$B$9:$BI$118,L$8-ZT!$B$4+1,ZT!$A24-ZT!$B$2+1))</f>
        <v>-0.30291462601582886</v>
      </c>
      <c r="M24" s="8">
        <f>IF(OR($A24="",M$8=""),"",INDEX(Z!$B$9:$BI$118,M$8-ZT!$B$4+1,ZT!$A24-ZT!$B$2+1))</f>
        <v>7.777265456825333E-2</v>
      </c>
      <c r="N24" s="8">
        <f>IF(OR($A24="",N$8=""),"",INDEX(Z!$B$9:$BI$118,N$8-ZT!$B$4+1,ZT!$A24-ZT!$B$2+1))</f>
        <v>-1.1367427178563396</v>
      </c>
      <c r="O24" s="8">
        <f>IF(OR($A24="",O$8=""),"",INDEX(Z!$B$9:$BI$118,O$8-ZT!$B$4+1,ZT!$A24-ZT!$B$2+1))</f>
        <v>-0.25174459272334282</v>
      </c>
      <c r="P24" s="8">
        <f>IF(OR($A24="",P$8=""),"",INDEX(Z!$B$9:$BI$118,P$8-ZT!$B$4+1,ZT!$A24-ZT!$B$2+1))</f>
        <v>-0.17291585345144433</v>
      </c>
      <c r="Q24" s="8">
        <f>IF(OR($A24="",Q$8=""),"",INDEX(Z!$B$9:$BI$118,Q$8-ZT!$B$4+1,ZT!$A24-ZT!$B$2+1))</f>
        <v>-3.8924263071677956E-3</v>
      </c>
      <c r="R24" s="8">
        <f>IF(OR($A24="",R$8=""),"",INDEX(Z!$B$9:$BI$118,R$8-ZT!$B$4+1,ZT!$A24-ZT!$B$2+1))</f>
        <v>-7.5577424920966862E-2</v>
      </c>
      <c r="S24" s="8">
        <f>IF(OR($A24="",S$8=""),"",INDEX(Z!$B$9:$BI$118,S$8-ZT!$B$4+1,ZT!$A24-ZT!$B$2+1))</f>
        <v>-0.32418056332291378</v>
      </c>
      <c r="T24" s="8">
        <f>IF(OR($A24="",T$8=""),"",INDEX(Z!$B$9:$BI$118,T$8-ZT!$B$4+1,ZT!$A24-ZT!$B$2+1))</f>
        <v>0.24592820550015126</v>
      </c>
      <c r="U24" s="8">
        <f>IF(OR($A24="",U$8=""),"",INDEX(Z!$B$9:$BI$118,U$8-ZT!$B$4+1,ZT!$A24-ZT!$B$2+1))</f>
        <v>-1.5046422080510879E-2</v>
      </c>
      <c r="V24" s="8">
        <f>IF(OR($A24="",V$8=""),"",INDEX(Z!$B$9:$BI$118,V$8-ZT!$B$4+1,ZT!$A24-ZT!$B$2+1))</f>
        <v>-0.14723912552521412</v>
      </c>
      <c r="W24" s="8">
        <f>IF(OR($A24="",W$8=""),"",INDEX(Z!$B$9:$BI$118,W$8-ZT!$B$4+1,ZT!$A24-ZT!$B$2+1))</f>
        <v>-0.2629023842917011</v>
      </c>
      <c r="X24" s="8">
        <f>IF(OR($A24="",X$8=""),"",INDEX(Z!$B$9:$BI$118,X$8-ZT!$B$4+1,ZT!$A24-ZT!$B$2+1))</f>
        <v>-0.14896603172652867</v>
      </c>
      <c r="Y24" s="8">
        <f>IF(OR($A24="",Y$8=""),"",INDEX(Z!$B$9:$BI$118,Y$8-ZT!$B$4+1,ZT!$A24-ZT!$B$2+1))</f>
        <v>-0.11906664045983284</v>
      </c>
      <c r="Z24" s="8">
        <f>IF(OR($A24="",Z$8=""),"",INDEX(Z!$B$9:$BI$118,Z$8-ZT!$B$4+1,ZT!$A24-ZT!$B$2+1))</f>
        <v>-0.33111662250514851</v>
      </c>
      <c r="AA24" s="8">
        <f>IF(OR($A24="",AA$8=""),"",INDEX(Z!$B$9:$BI$118,AA$8-ZT!$B$4+1,ZT!$A24-ZT!$B$2+1))</f>
        <v>-5.8432962295982271E-2</v>
      </c>
      <c r="AB24" s="8">
        <f>IF(OR($A24="",AB$8=""),"",INDEX(Z!$B$9:$BI$118,AB$8-ZT!$B$4+1,ZT!$A24-ZT!$B$2+1))</f>
        <v>-0.21155652527807511</v>
      </c>
      <c r="AC24" s="8">
        <f>IF(OR($A24="",AC$8=""),"",INDEX(Z!$B$9:$BI$118,AC$8-ZT!$B$4+1,ZT!$A24-ZT!$B$2+1))</f>
        <v>-0.38094339608604422</v>
      </c>
      <c r="AD24" s="8">
        <f>IF(OR($A24="",AD$8=""),"",INDEX(Z!$B$9:$BI$118,AD$8-ZT!$B$4+1,ZT!$A24-ZT!$B$2+1))</f>
        <v>-0.12171894705442199</v>
      </c>
      <c r="AE24" s="8">
        <f>IF(OR($A24="",AE$8=""),"",INDEX(Z!$B$9:$BI$118,AE$8-ZT!$B$4+1,ZT!$A24-ZT!$B$2+1))</f>
        <v>0.11708034061866002</v>
      </c>
      <c r="AF24" s="8">
        <f>IF(OR($A24="",AF$8=""),"",INDEX(Z!$B$9:$BI$118,AF$8-ZT!$B$4+1,ZT!$A24-ZT!$B$2+1))</f>
        <v>-0.15648461332493824</v>
      </c>
      <c r="AG24" s="8">
        <f>IF(OR($A24="",AG$8=""),"",INDEX(Z!$B$9:$BI$118,AG$8-ZT!$B$4+1,ZT!$A24-ZT!$B$2+1))</f>
        <v>-0.4875518421543541</v>
      </c>
      <c r="AH24" s="8">
        <f>IF(OR($A24="",AH$8=""),"",INDEX(Z!$B$9:$BI$118,AH$8-ZT!$B$4+1,ZT!$A24-ZT!$B$2+1))</f>
        <v>-0.19936780100182272</v>
      </c>
      <c r="AI24" s="8">
        <f>IF(OR($A24="",AI$8=""),"",INDEX(Z!$B$9:$BI$118,AI$8-ZT!$B$4+1,ZT!$A24-ZT!$B$2+1))</f>
        <v>-0.39231105099640029</v>
      </c>
      <c r="AJ24" s="8">
        <f>IF(OR($A24="",AJ$8=""),"",INDEX(Z!$B$9:$BI$118,AJ$8-ZT!$B$4+1,ZT!$A24-ZT!$B$2+1))</f>
        <v>-0.32441775057896205</v>
      </c>
      <c r="AK24" s="8">
        <f>IF(OR($A24="",AK$8=""),"",INDEX(Z!$B$9:$BI$118,AK$8-ZT!$B$4+1,ZT!$A24-ZT!$B$2+1))</f>
        <v>-0.22845487054088665</v>
      </c>
      <c r="AL24" s="8">
        <f>IF(OR($A24="",AL$8=""),"",INDEX(Z!$B$9:$BI$118,AL$8-ZT!$B$4+1,ZT!$A24-ZT!$B$2+1))</f>
        <v>-0.26652303049411152</v>
      </c>
      <c r="AM24" s="8">
        <f>IF(OR($A24="",AM$8=""),"",INDEX(Z!$B$9:$BI$118,AM$8-ZT!$B$4+1,ZT!$A24-ZT!$B$2+1))</f>
        <v>-0.34669645822622464</v>
      </c>
      <c r="AN24" s="8">
        <f>IF(OR($A24="",AN$8=""),"",INDEX(Z!$B$9:$BI$118,AN$8-ZT!$B$4+1,ZT!$A24-ZT!$B$2+1))</f>
        <v>-9.8813700543125549E-2</v>
      </c>
      <c r="AO24" s="8">
        <f>IF(OR($A24="",AO$8=""),"",INDEX(Z!$B$9:$BI$118,AO$8-ZT!$B$4+1,ZT!$A24-ZT!$B$2+1))</f>
        <v>-0.14437457280399535</v>
      </c>
      <c r="AP24" s="8">
        <f>IF(OR($A24="",AP$8=""),"",INDEX(Z!$B$9:$BI$118,AP$8-ZT!$B$4+1,ZT!$A24-ZT!$B$2+1))</f>
        <v>-0.20852604669776653</v>
      </c>
      <c r="AQ24" s="8">
        <f>IF(OR($A24="",AQ$8=""),"",INDEX(Z!$B$9:$BI$118,AQ$8-ZT!$B$4+1,ZT!$A24-ZT!$B$2+1))</f>
        <v>-0.21549860943284127</v>
      </c>
      <c r="AR24" s="8">
        <f>IF(OR($A24="",AR$8=""),"",INDEX(Z!$B$9:$BI$118,AR$8-ZT!$B$4+1,ZT!$A24-ZT!$B$2+1))</f>
        <v>-0.18181741185630784</v>
      </c>
      <c r="AS24" s="8">
        <f>IF(OR($A24="",AS$8=""),"",INDEX(Z!$B$9:$BI$118,AS$8-ZT!$B$4+1,ZT!$A24-ZT!$B$2+1))</f>
        <v>-2.4256370224478907E-2</v>
      </c>
      <c r="AT24" s="8">
        <f>IF(OR($A24="",AT$8=""),"",INDEX(Z!$B$9:$BI$118,AT$8-ZT!$B$4+1,ZT!$A24-ZT!$B$2+1))</f>
        <v>-0.15469028423833731</v>
      </c>
      <c r="AU24" s="8">
        <f>IF(OR($A24="",AU$8=""),"",INDEX(Z!$B$9:$BI$118,AU$8-ZT!$B$4+1,ZT!$A24-ZT!$B$2+1))</f>
        <v>-0.1572334753906599</v>
      </c>
      <c r="AV24" s="8">
        <f>IF(OR($A24="",AV$8=""),"",INDEX(Z!$B$9:$BI$118,AV$8-ZT!$B$4+1,ZT!$A24-ZT!$B$2+1))</f>
        <v>-5.6413129925391381E-2</v>
      </c>
      <c r="AW24" s="8">
        <f>IF(OR($A24="",AW$8=""),"",INDEX(Z!$B$9:$BI$118,AW$8-ZT!$B$4+1,ZT!$A24-ZT!$B$2+1))</f>
        <v>-9.4262129561768049E-2</v>
      </c>
      <c r="AX24" s="8">
        <f>IF(OR($A24="",AX$8=""),"",INDEX(Z!$B$9:$BI$118,AX$8-ZT!$B$4+1,ZT!$A24-ZT!$B$2+1))</f>
        <v>-1.5094704484896582E-2</v>
      </c>
      <c r="AY24" s="8">
        <f>IF(OR($A24="",AY$8=""),"",INDEX(Z!$B$9:$BI$118,AY$8-ZT!$B$4+1,ZT!$A24-ZT!$B$2+1))</f>
        <v>-0.11136958124881247</v>
      </c>
      <c r="AZ24" s="8">
        <f>IF(OR($A24="",AZ$8=""),"",INDEX(Z!$B$9:$BI$118,AZ$8-ZT!$B$4+1,ZT!$A24-ZT!$B$2+1))</f>
        <v>-1.3608966758837937E-4</v>
      </c>
      <c r="BA24" s="8">
        <f>IF(OR($A24="",BA$8=""),"",INDEX(Z!$B$9:$BI$118,BA$8-ZT!$B$4+1,ZT!$A24-ZT!$B$2+1))</f>
        <v>-8.3485951642687795E-3</v>
      </c>
      <c r="BB24" s="8">
        <f>IF(OR($A24="",BB$8=""),"",INDEX(Z!$B$9:$BI$118,BB$8-ZT!$B$4+1,ZT!$A24-ZT!$B$2+1))</f>
        <v>-6.5208149154686978E-2</v>
      </c>
      <c r="BC24" s="8">
        <f>IF(OR($A24="",BC$8=""),"",INDEX(Z!$B$9:$BI$118,BC$8-ZT!$B$4+1,ZT!$A24-ZT!$B$2+1))</f>
        <v>1.393774719596852E-2</v>
      </c>
      <c r="BD24" s="8">
        <f>IF(OR($A24="",BD$8=""),"",INDEX(Z!$B$9:$BI$118,BD$8-ZT!$B$4+1,ZT!$A24-ZT!$B$2+1))</f>
        <v>-6.6931114719266382E-2</v>
      </c>
      <c r="BE24" s="8">
        <f>IF(OR($A24="",BE$8=""),"",INDEX(Z!$B$9:$BI$118,BE$8-ZT!$B$4+1,ZT!$A24-ZT!$B$2+1))</f>
        <v>-1.5203445556224437E-2</v>
      </c>
      <c r="BF24" s="8">
        <f>IF(OR($A24="",BF$8=""),"",INDEX(Z!$B$9:$BI$118,BF$8-ZT!$B$4+1,ZT!$A24-ZT!$B$2+1))</f>
        <v>-2.6118656698391973E-2</v>
      </c>
      <c r="BG24" s="8">
        <f>IF(OR($A24="",BG$8=""),"",INDEX(Z!$B$9:$BI$118,BG$8-ZT!$B$4+1,ZT!$A24-ZT!$B$2+1))</f>
        <v>-7.7597634649515079E-2</v>
      </c>
      <c r="BH24" s="8">
        <f>IF(OR($A24="",BH$8=""),"",INDEX(Z!$B$9:$BI$118,BH$8-ZT!$B$4+1,ZT!$A24-ZT!$B$2+1))</f>
        <v>-0.1302664086922567</v>
      </c>
      <c r="BI24" s="8">
        <f>IF(OR($A24="",BI$8=""),"",INDEX(Z!$B$9:$BI$118,BI$8-ZT!$B$4+1,ZT!$A24-ZT!$B$2+1))</f>
        <v>-0.13245190968197118</v>
      </c>
      <c r="BJ24" s="8">
        <f>IF(OR($A24="",BJ$8=""),"",INDEX(Z!$B$9:$BI$118,BJ$8-ZT!$B$4+1,ZT!$A24-ZT!$B$2+1))</f>
        <v>-0.12512542768393153</v>
      </c>
      <c r="BK24" s="8">
        <f>IF(OR($A24="",BK$8=""),"",INDEX(Z!$B$9:$BI$118,BK$8-ZT!$B$4+1,ZT!$A24-ZT!$B$2+1))</f>
        <v>-0.10443851637775925</v>
      </c>
      <c r="BL24" s="8">
        <f>IF(OR($A24="",BL$8=""),"",INDEX(Z!$B$9:$BI$118,BL$8-ZT!$B$4+1,ZT!$A24-ZT!$B$2+1))</f>
        <v>-0.18409696554702215</v>
      </c>
      <c r="BM24" s="8">
        <f>IF(OR($A24="",BM$8=""),"",INDEX(Z!$B$9:$BI$118,BM$8-ZT!$B$4+1,ZT!$A24-ZT!$B$2+1))</f>
        <v>-0.16404778903606854</v>
      </c>
      <c r="BN24" s="8">
        <f>IF(OR($A24="",BN$8=""),"",INDEX(Z!$B$9:$BI$118,BN$8-ZT!$B$4+1,ZT!$A24-ZT!$B$2+1))</f>
        <v>-9.9019854344768454E-2</v>
      </c>
      <c r="BO24" s="8">
        <f>IF(OR($A24="",BO$8=""),"",INDEX(Z!$B$9:$BI$118,BO$8-ZT!$B$4+1,ZT!$A24-ZT!$B$2+1))</f>
        <v>-0.1582428620039984</v>
      </c>
      <c r="BP24" s="8">
        <f>IF(OR($A24="",BP$8=""),"",INDEX(Z!$B$9:$BI$118,BP$8-ZT!$B$4+1,ZT!$A24-ZT!$B$2+1))</f>
        <v>-5.3524359217797191E-2</v>
      </c>
      <c r="BQ24" s="8">
        <f>IF(OR($A24="",BQ$8=""),"",INDEX(Z!$B$9:$BI$118,BQ$8-ZT!$B$4+1,ZT!$A24-ZT!$B$2+1))</f>
        <v>-8.3151825582255423E-2</v>
      </c>
      <c r="BR24" s="8">
        <f>IF(OR($A24="",BR$8=""),"",INDEX(Z!$B$9:$BI$118,BR$8-ZT!$B$4+1,ZT!$A24-ZT!$B$2+1))</f>
        <v>-0.11557538909968201</v>
      </c>
      <c r="BS24" s="8">
        <f>IF(OR($A24="",BS$8=""),"",INDEX(Z!$B$9:$BI$118,BS$8-ZT!$B$4+1,ZT!$A24-ZT!$B$2+1))</f>
        <v>-0.1122581206974389</v>
      </c>
      <c r="BT24" s="8">
        <f>IF(OR($A24="",BT$8=""),"",INDEX(Z!$B$9:$BI$118,BT$8-ZT!$B$4+1,ZT!$A24-ZT!$B$2+1))</f>
        <v>-8.7683605255693298E-2</v>
      </c>
      <c r="BU24" s="8">
        <f>IF(OR($A24="",BU$8=""),"",INDEX(Z!$B$9:$BI$118,BU$8-ZT!$B$4+1,ZT!$A24-ZT!$B$2+1))</f>
        <v>-6.7987225023513176E-2</v>
      </c>
      <c r="BV24" s="8">
        <f>IF(OR($A24="",BV$8=""),"",INDEX(Z!$B$9:$BI$118,BV$8-ZT!$B$4+1,ZT!$A24-ZT!$B$2+1))</f>
        <v>-0.11188591493385847</v>
      </c>
      <c r="BW24" s="8">
        <f>IF(OR($A24="",BW$8=""),"",INDEX(Z!$B$9:$BI$118,BW$8-ZT!$B$4+1,ZT!$A24-ZT!$B$2+1))</f>
        <v>-9.9618873149093901E-2</v>
      </c>
      <c r="BX24" s="8">
        <f>IF(OR($A24="",BX$8=""),"",INDEX(Z!$B$9:$BI$118,BX$8-ZT!$B$4+1,ZT!$A24-ZT!$B$2+1))</f>
        <v>-7.3069196762530098E-2</v>
      </c>
      <c r="BY24" s="8">
        <f>IF(OR($A24="",BY$8=""),"",INDEX(Z!$B$9:$BI$118,BY$8-ZT!$B$4+1,ZT!$A24-ZT!$B$2+1))</f>
        <v>-0.12114083535858144</v>
      </c>
      <c r="BZ24" s="8">
        <f>IF(OR($A24="",BZ$8=""),"",INDEX(Z!$B$9:$BI$118,BZ$8-ZT!$B$4+1,ZT!$A24-ZT!$B$2+1))</f>
        <v>-4.0317744025347491E-2</v>
      </c>
      <c r="CA24" s="8">
        <f>IF(OR($A24="",CA$8=""),"",INDEX(Z!$B$9:$BI$118,CA$8-ZT!$B$4+1,ZT!$A24-ZT!$B$2+1))</f>
        <v>-8.4741413383668363E-2</v>
      </c>
      <c r="CB24" s="8">
        <f>IF(OR($A24="",CB$8=""),"",INDEX(Z!$B$9:$BI$118,CB$8-ZT!$B$4+1,ZT!$A24-ZT!$B$2+1))</f>
        <v>-5.462192278520428E-2</v>
      </c>
      <c r="CC24" s="8">
        <f>IF(OR($A24="",CC$8=""),"",INDEX(Z!$B$9:$BI$118,CC$8-ZT!$B$4+1,ZT!$A24-ZT!$B$2+1))</f>
        <v>-4.5071897021767171E-2</v>
      </c>
      <c r="CD24" s="8">
        <f>IF(OR($A24="",CD$8=""),"",INDEX(Z!$B$9:$BI$118,CD$8-ZT!$B$4+1,ZT!$A24-ZT!$B$2+1))</f>
        <v>-7.5008661837273838E-2</v>
      </c>
      <c r="CE24" s="8">
        <f>IF(OR($A24="",CE$8=""),"",INDEX(Z!$B$9:$BI$118,CE$8-ZT!$B$4+1,ZT!$A24-ZT!$B$2+1))</f>
        <v>-3.2481749550886896E-2</v>
      </c>
      <c r="CF24" s="8">
        <f>IF(OR($A24="",CF$8=""),"",INDEX(Z!$B$9:$BI$118,CF$8-ZT!$B$4+1,ZT!$A24-ZT!$B$2+1))</f>
        <v>-6.491633274846853E-2</v>
      </c>
      <c r="CG24" s="8">
        <f>IF(OR($A24="",CG$8=""),"",INDEX(Z!$B$9:$BI$118,CG$8-ZT!$B$4+1,ZT!$A24-ZT!$B$2+1))</f>
        <v>-3.2278030068760177E-2</v>
      </c>
      <c r="CH24" s="8">
        <f>IF(OR($A24="",CH$8=""),"",INDEX(Z!$B$9:$BI$118,CH$8-ZT!$B$4+1,ZT!$A24-ZT!$B$2+1))</f>
        <v>-6.5964711152542321E-2</v>
      </c>
      <c r="CI24" s="8">
        <f>IF(OR($A24="",CI$8=""),"",INDEX(Z!$B$9:$BI$118,CI$8-ZT!$B$4+1,ZT!$A24-ZT!$B$2+1))</f>
        <v>4.3590363360372919E-3</v>
      </c>
      <c r="CJ24" s="8">
        <f>IF(OR($A24="",CJ$8=""),"",INDEX(Z!$B$9:$BI$118,CJ$8-ZT!$B$4+1,ZT!$A24-ZT!$B$2+1))</f>
        <v>-0.20115964636847061</v>
      </c>
      <c r="CK24" s="8">
        <f>IF(OR($A24="",CK$8=""),"",INDEX(Z!$B$9:$BI$118,CK$8-ZT!$B$4+1,ZT!$A24-ZT!$B$2+1))</f>
        <v>-0.11060543268698209</v>
      </c>
      <c r="CL24" s="8">
        <f>IF(OR($A24="",CL$8=""),"",INDEX(Z!$B$9:$BI$118,CL$8-ZT!$B$4+1,ZT!$A24-ZT!$B$2+1))</f>
        <v>-4.4970944505551058E-2</v>
      </c>
      <c r="CM24" s="8">
        <f>IF(OR($A24="",CM$8=""),"",INDEX(Z!$B$9:$BI$118,CM$8-ZT!$B$4+1,ZT!$A24-ZT!$B$2+1))</f>
        <v>-0.14828967640456048</v>
      </c>
      <c r="CN24" s="8">
        <f>IF(OR($A24="",CN$8=""),"",INDEX(Z!$B$9:$BI$118,CN$8-ZT!$B$4+1,ZT!$A24-ZT!$B$2+1))</f>
        <v>9.3508067946805884E-3</v>
      </c>
      <c r="CO24" s="8">
        <f>IF(OR($A24="",CO$8=""),"",INDEX(Z!$B$9:$BI$118,CO$8-ZT!$B$4+1,ZT!$A24-ZT!$B$2+1))</f>
        <v>-4.7061326716609564E-2</v>
      </c>
      <c r="CP24" s="8">
        <f>IF(OR($A24="",CP$8=""),"",INDEX(Z!$B$9:$BI$118,CP$8-ZT!$B$4+1,ZT!$A24-ZT!$B$2+1))</f>
        <v>-6.3855199978335442E-4</v>
      </c>
      <c r="CQ24" s="8">
        <f>IF(OR($A24="",CQ$8=""),"",INDEX(Z!$B$9:$BI$118,CQ$8-ZT!$B$4+1,ZT!$A24-ZT!$B$2+1))</f>
        <v>-5.5365112682522089E-2</v>
      </c>
      <c r="CR24" s="8">
        <f>IF(OR($A24="",CR$8=""),"",INDEX(Z!$B$9:$BI$118,CR$8-ZT!$B$4+1,ZT!$A24-ZT!$B$2+1))</f>
        <v>-2.7771731368830377E-2</v>
      </c>
      <c r="CS24" s="8">
        <f>IF(OR($A24="",CS$8=""),"",INDEX(Z!$B$9:$BI$118,CS$8-ZT!$B$4+1,ZT!$A24-ZT!$B$2+1))</f>
        <v>-4.1346317957394296E-2</v>
      </c>
      <c r="CT24" s="8" t="str">
        <f>IF(OR($A24="",CT$8=""),"",INDEX(Z!$B$9:$BI$118,CT$8-ZT!$B$4+1,ZT!$A24-ZT!$B$2+1))</f>
        <v/>
      </c>
      <c r="CU24" s="8" t="str">
        <f>IF(OR($A24="",CU$8=""),"",INDEX(Z!$B$9:$BI$118,CU$8-ZT!$B$4+1,ZT!$A24-ZT!$B$2+1))</f>
        <v/>
      </c>
      <c r="CV24" s="8" t="str">
        <f>IF(OR($A24="",CV$8=""),"",INDEX(Z!$B$9:$BI$118,CV$8-ZT!$B$4+1,ZT!$A24-ZT!$B$2+1))</f>
        <v/>
      </c>
      <c r="CW24" s="8" t="str">
        <f>IF(OR($A24="",CW$8=""),"",INDEX(Z!$B$9:$BI$118,CW$8-ZT!$B$4+1,ZT!$A24-ZT!$B$2+1))</f>
        <v/>
      </c>
      <c r="CX24" s="8" t="str">
        <f>IF(OR($A24="",CX$8=""),"",INDEX(Z!$B$9:$BI$118,CX$8-ZT!$B$4+1,ZT!$A24-ZT!$B$2+1))</f>
        <v/>
      </c>
      <c r="CY24" s="8" t="str">
        <f>IF(OR($A24="",CY$8=""),"",INDEX(Z!$B$9:$BI$118,CY$8-ZT!$B$4+1,ZT!$A24-ZT!$B$2+1))</f>
        <v/>
      </c>
      <c r="CZ24" s="8" t="str">
        <f>IF(OR($A24="",CZ$8=""),"",INDEX(Z!$B$9:$BI$118,CZ$8-ZT!$B$4+1,ZT!$A24-ZT!$B$2+1))</f>
        <v/>
      </c>
      <c r="DA24" s="8" t="str">
        <f>IF(OR($A24="",DA$8=""),"",INDEX(Z!$B$9:$BI$118,DA$8-ZT!$B$4+1,ZT!$A24-ZT!$B$2+1))</f>
        <v/>
      </c>
      <c r="DB24" s="8" t="str">
        <f>IF(OR($A24="",DB$8=""),"",INDEX(Z!$B$9:$BI$118,DB$8-ZT!$B$4+1,ZT!$A24-ZT!$B$2+1))</f>
        <v/>
      </c>
      <c r="DC24" s="8" t="str">
        <f>IF(OR($A24="",DC$8=""),"",INDEX(Z!$B$9:$BI$118,DC$8-ZT!$B$4+1,ZT!$A24-ZT!$B$2+1))</f>
        <v/>
      </c>
      <c r="DD24" s="8" t="str">
        <f>IF(OR($A24="",DD$8=""),"",INDEX(Z!$B$9:$BI$118,DD$8-ZT!$B$4+1,ZT!$A24-ZT!$B$2+1))</f>
        <v/>
      </c>
      <c r="DE24" s="8" t="str">
        <f>IF(OR($A24="",DE$8=""),"",INDEX(Z!$B$9:$BI$118,DE$8-ZT!$B$4+1,ZT!$A24-ZT!$B$2+1))</f>
        <v/>
      </c>
      <c r="DF24" s="8" t="str">
        <f>IF(OR($A24="",DF$8=""),"",INDEX(Z!$B$9:$BI$118,DF$8-ZT!$B$4+1,ZT!$A24-ZT!$B$2+1))</f>
        <v/>
      </c>
      <c r="DG24" s="8" t="str">
        <f>IF(OR($A24="",DG$8=""),"",INDEX(Z!$B$9:$BI$118,DG$8-ZT!$B$4+1,ZT!$A24-ZT!$B$2+1))</f>
        <v/>
      </c>
    </row>
    <row r="25" spans="1:111">
      <c r="A25" s="4">
        <f t="shared" si="2"/>
        <v>2006</v>
      </c>
      <c r="B25" s="8">
        <f>IF(OR($A25="",B$8=""),"",INDEX(Z!$B$9:$BI$118,B$8-ZT!$B$4+1,ZT!$A25-ZT!$B$2+1))</f>
        <v>-0.41663051111507166</v>
      </c>
      <c r="C25" s="8">
        <f>IF(OR($A25="",C$8=""),"",INDEX(Z!$B$9:$BI$118,C$8-ZT!$B$4+1,ZT!$A25-ZT!$B$2+1))</f>
        <v>9.1257120020963534E-2</v>
      </c>
      <c r="D25" s="8">
        <f>IF(OR($A25="",D$8=""),"",INDEX(Z!$B$9:$BI$118,D$8-ZT!$B$4+1,ZT!$A25-ZT!$B$2+1))</f>
        <v>-0.29340304994127386</v>
      </c>
      <c r="E25" s="8">
        <f>IF(OR($A25="",E$8=""),"",INDEX(Z!$B$9:$BI$118,E$8-ZT!$B$4+1,ZT!$A25-ZT!$B$2+1))</f>
        <v>-0.17593048019677227</v>
      </c>
      <c r="F25" s="8">
        <f>IF(OR($A25="",F$8=""),"",INDEX(Z!$B$9:$BI$118,F$8-ZT!$B$4+1,ZT!$A25-ZT!$B$2+1))</f>
        <v>0.15936583366726431</v>
      </c>
      <c r="G25" s="8">
        <f>IF(OR($A25="",G$8=""),"",INDEX(Z!$B$9:$BI$118,G$8-ZT!$B$4+1,ZT!$A25-ZT!$B$2+1))</f>
        <v>-0.92075807962268108</v>
      </c>
      <c r="H25" s="8">
        <f>IF(OR($A25="",H$8=""),"",INDEX(Z!$B$9:$BI$118,H$8-ZT!$B$4+1,ZT!$A25-ZT!$B$2+1))</f>
        <v>-0.55409480146606072</v>
      </c>
      <c r="I25" s="8">
        <f>IF(OR($A25="",I$8=""),"",INDEX(Z!$B$9:$BI$118,I$8-ZT!$B$4+1,ZT!$A25-ZT!$B$2+1))</f>
        <v>-0.17094294704008206</v>
      </c>
      <c r="J25" s="8">
        <f>IF(OR($A25="",J$8=""),"",INDEX(Z!$B$9:$BI$118,J$8-ZT!$B$4+1,ZT!$A25-ZT!$B$2+1))</f>
        <v>-1.8632823483803165</v>
      </c>
      <c r="K25" s="8">
        <f>IF(OR($A25="",K$8=""),"",INDEX(Z!$B$9:$BI$118,K$8-ZT!$B$4+1,ZT!$A25-ZT!$B$2+1))</f>
        <v>-1.2256902511227477</v>
      </c>
      <c r="L25" s="8">
        <f>IF(OR($A25="",L$8=""),"",INDEX(Z!$B$9:$BI$118,L$8-ZT!$B$4+1,ZT!$A25-ZT!$B$2+1))</f>
        <v>6.4810154109487428E-2</v>
      </c>
      <c r="M25" s="8">
        <f>IF(OR($A25="",M$8=""),"",INDEX(Z!$B$9:$BI$118,M$8-ZT!$B$4+1,ZT!$A25-ZT!$B$2+1))</f>
        <v>7.777265456825333E-2</v>
      </c>
      <c r="N25" s="8">
        <f>IF(OR($A25="",N$8=""),"",INDEX(Z!$B$9:$BI$118,N$8-ZT!$B$4+1,ZT!$A25-ZT!$B$2+1))</f>
        <v>-0.10712330067518216</v>
      </c>
      <c r="O25" s="8">
        <f>IF(OR($A25="",O$8=""),"",INDEX(Z!$B$9:$BI$118,O$8-ZT!$B$4+1,ZT!$A25-ZT!$B$2+1))</f>
        <v>-4.4105227945097525E-2</v>
      </c>
      <c r="P25" s="8">
        <f>IF(OR($A25="",P$8=""),"",INDEX(Z!$B$9:$BI$118,P$8-ZT!$B$4+1,ZT!$A25-ZT!$B$2+1))</f>
        <v>-5.5132817795060518E-2</v>
      </c>
      <c r="Q25" s="8">
        <f>IF(OR($A25="",Q$8=""),"",INDEX(Z!$B$9:$BI$118,Q$8-ZT!$B$4+1,ZT!$A25-ZT!$B$2+1))</f>
        <v>8.707935189855931E-2</v>
      </c>
      <c r="R25" s="8">
        <f>IF(OR($A25="",R$8=""),"",INDEX(Z!$B$9:$BI$118,R$8-ZT!$B$4+1,ZT!$A25-ZT!$B$2+1))</f>
        <v>-0.29872097623517746</v>
      </c>
      <c r="S25" s="8">
        <f>IF(OR($A25="",S$8=""),"",INDEX(Z!$B$9:$BI$118,S$8-ZT!$B$4+1,ZT!$A25-ZT!$B$2+1))</f>
        <v>-0.37297072749234594</v>
      </c>
      <c r="T25" s="8">
        <f>IF(OR($A25="",T$8=""),"",INDEX(Z!$B$9:$BI$118,T$8-ZT!$B$4+1,ZT!$A25-ZT!$B$2+1))</f>
        <v>4.2329250258912765E-2</v>
      </c>
      <c r="U25" s="8">
        <f>IF(OR($A25="",U$8=""),"",INDEX(Z!$B$9:$BI$118,U$8-ZT!$B$4+1,ZT!$A25-ZT!$B$2+1))</f>
        <v>-0.35799117320734197</v>
      </c>
      <c r="V25" s="8">
        <f>IF(OR($A25="",V$8=""),"",INDEX(Z!$B$9:$BI$118,V$8-ZT!$B$4+1,ZT!$A25-ZT!$B$2+1))</f>
        <v>-0.3364811251637434</v>
      </c>
      <c r="W25" s="8">
        <f>IF(OR($A25="",W$8=""),"",INDEX(Z!$B$9:$BI$118,W$8-ZT!$B$4+1,ZT!$A25-ZT!$B$2+1))</f>
        <v>-0.2629023842917011</v>
      </c>
      <c r="X25" s="8">
        <f>IF(OR($A25="",X$8=""),"",INDEX(Z!$B$9:$BI$118,X$8-ZT!$B$4+1,ZT!$A25-ZT!$B$2+1))</f>
        <v>-0.42521940835468719</v>
      </c>
      <c r="Y25" s="8">
        <f>IF(OR($A25="",Y$8=""),"",INDEX(Z!$B$9:$BI$118,Y$8-ZT!$B$4+1,ZT!$A25-ZT!$B$2+1))</f>
        <v>-0.49063019689231702</v>
      </c>
      <c r="Z25" s="8">
        <f>IF(OR($A25="",Z$8=""),"",INDEX(Z!$B$9:$BI$118,Z$8-ZT!$B$4+1,ZT!$A25-ZT!$B$2+1))</f>
        <v>-8.4256544573622527E-2</v>
      </c>
      <c r="AA25" s="8">
        <f>IF(OR($A25="",AA$8=""),"",INDEX(Z!$B$9:$BI$118,AA$8-ZT!$B$4+1,ZT!$A25-ZT!$B$2+1))</f>
        <v>-0.14804512098566924</v>
      </c>
      <c r="AB25" s="8">
        <f>IF(OR($A25="",AB$8=""),"",INDEX(Z!$B$9:$BI$118,AB$8-ZT!$B$4+1,ZT!$A25-ZT!$B$2+1))</f>
        <v>-0.14903616829674249</v>
      </c>
      <c r="AC25" s="8">
        <f>IF(OR($A25="",AC$8=""),"",INDEX(Z!$B$9:$BI$118,AC$8-ZT!$B$4+1,ZT!$A25-ZT!$B$2+1))</f>
        <v>-0.21664034479476868</v>
      </c>
      <c r="AD25" s="8">
        <f>IF(OR($A25="",AD$8=""),"",INDEX(Z!$B$9:$BI$118,AD$8-ZT!$B$4+1,ZT!$A25-ZT!$B$2+1))</f>
        <v>-9.7621395475361084E-2</v>
      </c>
      <c r="AE25" s="8">
        <f>IF(OR($A25="",AE$8=""),"",INDEX(Z!$B$9:$BI$118,AE$8-ZT!$B$4+1,ZT!$A25-ZT!$B$2+1))</f>
        <v>-0.46743299893848977</v>
      </c>
      <c r="AF25" s="8">
        <f>IF(OR($A25="",AF$8=""),"",INDEX(Z!$B$9:$BI$118,AF$8-ZT!$B$4+1,ZT!$A25-ZT!$B$2+1))</f>
        <v>-7.9523572188810121E-2</v>
      </c>
      <c r="AG25" s="8">
        <f>IF(OR($A25="",AG$8=""),"",INDEX(Z!$B$9:$BI$118,AG$8-ZT!$B$4+1,ZT!$A25-ZT!$B$2+1))</f>
        <v>-0.4875518421543541</v>
      </c>
      <c r="AH25" s="8">
        <f>IF(OR($A25="",AH$8=""),"",INDEX(Z!$B$9:$BI$118,AH$8-ZT!$B$4+1,ZT!$A25-ZT!$B$2+1))</f>
        <v>-0.1671069387836015</v>
      </c>
      <c r="AI25" s="8">
        <f>IF(OR($A25="",AI$8=""),"",INDEX(Z!$B$9:$BI$118,AI$8-ZT!$B$4+1,ZT!$A25-ZT!$B$2+1))</f>
        <v>-0.1486889683386492</v>
      </c>
      <c r="AJ25" s="8">
        <f>IF(OR($A25="",AJ$8=""),"",INDEX(Z!$B$9:$BI$118,AJ$8-ZT!$B$4+1,ZT!$A25-ZT!$B$2+1))</f>
        <v>-0.48348244520864991</v>
      </c>
      <c r="AK25" s="8">
        <f>IF(OR($A25="",AK$8=""),"",INDEX(Z!$B$9:$BI$118,AK$8-ZT!$B$4+1,ZT!$A25-ZT!$B$2+1))</f>
        <v>-0.37505834473276245</v>
      </c>
      <c r="AL25" s="8">
        <f>IF(OR($A25="",AL$8=""),"",INDEX(Z!$B$9:$BI$118,AL$8-ZT!$B$4+1,ZT!$A25-ZT!$B$2+1))</f>
        <v>-0.53400239562837282</v>
      </c>
      <c r="AM25" s="8">
        <f>IF(OR($A25="",AM$8=""),"",INDEX(Z!$B$9:$BI$118,AM$8-ZT!$B$4+1,ZT!$A25-ZT!$B$2+1))</f>
        <v>-0.52331999390554085</v>
      </c>
      <c r="AN25" s="8">
        <f>IF(OR($A25="",AN$8=""),"",INDEX(Z!$B$9:$BI$118,AN$8-ZT!$B$4+1,ZT!$A25-ZT!$B$2+1))</f>
        <v>-0.25974406735576316</v>
      </c>
      <c r="AO25" s="8">
        <f>IF(OR($A25="",AO$8=""),"",INDEX(Z!$B$9:$BI$118,AO$8-ZT!$B$4+1,ZT!$A25-ZT!$B$2+1))</f>
        <v>-0.34916898545000841</v>
      </c>
      <c r="AP25" s="8">
        <f>IF(OR($A25="",AP$8=""),"",INDEX(Z!$B$9:$BI$118,AP$8-ZT!$B$4+1,ZT!$A25-ZT!$B$2+1))</f>
        <v>-0.23820181484388314</v>
      </c>
      <c r="AQ25" s="8">
        <f>IF(OR($A25="",AQ$8=""),"",INDEX(Z!$B$9:$BI$118,AQ$8-ZT!$B$4+1,ZT!$A25-ZT!$B$2+1))</f>
        <v>-0.3482900834146534</v>
      </c>
      <c r="AR25" s="8">
        <f>IF(OR($A25="",AR$8=""),"",INDEX(Z!$B$9:$BI$118,AR$8-ZT!$B$4+1,ZT!$A25-ZT!$B$2+1))</f>
        <v>-0.2335936813800279</v>
      </c>
      <c r="AS25" s="8">
        <f>IF(OR($A25="",AS$8=""),"",INDEX(Z!$B$9:$BI$118,AS$8-ZT!$B$4+1,ZT!$A25-ZT!$B$2+1))</f>
        <v>-0.20517046725055366</v>
      </c>
      <c r="AT25" s="8">
        <f>IF(OR($A25="",AT$8=""),"",INDEX(Z!$B$9:$BI$118,AT$8-ZT!$B$4+1,ZT!$A25-ZT!$B$2+1))</f>
        <v>-0.25555089457331093</v>
      </c>
      <c r="AU25" s="8">
        <f>IF(OR($A25="",AU$8=""),"",INDEX(Z!$B$9:$BI$118,AU$8-ZT!$B$4+1,ZT!$A25-ZT!$B$2+1))</f>
        <v>-8.623592565133098E-2</v>
      </c>
      <c r="AV25" s="8">
        <f>IF(OR($A25="",AV$8=""),"",INDEX(Z!$B$9:$BI$118,AV$8-ZT!$B$4+1,ZT!$A25-ZT!$B$2+1))</f>
        <v>-0.1682943952836542</v>
      </c>
      <c r="AW25" s="8">
        <f>IF(OR($A25="",AW$8=""),"",INDEX(Z!$B$9:$BI$118,AW$8-ZT!$B$4+1,ZT!$A25-ZT!$B$2+1))</f>
        <v>-6.5501977386505317E-2</v>
      </c>
      <c r="AX25" s="8">
        <f>IF(OR($A25="",AX$8=""),"",INDEX(Z!$B$9:$BI$118,AX$8-ZT!$B$4+1,ZT!$A25-ZT!$B$2+1))</f>
        <v>-8.0506969671064965E-2</v>
      </c>
      <c r="AY25" s="8">
        <f>IF(OR($A25="",AY$8=""),"",INDEX(Z!$B$9:$BI$118,AY$8-ZT!$B$4+1,ZT!$A25-ZT!$B$2+1))</f>
        <v>-0.10004443189175927</v>
      </c>
      <c r="AZ25" s="8">
        <f>IF(OR($A25="",AZ$8=""),"",INDEX(Z!$B$9:$BI$118,AZ$8-ZT!$B$4+1,ZT!$A25-ZT!$B$2+1))</f>
        <v>-9.6985915657505473E-2</v>
      </c>
      <c r="BA25" s="8">
        <f>IF(OR($A25="",BA$8=""),"",INDEX(Z!$B$9:$BI$118,BA$8-ZT!$B$4+1,ZT!$A25-ZT!$B$2+1))</f>
        <v>-3.8844231857921407E-2</v>
      </c>
      <c r="BB25" s="8">
        <f>IF(OR($A25="",BB$8=""),"",INDEX(Z!$B$9:$BI$118,BB$8-ZT!$B$4+1,ZT!$A25-ZT!$B$2+1))</f>
        <v>-1.575220599927718E-2</v>
      </c>
      <c r="BC25" s="8">
        <f>IF(OR($A25="",BC$8=""),"",INDEX(Z!$B$9:$BI$118,BC$8-ZT!$B$4+1,ZT!$A25-ZT!$B$2+1))</f>
        <v>-4.3755569037049469E-2</v>
      </c>
      <c r="BD25" s="8">
        <f>IF(OR($A25="",BD$8=""),"",INDEX(Z!$B$9:$BI$118,BD$8-ZT!$B$4+1,ZT!$A25-ZT!$B$2+1))</f>
        <v>-7.798095090585111E-2</v>
      </c>
      <c r="BE25" s="8">
        <f>IF(OR($A25="",BE$8=""),"",INDEX(Z!$B$9:$BI$118,BE$8-ZT!$B$4+1,ZT!$A25-ZT!$B$2+1))</f>
        <v>-9.1225700970259282E-2</v>
      </c>
      <c r="BF25" s="8">
        <f>IF(OR($A25="",BF$8=""),"",INDEX(Z!$B$9:$BI$118,BF$8-ZT!$B$4+1,ZT!$A25-ZT!$B$2+1))</f>
        <v>-4.0248628461377223E-2</v>
      </c>
      <c r="BG25" s="8">
        <f>IF(OR($A25="",BG$8=""),"",INDEX(Z!$B$9:$BI$118,BG$8-ZT!$B$4+1,ZT!$A25-ZT!$B$2+1))</f>
        <v>-0.13885456758407688</v>
      </c>
      <c r="BH25" s="8">
        <f>IF(OR($A25="",BH$8=""),"",INDEX(Z!$B$9:$BI$118,BH$8-ZT!$B$4+1,ZT!$A25-ZT!$B$2+1))</f>
        <v>-7.1672244426204124E-2</v>
      </c>
      <c r="BI25" s="8">
        <f>IF(OR($A25="",BI$8=""),"",INDEX(Z!$B$9:$BI$118,BI$8-ZT!$B$4+1,ZT!$A25-ZT!$B$2+1))</f>
        <v>-0.10473650983542449</v>
      </c>
      <c r="BJ25" s="8">
        <f>IF(OR($A25="",BJ$8=""),"",INDEX(Z!$B$9:$BI$118,BJ$8-ZT!$B$4+1,ZT!$A25-ZT!$B$2+1))</f>
        <v>-0.13144123815205599</v>
      </c>
      <c r="BK25" s="8">
        <f>IF(OR($A25="",BK$8=""),"",INDEX(Z!$B$9:$BI$118,BK$8-ZT!$B$4+1,ZT!$A25-ZT!$B$2+1))</f>
        <v>-9.9567586143162856E-2</v>
      </c>
      <c r="BL25" s="8">
        <f>IF(OR($A25="",BL$8=""),"",INDEX(Z!$B$9:$BI$118,BL$8-ZT!$B$4+1,ZT!$A25-ZT!$B$2+1))</f>
        <v>-8.3093755258150992E-2</v>
      </c>
      <c r="BM25" s="8">
        <f>IF(OR($A25="",BM$8=""),"",INDEX(Z!$B$9:$BI$118,BM$8-ZT!$B$4+1,ZT!$A25-ZT!$B$2+1))</f>
        <v>-0.11895295178967125</v>
      </c>
      <c r="BN25" s="8">
        <f>IF(OR($A25="",BN$8=""),"",INDEX(Z!$B$9:$BI$118,BN$8-ZT!$B$4+1,ZT!$A25-ZT!$B$2+1))</f>
        <v>-0.14999614127998839</v>
      </c>
      <c r="BO25" s="8">
        <f>IF(OR($A25="",BO$8=""),"",INDEX(Z!$B$9:$BI$118,BO$8-ZT!$B$4+1,ZT!$A25-ZT!$B$2+1))</f>
        <v>-0.12047511986173642</v>
      </c>
      <c r="BP25" s="8">
        <f>IF(OR($A25="",BP$8=""),"",INDEX(Z!$B$9:$BI$118,BP$8-ZT!$B$4+1,ZT!$A25-ZT!$B$2+1))</f>
        <v>-0.15895185186905181</v>
      </c>
      <c r="BQ25" s="8">
        <f>IF(OR($A25="",BQ$8=""),"",INDEX(Z!$B$9:$BI$118,BQ$8-ZT!$B$4+1,ZT!$A25-ZT!$B$2+1))</f>
        <v>-0.11783738357014562</v>
      </c>
      <c r="BR25" s="8">
        <f>IF(OR($A25="",BR$8=""),"",INDEX(Z!$B$9:$BI$118,BR$8-ZT!$B$4+1,ZT!$A25-ZT!$B$2+1))</f>
        <v>-0.16952352730938269</v>
      </c>
      <c r="BS25" s="8">
        <f>IF(OR($A25="",BS$8=""),"",INDEX(Z!$B$9:$BI$118,BS$8-ZT!$B$4+1,ZT!$A25-ZT!$B$2+1))</f>
        <v>-0.10840269423500981</v>
      </c>
      <c r="BT25" s="8">
        <f>IF(OR($A25="",BT$8=""),"",INDEX(Z!$B$9:$BI$118,BT$8-ZT!$B$4+1,ZT!$A25-ZT!$B$2+1))</f>
        <v>-0.14886880261101298</v>
      </c>
      <c r="BU25" s="8">
        <f>IF(OR($A25="",BU$8=""),"",INDEX(Z!$B$9:$BI$118,BU$8-ZT!$B$4+1,ZT!$A25-ZT!$B$2+1))</f>
        <v>-0.15293461779229123</v>
      </c>
      <c r="BV25" s="8">
        <f>IF(OR($A25="",BV$8=""),"",INDEX(Z!$B$9:$BI$118,BV$8-ZT!$B$4+1,ZT!$A25-ZT!$B$2+1))</f>
        <v>-0.15159246037024809</v>
      </c>
      <c r="BW25" s="8">
        <f>IF(OR($A25="",BW$8=""),"",INDEX(Z!$B$9:$BI$118,BW$8-ZT!$B$4+1,ZT!$A25-ZT!$B$2+1))</f>
        <v>-0.13272803175637282</v>
      </c>
      <c r="BX25" s="8">
        <f>IF(OR($A25="",BX$8=""),"",INDEX(Z!$B$9:$BI$118,BX$8-ZT!$B$4+1,ZT!$A25-ZT!$B$2+1))</f>
        <v>-0.21967267095440546</v>
      </c>
      <c r="BY25" s="8">
        <f>IF(OR($A25="",BY$8=""),"",INDEX(Z!$B$9:$BI$118,BY$8-ZT!$B$4+1,ZT!$A25-ZT!$B$2+1))</f>
        <v>-0.13737155815488933</v>
      </c>
      <c r="BZ25" s="8">
        <f>IF(OR($A25="",BZ$8=""),"",INDEX(Z!$B$9:$BI$118,BZ$8-ZT!$B$4+1,ZT!$A25-ZT!$B$2+1))</f>
        <v>-0.14749347165373594</v>
      </c>
      <c r="CA25" s="8">
        <f>IF(OR($A25="",CA$8=""),"",INDEX(Z!$B$9:$BI$118,CA$8-ZT!$B$4+1,ZT!$A25-ZT!$B$2+1))</f>
        <v>-0.12022599530920264</v>
      </c>
      <c r="CB25" s="8">
        <f>IF(OR($A25="",CB$8=""),"",INDEX(Z!$B$9:$BI$118,CB$8-ZT!$B$4+1,ZT!$A25-ZT!$B$2+1))</f>
        <v>-0.16202037612907683</v>
      </c>
      <c r="CC25" s="8">
        <f>IF(OR($A25="",CC$8=""),"",INDEX(Z!$B$9:$BI$118,CC$8-ZT!$B$4+1,ZT!$A25-ZT!$B$2+1))</f>
        <v>-0.11160590272634607</v>
      </c>
      <c r="CD25" s="8">
        <f>IF(OR($A25="",CD$8=""),"",INDEX(Z!$B$9:$BI$118,CD$8-ZT!$B$4+1,ZT!$A25-ZT!$B$2+1))</f>
        <v>-0.10788511850238525</v>
      </c>
      <c r="CE25" s="8">
        <f>IF(OR($A25="",CE$8=""),"",INDEX(Z!$B$9:$BI$118,CE$8-ZT!$B$4+1,ZT!$A25-ZT!$B$2+1))</f>
        <v>-0.15020253614876689</v>
      </c>
      <c r="CF25" s="8">
        <f>IF(OR($A25="",CF$8=""),"",INDEX(Z!$B$9:$BI$118,CF$8-ZT!$B$4+1,ZT!$A25-ZT!$B$2+1))</f>
        <v>-8.9357706107234591E-2</v>
      </c>
      <c r="CG25" s="8">
        <f>IF(OR($A25="",CG$8=""),"",INDEX(Z!$B$9:$BI$118,CG$8-ZT!$B$4+1,ZT!$A25-ZT!$B$2+1))</f>
        <v>-0.10420512754437405</v>
      </c>
      <c r="CH25" s="8">
        <f>IF(OR($A25="",CH$8=""),"",INDEX(Z!$B$9:$BI$118,CH$8-ZT!$B$4+1,ZT!$A25-ZT!$B$2+1))</f>
        <v>-6.0609820250621116E-2</v>
      </c>
      <c r="CI25" s="8">
        <f>IF(OR($A25="",CI$8=""),"",INDEX(Z!$B$9:$BI$118,CI$8-ZT!$B$4+1,ZT!$A25-ZT!$B$2+1))</f>
        <v>-0.1305329624215581</v>
      </c>
      <c r="CJ25" s="8">
        <f>IF(OR($A25="",CJ$8=""),"",INDEX(Z!$B$9:$BI$118,CJ$8-ZT!$B$4+1,ZT!$A25-ZT!$B$2+1))</f>
        <v>-3.2741881740530276E-2</v>
      </c>
      <c r="CK25" s="8">
        <f>IF(OR($A25="",CK$8=""),"",INDEX(Z!$B$9:$BI$118,CK$8-ZT!$B$4+1,ZT!$A25-ZT!$B$2+1))</f>
        <v>-0.25805540696241058</v>
      </c>
      <c r="CL25" s="8">
        <f>IF(OR($A25="",CL$8=""),"",INDEX(Z!$B$9:$BI$118,CL$8-ZT!$B$4+1,ZT!$A25-ZT!$B$2+1))</f>
        <v>-0.16092246323399517</v>
      </c>
      <c r="CM25" s="8">
        <f>IF(OR($A25="",CM$8=""),"",INDEX(Z!$B$9:$BI$118,CM$8-ZT!$B$4+1,ZT!$A25-ZT!$B$2+1))</f>
        <v>-8.3476703720879897E-2</v>
      </c>
      <c r="CN25" s="8">
        <f>IF(OR($A25="",CN$8=""),"",INDEX(Z!$B$9:$BI$118,CN$8-ZT!$B$4+1,ZT!$A25-ZT!$B$2+1))</f>
        <v>-0.17758828960040507</v>
      </c>
      <c r="CO25" s="8">
        <f>IF(OR($A25="",CO$8=""),"",INDEX(Z!$B$9:$BI$118,CO$8-ZT!$B$4+1,ZT!$A25-ZT!$B$2+1))</f>
        <v>-6.5720503198422708E-2</v>
      </c>
      <c r="CP25" s="8">
        <f>IF(OR($A25="",CP$8=""),"",INDEX(Z!$B$9:$BI$118,CP$8-ZT!$B$4+1,ZT!$A25-ZT!$B$2+1))</f>
        <v>-6.3866308864621413E-2</v>
      </c>
      <c r="CQ25" s="8">
        <f>IF(OR($A25="",CQ$8=""),"",INDEX(Z!$B$9:$BI$118,CQ$8-ZT!$B$4+1,ZT!$A25-ZT!$B$2+1))</f>
        <v>-0.10640204260166009</v>
      </c>
      <c r="CR25" s="8">
        <f>IF(OR($A25="",CR$8=""),"",INDEX(Z!$B$9:$BI$118,CR$8-ZT!$B$4+1,ZT!$A25-ZT!$B$2+1))</f>
        <v>-0.10670661374012558</v>
      </c>
      <c r="CS25" s="8">
        <f>IF(OR($A25="",CS$8=""),"",INDEX(Z!$B$9:$BI$118,CS$8-ZT!$B$4+1,ZT!$A25-ZT!$B$2+1))</f>
        <v>-9.6505475624056869E-2</v>
      </c>
      <c r="CT25" s="8" t="str">
        <f>IF(OR($A25="",CT$8=""),"",INDEX(Z!$B$9:$BI$118,CT$8-ZT!$B$4+1,ZT!$A25-ZT!$B$2+1))</f>
        <v/>
      </c>
      <c r="CU25" s="8" t="str">
        <f>IF(OR($A25="",CU$8=""),"",INDEX(Z!$B$9:$BI$118,CU$8-ZT!$B$4+1,ZT!$A25-ZT!$B$2+1))</f>
        <v/>
      </c>
      <c r="CV25" s="8" t="str">
        <f>IF(OR($A25="",CV$8=""),"",INDEX(Z!$B$9:$BI$118,CV$8-ZT!$B$4+1,ZT!$A25-ZT!$B$2+1))</f>
        <v/>
      </c>
      <c r="CW25" s="8" t="str">
        <f>IF(OR($A25="",CW$8=""),"",INDEX(Z!$B$9:$BI$118,CW$8-ZT!$B$4+1,ZT!$A25-ZT!$B$2+1))</f>
        <v/>
      </c>
      <c r="CX25" s="8" t="str">
        <f>IF(OR($A25="",CX$8=""),"",INDEX(Z!$B$9:$BI$118,CX$8-ZT!$B$4+1,ZT!$A25-ZT!$B$2+1))</f>
        <v/>
      </c>
      <c r="CY25" s="8" t="str">
        <f>IF(OR($A25="",CY$8=""),"",INDEX(Z!$B$9:$BI$118,CY$8-ZT!$B$4+1,ZT!$A25-ZT!$B$2+1))</f>
        <v/>
      </c>
      <c r="CZ25" s="8" t="str">
        <f>IF(OR($A25="",CZ$8=""),"",INDEX(Z!$B$9:$BI$118,CZ$8-ZT!$B$4+1,ZT!$A25-ZT!$B$2+1))</f>
        <v/>
      </c>
      <c r="DA25" s="8" t="str">
        <f>IF(OR($A25="",DA$8=""),"",INDEX(Z!$B$9:$BI$118,DA$8-ZT!$B$4+1,ZT!$A25-ZT!$B$2+1))</f>
        <v/>
      </c>
      <c r="DB25" s="8" t="str">
        <f>IF(OR($A25="",DB$8=""),"",INDEX(Z!$B$9:$BI$118,DB$8-ZT!$B$4+1,ZT!$A25-ZT!$B$2+1))</f>
        <v/>
      </c>
      <c r="DC25" s="8" t="str">
        <f>IF(OR($A25="",DC$8=""),"",INDEX(Z!$B$9:$BI$118,DC$8-ZT!$B$4+1,ZT!$A25-ZT!$B$2+1))</f>
        <v/>
      </c>
      <c r="DD25" s="8" t="str">
        <f>IF(OR($A25="",DD$8=""),"",INDEX(Z!$B$9:$BI$118,DD$8-ZT!$B$4+1,ZT!$A25-ZT!$B$2+1))</f>
        <v/>
      </c>
      <c r="DE25" s="8" t="str">
        <f>IF(OR($A25="",DE$8=""),"",INDEX(Z!$B$9:$BI$118,DE$8-ZT!$B$4+1,ZT!$A25-ZT!$B$2+1))</f>
        <v/>
      </c>
      <c r="DF25" s="8" t="str">
        <f>IF(OR($A25="",DF$8=""),"",INDEX(Z!$B$9:$BI$118,DF$8-ZT!$B$4+1,ZT!$A25-ZT!$B$2+1))</f>
        <v/>
      </c>
      <c r="DG25" s="8" t="str">
        <f>IF(OR($A25="",DG$8=""),"",INDEX(Z!$B$9:$BI$118,DG$8-ZT!$B$4+1,ZT!$A25-ZT!$B$2+1))</f>
        <v/>
      </c>
    </row>
    <row r="26" spans="1:111">
      <c r="A26" s="4">
        <f t="shared" si="2"/>
        <v>2007</v>
      </c>
      <c r="B26" s="8">
        <f>IF(OR($A26="",B$8=""),"",INDEX(Z!$B$9:$BI$118,B$8-ZT!$B$4+1,ZT!$A26-ZT!$B$2+1))</f>
        <v>-0.3459691543536767</v>
      </c>
      <c r="C26" s="8">
        <f>IF(OR($A26="",C$8=""),"",INDEX(Z!$B$9:$BI$118,C$8-ZT!$B$4+1,ZT!$A26-ZT!$B$2+1))</f>
        <v>-5.7162885097309157E-2</v>
      </c>
      <c r="D26" s="8">
        <f>IF(OR($A26="",D$8=""),"",INDEX(Z!$B$9:$BI$118,D$8-ZT!$B$4+1,ZT!$A26-ZT!$B$2+1))</f>
        <v>-0.3359626643600695</v>
      </c>
      <c r="E26" s="8">
        <f>IF(OR($A26="",E$8=""),"",INDEX(Z!$B$9:$BI$118,E$8-ZT!$B$4+1,ZT!$A26-ZT!$B$2+1))</f>
        <v>-0.72247418656484186</v>
      </c>
      <c r="F26" s="8">
        <f>IF(OR($A26="",F$8=""),"",INDEX(Z!$B$9:$BI$118,F$8-ZT!$B$4+1,ZT!$A26-ZT!$B$2+1))</f>
        <v>-0.14291503820566831</v>
      </c>
      <c r="G26" s="8">
        <f>IF(OR($A26="",G$8=""),"",INDEX(Z!$B$9:$BI$118,G$8-ZT!$B$4+1,ZT!$A26-ZT!$B$2+1))</f>
        <v>-0.31462227605236492</v>
      </c>
      <c r="H26" s="8">
        <f>IF(OR($A26="",H$8=""),"",INDEX(Z!$B$9:$BI$118,H$8-ZT!$B$4+1,ZT!$A26-ZT!$B$2+1))</f>
        <v>-0.35342410600391005</v>
      </c>
      <c r="I26" s="8">
        <f>IF(OR($A26="",I$8=""),"",INDEX(Z!$B$9:$BI$118,I$8-ZT!$B$4+1,ZT!$A26-ZT!$B$2+1))</f>
        <v>-0.33799703170324769</v>
      </c>
      <c r="J26" s="8">
        <f>IF(OR($A26="",J$8=""),"",INDEX(Z!$B$9:$BI$118,J$8-ZT!$B$4+1,ZT!$A26-ZT!$B$2+1))</f>
        <v>0.27678381511595518</v>
      </c>
      <c r="K26" s="8">
        <f>IF(OR($A26="",K$8=""),"",INDEX(Z!$B$9:$BI$118,K$8-ZT!$B$4+1,ZT!$A26-ZT!$B$2+1))</f>
        <v>9.606558885957206E-2</v>
      </c>
      <c r="L26" s="8">
        <f>IF(OR($A26="",L$8=""),"",INDEX(Z!$B$9:$BI$118,L$8-ZT!$B$4+1,ZT!$A26-ZT!$B$2+1))</f>
        <v>0.39023255454411654</v>
      </c>
      <c r="M26" s="8">
        <f>IF(OR($A26="",M$8=""),"",INDEX(Z!$B$9:$BI$118,M$8-ZT!$B$4+1,ZT!$A26-ZT!$B$2+1))</f>
        <v>7.777265456825333E-2</v>
      </c>
      <c r="N26" s="8">
        <f>IF(OR($A26="",N$8=""),"",INDEX(Z!$B$9:$BI$118,N$8-ZT!$B$4+1,ZT!$A26-ZT!$B$2+1))</f>
        <v>-1.1367427178563396</v>
      </c>
      <c r="O26" s="8">
        <f>IF(OR($A26="",O$8=""),"",INDEX(Z!$B$9:$BI$118,O$8-ZT!$B$4+1,ZT!$A26-ZT!$B$2+1))</f>
        <v>0.22782848753854346</v>
      </c>
      <c r="P26" s="8">
        <f>IF(OR($A26="",P$8=""),"",INDEX(Z!$B$9:$BI$118,P$8-ZT!$B$4+1,ZT!$A26-ZT!$B$2+1))</f>
        <v>0.18998964023792375</v>
      </c>
      <c r="Q26" s="8">
        <f>IF(OR($A26="",Q$8=""),"",INDEX(Z!$B$9:$BI$118,Q$8-ZT!$B$4+1,ZT!$A26-ZT!$B$2+1))</f>
        <v>-0.21520151997437331</v>
      </c>
      <c r="R26" s="8">
        <f>IF(OR($A26="",R$8=""),"",INDEX(Z!$B$9:$BI$118,R$8-ZT!$B$4+1,ZT!$A26-ZT!$B$2+1))</f>
        <v>-0.40408149189300246</v>
      </c>
      <c r="S26" s="8">
        <f>IF(OR($A26="",S$8=""),"",INDEX(Z!$B$9:$BI$118,S$8-ZT!$B$4+1,ZT!$A26-ZT!$B$2+1))</f>
        <v>-0.14982717617813535</v>
      </c>
      <c r="T26" s="8">
        <f>IF(OR($A26="",T$8=""),"",INDEX(Z!$B$9:$BI$118,T$8-ZT!$B$4+1,ZT!$A26-ZT!$B$2+1))</f>
        <v>0.10484960724024539</v>
      </c>
      <c r="U26" s="8">
        <f>IF(OR($A26="",U$8=""),"",INDEX(Z!$B$9:$BI$118,U$8-ZT!$B$4+1,ZT!$A26-ZT!$B$2+1))</f>
        <v>-0.45330135301166763</v>
      </c>
      <c r="V26" s="8">
        <f>IF(OR($A26="",V$8=""),"",INDEX(Z!$B$9:$BI$118,V$8-ZT!$B$4+1,ZT!$A26-ZT!$B$2+1))</f>
        <v>-0.21869808950735958</v>
      </c>
      <c r="W26" s="8">
        <f>IF(OR($A26="",W$8=""),"",INDEX(Z!$B$9:$BI$118,W$8-ZT!$B$4+1,ZT!$A26-ZT!$B$2+1))</f>
        <v>-0.10255973421652165</v>
      </c>
      <c r="X26" s="8">
        <f>IF(OR($A26="",X$8=""),"",INDEX(Z!$B$9:$BI$118,X$8-ZT!$B$4+1,ZT!$A26-ZT!$B$2+1))</f>
        <v>-8.2274657227856096E-2</v>
      </c>
      <c r="Y26" s="8">
        <f>IF(OR($A26="",Y$8=""),"",INDEX(Z!$B$9:$BI$118,Y$8-ZT!$B$4+1,ZT!$A26-ZT!$B$2+1))</f>
        <v>0.12455544219791737</v>
      </c>
      <c r="Z26" s="8">
        <f>IF(OR($A26="",Z$8=""),"",INDEX(Z!$B$9:$BI$118,Z$8-ZT!$B$4+1,ZT!$A26-ZT!$B$2+1))</f>
        <v>-0.65962068947718411</v>
      </c>
      <c r="AA26" s="8">
        <f>IF(OR($A26="",AA$8=""),"",INDEX(Z!$B$9:$BI$118,AA$8-ZT!$B$4+1,ZT!$A26-ZT!$B$2+1))</f>
        <v>-0.47828680785624655</v>
      </c>
      <c r="AB26" s="8">
        <f>IF(OR($A26="",AB$8=""),"",INDEX(Z!$B$9:$BI$118,AB$8-ZT!$B$4+1,ZT!$A26-ZT!$B$2+1))</f>
        <v>-0.11918320514706071</v>
      </c>
      <c r="AC26" s="8">
        <f>IF(OR($A26="",AC$8=""),"",INDEX(Z!$B$9:$BI$118,AC$8-ZT!$B$4+1,ZT!$A26-ZT!$B$2+1))</f>
        <v>-0.12962896780513855</v>
      </c>
      <c r="AD26" s="8">
        <f>IF(OR($A26="",AD$8=""),"",INDEX(Z!$B$9:$BI$118,AD$8-ZT!$B$4+1,ZT!$A26-ZT!$B$2+1))</f>
        <v>-0.43409363209657403</v>
      </c>
      <c r="AE26" s="8">
        <f>IF(OR($A26="",AE$8=""),"",INDEX(Z!$B$9:$BI$118,AE$8-ZT!$B$4+1,ZT!$A26-ZT!$B$2+1))</f>
        <v>-0.43844546206523738</v>
      </c>
      <c r="AF26" s="8">
        <f>IF(OR($A26="",AF$8=""),"",INDEX(Z!$B$9:$BI$118,AF$8-ZT!$B$4+1,ZT!$A26-ZT!$B$2+1))</f>
        <v>-0.63452041426793748</v>
      </c>
      <c r="AG26" s="8">
        <f>IF(OR($A26="",AG$8=""),"",INDEX(Z!$B$9:$BI$118,AG$8-ZT!$B$4+1,ZT!$A26-ZT!$B$2+1))</f>
        <v>-0.19379072362619087</v>
      </c>
      <c r="AH26" s="8">
        <f>IF(OR($A26="",AH$8=""),"",INDEX(Z!$B$9:$BI$118,AH$8-ZT!$B$4+1,ZT!$A26-ZT!$B$2+1))</f>
        <v>-0.41842136706450717</v>
      </c>
      <c r="AI26" s="8">
        <f>IF(OR($A26="",AI$8=""),"",INDEX(Z!$B$9:$BI$118,AI$8-ZT!$B$4+1,ZT!$A26-ZT!$B$2+1))</f>
        <v>-0.30961933515128681</v>
      </c>
      <c r="AJ26" s="8">
        <f>IF(OR($A26="",AJ$8=""),"",INDEX(Z!$B$9:$BI$118,AJ$8-ZT!$B$4+1,ZT!$A26-ZT!$B$2+1))</f>
        <v>-0.51857376501991936</v>
      </c>
      <c r="AK26" s="8">
        <f>IF(OR($A26="",AK$8=""),"",INDEX(Z!$B$9:$BI$118,AK$8-ZT!$B$4+1,ZT!$A26-ZT!$B$2+1))</f>
        <v>-0.38830357148278249</v>
      </c>
      <c r="AL26" s="8">
        <f>IF(OR($A26="",AL$8=""),"",INDEX(Z!$B$9:$BI$118,AL$8-ZT!$B$4+1,ZT!$A26-ZT!$B$2+1))</f>
        <v>-0.36285413943254419</v>
      </c>
      <c r="AM26" s="8">
        <f>IF(OR($A26="",AM$8=""),"",INDEX(Z!$B$9:$BI$118,AM$8-ZT!$B$4+1,ZT!$A26-ZT!$B$2+1))</f>
        <v>-0.30930892615460337</v>
      </c>
      <c r="AN26" s="8">
        <f>IF(OR($A26="",AN$8=""),"",INDEX(Z!$B$9:$BI$118,AN$8-ZT!$B$4+1,ZT!$A26-ZT!$B$2+1))</f>
        <v>-0.63011785565265743</v>
      </c>
      <c r="AO26" s="8">
        <f>IF(OR($A26="",AO$8=""),"",INDEX(Z!$B$9:$BI$118,AO$8-ZT!$B$4+1,ZT!$A26-ZT!$B$2+1))</f>
        <v>-0.18211490078684278</v>
      </c>
      <c r="AP26" s="8">
        <f>IF(OR($A26="",AP$8=""),"",INDEX(Z!$B$9:$BI$118,AP$8-ZT!$B$4+1,ZT!$A26-ZT!$B$2+1))</f>
        <v>-0.17970560816227454</v>
      </c>
      <c r="AQ26" s="8">
        <f>IF(OR($A26="",AQ$8=""),"",INDEX(Z!$B$9:$BI$118,AQ$8-ZT!$B$4+1,ZT!$A26-ZT!$B$2+1))</f>
        <v>-0.3482900834146534</v>
      </c>
      <c r="AR26" s="8">
        <f>IF(OR($A26="",AR$8=""),"",INDEX(Z!$B$9:$BI$118,AR$8-ZT!$B$4+1,ZT!$A26-ZT!$B$2+1))</f>
        <v>-0.12823316572220111</v>
      </c>
      <c r="AS26" s="8">
        <f>IF(OR($A26="",AS$8=""),"",INDEX(Z!$B$9:$BI$118,AS$8-ZT!$B$4+1,ZT!$A26-ZT!$B$2+1))</f>
        <v>-0.28873554559659631</v>
      </c>
      <c r="AT26" s="8">
        <f>IF(OR($A26="",AT$8=""),"",INDEX(Z!$B$9:$BI$118,AT$8-ZT!$B$4+1,ZT!$A26-ZT!$B$2+1))</f>
        <v>-0.23935620865333096</v>
      </c>
      <c r="AU26" s="8">
        <f>IF(OR($A26="",AU$8=""),"",INDEX(Z!$B$9:$BI$118,AU$8-ZT!$B$4+1,ZT!$A26-ZT!$B$2+1))</f>
        <v>-0.12757726580777184</v>
      </c>
      <c r="AV26" s="8">
        <f>IF(OR($A26="",AV$8=""),"",INDEX(Z!$B$9:$BI$118,AV$8-ZT!$B$4+1,ZT!$A26-ZT!$B$2+1))</f>
        <v>-3.4373670359099329E-2</v>
      </c>
      <c r="AW26" s="8">
        <f>IF(OR($A26="",AW$8=""),"",INDEX(Z!$B$9:$BI$118,AW$8-ZT!$B$4+1,ZT!$A26-ZT!$B$2+1))</f>
        <v>-0.14040328555962311</v>
      </c>
      <c r="AX26" s="8">
        <f>IF(OR($A26="",AX$8=""),"",INDEX(Z!$B$9:$BI$118,AX$8-ZT!$B$4+1,ZT!$A26-ZT!$B$2+1))</f>
        <v>7.8626281500657313E-2</v>
      </c>
      <c r="AY26" s="8">
        <f>IF(OR($A26="",AY$8=""),"",INDEX(Z!$B$9:$BI$118,AY$8-ZT!$B$4+1,ZT!$A26-ZT!$B$2+1))</f>
        <v>-1.3784087607351836E-2</v>
      </c>
      <c r="AZ26" s="8">
        <f>IF(OR($A26="",AZ$8=""),"",INDEX(Z!$B$9:$BI$118,AZ$8-ZT!$B$4+1,ZT!$A26-ZT!$B$2+1))</f>
        <v>-7.8097631137300283E-2</v>
      </c>
      <c r="BA26" s="8">
        <f>IF(OR($A26="",BA$8=""),"",INDEX(Z!$B$9:$BI$118,BA$8-ZT!$B$4+1,ZT!$A26-ZT!$B$2+1))</f>
        <v>-5.352339452096988E-2</v>
      </c>
      <c r="BB26" s="8">
        <f>IF(OR($A26="",BB$8=""),"",INDEX(Z!$B$9:$BI$118,BB$8-ZT!$B$4+1,ZT!$A26-ZT!$B$2+1))</f>
        <v>-4.273529330262793E-2</v>
      </c>
      <c r="BC26" s="8">
        <f>IF(OR($A26="",BC$8=""),"",INDEX(Z!$B$9:$BI$118,BC$8-ZT!$B$4+1,ZT!$A26-ZT!$B$2+1))</f>
        <v>-3.2582268438924089E-2</v>
      </c>
      <c r="BD26" s="8">
        <f>IF(OR($A26="",BD$8=""),"",INDEX(Z!$B$9:$BI$118,BD$8-ZT!$B$4+1,ZT!$A26-ZT!$B$2+1))</f>
        <v>-3.1460935270958501E-2</v>
      </c>
      <c r="BE26" s="8">
        <f>IF(OR($A26="",BE$8=""),"",INDEX(Z!$B$9:$BI$118,BE$8-ZT!$B$4+1,ZT!$A26-ZT!$B$2+1))</f>
        <v>-7.4965180098478967E-2</v>
      </c>
      <c r="BF26" s="8">
        <f>IF(OR($A26="",BF$8=""),"",INDEX(Z!$B$9:$BI$118,BF$8-ZT!$B$4+1,ZT!$A26-ZT!$B$2+1))</f>
        <v>-6.7791353098959561E-2</v>
      </c>
      <c r="BG26" s="8">
        <f>IF(OR($A26="",BG$8=""),"",INDEX(Z!$B$9:$BI$118,BG$8-ZT!$B$4+1,ZT!$A26-ZT!$B$2+1))</f>
        <v>-8.393880998796277E-2</v>
      </c>
      <c r="BH26" s="8">
        <f>IF(OR($A26="",BH$8=""),"",INDEX(Z!$B$9:$BI$118,BH$8-ZT!$B$4+1,ZT!$A26-ZT!$B$2+1))</f>
        <v>2.6988658490267881E-5</v>
      </c>
      <c r="BI26" s="8">
        <f>IF(OR($A26="",BI$8=""),"",INDEX(Z!$B$9:$BI$118,BI$8-ZT!$B$4+1,ZT!$A26-ZT!$B$2+1))</f>
        <v>-3.6503228206491656E-2</v>
      </c>
      <c r="BJ26" s="8">
        <f>IF(OR($A26="",BJ$8=""),"",INDEX(Z!$B$9:$BI$118,BJ$8-ZT!$B$4+1,ZT!$A26-ZT!$B$2+1))</f>
        <v>-0.11261222999914811</v>
      </c>
      <c r="BK26" s="8">
        <f>IF(OR($A26="",BK$8=""),"",INDEX(Z!$B$9:$BI$118,BK$8-ZT!$B$4+1,ZT!$A26-ZT!$B$2+1))</f>
        <v>-0.11425213782608346</v>
      </c>
      <c r="BL26" s="8">
        <f>IF(OR($A26="",BL$8=""),"",INDEX(Z!$B$9:$BI$118,BL$8-ZT!$B$4+1,ZT!$A26-ZT!$B$2+1))</f>
        <v>-0.17543890280390695</v>
      </c>
      <c r="BM26" s="8">
        <f>IF(OR($A26="",BM$8=""),"",INDEX(Z!$B$9:$BI$118,BM$8-ZT!$B$4+1,ZT!$A26-ZT!$B$2+1))</f>
        <v>-9.9998943905996285E-2</v>
      </c>
      <c r="BN26" s="8">
        <f>IF(OR($A26="",BN$8=""),"",INDEX(Z!$B$9:$BI$118,BN$8-ZT!$B$4+1,ZT!$A26-ZT!$B$2+1))</f>
        <v>-0.14604200406000789</v>
      </c>
      <c r="BO26" s="8">
        <f>IF(OR($A26="",BO$8=""),"",INDEX(Z!$B$9:$BI$118,BO$8-ZT!$B$4+1,ZT!$A26-ZT!$B$2+1))</f>
        <v>-0.12190165362718997</v>
      </c>
      <c r="BP26" s="8">
        <f>IF(OR($A26="",BP$8=""),"",INDEX(Z!$B$9:$BI$118,BP$8-ZT!$B$4+1,ZT!$A26-ZT!$B$2+1))</f>
        <v>-0.13055773570062446</v>
      </c>
      <c r="BQ26" s="8">
        <f>IF(OR($A26="",BQ$8=""),"",INDEX(Z!$B$9:$BI$118,BQ$8-ZT!$B$4+1,ZT!$A26-ZT!$B$2+1))</f>
        <v>-0.18725051141966054</v>
      </c>
      <c r="BR26" s="8">
        <f>IF(OR($A26="",BR$8=""),"",INDEX(Z!$B$9:$BI$118,BR$8-ZT!$B$4+1,ZT!$A26-ZT!$B$2+1))</f>
        <v>-0.11611143842905536</v>
      </c>
      <c r="BS26" s="8">
        <f>IF(OR($A26="",BS$8=""),"",INDEX(Z!$B$9:$BI$118,BS$8-ZT!$B$4+1,ZT!$A26-ZT!$B$2+1))</f>
        <v>-0.20054329927805581</v>
      </c>
      <c r="BT26" s="8">
        <f>IF(OR($A26="",BT$8=""),"",INDEX(Z!$B$9:$BI$118,BT$8-ZT!$B$4+1,ZT!$A26-ZT!$B$2+1))</f>
        <v>-0.18303648451987664</v>
      </c>
      <c r="BU26" s="8">
        <f>IF(OR($A26="",BU$8=""),"",INDEX(Z!$B$9:$BI$118,BU$8-ZT!$B$4+1,ZT!$A26-ZT!$B$2+1))</f>
        <v>-0.17292695380368084</v>
      </c>
      <c r="BV26" s="8">
        <f>IF(OR($A26="",BV$8=""),"",INDEX(Z!$B$9:$BI$118,BV$8-ZT!$B$4+1,ZT!$A26-ZT!$B$2+1))</f>
        <v>-0.15345223401397101</v>
      </c>
      <c r="BW26" s="8">
        <f>IF(OR($A26="",BW$8=""),"",INDEX(Z!$B$9:$BI$118,BW$8-ZT!$B$4+1,ZT!$A26-ZT!$B$2+1))</f>
        <v>-0.1690223379491429</v>
      </c>
      <c r="BX26" s="8">
        <f>IF(OR($A26="",BX$8=""),"",INDEX(Z!$B$9:$BI$118,BX$8-ZT!$B$4+1,ZT!$A26-ZT!$B$2+1))</f>
        <v>-0.20312232501072769</v>
      </c>
      <c r="BY26" s="8">
        <f>IF(OR($A26="",BY$8=""),"",INDEX(Z!$B$9:$BI$118,BY$8-ZT!$B$4+1,ZT!$A26-ZT!$B$2+1))</f>
        <v>-0.14771785020903394</v>
      </c>
      <c r="BZ26" s="8">
        <f>IF(OR($A26="",BZ$8=""),"",INDEX(Z!$B$9:$BI$118,BZ$8-ZT!$B$4+1,ZT!$A26-ZT!$B$2+1))</f>
        <v>-0.17425338436593352</v>
      </c>
      <c r="CA26" s="8">
        <f>IF(OR($A26="",CA$8=""),"",INDEX(Z!$B$9:$BI$118,CA$8-ZT!$B$4+1,ZT!$A26-ZT!$B$2+1))</f>
        <v>-0.166927088355183</v>
      </c>
      <c r="CB26" s="8">
        <f>IF(OR($A26="",CB$8=""),"",INDEX(Z!$B$9:$BI$118,CB$8-ZT!$B$4+1,ZT!$A26-ZT!$B$2+1))</f>
        <v>-0.1507075970060594</v>
      </c>
      <c r="CC26" s="8">
        <f>IF(OR($A26="",CC$8=""),"",INDEX(Z!$B$9:$BI$118,CC$8-ZT!$B$4+1,ZT!$A26-ZT!$B$2+1))</f>
        <v>-0.13975275018480549</v>
      </c>
      <c r="CD26" s="8">
        <f>IF(OR($A26="",CD$8=""),"",INDEX(Z!$B$9:$BI$118,CD$8-ZT!$B$4+1,ZT!$A26-ZT!$B$2+1))</f>
        <v>-0.10743759108386186</v>
      </c>
      <c r="CE26" s="8">
        <f>IF(OR($A26="",CE$8=""),"",INDEX(Z!$B$9:$BI$118,CE$8-ZT!$B$4+1,ZT!$A26-ZT!$B$2+1))</f>
        <v>-8.6320743215005713E-2</v>
      </c>
      <c r="CF26" s="8">
        <f>IF(OR($A26="",CF$8=""),"",INDEX(Z!$B$9:$BI$118,CF$8-ZT!$B$4+1,ZT!$A26-ZT!$B$2+1))</f>
        <v>-0.10534850030364362</v>
      </c>
      <c r="CG26" s="8">
        <f>IF(OR($A26="",CG$8=""),"",INDEX(Z!$B$9:$BI$118,CG$8-ZT!$B$4+1,ZT!$A26-ZT!$B$2+1))</f>
        <v>-8.7108867572608606E-2</v>
      </c>
      <c r="CH26" s="8">
        <f>IF(OR($A26="",CH$8=""),"",INDEX(Z!$B$9:$BI$118,CH$8-ZT!$B$4+1,ZT!$A26-ZT!$B$2+1))</f>
        <v>-0.12684252063243617</v>
      </c>
      <c r="CI26" s="8">
        <f>IF(OR($A26="",CI$8=""),"",INDEX(Z!$B$9:$BI$118,CI$8-ZT!$B$4+1,ZT!$A26-ZT!$B$2+1))</f>
        <v>-0.10084286246048402</v>
      </c>
      <c r="CJ26" s="8">
        <f>IF(OR($A26="",CJ$8=""),"",INDEX(Z!$B$9:$BI$118,CJ$8-ZT!$B$4+1,ZT!$A26-ZT!$B$2+1))</f>
        <v>-0.13875218623985375</v>
      </c>
      <c r="CK26" s="8">
        <f>IF(OR($A26="",CK$8=""),"",INDEX(Z!$B$9:$BI$118,CK$8-ZT!$B$4+1,ZT!$A26-ZT!$B$2+1))</f>
        <v>-7.7958354850315992E-2</v>
      </c>
      <c r="CL26" s="8">
        <f>IF(OR($A26="",CL$8=""),"",INDEX(Z!$B$9:$BI$118,CL$8-ZT!$B$4+1,ZT!$A26-ZT!$B$2+1))</f>
        <v>-0.2781596790957821</v>
      </c>
      <c r="CM26" s="8">
        <f>IF(OR($A26="",CM$8=""),"",INDEX(Z!$B$9:$BI$118,CM$8-ZT!$B$4+1,ZT!$A26-ZT!$B$2+1))</f>
        <v>-0.16200432356482297</v>
      </c>
      <c r="CN26" s="8">
        <f>IF(OR($A26="",CN$8=""),"",INDEX(Z!$B$9:$BI$118,CN$8-ZT!$B$4+1,ZT!$A26-ZT!$B$2+1))</f>
        <v>-8.8037164204398666E-2</v>
      </c>
      <c r="CO26" s="8">
        <f>IF(OR($A26="",CO$8=""),"",INDEX(Z!$B$9:$BI$118,CO$8-ZT!$B$4+1,ZT!$A26-ZT!$B$2+1))</f>
        <v>-0.20533662596206814</v>
      </c>
      <c r="CP26" s="8">
        <f>IF(OR($A26="",CP$8=""),"",INDEX(Z!$B$9:$BI$118,CP$8-ZT!$B$4+1,ZT!$A26-ZT!$B$2+1))</f>
        <v>-3.1424786332463039E-2</v>
      </c>
      <c r="CQ26" s="8">
        <f>IF(OR($A26="",CQ$8=""),"",INDEX(Z!$B$9:$BI$118,CQ$8-ZT!$B$4+1,ZT!$A26-ZT!$B$2+1))</f>
        <v>-0.10903454675445001</v>
      </c>
      <c r="CR26" s="8">
        <f>IF(OR($A26="",CR$8=""),"",INDEX(Z!$B$9:$BI$118,CR$8-ZT!$B$4+1,ZT!$A26-ZT!$B$2+1))</f>
        <v>-6.8728375869795855E-2</v>
      </c>
      <c r="CS26" s="8">
        <f>IF(OR($A26="",CS$8=""),"",INDEX(Z!$B$9:$BI$118,CS$8-ZT!$B$4+1,ZT!$A26-ZT!$B$2+1))</f>
        <v>-0.10034859101311611</v>
      </c>
      <c r="CT26" s="8" t="str">
        <f>IF(OR($A26="",CT$8=""),"",INDEX(Z!$B$9:$BI$118,CT$8-ZT!$B$4+1,ZT!$A26-ZT!$B$2+1))</f>
        <v/>
      </c>
      <c r="CU26" s="8" t="str">
        <f>IF(OR($A26="",CU$8=""),"",INDEX(Z!$B$9:$BI$118,CU$8-ZT!$B$4+1,ZT!$A26-ZT!$B$2+1))</f>
        <v/>
      </c>
      <c r="CV26" s="8" t="str">
        <f>IF(OR($A26="",CV$8=""),"",INDEX(Z!$B$9:$BI$118,CV$8-ZT!$B$4+1,ZT!$A26-ZT!$B$2+1))</f>
        <v/>
      </c>
      <c r="CW26" s="8" t="str">
        <f>IF(OR($A26="",CW$8=""),"",INDEX(Z!$B$9:$BI$118,CW$8-ZT!$B$4+1,ZT!$A26-ZT!$B$2+1))</f>
        <v/>
      </c>
      <c r="CX26" s="8" t="str">
        <f>IF(OR($A26="",CX$8=""),"",INDEX(Z!$B$9:$BI$118,CX$8-ZT!$B$4+1,ZT!$A26-ZT!$B$2+1))</f>
        <v/>
      </c>
      <c r="CY26" s="8" t="str">
        <f>IF(OR($A26="",CY$8=""),"",INDEX(Z!$B$9:$BI$118,CY$8-ZT!$B$4+1,ZT!$A26-ZT!$B$2+1))</f>
        <v/>
      </c>
      <c r="CZ26" s="8" t="str">
        <f>IF(OR($A26="",CZ$8=""),"",INDEX(Z!$B$9:$BI$118,CZ$8-ZT!$B$4+1,ZT!$A26-ZT!$B$2+1))</f>
        <v/>
      </c>
      <c r="DA26" s="8" t="str">
        <f>IF(OR($A26="",DA$8=""),"",INDEX(Z!$B$9:$BI$118,DA$8-ZT!$B$4+1,ZT!$A26-ZT!$B$2+1))</f>
        <v/>
      </c>
      <c r="DB26" s="8" t="str">
        <f>IF(OR($A26="",DB$8=""),"",INDEX(Z!$B$9:$BI$118,DB$8-ZT!$B$4+1,ZT!$A26-ZT!$B$2+1))</f>
        <v/>
      </c>
      <c r="DC26" s="8" t="str">
        <f>IF(OR($A26="",DC$8=""),"",INDEX(Z!$B$9:$BI$118,DC$8-ZT!$B$4+1,ZT!$A26-ZT!$B$2+1))</f>
        <v/>
      </c>
      <c r="DD26" s="8" t="str">
        <f>IF(OR($A26="",DD$8=""),"",INDEX(Z!$B$9:$BI$118,DD$8-ZT!$B$4+1,ZT!$A26-ZT!$B$2+1))</f>
        <v/>
      </c>
      <c r="DE26" s="8" t="str">
        <f>IF(OR($A26="",DE$8=""),"",INDEX(Z!$B$9:$BI$118,DE$8-ZT!$B$4+1,ZT!$A26-ZT!$B$2+1))</f>
        <v/>
      </c>
      <c r="DF26" s="8" t="str">
        <f>IF(OR($A26="",DF$8=""),"",INDEX(Z!$B$9:$BI$118,DF$8-ZT!$B$4+1,ZT!$A26-ZT!$B$2+1))</f>
        <v/>
      </c>
      <c r="DG26" s="8" t="str">
        <f>IF(OR($A26="",DG$8=""),"",INDEX(Z!$B$9:$BI$118,DG$8-ZT!$B$4+1,ZT!$A26-ZT!$B$2+1))</f>
        <v/>
      </c>
    </row>
    <row r="27" spans="1:111">
      <c r="A27" s="4">
        <f t="shared" si="2"/>
        <v>2008</v>
      </c>
      <c r="B27" s="8">
        <f>IF(OR($A27="",B$8=""),"",INDEX(Z!$B$9:$BI$118,B$8-ZT!$B$4+1,ZT!$A27-ZT!$B$2+1))</f>
        <v>-0.44993427458923119</v>
      </c>
      <c r="C27" s="8">
        <f>IF(OR($A27="",C$8=""),"",INDEX(Z!$B$9:$BI$118,C$8-ZT!$B$4+1,ZT!$A27-ZT!$B$2+1))</f>
        <v>-0.92466345280203299</v>
      </c>
      <c r="D27" s="8">
        <f>IF(OR($A27="",D$8=""),"",INDEX(Z!$B$9:$BI$118,D$8-ZT!$B$4+1,ZT!$A27-ZT!$B$2+1))</f>
        <v>-0.17562001428489005</v>
      </c>
      <c r="E27" s="8">
        <f>IF(OR($A27="",E$8=""),"",INDEX(Z!$B$9:$BI$118,E$8-ZT!$B$4+1,ZT!$A27-ZT!$B$2+1))</f>
        <v>1.5124756565937147E-2</v>
      </c>
      <c r="F27" s="8">
        <f>IF(OR($A27="",F$8=""),"",INDEX(Z!$B$9:$BI$118,F$8-ZT!$B$4+1,ZT!$A27-ZT!$B$2+1))</f>
        <v>-0.26807818115967486</v>
      </c>
      <c r="G27" s="8">
        <f>IF(OR($A27="",G$8=""),"",INDEX(Z!$B$9:$BI$118,G$8-ZT!$B$4+1,ZT!$A27-ZT!$B$2+1))</f>
        <v>-0.1475681913891993</v>
      </c>
      <c r="H27" s="8">
        <f>IF(OR($A27="",H$8=""),"",INDEX(Z!$B$9:$BI$118,H$8-ZT!$B$4+1,ZT!$A27-ZT!$B$2+1))</f>
        <v>-0.18637002134074443</v>
      </c>
      <c r="I27" s="8">
        <f>IF(OR($A27="",I$8=""),"",INDEX(Z!$B$9:$BI$118,I$8-ZT!$B$4+1,ZT!$A27-ZT!$B$2+1))</f>
        <v>-0.17094294704008206</v>
      </c>
      <c r="J27" s="8">
        <f>IF(OR($A27="",J$8=""),"",INDEX(Z!$B$9:$BI$118,J$8-ZT!$B$4+1,ZT!$A27-ZT!$B$2+1))</f>
        <v>-0.76467005971220736</v>
      </c>
      <c r="K27" s="8">
        <f>IF(OR($A27="",K$8=""),"",INDEX(Z!$B$9:$BI$118,K$8-ZT!$B$4+1,ZT!$A27-ZT!$B$2+1))</f>
        <v>0.22122873181357861</v>
      </c>
      <c r="L27" s="8">
        <f>IF(OR($A27="",L$8=""),"",INDEX(Z!$B$9:$BI$118,L$8-ZT!$B$4+1,ZT!$A27-ZT!$B$2+1))</f>
        <v>-1.1138448422321581</v>
      </c>
      <c r="M27" s="8">
        <f>IF(OR($A27="",M$8=""),"",INDEX(Z!$B$9:$BI$118,M$8-ZT!$B$4+1,ZT!$A27-ZT!$B$2+1))</f>
        <v>0.15188062672197589</v>
      </c>
      <c r="N27" s="8">
        <f>IF(OR($A27="",N$8=""),"",INDEX(Z!$B$9:$BI$118,N$8-ZT!$B$4+1,ZT!$A27-ZT!$B$2+1))</f>
        <v>8.7032713765776037E-2</v>
      </c>
      <c r="O27" s="8">
        <f>IF(OR($A27="",O$8=""),"",INDEX(Z!$B$9:$BI$118,O$8-ZT!$B$4+1,ZT!$A27-ZT!$B$2+1))</f>
        <v>-0.41879867738650844</v>
      </c>
      <c r="P27" s="8">
        <f>IF(OR($A27="",P$8=""),"",INDEX(Z!$B$9:$BI$118,P$8-ZT!$B$4+1,ZT!$A27-ZT!$B$2+1))</f>
        <v>5.0227697862764487E-2</v>
      </c>
      <c r="Q27" s="8">
        <f>IF(OR($A27="",Q$8=""),"",INDEX(Z!$B$9:$BI$118,Q$8-ZT!$B$4+1,ZT!$A27-ZT!$B$2+1))</f>
        <v>0.20968167399089133</v>
      </c>
      <c r="R27" s="8">
        <f>IF(OR($A27="",R$8=""),"",INDEX(Z!$B$9:$BI$118,R$8-ZT!$B$4+1,ZT!$A27-ZT!$B$2+1))</f>
        <v>-0.29872097623517746</v>
      </c>
      <c r="S27" s="8">
        <f>IF(OR($A27="",S$8=""),"",INDEX(Z!$B$9:$BI$118,S$8-ZT!$B$4+1,ZT!$A27-ZT!$B$2+1))</f>
        <v>-3.6498490871132105E-2</v>
      </c>
      <c r="T27" s="8">
        <f>IF(OR($A27="",T$8=""),"",INDEX(Z!$B$9:$BI$118,T$8-ZT!$B$4+1,ZT!$A27-ZT!$B$2+1))</f>
        <v>-0.17278212935803339</v>
      </c>
      <c r="U27" s="8">
        <f>IF(OR($A27="",U$8=""),"",INDEX(Z!$B$9:$BI$118,U$8-ZT!$B$4+1,ZT!$A27-ZT!$B$2+1))</f>
        <v>-0.19093708854417635</v>
      </c>
      <c r="V27" s="8">
        <f>IF(OR($A27="",V$8=""),"",INDEX(Z!$B$9:$BI$118,V$8-ZT!$B$4+1,ZT!$A27-ZT!$B$2+1))</f>
        <v>-0.37904073958253903</v>
      </c>
      <c r="W27" s="8">
        <f>IF(OR($A27="",W$8=""),"",INDEX(Z!$B$9:$BI$118,W$8-ZT!$B$4+1,ZT!$A27-ZT!$B$2+1))</f>
        <v>-0.10255973421652165</v>
      </c>
      <c r="X27" s="8">
        <f>IF(OR($A27="",X$8=""),"",INDEX(Z!$B$9:$BI$118,X$8-ZT!$B$4+1,ZT!$A27-ZT!$B$2+1))</f>
        <v>-0.62589010381683785</v>
      </c>
      <c r="Y27" s="8">
        <f>IF(OR($A27="",Y$8=""),"",INDEX(Z!$B$9:$BI$118,Y$8-ZT!$B$4+1,ZT!$A27-ZT!$B$2+1))</f>
        <v>-0.22826593242482573</v>
      </c>
      <c r="Z27" s="8">
        <f>IF(OR($A27="",Z$8=""),"",INDEX(Z!$B$9:$BI$118,Z$8-ZT!$B$4+1,ZT!$A27-ZT!$B$2+1))</f>
        <v>-0.41449823144419984</v>
      </c>
      <c r="AA27" s="8">
        <f>IF(OR($A27="",AA$8=""),"",INDEX(Z!$B$9:$BI$118,AA$8-ZT!$B$4+1,ZT!$A27-ZT!$B$2+1))</f>
        <v>0.17040861013286523</v>
      </c>
      <c r="AB27" s="8">
        <f>IF(OR($A27="",AB$8=""),"",INDEX(Z!$B$9:$BI$118,AB$8-ZT!$B$4+1,ZT!$A27-ZT!$B$2+1))</f>
        <v>-0.70110475059678201</v>
      </c>
      <c r="AC27" s="8">
        <f>IF(OR($A27="",AC$8=""),"",INDEX(Z!$B$9:$BI$118,AC$8-ZT!$B$4+1,ZT!$A27-ZT!$B$2+1))</f>
        <v>-0.21664034479476868</v>
      </c>
      <c r="AD27" s="8">
        <f>IF(OR($A27="",AD$8=""),"",INDEX(Z!$B$9:$BI$118,AD$8-ZT!$B$4+1,ZT!$A27-ZT!$B$2+1))</f>
        <v>-0.25177207530262002</v>
      </c>
      <c r="AE27" s="8">
        <f>IF(OR($A27="",AE$8=""),"",INDEX(Z!$B$9:$BI$118,AE$8-ZT!$B$4+1,ZT!$A27-ZT!$B$2+1))</f>
        <v>-0.52805762075492435</v>
      </c>
      <c r="AF27" s="8">
        <f>IF(OR($A27="",AF$8=""),"",INDEX(Z!$B$9:$BI$118,AF$8-ZT!$B$4+1,ZT!$A27-ZT!$B$2+1))</f>
        <v>-0.40494597262343834</v>
      </c>
      <c r="AG27" s="8">
        <f>IF(OR($A27="",AG$8=""),"",INDEX(Z!$B$9:$BI$118,AG$8-ZT!$B$4+1,ZT!$A27-ZT!$B$2+1))</f>
        <v>-0.64577584736924809</v>
      </c>
      <c r="AH27" s="8">
        <f>IF(OR($A27="",AH$8=""),"",INDEX(Z!$B$9:$BI$118,AH$8-ZT!$B$4+1,ZT!$A27-ZT!$B$2+1))</f>
        <v>-0.35899794659370698</v>
      </c>
      <c r="AI27" s="8">
        <f>IF(OR($A27="",AI$8=""),"",INDEX(Z!$B$9:$BI$118,AI$8-ZT!$B$4+1,ZT!$A27-ZT!$B$2+1))</f>
        <v>-0.37521661763709968</v>
      </c>
      <c r="AJ27" s="8">
        <f>IF(OR($A27="",AJ$8=""),"",INDEX(Z!$B$9:$BI$118,AJ$8-ZT!$B$4+1,ZT!$A27-ZT!$B$2+1))</f>
        <v>-0.32441775057896205</v>
      </c>
      <c r="AK27" s="8">
        <f>IF(OR($A27="",AK$8=""),"",INDEX(Z!$B$9:$BI$118,AK$8-ZT!$B$4+1,ZT!$A27-ZT!$B$2+1))</f>
        <v>-0.48628397984298655</v>
      </c>
      <c r="AL27" s="8">
        <f>IF(OR($A27="",AL$8=""),"",INDEX(Z!$B$9:$BI$118,AL$8-ZT!$B$4+1,ZT!$A27-ZT!$B$2+1))</f>
        <v>-0.53400239562837282</v>
      </c>
      <c r="AM27" s="8">
        <f>IF(OR($A27="",AM$8=""),"",INDEX(Z!$B$9:$BI$118,AM$8-ZT!$B$4+1,ZT!$A27-ZT!$B$2+1))</f>
        <v>-0.23848287358599141</v>
      </c>
      <c r="AN27" s="8">
        <f>IF(OR($A27="",AN$8=""),"",INDEX(Z!$B$9:$BI$118,AN$8-ZT!$B$4+1,ZT!$A27-ZT!$B$2+1))</f>
        <v>-0.77853786077093012</v>
      </c>
      <c r="AO27" s="8">
        <f>IF(OR($A27="",AO$8=""),"",INDEX(Z!$B$9:$BI$118,AO$8-ZT!$B$4+1,ZT!$A27-ZT!$B$2+1))</f>
        <v>-0.47838071693001538</v>
      </c>
      <c r="AP27" s="8">
        <f>IF(OR($A27="",AP$8=""),"",INDEX(Z!$B$9:$BI$118,AP$8-ZT!$B$4+1,ZT!$A27-ZT!$B$2+1))</f>
        <v>-0.43020867737230173</v>
      </c>
      <c r="AQ27" s="8">
        <f>IF(OR($A27="",AQ$8=""),"",INDEX(Z!$B$9:$BI$118,AQ$8-ZT!$B$4+1,ZT!$A27-ZT!$B$2+1))</f>
        <v>-0.48097652457361129</v>
      </c>
      <c r="AR27" s="8">
        <f>IF(OR($A27="",AR$8=""),"",INDEX(Z!$B$9:$BI$118,AR$8-ZT!$B$4+1,ZT!$A27-ZT!$B$2+1))</f>
        <v>-0.26300756658632096</v>
      </c>
      <c r="AS27" s="8">
        <f>IF(OR($A27="",AS$8=""),"",INDEX(Z!$B$9:$BI$118,AS$8-ZT!$B$4+1,ZT!$A27-ZT!$B$2+1))</f>
        <v>-0.3453544395961039</v>
      </c>
      <c r="AT27" s="8">
        <f>IF(OR($A27="",AT$8=""),"",INDEX(Z!$B$9:$BI$118,AT$8-ZT!$B$4+1,ZT!$A27-ZT!$B$2+1))</f>
        <v>-0.13279159893069981</v>
      </c>
      <c r="AU27" s="8">
        <f>IF(OR($A27="",AU$8=""),"",INDEX(Z!$B$9:$BI$118,AU$8-ZT!$B$4+1,ZT!$A27-ZT!$B$2+1))</f>
        <v>-0.24820525359638701</v>
      </c>
      <c r="AV27" s="8">
        <f>IF(OR($A27="",AV$8=""),"",INDEX(Z!$B$9:$BI$118,AV$8-ZT!$B$4+1,ZT!$A27-ZT!$B$2+1))</f>
        <v>-0.25615575107498856</v>
      </c>
      <c r="AW27" s="8">
        <f>IF(OR($A27="",AW$8=""),"",INDEX(Z!$B$9:$BI$118,AW$8-ZT!$B$4+1,ZT!$A27-ZT!$B$2+1))</f>
        <v>-0.17718253706291964</v>
      </c>
      <c r="AX27" s="8">
        <f>IF(OR($A27="",AX$8=""),"",INDEX(Z!$B$9:$BI$118,AX$8-ZT!$B$4+1,ZT!$A27-ZT!$B$2+1))</f>
        <v>-0.1480024612925126</v>
      </c>
      <c r="AY27" s="8">
        <f>IF(OR($A27="",AY$8=""),"",INDEX(Z!$B$9:$BI$118,AY$8-ZT!$B$4+1,ZT!$A27-ZT!$B$2+1))</f>
        <v>-6.2470951327335378E-2</v>
      </c>
      <c r="AZ27" s="8">
        <f>IF(OR($A27="",AZ$8=""),"",INDEX(Z!$B$9:$BI$118,AZ$8-ZT!$B$4+1,ZT!$A27-ZT!$B$2+1))</f>
        <v>-0.15364594922299712</v>
      </c>
      <c r="BA27" s="8">
        <f>IF(OR($A27="",BA$8=""),"",INDEX(Z!$B$9:$BI$118,BA$8-ZT!$B$4+1,ZT!$A27-ZT!$B$2+1))</f>
        <v>-8.5450989046409909E-2</v>
      </c>
      <c r="BB27" s="8">
        <f>IF(OR($A27="",BB$8=""),"",INDEX(Z!$B$9:$BI$118,BB$8-ZT!$B$4+1,ZT!$A27-ZT!$B$2+1))</f>
        <v>-5.3044662961489131E-2</v>
      </c>
      <c r="BC27" s="8">
        <f>IF(OR($A27="",BC$8=""),"",INDEX(Z!$B$9:$BI$118,BC$8-ZT!$B$4+1,ZT!$A27-ZT!$B$2+1))</f>
        <v>-2.6253133387276861E-2</v>
      </c>
      <c r="BD27" s="8">
        <f>IF(OR($A27="",BD$8=""),"",INDEX(Z!$B$9:$BI$118,BD$8-ZT!$B$4+1,ZT!$A27-ZT!$B$2+1))</f>
        <v>-1.3442429768280029E-2</v>
      </c>
      <c r="BE27" s="8">
        <f>IF(OR($A27="",BE$8=""),"",INDEX(Z!$B$9:$BI$118,BE$8-ZT!$B$4+1,ZT!$A27-ZT!$B$2+1))</f>
        <v>-0.10775500292147022</v>
      </c>
      <c r="BF27" s="8">
        <f>IF(OR($A27="",BF$8=""),"",INDEX(Z!$B$9:$BI$118,BF$8-ZT!$B$4+1,ZT!$A27-ZT!$B$2+1))</f>
        <v>-6.7791353098959561E-2</v>
      </c>
      <c r="BG27" s="8">
        <f>IF(OR($A27="",BG$8=""),"",INDEX(Z!$B$9:$BI$118,BG$8-ZT!$B$4+1,ZT!$A27-ZT!$B$2+1))</f>
        <v>-0.11232781325064867</v>
      </c>
      <c r="BH27" s="8">
        <f>IF(OR($A27="",BH$8=""),"",INDEX(Z!$B$9:$BI$118,BH$8-ZT!$B$4+1,ZT!$A27-ZT!$B$2+1))</f>
        <v>-8.3354620280560177E-2</v>
      </c>
      <c r="BI27" s="8">
        <f>IF(OR($A27="",BI$8=""),"",INDEX(Z!$B$9:$BI$118,BI$8-ZT!$B$4+1,ZT!$A27-ZT!$B$2+1))</f>
        <v>-0.18165199392273035</v>
      </c>
      <c r="BJ27" s="8">
        <f>IF(OR($A27="",BJ$8=""),"",INDEX(Z!$B$9:$BI$118,BJ$8-ZT!$B$4+1,ZT!$A27-ZT!$B$2+1))</f>
        <v>-9.2098690166045216E-2</v>
      </c>
      <c r="BK27" s="8">
        <f>IF(OR($A27="",BK$8=""),"",INDEX(Z!$B$9:$BI$118,BK$8-ZT!$B$4+1,ZT!$A27-ZT!$B$2+1))</f>
        <v>-8.0317713580915218E-2</v>
      </c>
      <c r="BL27" s="8">
        <f>IF(OR($A27="",BL$8=""),"",INDEX(Z!$B$9:$BI$118,BL$8-ZT!$B$4+1,ZT!$A27-ZT!$B$2+1))</f>
        <v>-8.4842007451680246E-2</v>
      </c>
      <c r="BM27" s="8">
        <f>IF(OR($A27="",BM$8=""),"",INDEX(Z!$B$9:$BI$118,BM$8-ZT!$B$4+1,ZT!$A27-ZT!$B$2+1))</f>
        <v>-0.16317784552752812</v>
      </c>
      <c r="BN27" s="8">
        <f>IF(OR($A27="",BN$8=""),"",INDEX(Z!$B$9:$BI$118,BN$8-ZT!$B$4+1,ZT!$A27-ZT!$B$2+1))</f>
        <v>-0.11114121487711248</v>
      </c>
      <c r="BO27" s="8">
        <f>IF(OR($A27="",BO$8=""),"",INDEX(Z!$B$9:$BI$118,BO$8-ZT!$B$4+1,ZT!$A27-ZT!$B$2+1))</f>
        <v>-0.22164706496702635</v>
      </c>
      <c r="BP27" s="8">
        <f>IF(OR($A27="",BP$8=""),"",INDEX(Z!$B$9:$BI$118,BP$8-ZT!$B$4+1,ZT!$A27-ZT!$B$2+1))</f>
        <v>-0.16634684355221019</v>
      </c>
      <c r="BQ27" s="8">
        <f>IF(OR($A27="",BQ$8=""),"",INDEX(Z!$B$9:$BI$118,BQ$8-ZT!$B$4+1,ZT!$A27-ZT!$B$2+1))</f>
        <v>-0.16851167453341231</v>
      </c>
      <c r="BR27" s="8">
        <f>IF(OR($A27="",BR$8=""),"",INDEX(Z!$B$9:$BI$118,BR$8-ZT!$B$4+1,ZT!$A27-ZT!$B$2+1))</f>
        <v>-0.28448250008914666</v>
      </c>
      <c r="BS27" s="8">
        <f>IF(OR($A27="",BS$8=""),"",INDEX(Z!$B$9:$BI$118,BS$8-ZT!$B$4+1,ZT!$A27-ZT!$B$2+1))</f>
        <v>-0.19057208047827645</v>
      </c>
      <c r="BT27" s="8">
        <f>IF(OR($A27="",BT$8=""),"",INDEX(Z!$B$9:$BI$118,BT$8-ZT!$B$4+1,ZT!$A27-ZT!$B$2+1))</f>
        <v>-0.20969203697757655</v>
      </c>
      <c r="BU27" s="8">
        <f>IF(OR($A27="",BU$8=""),"",INDEX(Z!$B$9:$BI$118,BU$8-ZT!$B$4+1,ZT!$A27-ZT!$B$2+1))</f>
        <v>-0.21810564132283305</v>
      </c>
      <c r="BV27" s="8">
        <f>IF(OR($A27="",BV$8=""),"",INDEX(Z!$B$9:$BI$118,BV$8-ZT!$B$4+1,ZT!$A27-ZT!$B$2+1))</f>
        <v>-0.22321659757818857</v>
      </c>
      <c r="BW27" s="8">
        <f>IF(OR($A27="",BW$8=""),"",INDEX(Z!$B$9:$BI$118,BW$8-ZT!$B$4+1,ZT!$A27-ZT!$B$2+1))</f>
        <v>-0.22063990407925305</v>
      </c>
      <c r="BX27" s="8">
        <f>IF(OR($A27="",BX$8=""),"",INDEX(Z!$B$9:$BI$118,BX$8-ZT!$B$4+1,ZT!$A27-ZT!$B$2+1))</f>
        <v>-0.20977318088063734</v>
      </c>
      <c r="BY27" s="8">
        <f>IF(OR($A27="",BY$8=""),"",INDEX(Z!$B$9:$BI$118,BY$8-ZT!$B$4+1,ZT!$A27-ZT!$B$2+1))</f>
        <v>-0.20083737253969502</v>
      </c>
      <c r="BZ27" s="8">
        <f>IF(OR($A27="",BZ$8=""),"",INDEX(Z!$B$9:$BI$118,BZ$8-ZT!$B$4+1,ZT!$A27-ZT!$B$2+1))</f>
        <v>-0.20790614887774916</v>
      </c>
      <c r="CA27" s="8">
        <f>IF(OR($A27="",CA$8=""),"",INDEX(Z!$B$9:$BI$118,CA$8-ZT!$B$4+1,ZT!$A27-ZT!$B$2+1))</f>
        <v>-0.14373637503091841</v>
      </c>
      <c r="CB27" s="8">
        <f>IF(OR($A27="",CB$8=""),"",INDEX(Z!$B$9:$BI$118,CB$8-ZT!$B$4+1,ZT!$A27-ZT!$B$2+1))</f>
        <v>-0.18483656278373273</v>
      </c>
      <c r="CC27" s="8">
        <f>IF(OR($A27="",CC$8=""),"",INDEX(Z!$B$9:$BI$118,CC$8-ZT!$B$4+1,ZT!$A27-ZT!$B$2+1))</f>
        <v>-0.13975275018480549</v>
      </c>
      <c r="CD27" s="8">
        <f>IF(OR($A27="",CD$8=""),"",INDEX(Z!$B$9:$BI$118,CD$8-ZT!$B$4+1,ZT!$A27-ZT!$B$2+1))</f>
        <v>-0.17037659670240179</v>
      </c>
      <c r="CE27" s="8">
        <f>IF(OR($A27="",CE$8=""),"",INDEX(Z!$B$9:$BI$118,CE$8-ZT!$B$4+1,ZT!$A27-ZT!$B$2+1))</f>
        <v>-0.11511121633749699</v>
      </c>
      <c r="CF27" s="8">
        <f>IF(OR($A27="",CF$8=""),"",INDEX(Z!$B$9:$BI$118,CF$8-ZT!$B$4+1,ZT!$A27-ZT!$B$2+1))</f>
        <v>-0.125028435740274</v>
      </c>
      <c r="CG27" s="8">
        <f>IF(OR($A27="",CG$8=""),"",INDEX(Z!$B$9:$BI$118,CG$8-ZT!$B$4+1,ZT!$A27-ZT!$B$2+1))</f>
        <v>-0.16576644182692535</v>
      </c>
      <c r="CH27" s="8">
        <f>IF(OR($A27="",CH$8=""),"",INDEX(Z!$B$9:$BI$118,CH$8-ZT!$B$4+1,ZT!$A27-ZT!$B$2+1))</f>
        <v>-0.12394353324702356</v>
      </c>
      <c r="CI27" s="8">
        <f>IF(OR($A27="",CI$8=""),"",INDEX(Z!$B$9:$BI$118,CI$8-ZT!$B$4+1,ZT!$A27-ZT!$B$2+1))</f>
        <v>-0.13827822871366413</v>
      </c>
      <c r="CJ27" s="8">
        <f>IF(OR($A27="",CJ$8=""),"",INDEX(Z!$B$9:$BI$118,CJ$8-ZT!$B$4+1,ZT!$A27-ZT!$B$2+1))</f>
        <v>-8.4264000955784235E-2</v>
      </c>
      <c r="CK27" s="8">
        <f>IF(OR($A27="",CK$8=""),"",INDEX(Z!$B$9:$BI$118,CK$8-ZT!$B$4+1,ZT!$A27-ZT!$B$2+1))</f>
        <v>-0.16695730045154455</v>
      </c>
      <c r="CL27" s="8">
        <f>IF(OR($A27="",CL$8=""),"",INDEX(Z!$B$9:$BI$118,CL$8-ZT!$B$4+1,ZT!$A27-ZT!$B$2+1))</f>
        <v>-4.7396890536993252E-2</v>
      </c>
      <c r="CM27" s="8">
        <f>IF(OR($A27="",CM$8=""),"",INDEX(Z!$B$9:$BI$118,CM$8-ZT!$B$4+1,ZT!$A27-ZT!$B$2+1))</f>
        <v>-0.35563042192747685</v>
      </c>
      <c r="CN27" s="8">
        <f>IF(OR($A27="",CN$8=""),"",INDEX(Z!$B$9:$BI$118,CN$8-ZT!$B$4+1,ZT!$A27-ZT!$B$2+1))</f>
        <v>-0.18414006884633327</v>
      </c>
      <c r="CO27" s="8">
        <f>IF(OR($A27="",CO$8=""),"",INDEX(Z!$B$9:$BI$118,CO$8-ZT!$B$4+1,ZT!$A27-ZT!$B$2+1))</f>
        <v>-0.16495353863818152</v>
      </c>
      <c r="CP27" s="8">
        <f>IF(OR($A27="",CP$8=""),"",INDEX(Z!$B$9:$BI$118,CP$8-ZT!$B$4+1,ZT!$A27-ZT!$B$2+1))</f>
        <v>-0.20838229546399512</v>
      </c>
      <c r="CQ27" s="8">
        <f>IF(OR($A27="",CQ$8=""),"",INDEX(Z!$B$9:$BI$118,CQ$8-ZT!$B$4+1,ZT!$A27-ZT!$B$2+1))</f>
        <v>-8.2331616428569676E-2</v>
      </c>
      <c r="CR27" s="8">
        <f>IF(OR($A27="",CR$8=""),"",INDEX(Z!$B$9:$BI$118,CR$8-ZT!$B$4+1,ZT!$A27-ZT!$B$2+1))</f>
        <v>-0.15365655948894896</v>
      </c>
      <c r="CS27" s="8">
        <f>IF(OR($A27="",CS$8=""),"",INDEX(Z!$B$9:$BI$118,CS$8-ZT!$B$4+1,ZT!$A27-ZT!$B$2+1))</f>
        <v>-0.1428392728528709</v>
      </c>
      <c r="CT27" s="8" t="str">
        <f>IF(OR($A27="",CT$8=""),"",INDEX(Z!$B$9:$BI$118,CT$8-ZT!$B$4+1,ZT!$A27-ZT!$B$2+1))</f>
        <v/>
      </c>
      <c r="CU27" s="8" t="str">
        <f>IF(OR($A27="",CU$8=""),"",INDEX(Z!$B$9:$BI$118,CU$8-ZT!$B$4+1,ZT!$A27-ZT!$B$2+1))</f>
        <v/>
      </c>
      <c r="CV27" s="8" t="str">
        <f>IF(OR($A27="",CV$8=""),"",INDEX(Z!$B$9:$BI$118,CV$8-ZT!$B$4+1,ZT!$A27-ZT!$B$2+1))</f>
        <v/>
      </c>
      <c r="CW27" s="8" t="str">
        <f>IF(OR($A27="",CW$8=""),"",INDEX(Z!$B$9:$BI$118,CW$8-ZT!$B$4+1,ZT!$A27-ZT!$B$2+1))</f>
        <v/>
      </c>
      <c r="CX27" s="8" t="str">
        <f>IF(OR($A27="",CX$8=""),"",INDEX(Z!$B$9:$BI$118,CX$8-ZT!$B$4+1,ZT!$A27-ZT!$B$2+1))</f>
        <v/>
      </c>
      <c r="CY27" s="8" t="str">
        <f>IF(OR($A27="",CY$8=""),"",INDEX(Z!$B$9:$BI$118,CY$8-ZT!$B$4+1,ZT!$A27-ZT!$B$2+1))</f>
        <v/>
      </c>
      <c r="CZ27" s="8" t="str">
        <f>IF(OR($A27="",CZ$8=""),"",INDEX(Z!$B$9:$BI$118,CZ$8-ZT!$B$4+1,ZT!$A27-ZT!$B$2+1))</f>
        <v/>
      </c>
      <c r="DA27" s="8" t="str">
        <f>IF(OR($A27="",DA$8=""),"",INDEX(Z!$B$9:$BI$118,DA$8-ZT!$B$4+1,ZT!$A27-ZT!$B$2+1))</f>
        <v/>
      </c>
      <c r="DB27" s="8" t="str">
        <f>IF(OR($A27="",DB$8=""),"",INDEX(Z!$B$9:$BI$118,DB$8-ZT!$B$4+1,ZT!$A27-ZT!$B$2+1))</f>
        <v/>
      </c>
      <c r="DC27" s="8" t="str">
        <f>IF(OR($A27="",DC$8=""),"",INDEX(Z!$B$9:$BI$118,DC$8-ZT!$B$4+1,ZT!$A27-ZT!$B$2+1))</f>
        <v/>
      </c>
      <c r="DD27" s="8" t="str">
        <f>IF(OR($A27="",DD$8=""),"",INDEX(Z!$B$9:$BI$118,DD$8-ZT!$B$4+1,ZT!$A27-ZT!$B$2+1))</f>
        <v/>
      </c>
      <c r="DE27" s="8" t="str">
        <f>IF(OR($A27="",DE$8=""),"",INDEX(Z!$B$9:$BI$118,DE$8-ZT!$B$4+1,ZT!$A27-ZT!$B$2+1))</f>
        <v/>
      </c>
      <c r="DF27" s="8" t="str">
        <f>IF(OR($A27="",DF$8=""),"",INDEX(Z!$B$9:$BI$118,DF$8-ZT!$B$4+1,ZT!$A27-ZT!$B$2+1))</f>
        <v/>
      </c>
      <c r="DG27" s="8" t="str">
        <f>IF(OR($A27="",DG$8=""),"",INDEX(Z!$B$9:$BI$118,DG$8-ZT!$B$4+1,ZT!$A27-ZT!$B$2+1))</f>
        <v/>
      </c>
    </row>
    <row r="28" spans="1:111">
      <c r="A28" s="4">
        <f t="shared" si="2"/>
        <v>2009</v>
      </c>
      <c r="B28" s="8">
        <f>IF(OR($A28="",B$8=""),"",INDEX(Z!$B$9:$BI$118,B$8-ZT!$B$4+1,ZT!$A28-ZT!$B$2+1))</f>
        <v>-0.46599887709303811</v>
      </c>
      <c r="C28" s="8">
        <f>IF(OR($A28="",C$8=""),"",INDEX(Z!$B$9:$BI$118,C$8-ZT!$B$4+1,ZT!$A28-ZT!$B$2+1))</f>
        <v>-0.3315997307990699</v>
      </c>
      <c r="D28" s="8">
        <f>IF(OR($A28="",D$8=""),"",INDEX(Z!$B$9:$BI$118,D$8-ZT!$B$4+1,ZT!$A28-ZT!$B$2+1))</f>
        <v>-0.63824353623300212</v>
      </c>
      <c r="E28" s="8">
        <f>IF(OR($A28="",E$8=""),"",INDEX(Z!$B$9:$BI$118,E$8-ZT!$B$4+1,ZT!$A28-ZT!$B$2+1))</f>
        <v>-7.5847021639789958E-2</v>
      </c>
      <c r="F28" s="8">
        <f>IF(OR($A28="",F$8=""),"",INDEX(Z!$B$9:$BI$118,F$8-ZT!$B$4+1,ZT!$A28-ZT!$B$2+1))</f>
        <v>-0.77890380492566536</v>
      </c>
      <c r="G28" s="8">
        <f>IF(OR($A28="",G$8=""),"",INDEX(Z!$B$9:$BI$118,G$8-ZT!$B$4+1,ZT!$A28-ZT!$B$2+1))</f>
        <v>-0.31462227605236492</v>
      </c>
      <c r="H28" s="8">
        <f>IF(OR($A28="",H$8=""),"",INDEX(Z!$B$9:$BI$118,H$8-ZT!$B$4+1,ZT!$A28-ZT!$B$2+1))</f>
        <v>-0.35342410600391005</v>
      </c>
      <c r="I28" s="8">
        <f>IF(OR($A28="",I$8=""),"",INDEX(Z!$B$9:$BI$118,I$8-ZT!$B$4+1,ZT!$A28-ZT!$B$2+1))</f>
        <v>-0.17094294704008206</v>
      </c>
      <c r="J28" s="8">
        <f>IF(OR($A28="",J$8=""),"",INDEX(Z!$B$9:$BI$118,J$8-ZT!$B$4+1,ZT!$A28-ZT!$B$2+1))</f>
        <v>-0.47698798726042568</v>
      </c>
      <c r="K28" s="8">
        <f>IF(OR($A28="",K$8=""),"",INDEX(Z!$B$9:$BI$118,K$8-ZT!$B$4+1,ZT!$A28-ZT!$B$2+1))</f>
        <v>-4.7035254781102154E-2</v>
      </c>
      <c r="L28" s="8">
        <f>IF(OR($A28="",L$8=""),"",INDEX(Z!$B$9:$BI$118,L$8-ZT!$B$4+1,ZT!$A28-ZT!$B$2+1))</f>
        <v>-0.30291462601582886</v>
      </c>
      <c r="M28" s="8">
        <f>IF(OR($A28="",M$8=""),"",INDEX(Z!$B$9:$BI$118,M$8-ZT!$B$4+1,ZT!$A28-ZT!$B$2+1))</f>
        <v>7.777265456825333E-2</v>
      </c>
      <c r="N28" s="8">
        <f>IF(OR($A28="",N$8=""),"",INDEX(Z!$B$9:$BI$118,N$8-ZT!$B$4+1,ZT!$A28-ZT!$B$2+1))</f>
        <v>2.6408091949340573E-2</v>
      </c>
      <c r="O28" s="8">
        <f>IF(OR($A28="",O$8=""),"",INDEX(Z!$B$9:$BI$118,O$8-ZT!$B$4+1,ZT!$A28-ZT!$B$2+1))</f>
        <v>1.651939387133794E-2</v>
      </c>
      <c r="P28" s="8">
        <f>IF(OR($A28="",P$8=""),"",INDEX(Z!$B$9:$BI$118,P$8-ZT!$B$4+1,ZT!$A28-ZT!$B$2+1))</f>
        <v>-0.17291585345144433</v>
      </c>
      <c r="Q28" s="8">
        <f>IF(OR($A28="",Q$8=""),"",INDEX(Z!$B$9:$BI$118,Q$8-ZT!$B$4+1,ZT!$A28-ZT!$B$2+1))</f>
        <v>-0.48346550656905407</v>
      </c>
      <c r="R28" s="8">
        <f>IF(OR($A28="",R$8=""),"",INDEX(Z!$B$9:$BI$118,R$8-ZT!$B$4+1,ZT!$A28-ZT!$B$2+1))</f>
        <v>0.34313290993721779</v>
      </c>
      <c r="S28" s="8">
        <f>IF(OR($A28="",S$8=""),"",INDEX(Z!$B$9:$BI$118,S$8-ZT!$B$4+1,ZT!$A28-ZT!$B$2+1))</f>
        <v>-0.47833124315017095</v>
      </c>
      <c r="T28" s="8">
        <f>IF(OR($A28="",T$8=""),"",INDEX(Z!$B$9:$BI$118,T$8-ZT!$B$4+1,ZT!$A28-ZT!$B$2+1))</f>
        <v>-0.34713551650281183</v>
      </c>
      <c r="U28" s="8">
        <f>IF(OR($A28="",U$8=""),"",INDEX(Z!$B$9:$BI$118,U$8-ZT!$B$4+1,ZT!$A28-ZT!$B$2+1))</f>
        <v>-0.11682911639045379</v>
      </c>
      <c r="V28" s="8">
        <f>IF(OR($A28="",V$8=""),"",INDEX(Z!$B$9:$BI$118,V$8-ZT!$B$4+1,ZT!$A28-ZT!$B$2+1))</f>
        <v>-0.25643841749020702</v>
      </c>
      <c r="W28" s="8">
        <f>IF(OR($A28="",W$8=""),"",INDEX(Z!$B$9:$BI$118,W$8-ZT!$B$4+1,ZT!$A28-ZT!$B$2+1))</f>
        <v>-6.6192090045646523E-2</v>
      </c>
      <c r="X28" s="8">
        <f>IF(OR($A28="",X$8=""),"",INDEX(Z!$B$9:$BI$118,X$8-ZT!$B$4+1,ZT!$A28-ZT!$B$2+1))</f>
        <v>-0.11506448005084735</v>
      </c>
      <c r="Y28" s="8">
        <f>IF(OR($A28="",Y$8=""),"",INDEX(Z!$B$9:$BI$118,Y$8-ZT!$B$4+1,ZT!$A28-ZT!$B$2+1))</f>
        <v>-0.44184003272288486</v>
      </c>
      <c r="Z28" s="8">
        <f>IF(OR($A28="",Z$8=""),"",INDEX(Z!$B$9:$BI$118,Z$8-ZT!$B$4+1,ZT!$A28-ZT!$B$2+1))</f>
        <v>-0.65962068947718411</v>
      </c>
      <c r="AA28" s="8">
        <f>IF(OR($A28="",AA$8=""),"",INDEX(Z!$B$9:$BI$118,AA$8-ZT!$B$4+1,ZT!$A28-ZT!$B$2+1))</f>
        <v>-0.72340926588923082</v>
      </c>
      <c r="AB28" s="8">
        <f>IF(OR($A28="",AB$8=""),"",INDEX(Z!$B$9:$BI$118,AB$8-ZT!$B$4+1,ZT!$A28-ZT!$B$2+1))</f>
        <v>-0.81233038570700522</v>
      </c>
      <c r="AC28" s="8">
        <f>IF(OR($A28="",AC$8=""),"",INDEX(Z!$B$9:$BI$118,AC$8-ZT!$B$4+1,ZT!$A28-ZT!$B$2+1))</f>
        <v>-0.12962896780513855</v>
      </c>
      <c r="AD28" s="8">
        <f>IF(OR($A28="",AD$8=""),"",INDEX(Z!$B$9:$BI$118,AD$8-ZT!$B$4+1,ZT!$A28-ZT!$B$2+1))</f>
        <v>-0.46799518377225535</v>
      </c>
      <c r="AE28" s="8">
        <f>IF(OR($A28="",AE$8=""),"",INDEX(Z!$B$9:$BI$118,AE$8-ZT!$B$4+1,ZT!$A28-ZT!$B$2+1))</f>
        <v>-0.52805762075492435</v>
      </c>
      <c r="AF28" s="8">
        <f>IF(OR($A28="",AF$8=""),"",INDEX(Z!$B$9:$BI$118,AF$8-ZT!$B$4+1,ZT!$A28-ZT!$B$2+1))</f>
        <v>-0.57200005728660486</v>
      </c>
      <c r="AG28" s="8">
        <f>IF(OR($A28="",AG$8=""),"",INDEX(Z!$B$9:$BI$118,AG$8-ZT!$B$4+1,ZT!$A28-ZT!$B$2+1))</f>
        <v>-0.32992289795077046</v>
      </c>
      <c r="AH28" s="8">
        <f>IF(OR($A28="",AH$8=""),"",INDEX(Z!$B$9:$BI$118,AH$8-ZT!$B$4+1,ZT!$A28-ZT!$B$2+1))</f>
        <v>-0.52605203125687261</v>
      </c>
      <c r="AI28" s="8">
        <f>IF(OR($A28="",AI$8=""),"",INDEX(Z!$B$9:$BI$118,AI$8-ZT!$B$4+1,ZT!$A28-ZT!$B$2+1))</f>
        <v>-0.60260645983276095</v>
      </c>
      <c r="AJ28" s="8">
        <f>IF(OR($A28="",AJ$8=""),"",INDEX(Z!$B$9:$BI$118,AJ$8-ZT!$B$4+1,ZT!$A28-ZT!$B$2+1))</f>
        <v>-0.38504237239539663</v>
      </c>
      <c r="AK28" s="8">
        <f>IF(OR($A28="",AK$8=""),"",INDEX(Z!$B$9:$BI$118,AK$8-ZT!$B$4+1,ZT!$A28-ZT!$B$2+1))</f>
        <v>-0.33634383255207201</v>
      </c>
      <c r="AL28" s="8">
        <f>IF(OR($A28="",AL$8=""),"",INDEX(Z!$B$9:$BI$118,AL$8-ZT!$B$4+1,ZT!$A28-ZT!$B$2+1))</f>
        <v>-0.48204265669766233</v>
      </c>
      <c r="AM28" s="8">
        <f>IF(OR($A28="",AM$8=""),"",INDEX(Z!$B$9:$BI$118,AM$8-ZT!$B$4+1,ZT!$A28-ZT!$B$2+1))</f>
        <v>-0.43630861691591161</v>
      </c>
      <c r="AN28" s="8">
        <f>IF(OR($A28="",AN$8=""),"",INDEX(Z!$B$9:$BI$118,AN$8-ZT!$B$4+1,ZT!$A28-ZT!$B$2+1))</f>
        <v>-0.50090612417265135</v>
      </c>
      <c r="AO28" s="8">
        <f>IF(OR($A28="",AO$8=""),"",INDEX(Z!$B$9:$BI$118,AO$8-ZT!$B$4+1,ZT!$A28-ZT!$B$2+1))</f>
        <v>-0.38778382157778868</v>
      </c>
      <c r="AP28" s="8">
        <f>IF(OR($A28="",AP$8=""),"",INDEX(Z!$B$9:$BI$118,AP$8-ZT!$B$4+1,ZT!$A28-ZT!$B$2+1))</f>
        <v>-0.48265515274484461</v>
      </c>
      <c r="AQ28" s="8">
        <f>IF(OR($A28="",AQ$8=""),"",INDEX(Z!$B$9:$BI$118,AQ$8-ZT!$B$4+1,ZT!$A28-ZT!$B$2+1))</f>
        <v>-0.4347636814184801</v>
      </c>
      <c r="AR28" s="8">
        <f>IF(OR($A28="",AR$8=""),"",INDEX(Z!$B$9:$BI$118,AR$8-ZT!$B$4+1,ZT!$A28-ZT!$B$2+1))</f>
        <v>-0.5037174416184298</v>
      </c>
      <c r="AS28" s="8">
        <f>IF(OR($A28="",AS$8=""),"",INDEX(Z!$B$9:$BI$118,AS$8-ZT!$B$4+1,ZT!$A28-ZT!$B$2+1))</f>
        <v>-0.33569252868436728</v>
      </c>
      <c r="AT28" s="8">
        <f>IF(OR($A28="",AT$8=""),"",INDEX(Z!$B$9:$BI$118,AT$8-ZT!$B$4+1,ZT!$A28-ZT!$B$2+1))</f>
        <v>-0.32746347616359728</v>
      </c>
      <c r="AU28" s="8">
        <f>IF(OR($A28="",AU$8=""),"",INDEX(Z!$B$9:$BI$118,AU$8-ZT!$B$4+1,ZT!$A28-ZT!$B$2+1))</f>
        <v>-0.12110475130215459</v>
      </c>
      <c r="AV28" s="8">
        <f>IF(OR($A28="",AV$8=""),"",INDEX(Z!$B$9:$BI$118,AV$8-ZT!$B$4+1,ZT!$A28-ZT!$B$2+1))</f>
        <v>-0.26298171614538823</v>
      </c>
      <c r="AW28" s="8">
        <f>IF(OR($A28="",AW$8=""),"",INDEX(Z!$B$9:$BI$118,AW$8-ZT!$B$4+1,ZT!$A28-ZT!$B$2+1))</f>
        <v>-0.14877153523013931</v>
      </c>
      <c r="AX28" s="8">
        <f>IF(OR($A28="",AX$8=""),"",INDEX(Z!$B$9:$BI$118,AX$8-ZT!$B$4+1,ZT!$A28-ZT!$B$2+1))</f>
        <v>-0.33984551322201906</v>
      </c>
      <c r="AY28" s="8">
        <f>IF(OR($A28="",AY$8=""),"",INDEX(Z!$B$9:$BI$118,AY$8-ZT!$B$4+1,ZT!$A28-ZT!$B$2+1))</f>
        <v>-0.17727577982774889</v>
      </c>
      <c r="AZ28" s="8">
        <f>IF(OR($A28="",AZ$8=""),"",INDEX(Z!$B$9:$BI$118,AZ$8-ZT!$B$4+1,ZT!$A28-ZT!$B$2+1))</f>
        <v>-7.6020787192461192E-2</v>
      </c>
      <c r="BA28" s="8">
        <f>IF(OR($A28="",BA$8=""),"",INDEX(Z!$B$9:$BI$118,BA$8-ZT!$B$4+1,ZT!$A28-ZT!$B$2+1))</f>
        <v>-3.3394627090356011E-2</v>
      </c>
      <c r="BB28" s="8">
        <f>IF(OR($A28="",BB$8=""),"",INDEX(Z!$B$9:$BI$118,BB$8-ZT!$B$4+1,ZT!$A28-ZT!$B$2+1))</f>
        <v>-0.10624869902495426</v>
      </c>
      <c r="BC28" s="8">
        <f>IF(OR($A28="",BC$8=""),"",INDEX(Z!$B$9:$BI$118,BC$8-ZT!$B$4+1,ZT!$A28-ZT!$B$2+1))</f>
        <v>-2.9412693677644874E-2</v>
      </c>
      <c r="BD28" s="8">
        <f>IF(OR($A28="",BD$8=""),"",INDEX(Z!$B$9:$BI$118,BD$8-ZT!$B$4+1,ZT!$A28-ZT!$B$2+1))</f>
        <v>-6.6931114719266382E-2</v>
      </c>
      <c r="BE28" s="8">
        <f>IF(OR($A28="",BE$8=""),"",INDEX(Z!$B$9:$BI$118,BE$8-ZT!$B$4+1,ZT!$A28-ZT!$B$2+1))</f>
        <v>-5.608299237714931E-2</v>
      </c>
      <c r="BF28" s="8">
        <f>IF(OR($A28="",BF$8=""),"",INDEX(Z!$B$9:$BI$118,BF$8-ZT!$B$4+1,ZT!$A28-ZT!$B$2+1))</f>
        <v>-0.14230857428642718</v>
      </c>
      <c r="BG28" s="8">
        <f>IF(OR($A28="",BG$8=""),"",INDEX(Z!$B$9:$BI$118,BG$8-ZT!$B$4+1,ZT!$A28-ZT!$B$2+1))</f>
        <v>-8.9040861871858112E-2</v>
      </c>
      <c r="BH28" s="8">
        <f>IF(OR($A28="",BH$8=""),"",INDEX(Z!$B$9:$BI$118,BH$8-ZT!$B$4+1,ZT!$A28-ZT!$B$2+1))</f>
        <v>-0.11075359446867505</v>
      </c>
      <c r="BI28" s="8">
        <f>IF(OR($A28="",BI$8=""),"",INDEX(Z!$B$9:$BI$118,BI$8-ZT!$B$4+1,ZT!$A28-ZT!$B$2+1))</f>
        <v>-0.11159367956156174</v>
      </c>
      <c r="BJ28" s="8">
        <f>IF(OR($A28="",BJ$8=""),"",INDEX(Z!$B$9:$BI$118,BJ$8-ZT!$B$4+1,ZT!$A28-ZT!$B$2+1))</f>
        <v>-0.11054183588484001</v>
      </c>
      <c r="BK28" s="8">
        <f>IF(OR($A28="",BK$8=""),"",INDEX(Z!$B$9:$BI$118,BK$8-ZT!$B$4+1,ZT!$A28-ZT!$B$2+1))</f>
        <v>-7.0829976375805792E-2</v>
      </c>
      <c r="BL28" s="8">
        <f>IF(OR($A28="",BL$8=""),"",INDEX(Z!$B$9:$BI$118,BL$8-ZT!$B$4+1,ZT!$A28-ZT!$B$2+1))</f>
        <v>-6.0640307648774261E-2</v>
      </c>
      <c r="BM28" s="8">
        <f>IF(OR($A28="",BM$8=""),"",INDEX(Z!$B$9:$BI$118,BM$8-ZT!$B$4+1,ZT!$A28-ZT!$B$2+1))</f>
        <v>-0.17983759076870331</v>
      </c>
      <c r="BN28" s="8">
        <f>IF(OR($A28="",BN$8=""),"",INDEX(Z!$B$9:$BI$118,BN$8-ZT!$B$4+1,ZT!$A28-ZT!$B$2+1))</f>
        <v>-0.12727679353450494</v>
      </c>
      <c r="BO28" s="8">
        <f>IF(OR($A28="",BO$8=""),"",INDEX(Z!$B$9:$BI$118,BO$8-ZT!$B$4+1,ZT!$A28-ZT!$B$2+1))</f>
        <v>-0.20134972490335112</v>
      </c>
      <c r="BP28" s="8">
        <f>IF(OR($A28="",BP$8=""),"",INDEX(Z!$B$9:$BI$118,BP$8-ZT!$B$4+1,ZT!$A28-ZT!$B$2+1))</f>
        <v>-0.21970206764039624</v>
      </c>
      <c r="BQ28" s="8">
        <f>IF(OR($A28="",BQ$8=""),"",INDEX(Z!$B$9:$BI$118,BQ$8-ZT!$B$4+1,ZT!$A28-ZT!$B$2+1))</f>
        <v>-0.15865937809040132</v>
      </c>
      <c r="BR28" s="8">
        <f>IF(OR($A28="",BR$8=""),"",INDEX(Z!$B$9:$BI$118,BR$8-ZT!$B$4+1,ZT!$A28-ZT!$B$2+1))</f>
        <v>-0.22595024191157709</v>
      </c>
      <c r="BS28" s="8">
        <f>IF(OR($A28="",BS$8=""),"",INDEX(Z!$B$9:$BI$118,BS$8-ZT!$B$4+1,ZT!$A28-ZT!$B$2+1))</f>
        <v>-0.16683515589667675</v>
      </c>
      <c r="BT28" s="8">
        <f>IF(OR($A28="",BT$8=""),"",INDEX(Z!$B$9:$BI$118,BT$8-ZT!$B$4+1,ZT!$A28-ZT!$B$2+1))</f>
        <v>-0.17136229169702233</v>
      </c>
      <c r="BU28" s="8">
        <f>IF(OR($A28="",BU$8=""),"",INDEX(Z!$B$9:$BI$118,BU$8-ZT!$B$4+1,ZT!$A28-ZT!$B$2+1))</f>
        <v>-0.23407758688888514</v>
      </c>
      <c r="BV28" s="8">
        <f>IF(OR($A28="",BV$8=""),"",INDEX(Z!$B$9:$BI$118,BV$8-ZT!$B$4+1,ZT!$A28-ZT!$B$2+1))</f>
        <v>-0.24664254765448224</v>
      </c>
      <c r="BW28" s="8">
        <f>IF(OR($A28="",BW$8=""),"",INDEX(Z!$B$9:$BI$118,BW$8-ZT!$B$4+1,ZT!$A28-ZT!$B$2+1))</f>
        <v>-0.24065877096974475</v>
      </c>
      <c r="BX28" s="8">
        <f>IF(OR($A28="",BX$8=""),"",INDEX(Z!$B$9:$BI$118,BX$8-ZT!$B$4+1,ZT!$A28-ZT!$B$2+1))</f>
        <v>-0.17695260727734308</v>
      </c>
      <c r="BY28" s="8">
        <f>IF(OR($A28="",BY$8=""),"",INDEX(Z!$B$9:$BI$118,BY$8-ZT!$B$4+1,ZT!$A28-ZT!$B$2+1))</f>
        <v>-0.21385765271357871</v>
      </c>
      <c r="BZ28" s="8">
        <f>IF(OR($A28="",BZ$8=""),"",INDEX(Z!$B$9:$BI$118,BZ$8-ZT!$B$4+1,ZT!$A28-ZT!$B$2+1))</f>
        <v>-0.26919040663125582</v>
      </c>
      <c r="CA28" s="8">
        <f>IF(OR($A28="",CA$8=""),"",INDEX(Z!$B$9:$BI$118,CA$8-ZT!$B$4+1,ZT!$A28-ZT!$B$2+1))</f>
        <v>-0.17470404122769212</v>
      </c>
      <c r="CB28" s="8">
        <f>IF(OR($A28="",CB$8=""),"",INDEX(Z!$B$9:$BI$118,CB$8-ZT!$B$4+1,ZT!$A28-ZT!$B$2+1))</f>
        <v>-0.17903364504917851</v>
      </c>
      <c r="CC28" s="8">
        <f>IF(OR($A28="",CC$8=""),"",INDEX(Z!$B$9:$BI$118,CC$8-ZT!$B$4+1,ZT!$A28-ZT!$B$2+1))</f>
        <v>-0.20129691229591851</v>
      </c>
      <c r="CD28" s="8">
        <f>IF(OR($A28="",CD$8=""),"",INDEX(Z!$B$9:$BI$118,CD$8-ZT!$B$4+1,ZT!$A28-ZT!$B$2+1))</f>
        <v>-0.16467496579873808</v>
      </c>
      <c r="CE28" s="8">
        <f>IF(OR($A28="",CE$8=""),"",INDEX(Z!$B$9:$BI$118,CE$8-ZT!$B$4+1,ZT!$A28-ZT!$B$2+1))</f>
        <v>-0.17587952663754702</v>
      </c>
      <c r="CF28" s="8">
        <f>IF(OR($A28="",CF$8=""),"",INDEX(Z!$B$9:$BI$118,CF$8-ZT!$B$4+1,ZT!$A28-ZT!$B$2+1))</f>
        <v>-0.12760813129287518</v>
      </c>
      <c r="CG28" s="8">
        <f>IF(OR($A28="",CG$8=""),"",INDEX(Z!$B$9:$BI$118,CG$8-ZT!$B$4+1,ZT!$A28-ZT!$B$2+1))</f>
        <v>-0.16530809416220338</v>
      </c>
      <c r="CH28" s="8">
        <f>IF(OR($A28="",CH$8=""),"",INDEX(Z!$B$9:$BI$118,CH$8-ZT!$B$4+1,ZT!$A28-ZT!$B$2+1))</f>
        <v>-0.16085109230197103</v>
      </c>
      <c r="CI28" s="8">
        <f>IF(OR($A28="",CI$8=""),"",INDEX(Z!$B$9:$BI$118,CI$8-ZT!$B$4+1,ZT!$A28-ZT!$B$2+1))</f>
        <v>-0.14323009577871693</v>
      </c>
      <c r="CJ28" s="8">
        <f>IF(OR($A28="",CJ$8=""),"",INDEX(Z!$B$9:$BI$118,CJ$8-ZT!$B$4+1,ZT!$A28-ZT!$B$2+1))</f>
        <v>-0.14544117439065052</v>
      </c>
      <c r="CK28" s="8">
        <f>IF(OR($A28="",CK$8=""),"",INDEX(Z!$B$9:$BI$118,CK$8-ZT!$B$4+1,ZT!$A28-ZT!$B$2+1))</f>
        <v>-0.11311595604648339</v>
      </c>
      <c r="CL28" s="8">
        <f>IF(OR($A28="",CL$8=""),"",INDEX(Z!$B$9:$BI$118,CL$8-ZT!$B$4+1,ZT!$A28-ZT!$B$2+1))</f>
        <v>-0.16092246323399517</v>
      </c>
      <c r="CM28" s="8">
        <f>IF(OR($A28="",CM$8=""),"",INDEX(Z!$B$9:$BI$118,CM$8-ZT!$B$4+1,ZT!$A28-ZT!$B$2+1))</f>
        <v>-0.10543042300871219</v>
      </c>
      <c r="CN28" s="8">
        <f>IF(OR($A28="",CN$8=""),"",INDEX(Z!$B$9:$BI$118,CN$8-ZT!$B$4+1,ZT!$A28-ZT!$B$2+1))</f>
        <v>-0.32848924584059414</v>
      </c>
      <c r="CO28" s="8">
        <f>IF(OR($A28="",CO$8=""),"",INDEX(Z!$B$9:$BI$118,CO$8-ZT!$B$4+1,ZT!$A28-ZT!$B$2+1))</f>
        <v>-0.24227494604137534</v>
      </c>
      <c r="CP28" s="8">
        <f>IF(OR($A28="",CP$8=""),"",INDEX(Z!$B$9:$BI$118,CP$8-ZT!$B$4+1,ZT!$A28-ZT!$B$2+1))</f>
        <v>-0.17320459251465969</v>
      </c>
      <c r="CQ28" s="8">
        <f>IF(OR($A28="",CQ$8=""),"",INDEX(Z!$B$9:$BI$118,CQ$8-ZT!$B$4+1,ZT!$A28-ZT!$B$2+1))</f>
        <v>-0.1934691887071649</v>
      </c>
      <c r="CR28" s="8">
        <f>IF(OR($A28="",CR$8=""),"",INDEX(Z!$B$9:$BI$118,CR$8-ZT!$B$4+1,ZT!$A28-ZT!$B$2+1))</f>
        <v>-0.1207100362808966</v>
      </c>
      <c r="CS28" s="8">
        <f>IF(OR($A28="",CS$8=""),"",INDEX(Z!$B$9:$BI$118,CS$8-ZT!$B$4+1,ZT!$A28-ZT!$B$2+1))</f>
        <v>-0.1595609413963095</v>
      </c>
      <c r="CT28" s="8" t="str">
        <f>IF(OR($A28="",CT$8=""),"",INDEX(Z!$B$9:$BI$118,CT$8-ZT!$B$4+1,ZT!$A28-ZT!$B$2+1))</f>
        <v/>
      </c>
      <c r="CU28" s="8" t="str">
        <f>IF(OR($A28="",CU$8=""),"",INDEX(Z!$B$9:$BI$118,CU$8-ZT!$B$4+1,ZT!$A28-ZT!$B$2+1))</f>
        <v/>
      </c>
      <c r="CV28" s="8" t="str">
        <f>IF(OR($A28="",CV$8=""),"",INDEX(Z!$B$9:$BI$118,CV$8-ZT!$B$4+1,ZT!$A28-ZT!$B$2+1))</f>
        <v/>
      </c>
      <c r="CW28" s="8" t="str">
        <f>IF(OR($A28="",CW$8=""),"",INDEX(Z!$B$9:$BI$118,CW$8-ZT!$B$4+1,ZT!$A28-ZT!$B$2+1))</f>
        <v/>
      </c>
      <c r="CX28" s="8" t="str">
        <f>IF(OR($A28="",CX$8=""),"",INDEX(Z!$B$9:$BI$118,CX$8-ZT!$B$4+1,ZT!$A28-ZT!$B$2+1))</f>
        <v/>
      </c>
      <c r="CY28" s="8" t="str">
        <f>IF(OR($A28="",CY$8=""),"",INDEX(Z!$B$9:$BI$118,CY$8-ZT!$B$4+1,ZT!$A28-ZT!$B$2+1))</f>
        <v/>
      </c>
      <c r="CZ28" s="8" t="str">
        <f>IF(OR($A28="",CZ$8=""),"",INDEX(Z!$B$9:$BI$118,CZ$8-ZT!$B$4+1,ZT!$A28-ZT!$B$2+1))</f>
        <v/>
      </c>
      <c r="DA28" s="8" t="str">
        <f>IF(OR($A28="",DA$8=""),"",INDEX(Z!$B$9:$BI$118,DA$8-ZT!$B$4+1,ZT!$A28-ZT!$B$2+1))</f>
        <v/>
      </c>
      <c r="DB28" s="8" t="str">
        <f>IF(OR($A28="",DB$8=""),"",INDEX(Z!$B$9:$BI$118,DB$8-ZT!$B$4+1,ZT!$A28-ZT!$B$2+1))</f>
        <v/>
      </c>
      <c r="DC28" s="8" t="str">
        <f>IF(OR($A28="",DC$8=""),"",INDEX(Z!$B$9:$BI$118,DC$8-ZT!$B$4+1,ZT!$A28-ZT!$B$2+1))</f>
        <v/>
      </c>
      <c r="DD28" s="8" t="str">
        <f>IF(OR($A28="",DD$8=""),"",INDEX(Z!$B$9:$BI$118,DD$8-ZT!$B$4+1,ZT!$A28-ZT!$B$2+1))</f>
        <v/>
      </c>
      <c r="DE28" s="8" t="str">
        <f>IF(OR($A28="",DE$8=""),"",INDEX(Z!$B$9:$BI$118,DE$8-ZT!$B$4+1,ZT!$A28-ZT!$B$2+1))</f>
        <v/>
      </c>
      <c r="DF28" s="8" t="str">
        <f>IF(OR($A28="",DF$8=""),"",INDEX(Z!$B$9:$BI$118,DF$8-ZT!$B$4+1,ZT!$A28-ZT!$B$2+1))</f>
        <v/>
      </c>
      <c r="DG28" s="8" t="str">
        <f>IF(OR($A28="",DG$8=""),"",INDEX(Z!$B$9:$BI$118,DG$8-ZT!$B$4+1,ZT!$A28-ZT!$B$2+1))</f>
        <v/>
      </c>
    </row>
    <row r="29" spans="1:111">
      <c r="A29" s="4" t="str">
        <f t="shared" si="2"/>
        <v/>
      </c>
      <c r="B29" s="8" t="str">
        <f>IF(OR($A29="",B$8=""),"",INDEX(Z!$B$9:$BI$118,B$8-ZT!$B$4+1,ZT!$A29-ZT!$B$2+1))</f>
        <v/>
      </c>
      <c r="C29" s="8" t="str">
        <f>IF(OR($A29="",C$8=""),"",INDEX(Z!$B$9:$BI$118,C$8-ZT!$B$4+1,ZT!$A29-ZT!$B$2+1))</f>
        <v/>
      </c>
      <c r="D29" s="8" t="str">
        <f>IF(OR($A29="",D$8=""),"",INDEX(Z!$B$9:$BI$118,D$8-ZT!$B$4+1,ZT!$A29-ZT!$B$2+1))</f>
        <v/>
      </c>
      <c r="E29" s="8" t="str">
        <f>IF(OR($A29="",E$8=""),"",INDEX(Z!$B$9:$BI$118,E$8-ZT!$B$4+1,ZT!$A29-ZT!$B$2+1))</f>
        <v/>
      </c>
      <c r="F29" s="8" t="str">
        <f>IF(OR($A29="",F$8=""),"",INDEX(Z!$B$9:$BI$118,F$8-ZT!$B$4+1,ZT!$A29-ZT!$B$2+1))</f>
        <v/>
      </c>
      <c r="G29" s="8" t="str">
        <f>IF(OR($A29="",G$8=""),"",INDEX(Z!$B$9:$BI$118,G$8-ZT!$B$4+1,ZT!$A29-ZT!$B$2+1))</f>
        <v/>
      </c>
      <c r="H29" s="8" t="str">
        <f>IF(OR($A29="",H$8=""),"",INDEX(Z!$B$9:$BI$118,H$8-ZT!$B$4+1,ZT!$A29-ZT!$B$2+1))</f>
        <v/>
      </c>
      <c r="I29" s="8" t="str">
        <f>IF(OR($A29="",I$8=""),"",INDEX(Z!$B$9:$BI$118,I$8-ZT!$B$4+1,ZT!$A29-ZT!$B$2+1))</f>
        <v/>
      </c>
      <c r="J29" s="8" t="str">
        <f>IF(OR($A29="",J$8=""),"",INDEX(Z!$B$9:$BI$118,J$8-ZT!$B$4+1,ZT!$A29-ZT!$B$2+1))</f>
        <v/>
      </c>
      <c r="K29" s="8" t="str">
        <f>IF(OR($A29="",K$8=""),"",INDEX(Z!$B$9:$BI$118,K$8-ZT!$B$4+1,ZT!$A29-ZT!$B$2+1))</f>
        <v/>
      </c>
      <c r="L29" s="8" t="str">
        <f>IF(OR($A29="",L$8=""),"",INDEX(Z!$B$9:$BI$118,L$8-ZT!$B$4+1,ZT!$A29-ZT!$B$2+1))</f>
        <v/>
      </c>
      <c r="M29" s="8" t="str">
        <f>IF(OR($A29="",M$8=""),"",INDEX(Z!$B$9:$BI$118,M$8-ZT!$B$4+1,ZT!$A29-ZT!$B$2+1))</f>
        <v/>
      </c>
      <c r="N29" s="8" t="str">
        <f>IF(OR($A29="",N$8=""),"",INDEX(Z!$B$9:$BI$118,N$8-ZT!$B$4+1,ZT!$A29-ZT!$B$2+1))</f>
        <v/>
      </c>
      <c r="O29" s="8" t="str">
        <f>IF(OR($A29="",O$8=""),"",INDEX(Z!$B$9:$BI$118,O$8-ZT!$B$4+1,ZT!$A29-ZT!$B$2+1))</f>
        <v/>
      </c>
      <c r="P29" s="8" t="str">
        <f>IF(OR($A29="",P$8=""),"",INDEX(Z!$B$9:$BI$118,P$8-ZT!$B$4+1,ZT!$A29-ZT!$B$2+1))</f>
        <v/>
      </c>
      <c r="Q29" s="8" t="str">
        <f>IF(OR($A29="",Q$8=""),"",INDEX(Z!$B$9:$BI$118,Q$8-ZT!$B$4+1,ZT!$A29-ZT!$B$2+1))</f>
        <v/>
      </c>
      <c r="R29" s="8" t="str">
        <f>IF(OR($A29="",R$8=""),"",INDEX(Z!$B$9:$BI$118,R$8-ZT!$B$4+1,ZT!$A29-ZT!$B$2+1))</f>
        <v/>
      </c>
      <c r="S29" s="8" t="str">
        <f>IF(OR($A29="",S$8=""),"",INDEX(Z!$B$9:$BI$118,S$8-ZT!$B$4+1,ZT!$A29-ZT!$B$2+1))</f>
        <v/>
      </c>
      <c r="T29" s="8" t="str">
        <f>IF(OR($A29="",T$8=""),"",INDEX(Z!$B$9:$BI$118,T$8-ZT!$B$4+1,ZT!$A29-ZT!$B$2+1))</f>
        <v/>
      </c>
      <c r="U29" s="8" t="str">
        <f>IF(OR($A29="",U$8=""),"",INDEX(Z!$B$9:$BI$118,U$8-ZT!$B$4+1,ZT!$A29-ZT!$B$2+1))</f>
        <v/>
      </c>
      <c r="V29" s="8" t="str">
        <f>IF(OR($A29="",V$8=""),"",INDEX(Z!$B$9:$BI$118,V$8-ZT!$B$4+1,ZT!$A29-ZT!$B$2+1))</f>
        <v/>
      </c>
      <c r="W29" s="8" t="str">
        <f>IF(OR($A29="",W$8=""),"",INDEX(Z!$B$9:$BI$118,W$8-ZT!$B$4+1,ZT!$A29-ZT!$B$2+1))</f>
        <v/>
      </c>
      <c r="X29" s="8" t="str">
        <f>IF(OR($A29="",X$8=""),"",INDEX(Z!$B$9:$BI$118,X$8-ZT!$B$4+1,ZT!$A29-ZT!$B$2+1))</f>
        <v/>
      </c>
      <c r="Y29" s="8" t="str">
        <f>IF(OR($A29="",Y$8=""),"",INDEX(Z!$B$9:$BI$118,Y$8-ZT!$B$4+1,ZT!$A29-ZT!$B$2+1))</f>
        <v/>
      </c>
      <c r="Z29" s="8" t="str">
        <f>IF(OR($A29="",Z$8=""),"",INDEX(Z!$B$9:$BI$118,Z$8-ZT!$B$4+1,ZT!$A29-ZT!$B$2+1))</f>
        <v/>
      </c>
      <c r="AA29" s="8" t="str">
        <f>IF(OR($A29="",AA$8=""),"",INDEX(Z!$B$9:$BI$118,AA$8-ZT!$B$4+1,ZT!$A29-ZT!$B$2+1))</f>
        <v/>
      </c>
      <c r="AB29" s="8" t="str">
        <f>IF(OR($A29="",AB$8=""),"",INDEX(Z!$B$9:$BI$118,AB$8-ZT!$B$4+1,ZT!$A29-ZT!$B$2+1))</f>
        <v/>
      </c>
      <c r="AC29" s="8" t="str">
        <f>IF(OR($A29="",AC$8=""),"",INDEX(Z!$B$9:$BI$118,AC$8-ZT!$B$4+1,ZT!$A29-ZT!$B$2+1))</f>
        <v/>
      </c>
      <c r="AD29" s="8" t="str">
        <f>IF(OR($A29="",AD$8=""),"",INDEX(Z!$B$9:$BI$118,AD$8-ZT!$B$4+1,ZT!$A29-ZT!$B$2+1))</f>
        <v/>
      </c>
      <c r="AE29" s="8" t="str">
        <f>IF(OR($A29="",AE$8=""),"",INDEX(Z!$B$9:$BI$118,AE$8-ZT!$B$4+1,ZT!$A29-ZT!$B$2+1))</f>
        <v/>
      </c>
      <c r="AF29" s="8" t="str">
        <f>IF(OR($A29="",AF$8=""),"",INDEX(Z!$B$9:$BI$118,AF$8-ZT!$B$4+1,ZT!$A29-ZT!$B$2+1))</f>
        <v/>
      </c>
      <c r="AG29" s="8" t="str">
        <f>IF(OR($A29="",AG$8=""),"",INDEX(Z!$B$9:$BI$118,AG$8-ZT!$B$4+1,ZT!$A29-ZT!$B$2+1))</f>
        <v/>
      </c>
      <c r="AH29" s="8" t="str">
        <f>IF(OR($A29="",AH$8=""),"",INDEX(Z!$B$9:$BI$118,AH$8-ZT!$B$4+1,ZT!$A29-ZT!$B$2+1))</f>
        <v/>
      </c>
      <c r="AI29" s="8" t="str">
        <f>IF(OR($A29="",AI$8=""),"",INDEX(Z!$B$9:$BI$118,AI$8-ZT!$B$4+1,ZT!$A29-ZT!$B$2+1))</f>
        <v/>
      </c>
      <c r="AJ29" s="8" t="str">
        <f>IF(OR($A29="",AJ$8=""),"",INDEX(Z!$B$9:$BI$118,AJ$8-ZT!$B$4+1,ZT!$A29-ZT!$B$2+1))</f>
        <v/>
      </c>
      <c r="AK29" s="8" t="str">
        <f>IF(OR($A29="",AK$8=""),"",INDEX(Z!$B$9:$BI$118,AK$8-ZT!$B$4+1,ZT!$A29-ZT!$B$2+1))</f>
        <v/>
      </c>
      <c r="AL29" s="8" t="str">
        <f>IF(OR($A29="",AL$8=""),"",INDEX(Z!$B$9:$BI$118,AL$8-ZT!$B$4+1,ZT!$A29-ZT!$B$2+1))</f>
        <v/>
      </c>
      <c r="AM29" s="8" t="str">
        <f>IF(OR($A29="",AM$8=""),"",INDEX(Z!$B$9:$BI$118,AM$8-ZT!$B$4+1,ZT!$A29-ZT!$B$2+1))</f>
        <v/>
      </c>
      <c r="AN29" s="8" t="str">
        <f>IF(OR($A29="",AN$8=""),"",INDEX(Z!$B$9:$BI$118,AN$8-ZT!$B$4+1,ZT!$A29-ZT!$B$2+1))</f>
        <v/>
      </c>
      <c r="AO29" s="8" t="str">
        <f>IF(OR($A29="",AO$8=""),"",INDEX(Z!$B$9:$BI$118,AO$8-ZT!$B$4+1,ZT!$A29-ZT!$B$2+1))</f>
        <v/>
      </c>
      <c r="AP29" s="8" t="str">
        <f>IF(OR($A29="",AP$8=""),"",INDEX(Z!$B$9:$BI$118,AP$8-ZT!$B$4+1,ZT!$A29-ZT!$B$2+1))</f>
        <v/>
      </c>
      <c r="AQ29" s="8" t="str">
        <f>IF(OR($A29="",AQ$8=""),"",INDEX(Z!$B$9:$BI$118,AQ$8-ZT!$B$4+1,ZT!$A29-ZT!$B$2+1))</f>
        <v/>
      </c>
      <c r="AR29" s="8" t="str">
        <f>IF(OR($A29="",AR$8=""),"",INDEX(Z!$B$9:$BI$118,AR$8-ZT!$B$4+1,ZT!$A29-ZT!$B$2+1))</f>
        <v/>
      </c>
      <c r="AS29" s="8" t="str">
        <f>IF(OR($A29="",AS$8=""),"",INDEX(Z!$B$9:$BI$118,AS$8-ZT!$B$4+1,ZT!$A29-ZT!$B$2+1))</f>
        <v/>
      </c>
      <c r="AT29" s="8" t="str">
        <f>IF(OR($A29="",AT$8=""),"",INDEX(Z!$B$9:$BI$118,AT$8-ZT!$B$4+1,ZT!$A29-ZT!$B$2+1))</f>
        <v/>
      </c>
      <c r="AU29" s="8" t="str">
        <f>IF(OR($A29="",AU$8=""),"",INDEX(Z!$B$9:$BI$118,AU$8-ZT!$B$4+1,ZT!$A29-ZT!$B$2+1))</f>
        <v/>
      </c>
      <c r="AV29" s="8" t="str">
        <f>IF(OR($A29="",AV$8=""),"",INDEX(Z!$B$9:$BI$118,AV$8-ZT!$B$4+1,ZT!$A29-ZT!$B$2+1))</f>
        <v/>
      </c>
      <c r="AW29" s="8" t="str">
        <f>IF(OR($A29="",AW$8=""),"",INDEX(Z!$B$9:$BI$118,AW$8-ZT!$B$4+1,ZT!$A29-ZT!$B$2+1))</f>
        <v/>
      </c>
      <c r="AX29" s="8" t="str">
        <f>IF(OR($A29="",AX$8=""),"",INDEX(Z!$B$9:$BI$118,AX$8-ZT!$B$4+1,ZT!$A29-ZT!$B$2+1))</f>
        <v/>
      </c>
      <c r="AY29" s="8" t="str">
        <f>IF(OR($A29="",AY$8=""),"",INDEX(Z!$B$9:$BI$118,AY$8-ZT!$B$4+1,ZT!$A29-ZT!$B$2+1))</f>
        <v/>
      </c>
      <c r="AZ29" s="8" t="str">
        <f>IF(OR($A29="",AZ$8=""),"",INDEX(Z!$B$9:$BI$118,AZ$8-ZT!$B$4+1,ZT!$A29-ZT!$B$2+1))</f>
        <v/>
      </c>
      <c r="BA29" s="8" t="str">
        <f>IF(OR($A29="",BA$8=""),"",INDEX(Z!$B$9:$BI$118,BA$8-ZT!$B$4+1,ZT!$A29-ZT!$B$2+1))</f>
        <v/>
      </c>
      <c r="BB29" s="8" t="str">
        <f>IF(OR($A29="",BB$8=""),"",INDEX(Z!$B$9:$BI$118,BB$8-ZT!$B$4+1,ZT!$A29-ZT!$B$2+1))</f>
        <v/>
      </c>
      <c r="BC29" s="8" t="str">
        <f>IF(OR($A29="",BC$8=""),"",INDEX(Z!$B$9:$BI$118,BC$8-ZT!$B$4+1,ZT!$A29-ZT!$B$2+1))</f>
        <v/>
      </c>
      <c r="BD29" s="8" t="str">
        <f>IF(OR($A29="",BD$8=""),"",INDEX(Z!$B$9:$BI$118,BD$8-ZT!$B$4+1,ZT!$A29-ZT!$B$2+1))</f>
        <v/>
      </c>
      <c r="BE29" s="8" t="str">
        <f>IF(OR($A29="",BE$8=""),"",INDEX(Z!$B$9:$BI$118,BE$8-ZT!$B$4+1,ZT!$A29-ZT!$B$2+1))</f>
        <v/>
      </c>
      <c r="BF29" s="8" t="str">
        <f>IF(OR($A29="",BF$8=""),"",INDEX(Z!$B$9:$BI$118,BF$8-ZT!$B$4+1,ZT!$A29-ZT!$B$2+1))</f>
        <v/>
      </c>
      <c r="BG29" s="8" t="str">
        <f>IF(OR($A29="",BG$8=""),"",INDEX(Z!$B$9:$BI$118,BG$8-ZT!$B$4+1,ZT!$A29-ZT!$B$2+1))</f>
        <v/>
      </c>
      <c r="BH29" s="8" t="str">
        <f>IF(OR($A29="",BH$8=""),"",INDEX(Z!$B$9:$BI$118,BH$8-ZT!$B$4+1,ZT!$A29-ZT!$B$2+1))</f>
        <v/>
      </c>
      <c r="BI29" s="8" t="str">
        <f>IF(OR($A29="",BI$8=""),"",INDEX(Z!$B$9:$BI$118,BI$8-ZT!$B$4+1,ZT!$A29-ZT!$B$2+1))</f>
        <v/>
      </c>
      <c r="BJ29" s="8" t="str">
        <f>IF(OR($A29="",BJ$8=""),"",INDEX(Z!$B$9:$BI$118,BJ$8-ZT!$B$4+1,ZT!$A29-ZT!$B$2+1))</f>
        <v/>
      </c>
      <c r="BK29" s="8" t="str">
        <f>IF(OR($A29="",BK$8=""),"",INDEX(Z!$B$9:$BI$118,BK$8-ZT!$B$4+1,ZT!$A29-ZT!$B$2+1))</f>
        <v/>
      </c>
      <c r="BL29" s="8" t="str">
        <f>IF(OR($A29="",BL$8=""),"",INDEX(Z!$B$9:$BI$118,BL$8-ZT!$B$4+1,ZT!$A29-ZT!$B$2+1))</f>
        <v/>
      </c>
      <c r="BM29" s="8" t="str">
        <f>IF(OR($A29="",BM$8=""),"",INDEX(Z!$B$9:$BI$118,BM$8-ZT!$B$4+1,ZT!$A29-ZT!$B$2+1))</f>
        <v/>
      </c>
      <c r="BN29" s="8" t="str">
        <f>IF(OR($A29="",BN$8=""),"",INDEX(Z!$B$9:$BI$118,BN$8-ZT!$B$4+1,ZT!$A29-ZT!$B$2+1))</f>
        <v/>
      </c>
      <c r="BO29" s="8" t="str">
        <f>IF(OR($A29="",BO$8=""),"",INDEX(Z!$B$9:$BI$118,BO$8-ZT!$B$4+1,ZT!$A29-ZT!$B$2+1))</f>
        <v/>
      </c>
      <c r="BP29" s="8" t="str">
        <f>IF(OR($A29="",BP$8=""),"",INDEX(Z!$B$9:$BI$118,BP$8-ZT!$B$4+1,ZT!$A29-ZT!$B$2+1))</f>
        <v/>
      </c>
      <c r="BQ29" s="8" t="str">
        <f>IF(OR($A29="",BQ$8=""),"",INDEX(Z!$B$9:$BI$118,BQ$8-ZT!$B$4+1,ZT!$A29-ZT!$B$2+1))</f>
        <v/>
      </c>
      <c r="BR29" s="8" t="str">
        <f>IF(OR($A29="",BR$8=""),"",INDEX(Z!$B$9:$BI$118,BR$8-ZT!$B$4+1,ZT!$A29-ZT!$B$2+1))</f>
        <v/>
      </c>
      <c r="BS29" s="8" t="str">
        <f>IF(OR($A29="",BS$8=""),"",INDEX(Z!$B$9:$BI$118,BS$8-ZT!$B$4+1,ZT!$A29-ZT!$B$2+1))</f>
        <v/>
      </c>
      <c r="BT29" s="8" t="str">
        <f>IF(OR($A29="",BT$8=""),"",INDEX(Z!$B$9:$BI$118,BT$8-ZT!$B$4+1,ZT!$A29-ZT!$B$2+1))</f>
        <v/>
      </c>
      <c r="BU29" s="8" t="str">
        <f>IF(OR($A29="",BU$8=""),"",INDEX(Z!$B$9:$BI$118,BU$8-ZT!$B$4+1,ZT!$A29-ZT!$B$2+1))</f>
        <v/>
      </c>
      <c r="BV29" s="8" t="str">
        <f>IF(OR($A29="",BV$8=""),"",INDEX(Z!$B$9:$BI$118,BV$8-ZT!$B$4+1,ZT!$A29-ZT!$B$2+1))</f>
        <v/>
      </c>
      <c r="BW29" s="8" t="str">
        <f>IF(OR($A29="",BW$8=""),"",INDEX(Z!$B$9:$BI$118,BW$8-ZT!$B$4+1,ZT!$A29-ZT!$B$2+1))</f>
        <v/>
      </c>
      <c r="BX29" s="8" t="str">
        <f>IF(OR($A29="",BX$8=""),"",INDEX(Z!$B$9:$BI$118,BX$8-ZT!$B$4+1,ZT!$A29-ZT!$B$2+1))</f>
        <v/>
      </c>
      <c r="BY29" s="8" t="str">
        <f>IF(OR($A29="",BY$8=""),"",INDEX(Z!$B$9:$BI$118,BY$8-ZT!$B$4+1,ZT!$A29-ZT!$B$2+1))</f>
        <v/>
      </c>
      <c r="BZ29" s="8" t="str">
        <f>IF(OR($A29="",BZ$8=""),"",INDEX(Z!$B$9:$BI$118,BZ$8-ZT!$B$4+1,ZT!$A29-ZT!$B$2+1))</f>
        <v/>
      </c>
      <c r="CA29" s="8" t="str">
        <f>IF(OR($A29="",CA$8=""),"",INDEX(Z!$B$9:$BI$118,CA$8-ZT!$B$4+1,ZT!$A29-ZT!$B$2+1))</f>
        <v/>
      </c>
      <c r="CB29" s="8" t="str">
        <f>IF(OR($A29="",CB$8=""),"",INDEX(Z!$B$9:$BI$118,CB$8-ZT!$B$4+1,ZT!$A29-ZT!$B$2+1))</f>
        <v/>
      </c>
      <c r="CC29" s="8" t="str">
        <f>IF(OR($A29="",CC$8=""),"",INDEX(Z!$B$9:$BI$118,CC$8-ZT!$B$4+1,ZT!$A29-ZT!$B$2+1))</f>
        <v/>
      </c>
      <c r="CD29" s="8" t="str">
        <f>IF(OR($A29="",CD$8=""),"",INDEX(Z!$B$9:$BI$118,CD$8-ZT!$B$4+1,ZT!$A29-ZT!$B$2+1))</f>
        <v/>
      </c>
      <c r="CE29" s="8" t="str">
        <f>IF(OR($A29="",CE$8=""),"",INDEX(Z!$B$9:$BI$118,CE$8-ZT!$B$4+1,ZT!$A29-ZT!$B$2+1))</f>
        <v/>
      </c>
      <c r="CF29" s="8" t="str">
        <f>IF(OR($A29="",CF$8=""),"",INDEX(Z!$B$9:$BI$118,CF$8-ZT!$B$4+1,ZT!$A29-ZT!$B$2+1))</f>
        <v/>
      </c>
      <c r="CG29" s="8" t="str">
        <f>IF(OR($A29="",CG$8=""),"",INDEX(Z!$B$9:$BI$118,CG$8-ZT!$B$4+1,ZT!$A29-ZT!$B$2+1))</f>
        <v/>
      </c>
      <c r="CH29" s="8" t="str">
        <f>IF(OR($A29="",CH$8=""),"",INDEX(Z!$B$9:$BI$118,CH$8-ZT!$B$4+1,ZT!$A29-ZT!$B$2+1))</f>
        <v/>
      </c>
      <c r="CI29" s="8" t="str">
        <f>IF(OR($A29="",CI$8=""),"",INDEX(Z!$B$9:$BI$118,CI$8-ZT!$B$4+1,ZT!$A29-ZT!$B$2+1))</f>
        <v/>
      </c>
      <c r="CJ29" s="8" t="str">
        <f>IF(OR($A29="",CJ$8=""),"",INDEX(Z!$B$9:$BI$118,CJ$8-ZT!$B$4+1,ZT!$A29-ZT!$B$2+1))</f>
        <v/>
      </c>
      <c r="CK29" s="8" t="str">
        <f>IF(OR($A29="",CK$8=""),"",INDEX(Z!$B$9:$BI$118,CK$8-ZT!$B$4+1,ZT!$A29-ZT!$B$2+1))</f>
        <v/>
      </c>
      <c r="CL29" s="8" t="str">
        <f>IF(OR($A29="",CL$8=""),"",INDEX(Z!$B$9:$BI$118,CL$8-ZT!$B$4+1,ZT!$A29-ZT!$B$2+1))</f>
        <v/>
      </c>
      <c r="CM29" s="8" t="str">
        <f>IF(OR($A29="",CM$8=""),"",INDEX(Z!$B$9:$BI$118,CM$8-ZT!$B$4+1,ZT!$A29-ZT!$B$2+1))</f>
        <v/>
      </c>
      <c r="CN29" s="8" t="str">
        <f>IF(OR($A29="",CN$8=""),"",INDEX(Z!$B$9:$BI$118,CN$8-ZT!$B$4+1,ZT!$A29-ZT!$B$2+1))</f>
        <v/>
      </c>
      <c r="CO29" s="8" t="str">
        <f>IF(OR($A29="",CO$8=""),"",INDEX(Z!$B$9:$BI$118,CO$8-ZT!$B$4+1,ZT!$A29-ZT!$B$2+1))</f>
        <v/>
      </c>
      <c r="CP29" s="8" t="str">
        <f>IF(OR($A29="",CP$8=""),"",INDEX(Z!$B$9:$BI$118,CP$8-ZT!$B$4+1,ZT!$A29-ZT!$B$2+1))</f>
        <v/>
      </c>
      <c r="CQ29" s="8" t="str">
        <f>IF(OR($A29="",CQ$8=""),"",INDEX(Z!$B$9:$BI$118,CQ$8-ZT!$B$4+1,ZT!$A29-ZT!$B$2+1))</f>
        <v/>
      </c>
      <c r="CR29" s="8" t="str">
        <f>IF(OR($A29="",CR$8=""),"",INDEX(Z!$B$9:$BI$118,CR$8-ZT!$B$4+1,ZT!$A29-ZT!$B$2+1))</f>
        <v/>
      </c>
      <c r="CS29" s="8" t="str">
        <f>IF(OR($A29="",CS$8=""),"",INDEX(Z!$B$9:$BI$118,CS$8-ZT!$B$4+1,ZT!$A29-ZT!$B$2+1))</f>
        <v/>
      </c>
      <c r="CT29" s="8" t="str">
        <f>IF(OR($A29="",CT$8=""),"",INDEX(Z!$B$9:$BI$118,CT$8-ZT!$B$4+1,ZT!$A29-ZT!$B$2+1))</f>
        <v/>
      </c>
      <c r="CU29" s="8" t="str">
        <f>IF(OR($A29="",CU$8=""),"",INDEX(Z!$B$9:$BI$118,CU$8-ZT!$B$4+1,ZT!$A29-ZT!$B$2+1))</f>
        <v/>
      </c>
      <c r="CV29" s="8" t="str">
        <f>IF(OR($A29="",CV$8=""),"",INDEX(Z!$B$9:$BI$118,CV$8-ZT!$B$4+1,ZT!$A29-ZT!$B$2+1))</f>
        <v/>
      </c>
      <c r="CW29" s="8" t="str">
        <f>IF(OR($A29="",CW$8=""),"",INDEX(Z!$B$9:$BI$118,CW$8-ZT!$B$4+1,ZT!$A29-ZT!$B$2+1))</f>
        <v/>
      </c>
      <c r="CX29" s="8" t="str">
        <f>IF(OR($A29="",CX$8=""),"",INDEX(Z!$B$9:$BI$118,CX$8-ZT!$B$4+1,ZT!$A29-ZT!$B$2+1))</f>
        <v/>
      </c>
      <c r="CY29" s="8" t="str">
        <f>IF(OR($A29="",CY$8=""),"",INDEX(Z!$B$9:$BI$118,CY$8-ZT!$B$4+1,ZT!$A29-ZT!$B$2+1))</f>
        <v/>
      </c>
      <c r="CZ29" s="8" t="str">
        <f>IF(OR($A29="",CZ$8=""),"",INDEX(Z!$B$9:$BI$118,CZ$8-ZT!$B$4+1,ZT!$A29-ZT!$B$2+1))</f>
        <v/>
      </c>
      <c r="DA29" s="8" t="str">
        <f>IF(OR($A29="",DA$8=""),"",INDEX(Z!$B$9:$BI$118,DA$8-ZT!$B$4+1,ZT!$A29-ZT!$B$2+1))</f>
        <v/>
      </c>
      <c r="DB29" s="8" t="str">
        <f>IF(OR($A29="",DB$8=""),"",INDEX(Z!$B$9:$BI$118,DB$8-ZT!$B$4+1,ZT!$A29-ZT!$B$2+1))</f>
        <v/>
      </c>
      <c r="DC29" s="8" t="str">
        <f>IF(OR($A29="",DC$8=""),"",INDEX(Z!$B$9:$BI$118,DC$8-ZT!$B$4+1,ZT!$A29-ZT!$B$2+1))</f>
        <v/>
      </c>
      <c r="DD29" s="8" t="str">
        <f>IF(OR($A29="",DD$8=""),"",INDEX(Z!$B$9:$BI$118,DD$8-ZT!$B$4+1,ZT!$A29-ZT!$B$2+1))</f>
        <v/>
      </c>
      <c r="DE29" s="8" t="str">
        <f>IF(OR($A29="",DE$8=""),"",INDEX(Z!$B$9:$BI$118,DE$8-ZT!$B$4+1,ZT!$A29-ZT!$B$2+1))</f>
        <v/>
      </c>
      <c r="DF29" s="8" t="str">
        <f>IF(OR($A29="",DF$8=""),"",INDEX(Z!$B$9:$BI$118,DF$8-ZT!$B$4+1,ZT!$A29-ZT!$B$2+1))</f>
        <v/>
      </c>
      <c r="DG29" s="8" t="str">
        <f>IF(OR($A29="",DG$8=""),"",INDEX(Z!$B$9:$BI$118,DG$8-ZT!$B$4+1,ZT!$A29-ZT!$B$2+1))</f>
        <v/>
      </c>
    </row>
    <row r="30" spans="1:111">
      <c r="A30" s="4" t="str">
        <f t="shared" si="2"/>
        <v/>
      </c>
      <c r="B30" s="8" t="str">
        <f>IF(OR($A30="",B$8=""),"",INDEX(Z!$B$9:$BI$118,B$8-ZT!$B$4+1,ZT!$A30-ZT!$B$2+1))</f>
        <v/>
      </c>
      <c r="C30" s="8" t="str">
        <f>IF(OR($A30="",C$8=""),"",INDEX(Z!$B$9:$BI$118,C$8-ZT!$B$4+1,ZT!$A30-ZT!$B$2+1))</f>
        <v/>
      </c>
      <c r="D30" s="8" t="str">
        <f>IF(OR($A30="",D$8=""),"",INDEX(Z!$B$9:$BI$118,D$8-ZT!$B$4+1,ZT!$A30-ZT!$B$2+1))</f>
        <v/>
      </c>
      <c r="E30" s="8" t="str">
        <f>IF(OR($A30="",E$8=""),"",INDEX(Z!$B$9:$BI$118,E$8-ZT!$B$4+1,ZT!$A30-ZT!$B$2+1))</f>
        <v/>
      </c>
      <c r="F30" s="8" t="str">
        <f>IF(OR($A30="",F$8=""),"",INDEX(Z!$B$9:$BI$118,F$8-ZT!$B$4+1,ZT!$A30-ZT!$B$2+1))</f>
        <v/>
      </c>
      <c r="G30" s="8" t="str">
        <f>IF(OR($A30="",G$8=""),"",INDEX(Z!$B$9:$BI$118,G$8-ZT!$B$4+1,ZT!$A30-ZT!$B$2+1))</f>
        <v/>
      </c>
      <c r="H30" s="8" t="str">
        <f>IF(OR($A30="",H$8=""),"",INDEX(Z!$B$9:$BI$118,H$8-ZT!$B$4+1,ZT!$A30-ZT!$B$2+1))</f>
        <v/>
      </c>
      <c r="I30" s="8" t="str">
        <f>IF(OR($A30="",I$8=""),"",INDEX(Z!$B$9:$BI$118,I$8-ZT!$B$4+1,ZT!$A30-ZT!$B$2+1))</f>
        <v/>
      </c>
      <c r="J30" s="8" t="str">
        <f>IF(OR($A30="",J$8=""),"",INDEX(Z!$B$9:$BI$118,J$8-ZT!$B$4+1,ZT!$A30-ZT!$B$2+1))</f>
        <v/>
      </c>
      <c r="K30" s="8" t="str">
        <f>IF(OR($A30="",K$8=""),"",INDEX(Z!$B$9:$BI$118,K$8-ZT!$B$4+1,ZT!$A30-ZT!$B$2+1))</f>
        <v/>
      </c>
      <c r="L30" s="8" t="str">
        <f>IF(OR($A30="",L$8=""),"",INDEX(Z!$B$9:$BI$118,L$8-ZT!$B$4+1,ZT!$A30-ZT!$B$2+1))</f>
        <v/>
      </c>
      <c r="M30" s="8" t="str">
        <f>IF(OR($A30="",M$8=""),"",INDEX(Z!$B$9:$BI$118,M$8-ZT!$B$4+1,ZT!$A30-ZT!$B$2+1))</f>
        <v/>
      </c>
      <c r="N30" s="8" t="str">
        <f>IF(OR($A30="",N$8=""),"",INDEX(Z!$B$9:$BI$118,N$8-ZT!$B$4+1,ZT!$A30-ZT!$B$2+1))</f>
        <v/>
      </c>
      <c r="O30" s="8" t="str">
        <f>IF(OR($A30="",O$8=""),"",INDEX(Z!$B$9:$BI$118,O$8-ZT!$B$4+1,ZT!$A30-ZT!$B$2+1))</f>
        <v/>
      </c>
      <c r="P30" s="8" t="str">
        <f>IF(OR($A30="",P$8=""),"",INDEX(Z!$B$9:$BI$118,P$8-ZT!$B$4+1,ZT!$A30-ZT!$B$2+1))</f>
        <v/>
      </c>
      <c r="Q30" s="8" t="str">
        <f>IF(OR($A30="",Q$8=""),"",INDEX(Z!$B$9:$BI$118,Q$8-ZT!$B$4+1,ZT!$A30-ZT!$B$2+1))</f>
        <v/>
      </c>
      <c r="R30" s="8" t="str">
        <f>IF(OR($A30="",R$8=""),"",INDEX(Z!$B$9:$BI$118,R$8-ZT!$B$4+1,ZT!$A30-ZT!$B$2+1))</f>
        <v/>
      </c>
      <c r="S30" s="8" t="str">
        <f>IF(OR($A30="",S$8=""),"",INDEX(Z!$B$9:$BI$118,S$8-ZT!$B$4+1,ZT!$A30-ZT!$B$2+1))</f>
        <v/>
      </c>
      <c r="T30" s="8" t="str">
        <f>IF(OR($A30="",T$8=""),"",INDEX(Z!$B$9:$BI$118,T$8-ZT!$B$4+1,ZT!$A30-ZT!$B$2+1))</f>
        <v/>
      </c>
      <c r="U30" s="8" t="str">
        <f>IF(OR($A30="",U$8=""),"",INDEX(Z!$B$9:$BI$118,U$8-ZT!$B$4+1,ZT!$A30-ZT!$B$2+1))</f>
        <v/>
      </c>
      <c r="V30" s="8" t="str">
        <f>IF(OR($A30="",V$8=""),"",INDEX(Z!$B$9:$BI$118,V$8-ZT!$B$4+1,ZT!$A30-ZT!$B$2+1))</f>
        <v/>
      </c>
      <c r="W30" s="8" t="str">
        <f>IF(OR($A30="",W$8=""),"",INDEX(Z!$B$9:$BI$118,W$8-ZT!$B$4+1,ZT!$A30-ZT!$B$2+1))</f>
        <v/>
      </c>
      <c r="X30" s="8" t="str">
        <f>IF(OR($A30="",X$8=""),"",INDEX(Z!$B$9:$BI$118,X$8-ZT!$B$4+1,ZT!$A30-ZT!$B$2+1))</f>
        <v/>
      </c>
      <c r="Y30" s="8" t="str">
        <f>IF(OR($A30="",Y$8=""),"",INDEX(Z!$B$9:$BI$118,Y$8-ZT!$B$4+1,ZT!$A30-ZT!$B$2+1))</f>
        <v/>
      </c>
      <c r="Z30" s="8" t="str">
        <f>IF(OR($A30="",Z$8=""),"",INDEX(Z!$B$9:$BI$118,Z$8-ZT!$B$4+1,ZT!$A30-ZT!$B$2+1))</f>
        <v/>
      </c>
      <c r="AA30" s="8" t="str">
        <f>IF(OR($A30="",AA$8=""),"",INDEX(Z!$B$9:$BI$118,AA$8-ZT!$B$4+1,ZT!$A30-ZT!$B$2+1))</f>
        <v/>
      </c>
      <c r="AB30" s="8" t="str">
        <f>IF(OR($A30="",AB$8=""),"",INDEX(Z!$B$9:$BI$118,AB$8-ZT!$B$4+1,ZT!$A30-ZT!$B$2+1))</f>
        <v/>
      </c>
      <c r="AC30" s="8" t="str">
        <f>IF(OR($A30="",AC$8=""),"",INDEX(Z!$B$9:$BI$118,AC$8-ZT!$B$4+1,ZT!$A30-ZT!$B$2+1))</f>
        <v/>
      </c>
      <c r="AD30" s="8" t="str">
        <f>IF(OR($A30="",AD$8=""),"",INDEX(Z!$B$9:$BI$118,AD$8-ZT!$B$4+1,ZT!$A30-ZT!$B$2+1))</f>
        <v/>
      </c>
      <c r="AE30" s="8" t="str">
        <f>IF(OR($A30="",AE$8=""),"",INDEX(Z!$B$9:$BI$118,AE$8-ZT!$B$4+1,ZT!$A30-ZT!$B$2+1))</f>
        <v/>
      </c>
      <c r="AF30" s="8" t="str">
        <f>IF(OR($A30="",AF$8=""),"",INDEX(Z!$B$9:$BI$118,AF$8-ZT!$B$4+1,ZT!$A30-ZT!$B$2+1))</f>
        <v/>
      </c>
      <c r="AG30" s="8" t="str">
        <f>IF(OR($A30="",AG$8=""),"",INDEX(Z!$B$9:$BI$118,AG$8-ZT!$B$4+1,ZT!$A30-ZT!$B$2+1))</f>
        <v/>
      </c>
      <c r="AH30" s="8" t="str">
        <f>IF(OR($A30="",AH$8=""),"",INDEX(Z!$B$9:$BI$118,AH$8-ZT!$B$4+1,ZT!$A30-ZT!$B$2+1))</f>
        <v/>
      </c>
      <c r="AI30" s="8" t="str">
        <f>IF(OR($A30="",AI$8=""),"",INDEX(Z!$B$9:$BI$118,AI$8-ZT!$B$4+1,ZT!$A30-ZT!$B$2+1))</f>
        <v/>
      </c>
      <c r="AJ30" s="8" t="str">
        <f>IF(OR($A30="",AJ$8=""),"",INDEX(Z!$B$9:$BI$118,AJ$8-ZT!$B$4+1,ZT!$A30-ZT!$B$2+1))</f>
        <v/>
      </c>
      <c r="AK30" s="8" t="str">
        <f>IF(OR($A30="",AK$8=""),"",INDEX(Z!$B$9:$BI$118,AK$8-ZT!$B$4+1,ZT!$A30-ZT!$B$2+1))</f>
        <v/>
      </c>
      <c r="AL30" s="8" t="str">
        <f>IF(OR($A30="",AL$8=""),"",INDEX(Z!$B$9:$BI$118,AL$8-ZT!$B$4+1,ZT!$A30-ZT!$B$2+1))</f>
        <v/>
      </c>
      <c r="AM30" s="8" t="str">
        <f>IF(OR($A30="",AM$8=""),"",INDEX(Z!$B$9:$BI$118,AM$8-ZT!$B$4+1,ZT!$A30-ZT!$B$2+1))</f>
        <v/>
      </c>
      <c r="AN30" s="8" t="str">
        <f>IF(OR($A30="",AN$8=""),"",INDEX(Z!$B$9:$BI$118,AN$8-ZT!$B$4+1,ZT!$A30-ZT!$B$2+1))</f>
        <v/>
      </c>
      <c r="AO30" s="8" t="str">
        <f>IF(OR($A30="",AO$8=""),"",INDEX(Z!$B$9:$BI$118,AO$8-ZT!$B$4+1,ZT!$A30-ZT!$B$2+1))</f>
        <v/>
      </c>
      <c r="AP30" s="8" t="str">
        <f>IF(OR($A30="",AP$8=""),"",INDEX(Z!$B$9:$BI$118,AP$8-ZT!$B$4+1,ZT!$A30-ZT!$B$2+1))</f>
        <v/>
      </c>
      <c r="AQ30" s="8" t="str">
        <f>IF(OR($A30="",AQ$8=""),"",INDEX(Z!$B$9:$BI$118,AQ$8-ZT!$B$4+1,ZT!$A30-ZT!$B$2+1))</f>
        <v/>
      </c>
      <c r="AR30" s="8" t="str">
        <f>IF(OR($A30="",AR$8=""),"",INDEX(Z!$B$9:$BI$118,AR$8-ZT!$B$4+1,ZT!$A30-ZT!$B$2+1))</f>
        <v/>
      </c>
      <c r="AS30" s="8" t="str">
        <f>IF(OR($A30="",AS$8=""),"",INDEX(Z!$B$9:$BI$118,AS$8-ZT!$B$4+1,ZT!$A30-ZT!$B$2+1))</f>
        <v/>
      </c>
      <c r="AT30" s="8" t="str">
        <f>IF(OR($A30="",AT$8=""),"",INDEX(Z!$B$9:$BI$118,AT$8-ZT!$B$4+1,ZT!$A30-ZT!$B$2+1))</f>
        <v/>
      </c>
      <c r="AU30" s="8" t="str">
        <f>IF(OR($A30="",AU$8=""),"",INDEX(Z!$B$9:$BI$118,AU$8-ZT!$B$4+1,ZT!$A30-ZT!$B$2+1))</f>
        <v/>
      </c>
      <c r="AV30" s="8" t="str">
        <f>IF(OR($A30="",AV$8=""),"",INDEX(Z!$B$9:$BI$118,AV$8-ZT!$B$4+1,ZT!$A30-ZT!$B$2+1))</f>
        <v/>
      </c>
      <c r="AW30" s="8" t="str">
        <f>IF(OR($A30="",AW$8=""),"",INDEX(Z!$B$9:$BI$118,AW$8-ZT!$B$4+1,ZT!$A30-ZT!$B$2+1))</f>
        <v/>
      </c>
      <c r="AX30" s="8" t="str">
        <f>IF(OR($A30="",AX$8=""),"",INDEX(Z!$B$9:$BI$118,AX$8-ZT!$B$4+1,ZT!$A30-ZT!$B$2+1))</f>
        <v/>
      </c>
      <c r="AY30" s="8" t="str">
        <f>IF(OR($A30="",AY$8=""),"",INDEX(Z!$B$9:$BI$118,AY$8-ZT!$B$4+1,ZT!$A30-ZT!$B$2+1))</f>
        <v/>
      </c>
      <c r="AZ30" s="8" t="str">
        <f>IF(OR($A30="",AZ$8=""),"",INDEX(Z!$B$9:$BI$118,AZ$8-ZT!$B$4+1,ZT!$A30-ZT!$B$2+1))</f>
        <v/>
      </c>
      <c r="BA30" s="8" t="str">
        <f>IF(OR($A30="",BA$8=""),"",INDEX(Z!$B$9:$BI$118,BA$8-ZT!$B$4+1,ZT!$A30-ZT!$B$2+1))</f>
        <v/>
      </c>
      <c r="BB30" s="8" t="str">
        <f>IF(OR($A30="",BB$8=""),"",INDEX(Z!$B$9:$BI$118,BB$8-ZT!$B$4+1,ZT!$A30-ZT!$B$2+1))</f>
        <v/>
      </c>
      <c r="BC30" s="8" t="str">
        <f>IF(OR($A30="",BC$8=""),"",INDEX(Z!$B$9:$BI$118,BC$8-ZT!$B$4+1,ZT!$A30-ZT!$B$2+1))</f>
        <v/>
      </c>
      <c r="BD30" s="8" t="str">
        <f>IF(OR($A30="",BD$8=""),"",INDEX(Z!$B$9:$BI$118,BD$8-ZT!$B$4+1,ZT!$A30-ZT!$B$2+1))</f>
        <v/>
      </c>
      <c r="BE30" s="8" t="str">
        <f>IF(OR($A30="",BE$8=""),"",INDEX(Z!$B$9:$BI$118,BE$8-ZT!$B$4+1,ZT!$A30-ZT!$B$2+1))</f>
        <v/>
      </c>
      <c r="BF30" s="8" t="str">
        <f>IF(OR($A30="",BF$8=""),"",INDEX(Z!$B$9:$BI$118,BF$8-ZT!$B$4+1,ZT!$A30-ZT!$B$2+1))</f>
        <v/>
      </c>
      <c r="BG30" s="8" t="str">
        <f>IF(OR($A30="",BG$8=""),"",INDEX(Z!$B$9:$BI$118,BG$8-ZT!$B$4+1,ZT!$A30-ZT!$B$2+1))</f>
        <v/>
      </c>
      <c r="BH30" s="8" t="str">
        <f>IF(OR($A30="",BH$8=""),"",INDEX(Z!$B$9:$BI$118,BH$8-ZT!$B$4+1,ZT!$A30-ZT!$B$2+1))</f>
        <v/>
      </c>
      <c r="BI30" s="8" t="str">
        <f>IF(OR($A30="",BI$8=""),"",INDEX(Z!$B$9:$BI$118,BI$8-ZT!$B$4+1,ZT!$A30-ZT!$B$2+1))</f>
        <v/>
      </c>
      <c r="BJ30" s="8" t="str">
        <f>IF(OR($A30="",BJ$8=""),"",INDEX(Z!$B$9:$BI$118,BJ$8-ZT!$B$4+1,ZT!$A30-ZT!$B$2+1))</f>
        <v/>
      </c>
      <c r="BK30" s="8" t="str">
        <f>IF(OR($A30="",BK$8=""),"",INDEX(Z!$B$9:$BI$118,BK$8-ZT!$B$4+1,ZT!$A30-ZT!$B$2+1))</f>
        <v/>
      </c>
      <c r="BL30" s="8" t="str">
        <f>IF(OR($A30="",BL$8=""),"",INDEX(Z!$B$9:$BI$118,BL$8-ZT!$B$4+1,ZT!$A30-ZT!$B$2+1))</f>
        <v/>
      </c>
      <c r="BM30" s="8" t="str">
        <f>IF(OR($A30="",BM$8=""),"",INDEX(Z!$B$9:$BI$118,BM$8-ZT!$B$4+1,ZT!$A30-ZT!$B$2+1))</f>
        <v/>
      </c>
      <c r="BN30" s="8" t="str">
        <f>IF(OR($A30="",BN$8=""),"",INDEX(Z!$B$9:$BI$118,BN$8-ZT!$B$4+1,ZT!$A30-ZT!$B$2+1))</f>
        <v/>
      </c>
      <c r="BO30" s="8" t="str">
        <f>IF(OR($A30="",BO$8=""),"",INDEX(Z!$B$9:$BI$118,BO$8-ZT!$B$4+1,ZT!$A30-ZT!$B$2+1))</f>
        <v/>
      </c>
      <c r="BP30" s="8" t="str">
        <f>IF(OR($A30="",BP$8=""),"",INDEX(Z!$B$9:$BI$118,BP$8-ZT!$B$4+1,ZT!$A30-ZT!$B$2+1))</f>
        <v/>
      </c>
      <c r="BQ30" s="8" t="str">
        <f>IF(OR($A30="",BQ$8=""),"",INDEX(Z!$B$9:$BI$118,BQ$8-ZT!$B$4+1,ZT!$A30-ZT!$B$2+1))</f>
        <v/>
      </c>
      <c r="BR30" s="8" t="str">
        <f>IF(OR($A30="",BR$8=""),"",INDEX(Z!$B$9:$BI$118,BR$8-ZT!$B$4+1,ZT!$A30-ZT!$B$2+1))</f>
        <v/>
      </c>
      <c r="BS30" s="8" t="str">
        <f>IF(OR($A30="",BS$8=""),"",INDEX(Z!$B$9:$BI$118,BS$8-ZT!$B$4+1,ZT!$A30-ZT!$B$2+1))</f>
        <v/>
      </c>
      <c r="BT30" s="8" t="str">
        <f>IF(OR($A30="",BT$8=""),"",INDEX(Z!$B$9:$BI$118,BT$8-ZT!$B$4+1,ZT!$A30-ZT!$B$2+1))</f>
        <v/>
      </c>
      <c r="BU30" s="8" t="str">
        <f>IF(OR($A30="",BU$8=""),"",INDEX(Z!$B$9:$BI$118,BU$8-ZT!$B$4+1,ZT!$A30-ZT!$B$2+1))</f>
        <v/>
      </c>
      <c r="BV30" s="8" t="str">
        <f>IF(OR($A30="",BV$8=""),"",INDEX(Z!$B$9:$BI$118,BV$8-ZT!$B$4+1,ZT!$A30-ZT!$B$2+1))</f>
        <v/>
      </c>
      <c r="BW30" s="8" t="str">
        <f>IF(OR($A30="",BW$8=""),"",INDEX(Z!$B$9:$BI$118,BW$8-ZT!$B$4+1,ZT!$A30-ZT!$B$2+1))</f>
        <v/>
      </c>
      <c r="BX30" s="8" t="str">
        <f>IF(OR($A30="",BX$8=""),"",INDEX(Z!$B$9:$BI$118,BX$8-ZT!$B$4+1,ZT!$A30-ZT!$B$2+1))</f>
        <v/>
      </c>
      <c r="BY30" s="8" t="str">
        <f>IF(OR($A30="",BY$8=""),"",INDEX(Z!$B$9:$BI$118,BY$8-ZT!$B$4+1,ZT!$A30-ZT!$B$2+1))</f>
        <v/>
      </c>
      <c r="BZ30" s="8" t="str">
        <f>IF(OR($A30="",BZ$8=""),"",INDEX(Z!$B$9:$BI$118,BZ$8-ZT!$B$4+1,ZT!$A30-ZT!$B$2+1))</f>
        <v/>
      </c>
      <c r="CA30" s="8" t="str">
        <f>IF(OR($A30="",CA$8=""),"",INDEX(Z!$B$9:$BI$118,CA$8-ZT!$B$4+1,ZT!$A30-ZT!$B$2+1))</f>
        <v/>
      </c>
      <c r="CB30" s="8" t="str">
        <f>IF(OR($A30="",CB$8=""),"",INDEX(Z!$B$9:$BI$118,CB$8-ZT!$B$4+1,ZT!$A30-ZT!$B$2+1))</f>
        <v/>
      </c>
      <c r="CC30" s="8" t="str">
        <f>IF(OR($A30="",CC$8=""),"",INDEX(Z!$B$9:$BI$118,CC$8-ZT!$B$4+1,ZT!$A30-ZT!$B$2+1))</f>
        <v/>
      </c>
      <c r="CD30" s="8" t="str">
        <f>IF(OR($A30="",CD$8=""),"",INDEX(Z!$B$9:$BI$118,CD$8-ZT!$B$4+1,ZT!$A30-ZT!$B$2+1))</f>
        <v/>
      </c>
      <c r="CE30" s="8" t="str">
        <f>IF(OR($A30="",CE$8=""),"",INDEX(Z!$B$9:$BI$118,CE$8-ZT!$B$4+1,ZT!$A30-ZT!$B$2+1))</f>
        <v/>
      </c>
      <c r="CF30" s="8" t="str">
        <f>IF(OR($A30="",CF$8=""),"",INDEX(Z!$B$9:$BI$118,CF$8-ZT!$B$4+1,ZT!$A30-ZT!$B$2+1))</f>
        <v/>
      </c>
      <c r="CG30" s="8" t="str">
        <f>IF(OR($A30="",CG$8=""),"",INDEX(Z!$B$9:$BI$118,CG$8-ZT!$B$4+1,ZT!$A30-ZT!$B$2+1))</f>
        <v/>
      </c>
      <c r="CH30" s="8" t="str">
        <f>IF(OR($A30="",CH$8=""),"",INDEX(Z!$B$9:$BI$118,CH$8-ZT!$B$4+1,ZT!$A30-ZT!$B$2+1))</f>
        <v/>
      </c>
      <c r="CI30" s="8" t="str">
        <f>IF(OR($A30="",CI$8=""),"",INDEX(Z!$B$9:$BI$118,CI$8-ZT!$B$4+1,ZT!$A30-ZT!$B$2+1))</f>
        <v/>
      </c>
      <c r="CJ30" s="8" t="str">
        <f>IF(OR($A30="",CJ$8=""),"",INDEX(Z!$B$9:$BI$118,CJ$8-ZT!$B$4+1,ZT!$A30-ZT!$B$2+1))</f>
        <v/>
      </c>
      <c r="CK30" s="8" t="str">
        <f>IF(OR($A30="",CK$8=""),"",INDEX(Z!$B$9:$BI$118,CK$8-ZT!$B$4+1,ZT!$A30-ZT!$B$2+1))</f>
        <v/>
      </c>
      <c r="CL30" s="8" t="str">
        <f>IF(OR($A30="",CL$8=""),"",INDEX(Z!$B$9:$BI$118,CL$8-ZT!$B$4+1,ZT!$A30-ZT!$B$2+1))</f>
        <v/>
      </c>
      <c r="CM30" s="8" t="str">
        <f>IF(OR($A30="",CM$8=""),"",INDEX(Z!$B$9:$BI$118,CM$8-ZT!$B$4+1,ZT!$A30-ZT!$B$2+1))</f>
        <v/>
      </c>
      <c r="CN30" s="8" t="str">
        <f>IF(OR($A30="",CN$8=""),"",INDEX(Z!$B$9:$BI$118,CN$8-ZT!$B$4+1,ZT!$A30-ZT!$B$2+1))</f>
        <v/>
      </c>
      <c r="CO30" s="8" t="str">
        <f>IF(OR($A30="",CO$8=""),"",INDEX(Z!$B$9:$BI$118,CO$8-ZT!$B$4+1,ZT!$A30-ZT!$B$2+1))</f>
        <v/>
      </c>
      <c r="CP30" s="8" t="str">
        <f>IF(OR($A30="",CP$8=""),"",INDEX(Z!$B$9:$BI$118,CP$8-ZT!$B$4+1,ZT!$A30-ZT!$B$2+1))</f>
        <v/>
      </c>
      <c r="CQ30" s="8" t="str">
        <f>IF(OR($A30="",CQ$8=""),"",INDEX(Z!$B$9:$BI$118,CQ$8-ZT!$B$4+1,ZT!$A30-ZT!$B$2+1))</f>
        <v/>
      </c>
      <c r="CR30" s="8" t="str">
        <f>IF(OR($A30="",CR$8=""),"",INDEX(Z!$B$9:$BI$118,CR$8-ZT!$B$4+1,ZT!$A30-ZT!$B$2+1))</f>
        <v/>
      </c>
      <c r="CS30" s="8" t="str">
        <f>IF(OR($A30="",CS$8=""),"",INDEX(Z!$B$9:$BI$118,CS$8-ZT!$B$4+1,ZT!$A30-ZT!$B$2+1))</f>
        <v/>
      </c>
      <c r="CT30" s="8" t="str">
        <f>IF(OR($A30="",CT$8=""),"",INDEX(Z!$B$9:$BI$118,CT$8-ZT!$B$4+1,ZT!$A30-ZT!$B$2+1))</f>
        <v/>
      </c>
      <c r="CU30" s="8" t="str">
        <f>IF(OR($A30="",CU$8=""),"",INDEX(Z!$B$9:$BI$118,CU$8-ZT!$B$4+1,ZT!$A30-ZT!$B$2+1))</f>
        <v/>
      </c>
      <c r="CV30" s="8" t="str">
        <f>IF(OR($A30="",CV$8=""),"",INDEX(Z!$B$9:$BI$118,CV$8-ZT!$B$4+1,ZT!$A30-ZT!$B$2+1))</f>
        <v/>
      </c>
      <c r="CW30" s="8" t="str">
        <f>IF(OR($A30="",CW$8=""),"",INDEX(Z!$B$9:$BI$118,CW$8-ZT!$B$4+1,ZT!$A30-ZT!$B$2+1))</f>
        <v/>
      </c>
      <c r="CX30" s="8" t="str">
        <f>IF(OR($A30="",CX$8=""),"",INDEX(Z!$B$9:$BI$118,CX$8-ZT!$B$4+1,ZT!$A30-ZT!$B$2+1))</f>
        <v/>
      </c>
      <c r="CY30" s="8" t="str">
        <f>IF(OR($A30="",CY$8=""),"",INDEX(Z!$B$9:$BI$118,CY$8-ZT!$B$4+1,ZT!$A30-ZT!$B$2+1))</f>
        <v/>
      </c>
      <c r="CZ30" s="8" t="str">
        <f>IF(OR($A30="",CZ$8=""),"",INDEX(Z!$B$9:$BI$118,CZ$8-ZT!$B$4+1,ZT!$A30-ZT!$B$2+1))</f>
        <v/>
      </c>
      <c r="DA30" s="8" t="str">
        <f>IF(OR($A30="",DA$8=""),"",INDEX(Z!$B$9:$BI$118,DA$8-ZT!$B$4+1,ZT!$A30-ZT!$B$2+1))</f>
        <v/>
      </c>
      <c r="DB30" s="8" t="str">
        <f>IF(OR($A30="",DB$8=""),"",INDEX(Z!$B$9:$BI$118,DB$8-ZT!$B$4+1,ZT!$A30-ZT!$B$2+1))</f>
        <v/>
      </c>
      <c r="DC30" s="8" t="str">
        <f>IF(OR($A30="",DC$8=""),"",INDEX(Z!$B$9:$BI$118,DC$8-ZT!$B$4+1,ZT!$A30-ZT!$B$2+1))</f>
        <v/>
      </c>
      <c r="DD30" s="8" t="str">
        <f>IF(OR($A30="",DD$8=""),"",INDEX(Z!$B$9:$BI$118,DD$8-ZT!$B$4+1,ZT!$A30-ZT!$B$2+1))</f>
        <v/>
      </c>
      <c r="DE30" s="8" t="str">
        <f>IF(OR($A30="",DE$8=""),"",INDEX(Z!$B$9:$BI$118,DE$8-ZT!$B$4+1,ZT!$A30-ZT!$B$2+1))</f>
        <v/>
      </c>
      <c r="DF30" s="8" t="str">
        <f>IF(OR($A30="",DF$8=""),"",INDEX(Z!$B$9:$BI$118,DF$8-ZT!$B$4+1,ZT!$A30-ZT!$B$2+1))</f>
        <v/>
      </c>
      <c r="DG30" s="8" t="str">
        <f>IF(OR($A30="",DG$8=""),"",INDEX(Z!$B$9:$BI$118,DG$8-ZT!$B$4+1,ZT!$A30-ZT!$B$2+1))</f>
        <v/>
      </c>
    </row>
    <row r="31" spans="1:111">
      <c r="A31" s="4" t="str">
        <f t="shared" si="2"/>
        <v/>
      </c>
      <c r="B31" s="8" t="str">
        <f>IF(OR($A31="",B$8=""),"",INDEX(Z!$B$9:$BI$118,B$8-ZT!$B$4+1,ZT!$A31-ZT!$B$2+1))</f>
        <v/>
      </c>
      <c r="C31" s="8" t="str">
        <f>IF(OR($A31="",C$8=""),"",INDEX(Z!$B$9:$BI$118,C$8-ZT!$B$4+1,ZT!$A31-ZT!$B$2+1))</f>
        <v/>
      </c>
      <c r="D31" s="8" t="str">
        <f>IF(OR($A31="",D$8=""),"",INDEX(Z!$B$9:$BI$118,D$8-ZT!$B$4+1,ZT!$A31-ZT!$B$2+1))</f>
        <v/>
      </c>
      <c r="E31" s="8" t="str">
        <f>IF(OR($A31="",E$8=""),"",INDEX(Z!$B$9:$BI$118,E$8-ZT!$B$4+1,ZT!$A31-ZT!$B$2+1))</f>
        <v/>
      </c>
      <c r="F31" s="8" t="str">
        <f>IF(OR($A31="",F$8=""),"",INDEX(Z!$B$9:$BI$118,F$8-ZT!$B$4+1,ZT!$A31-ZT!$B$2+1))</f>
        <v/>
      </c>
      <c r="G31" s="8" t="str">
        <f>IF(OR($A31="",G$8=""),"",INDEX(Z!$B$9:$BI$118,G$8-ZT!$B$4+1,ZT!$A31-ZT!$B$2+1))</f>
        <v/>
      </c>
      <c r="H31" s="8" t="str">
        <f>IF(OR($A31="",H$8=""),"",INDEX(Z!$B$9:$BI$118,H$8-ZT!$B$4+1,ZT!$A31-ZT!$B$2+1))</f>
        <v/>
      </c>
      <c r="I31" s="8" t="str">
        <f>IF(OR($A31="",I$8=""),"",INDEX(Z!$B$9:$BI$118,I$8-ZT!$B$4+1,ZT!$A31-ZT!$B$2+1))</f>
        <v/>
      </c>
      <c r="J31" s="8" t="str">
        <f>IF(OR($A31="",J$8=""),"",INDEX(Z!$B$9:$BI$118,J$8-ZT!$B$4+1,ZT!$A31-ZT!$B$2+1))</f>
        <v/>
      </c>
      <c r="K31" s="8" t="str">
        <f>IF(OR($A31="",K$8=""),"",INDEX(Z!$B$9:$BI$118,K$8-ZT!$B$4+1,ZT!$A31-ZT!$B$2+1))</f>
        <v/>
      </c>
      <c r="L31" s="8" t="str">
        <f>IF(OR($A31="",L$8=""),"",INDEX(Z!$B$9:$BI$118,L$8-ZT!$B$4+1,ZT!$A31-ZT!$B$2+1))</f>
        <v/>
      </c>
      <c r="M31" s="8" t="str">
        <f>IF(OR($A31="",M$8=""),"",INDEX(Z!$B$9:$BI$118,M$8-ZT!$B$4+1,ZT!$A31-ZT!$B$2+1))</f>
        <v/>
      </c>
      <c r="N31" s="8" t="str">
        <f>IF(OR($A31="",N$8=""),"",INDEX(Z!$B$9:$BI$118,N$8-ZT!$B$4+1,ZT!$A31-ZT!$B$2+1))</f>
        <v/>
      </c>
      <c r="O31" s="8" t="str">
        <f>IF(OR($A31="",O$8=""),"",INDEX(Z!$B$9:$BI$118,O$8-ZT!$B$4+1,ZT!$A31-ZT!$B$2+1))</f>
        <v/>
      </c>
      <c r="P31" s="8" t="str">
        <f>IF(OR($A31="",P$8=""),"",INDEX(Z!$B$9:$BI$118,P$8-ZT!$B$4+1,ZT!$A31-ZT!$B$2+1))</f>
        <v/>
      </c>
      <c r="Q31" s="8" t="str">
        <f>IF(OR($A31="",Q$8=""),"",INDEX(Z!$B$9:$BI$118,Q$8-ZT!$B$4+1,ZT!$A31-ZT!$B$2+1))</f>
        <v/>
      </c>
      <c r="R31" s="8" t="str">
        <f>IF(OR($A31="",R$8=""),"",INDEX(Z!$B$9:$BI$118,R$8-ZT!$B$4+1,ZT!$A31-ZT!$B$2+1))</f>
        <v/>
      </c>
      <c r="S31" s="8" t="str">
        <f>IF(OR($A31="",S$8=""),"",INDEX(Z!$B$9:$BI$118,S$8-ZT!$B$4+1,ZT!$A31-ZT!$B$2+1))</f>
        <v/>
      </c>
      <c r="T31" s="8" t="str">
        <f>IF(OR($A31="",T$8=""),"",INDEX(Z!$B$9:$BI$118,T$8-ZT!$B$4+1,ZT!$A31-ZT!$B$2+1))</f>
        <v/>
      </c>
      <c r="U31" s="8" t="str">
        <f>IF(OR($A31="",U$8=""),"",INDEX(Z!$B$9:$BI$118,U$8-ZT!$B$4+1,ZT!$A31-ZT!$B$2+1))</f>
        <v/>
      </c>
      <c r="V31" s="8" t="str">
        <f>IF(OR($A31="",V$8=""),"",INDEX(Z!$B$9:$BI$118,V$8-ZT!$B$4+1,ZT!$A31-ZT!$B$2+1))</f>
        <v/>
      </c>
      <c r="W31" s="8" t="str">
        <f>IF(OR($A31="",W$8=""),"",INDEX(Z!$B$9:$BI$118,W$8-ZT!$B$4+1,ZT!$A31-ZT!$B$2+1))</f>
        <v/>
      </c>
      <c r="X31" s="8" t="str">
        <f>IF(OR($A31="",X$8=""),"",INDEX(Z!$B$9:$BI$118,X$8-ZT!$B$4+1,ZT!$A31-ZT!$B$2+1))</f>
        <v/>
      </c>
      <c r="Y31" s="8" t="str">
        <f>IF(OR($A31="",Y$8=""),"",INDEX(Z!$B$9:$BI$118,Y$8-ZT!$B$4+1,ZT!$A31-ZT!$B$2+1))</f>
        <v/>
      </c>
      <c r="Z31" s="8" t="str">
        <f>IF(OR($A31="",Z$8=""),"",INDEX(Z!$B$9:$BI$118,Z$8-ZT!$B$4+1,ZT!$A31-ZT!$B$2+1))</f>
        <v/>
      </c>
      <c r="AA31" s="8" t="str">
        <f>IF(OR($A31="",AA$8=""),"",INDEX(Z!$B$9:$BI$118,AA$8-ZT!$B$4+1,ZT!$A31-ZT!$B$2+1))</f>
        <v/>
      </c>
      <c r="AB31" s="8" t="str">
        <f>IF(OR($A31="",AB$8=""),"",INDEX(Z!$B$9:$BI$118,AB$8-ZT!$B$4+1,ZT!$A31-ZT!$B$2+1))</f>
        <v/>
      </c>
      <c r="AC31" s="8" t="str">
        <f>IF(OR($A31="",AC$8=""),"",INDEX(Z!$B$9:$BI$118,AC$8-ZT!$B$4+1,ZT!$A31-ZT!$B$2+1))</f>
        <v/>
      </c>
      <c r="AD31" s="8" t="str">
        <f>IF(OR($A31="",AD$8=""),"",INDEX(Z!$B$9:$BI$118,AD$8-ZT!$B$4+1,ZT!$A31-ZT!$B$2+1))</f>
        <v/>
      </c>
      <c r="AE31" s="8" t="str">
        <f>IF(OR($A31="",AE$8=""),"",INDEX(Z!$B$9:$BI$118,AE$8-ZT!$B$4+1,ZT!$A31-ZT!$B$2+1))</f>
        <v/>
      </c>
      <c r="AF31" s="8" t="str">
        <f>IF(OR($A31="",AF$8=""),"",INDEX(Z!$B$9:$BI$118,AF$8-ZT!$B$4+1,ZT!$A31-ZT!$B$2+1))</f>
        <v/>
      </c>
      <c r="AG31" s="8" t="str">
        <f>IF(OR($A31="",AG$8=""),"",INDEX(Z!$B$9:$BI$118,AG$8-ZT!$B$4+1,ZT!$A31-ZT!$B$2+1))</f>
        <v/>
      </c>
      <c r="AH31" s="8" t="str">
        <f>IF(OR($A31="",AH$8=""),"",INDEX(Z!$B$9:$BI$118,AH$8-ZT!$B$4+1,ZT!$A31-ZT!$B$2+1))</f>
        <v/>
      </c>
      <c r="AI31" s="8" t="str">
        <f>IF(OR($A31="",AI$8=""),"",INDEX(Z!$B$9:$BI$118,AI$8-ZT!$B$4+1,ZT!$A31-ZT!$B$2+1))</f>
        <v/>
      </c>
      <c r="AJ31" s="8" t="str">
        <f>IF(OR($A31="",AJ$8=""),"",INDEX(Z!$B$9:$BI$118,AJ$8-ZT!$B$4+1,ZT!$A31-ZT!$B$2+1))</f>
        <v/>
      </c>
      <c r="AK31" s="8" t="str">
        <f>IF(OR($A31="",AK$8=""),"",INDEX(Z!$B$9:$BI$118,AK$8-ZT!$B$4+1,ZT!$A31-ZT!$B$2+1))</f>
        <v/>
      </c>
      <c r="AL31" s="8" t="str">
        <f>IF(OR($A31="",AL$8=""),"",INDEX(Z!$B$9:$BI$118,AL$8-ZT!$B$4+1,ZT!$A31-ZT!$B$2+1))</f>
        <v/>
      </c>
      <c r="AM31" s="8" t="str">
        <f>IF(OR($A31="",AM$8=""),"",INDEX(Z!$B$9:$BI$118,AM$8-ZT!$B$4+1,ZT!$A31-ZT!$B$2+1))</f>
        <v/>
      </c>
      <c r="AN31" s="8" t="str">
        <f>IF(OR($A31="",AN$8=""),"",INDEX(Z!$B$9:$BI$118,AN$8-ZT!$B$4+1,ZT!$A31-ZT!$B$2+1))</f>
        <v/>
      </c>
      <c r="AO31" s="8" t="str">
        <f>IF(OR($A31="",AO$8=""),"",INDEX(Z!$B$9:$BI$118,AO$8-ZT!$B$4+1,ZT!$A31-ZT!$B$2+1))</f>
        <v/>
      </c>
      <c r="AP31" s="8" t="str">
        <f>IF(OR($A31="",AP$8=""),"",INDEX(Z!$B$9:$BI$118,AP$8-ZT!$B$4+1,ZT!$A31-ZT!$B$2+1))</f>
        <v/>
      </c>
      <c r="AQ31" s="8" t="str">
        <f>IF(OR($A31="",AQ$8=""),"",INDEX(Z!$B$9:$BI$118,AQ$8-ZT!$B$4+1,ZT!$A31-ZT!$B$2+1))</f>
        <v/>
      </c>
      <c r="AR31" s="8" t="str">
        <f>IF(OR($A31="",AR$8=""),"",INDEX(Z!$B$9:$BI$118,AR$8-ZT!$B$4+1,ZT!$A31-ZT!$B$2+1))</f>
        <v/>
      </c>
      <c r="AS31" s="8" t="str">
        <f>IF(OR($A31="",AS$8=""),"",INDEX(Z!$B$9:$BI$118,AS$8-ZT!$B$4+1,ZT!$A31-ZT!$B$2+1))</f>
        <v/>
      </c>
      <c r="AT31" s="8" t="str">
        <f>IF(OR($A31="",AT$8=""),"",INDEX(Z!$B$9:$BI$118,AT$8-ZT!$B$4+1,ZT!$A31-ZT!$B$2+1))</f>
        <v/>
      </c>
      <c r="AU31" s="8" t="str">
        <f>IF(OR($A31="",AU$8=""),"",INDEX(Z!$B$9:$BI$118,AU$8-ZT!$B$4+1,ZT!$A31-ZT!$B$2+1))</f>
        <v/>
      </c>
      <c r="AV31" s="8" t="str">
        <f>IF(OR($A31="",AV$8=""),"",INDEX(Z!$B$9:$BI$118,AV$8-ZT!$B$4+1,ZT!$A31-ZT!$B$2+1))</f>
        <v/>
      </c>
      <c r="AW31" s="8" t="str">
        <f>IF(OR($A31="",AW$8=""),"",INDEX(Z!$B$9:$BI$118,AW$8-ZT!$B$4+1,ZT!$A31-ZT!$B$2+1))</f>
        <v/>
      </c>
      <c r="AX31" s="8" t="str">
        <f>IF(OR($A31="",AX$8=""),"",INDEX(Z!$B$9:$BI$118,AX$8-ZT!$B$4+1,ZT!$A31-ZT!$B$2+1))</f>
        <v/>
      </c>
      <c r="AY31" s="8" t="str">
        <f>IF(OR($A31="",AY$8=""),"",INDEX(Z!$B$9:$BI$118,AY$8-ZT!$B$4+1,ZT!$A31-ZT!$B$2+1))</f>
        <v/>
      </c>
      <c r="AZ31" s="8" t="str">
        <f>IF(OR($A31="",AZ$8=""),"",INDEX(Z!$B$9:$BI$118,AZ$8-ZT!$B$4+1,ZT!$A31-ZT!$B$2+1))</f>
        <v/>
      </c>
      <c r="BA31" s="8" t="str">
        <f>IF(OR($A31="",BA$8=""),"",INDEX(Z!$B$9:$BI$118,BA$8-ZT!$B$4+1,ZT!$A31-ZT!$B$2+1))</f>
        <v/>
      </c>
      <c r="BB31" s="8" t="str">
        <f>IF(OR($A31="",BB$8=""),"",INDEX(Z!$B$9:$BI$118,BB$8-ZT!$B$4+1,ZT!$A31-ZT!$B$2+1))</f>
        <v/>
      </c>
      <c r="BC31" s="8" t="str">
        <f>IF(OR($A31="",BC$8=""),"",INDEX(Z!$B$9:$BI$118,BC$8-ZT!$B$4+1,ZT!$A31-ZT!$B$2+1))</f>
        <v/>
      </c>
      <c r="BD31" s="8" t="str">
        <f>IF(OR($A31="",BD$8=""),"",INDEX(Z!$B$9:$BI$118,BD$8-ZT!$B$4+1,ZT!$A31-ZT!$B$2+1))</f>
        <v/>
      </c>
      <c r="BE31" s="8" t="str">
        <f>IF(OR($A31="",BE$8=""),"",INDEX(Z!$B$9:$BI$118,BE$8-ZT!$B$4+1,ZT!$A31-ZT!$B$2+1))</f>
        <v/>
      </c>
      <c r="BF31" s="8" t="str">
        <f>IF(OR($A31="",BF$8=""),"",INDEX(Z!$B$9:$BI$118,BF$8-ZT!$B$4+1,ZT!$A31-ZT!$B$2+1))</f>
        <v/>
      </c>
      <c r="BG31" s="8" t="str">
        <f>IF(OR($A31="",BG$8=""),"",INDEX(Z!$B$9:$BI$118,BG$8-ZT!$B$4+1,ZT!$A31-ZT!$B$2+1))</f>
        <v/>
      </c>
      <c r="BH31" s="8" t="str">
        <f>IF(OR($A31="",BH$8=""),"",INDEX(Z!$B$9:$BI$118,BH$8-ZT!$B$4+1,ZT!$A31-ZT!$B$2+1))</f>
        <v/>
      </c>
      <c r="BI31" s="8" t="str">
        <f>IF(OR($A31="",BI$8=""),"",INDEX(Z!$B$9:$BI$118,BI$8-ZT!$B$4+1,ZT!$A31-ZT!$B$2+1))</f>
        <v/>
      </c>
      <c r="BJ31" s="8" t="str">
        <f>IF(OR($A31="",BJ$8=""),"",INDEX(Z!$B$9:$BI$118,BJ$8-ZT!$B$4+1,ZT!$A31-ZT!$B$2+1))</f>
        <v/>
      </c>
      <c r="BK31" s="8" t="str">
        <f>IF(OR($A31="",BK$8=""),"",INDEX(Z!$B$9:$BI$118,BK$8-ZT!$B$4+1,ZT!$A31-ZT!$B$2+1))</f>
        <v/>
      </c>
      <c r="BL31" s="8" t="str">
        <f>IF(OR($A31="",BL$8=""),"",INDEX(Z!$B$9:$BI$118,BL$8-ZT!$B$4+1,ZT!$A31-ZT!$B$2+1))</f>
        <v/>
      </c>
      <c r="BM31" s="8" t="str">
        <f>IF(OR($A31="",BM$8=""),"",INDEX(Z!$B$9:$BI$118,BM$8-ZT!$B$4+1,ZT!$A31-ZT!$B$2+1))</f>
        <v/>
      </c>
      <c r="BN31" s="8" t="str">
        <f>IF(OR($A31="",BN$8=""),"",INDEX(Z!$B$9:$BI$118,BN$8-ZT!$B$4+1,ZT!$A31-ZT!$B$2+1))</f>
        <v/>
      </c>
      <c r="BO31" s="8" t="str">
        <f>IF(OR($A31="",BO$8=""),"",INDEX(Z!$B$9:$BI$118,BO$8-ZT!$B$4+1,ZT!$A31-ZT!$B$2+1))</f>
        <v/>
      </c>
      <c r="BP31" s="8" t="str">
        <f>IF(OR($A31="",BP$8=""),"",INDEX(Z!$B$9:$BI$118,BP$8-ZT!$B$4+1,ZT!$A31-ZT!$B$2+1))</f>
        <v/>
      </c>
      <c r="BQ31" s="8" t="str">
        <f>IF(OR($A31="",BQ$8=""),"",INDEX(Z!$B$9:$BI$118,BQ$8-ZT!$B$4+1,ZT!$A31-ZT!$B$2+1))</f>
        <v/>
      </c>
      <c r="BR31" s="8" t="str">
        <f>IF(OR($A31="",BR$8=""),"",INDEX(Z!$B$9:$BI$118,BR$8-ZT!$B$4+1,ZT!$A31-ZT!$B$2+1))</f>
        <v/>
      </c>
      <c r="BS31" s="8" t="str">
        <f>IF(OR($A31="",BS$8=""),"",INDEX(Z!$B$9:$BI$118,BS$8-ZT!$B$4+1,ZT!$A31-ZT!$B$2+1))</f>
        <v/>
      </c>
      <c r="BT31" s="8" t="str">
        <f>IF(OR($A31="",BT$8=""),"",INDEX(Z!$B$9:$BI$118,BT$8-ZT!$B$4+1,ZT!$A31-ZT!$B$2+1))</f>
        <v/>
      </c>
      <c r="BU31" s="8" t="str">
        <f>IF(OR($A31="",BU$8=""),"",INDEX(Z!$B$9:$BI$118,BU$8-ZT!$B$4+1,ZT!$A31-ZT!$B$2+1))</f>
        <v/>
      </c>
      <c r="BV31" s="8" t="str">
        <f>IF(OR($A31="",BV$8=""),"",INDEX(Z!$B$9:$BI$118,BV$8-ZT!$B$4+1,ZT!$A31-ZT!$B$2+1))</f>
        <v/>
      </c>
      <c r="BW31" s="8" t="str">
        <f>IF(OR($A31="",BW$8=""),"",INDEX(Z!$B$9:$BI$118,BW$8-ZT!$B$4+1,ZT!$A31-ZT!$B$2+1))</f>
        <v/>
      </c>
      <c r="BX31" s="8" t="str">
        <f>IF(OR($A31="",BX$8=""),"",INDEX(Z!$B$9:$BI$118,BX$8-ZT!$B$4+1,ZT!$A31-ZT!$B$2+1))</f>
        <v/>
      </c>
      <c r="BY31" s="8" t="str">
        <f>IF(OR($A31="",BY$8=""),"",INDEX(Z!$B$9:$BI$118,BY$8-ZT!$B$4+1,ZT!$A31-ZT!$B$2+1))</f>
        <v/>
      </c>
      <c r="BZ31" s="8" t="str">
        <f>IF(OR($A31="",BZ$8=""),"",INDEX(Z!$B$9:$BI$118,BZ$8-ZT!$B$4+1,ZT!$A31-ZT!$B$2+1))</f>
        <v/>
      </c>
      <c r="CA31" s="8" t="str">
        <f>IF(OR($A31="",CA$8=""),"",INDEX(Z!$B$9:$BI$118,CA$8-ZT!$B$4+1,ZT!$A31-ZT!$B$2+1))</f>
        <v/>
      </c>
      <c r="CB31" s="8" t="str">
        <f>IF(OR($A31="",CB$8=""),"",INDEX(Z!$B$9:$BI$118,CB$8-ZT!$B$4+1,ZT!$A31-ZT!$B$2+1))</f>
        <v/>
      </c>
      <c r="CC31" s="8" t="str">
        <f>IF(OR($A31="",CC$8=""),"",INDEX(Z!$B$9:$BI$118,CC$8-ZT!$B$4+1,ZT!$A31-ZT!$B$2+1))</f>
        <v/>
      </c>
      <c r="CD31" s="8" t="str">
        <f>IF(OR($A31="",CD$8=""),"",INDEX(Z!$B$9:$BI$118,CD$8-ZT!$B$4+1,ZT!$A31-ZT!$B$2+1))</f>
        <v/>
      </c>
      <c r="CE31" s="8" t="str">
        <f>IF(OR($A31="",CE$8=""),"",INDEX(Z!$B$9:$BI$118,CE$8-ZT!$B$4+1,ZT!$A31-ZT!$B$2+1))</f>
        <v/>
      </c>
      <c r="CF31" s="8" t="str">
        <f>IF(OR($A31="",CF$8=""),"",INDEX(Z!$B$9:$BI$118,CF$8-ZT!$B$4+1,ZT!$A31-ZT!$B$2+1))</f>
        <v/>
      </c>
      <c r="CG31" s="8" t="str">
        <f>IF(OR($A31="",CG$8=""),"",INDEX(Z!$B$9:$BI$118,CG$8-ZT!$B$4+1,ZT!$A31-ZT!$B$2+1))</f>
        <v/>
      </c>
      <c r="CH31" s="8" t="str">
        <f>IF(OR($A31="",CH$8=""),"",INDEX(Z!$B$9:$BI$118,CH$8-ZT!$B$4+1,ZT!$A31-ZT!$B$2+1))</f>
        <v/>
      </c>
      <c r="CI31" s="8" t="str">
        <f>IF(OR($A31="",CI$8=""),"",INDEX(Z!$B$9:$BI$118,CI$8-ZT!$B$4+1,ZT!$A31-ZT!$B$2+1))</f>
        <v/>
      </c>
      <c r="CJ31" s="8" t="str">
        <f>IF(OR($A31="",CJ$8=""),"",INDEX(Z!$B$9:$BI$118,CJ$8-ZT!$B$4+1,ZT!$A31-ZT!$B$2+1))</f>
        <v/>
      </c>
      <c r="CK31" s="8" t="str">
        <f>IF(OR($A31="",CK$8=""),"",INDEX(Z!$B$9:$BI$118,CK$8-ZT!$B$4+1,ZT!$A31-ZT!$B$2+1))</f>
        <v/>
      </c>
      <c r="CL31" s="8" t="str">
        <f>IF(OR($A31="",CL$8=""),"",INDEX(Z!$B$9:$BI$118,CL$8-ZT!$B$4+1,ZT!$A31-ZT!$B$2+1))</f>
        <v/>
      </c>
      <c r="CM31" s="8" t="str">
        <f>IF(OR($A31="",CM$8=""),"",INDEX(Z!$B$9:$BI$118,CM$8-ZT!$B$4+1,ZT!$A31-ZT!$B$2+1))</f>
        <v/>
      </c>
      <c r="CN31" s="8" t="str">
        <f>IF(OR($A31="",CN$8=""),"",INDEX(Z!$B$9:$BI$118,CN$8-ZT!$B$4+1,ZT!$A31-ZT!$B$2+1))</f>
        <v/>
      </c>
      <c r="CO31" s="8" t="str">
        <f>IF(OR($A31="",CO$8=""),"",INDEX(Z!$B$9:$BI$118,CO$8-ZT!$B$4+1,ZT!$A31-ZT!$B$2+1))</f>
        <v/>
      </c>
      <c r="CP31" s="8" t="str">
        <f>IF(OR($A31="",CP$8=""),"",INDEX(Z!$B$9:$BI$118,CP$8-ZT!$B$4+1,ZT!$A31-ZT!$B$2+1))</f>
        <v/>
      </c>
      <c r="CQ31" s="8" t="str">
        <f>IF(OR($A31="",CQ$8=""),"",INDEX(Z!$B$9:$BI$118,CQ$8-ZT!$B$4+1,ZT!$A31-ZT!$B$2+1))</f>
        <v/>
      </c>
      <c r="CR31" s="8" t="str">
        <f>IF(OR($A31="",CR$8=""),"",INDEX(Z!$B$9:$BI$118,CR$8-ZT!$B$4+1,ZT!$A31-ZT!$B$2+1))</f>
        <v/>
      </c>
      <c r="CS31" s="8" t="str">
        <f>IF(OR($A31="",CS$8=""),"",INDEX(Z!$B$9:$BI$118,CS$8-ZT!$B$4+1,ZT!$A31-ZT!$B$2+1))</f>
        <v/>
      </c>
      <c r="CT31" s="8" t="str">
        <f>IF(OR($A31="",CT$8=""),"",INDEX(Z!$B$9:$BI$118,CT$8-ZT!$B$4+1,ZT!$A31-ZT!$B$2+1))</f>
        <v/>
      </c>
      <c r="CU31" s="8" t="str">
        <f>IF(OR($A31="",CU$8=""),"",INDEX(Z!$B$9:$BI$118,CU$8-ZT!$B$4+1,ZT!$A31-ZT!$B$2+1))</f>
        <v/>
      </c>
      <c r="CV31" s="8" t="str">
        <f>IF(OR($A31="",CV$8=""),"",INDEX(Z!$B$9:$BI$118,CV$8-ZT!$B$4+1,ZT!$A31-ZT!$B$2+1))</f>
        <v/>
      </c>
      <c r="CW31" s="8" t="str">
        <f>IF(OR($A31="",CW$8=""),"",INDEX(Z!$B$9:$BI$118,CW$8-ZT!$B$4+1,ZT!$A31-ZT!$B$2+1))</f>
        <v/>
      </c>
      <c r="CX31" s="8" t="str">
        <f>IF(OR($A31="",CX$8=""),"",INDEX(Z!$B$9:$BI$118,CX$8-ZT!$B$4+1,ZT!$A31-ZT!$B$2+1))</f>
        <v/>
      </c>
      <c r="CY31" s="8" t="str">
        <f>IF(OR($A31="",CY$8=""),"",INDEX(Z!$B$9:$BI$118,CY$8-ZT!$B$4+1,ZT!$A31-ZT!$B$2+1))</f>
        <v/>
      </c>
      <c r="CZ31" s="8" t="str">
        <f>IF(OR($A31="",CZ$8=""),"",INDEX(Z!$B$9:$BI$118,CZ$8-ZT!$B$4+1,ZT!$A31-ZT!$B$2+1))</f>
        <v/>
      </c>
      <c r="DA31" s="8" t="str">
        <f>IF(OR($A31="",DA$8=""),"",INDEX(Z!$B$9:$BI$118,DA$8-ZT!$B$4+1,ZT!$A31-ZT!$B$2+1))</f>
        <v/>
      </c>
      <c r="DB31" s="8" t="str">
        <f>IF(OR($A31="",DB$8=""),"",INDEX(Z!$B$9:$BI$118,DB$8-ZT!$B$4+1,ZT!$A31-ZT!$B$2+1))</f>
        <v/>
      </c>
      <c r="DC31" s="8" t="str">
        <f>IF(OR($A31="",DC$8=""),"",INDEX(Z!$B$9:$BI$118,DC$8-ZT!$B$4+1,ZT!$A31-ZT!$B$2+1))</f>
        <v/>
      </c>
      <c r="DD31" s="8" t="str">
        <f>IF(OR($A31="",DD$8=""),"",INDEX(Z!$B$9:$BI$118,DD$8-ZT!$B$4+1,ZT!$A31-ZT!$B$2+1))</f>
        <v/>
      </c>
      <c r="DE31" s="8" t="str">
        <f>IF(OR($A31="",DE$8=""),"",INDEX(Z!$B$9:$BI$118,DE$8-ZT!$B$4+1,ZT!$A31-ZT!$B$2+1))</f>
        <v/>
      </c>
      <c r="DF31" s="8" t="str">
        <f>IF(OR($A31="",DF$8=""),"",INDEX(Z!$B$9:$BI$118,DF$8-ZT!$B$4+1,ZT!$A31-ZT!$B$2+1))</f>
        <v/>
      </c>
      <c r="DG31" s="8" t="str">
        <f>IF(OR($A31="",DG$8=""),"",INDEX(Z!$B$9:$BI$118,DG$8-ZT!$B$4+1,ZT!$A31-ZT!$B$2+1))</f>
        <v/>
      </c>
    </row>
    <row r="32" spans="1:111">
      <c r="A32" s="4" t="str">
        <f t="shared" si="2"/>
        <v/>
      </c>
      <c r="B32" s="8" t="str">
        <f>IF(OR($A32="",B$8=""),"",INDEX(Z!$B$9:$BI$118,B$8-ZT!$B$4+1,ZT!$A32-ZT!$B$2+1))</f>
        <v/>
      </c>
      <c r="C32" s="8" t="str">
        <f>IF(OR($A32="",C$8=""),"",INDEX(Z!$B$9:$BI$118,C$8-ZT!$B$4+1,ZT!$A32-ZT!$B$2+1))</f>
        <v/>
      </c>
      <c r="D32" s="8" t="str">
        <f>IF(OR($A32="",D$8=""),"",INDEX(Z!$B$9:$BI$118,D$8-ZT!$B$4+1,ZT!$A32-ZT!$B$2+1))</f>
        <v/>
      </c>
      <c r="E32" s="8" t="str">
        <f>IF(OR($A32="",E$8=""),"",INDEX(Z!$B$9:$BI$118,E$8-ZT!$B$4+1,ZT!$A32-ZT!$B$2+1))</f>
        <v/>
      </c>
      <c r="F32" s="8" t="str">
        <f>IF(OR($A32="",F$8=""),"",INDEX(Z!$B$9:$BI$118,F$8-ZT!$B$4+1,ZT!$A32-ZT!$B$2+1))</f>
        <v/>
      </c>
      <c r="G32" s="8" t="str">
        <f>IF(OR($A32="",G$8=""),"",INDEX(Z!$B$9:$BI$118,G$8-ZT!$B$4+1,ZT!$A32-ZT!$B$2+1))</f>
        <v/>
      </c>
      <c r="H32" s="8" t="str">
        <f>IF(OR($A32="",H$8=""),"",INDEX(Z!$B$9:$BI$118,H$8-ZT!$B$4+1,ZT!$A32-ZT!$B$2+1))</f>
        <v/>
      </c>
      <c r="I32" s="8" t="str">
        <f>IF(OR($A32="",I$8=""),"",INDEX(Z!$B$9:$BI$118,I$8-ZT!$B$4+1,ZT!$A32-ZT!$B$2+1))</f>
        <v/>
      </c>
      <c r="J32" s="8" t="str">
        <f>IF(OR($A32="",J$8=""),"",INDEX(Z!$B$9:$BI$118,J$8-ZT!$B$4+1,ZT!$A32-ZT!$B$2+1))</f>
        <v/>
      </c>
      <c r="K32" s="8" t="str">
        <f>IF(OR($A32="",K$8=""),"",INDEX(Z!$B$9:$BI$118,K$8-ZT!$B$4+1,ZT!$A32-ZT!$B$2+1))</f>
        <v/>
      </c>
      <c r="L32" s="8" t="str">
        <f>IF(OR($A32="",L$8=""),"",INDEX(Z!$B$9:$BI$118,L$8-ZT!$B$4+1,ZT!$A32-ZT!$B$2+1))</f>
        <v/>
      </c>
      <c r="M32" s="8" t="str">
        <f>IF(OR($A32="",M$8=""),"",INDEX(Z!$B$9:$BI$118,M$8-ZT!$B$4+1,ZT!$A32-ZT!$B$2+1))</f>
        <v/>
      </c>
      <c r="N32" s="8" t="str">
        <f>IF(OR($A32="",N$8=""),"",INDEX(Z!$B$9:$BI$118,N$8-ZT!$B$4+1,ZT!$A32-ZT!$B$2+1))</f>
        <v/>
      </c>
      <c r="O32" s="8" t="str">
        <f>IF(OR($A32="",O$8=""),"",INDEX(Z!$B$9:$BI$118,O$8-ZT!$B$4+1,ZT!$A32-ZT!$B$2+1))</f>
        <v/>
      </c>
      <c r="P32" s="8" t="str">
        <f>IF(OR($A32="",P$8=""),"",INDEX(Z!$B$9:$BI$118,P$8-ZT!$B$4+1,ZT!$A32-ZT!$B$2+1))</f>
        <v/>
      </c>
      <c r="Q32" s="8" t="str">
        <f>IF(OR($A32="",Q$8=""),"",INDEX(Z!$B$9:$BI$118,Q$8-ZT!$B$4+1,ZT!$A32-ZT!$B$2+1))</f>
        <v/>
      </c>
      <c r="R32" s="8" t="str">
        <f>IF(OR($A32="",R$8=""),"",INDEX(Z!$B$9:$BI$118,R$8-ZT!$B$4+1,ZT!$A32-ZT!$B$2+1))</f>
        <v/>
      </c>
      <c r="S32" s="8" t="str">
        <f>IF(OR($A32="",S$8=""),"",INDEX(Z!$B$9:$BI$118,S$8-ZT!$B$4+1,ZT!$A32-ZT!$B$2+1))</f>
        <v/>
      </c>
      <c r="T32" s="8" t="str">
        <f>IF(OR($A32="",T$8=""),"",INDEX(Z!$B$9:$BI$118,T$8-ZT!$B$4+1,ZT!$A32-ZT!$B$2+1))</f>
        <v/>
      </c>
      <c r="U32" s="8" t="str">
        <f>IF(OR($A32="",U$8=""),"",INDEX(Z!$B$9:$BI$118,U$8-ZT!$B$4+1,ZT!$A32-ZT!$B$2+1))</f>
        <v/>
      </c>
      <c r="V32" s="8" t="str">
        <f>IF(OR($A32="",V$8=""),"",INDEX(Z!$B$9:$BI$118,V$8-ZT!$B$4+1,ZT!$A32-ZT!$B$2+1))</f>
        <v/>
      </c>
      <c r="W32" s="8" t="str">
        <f>IF(OR($A32="",W$8=""),"",INDEX(Z!$B$9:$BI$118,W$8-ZT!$B$4+1,ZT!$A32-ZT!$B$2+1))</f>
        <v/>
      </c>
      <c r="X32" s="8" t="str">
        <f>IF(OR($A32="",X$8=""),"",INDEX(Z!$B$9:$BI$118,X$8-ZT!$B$4+1,ZT!$A32-ZT!$B$2+1))</f>
        <v/>
      </c>
      <c r="Y32" s="8" t="str">
        <f>IF(OR($A32="",Y$8=""),"",INDEX(Z!$B$9:$BI$118,Y$8-ZT!$B$4+1,ZT!$A32-ZT!$B$2+1))</f>
        <v/>
      </c>
      <c r="Z32" s="8" t="str">
        <f>IF(OR($A32="",Z$8=""),"",INDEX(Z!$B$9:$BI$118,Z$8-ZT!$B$4+1,ZT!$A32-ZT!$B$2+1))</f>
        <v/>
      </c>
      <c r="AA32" s="8" t="str">
        <f>IF(OR($A32="",AA$8=""),"",INDEX(Z!$B$9:$BI$118,AA$8-ZT!$B$4+1,ZT!$A32-ZT!$B$2+1))</f>
        <v/>
      </c>
      <c r="AB32" s="8" t="str">
        <f>IF(OR($A32="",AB$8=""),"",INDEX(Z!$B$9:$BI$118,AB$8-ZT!$B$4+1,ZT!$A32-ZT!$B$2+1))</f>
        <v/>
      </c>
      <c r="AC32" s="8" t="str">
        <f>IF(OR($A32="",AC$8=""),"",INDEX(Z!$B$9:$BI$118,AC$8-ZT!$B$4+1,ZT!$A32-ZT!$B$2+1))</f>
        <v/>
      </c>
      <c r="AD32" s="8" t="str">
        <f>IF(OR($A32="",AD$8=""),"",INDEX(Z!$B$9:$BI$118,AD$8-ZT!$B$4+1,ZT!$A32-ZT!$B$2+1))</f>
        <v/>
      </c>
      <c r="AE32" s="8" t="str">
        <f>IF(OR($A32="",AE$8=""),"",INDEX(Z!$B$9:$BI$118,AE$8-ZT!$B$4+1,ZT!$A32-ZT!$B$2+1))</f>
        <v/>
      </c>
      <c r="AF32" s="8" t="str">
        <f>IF(OR($A32="",AF$8=""),"",INDEX(Z!$B$9:$BI$118,AF$8-ZT!$B$4+1,ZT!$A32-ZT!$B$2+1))</f>
        <v/>
      </c>
      <c r="AG32" s="8" t="str">
        <f>IF(OR($A32="",AG$8=""),"",INDEX(Z!$B$9:$BI$118,AG$8-ZT!$B$4+1,ZT!$A32-ZT!$B$2+1))</f>
        <v/>
      </c>
      <c r="AH32" s="8" t="str">
        <f>IF(OR($A32="",AH$8=""),"",INDEX(Z!$B$9:$BI$118,AH$8-ZT!$B$4+1,ZT!$A32-ZT!$B$2+1))</f>
        <v/>
      </c>
      <c r="AI32" s="8" t="str">
        <f>IF(OR($A32="",AI$8=""),"",INDEX(Z!$B$9:$BI$118,AI$8-ZT!$B$4+1,ZT!$A32-ZT!$B$2+1))</f>
        <v/>
      </c>
      <c r="AJ32" s="8" t="str">
        <f>IF(OR($A32="",AJ$8=""),"",INDEX(Z!$B$9:$BI$118,AJ$8-ZT!$B$4+1,ZT!$A32-ZT!$B$2+1))</f>
        <v/>
      </c>
      <c r="AK32" s="8" t="str">
        <f>IF(OR($A32="",AK$8=""),"",INDEX(Z!$B$9:$BI$118,AK$8-ZT!$B$4+1,ZT!$A32-ZT!$B$2+1))</f>
        <v/>
      </c>
      <c r="AL32" s="8" t="str">
        <f>IF(OR($A32="",AL$8=""),"",INDEX(Z!$B$9:$BI$118,AL$8-ZT!$B$4+1,ZT!$A32-ZT!$B$2+1))</f>
        <v/>
      </c>
      <c r="AM32" s="8" t="str">
        <f>IF(OR($A32="",AM$8=""),"",INDEX(Z!$B$9:$BI$118,AM$8-ZT!$B$4+1,ZT!$A32-ZT!$B$2+1))</f>
        <v/>
      </c>
      <c r="AN32" s="8" t="str">
        <f>IF(OR($A32="",AN$8=""),"",INDEX(Z!$B$9:$BI$118,AN$8-ZT!$B$4+1,ZT!$A32-ZT!$B$2+1))</f>
        <v/>
      </c>
      <c r="AO32" s="8" t="str">
        <f>IF(OR($A32="",AO$8=""),"",INDEX(Z!$B$9:$BI$118,AO$8-ZT!$B$4+1,ZT!$A32-ZT!$B$2+1))</f>
        <v/>
      </c>
      <c r="AP32" s="8" t="str">
        <f>IF(OR($A32="",AP$8=""),"",INDEX(Z!$B$9:$BI$118,AP$8-ZT!$B$4+1,ZT!$A32-ZT!$B$2+1))</f>
        <v/>
      </c>
      <c r="AQ32" s="8" t="str">
        <f>IF(OR($A32="",AQ$8=""),"",INDEX(Z!$B$9:$BI$118,AQ$8-ZT!$B$4+1,ZT!$A32-ZT!$B$2+1))</f>
        <v/>
      </c>
      <c r="AR32" s="8" t="str">
        <f>IF(OR($A32="",AR$8=""),"",INDEX(Z!$B$9:$BI$118,AR$8-ZT!$B$4+1,ZT!$A32-ZT!$B$2+1))</f>
        <v/>
      </c>
      <c r="AS32" s="8" t="str">
        <f>IF(OR($A32="",AS$8=""),"",INDEX(Z!$B$9:$BI$118,AS$8-ZT!$B$4+1,ZT!$A32-ZT!$B$2+1))</f>
        <v/>
      </c>
      <c r="AT32" s="8" t="str">
        <f>IF(OR($A32="",AT$8=""),"",INDEX(Z!$B$9:$BI$118,AT$8-ZT!$B$4+1,ZT!$A32-ZT!$B$2+1))</f>
        <v/>
      </c>
      <c r="AU32" s="8" t="str">
        <f>IF(OR($A32="",AU$8=""),"",INDEX(Z!$B$9:$BI$118,AU$8-ZT!$B$4+1,ZT!$A32-ZT!$B$2+1))</f>
        <v/>
      </c>
      <c r="AV32" s="8" t="str">
        <f>IF(OR($A32="",AV$8=""),"",INDEX(Z!$B$9:$BI$118,AV$8-ZT!$B$4+1,ZT!$A32-ZT!$B$2+1))</f>
        <v/>
      </c>
      <c r="AW32" s="8" t="str">
        <f>IF(OR($A32="",AW$8=""),"",INDEX(Z!$B$9:$BI$118,AW$8-ZT!$B$4+1,ZT!$A32-ZT!$B$2+1))</f>
        <v/>
      </c>
      <c r="AX32" s="8" t="str">
        <f>IF(OR($A32="",AX$8=""),"",INDEX(Z!$B$9:$BI$118,AX$8-ZT!$B$4+1,ZT!$A32-ZT!$B$2+1))</f>
        <v/>
      </c>
      <c r="AY32" s="8" t="str">
        <f>IF(OR($A32="",AY$8=""),"",INDEX(Z!$B$9:$BI$118,AY$8-ZT!$B$4+1,ZT!$A32-ZT!$B$2+1))</f>
        <v/>
      </c>
      <c r="AZ32" s="8" t="str">
        <f>IF(OR($A32="",AZ$8=""),"",INDEX(Z!$B$9:$BI$118,AZ$8-ZT!$B$4+1,ZT!$A32-ZT!$B$2+1))</f>
        <v/>
      </c>
      <c r="BA32" s="8" t="str">
        <f>IF(OR($A32="",BA$8=""),"",INDEX(Z!$B$9:$BI$118,BA$8-ZT!$B$4+1,ZT!$A32-ZT!$B$2+1))</f>
        <v/>
      </c>
      <c r="BB32" s="8" t="str">
        <f>IF(OR($A32="",BB$8=""),"",INDEX(Z!$B$9:$BI$118,BB$8-ZT!$B$4+1,ZT!$A32-ZT!$B$2+1))</f>
        <v/>
      </c>
      <c r="BC32" s="8" t="str">
        <f>IF(OR($A32="",BC$8=""),"",INDEX(Z!$B$9:$BI$118,BC$8-ZT!$B$4+1,ZT!$A32-ZT!$B$2+1))</f>
        <v/>
      </c>
      <c r="BD32" s="8" t="str">
        <f>IF(OR($A32="",BD$8=""),"",INDEX(Z!$B$9:$BI$118,BD$8-ZT!$B$4+1,ZT!$A32-ZT!$B$2+1))</f>
        <v/>
      </c>
      <c r="BE32" s="8" t="str">
        <f>IF(OR($A32="",BE$8=""),"",INDEX(Z!$B$9:$BI$118,BE$8-ZT!$B$4+1,ZT!$A32-ZT!$B$2+1))</f>
        <v/>
      </c>
      <c r="BF32" s="8" t="str">
        <f>IF(OR($A32="",BF$8=""),"",INDEX(Z!$B$9:$BI$118,BF$8-ZT!$B$4+1,ZT!$A32-ZT!$B$2+1))</f>
        <v/>
      </c>
      <c r="BG32" s="8" t="str">
        <f>IF(OR($A32="",BG$8=""),"",INDEX(Z!$B$9:$BI$118,BG$8-ZT!$B$4+1,ZT!$A32-ZT!$B$2+1))</f>
        <v/>
      </c>
      <c r="BH32" s="8" t="str">
        <f>IF(OR($A32="",BH$8=""),"",INDEX(Z!$B$9:$BI$118,BH$8-ZT!$B$4+1,ZT!$A32-ZT!$B$2+1))</f>
        <v/>
      </c>
      <c r="BI32" s="8" t="str">
        <f>IF(OR($A32="",BI$8=""),"",INDEX(Z!$B$9:$BI$118,BI$8-ZT!$B$4+1,ZT!$A32-ZT!$B$2+1))</f>
        <v/>
      </c>
      <c r="BJ32" s="8" t="str">
        <f>IF(OR($A32="",BJ$8=""),"",INDEX(Z!$B$9:$BI$118,BJ$8-ZT!$B$4+1,ZT!$A32-ZT!$B$2+1))</f>
        <v/>
      </c>
      <c r="BK32" s="8" t="str">
        <f>IF(OR($A32="",BK$8=""),"",INDEX(Z!$B$9:$BI$118,BK$8-ZT!$B$4+1,ZT!$A32-ZT!$B$2+1))</f>
        <v/>
      </c>
      <c r="BL32" s="8" t="str">
        <f>IF(OR($A32="",BL$8=""),"",INDEX(Z!$B$9:$BI$118,BL$8-ZT!$B$4+1,ZT!$A32-ZT!$B$2+1))</f>
        <v/>
      </c>
      <c r="BM32" s="8" t="str">
        <f>IF(OR($A32="",BM$8=""),"",INDEX(Z!$B$9:$BI$118,BM$8-ZT!$B$4+1,ZT!$A32-ZT!$B$2+1))</f>
        <v/>
      </c>
      <c r="BN32" s="8" t="str">
        <f>IF(OR($A32="",BN$8=""),"",INDEX(Z!$B$9:$BI$118,BN$8-ZT!$B$4+1,ZT!$A32-ZT!$B$2+1))</f>
        <v/>
      </c>
      <c r="BO32" s="8" t="str">
        <f>IF(OR($A32="",BO$8=""),"",INDEX(Z!$B$9:$BI$118,BO$8-ZT!$B$4+1,ZT!$A32-ZT!$B$2+1))</f>
        <v/>
      </c>
      <c r="BP32" s="8" t="str">
        <f>IF(OR($A32="",BP$8=""),"",INDEX(Z!$B$9:$BI$118,BP$8-ZT!$B$4+1,ZT!$A32-ZT!$B$2+1))</f>
        <v/>
      </c>
      <c r="BQ32" s="8" t="str">
        <f>IF(OR($A32="",BQ$8=""),"",INDEX(Z!$B$9:$BI$118,BQ$8-ZT!$B$4+1,ZT!$A32-ZT!$B$2+1))</f>
        <v/>
      </c>
      <c r="BR32" s="8" t="str">
        <f>IF(OR($A32="",BR$8=""),"",INDEX(Z!$B$9:$BI$118,BR$8-ZT!$B$4+1,ZT!$A32-ZT!$B$2+1))</f>
        <v/>
      </c>
      <c r="BS32" s="8" t="str">
        <f>IF(OR($A32="",BS$8=""),"",INDEX(Z!$B$9:$BI$118,BS$8-ZT!$B$4+1,ZT!$A32-ZT!$B$2+1))</f>
        <v/>
      </c>
      <c r="BT32" s="8" t="str">
        <f>IF(OR($A32="",BT$8=""),"",INDEX(Z!$B$9:$BI$118,BT$8-ZT!$B$4+1,ZT!$A32-ZT!$B$2+1))</f>
        <v/>
      </c>
      <c r="BU32" s="8" t="str">
        <f>IF(OR($A32="",BU$8=""),"",INDEX(Z!$B$9:$BI$118,BU$8-ZT!$B$4+1,ZT!$A32-ZT!$B$2+1))</f>
        <v/>
      </c>
      <c r="BV32" s="8" t="str">
        <f>IF(OR($A32="",BV$8=""),"",INDEX(Z!$B$9:$BI$118,BV$8-ZT!$B$4+1,ZT!$A32-ZT!$B$2+1))</f>
        <v/>
      </c>
      <c r="BW32" s="8" t="str">
        <f>IF(OR($A32="",BW$8=""),"",INDEX(Z!$B$9:$BI$118,BW$8-ZT!$B$4+1,ZT!$A32-ZT!$B$2+1))</f>
        <v/>
      </c>
      <c r="BX32" s="8" t="str">
        <f>IF(OR($A32="",BX$8=""),"",INDEX(Z!$B$9:$BI$118,BX$8-ZT!$B$4+1,ZT!$A32-ZT!$B$2+1))</f>
        <v/>
      </c>
      <c r="BY32" s="8" t="str">
        <f>IF(OR($A32="",BY$8=""),"",INDEX(Z!$B$9:$BI$118,BY$8-ZT!$B$4+1,ZT!$A32-ZT!$B$2+1))</f>
        <v/>
      </c>
      <c r="BZ32" s="8" t="str">
        <f>IF(OR($A32="",BZ$8=""),"",INDEX(Z!$B$9:$BI$118,BZ$8-ZT!$B$4+1,ZT!$A32-ZT!$B$2+1))</f>
        <v/>
      </c>
      <c r="CA32" s="8" t="str">
        <f>IF(OR($A32="",CA$8=""),"",INDEX(Z!$B$9:$BI$118,CA$8-ZT!$B$4+1,ZT!$A32-ZT!$B$2+1))</f>
        <v/>
      </c>
      <c r="CB32" s="8" t="str">
        <f>IF(OR($A32="",CB$8=""),"",INDEX(Z!$B$9:$BI$118,CB$8-ZT!$B$4+1,ZT!$A32-ZT!$B$2+1))</f>
        <v/>
      </c>
      <c r="CC32" s="8" t="str">
        <f>IF(OR($A32="",CC$8=""),"",INDEX(Z!$B$9:$BI$118,CC$8-ZT!$B$4+1,ZT!$A32-ZT!$B$2+1))</f>
        <v/>
      </c>
      <c r="CD32" s="8" t="str">
        <f>IF(OR($A32="",CD$8=""),"",INDEX(Z!$B$9:$BI$118,CD$8-ZT!$B$4+1,ZT!$A32-ZT!$B$2+1))</f>
        <v/>
      </c>
      <c r="CE32" s="8" t="str">
        <f>IF(OR($A32="",CE$8=""),"",INDEX(Z!$B$9:$BI$118,CE$8-ZT!$B$4+1,ZT!$A32-ZT!$B$2+1))</f>
        <v/>
      </c>
      <c r="CF32" s="8" t="str">
        <f>IF(OR($A32="",CF$8=""),"",INDEX(Z!$B$9:$BI$118,CF$8-ZT!$B$4+1,ZT!$A32-ZT!$B$2+1))</f>
        <v/>
      </c>
      <c r="CG32" s="8" t="str">
        <f>IF(OR($A32="",CG$8=""),"",INDEX(Z!$B$9:$BI$118,CG$8-ZT!$B$4+1,ZT!$A32-ZT!$B$2+1))</f>
        <v/>
      </c>
      <c r="CH32" s="8" t="str">
        <f>IF(OR($A32="",CH$8=""),"",INDEX(Z!$B$9:$BI$118,CH$8-ZT!$B$4+1,ZT!$A32-ZT!$B$2+1))</f>
        <v/>
      </c>
      <c r="CI32" s="8" t="str">
        <f>IF(OR($A32="",CI$8=""),"",INDEX(Z!$B$9:$BI$118,CI$8-ZT!$B$4+1,ZT!$A32-ZT!$B$2+1))</f>
        <v/>
      </c>
      <c r="CJ32" s="8" t="str">
        <f>IF(OR($A32="",CJ$8=""),"",INDEX(Z!$B$9:$BI$118,CJ$8-ZT!$B$4+1,ZT!$A32-ZT!$B$2+1))</f>
        <v/>
      </c>
      <c r="CK32" s="8" t="str">
        <f>IF(OR($A32="",CK$8=""),"",INDEX(Z!$B$9:$BI$118,CK$8-ZT!$B$4+1,ZT!$A32-ZT!$B$2+1))</f>
        <v/>
      </c>
      <c r="CL32" s="8" t="str">
        <f>IF(OR($A32="",CL$8=""),"",INDEX(Z!$B$9:$BI$118,CL$8-ZT!$B$4+1,ZT!$A32-ZT!$B$2+1))</f>
        <v/>
      </c>
      <c r="CM32" s="8" t="str">
        <f>IF(OR($A32="",CM$8=""),"",INDEX(Z!$B$9:$BI$118,CM$8-ZT!$B$4+1,ZT!$A32-ZT!$B$2+1))</f>
        <v/>
      </c>
      <c r="CN32" s="8" t="str">
        <f>IF(OR($A32="",CN$8=""),"",INDEX(Z!$B$9:$BI$118,CN$8-ZT!$B$4+1,ZT!$A32-ZT!$B$2+1))</f>
        <v/>
      </c>
      <c r="CO32" s="8" t="str">
        <f>IF(OR($A32="",CO$8=""),"",INDEX(Z!$B$9:$BI$118,CO$8-ZT!$B$4+1,ZT!$A32-ZT!$B$2+1))</f>
        <v/>
      </c>
      <c r="CP32" s="8" t="str">
        <f>IF(OR($A32="",CP$8=""),"",INDEX(Z!$B$9:$BI$118,CP$8-ZT!$B$4+1,ZT!$A32-ZT!$B$2+1))</f>
        <v/>
      </c>
      <c r="CQ32" s="8" t="str">
        <f>IF(OR($A32="",CQ$8=""),"",INDEX(Z!$B$9:$BI$118,CQ$8-ZT!$B$4+1,ZT!$A32-ZT!$B$2+1))</f>
        <v/>
      </c>
      <c r="CR32" s="8" t="str">
        <f>IF(OR($A32="",CR$8=""),"",INDEX(Z!$B$9:$BI$118,CR$8-ZT!$B$4+1,ZT!$A32-ZT!$B$2+1))</f>
        <v/>
      </c>
      <c r="CS32" s="8" t="str">
        <f>IF(OR($A32="",CS$8=""),"",INDEX(Z!$B$9:$BI$118,CS$8-ZT!$B$4+1,ZT!$A32-ZT!$B$2+1))</f>
        <v/>
      </c>
      <c r="CT32" s="8" t="str">
        <f>IF(OR($A32="",CT$8=""),"",INDEX(Z!$B$9:$BI$118,CT$8-ZT!$B$4+1,ZT!$A32-ZT!$B$2+1))</f>
        <v/>
      </c>
      <c r="CU32" s="8" t="str">
        <f>IF(OR($A32="",CU$8=""),"",INDEX(Z!$B$9:$BI$118,CU$8-ZT!$B$4+1,ZT!$A32-ZT!$B$2+1))</f>
        <v/>
      </c>
      <c r="CV32" s="8" t="str">
        <f>IF(OR($A32="",CV$8=""),"",INDEX(Z!$B$9:$BI$118,CV$8-ZT!$B$4+1,ZT!$A32-ZT!$B$2+1))</f>
        <v/>
      </c>
      <c r="CW32" s="8" t="str">
        <f>IF(OR($A32="",CW$8=""),"",INDEX(Z!$B$9:$BI$118,CW$8-ZT!$B$4+1,ZT!$A32-ZT!$B$2+1))</f>
        <v/>
      </c>
      <c r="CX32" s="8" t="str">
        <f>IF(OR($A32="",CX$8=""),"",INDEX(Z!$B$9:$BI$118,CX$8-ZT!$B$4+1,ZT!$A32-ZT!$B$2+1))</f>
        <v/>
      </c>
      <c r="CY32" s="8" t="str">
        <f>IF(OR($A32="",CY$8=""),"",INDEX(Z!$B$9:$BI$118,CY$8-ZT!$B$4+1,ZT!$A32-ZT!$B$2+1))</f>
        <v/>
      </c>
      <c r="CZ32" s="8" t="str">
        <f>IF(OR($A32="",CZ$8=""),"",INDEX(Z!$B$9:$BI$118,CZ$8-ZT!$B$4+1,ZT!$A32-ZT!$B$2+1))</f>
        <v/>
      </c>
      <c r="DA32" s="8" t="str">
        <f>IF(OR($A32="",DA$8=""),"",INDEX(Z!$B$9:$BI$118,DA$8-ZT!$B$4+1,ZT!$A32-ZT!$B$2+1))</f>
        <v/>
      </c>
      <c r="DB32" s="8" t="str">
        <f>IF(OR($A32="",DB$8=""),"",INDEX(Z!$B$9:$BI$118,DB$8-ZT!$B$4+1,ZT!$A32-ZT!$B$2+1))</f>
        <v/>
      </c>
      <c r="DC32" s="8" t="str">
        <f>IF(OR($A32="",DC$8=""),"",INDEX(Z!$B$9:$BI$118,DC$8-ZT!$B$4+1,ZT!$A32-ZT!$B$2+1))</f>
        <v/>
      </c>
      <c r="DD32" s="8" t="str">
        <f>IF(OR($A32="",DD$8=""),"",INDEX(Z!$B$9:$BI$118,DD$8-ZT!$B$4+1,ZT!$A32-ZT!$B$2+1))</f>
        <v/>
      </c>
      <c r="DE32" s="8" t="str">
        <f>IF(OR($A32="",DE$8=""),"",INDEX(Z!$B$9:$BI$118,DE$8-ZT!$B$4+1,ZT!$A32-ZT!$B$2+1))</f>
        <v/>
      </c>
      <c r="DF32" s="8" t="str">
        <f>IF(OR($A32="",DF$8=""),"",INDEX(Z!$B$9:$BI$118,DF$8-ZT!$B$4+1,ZT!$A32-ZT!$B$2+1))</f>
        <v/>
      </c>
      <c r="DG32" s="8" t="str">
        <f>IF(OR($A32="",DG$8=""),"",INDEX(Z!$B$9:$BI$118,DG$8-ZT!$B$4+1,ZT!$A32-ZT!$B$2+1))</f>
        <v/>
      </c>
    </row>
    <row r="33" spans="1:111">
      <c r="A33" s="4" t="str">
        <f t="shared" si="2"/>
        <v/>
      </c>
      <c r="B33" s="8" t="str">
        <f>IF(OR($A33="",B$8=""),"",INDEX(Z!$B$9:$BI$118,B$8-ZT!$B$4+1,ZT!$A33-ZT!$B$2+1))</f>
        <v/>
      </c>
      <c r="C33" s="8" t="str">
        <f>IF(OR($A33="",C$8=""),"",INDEX(Z!$B$9:$BI$118,C$8-ZT!$B$4+1,ZT!$A33-ZT!$B$2+1))</f>
        <v/>
      </c>
      <c r="D33" s="8" t="str">
        <f>IF(OR($A33="",D$8=""),"",INDEX(Z!$B$9:$BI$118,D$8-ZT!$B$4+1,ZT!$A33-ZT!$B$2+1))</f>
        <v/>
      </c>
      <c r="E33" s="8" t="str">
        <f>IF(OR($A33="",E$8=""),"",INDEX(Z!$B$9:$BI$118,E$8-ZT!$B$4+1,ZT!$A33-ZT!$B$2+1))</f>
        <v/>
      </c>
      <c r="F33" s="8" t="str">
        <f>IF(OR($A33="",F$8=""),"",INDEX(Z!$B$9:$BI$118,F$8-ZT!$B$4+1,ZT!$A33-ZT!$B$2+1))</f>
        <v/>
      </c>
      <c r="G33" s="8" t="str">
        <f>IF(OR($A33="",G$8=""),"",INDEX(Z!$B$9:$BI$118,G$8-ZT!$B$4+1,ZT!$A33-ZT!$B$2+1))</f>
        <v/>
      </c>
      <c r="H33" s="8" t="str">
        <f>IF(OR($A33="",H$8=""),"",INDEX(Z!$B$9:$BI$118,H$8-ZT!$B$4+1,ZT!$A33-ZT!$B$2+1))</f>
        <v/>
      </c>
      <c r="I33" s="8" t="str">
        <f>IF(OR($A33="",I$8=""),"",INDEX(Z!$B$9:$BI$118,I$8-ZT!$B$4+1,ZT!$A33-ZT!$B$2+1))</f>
        <v/>
      </c>
      <c r="J33" s="8" t="str">
        <f>IF(OR($A33="",J$8=""),"",INDEX(Z!$B$9:$BI$118,J$8-ZT!$B$4+1,ZT!$A33-ZT!$B$2+1))</f>
        <v/>
      </c>
      <c r="K33" s="8" t="str">
        <f>IF(OR($A33="",K$8=""),"",INDEX(Z!$B$9:$BI$118,K$8-ZT!$B$4+1,ZT!$A33-ZT!$B$2+1))</f>
        <v/>
      </c>
      <c r="L33" s="8" t="str">
        <f>IF(OR($A33="",L$8=""),"",INDEX(Z!$B$9:$BI$118,L$8-ZT!$B$4+1,ZT!$A33-ZT!$B$2+1))</f>
        <v/>
      </c>
      <c r="M33" s="8" t="str">
        <f>IF(OR($A33="",M$8=""),"",INDEX(Z!$B$9:$BI$118,M$8-ZT!$B$4+1,ZT!$A33-ZT!$B$2+1))</f>
        <v/>
      </c>
      <c r="N33" s="8" t="str">
        <f>IF(OR($A33="",N$8=""),"",INDEX(Z!$B$9:$BI$118,N$8-ZT!$B$4+1,ZT!$A33-ZT!$B$2+1))</f>
        <v/>
      </c>
      <c r="O33" s="8" t="str">
        <f>IF(OR($A33="",O$8=""),"",INDEX(Z!$B$9:$BI$118,O$8-ZT!$B$4+1,ZT!$A33-ZT!$B$2+1))</f>
        <v/>
      </c>
      <c r="P33" s="8" t="str">
        <f>IF(OR($A33="",P$8=""),"",INDEX(Z!$B$9:$BI$118,P$8-ZT!$B$4+1,ZT!$A33-ZT!$B$2+1))</f>
        <v/>
      </c>
      <c r="Q33" s="8" t="str">
        <f>IF(OR($A33="",Q$8=""),"",INDEX(Z!$B$9:$BI$118,Q$8-ZT!$B$4+1,ZT!$A33-ZT!$B$2+1))</f>
        <v/>
      </c>
      <c r="R33" s="8" t="str">
        <f>IF(OR($A33="",R$8=""),"",INDEX(Z!$B$9:$BI$118,R$8-ZT!$B$4+1,ZT!$A33-ZT!$B$2+1))</f>
        <v/>
      </c>
      <c r="S33" s="8" t="str">
        <f>IF(OR($A33="",S$8=""),"",INDEX(Z!$B$9:$BI$118,S$8-ZT!$B$4+1,ZT!$A33-ZT!$B$2+1))</f>
        <v/>
      </c>
      <c r="T33" s="8" t="str">
        <f>IF(OR($A33="",T$8=""),"",INDEX(Z!$B$9:$BI$118,T$8-ZT!$B$4+1,ZT!$A33-ZT!$B$2+1))</f>
        <v/>
      </c>
      <c r="U33" s="8" t="str">
        <f>IF(OR($A33="",U$8=""),"",INDEX(Z!$B$9:$BI$118,U$8-ZT!$B$4+1,ZT!$A33-ZT!$B$2+1))</f>
        <v/>
      </c>
      <c r="V33" s="8" t="str">
        <f>IF(OR($A33="",V$8=""),"",INDEX(Z!$B$9:$BI$118,V$8-ZT!$B$4+1,ZT!$A33-ZT!$B$2+1))</f>
        <v/>
      </c>
      <c r="W33" s="8" t="str">
        <f>IF(OR($A33="",W$8=""),"",INDEX(Z!$B$9:$BI$118,W$8-ZT!$B$4+1,ZT!$A33-ZT!$B$2+1))</f>
        <v/>
      </c>
      <c r="X33" s="8" t="str">
        <f>IF(OR($A33="",X$8=""),"",INDEX(Z!$B$9:$BI$118,X$8-ZT!$B$4+1,ZT!$A33-ZT!$B$2+1))</f>
        <v/>
      </c>
      <c r="Y33" s="8" t="str">
        <f>IF(OR($A33="",Y$8=""),"",INDEX(Z!$B$9:$BI$118,Y$8-ZT!$B$4+1,ZT!$A33-ZT!$B$2+1))</f>
        <v/>
      </c>
      <c r="Z33" s="8" t="str">
        <f>IF(OR($A33="",Z$8=""),"",INDEX(Z!$B$9:$BI$118,Z$8-ZT!$B$4+1,ZT!$A33-ZT!$B$2+1))</f>
        <v/>
      </c>
      <c r="AA33" s="8" t="str">
        <f>IF(OR($A33="",AA$8=""),"",INDEX(Z!$B$9:$BI$118,AA$8-ZT!$B$4+1,ZT!$A33-ZT!$B$2+1))</f>
        <v/>
      </c>
      <c r="AB33" s="8" t="str">
        <f>IF(OR($A33="",AB$8=""),"",INDEX(Z!$B$9:$BI$118,AB$8-ZT!$B$4+1,ZT!$A33-ZT!$B$2+1))</f>
        <v/>
      </c>
      <c r="AC33" s="8" t="str">
        <f>IF(OR($A33="",AC$8=""),"",INDEX(Z!$B$9:$BI$118,AC$8-ZT!$B$4+1,ZT!$A33-ZT!$B$2+1))</f>
        <v/>
      </c>
      <c r="AD33" s="8" t="str">
        <f>IF(OR($A33="",AD$8=""),"",INDEX(Z!$B$9:$BI$118,AD$8-ZT!$B$4+1,ZT!$A33-ZT!$B$2+1))</f>
        <v/>
      </c>
      <c r="AE33" s="8" t="str">
        <f>IF(OR($A33="",AE$8=""),"",INDEX(Z!$B$9:$BI$118,AE$8-ZT!$B$4+1,ZT!$A33-ZT!$B$2+1))</f>
        <v/>
      </c>
      <c r="AF33" s="8" t="str">
        <f>IF(OR($A33="",AF$8=""),"",INDEX(Z!$B$9:$BI$118,AF$8-ZT!$B$4+1,ZT!$A33-ZT!$B$2+1))</f>
        <v/>
      </c>
      <c r="AG33" s="8" t="str">
        <f>IF(OR($A33="",AG$8=""),"",INDEX(Z!$B$9:$BI$118,AG$8-ZT!$B$4+1,ZT!$A33-ZT!$B$2+1))</f>
        <v/>
      </c>
      <c r="AH33" s="8" t="str">
        <f>IF(OR($A33="",AH$8=""),"",INDEX(Z!$B$9:$BI$118,AH$8-ZT!$B$4+1,ZT!$A33-ZT!$B$2+1))</f>
        <v/>
      </c>
      <c r="AI33" s="8" t="str">
        <f>IF(OR($A33="",AI$8=""),"",INDEX(Z!$B$9:$BI$118,AI$8-ZT!$B$4+1,ZT!$A33-ZT!$B$2+1))</f>
        <v/>
      </c>
      <c r="AJ33" s="8" t="str">
        <f>IF(OR($A33="",AJ$8=""),"",INDEX(Z!$B$9:$BI$118,AJ$8-ZT!$B$4+1,ZT!$A33-ZT!$B$2+1))</f>
        <v/>
      </c>
      <c r="AK33" s="8" t="str">
        <f>IF(OR($A33="",AK$8=""),"",INDEX(Z!$B$9:$BI$118,AK$8-ZT!$B$4+1,ZT!$A33-ZT!$B$2+1))</f>
        <v/>
      </c>
      <c r="AL33" s="8" t="str">
        <f>IF(OR($A33="",AL$8=""),"",INDEX(Z!$B$9:$BI$118,AL$8-ZT!$B$4+1,ZT!$A33-ZT!$B$2+1))</f>
        <v/>
      </c>
      <c r="AM33" s="8" t="str">
        <f>IF(OR($A33="",AM$8=""),"",INDEX(Z!$B$9:$BI$118,AM$8-ZT!$B$4+1,ZT!$A33-ZT!$B$2+1))</f>
        <v/>
      </c>
      <c r="AN33" s="8" t="str">
        <f>IF(OR($A33="",AN$8=""),"",INDEX(Z!$B$9:$BI$118,AN$8-ZT!$B$4+1,ZT!$A33-ZT!$B$2+1))</f>
        <v/>
      </c>
      <c r="AO33" s="8" t="str">
        <f>IF(OR($A33="",AO$8=""),"",INDEX(Z!$B$9:$BI$118,AO$8-ZT!$B$4+1,ZT!$A33-ZT!$B$2+1))</f>
        <v/>
      </c>
      <c r="AP33" s="8" t="str">
        <f>IF(OR($A33="",AP$8=""),"",INDEX(Z!$B$9:$BI$118,AP$8-ZT!$B$4+1,ZT!$A33-ZT!$B$2+1))</f>
        <v/>
      </c>
      <c r="AQ33" s="8" t="str">
        <f>IF(OR($A33="",AQ$8=""),"",INDEX(Z!$B$9:$BI$118,AQ$8-ZT!$B$4+1,ZT!$A33-ZT!$B$2+1))</f>
        <v/>
      </c>
      <c r="AR33" s="8" t="str">
        <f>IF(OR($A33="",AR$8=""),"",INDEX(Z!$B$9:$BI$118,AR$8-ZT!$B$4+1,ZT!$A33-ZT!$B$2+1))</f>
        <v/>
      </c>
      <c r="AS33" s="8" t="str">
        <f>IF(OR($A33="",AS$8=""),"",INDEX(Z!$B$9:$BI$118,AS$8-ZT!$B$4+1,ZT!$A33-ZT!$B$2+1))</f>
        <v/>
      </c>
      <c r="AT33" s="8" t="str">
        <f>IF(OR($A33="",AT$8=""),"",INDEX(Z!$B$9:$BI$118,AT$8-ZT!$B$4+1,ZT!$A33-ZT!$B$2+1))</f>
        <v/>
      </c>
      <c r="AU33" s="8" t="str">
        <f>IF(OR($A33="",AU$8=""),"",INDEX(Z!$B$9:$BI$118,AU$8-ZT!$B$4+1,ZT!$A33-ZT!$B$2+1))</f>
        <v/>
      </c>
      <c r="AV33" s="8" t="str">
        <f>IF(OR($A33="",AV$8=""),"",INDEX(Z!$B$9:$BI$118,AV$8-ZT!$B$4+1,ZT!$A33-ZT!$B$2+1))</f>
        <v/>
      </c>
      <c r="AW33" s="8" t="str">
        <f>IF(OR($A33="",AW$8=""),"",INDEX(Z!$B$9:$BI$118,AW$8-ZT!$B$4+1,ZT!$A33-ZT!$B$2+1))</f>
        <v/>
      </c>
      <c r="AX33" s="8" t="str">
        <f>IF(OR($A33="",AX$8=""),"",INDEX(Z!$B$9:$BI$118,AX$8-ZT!$B$4+1,ZT!$A33-ZT!$B$2+1))</f>
        <v/>
      </c>
      <c r="AY33" s="8" t="str">
        <f>IF(OR($A33="",AY$8=""),"",INDEX(Z!$B$9:$BI$118,AY$8-ZT!$B$4+1,ZT!$A33-ZT!$B$2+1))</f>
        <v/>
      </c>
      <c r="AZ33" s="8" t="str">
        <f>IF(OR($A33="",AZ$8=""),"",INDEX(Z!$B$9:$BI$118,AZ$8-ZT!$B$4+1,ZT!$A33-ZT!$B$2+1))</f>
        <v/>
      </c>
      <c r="BA33" s="8" t="str">
        <f>IF(OR($A33="",BA$8=""),"",INDEX(Z!$B$9:$BI$118,BA$8-ZT!$B$4+1,ZT!$A33-ZT!$B$2+1))</f>
        <v/>
      </c>
      <c r="BB33" s="8" t="str">
        <f>IF(OR($A33="",BB$8=""),"",INDEX(Z!$B$9:$BI$118,BB$8-ZT!$B$4+1,ZT!$A33-ZT!$B$2+1))</f>
        <v/>
      </c>
      <c r="BC33" s="8" t="str">
        <f>IF(OR($A33="",BC$8=""),"",INDEX(Z!$B$9:$BI$118,BC$8-ZT!$B$4+1,ZT!$A33-ZT!$B$2+1))</f>
        <v/>
      </c>
      <c r="BD33" s="8" t="str">
        <f>IF(OR($A33="",BD$8=""),"",INDEX(Z!$B$9:$BI$118,BD$8-ZT!$B$4+1,ZT!$A33-ZT!$B$2+1))</f>
        <v/>
      </c>
      <c r="BE33" s="8" t="str">
        <f>IF(OR($A33="",BE$8=""),"",INDEX(Z!$B$9:$BI$118,BE$8-ZT!$B$4+1,ZT!$A33-ZT!$B$2+1))</f>
        <v/>
      </c>
      <c r="BF33" s="8" t="str">
        <f>IF(OR($A33="",BF$8=""),"",INDEX(Z!$B$9:$BI$118,BF$8-ZT!$B$4+1,ZT!$A33-ZT!$B$2+1))</f>
        <v/>
      </c>
      <c r="BG33" s="8" t="str">
        <f>IF(OR($A33="",BG$8=""),"",INDEX(Z!$B$9:$BI$118,BG$8-ZT!$B$4+1,ZT!$A33-ZT!$B$2+1))</f>
        <v/>
      </c>
      <c r="BH33" s="8" t="str">
        <f>IF(OR($A33="",BH$8=""),"",INDEX(Z!$B$9:$BI$118,BH$8-ZT!$B$4+1,ZT!$A33-ZT!$B$2+1))</f>
        <v/>
      </c>
      <c r="BI33" s="8" t="str">
        <f>IF(OR($A33="",BI$8=""),"",INDEX(Z!$B$9:$BI$118,BI$8-ZT!$B$4+1,ZT!$A33-ZT!$B$2+1))</f>
        <v/>
      </c>
      <c r="BJ33" s="8" t="str">
        <f>IF(OR($A33="",BJ$8=""),"",INDEX(Z!$B$9:$BI$118,BJ$8-ZT!$B$4+1,ZT!$A33-ZT!$B$2+1))</f>
        <v/>
      </c>
      <c r="BK33" s="8" t="str">
        <f>IF(OR($A33="",BK$8=""),"",INDEX(Z!$B$9:$BI$118,BK$8-ZT!$B$4+1,ZT!$A33-ZT!$B$2+1))</f>
        <v/>
      </c>
      <c r="BL33" s="8" t="str">
        <f>IF(OR($A33="",BL$8=""),"",INDEX(Z!$B$9:$BI$118,BL$8-ZT!$B$4+1,ZT!$A33-ZT!$B$2+1))</f>
        <v/>
      </c>
      <c r="BM33" s="8" t="str">
        <f>IF(OR($A33="",BM$8=""),"",INDEX(Z!$B$9:$BI$118,BM$8-ZT!$B$4+1,ZT!$A33-ZT!$B$2+1))</f>
        <v/>
      </c>
      <c r="BN33" s="8" t="str">
        <f>IF(OR($A33="",BN$8=""),"",INDEX(Z!$B$9:$BI$118,BN$8-ZT!$B$4+1,ZT!$A33-ZT!$B$2+1))</f>
        <v/>
      </c>
      <c r="BO33" s="8" t="str">
        <f>IF(OR($A33="",BO$8=""),"",INDEX(Z!$B$9:$BI$118,BO$8-ZT!$B$4+1,ZT!$A33-ZT!$B$2+1))</f>
        <v/>
      </c>
      <c r="BP33" s="8" t="str">
        <f>IF(OR($A33="",BP$8=""),"",INDEX(Z!$B$9:$BI$118,BP$8-ZT!$B$4+1,ZT!$A33-ZT!$B$2+1))</f>
        <v/>
      </c>
      <c r="BQ33" s="8" t="str">
        <f>IF(OR($A33="",BQ$8=""),"",INDEX(Z!$B$9:$BI$118,BQ$8-ZT!$B$4+1,ZT!$A33-ZT!$B$2+1))</f>
        <v/>
      </c>
      <c r="BR33" s="8" t="str">
        <f>IF(OR($A33="",BR$8=""),"",INDEX(Z!$B$9:$BI$118,BR$8-ZT!$B$4+1,ZT!$A33-ZT!$B$2+1))</f>
        <v/>
      </c>
      <c r="BS33" s="8" t="str">
        <f>IF(OR($A33="",BS$8=""),"",INDEX(Z!$B$9:$BI$118,BS$8-ZT!$B$4+1,ZT!$A33-ZT!$B$2+1))</f>
        <v/>
      </c>
      <c r="BT33" s="8" t="str">
        <f>IF(OR($A33="",BT$8=""),"",INDEX(Z!$B$9:$BI$118,BT$8-ZT!$B$4+1,ZT!$A33-ZT!$B$2+1))</f>
        <v/>
      </c>
      <c r="BU33" s="8" t="str">
        <f>IF(OR($A33="",BU$8=""),"",INDEX(Z!$B$9:$BI$118,BU$8-ZT!$B$4+1,ZT!$A33-ZT!$B$2+1))</f>
        <v/>
      </c>
      <c r="BV33" s="8" t="str">
        <f>IF(OR($A33="",BV$8=""),"",INDEX(Z!$B$9:$BI$118,BV$8-ZT!$B$4+1,ZT!$A33-ZT!$B$2+1))</f>
        <v/>
      </c>
      <c r="BW33" s="8" t="str">
        <f>IF(OR($A33="",BW$8=""),"",INDEX(Z!$B$9:$BI$118,BW$8-ZT!$B$4+1,ZT!$A33-ZT!$B$2+1))</f>
        <v/>
      </c>
      <c r="BX33" s="8" t="str">
        <f>IF(OR($A33="",BX$8=""),"",INDEX(Z!$B$9:$BI$118,BX$8-ZT!$B$4+1,ZT!$A33-ZT!$B$2+1))</f>
        <v/>
      </c>
      <c r="BY33" s="8" t="str">
        <f>IF(OR($A33="",BY$8=""),"",INDEX(Z!$B$9:$BI$118,BY$8-ZT!$B$4+1,ZT!$A33-ZT!$B$2+1))</f>
        <v/>
      </c>
      <c r="BZ33" s="8" t="str">
        <f>IF(OR($A33="",BZ$8=""),"",INDEX(Z!$B$9:$BI$118,BZ$8-ZT!$B$4+1,ZT!$A33-ZT!$B$2+1))</f>
        <v/>
      </c>
      <c r="CA33" s="8" t="str">
        <f>IF(OR($A33="",CA$8=""),"",INDEX(Z!$B$9:$BI$118,CA$8-ZT!$B$4+1,ZT!$A33-ZT!$B$2+1))</f>
        <v/>
      </c>
      <c r="CB33" s="8" t="str">
        <f>IF(OR($A33="",CB$8=""),"",INDEX(Z!$B$9:$BI$118,CB$8-ZT!$B$4+1,ZT!$A33-ZT!$B$2+1))</f>
        <v/>
      </c>
      <c r="CC33" s="8" t="str">
        <f>IF(OR($A33="",CC$8=""),"",INDEX(Z!$B$9:$BI$118,CC$8-ZT!$B$4+1,ZT!$A33-ZT!$B$2+1))</f>
        <v/>
      </c>
      <c r="CD33" s="8" t="str">
        <f>IF(OR($A33="",CD$8=""),"",INDEX(Z!$B$9:$BI$118,CD$8-ZT!$B$4+1,ZT!$A33-ZT!$B$2+1))</f>
        <v/>
      </c>
      <c r="CE33" s="8" t="str">
        <f>IF(OR($A33="",CE$8=""),"",INDEX(Z!$B$9:$BI$118,CE$8-ZT!$B$4+1,ZT!$A33-ZT!$B$2+1))</f>
        <v/>
      </c>
      <c r="CF33" s="8" t="str">
        <f>IF(OR($A33="",CF$8=""),"",INDEX(Z!$B$9:$BI$118,CF$8-ZT!$B$4+1,ZT!$A33-ZT!$B$2+1))</f>
        <v/>
      </c>
      <c r="CG33" s="8" t="str">
        <f>IF(OR($A33="",CG$8=""),"",INDEX(Z!$B$9:$BI$118,CG$8-ZT!$B$4+1,ZT!$A33-ZT!$B$2+1))</f>
        <v/>
      </c>
      <c r="CH33" s="8" t="str">
        <f>IF(OR($A33="",CH$8=""),"",INDEX(Z!$B$9:$BI$118,CH$8-ZT!$B$4+1,ZT!$A33-ZT!$B$2+1))</f>
        <v/>
      </c>
      <c r="CI33" s="8" t="str">
        <f>IF(OR($A33="",CI$8=""),"",INDEX(Z!$B$9:$BI$118,CI$8-ZT!$B$4+1,ZT!$A33-ZT!$B$2+1))</f>
        <v/>
      </c>
      <c r="CJ33" s="8" t="str">
        <f>IF(OR($A33="",CJ$8=""),"",INDEX(Z!$B$9:$BI$118,CJ$8-ZT!$B$4+1,ZT!$A33-ZT!$B$2+1))</f>
        <v/>
      </c>
      <c r="CK33" s="8" t="str">
        <f>IF(OR($A33="",CK$8=""),"",INDEX(Z!$B$9:$BI$118,CK$8-ZT!$B$4+1,ZT!$A33-ZT!$B$2+1))</f>
        <v/>
      </c>
      <c r="CL33" s="8" t="str">
        <f>IF(OR($A33="",CL$8=""),"",INDEX(Z!$B$9:$BI$118,CL$8-ZT!$B$4+1,ZT!$A33-ZT!$B$2+1))</f>
        <v/>
      </c>
      <c r="CM33" s="8" t="str">
        <f>IF(OR($A33="",CM$8=""),"",INDEX(Z!$B$9:$BI$118,CM$8-ZT!$B$4+1,ZT!$A33-ZT!$B$2+1))</f>
        <v/>
      </c>
      <c r="CN33" s="8" t="str">
        <f>IF(OR($A33="",CN$8=""),"",INDEX(Z!$B$9:$BI$118,CN$8-ZT!$B$4+1,ZT!$A33-ZT!$B$2+1))</f>
        <v/>
      </c>
      <c r="CO33" s="8" t="str">
        <f>IF(OR($A33="",CO$8=""),"",INDEX(Z!$B$9:$BI$118,CO$8-ZT!$B$4+1,ZT!$A33-ZT!$B$2+1))</f>
        <v/>
      </c>
      <c r="CP33" s="8" t="str">
        <f>IF(OR($A33="",CP$8=""),"",INDEX(Z!$B$9:$BI$118,CP$8-ZT!$B$4+1,ZT!$A33-ZT!$B$2+1))</f>
        <v/>
      </c>
      <c r="CQ33" s="8" t="str">
        <f>IF(OR($A33="",CQ$8=""),"",INDEX(Z!$B$9:$BI$118,CQ$8-ZT!$B$4+1,ZT!$A33-ZT!$B$2+1))</f>
        <v/>
      </c>
      <c r="CR33" s="8" t="str">
        <f>IF(OR($A33="",CR$8=""),"",INDEX(Z!$B$9:$BI$118,CR$8-ZT!$B$4+1,ZT!$A33-ZT!$B$2+1))</f>
        <v/>
      </c>
      <c r="CS33" s="8" t="str">
        <f>IF(OR($A33="",CS$8=""),"",INDEX(Z!$B$9:$BI$118,CS$8-ZT!$B$4+1,ZT!$A33-ZT!$B$2+1))</f>
        <v/>
      </c>
      <c r="CT33" s="8" t="str">
        <f>IF(OR($A33="",CT$8=""),"",INDEX(Z!$B$9:$BI$118,CT$8-ZT!$B$4+1,ZT!$A33-ZT!$B$2+1))</f>
        <v/>
      </c>
      <c r="CU33" s="8" t="str">
        <f>IF(OR($A33="",CU$8=""),"",INDEX(Z!$B$9:$BI$118,CU$8-ZT!$B$4+1,ZT!$A33-ZT!$B$2+1))</f>
        <v/>
      </c>
      <c r="CV33" s="8" t="str">
        <f>IF(OR($A33="",CV$8=""),"",INDEX(Z!$B$9:$BI$118,CV$8-ZT!$B$4+1,ZT!$A33-ZT!$B$2+1))</f>
        <v/>
      </c>
      <c r="CW33" s="8" t="str">
        <f>IF(OR($A33="",CW$8=""),"",INDEX(Z!$B$9:$BI$118,CW$8-ZT!$B$4+1,ZT!$A33-ZT!$B$2+1))</f>
        <v/>
      </c>
      <c r="CX33" s="8" t="str">
        <f>IF(OR($A33="",CX$8=""),"",INDEX(Z!$B$9:$BI$118,CX$8-ZT!$B$4+1,ZT!$A33-ZT!$B$2+1))</f>
        <v/>
      </c>
      <c r="CY33" s="8" t="str">
        <f>IF(OR($A33="",CY$8=""),"",INDEX(Z!$B$9:$BI$118,CY$8-ZT!$B$4+1,ZT!$A33-ZT!$B$2+1))</f>
        <v/>
      </c>
      <c r="CZ33" s="8" t="str">
        <f>IF(OR($A33="",CZ$8=""),"",INDEX(Z!$B$9:$BI$118,CZ$8-ZT!$B$4+1,ZT!$A33-ZT!$B$2+1))</f>
        <v/>
      </c>
      <c r="DA33" s="8" t="str">
        <f>IF(OR($A33="",DA$8=""),"",INDEX(Z!$B$9:$BI$118,DA$8-ZT!$B$4+1,ZT!$A33-ZT!$B$2+1))</f>
        <v/>
      </c>
      <c r="DB33" s="8" t="str">
        <f>IF(OR($A33="",DB$8=""),"",INDEX(Z!$B$9:$BI$118,DB$8-ZT!$B$4+1,ZT!$A33-ZT!$B$2+1))</f>
        <v/>
      </c>
      <c r="DC33" s="8" t="str">
        <f>IF(OR($A33="",DC$8=""),"",INDEX(Z!$B$9:$BI$118,DC$8-ZT!$B$4+1,ZT!$A33-ZT!$B$2+1))</f>
        <v/>
      </c>
      <c r="DD33" s="8" t="str">
        <f>IF(OR($A33="",DD$8=""),"",INDEX(Z!$B$9:$BI$118,DD$8-ZT!$B$4+1,ZT!$A33-ZT!$B$2+1))</f>
        <v/>
      </c>
      <c r="DE33" s="8" t="str">
        <f>IF(OR($A33="",DE$8=""),"",INDEX(Z!$B$9:$BI$118,DE$8-ZT!$B$4+1,ZT!$A33-ZT!$B$2+1))</f>
        <v/>
      </c>
      <c r="DF33" s="8" t="str">
        <f>IF(OR($A33="",DF$8=""),"",INDEX(Z!$B$9:$BI$118,DF$8-ZT!$B$4+1,ZT!$A33-ZT!$B$2+1))</f>
        <v/>
      </c>
      <c r="DG33" s="8" t="str">
        <f>IF(OR($A33="",DG$8=""),"",INDEX(Z!$B$9:$BI$118,DG$8-ZT!$B$4+1,ZT!$A33-ZT!$B$2+1))</f>
        <v/>
      </c>
    </row>
    <row r="34" spans="1:111">
      <c r="A34" s="4" t="str">
        <f t="shared" si="2"/>
        <v/>
      </c>
      <c r="B34" s="8" t="str">
        <f>IF(OR($A34="",B$8=""),"",INDEX(Z!$B$9:$BI$118,B$8-ZT!$B$4+1,ZT!$A34-ZT!$B$2+1))</f>
        <v/>
      </c>
      <c r="C34" s="8" t="str">
        <f>IF(OR($A34="",C$8=""),"",INDEX(Z!$B$9:$BI$118,C$8-ZT!$B$4+1,ZT!$A34-ZT!$B$2+1))</f>
        <v/>
      </c>
      <c r="D34" s="8" t="str">
        <f>IF(OR($A34="",D$8=""),"",INDEX(Z!$B$9:$BI$118,D$8-ZT!$B$4+1,ZT!$A34-ZT!$B$2+1))</f>
        <v/>
      </c>
      <c r="E34" s="8" t="str">
        <f>IF(OR($A34="",E$8=""),"",INDEX(Z!$B$9:$BI$118,E$8-ZT!$B$4+1,ZT!$A34-ZT!$B$2+1))</f>
        <v/>
      </c>
      <c r="F34" s="8" t="str">
        <f>IF(OR($A34="",F$8=""),"",INDEX(Z!$B$9:$BI$118,F$8-ZT!$B$4+1,ZT!$A34-ZT!$B$2+1))</f>
        <v/>
      </c>
      <c r="G34" s="8" t="str">
        <f>IF(OR($A34="",G$8=""),"",INDEX(Z!$B$9:$BI$118,G$8-ZT!$B$4+1,ZT!$A34-ZT!$B$2+1))</f>
        <v/>
      </c>
      <c r="H34" s="8" t="str">
        <f>IF(OR($A34="",H$8=""),"",INDEX(Z!$B$9:$BI$118,H$8-ZT!$B$4+1,ZT!$A34-ZT!$B$2+1))</f>
        <v/>
      </c>
      <c r="I34" s="8" t="str">
        <f>IF(OR($A34="",I$8=""),"",INDEX(Z!$B$9:$BI$118,I$8-ZT!$B$4+1,ZT!$A34-ZT!$B$2+1))</f>
        <v/>
      </c>
      <c r="J34" s="8" t="str">
        <f>IF(OR($A34="",J$8=""),"",INDEX(Z!$B$9:$BI$118,J$8-ZT!$B$4+1,ZT!$A34-ZT!$B$2+1))</f>
        <v/>
      </c>
      <c r="K34" s="8" t="str">
        <f>IF(OR($A34="",K$8=""),"",INDEX(Z!$B$9:$BI$118,K$8-ZT!$B$4+1,ZT!$A34-ZT!$B$2+1))</f>
        <v/>
      </c>
      <c r="L34" s="8" t="str">
        <f>IF(OR($A34="",L$8=""),"",INDEX(Z!$B$9:$BI$118,L$8-ZT!$B$4+1,ZT!$A34-ZT!$B$2+1))</f>
        <v/>
      </c>
      <c r="M34" s="8" t="str">
        <f>IF(OR($A34="",M$8=""),"",INDEX(Z!$B$9:$BI$118,M$8-ZT!$B$4+1,ZT!$A34-ZT!$B$2+1))</f>
        <v/>
      </c>
      <c r="N34" s="8" t="str">
        <f>IF(OR($A34="",N$8=""),"",INDEX(Z!$B$9:$BI$118,N$8-ZT!$B$4+1,ZT!$A34-ZT!$B$2+1))</f>
        <v/>
      </c>
      <c r="O34" s="8" t="str">
        <f>IF(OR($A34="",O$8=""),"",INDEX(Z!$B$9:$BI$118,O$8-ZT!$B$4+1,ZT!$A34-ZT!$B$2+1))</f>
        <v/>
      </c>
      <c r="P34" s="8" t="str">
        <f>IF(OR($A34="",P$8=""),"",INDEX(Z!$B$9:$BI$118,P$8-ZT!$B$4+1,ZT!$A34-ZT!$B$2+1))</f>
        <v/>
      </c>
      <c r="Q34" s="8" t="str">
        <f>IF(OR($A34="",Q$8=""),"",INDEX(Z!$B$9:$BI$118,Q$8-ZT!$B$4+1,ZT!$A34-ZT!$B$2+1))</f>
        <v/>
      </c>
      <c r="R34" s="8" t="str">
        <f>IF(OR($A34="",R$8=""),"",INDEX(Z!$B$9:$BI$118,R$8-ZT!$B$4+1,ZT!$A34-ZT!$B$2+1))</f>
        <v/>
      </c>
      <c r="S34" s="8" t="str">
        <f>IF(OR($A34="",S$8=""),"",INDEX(Z!$B$9:$BI$118,S$8-ZT!$B$4+1,ZT!$A34-ZT!$B$2+1))</f>
        <v/>
      </c>
      <c r="T34" s="8" t="str">
        <f>IF(OR($A34="",T$8=""),"",INDEX(Z!$B$9:$BI$118,T$8-ZT!$B$4+1,ZT!$A34-ZT!$B$2+1))</f>
        <v/>
      </c>
      <c r="U34" s="8" t="str">
        <f>IF(OR($A34="",U$8=""),"",INDEX(Z!$B$9:$BI$118,U$8-ZT!$B$4+1,ZT!$A34-ZT!$B$2+1))</f>
        <v/>
      </c>
      <c r="V34" s="8" t="str">
        <f>IF(OR($A34="",V$8=""),"",INDEX(Z!$B$9:$BI$118,V$8-ZT!$B$4+1,ZT!$A34-ZT!$B$2+1))</f>
        <v/>
      </c>
      <c r="W34" s="8" t="str">
        <f>IF(OR($A34="",W$8=""),"",INDEX(Z!$B$9:$BI$118,W$8-ZT!$B$4+1,ZT!$A34-ZT!$B$2+1))</f>
        <v/>
      </c>
      <c r="X34" s="8" t="str">
        <f>IF(OR($A34="",X$8=""),"",INDEX(Z!$B$9:$BI$118,X$8-ZT!$B$4+1,ZT!$A34-ZT!$B$2+1))</f>
        <v/>
      </c>
      <c r="Y34" s="8" t="str">
        <f>IF(OR($A34="",Y$8=""),"",INDEX(Z!$B$9:$BI$118,Y$8-ZT!$B$4+1,ZT!$A34-ZT!$B$2+1))</f>
        <v/>
      </c>
      <c r="Z34" s="8" t="str">
        <f>IF(OR($A34="",Z$8=""),"",INDEX(Z!$B$9:$BI$118,Z$8-ZT!$B$4+1,ZT!$A34-ZT!$B$2+1))</f>
        <v/>
      </c>
      <c r="AA34" s="8" t="str">
        <f>IF(OR($A34="",AA$8=""),"",INDEX(Z!$B$9:$BI$118,AA$8-ZT!$B$4+1,ZT!$A34-ZT!$B$2+1))</f>
        <v/>
      </c>
      <c r="AB34" s="8" t="str">
        <f>IF(OR($A34="",AB$8=""),"",INDEX(Z!$B$9:$BI$118,AB$8-ZT!$B$4+1,ZT!$A34-ZT!$B$2+1))</f>
        <v/>
      </c>
      <c r="AC34" s="8" t="str">
        <f>IF(OR($A34="",AC$8=""),"",INDEX(Z!$B$9:$BI$118,AC$8-ZT!$B$4+1,ZT!$A34-ZT!$B$2+1))</f>
        <v/>
      </c>
      <c r="AD34" s="8" t="str">
        <f>IF(OR($A34="",AD$8=""),"",INDEX(Z!$B$9:$BI$118,AD$8-ZT!$B$4+1,ZT!$A34-ZT!$B$2+1))</f>
        <v/>
      </c>
      <c r="AE34" s="8" t="str">
        <f>IF(OR($A34="",AE$8=""),"",INDEX(Z!$B$9:$BI$118,AE$8-ZT!$B$4+1,ZT!$A34-ZT!$B$2+1))</f>
        <v/>
      </c>
      <c r="AF34" s="8" t="str">
        <f>IF(OR($A34="",AF$8=""),"",INDEX(Z!$B$9:$BI$118,AF$8-ZT!$B$4+1,ZT!$A34-ZT!$B$2+1))</f>
        <v/>
      </c>
      <c r="AG34" s="8" t="str">
        <f>IF(OR($A34="",AG$8=""),"",INDEX(Z!$B$9:$BI$118,AG$8-ZT!$B$4+1,ZT!$A34-ZT!$B$2+1))</f>
        <v/>
      </c>
      <c r="AH34" s="8" t="str">
        <f>IF(OR($A34="",AH$8=""),"",INDEX(Z!$B$9:$BI$118,AH$8-ZT!$B$4+1,ZT!$A34-ZT!$B$2+1))</f>
        <v/>
      </c>
      <c r="AI34" s="8" t="str">
        <f>IF(OR($A34="",AI$8=""),"",INDEX(Z!$B$9:$BI$118,AI$8-ZT!$B$4+1,ZT!$A34-ZT!$B$2+1))</f>
        <v/>
      </c>
      <c r="AJ34" s="8" t="str">
        <f>IF(OR($A34="",AJ$8=""),"",INDEX(Z!$B$9:$BI$118,AJ$8-ZT!$B$4+1,ZT!$A34-ZT!$B$2+1))</f>
        <v/>
      </c>
      <c r="AK34" s="8" t="str">
        <f>IF(OR($A34="",AK$8=""),"",INDEX(Z!$B$9:$BI$118,AK$8-ZT!$B$4+1,ZT!$A34-ZT!$B$2+1))</f>
        <v/>
      </c>
      <c r="AL34" s="8" t="str">
        <f>IF(OR($A34="",AL$8=""),"",INDEX(Z!$B$9:$BI$118,AL$8-ZT!$B$4+1,ZT!$A34-ZT!$B$2+1))</f>
        <v/>
      </c>
      <c r="AM34" s="8" t="str">
        <f>IF(OR($A34="",AM$8=""),"",INDEX(Z!$B$9:$BI$118,AM$8-ZT!$B$4+1,ZT!$A34-ZT!$B$2+1))</f>
        <v/>
      </c>
      <c r="AN34" s="8" t="str">
        <f>IF(OR($A34="",AN$8=""),"",INDEX(Z!$B$9:$BI$118,AN$8-ZT!$B$4+1,ZT!$A34-ZT!$B$2+1))</f>
        <v/>
      </c>
      <c r="AO34" s="8" t="str">
        <f>IF(OR($A34="",AO$8=""),"",INDEX(Z!$B$9:$BI$118,AO$8-ZT!$B$4+1,ZT!$A34-ZT!$B$2+1))</f>
        <v/>
      </c>
      <c r="AP34" s="8" t="str">
        <f>IF(OR($A34="",AP$8=""),"",INDEX(Z!$B$9:$BI$118,AP$8-ZT!$B$4+1,ZT!$A34-ZT!$B$2+1))</f>
        <v/>
      </c>
      <c r="AQ34" s="8" t="str">
        <f>IF(OR($A34="",AQ$8=""),"",INDEX(Z!$B$9:$BI$118,AQ$8-ZT!$B$4+1,ZT!$A34-ZT!$B$2+1))</f>
        <v/>
      </c>
      <c r="AR34" s="8" t="str">
        <f>IF(OR($A34="",AR$8=""),"",INDEX(Z!$B$9:$BI$118,AR$8-ZT!$B$4+1,ZT!$A34-ZT!$B$2+1))</f>
        <v/>
      </c>
      <c r="AS34" s="8" t="str">
        <f>IF(OR($A34="",AS$8=""),"",INDEX(Z!$B$9:$BI$118,AS$8-ZT!$B$4+1,ZT!$A34-ZT!$B$2+1))</f>
        <v/>
      </c>
      <c r="AT34" s="8" t="str">
        <f>IF(OR($A34="",AT$8=""),"",INDEX(Z!$B$9:$BI$118,AT$8-ZT!$B$4+1,ZT!$A34-ZT!$B$2+1))</f>
        <v/>
      </c>
      <c r="AU34" s="8" t="str">
        <f>IF(OR($A34="",AU$8=""),"",INDEX(Z!$B$9:$BI$118,AU$8-ZT!$B$4+1,ZT!$A34-ZT!$B$2+1))</f>
        <v/>
      </c>
      <c r="AV34" s="8" t="str">
        <f>IF(OR($A34="",AV$8=""),"",INDEX(Z!$B$9:$BI$118,AV$8-ZT!$B$4+1,ZT!$A34-ZT!$B$2+1))</f>
        <v/>
      </c>
      <c r="AW34" s="8" t="str">
        <f>IF(OR($A34="",AW$8=""),"",INDEX(Z!$B$9:$BI$118,AW$8-ZT!$B$4+1,ZT!$A34-ZT!$B$2+1))</f>
        <v/>
      </c>
      <c r="AX34" s="8" t="str">
        <f>IF(OR($A34="",AX$8=""),"",INDEX(Z!$B$9:$BI$118,AX$8-ZT!$B$4+1,ZT!$A34-ZT!$B$2+1))</f>
        <v/>
      </c>
      <c r="AY34" s="8" t="str">
        <f>IF(OR($A34="",AY$8=""),"",INDEX(Z!$B$9:$BI$118,AY$8-ZT!$B$4+1,ZT!$A34-ZT!$B$2+1))</f>
        <v/>
      </c>
      <c r="AZ34" s="8" t="str">
        <f>IF(OR($A34="",AZ$8=""),"",INDEX(Z!$B$9:$BI$118,AZ$8-ZT!$B$4+1,ZT!$A34-ZT!$B$2+1))</f>
        <v/>
      </c>
      <c r="BA34" s="8" t="str">
        <f>IF(OR($A34="",BA$8=""),"",INDEX(Z!$B$9:$BI$118,BA$8-ZT!$B$4+1,ZT!$A34-ZT!$B$2+1))</f>
        <v/>
      </c>
      <c r="BB34" s="8" t="str">
        <f>IF(OR($A34="",BB$8=""),"",INDEX(Z!$B$9:$BI$118,BB$8-ZT!$B$4+1,ZT!$A34-ZT!$B$2+1))</f>
        <v/>
      </c>
      <c r="BC34" s="8" t="str">
        <f>IF(OR($A34="",BC$8=""),"",INDEX(Z!$B$9:$BI$118,BC$8-ZT!$B$4+1,ZT!$A34-ZT!$B$2+1))</f>
        <v/>
      </c>
      <c r="BD34" s="8" t="str">
        <f>IF(OR($A34="",BD$8=""),"",INDEX(Z!$B$9:$BI$118,BD$8-ZT!$B$4+1,ZT!$A34-ZT!$B$2+1))</f>
        <v/>
      </c>
      <c r="BE34" s="8" t="str">
        <f>IF(OR($A34="",BE$8=""),"",INDEX(Z!$B$9:$BI$118,BE$8-ZT!$B$4+1,ZT!$A34-ZT!$B$2+1))</f>
        <v/>
      </c>
      <c r="BF34" s="8" t="str">
        <f>IF(OR($A34="",BF$8=""),"",INDEX(Z!$B$9:$BI$118,BF$8-ZT!$B$4+1,ZT!$A34-ZT!$B$2+1))</f>
        <v/>
      </c>
      <c r="BG34" s="8" t="str">
        <f>IF(OR($A34="",BG$8=""),"",INDEX(Z!$B$9:$BI$118,BG$8-ZT!$B$4+1,ZT!$A34-ZT!$B$2+1))</f>
        <v/>
      </c>
      <c r="BH34" s="8" t="str">
        <f>IF(OR($A34="",BH$8=""),"",INDEX(Z!$B$9:$BI$118,BH$8-ZT!$B$4+1,ZT!$A34-ZT!$B$2+1))</f>
        <v/>
      </c>
      <c r="BI34" s="8" t="str">
        <f>IF(OR($A34="",BI$8=""),"",INDEX(Z!$B$9:$BI$118,BI$8-ZT!$B$4+1,ZT!$A34-ZT!$B$2+1))</f>
        <v/>
      </c>
      <c r="BJ34" s="8" t="str">
        <f>IF(OR($A34="",BJ$8=""),"",INDEX(Z!$B$9:$BI$118,BJ$8-ZT!$B$4+1,ZT!$A34-ZT!$B$2+1))</f>
        <v/>
      </c>
      <c r="BK34" s="8" t="str">
        <f>IF(OR($A34="",BK$8=""),"",INDEX(Z!$B$9:$BI$118,BK$8-ZT!$B$4+1,ZT!$A34-ZT!$B$2+1))</f>
        <v/>
      </c>
      <c r="BL34" s="8" t="str">
        <f>IF(OR($A34="",BL$8=""),"",INDEX(Z!$B$9:$BI$118,BL$8-ZT!$B$4+1,ZT!$A34-ZT!$B$2+1))</f>
        <v/>
      </c>
      <c r="BM34" s="8" t="str">
        <f>IF(OR($A34="",BM$8=""),"",INDEX(Z!$B$9:$BI$118,BM$8-ZT!$B$4+1,ZT!$A34-ZT!$B$2+1))</f>
        <v/>
      </c>
      <c r="BN34" s="8" t="str">
        <f>IF(OR($A34="",BN$8=""),"",INDEX(Z!$B$9:$BI$118,BN$8-ZT!$B$4+1,ZT!$A34-ZT!$B$2+1))</f>
        <v/>
      </c>
      <c r="BO34" s="8" t="str">
        <f>IF(OR($A34="",BO$8=""),"",INDEX(Z!$B$9:$BI$118,BO$8-ZT!$B$4+1,ZT!$A34-ZT!$B$2+1))</f>
        <v/>
      </c>
      <c r="BP34" s="8" t="str">
        <f>IF(OR($A34="",BP$8=""),"",INDEX(Z!$B$9:$BI$118,BP$8-ZT!$B$4+1,ZT!$A34-ZT!$B$2+1))</f>
        <v/>
      </c>
      <c r="BQ34" s="8" t="str">
        <f>IF(OR($A34="",BQ$8=""),"",INDEX(Z!$B$9:$BI$118,BQ$8-ZT!$B$4+1,ZT!$A34-ZT!$B$2+1))</f>
        <v/>
      </c>
      <c r="BR34" s="8" t="str">
        <f>IF(OR($A34="",BR$8=""),"",INDEX(Z!$B$9:$BI$118,BR$8-ZT!$B$4+1,ZT!$A34-ZT!$B$2+1))</f>
        <v/>
      </c>
      <c r="BS34" s="8" t="str">
        <f>IF(OR($A34="",BS$8=""),"",INDEX(Z!$B$9:$BI$118,BS$8-ZT!$B$4+1,ZT!$A34-ZT!$B$2+1))</f>
        <v/>
      </c>
      <c r="BT34" s="8" t="str">
        <f>IF(OR($A34="",BT$8=""),"",INDEX(Z!$B$9:$BI$118,BT$8-ZT!$B$4+1,ZT!$A34-ZT!$B$2+1))</f>
        <v/>
      </c>
      <c r="BU34" s="8" t="str">
        <f>IF(OR($A34="",BU$8=""),"",INDEX(Z!$B$9:$BI$118,BU$8-ZT!$B$4+1,ZT!$A34-ZT!$B$2+1))</f>
        <v/>
      </c>
      <c r="BV34" s="8" t="str">
        <f>IF(OR($A34="",BV$8=""),"",INDEX(Z!$B$9:$BI$118,BV$8-ZT!$B$4+1,ZT!$A34-ZT!$B$2+1))</f>
        <v/>
      </c>
      <c r="BW34" s="8" t="str">
        <f>IF(OR($A34="",BW$8=""),"",INDEX(Z!$B$9:$BI$118,BW$8-ZT!$B$4+1,ZT!$A34-ZT!$B$2+1))</f>
        <v/>
      </c>
      <c r="BX34" s="8" t="str">
        <f>IF(OR($A34="",BX$8=""),"",INDEX(Z!$B$9:$BI$118,BX$8-ZT!$B$4+1,ZT!$A34-ZT!$B$2+1))</f>
        <v/>
      </c>
      <c r="BY34" s="8" t="str">
        <f>IF(OR($A34="",BY$8=""),"",INDEX(Z!$B$9:$BI$118,BY$8-ZT!$B$4+1,ZT!$A34-ZT!$B$2+1))</f>
        <v/>
      </c>
      <c r="BZ34" s="8" t="str">
        <f>IF(OR($A34="",BZ$8=""),"",INDEX(Z!$B$9:$BI$118,BZ$8-ZT!$B$4+1,ZT!$A34-ZT!$B$2+1))</f>
        <v/>
      </c>
      <c r="CA34" s="8" t="str">
        <f>IF(OR($A34="",CA$8=""),"",INDEX(Z!$B$9:$BI$118,CA$8-ZT!$B$4+1,ZT!$A34-ZT!$B$2+1))</f>
        <v/>
      </c>
      <c r="CB34" s="8" t="str">
        <f>IF(OR($A34="",CB$8=""),"",INDEX(Z!$B$9:$BI$118,CB$8-ZT!$B$4+1,ZT!$A34-ZT!$B$2+1))</f>
        <v/>
      </c>
      <c r="CC34" s="8" t="str">
        <f>IF(OR($A34="",CC$8=""),"",INDEX(Z!$B$9:$BI$118,CC$8-ZT!$B$4+1,ZT!$A34-ZT!$B$2+1))</f>
        <v/>
      </c>
      <c r="CD34" s="8" t="str">
        <f>IF(OR($A34="",CD$8=""),"",INDEX(Z!$B$9:$BI$118,CD$8-ZT!$B$4+1,ZT!$A34-ZT!$B$2+1))</f>
        <v/>
      </c>
      <c r="CE34" s="8" t="str">
        <f>IF(OR($A34="",CE$8=""),"",INDEX(Z!$B$9:$BI$118,CE$8-ZT!$B$4+1,ZT!$A34-ZT!$B$2+1))</f>
        <v/>
      </c>
      <c r="CF34" s="8" t="str">
        <f>IF(OR($A34="",CF$8=""),"",INDEX(Z!$B$9:$BI$118,CF$8-ZT!$B$4+1,ZT!$A34-ZT!$B$2+1))</f>
        <v/>
      </c>
      <c r="CG34" s="8" t="str">
        <f>IF(OR($A34="",CG$8=""),"",INDEX(Z!$B$9:$BI$118,CG$8-ZT!$B$4+1,ZT!$A34-ZT!$B$2+1))</f>
        <v/>
      </c>
      <c r="CH34" s="8" t="str">
        <f>IF(OR($A34="",CH$8=""),"",INDEX(Z!$B$9:$BI$118,CH$8-ZT!$B$4+1,ZT!$A34-ZT!$B$2+1))</f>
        <v/>
      </c>
      <c r="CI34" s="8" t="str">
        <f>IF(OR($A34="",CI$8=""),"",INDEX(Z!$B$9:$BI$118,CI$8-ZT!$B$4+1,ZT!$A34-ZT!$B$2+1))</f>
        <v/>
      </c>
      <c r="CJ34" s="8" t="str">
        <f>IF(OR($A34="",CJ$8=""),"",INDEX(Z!$B$9:$BI$118,CJ$8-ZT!$B$4+1,ZT!$A34-ZT!$B$2+1))</f>
        <v/>
      </c>
      <c r="CK34" s="8" t="str">
        <f>IF(OR($A34="",CK$8=""),"",INDEX(Z!$B$9:$BI$118,CK$8-ZT!$B$4+1,ZT!$A34-ZT!$B$2+1))</f>
        <v/>
      </c>
      <c r="CL34" s="8" t="str">
        <f>IF(OR($A34="",CL$8=""),"",INDEX(Z!$B$9:$BI$118,CL$8-ZT!$B$4+1,ZT!$A34-ZT!$B$2+1))</f>
        <v/>
      </c>
      <c r="CM34" s="8" t="str">
        <f>IF(OR($A34="",CM$8=""),"",INDEX(Z!$B$9:$BI$118,CM$8-ZT!$B$4+1,ZT!$A34-ZT!$B$2+1))</f>
        <v/>
      </c>
      <c r="CN34" s="8" t="str">
        <f>IF(OR($A34="",CN$8=""),"",INDEX(Z!$B$9:$BI$118,CN$8-ZT!$B$4+1,ZT!$A34-ZT!$B$2+1))</f>
        <v/>
      </c>
      <c r="CO34" s="8" t="str">
        <f>IF(OR($A34="",CO$8=""),"",INDEX(Z!$B$9:$BI$118,CO$8-ZT!$B$4+1,ZT!$A34-ZT!$B$2+1))</f>
        <v/>
      </c>
      <c r="CP34" s="8" t="str">
        <f>IF(OR($A34="",CP$8=""),"",INDEX(Z!$B$9:$BI$118,CP$8-ZT!$B$4+1,ZT!$A34-ZT!$B$2+1))</f>
        <v/>
      </c>
      <c r="CQ34" s="8" t="str">
        <f>IF(OR($A34="",CQ$8=""),"",INDEX(Z!$B$9:$BI$118,CQ$8-ZT!$B$4+1,ZT!$A34-ZT!$B$2+1))</f>
        <v/>
      </c>
      <c r="CR34" s="8" t="str">
        <f>IF(OR($A34="",CR$8=""),"",INDEX(Z!$B$9:$BI$118,CR$8-ZT!$B$4+1,ZT!$A34-ZT!$B$2+1))</f>
        <v/>
      </c>
      <c r="CS34" s="8" t="str">
        <f>IF(OR($A34="",CS$8=""),"",INDEX(Z!$B$9:$BI$118,CS$8-ZT!$B$4+1,ZT!$A34-ZT!$B$2+1))</f>
        <v/>
      </c>
      <c r="CT34" s="8" t="str">
        <f>IF(OR($A34="",CT$8=""),"",INDEX(Z!$B$9:$BI$118,CT$8-ZT!$B$4+1,ZT!$A34-ZT!$B$2+1))</f>
        <v/>
      </c>
      <c r="CU34" s="8" t="str">
        <f>IF(OR($A34="",CU$8=""),"",INDEX(Z!$B$9:$BI$118,CU$8-ZT!$B$4+1,ZT!$A34-ZT!$B$2+1))</f>
        <v/>
      </c>
      <c r="CV34" s="8" t="str">
        <f>IF(OR($A34="",CV$8=""),"",INDEX(Z!$B$9:$BI$118,CV$8-ZT!$B$4+1,ZT!$A34-ZT!$B$2+1))</f>
        <v/>
      </c>
      <c r="CW34" s="8" t="str">
        <f>IF(OR($A34="",CW$8=""),"",INDEX(Z!$B$9:$BI$118,CW$8-ZT!$B$4+1,ZT!$A34-ZT!$B$2+1))</f>
        <v/>
      </c>
      <c r="CX34" s="8" t="str">
        <f>IF(OR($A34="",CX$8=""),"",INDEX(Z!$B$9:$BI$118,CX$8-ZT!$B$4+1,ZT!$A34-ZT!$B$2+1))</f>
        <v/>
      </c>
      <c r="CY34" s="8" t="str">
        <f>IF(OR($A34="",CY$8=""),"",INDEX(Z!$B$9:$BI$118,CY$8-ZT!$B$4+1,ZT!$A34-ZT!$B$2+1))</f>
        <v/>
      </c>
      <c r="CZ34" s="8" t="str">
        <f>IF(OR($A34="",CZ$8=""),"",INDEX(Z!$B$9:$BI$118,CZ$8-ZT!$B$4+1,ZT!$A34-ZT!$B$2+1))</f>
        <v/>
      </c>
      <c r="DA34" s="8" t="str">
        <f>IF(OR($A34="",DA$8=""),"",INDEX(Z!$B$9:$BI$118,DA$8-ZT!$B$4+1,ZT!$A34-ZT!$B$2+1))</f>
        <v/>
      </c>
      <c r="DB34" s="8" t="str">
        <f>IF(OR($A34="",DB$8=""),"",INDEX(Z!$B$9:$BI$118,DB$8-ZT!$B$4+1,ZT!$A34-ZT!$B$2+1))</f>
        <v/>
      </c>
      <c r="DC34" s="8" t="str">
        <f>IF(OR($A34="",DC$8=""),"",INDEX(Z!$B$9:$BI$118,DC$8-ZT!$B$4+1,ZT!$A34-ZT!$B$2+1))</f>
        <v/>
      </c>
      <c r="DD34" s="8" t="str">
        <f>IF(OR($A34="",DD$8=""),"",INDEX(Z!$B$9:$BI$118,DD$8-ZT!$B$4+1,ZT!$A34-ZT!$B$2+1))</f>
        <v/>
      </c>
      <c r="DE34" s="8" t="str">
        <f>IF(OR($A34="",DE$8=""),"",INDEX(Z!$B$9:$BI$118,DE$8-ZT!$B$4+1,ZT!$A34-ZT!$B$2+1))</f>
        <v/>
      </c>
      <c r="DF34" s="8" t="str">
        <f>IF(OR($A34="",DF$8=""),"",INDEX(Z!$B$9:$BI$118,DF$8-ZT!$B$4+1,ZT!$A34-ZT!$B$2+1))</f>
        <v/>
      </c>
      <c r="DG34" s="8" t="str">
        <f>IF(OR($A34="",DG$8=""),"",INDEX(Z!$B$9:$BI$118,DG$8-ZT!$B$4+1,ZT!$A34-ZT!$B$2+1))</f>
        <v/>
      </c>
    </row>
    <row r="35" spans="1:111">
      <c r="A35" s="4" t="str">
        <f t="shared" si="2"/>
        <v/>
      </c>
      <c r="B35" s="8" t="str">
        <f>IF(OR($A35="",B$8=""),"",INDEX(Z!$B$9:$BI$118,B$8-ZT!$B$4+1,ZT!$A35-ZT!$B$2+1))</f>
        <v/>
      </c>
      <c r="C35" s="8" t="str">
        <f>IF(OR($A35="",C$8=""),"",INDEX(Z!$B$9:$BI$118,C$8-ZT!$B$4+1,ZT!$A35-ZT!$B$2+1))</f>
        <v/>
      </c>
      <c r="D35" s="8" t="str">
        <f>IF(OR($A35="",D$8=""),"",INDEX(Z!$B$9:$BI$118,D$8-ZT!$B$4+1,ZT!$A35-ZT!$B$2+1))</f>
        <v/>
      </c>
      <c r="E35" s="8" t="str">
        <f>IF(OR($A35="",E$8=""),"",INDEX(Z!$B$9:$BI$118,E$8-ZT!$B$4+1,ZT!$A35-ZT!$B$2+1))</f>
        <v/>
      </c>
      <c r="F35" s="8" t="str">
        <f>IF(OR($A35="",F$8=""),"",INDEX(Z!$B$9:$BI$118,F$8-ZT!$B$4+1,ZT!$A35-ZT!$B$2+1))</f>
        <v/>
      </c>
      <c r="G35" s="8" t="str">
        <f>IF(OR($A35="",G$8=""),"",INDEX(Z!$B$9:$BI$118,G$8-ZT!$B$4+1,ZT!$A35-ZT!$B$2+1))</f>
        <v/>
      </c>
      <c r="H35" s="8" t="str">
        <f>IF(OR($A35="",H$8=""),"",INDEX(Z!$B$9:$BI$118,H$8-ZT!$B$4+1,ZT!$A35-ZT!$B$2+1))</f>
        <v/>
      </c>
      <c r="I35" s="8" t="str">
        <f>IF(OR($A35="",I$8=""),"",INDEX(Z!$B$9:$BI$118,I$8-ZT!$B$4+1,ZT!$A35-ZT!$B$2+1))</f>
        <v/>
      </c>
      <c r="J35" s="8" t="str">
        <f>IF(OR($A35="",J$8=""),"",INDEX(Z!$B$9:$BI$118,J$8-ZT!$B$4+1,ZT!$A35-ZT!$B$2+1))</f>
        <v/>
      </c>
      <c r="K35" s="8" t="str">
        <f>IF(OR($A35="",K$8=""),"",INDEX(Z!$B$9:$BI$118,K$8-ZT!$B$4+1,ZT!$A35-ZT!$B$2+1))</f>
        <v/>
      </c>
      <c r="L35" s="8" t="str">
        <f>IF(OR($A35="",L$8=""),"",INDEX(Z!$B$9:$BI$118,L$8-ZT!$B$4+1,ZT!$A35-ZT!$B$2+1))</f>
        <v/>
      </c>
      <c r="M35" s="8" t="str">
        <f>IF(OR($A35="",M$8=""),"",INDEX(Z!$B$9:$BI$118,M$8-ZT!$B$4+1,ZT!$A35-ZT!$B$2+1))</f>
        <v/>
      </c>
      <c r="N35" s="8" t="str">
        <f>IF(OR($A35="",N$8=""),"",INDEX(Z!$B$9:$BI$118,N$8-ZT!$B$4+1,ZT!$A35-ZT!$B$2+1))</f>
        <v/>
      </c>
      <c r="O35" s="8" t="str">
        <f>IF(OR($A35="",O$8=""),"",INDEX(Z!$B$9:$BI$118,O$8-ZT!$B$4+1,ZT!$A35-ZT!$B$2+1))</f>
        <v/>
      </c>
      <c r="P35" s="8" t="str">
        <f>IF(OR($A35="",P$8=""),"",INDEX(Z!$B$9:$BI$118,P$8-ZT!$B$4+1,ZT!$A35-ZT!$B$2+1))</f>
        <v/>
      </c>
      <c r="Q35" s="8" t="str">
        <f>IF(OR($A35="",Q$8=""),"",INDEX(Z!$B$9:$BI$118,Q$8-ZT!$B$4+1,ZT!$A35-ZT!$B$2+1))</f>
        <v/>
      </c>
      <c r="R35" s="8" t="str">
        <f>IF(OR($A35="",R$8=""),"",INDEX(Z!$B$9:$BI$118,R$8-ZT!$B$4+1,ZT!$A35-ZT!$B$2+1))</f>
        <v/>
      </c>
      <c r="S35" s="8" t="str">
        <f>IF(OR($A35="",S$8=""),"",INDEX(Z!$B$9:$BI$118,S$8-ZT!$B$4+1,ZT!$A35-ZT!$B$2+1))</f>
        <v/>
      </c>
      <c r="T35" s="8" t="str">
        <f>IF(OR($A35="",T$8=""),"",INDEX(Z!$B$9:$BI$118,T$8-ZT!$B$4+1,ZT!$A35-ZT!$B$2+1))</f>
        <v/>
      </c>
      <c r="U35" s="8" t="str">
        <f>IF(OR($A35="",U$8=""),"",INDEX(Z!$B$9:$BI$118,U$8-ZT!$B$4+1,ZT!$A35-ZT!$B$2+1))</f>
        <v/>
      </c>
      <c r="V35" s="8" t="str">
        <f>IF(OR($A35="",V$8=""),"",INDEX(Z!$B$9:$BI$118,V$8-ZT!$B$4+1,ZT!$A35-ZT!$B$2+1))</f>
        <v/>
      </c>
      <c r="W35" s="8" t="str">
        <f>IF(OR($A35="",W$8=""),"",INDEX(Z!$B$9:$BI$118,W$8-ZT!$B$4+1,ZT!$A35-ZT!$B$2+1))</f>
        <v/>
      </c>
      <c r="X35" s="8" t="str">
        <f>IF(OR($A35="",X$8=""),"",INDEX(Z!$B$9:$BI$118,X$8-ZT!$B$4+1,ZT!$A35-ZT!$B$2+1))</f>
        <v/>
      </c>
      <c r="Y35" s="8" t="str">
        <f>IF(OR($A35="",Y$8=""),"",INDEX(Z!$B$9:$BI$118,Y$8-ZT!$B$4+1,ZT!$A35-ZT!$B$2+1))</f>
        <v/>
      </c>
      <c r="Z35" s="8" t="str">
        <f>IF(OR($A35="",Z$8=""),"",INDEX(Z!$B$9:$BI$118,Z$8-ZT!$B$4+1,ZT!$A35-ZT!$B$2+1))</f>
        <v/>
      </c>
      <c r="AA35" s="8" t="str">
        <f>IF(OR($A35="",AA$8=""),"",INDEX(Z!$B$9:$BI$118,AA$8-ZT!$B$4+1,ZT!$A35-ZT!$B$2+1))</f>
        <v/>
      </c>
      <c r="AB35" s="8" t="str">
        <f>IF(OR($A35="",AB$8=""),"",INDEX(Z!$B$9:$BI$118,AB$8-ZT!$B$4+1,ZT!$A35-ZT!$B$2+1))</f>
        <v/>
      </c>
      <c r="AC35" s="8" t="str">
        <f>IF(OR($A35="",AC$8=""),"",INDEX(Z!$B$9:$BI$118,AC$8-ZT!$B$4+1,ZT!$A35-ZT!$B$2+1))</f>
        <v/>
      </c>
      <c r="AD35" s="8" t="str">
        <f>IF(OR($A35="",AD$8=""),"",INDEX(Z!$B$9:$BI$118,AD$8-ZT!$B$4+1,ZT!$A35-ZT!$B$2+1))</f>
        <v/>
      </c>
      <c r="AE35" s="8" t="str">
        <f>IF(OR($A35="",AE$8=""),"",INDEX(Z!$B$9:$BI$118,AE$8-ZT!$B$4+1,ZT!$A35-ZT!$B$2+1))</f>
        <v/>
      </c>
      <c r="AF35" s="8" t="str">
        <f>IF(OR($A35="",AF$8=""),"",INDEX(Z!$B$9:$BI$118,AF$8-ZT!$B$4+1,ZT!$A35-ZT!$B$2+1))</f>
        <v/>
      </c>
      <c r="AG35" s="8" t="str">
        <f>IF(OR($A35="",AG$8=""),"",INDEX(Z!$B$9:$BI$118,AG$8-ZT!$B$4+1,ZT!$A35-ZT!$B$2+1))</f>
        <v/>
      </c>
      <c r="AH35" s="8" t="str">
        <f>IF(OR($A35="",AH$8=""),"",INDEX(Z!$B$9:$BI$118,AH$8-ZT!$B$4+1,ZT!$A35-ZT!$B$2+1))</f>
        <v/>
      </c>
      <c r="AI35" s="8" t="str">
        <f>IF(OR($A35="",AI$8=""),"",INDEX(Z!$B$9:$BI$118,AI$8-ZT!$B$4+1,ZT!$A35-ZT!$B$2+1))</f>
        <v/>
      </c>
      <c r="AJ35" s="8" t="str">
        <f>IF(OR($A35="",AJ$8=""),"",INDEX(Z!$B$9:$BI$118,AJ$8-ZT!$B$4+1,ZT!$A35-ZT!$B$2+1))</f>
        <v/>
      </c>
      <c r="AK35" s="8" t="str">
        <f>IF(OR($A35="",AK$8=""),"",INDEX(Z!$B$9:$BI$118,AK$8-ZT!$B$4+1,ZT!$A35-ZT!$B$2+1))</f>
        <v/>
      </c>
      <c r="AL35" s="8" t="str">
        <f>IF(OR($A35="",AL$8=""),"",INDEX(Z!$B$9:$BI$118,AL$8-ZT!$B$4+1,ZT!$A35-ZT!$B$2+1))</f>
        <v/>
      </c>
      <c r="AM35" s="8" t="str">
        <f>IF(OR($A35="",AM$8=""),"",INDEX(Z!$B$9:$BI$118,AM$8-ZT!$B$4+1,ZT!$A35-ZT!$B$2+1))</f>
        <v/>
      </c>
      <c r="AN35" s="8" t="str">
        <f>IF(OR($A35="",AN$8=""),"",INDEX(Z!$B$9:$BI$118,AN$8-ZT!$B$4+1,ZT!$A35-ZT!$B$2+1))</f>
        <v/>
      </c>
      <c r="AO35" s="8" t="str">
        <f>IF(OR($A35="",AO$8=""),"",INDEX(Z!$B$9:$BI$118,AO$8-ZT!$B$4+1,ZT!$A35-ZT!$B$2+1))</f>
        <v/>
      </c>
      <c r="AP35" s="8" t="str">
        <f>IF(OR($A35="",AP$8=""),"",INDEX(Z!$B$9:$BI$118,AP$8-ZT!$B$4+1,ZT!$A35-ZT!$B$2+1))</f>
        <v/>
      </c>
      <c r="AQ35" s="8" t="str">
        <f>IF(OR($A35="",AQ$8=""),"",INDEX(Z!$B$9:$BI$118,AQ$8-ZT!$B$4+1,ZT!$A35-ZT!$B$2+1))</f>
        <v/>
      </c>
      <c r="AR35" s="8" t="str">
        <f>IF(OR($A35="",AR$8=""),"",INDEX(Z!$B$9:$BI$118,AR$8-ZT!$B$4+1,ZT!$A35-ZT!$B$2+1))</f>
        <v/>
      </c>
      <c r="AS35" s="8" t="str">
        <f>IF(OR($A35="",AS$8=""),"",INDEX(Z!$B$9:$BI$118,AS$8-ZT!$B$4+1,ZT!$A35-ZT!$B$2+1))</f>
        <v/>
      </c>
      <c r="AT35" s="8" t="str">
        <f>IF(OR($A35="",AT$8=""),"",INDEX(Z!$B$9:$BI$118,AT$8-ZT!$B$4+1,ZT!$A35-ZT!$B$2+1))</f>
        <v/>
      </c>
      <c r="AU35" s="8" t="str">
        <f>IF(OR($A35="",AU$8=""),"",INDEX(Z!$B$9:$BI$118,AU$8-ZT!$B$4+1,ZT!$A35-ZT!$B$2+1))</f>
        <v/>
      </c>
      <c r="AV35" s="8" t="str">
        <f>IF(OR($A35="",AV$8=""),"",INDEX(Z!$B$9:$BI$118,AV$8-ZT!$B$4+1,ZT!$A35-ZT!$B$2+1))</f>
        <v/>
      </c>
      <c r="AW35" s="8" t="str">
        <f>IF(OR($A35="",AW$8=""),"",INDEX(Z!$B$9:$BI$118,AW$8-ZT!$B$4+1,ZT!$A35-ZT!$B$2+1))</f>
        <v/>
      </c>
      <c r="AX35" s="8" t="str">
        <f>IF(OR($A35="",AX$8=""),"",INDEX(Z!$B$9:$BI$118,AX$8-ZT!$B$4+1,ZT!$A35-ZT!$B$2+1))</f>
        <v/>
      </c>
      <c r="AY35" s="8" t="str">
        <f>IF(OR($A35="",AY$8=""),"",INDEX(Z!$B$9:$BI$118,AY$8-ZT!$B$4+1,ZT!$A35-ZT!$B$2+1))</f>
        <v/>
      </c>
      <c r="AZ35" s="8" t="str">
        <f>IF(OR($A35="",AZ$8=""),"",INDEX(Z!$B$9:$BI$118,AZ$8-ZT!$B$4+1,ZT!$A35-ZT!$B$2+1))</f>
        <v/>
      </c>
      <c r="BA35" s="8" t="str">
        <f>IF(OR($A35="",BA$8=""),"",INDEX(Z!$B$9:$BI$118,BA$8-ZT!$B$4+1,ZT!$A35-ZT!$B$2+1))</f>
        <v/>
      </c>
      <c r="BB35" s="8" t="str">
        <f>IF(OR($A35="",BB$8=""),"",INDEX(Z!$B$9:$BI$118,BB$8-ZT!$B$4+1,ZT!$A35-ZT!$B$2+1))</f>
        <v/>
      </c>
      <c r="BC35" s="8" t="str">
        <f>IF(OR($A35="",BC$8=""),"",INDEX(Z!$B$9:$BI$118,BC$8-ZT!$B$4+1,ZT!$A35-ZT!$B$2+1))</f>
        <v/>
      </c>
      <c r="BD35" s="8" t="str">
        <f>IF(OR($A35="",BD$8=""),"",INDEX(Z!$B$9:$BI$118,BD$8-ZT!$B$4+1,ZT!$A35-ZT!$B$2+1))</f>
        <v/>
      </c>
      <c r="BE35" s="8" t="str">
        <f>IF(OR($A35="",BE$8=""),"",INDEX(Z!$B$9:$BI$118,BE$8-ZT!$B$4+1,ZT!$A35-ZT!$B$2+1))</f>
        <v/>
      </c>
      <c r="BF35" s="8" t="str">
        <f>IF(OR($A35="",BF$8=""),"",INDEX(Z!$B$9:$BI$118,BF$8-ZT!$B$4+1,ZT!$A35-ZT!$B$2+1))</f>
        <v/>
      </c>
      <c r="BG35" s="8" t="str">
        <f>IF(OR($A35="",BG$8=""),"",INDEX(Z!$B$9:$BI$118,BG$8-ZT!$B$4+1,ZT!$A35-ZT!$B$2+1))</f>
        <v/>
      </c>
      <c r="BH35" s="8" t="str">
        <f>IF(OR($A35="",BH$8=""),"",INDEX(Z!$B$9:$BI$118,BH$8-ZT!$B$4+1,ZT!$A35-ZT!$B$2+1))</f>
        <v/>
      </c>
      <c r="BI35" s="8" t="str">
        <f>IF(OR($A35="",BI$8=""),"",INDEX(Z!$B$9:$BI$118,BI$8-ZT!$B$4+1,ZT!$A35-ZT!$B$2+1))</f>
        <v/>
      </c>
      <c r="BJ35" s="8" t="str">
        <f>IF(OR($A35="",BJ$8=""),"",INDEX(Z!$B$9:$BI$118,BJ$8-ZT!$B$4+1,ZT!$A35-ZT!$B$2+1))</f>
        <v/>
      </c>
      <c r="BK35" s="8" t="str">
        <f>IF(OR($A35="",BK$8=""),"",INDEX(Z!$B$9:$BI$118,BK$8-ZT!$B$4+1,ZT!$A35-ZT!$B$2+1))</f>
        <v/>
      </c>
      <c r="BL35" s="8" t="str">
        <f>IF(OR($A35="",BL$8=""),"",INDEX(Z!$B$9:$BI$118,BL$8-ZT!$B$4+1,ZT!$A35-ZT!$B$2+1))</f>
        <v/>
      </c>
      <c r="BM35" s="8" t="str">
        <f>IF(OR($A35="",BM$8=""),"",INDEX(Z!$B$9:$BI$118,BM$8-ZT!$B$4+1,ZT!$A35-ZT!$B$2+1))</f>
        <v/>
      </c>
      <c r="BN35" s="8" t="str">
        <f>IF(OR($A35="",BN$8=""),"",INDEX(Z!$B$9:$BI$118,BN$8-ZT!$B$4+1,ZT!$A35-ZT!$B$2+1))</f>
        <v/>
      </c>
      <c r="BO35" s="8" t="str">
        <f>IF(OR($A35="",BO$8=""),"",INDEX(Z!$B$9:$BI$118,BO$8-ZT!$B$4+1,ZT!$A35-ZT!$B$2+1))</f>
        <v/>
      </c>
      <c r="BP35" s="8" t="str">
        <f>IF(OR($A35="",BP$8=""),"",INDEX(Z!$B$9:$BI$118,BP$8-ZT!$B$4+1,ZT!$A35-ZT!$B$2+1))</f>
        <v/>
      </c>
      <c r="BQ35" s="8" t="str">
        <f>IF(OR($A35="",BQ$8=""),"",INDEX(Z!$B$9:$BI$118,BQ$8-ZT!$B$4+1,ZT!$A35-ZT!$B$2+1))</f>
        <v/>
      </c>
      <c r="BR35" s="8" t="str">
        <f>IF(OR($A35="",BR$8=""),"",INDEX(Z!$B$9:$BI$118,BR$8-ZT!$B$4+1,ZT!$A35-ZT!$B$2+1))</f>
        <v/>
      </c>
      <c r="BS35" s="8" t="str">
        <f>IF(OR($A35="",BS$8=""),"",INDEX(Z!$B$9:$BI$118,BS$8-ZT!$B$4+1,ZT!$A35-ZT!$B$2+1))</f>
        <v/>
      </c>
      <c r="BT35" s="8" t="str">
        <f>IF(OR($A35="",BT$8=""),"",INDEX(Z!$B$9:$BI$118,BT$8-ZT!$B$4+1,ZT!$A35-ZT!$B$2+1))</f>
        <v/>
      </c>
      <c r="BU35" s="8" t="str">
        <f>IF(OR($A35="",BU$8=""),"",INDEX(Z!$B$9:$BI$118,BU$8-ZT!$B$4+1,ZT!$A35-ZT!$B$2+1))</f>
        <v/>
      </c>
      <c r="BV35" s="8" t="str">
        <f>IF(OR($A35="",BV$8=""),"",INDEX(Z!$B$9:$BI$118,BV$8-ZT!$B$4+1,ZT!$A35-ZT!$B$2+1))</f>
        <v/>
      </c>
      <c r="BW35" s="8" t="str">
        <f>IF(OR($A35="",BW$8=""),"",INDEX(Z!$B$9:$BI$118,BW$8-ZT!$B$4+1,ZT!$A35-ZT!$B$2+1))</f>
        <v/>
      </c>
      <c r="BX35" s="8" t="str">
        <f>IF(OR($A35="",BX$8=""),"",INDEX(Z!$B$9:$BI$118,BX$8-ZT!$B$4+1,ZT!$A35-ZT!$B$2+1))</f>
        <v/>
      </c>
      <c r="BY35" s="8" t="str">
        <f>IF(OR($A35="",BY$8=""),"",INDEX(Z!$B$9:$BI$118,BY$8-ZT!$B$4+1,ZT!$A35-ZT!$B$2+1))</f>
        <v/>
      </c>
      <c r="BZ35" s="8" t="str">
        <f>IF(OR($A35="",BZ$8=""),"",INDEX(Z!$B$9:$BI$118,BZ$8-ZT!$B$4+1,ZT!$A35-ZT!$B$2+1))</f>
        <v/>
      </c>
      <c r="CA35" s="8" t="str">
        <f>IF(OR($A35="",CA$8=""),"",INDEX(Z!$B$9:$BI$118,CA$8-ZT!$B$4+1,ZT!$A35-ZT!$B$2+1))</f>
        <v/>
      </c>
      <c r="CB35" s="8" t="str">
        <f>IF(OR($A35="",CB$8=""),"",INDEX(Z!$B$9:$BI$118,CB$8-ZT!$B$4+1,ZT!$A35-ZT!$B$2+1))</f>
        <v/>
      </c>
      <c r="CC35" s="8" t="str">
        <f>IF(OR($A35="",CC$8=""),"",INDEX(Z!$B$9:$BI$118,CC$8-ZT!$B$4+1,ZT!$A35-ZT!$B$2+1))</f>
        <v/>
      </c>
      <c r="CD35" s="8" t="str">
        <f>IF(OR($A35="",CD$8=""),"",INDEX(Z!$B$9:$BI$118,CD$8-ZT!$B$4+1,ZT!$A35-ZT!$B$2+1))</f>
        <v/>
      </c>
      <c r="CE35" s="8" t="str">
        <f>IF(OR($A35="",CE$8=""),"",INDEX(Z!$B$9:$BI$118,CE$8-ZT!$B$4+1,ZT!$A35-ZT!$B$2+1))</f>
        <v/>
      </c>
      <c r="CF35" s="8" t="str">
        <f>IF(OR($A35="",CF$8=""),"",INDEX(Z!$B$9:$BI$118,CF$8-ZT!$B$4+1,ZT!$A35-ZT!$B$2+1))</f>
        <v/>
      </c>
      <c r="CG35" s="8" t="str">
        <f>IF(OR($A35="",CG$8=""),"",INDEX(Z!$B$9:$BI$118,CG$8-ZT!$B$4+1,ZT!$A35-ZT!$B$2+1))</f>
        <v/>
      </c>
      <c r="CH35" s="8" t="str">
        <f>IF(OR($A35="",CH$8=""),"",INDEX(Z!$B$9:$BI$118,CH$8-ZT!$B$4+1,ZT!$A35-ZT!$B$2+1))</f>
        <v/>
      </c>
      <c r="CI35" s="8" t="str">
        <f>IF(OR($A35="",CI$8=""),"",INDEX(Z!$B$9:$BI$118,CI$8-ZT!$B$4+1,ZT!$A35-ZT!$B$2+1))</f>
        <v/>
      </c>
      <c r="CJ35" s="8" t="str">
        <f>IF(OR($A35="",CJ$8=""),"",INDEX(Z!$B$9:$BI$118,CJ$8-ZT!$B$4+1,ZT!$A35-ZT!$B$2+1))</f>
        <v/>
      </c>
      <c r="CK35" s="8" t="str">
        <f>IF(OR($A35="",CK$8=""),"",INDEX(Z!$B$9:$BI$118,CK$8-ZT!$B$4+1,ZT!$A35-ZT!$B$2+1))</f>
        <v/>
      </c>
      <c r="CL35" s="8" t="str">
        <f>IF(OR($A35="",CL$8=""),"",INDEX(Z!$B$9:$BI$118,CL$8-ZT!$B$4+1,ZT!$A35-ZT!$B$2+1))</f>
        <v/>
      </c>
      <c r="CM35" s="8" t="str">
        <f>IF(OR($A35="",CM$8=""),"",INDEX(Z!$B$9:$BI$118,CM$8-ZT!$B$4+1,ZT!$A35-ZT!$B$2+1))</f>
        <v/>
      </c>
      <c r="CN35" s="8" t="str">
        <f>IF(OR($A35="",CN$8=""),"",INDEX(Z!$B$9:$BI$118,CN$8-ZT!$B$4+1,ZT!$A35-ZT!$B$2+1))</f>
        <v/>
      </c>
      <c r="CO35" s="8" t="str">
        <f>IF(OR($A35="",CO$8=""),"",INDEX(Z!$B$9:$BI$118,CO$8-ZT!$B$4+1,ZT!$A35-ZT!$B$2+1))</f>
        <v/>
      </c>
      <c r="CP35" s="8" t="str">
        <f>IF(OR($A35="",CP$8=""),"",INDEX(Z!$B$9:$BI$118,CP$8-ZT!$B$4+1,ZT!$A35-ZT!$B$2+1))</f>
        <v/>
      </c>
      <c r="CQ35" s="8" t="str">
        <f>IF(OR($A35="",CQ$8=""),"",INDEX(Z!$B$9:$BI$118,CQ$8-ZT!$B$4+1,ZT!$A35-ZT!$B$2+1))</f>
        <v/>
      </c>
      <c r="CR35" s="8" t="str">
        <f>IF(OR($A35="",CR$8=""),"",INDEX(Z!$B$9:$BI$118,CR$8-ZT!$B$4+1,ZT!$A35-ZT!$B$2+1))</f>
        <v/>
      </c>
      <c r="CS35" s="8" t="str">
        <f>IF(OR($A35="",CS$8=""),"",INDEX(Z!$B$9:$BI$118,CS$8-ZT!$B$4+1,ZT!$A35-ZT!$B$2+1))</f>
        <v/>
      </c>
      <c r="CT35" s="8" t="str">
        <f>IF(OR($A35="",CT$8=""),"",INDEX(Z!$B$9:$BI$118,CT$8-ZT!$B$4+1,ZT!$A35-ZT!$B$2+1))</f>
        <v/>
      </c>
      <c r="CU35" s="8" t="str">
        <f>IF(OR($A35="",CU$8=""),"",INDEX(Z!$B$9:$BI$118,CU$8-ZT!$B$4+1,ZT!$A35-ZT!$B$2+1))</f>
        <v/>
      </c>
      <c r="CV35" s="8" t="str">
        <f>IF(OR($A35="",CV$8=""),"",INDEX(Z!$B$9:$BI$118,CV$8-ZT!$B$4+1,ZT!$A35-ZT!$B$2+1))</f>
        <v/>
      </c>
      <c r="CW35" s="8" t="str">
        <f>IF(OR($A35="",CW$8=""),"",INDEX(Z!$B$9:$BI$118,CW$8-ZT!$B$4+1,ZT!$A35-ZT!$B$2+1))</f>
        <v/>
      </c>
      <c r="CX35" s="8" t="str">
        <f>IF(OR($A35="",CX$8=""),"",INDEX(Z!$B$9:$BI$118,CX$8-ZT!$B$4+1,ZT!$A35-ZT!$B$2+1))</f>
        <v/>
      </c>
      <c r="CY35" s="8" t="str">
        <f>IF(OR($A35="",CY$8=""),"",INDEX(Z!$B$9:$BI$118,CY$8-ZT!$B$4+1,ZT!$A35-ZT!$B$2+1))</f>
        <v/>
      </c>
      <c r="CZ35" s="8" t="str">
        <f>IF(OR($A35="",CZ$8=""),"",INDEX(Z!$B$9:$BI$118,CZ$8-ZT!$B$4+1,ZT!$A35-ZT!$B$2+1))</f>
        <v/>
      </c>
      <c r="DA35" s="8" t="str">
        <f>IF(OR($A35="",DA$8=""),"",INDEX(Z!$B$9:$BI$118,DA$8-ZT!$B$4+1,ZT!$A35-ZT!$B$2+1))</f>
        <v/>
      </c>
      <c r="DB35" s="8" t="str">
        <f>IF(OR($A35="",DB$8=""),"",INDEX(Z!$B$9:$BI$118,DB$8-ZT!$B$4+1,ZT!$A35-ZT!$B$2+1))</f>
        <v/>
      </c>
      <c r="DC35" s="8" t="str">
        <f>IF(OR($A35="",DC$8=""),"",INDEX(Z!$B$9:$BI$118,DC$8-ZT!$B$4+1,ZT!$A35-ZT!$B$2+1))</f>
        <v/>
      </c>
      <c r="DD35" s="8" t="str">
        <f>IF(OR($A35="",DD$8=""),"",INDEX(Z!$B$9:$BI$118,DD$8-ZT!$B$4+1,ZT!$A35-ZT!$B$2+1))</f>
        <v/>
      </c>
      <c r="DE35" s="8" t="str">
        <f>IF(OR($A35="",DE$8=""),"",INDEX(Z!$B$9:$BI$118,DE$8-ZT!$B$4+1,ZT!$A35-ZT!$B$2+1))</f>
        <v/>
      </c>
      <c r="DF35" s="8" t="str">
        <f>IF(OR($A35="",DF$8=""),"",INDEX(Z!$B$9:$BI$118,DF$8-ZT!$B$4+1,ZT!$A35-ZT!$B$2+1))</f>
        <v/>
      </c>
      <c r="DG35" s="8" t="str">
        <f>IF(OR($A35="",DG$8=""),"",INDEX(Z!$B$9:$BI$118,DG$8-ZT!$B$4+1,ZT!$A35-ZT!$B$2+1))</f>
        <v/>
      </c>
    </row>
    <row r="36" spans="1:111">
      <c r="A36" s="4" t="str">
        <f t="shared" si="2"/>
        <v/>
      </c>
      <c r="B36" s="8" t="str">
        <f>IF(OR($A36="",B$8=""),"",INDEX(Z!$B$9:$BI$118,B$8-ZT!$B$4+1,ZT!$A36-ZT!$B$2+1))</f>
        <v/>
      </c>
      <c r="C36" s="8" t="str">
        <f>IF(OR($A36="",C$8=""),"",INDEX(Z!$B$9:$BI$118,C$8-ZT!$B$4+1,ZT!$A36-ZT!$B$2+1))</f>
        <v/>
      </c>
      <c r="D36" s="8" t="str">
        <f>IF(OR($A36="",D$8=""),"",INDEX(Z!$B$9:$BI$118,D$8-ZT!$B$4+1,ZT!$A36-ZT!$B$2+1))</f>
        <v/>
      </c>
      <c r="E36" s="8" t="str">
        <f>IF(OR($A36="",E$8=""),"",INDEX(Z!$B$9:$BI$118,E$8-ZT!$B$4+1,ZT!$A36-ZT!$B$2+1))</f>
        <v/>
      </c>
      <c r="F36" s="8" t="str">
        <f>IF(OR($A36="",F$8=""),"",INDEX(Z!$B$9:$BI$118,F$8-ZT!$B$4+1,ZT!$A36-ZT!$B$2+1))</f>
        <v/>
      </c>
      <c r="G36" s="8" t="str">
        <f>IF(OR($A36="",G$8=""),"",INDEX(Z!$B$9:$BI$118,G$8-ZT!$B$4+1,ZT!$A36-ZT!$B$2+1))</f>
        <v/>
      </c>
      <c r="H36" s="8" t="str">
        <f>IF(OR($A36="",H$8=""),"",INDEX(Z!$B$9:$BI$118,H$8-ZT!$B$4+1,ZT!$A36-ZT!$B$2+1))</f>
        <v/>
      </c>
      <c r="I36" s="8" t="str">
        <f>IF(OR($A36="",I$8=""),"",INDEX(Z!$B$9:$BI$118,I$8-ZT!$B$4+1,ZT!$A36-ZT!$B$2+1))</f>
        <v/>
      </c>
      <c r="J36" s="8" t="str">
        <f>IF(OR($A36="",J$8=""),"",INDEX(Z!$B$9:$BI$118,J$8-ZT!$B$4+1,ZT!$A36-ZT!$B$2+1))</f>
        <v/>
      </c>
      <c r="K36" s="8" t="str">
        <f>IF(OR($A36="",K$8=""),"",INDEX(Z!$B$9:$BI$118,K$8-ZT!$B$4+1,ZT!$A36-ZT!$B$2+1))</f>
        <v/>
      </c>
      <c r="L36" s="8" t="str">
        <f>IF(OR($A36="",L$8=""),"",INDEX(Z!$B$9:$BI$118,L$8-ZT!$B$4+1,ZT!$A36-ZT!$B$2+1))</f>
        <v/>
      </c>
      <c r="M36" s="8" t="str">
        <f>IF(OR($A36="",M$8=""),"",INDEX(Z!$B$9:$BI$118,M$8-ZT!$B$4+1,ZT!$A36-ZT!$B$2+1))</f>
        <v/>
      </c>
      <c r="N36" s="8" t="str">
        <f>IF(OR($A36="",N$8=""),"",INDEX(Z!$B$9:$BI$118,N$8-ZT!$B$4+1,ZT!$A36-ZT!$B$2+1))</f>
        <v/>
      </c>
      <c r="O36" s="8" t="str">
        <f>IF(OR($A36="",O$8=""),"",INDEX(Z!$B$9:$BI$118,O$8-ZT!$B$4+1,ZT!$A36-ZT!$B$2+1))</f>
        <v/>
      </c>
      <c r="P36" s="8" t="str">
        <f>IF(OR($A36="",P$8=""),"",INDEX(Z!$B$9:$BI$118,P$8-ZT!$B$4+1,ZT!$A36-ZT!$B$2+1))</f>
        <v/>
      </c>
      <c r="Q36" s="8" t="str">
        <f>IF(OR($A36="",Q$8=""),"",INDEX(Z!$B$9:$BI$118,Q$8-ZT!$B$4+1,ZT!$A36-ZT!$B$2+1))</f>
        <v/>
      </c>
      <c r="R36" s="8" t="str">
        <f>IF(OR($A36="",R$8=""),"",INDEX(Z!$B$9:$BI$118,R$8-ZT!$B$4+1,ZT!$A36-ZT!$B$2+1))</f>
        <v/>
      </c>
      <c r="S36" s="8" t="str">
        <f>IF(OR($A36="",S$8=""),"",INDEX(Z!$B$9:$BI$118,S$8-ZT!$B$4+1,ZT!$A36-ZT!$B$2+1))</f>
        <v/>
      </c>
      <c r="T36" s="8" t="str">
        <f>IF(OR($A36="",T$8=""),"",INDEX(Z!$B$9:$BI$118,T$8-ZT!$B$4+1,ZT!$A36-ZT!$B$2+1))</f>
        <v/>
      </c>
      <c r="U36" s="8" t="str">
        <f>IF(OR($A36="",U$8=""),"",INDEX(Z!$B$9:$BI$118,U$8-ZT!$B$4+1,ZT!$A36-ZT!$B$2+1))</f>
        <v/>
      </c>
      <c r="V36" s="8" t="str">
        <f>IF(OR($A36="",V$8=""),"",INDEX(Z!$B$9:$BI$118,V$8-ZT!$B$4+1,ZT!$A36-ZT!$B$2+1))</f>
        <v/>
      </c>
      <c r="W36" s="8" t="str">
        <f>IF(OR($A36="",W$8=""),"",INDEX(Z!$B$9:$BI$118,W$8-ZT!$B$4+1,ZT!$A36-ZT!$B$2+1))</f>
        <v/>
      </c>
      <c r="X36" s="8" t="str">
        <f>IF(OR($A36="",X$8=""),"",INDEX(Z!$B$9:$BI$118,X$8-ZT!$B$4+1,ZT!$A36-ZT!$B$2+1))</f>
        <v/>
      </c>
      <c r="Y36" s="8" t="str">
        <f>IF(OR($A36="",Y$8=""),"",INDEX(Z!$B$9:$BI$118,Y$8-ZT!$B$4+1,ZT!$A36-ZT!$B$2+1))</f>
        <v/>
      </c>
      <c r="Z36" s="8" t="str">
        <f>IF(OR($A36="",Z$8=""),"",INDEX(Z!$B$9:$BI$118,Z$8-ZT!$B$4+1,ZT!$A36-ZT!$B$2+1))</f>
        <v/>
      </c>
      <c r="AA36" s="8" t="str">
        <f>IF(OR($A36="",AA$8=""),"",INDEX(Z!$B$9:$BI$118,AA$8-ZT!$B$4+1,ZT!$A36-ZT!$B$2+1))</f>
        <v/>
      </c>
      <c r="AB36" s="8" t="str">
        <f>IF(OR($A36="",AB$8=""),"",INDEX(Z!$B$9:$BI$118,AB$8-ZT!$B$4+1,ZT!$A36-ZT!$B$2+1))</f>
        <v/>
      </c>
      <c r="AC36" s="8" t="str">
        <f>IF(OR($A36="",AC$8=""),"",INDEX(Z!$B$9:$BI$118,AC$8-ZT!$B$4+1,ZT!$A36-ZT!$B$2+1))</f>
        <v/>
      </c>
      <c r="AD36" s="8" t="str">
        <f>IF(OR($A36="",AD$8=""),"",INDEX(Z!$B$9:$BI$118,AD$8-ZT!$B$4+1,ZT!$A36-ZT!$B$2+1))</f>
        <v/>
      </c>
      <c r="AE36" s="8" t="str">
        <f>IF(OR($A36="",AE$8=""),"",INDEX(Z!$B$9:$BI$118,AE$8-ZT!$B$4+1,ZT!$A36-ZT!$B$2+1))</f>
        <v/>
      </c>
      <c r="AF36" s="8" t="str">
        <f>IF(OR($A36="",AF$8=""),"",INDEX(Z!$B$9:$BI$118,AF$8-ZT!$B$4+1,ZT!$A36-ZT!$B$2+1))</f>
        <v/>
      </c>
      <c r="AG36" s="8" t="str">
        <f>IF(OR($A36="",AG$8=""),"",INDEX(Z!$B$9:$BI$118,AG$8-ZT!$B$4+1,ZT!$A36-ZT!$B$2+1))</f>
        <v/>
      </c>
      <c r="AH36" s="8" t="str">
        <f>IF(OR($A36="",AH$8=""),"",INDEX(Z!$B$9:$BI$118,AH$8-ZT!$B$4+1,ZT!$A36-ZT!$B$2+1))</f>
        <v/>
      </c>
      <c r="AI36" s="8" t="str">
        <f>IF(OR($A36="",AI$8=""),"",INDEX(Z!$B$9:$BI$118,AI$8-ZT!$B$4+1,ZT!$A36-ZT!$B$2+1))</f>
        <v/>
      </c>
      <c r="AJ36" s="8" t="str">
        <f>IF(OR($A36="",AJ$8=""),"",INDEX(Z!$B$9:$BI$118,AJ$8-ZT!$B$4+1,ZT!$A36-ZT!$B$2+1))</f>
        <v/>
      </c>
      <c r="AK36" s="8" t="str">
        <f>IF(OR($A36="",AK$8=""),"",INDEX(Z!$B$9:$BI$118,AK$8-ZT!$B$4+1,ZT!$A36-ZT!$B$2+1))</f>
        <v/>
      </c>
      <c r="AL36" s="8" t="str">
        <f>IF(OR($A36="",AL$8=""),"",INDEX(Z!$B$9:$BI$118,AL$8-ZT!$B$4+1,ZT!$A36-ZT!$B$2+1))</f>
        <v/>
      </c>
      <c r="AM36" s="8" t="str">
        <f>IF(OR($A36="",AM$8=""),"",INDEX(Z!$B$9:$BI$118,AM$8-ZT!$B$4+1,ZT!$A36-ZT!$B$2+1))</f>
        <v/>
      </c>
      <c r="AN36" s="8" t="str">
        <f>IF(OR($A36="",AN$8=""),"",INDEX(Z!$B$9:$BI$118,AN$8-ZT!$B$4+1,ZT!$A36-ZT!$B$2+1))</f>
        <v/>
      </c>
      <c r="AO36" s="8" t="str">
        <f>IF(OR($A36="",AO$8=""),"",INDEX(Z!$B$9:$BI$118,AO$8-ZT!$B$4+1,ZT!$A36-ZT!$B$2+1))</f>
        <v/>
      </c>
      <c r="AP36" s="8" t="str">
        <f>IF(OR($A36="",AP$8=""),"",INDEX(Z!$B$9:$BI$118,AP$8-ZT!$B$4+1,ZT!$A36-ZT!$B$2+1))</f>
        <v/>
      </c>
      <c r="AQ36" s="8" t="str">
        <f>IF(OR($A36="",AQ$8=""),"",INDEX(Z!$B$9:$BI$118,AQ$8-ZT!$B$4+1,ZT!$A36-ZT!$B$2+1))</f>
        <v/>
      </c>
      <c r="AR36" s="8" t="str">
        <f>IF(OR($A36="",AR$8=""),"",INDEX(Z!$B$9:$BI$118,AR$8-ZT!$B$4+1,ZT!$A36-ZT!$B$2+1))</f>
        <v/>
      </c>
      <c r="AS36" s="8" t="str">
        <f>IF(OR($A36="",AS$8=""),"",INDEX(Z!$B$9:$BI$118,AS$8-ZT!$B$4+1,ZT!$A36-ZT!$B$2+1))</f>
        <v/>
      </c>
      <c r="AT36" s="8" t="str">
        <f>IF(OR($A36="",AT$8=""),"",INDEX(Z!$B$9:$BI$118,AT$8-ZT!$B$4+1,ZT!$A36-ZT!$B$2+1))</f>
        <v/>
      </c>
      <c r="AU36" s="8" t="str">
        <f>IF(OR($A36="",AU$8=""),"",INDEX(Z!$B$9:$BI$118,AU$8-ZT!$B$4+1,ZT!$A36-ZT!$B$2+1))</f>
        <v/>
      </c>
      <c r="AV36" s="8" t="str">
        <f>IF(OR($A36="",AV$8=""),"",INDEX(Z!$B$9:$BI$118,AV$8-ZT!$B$4+1,ZT!$A36-ZT!$B$2+1))</f>
        <v/>
      </c>
      <c r="AW36" s="8" t="str">
        <f>IF(OR($A36="",AW$8=""),"",INDEX(Z!$B$9:$BI$118,AW$8-ZT!$B$4+1,ZT!$A36-ZT!$B$2+1))</f>
        <v/>
      </c>
      <c r="AX36" s="8" t="str">
        <f>IF(OR($A36="",AX$8=""),"",INDEX(Z!$B$9:$BI$118,AX$8-ZT!$B$4+1,ZT!$A36-ZT!$B$2+1))</f>
        <v/>
      </c>
      <c r="AY36" s="8" t="str">
        <f>IF(OR($A36="",AY$8=""),"",INDEX(Z!$B$9:$BI$118,AY$8-ZT!$B$4+1,ZT!$A36-ZT!$B$2+1))</f>
        <v/>
      </c>
      <c r="AZ36" s="8" t="str">
        <f>IF(OR($A36="",AZ$8=""),"",INDEX(Z!$B$9:$BI$118,AZ$8-ZT!$B$4+1,ZT!$A36-ZT!$B$2+1))</f>
        <v/>
      </c>
      <c r="BA36" s="8" t="str">
        <f>IF(OR($A36="",BA$8=""),"",INDEX(Z!$B$9:$BI$118,BA$8-ZT!$B$4+1,ZT!$A36-ZT!$B$2+1))</f>
        <v/>
      </c>
      <c r="BB36" s="8" t="str">
        <f>IF(OR($A36="",BB$8=""),"",INDEX(Z!$B$9:$BI$118,BB$8-ZT!$B$4+1,ZT!$A36-ZT!$B$2+1))</f>
        <v/>
      </c>
      <c r="BC36" s="8" t="str">
        <f>IF(OR($A36="",BC$8=""),"",INDEX(Z!$B$9:$BI$118,BC$8-ZT!$B$4+1,ZT!$A36-ZT!$B$2+1))</f>
        <v/>
      </c>
      <c r="BD36" s="8" t="str">
        <f>IF(OR($A36="",BD$8=""),"",INDEX(Z!$B$9:$BI$118,BD$8-ZT!$B$4+1,ZT!$A36-ZT!$B$2+1))</f>
        <v/>
      </c>
      <c r="BE36" s="8" t="str">
        <f>IF(OR($A36="",BE$8=""),"",INDEX(Z!$B$9:$BI$118,BE$8-ZT!$B$4+1,ZT!$A36-ZT!$B$2+1))</f>
        <v/>
      </c>
      <c r="BF36" s="8" t="str">
        <f>IF(OR($A36="",BF$8=""),"",INDEX(Z!$B$9:$BI$118,BF$8-ZT!$B$4+1,ZT!$A36-ZT!$B$2+1))</f>
        <v/>
      </c>
      <c r="BG36" s="8" t="str">
        <f>IF(OR($A36="",BG$8=""),"",INDEX(Z!$B$9:$BI$118,BG$8-ZT!$B$4+1,ZT!$A36-ZT!$B$2+1))</f>
        <v/>
      </c>
      <c r="BH36" s="8" t="str">
        <f>IF(OR($A36="",BH$8=""),"",INDEX(Z!$B$9:$BI$118,BH$8-ZT!$B$4+1,ZT!$A36-ZT!$B$2+1))</f>
        <v/>
      </c>
      <c r="BI36" s="8" t="str">
        <f>IF(OR($A36="",BI$8=""),"",INDEX(Z!$B$9:$BI$118,BI$8-ZT!$B$4+1,ZT!$A36-ZT!$B$2+1))</f>
        <v/>
      </c>
      <c r="BJ36" s="8" t="str">
        <f>IF(OR($A36="",BJ$8=""),"",INDEX(Z!$B$9:$BI$118,BJ$8-ZT!$B$4+1,ZT!$A36-ZT!$B$2+1))</f>
        <v/>
      </c>
      <c r="BK36" s="8" t="str">
        <f>IF(OR($A36="",BK$8=""),"",INDEX(Z!$B$9:$BI$118,BK$8-ZT!$B$4+1,ZT!$A36-ZT!$B$2+1))</f>
        <v/>
      </c>
      <c r="BL36" s="8" t="str">
        <f>IF(OR($A36="",BL$8=""),"",INDEX(Z!$B$9:$BI$118,BL$8-ZT!$B$4+1,ZT!$A36-ZT!$B$2+1))</f>
        <v/>
      </c>
      <c r="BM36" s="8" t="str">
        <f>IF(OR($A36="",BM$8=""),"",INDEX(Z!$B$9:$BI$118,BM$8-ZT!$B$4+1,ZT!$A36-ZT!$B$2+1))</f>
        <v/>
      </c>
      <c r="BN36" s="8" t="str">
        <f>IF(OR($A36="",BN$8=""),"",INDEX(Z!$B$9:$BI$118,BN$8-ZT!$B$4+1,ZT!$A36-ZT!$B$2+1))</f>
        <v/>
      </c>
      <c r="BO36" s="8" t="str">
        <f>IF(OR($A36="",BO$8=""),"",INDEX(Z!$B$9:$BI$118,BO$8-ZT!$B$4+1,ZT!$A36-ZT!$B$2+1))</f>
        <v/>
      </c>
      <c r="BP36" s="8" t="str">
        <f>IF(OR($A36="",BP$8=""),"",INDEX(Z!$B$9:$BI$118,BP$8-ZT!$B$4+1,ZT!$A36-ZT!$B$2+1))</f>
        <v/>
      </c>
      <c r="BQ36" s="8" t="str">
        <f>IF(OR($A36="",BQ$8=""),"",INDEX(Z!$B$9:$BI$118,BQ$8-ZT!$B$4+1,ZT!$A36-ZT!$B$2+1))</f>
        <v/>
      </c>
      <c r="BR36" s="8" t="str">
        <f>IF(OR($A36="",BR$8=""),"",INDEX(Z!$B$9:$BI$118,BR$8-ZT!$B$4+1,ZT!$A36-ZT!$B$2+1))</f>
        <v/>
      </c>
      <c r="BS36" s="8" t="str">
        <f>IF(OR($A36="",BS$8=""),"",INDEX(Z!$B$9:$BI$118,BS$8-ZT!$B$4+1,ZT!$A36-ZT!$B$2+1))</f>
        <v/>
      </c>
      <c r="BT36" s="8" t="str">
        <f>IF(OR($A36="",BT$8=""),"",INDEX(Z!$B$9:$BI$118,BT$8-ZT!$B$4+1,ZT!$A36-ZT!$B$2+1))</f>
        <v/>
      </c>
      <c r="BU36" s="8" t="str">
        <f>IF(OR($A36="",BU$8=""),"",INDEX(Z!$B$9:$BI$118,BU$8-ZT!$B$4+1,ZT!$A36-ZT!$B$2+1))</f>
        <v/>
      </c>
      <c r="BV36" s="8" t="str">
        <f>IF(OR($A36="",BV$8=""),"",INDEX(Z!$B$9:$BI$118,BV$8-ZT!$B$4+1,ZT!$A36-ZT!$B$2+1))</f>
        <v/>
      </c>
      <c r="BW36" s="8" t="str">
        <f>IF(OR($A36="",BW$8=""),"",INDEX(Z!$B$9:$BI$118,BW$8-ZT!$B$4+1,ZT!$A36-ZT!$B$2+1))</f>
        <v/>
      </c>
      <c r="BX36" s="8" t="str">
        <f>IF(OR($A36="",BX$8=""),"",INDEX(Z!$B$9:$BI$118,BX$8-ZT!$B$4+1,ZT!$A36-ZT!$B$2+1))</f>
        <v/>
      </c>
      <c r="BY36" s="8" t="str">
        <f>IF(OR($A36="",BY$8=""),"",INDEX(Z!$B$9:$BI$118,BY$8-ZT!$B$4+1,ZT!$A36-ZT!$B$2+1))</f>
        <v/>
      </c>
      <c r="BZ36" s="8" t="str">
        <f>IF(OR($A36="",BZ$8=""),"",INDEX(Z!$B$9:$BI$118,BZ$8-ZT!$B$4+1,ZT!$A36-ZT!$B$2+1))</f>
        <v/>
      </c>
      <c r="CA36" s="8" t="str">
        <f>IF(OR($A36="",CA$8=""),"",INDEX(Z!$B$9:$BI$118,CA$8-ZT!$B$4+1,ZT!$A36-ZT!$B$2+1))</f>
        <v/>
      </c>
      <c r="CB36" s="8" t="str">
        <f>IF(OR($A36="",CB$8=""),"",INDEX(Z!$B$9:$BI$118,CB$8-ZT!$B$4+1,ZT!$A36-ZT!$B$2+1))</f>
        <v/>
      </c>
      <c r="CC36" s="8" t="str">
        <f>IF(OR($A36="",CC$8=""),"",INDEX(Z!$B$9:$BI$118,CC$8-ZT!$B$4+1,ZT!$A36-ZT!$B$2+1))</f>
        <v/>
      </c>
      <c r="CD36" s="8" t="str">
        <f>IF(OR($A36="",CD$8=""),"",INDEX(Z!$B$9:$BI$118,CD$8-ZT!$B$4+1,ZT!$A36-ZT!$B$2+1))</f>
        <v/>
      </c>
      <c r="CE36" s="8" t="str">
        <f>IF(OR($A36="",CE$8=""),"",INDEX(Z!$B$9:$BI$118,CE$8-ZT!$B$4+1,ZT!$A36-ZT!$B$2+1))</f>
        <v/>
      </c>
      <c r="CF36" s="8" t="str">
        <f>IF(OR($A36="",CF$8=""),"",INDEX(Z!$B$9:$BI$118,CF$8-ZT!$B$4+1,ZT!$A36-ZT!$B$2+1))</f>
        <v/>
      </c>
      <c r="CG36" s="8" t="str">
        <f>IF(OR($A36="",CG$8=""),"",INDEX(Z!$B$9:$BI$118,CG$8-ZT!$B$4+1,ZT!$A36-ZT!$B$2+1))</f>
        <v/>
      </c>
      <c r="CH36" s="8" t="str">
        <f>IF(OR($A36="",CH$8=""),"",INDEX(Z!$B$9:$BI$118,CH$8-ZT!$B$4+1,ZT!$A36-ZT!$B$2+1))</f>
        <v/>
      </c>
      <c r="CI36" s="8" t="str">
        <f>IF(OR($A36="",CI$8=""),"",INDEX(Z!$B$9:$BI$118,CI$8-ZT!$B$4+1,ZT!$A36-ZT!$B$2+1))</f>
        <v/>
      </c>
      <c r="CJ36" s="8" t="str">
        <f>IF(OR($A36="",CJ$8=""),"",INDEX(Z!$B$9:$BI$118,CJ$8-ZT!$B$4+1,ZT!$A36-ZT!$B$2+1))</f>
        <v/>
      </c>
      <c r="CK36" s="8" t="str">
        <f>IF(OR($A36="",CK$8=""),"",INDEX(Z!$B$9:$BI$118,CK$8-ZT!$B$4+1,ZT!$A36-ZT!$B$2+1))</f>
        <v/>
      </c>
      <c r="CL36" s="8" t="str">
        <f>IF(OR($A36="",CL$8=""),"",INDEX(Z!$B$9:$BI$118,CL$8-ZT!$B$4+1,ZT!$A36-ZT!$B$2+1))</f>
        <v/>
      </c>
      <c r="CM36" s="8" t="str">
        <f>IF(OR($A36="",CM$8=""),"",INDEX(Z!$B$9:$BI$118,CM$8-ZT!$B$4+1,ZT!$A36-ZT!$B$2+1))</f>
        <v/>
      </c>
      <c r="CN36" s="8" t="str">
        <f>IF(OR($A36="",CN$8=""),"",INDEX(Z!$B$9:$BI$118,CN$8-ZT!$B$4+1,ZT!$A36-ZT!$B$2+1))</f>
        <v/>
      </c>
      <c r="CO36" s="8" t="str">
        <f>IF(OR($A36="",CO$8=""),"",INDEX(Z!$B$9:$BI$118,CO$8-ZT!$B$4+1,ZT!$A36-ZT!$B$2+1))</f>
        <v/>
      </c>
      <c r="CP36" s="8" t="str">
        <f>IF(OR($A36="",CP$8=""),"",INDEX(Z!$B$9:$BI$118,CP$8-ZT!$B$4+1,ZT!$A36-ZT!$B$2+1))</f>
        <v/>
      </c>
      <c r="CQ36" s="8" t="str">
        <f>IF(OR($A36="",CQ$8=""),"",INDEX(Z!$B$9:$BI$118,CQ$8-ZT!$B$4+1,ZT!$A36-ZT!$B$2+1))</f>
        <v/>
      </c>
      <c r="CR36" s="8" t="str">
        <f>IF(OR($A36="",CR$8=""),"",INDEX(Z!$B$9:$BI$118,CR$8-ZT!$B$4+1,ZT!$A36-ZT!$B$2+1))</f>
        <v/>
      </c>
      <c r="CS36" s="8" t="str">
        <f>IF(OR($A36="",CS$8=""),"",INDEX(Z!$B$9:$BI$118,CS$8-ZT!$B$4+1,ZT!$A36-ZT!$B$2+1))</f>
        <v/>
      </c>
      <c r="CT36" s="8" t="str">
        <f>IF(OR($A36="",CT$8=""),"",INDEX(Z!$B$9:$BI$118,CT$8-ZT!$B$4+1,ZT!$A36-ZT!$B$2+1))</f>
        <v/>
      </c>
      <c r="CU36" s="8" t="str">
        <f>IF(OR($A36="",CU$8=""),"",INDEX(Z!$B$9:$BI$118,CU$8-ZT!$B$4+1,ZT!$A36-ZT!$B$2+1))</f>
        <v/>
      </c>
      <c r="CV36" s="8" t="str">
        <f>IF(OR($A36="",CV$8=""),"",INDEX(Z!$B$9:$BI$118,CV$8-ZT!$B$4+1,ZT!$A36-ZT!$B$2+1))</f>
        <v/>
      </c>
      <c r="CW36" s="8" t="str">
        <f>IF(OR($A36="",CW$8=""),"",INDEX(Z!$B$9:$BI$118,CW$8-ZT!$B$4+1,ZT!$A36-ZT!$B$2+1))</f>
        <v/>
      </c>
      <c r="CX36" s="8" t="str">
        <f>IF(OR($A36="",CX$8=""),"",INDEX(Z!$B$9:$BI$118,CX$8-ZT!$B$4+1,ZT!$A36-ZT!$B$2+1))</f>
        <v/>
      </c>
      <c r="CY36" s="8" t="str">
        <f>IF(OR($A36="",CY$8=""),"",INDEX(Z!$B$9:$BI$118,CY$8-ZT!$B$4+1,ZT!$A36-ZT!$B$2+1))</f>
        <v/>
      </c>
      <c r="CZ36" s="8" t="str">
        <f>IF(OR($A36="",CZ$8=""),"",INDEX(Z!$B$9:$BI$118,CZ$8-ZT!$B$4+1,ZT!$A36-ZT!$B$2+1))</f>
        <v/>
      </c>
      <c r="DA36" s="8" t="str">
        <f>IF(OR($A36="",DA$8=""),"",INDEX(Z!$B$9:$BI$118,DA$8-ZT!$B$4+1,ZT!$A36-ZT!$B$2+1))</f>
        <v/>
      </c>
      <c r="DB36" s="8" t="str">
        <f>IF(OR($A36="",DB$8=""),"",INDEX(Z!$B$9:$BI$118,DB$8-ZT!$B$4+1,ZT!$A36-ZT!$B$2+1))</f>
        <v/>
      </c>
      <c r="DC36" s="8" t="str">
        <f>IF(OR($A36="",DC$8=""),"",INDEX(Z!$B$9:$BI$118,DC$8-ZT!$B$4+1,ZT!$A36-ZT!$B$2+1))</f>
        <v/>
      </c>
      <c r="DD36" s="8" t="str">
        <f>IF(OR($A36="",DD$8=""),"",INDEX(Z!$B$9:$BI$118,DD$8-ZT!$B$4+1,ZT!$A36-ZT!$B$2+1))</f>
        <v/>
      </c>
      <c r="DE36" s="8" t="str">
        <f>IF(OR($A36="",DE$8=""),"",INDEX(Z!$B$9:$BI$118,DE$8-ZT!$B$4+1,ZT!$A36-ZT!$B$2+1))</f>
        <v/>
      </c>
      <c r="DF36" s="8" t="str">
        <f>IF(OR($A36="",DF$8=""),"",INDEX(Z!$B$9:$BI$118,DF$8-ZT!$B$4+1,ZT!$A36-ZT!$B$2+1))</f>
        <v/>
      </c>
      <c r="DG36" s="8" t="str">
        <f>IF(OR($A36="",DG$8=""),"",INDEX(Z!$B$9:$BI$118,DG$8-ZT!$B$4+1,ZT!$A36-ZT!$B$2+1))</f>
        <v/>
      </c>
    </row>
    <row r="37" spans="1:111">
      <c r="A37" s="4" t="str">
        <f t="shared" si="2"/>
        <v/>
      </c>
      <c r="B37" s="8" t="str">
        <f>IF(OR($A37="",B$8=""),"",INDEX(Z!$B$9:$BI$118,B$8-ZT!$B$4+1,ZT!$A37-ZT!$B$2+1))</f>
        <v/>
      </c>
      <c r="C37" s="8" t="str">
        <f>IF(OR($A37="",C$8=""),"",INDEX(Z!$B$9:$BI$118,C$8-ZT!$B$4+1,ZT!$A37-ZT!$B$2+1))</f>
        <v/>
      </c>
      <c r="D37" s="8" t="str">
        <f>IF(OR($A37="",D$8=""),"",INDEX(Z!$B$9:$BI$118,D$8-ZT!$B$4+1,ZT!$A37-ZT!$B$2+1))</f>
        <v/>
      </c>
      <c r="E37" s="8" t="str">
        <f>IF(OR($A37="",E$8=""),"",INDEX(Z!$B$9:$BI$118,E$8-ZT!$B$4+1,ZT!$A37-ZT!$B$2+1))</f>
        <v/>
      </c>
      <c r="F37" s="8" t="str">
        <f>IF(OR($A37="",F$8=""),"",INDEX(Z!$B$9:$BI$118,F$8-ZT!$B$4+1,ZT!$A37-ZT!$B$2+1))</f>
        <v/>
      </c>
      <c r="G37" s="8" t="str">
        <f>IF(OR($A37="",G$8=""),"",INDEX(Z!$B$9:$BI$118,G$8-ZT!$B$4+1,ZT!$A37-ZT!$B$2+1))</f>
        <v/>
      </c>
      <c r="H37" s="8" t="str">
        <f>IF(OR($A37="",H$8=""),"",INDEX(Z!$B$9:$BI$118,H$8-ZT!$B$4+1,ZT!$A37-ZT!$B$2+1))</f>
        <v/>
      </c>
      <c r="I37" s="8" t="str">
        <f>IF(OR($A37="",I$8=""),"",INDEX(Z!$B$9:$BI$118,I$8-ZT!$B$4+1,ZT!$A37-ZT!$B$2+1))</f>
        <v/>
      </c>
      <c r="J37" s="8" t="str">
        <f>IF(OR($A37="",J$8=""),"",INDEX(Z!$B$9:$BI$118,J$8-ZT!$B$4+1,ZT!$A37-ZT!$B$2+1))</f>
        <v/>
      </c>
      <c r="K37" s="8" t="str">
        <f>IF(OR($A37="",K$8=""),"",INDEX(Z!$B$9:$BI$118,K$8-ZT!$B$4+1,ZT!$A37-ZT!$B$2+1))</f>
        <v/>
      </c>
      <c r="L37" s="8" t="str">
        <f>IF(OR($A37="",L$8=""),"",INDEX(Z!$B$9:$BI$118,L$8-ZT!$B$4+1,ZT!$A37-ZT!$B$2+1))</f>
        <v/>
      </c>
      <c r="M37" s="8" t="str">
        <f>IF(OR($A37="",M$8=""),"",INDEX(Z!$B$9:$BI$118,M$8-ZT!$B$4+1,ZT!$A37-ZT!$B$2+1))</f>
        <v/>
      </c>
      <c r="N37" s="8" t="str">
        <f>IF(OR($A37="",N$8=""),"",INDEX(Z!$B$9:$BI$118,N$8-ZT!$B$4+1,ZT!$A37-ZT!$B$2+1))</f>
        <v/>
      </c>
      <c r="O37" s="8" t="str">
        <f>IF(OR($A37="",O$8=""),"",INDEX(Z!$B$9:$BI$118,O$8-ZT!$B$4+1,ZT!$A37-ZT!$B$2+1))</f>
        <v/>
      </c>
      <c r="P37" s="8" t="str">
        <f>IF(OR($A37="",P$8=""),"",INDEX(Z!$B$9:$BI$118,P$8-ZT!$B$4+1,ZT!$A37-ZT!$B$2+1))</f>
        <v/>
      </c>
      <c r="Q37" s="8" t="str">
        <f>IF(OR($A37="",Q$8=""),"",INDEX(Z!$B$9:$BI$118,Q$8-ZT!$B$4+1,ZT!$A37-ZT!$B$2+1))</f>
        <v/>
      </c>
      <c r="R37" s="8" t="str">
        <f>IF(OR($A37="",R$8=""),"",INDEX(Z!$B$9:$BI$118,R$8-ZT!$B$4+1,ZT!$A37-ZT!$B$2+1))</f>
        <v/>
      </c>
      <c r="S37" s="8" t="str">
        <f>IF(OR($A37="",S$8=""),"",INDEX(Z!$B$9:$BI$118,S$8-ZT!$B$4+1,ZT!$A37-ZT!$B$2+1))</f>
        <v/>
      </c>
      <c r="T37" s="8" t="str">
        <f>IF(OR($A37="",T$8=""),"",INDEX(Z!$B$9:$BI$118,T$8-ZT!$B$4+1,ZT!$A37-ZT!$B$2+1))</f>
        <v/>
      </c>
      <c r="U37" s="8" t="str">
        <f>IF(OR($A37="",U$8=""),"",INDEX(Z!$B$9:$BI$118,U$8-ZT!$B$4+1,ZT!$A37-ZT!$B$2+1))</f>
        <v/>
      </c>
      <c r="V37" s="8" t="str">
        <f>IF(OR($A37="",V$8=""),"",INDEX(Z!$B$9:$BI$118,V$8-ZT!$B$4+1,ZT!$A37-ZT!$B$2+1))</f>
        <v/>
      </c>
      <c r="W37" s="8" t="str">
        <f>IF(OR($A37="",W$8=""),"",INDEX(Z!$B$9:$BI$118,W$8-ZT!$B$4+1,ZT!$A37-ZT!$B$2+1))</f>
        <v/>
      </c>
      <c r="X37" s="8" t="str">
        <f>IF(OR($A37="",X$8=""),"",INDEX(Z!$B$9:$BI$118,X$8-ZT!$B$4+1,ZT!$A37-ZT!$B$2+1))</f>
        <v/>
      </c>
      <c r="Y37" s="8" t="str">
        <f>IF(OR($A37="",Y$8=""),"",INDEX(Z!$B$9:$BI$118,Y$8-ZT!$B$4+1,ZT!$A37-ZT!$B$2+1))</f>
        <v/>
      </c>
      <c r="Z37" s="8" t="str">
        <f>IF(OR($A37="",Z$8=""),"",INDEX(Z!$B$9:$BI$118,Z$8-ZT!$B$4+1,ZT!$A37-ZT!$B$2+1))</f>
        <v/>
      </c>
      <c r="AA37" s="8" t="str">
        <f>IF(OR($A37="",AA$8=""),"",INDEX(Z!$B$9:$BI$118,AA$8-ZT!$B$4+1,ZT!$A37-ZT!$B$2+1))</f>
        <v/>
      </c>
      <c r="AB37" s="8" t="str">
        <f>IF(OR($A37="",AB$8=""),"",INDEX(Z!$B$9:$BI$118,AB$8-ZT!$B$4+1,ZT!$A37-ZT!$B$2+1))</f>
        <v/>
      </c>
      <c r="AC37" s="8" t="str">
        <f>IF(OR($A37="",AC$8=""),"",INDEX(Z!$B$9:$BI$118,AC$8-ZT!$B$4+1,ZT!$A37-ZT!$B$2+1))</f>
        <v/>
      </c>
      <c r="AD37" s="8" t="str">
        <f>IF(OR($A37="",AD$8=""),"",INDEX(Z!$B$9:$BI$118,AD$8-ZT!$B$4+1,ZT!$A37-ZT!$B$2+1))</f>
        <v/>
      </c>
      <c r="AE37" s="8" t="str">
        <f>IF(OR($A37="",AE$8=""),"",INDEX(Z!$B$9:$BI$118,AE$8-ZT!$B$4+1,ZT!$A37-ZT!$B$2+1))</f>
        <v/>
      </c>
      <c r="AF37" s="8" t="str">
        <f>IF(OR($A37="",AF$8=""),"",INDEX(Z!$B$9:$BI$118,AF$8-ZT!$B$4+1,ZT!$A37-ZT!$B$2+1))</f>
        <v/>
      </c>
      <c r="AG37" s="8" t="str">
        <f>IF(OR($A37="",AG$8=""),"",INDEX(Z!$B$9:$BI$118,AG$8-ZT!$B$4+1,ZT!$A37-ZT!$B$2+1))</f>
        <v/>
      </c>
      <c r="AH37" s="8" t="str">
        <f>IF(OR($A37="",AH$8=""),"",INDEX(Z!$B$9:$BI$118,AH$8-ZT!$B$4+1,ZT!$A37-ZT!$B$2+1))</f>
        <v/>
      </c>
      <c r="AI37" s="8" t="str">
        <f>IF(OR($A37="",AI$8=""),"",INDEX(Z!$B$9:$BI$118,AI$8-ZT!$B$4+1,ZT!$A37-ZT!$B$2+1))</f>
        <v/>
      </c>
      <c r="AJ37" s="8" t="str">
        <f>IF(OR($A37="",AJ$8=""),"",INDEX(Z!$B$9:$BI$118,AJ$8-ZT!$B$4+1,ZT!$A37-ZT!$B$2+1))</f>
        <v/>
      </c>
      <c r="AK37" s="8" t="str">
        <f>IF(OR($A37="",AK$8=""),"",INDEX(Z!$B$9:$BI$118,AK$8-ZT!$B$4+1,ZT!$A37-ZT!$B$2+1))</f>
        <v/>
      </c>
      <c r="AL37" s="8" t="str">
        <f>IF(OR($A37="",AL$8=""),"",INDEX(Z!$B$9:$BI$118,AL$8-ZT!$B$4+1,ZT!$A37-ZT!$B$2+1))</f>
        <v/>
      </c>
      <c r="AM37" s="8" t="str">
        <f>IF(OR($A37="",AM$8=""),"",INDEX(Z!$B$9:$BI$118,AM$8-ZT!$B$4+1,ZT!$A37-ZT!$B$2+1))</f>
        <v/>
      </c>
      <c r="AN37" s="8" t="str">
        <f>IF(OR($A37="",AN$8=""),"",INDEX(Z!$B$9:$BI$118,AN$8-ZT!$B$4+1,ZT!$A37-ZT!$B$2+1))</f>
        <v/>
      </c>
      <c r="AO37" s="8" t="str">
        <f>IF(OR($A37="",AO$8=""),"",INDEX(Z!$B$9:$BI$118,AO$8-ZT!$B$4+1,ZT!$A37-ZT!$B$2+1))</f>
        <v/>
      </c>
      <c r="AP37" s="8" t="str">
        <f>IF(OR($A37="",AP$8=""),"",INDEX(Z!$B$9:$BI$118,AP$8-ZT!$B$4+1,ZT!$A37-ZT!$B$2+1))</f>
        <v/>
      </c>
      <c r="AQ37" s="8" t="str">
        <f>IF(OR($A37="",AQ$8=""),"",INDEX(Z!$B$9:$BI$118,AQ$8-ZT!$B$4+1,ZT!$A37-ZT!$B$2+1))</f>
        <v/>
      </c>
      <c r="AR37" s="8" t="str">
        <f>IF(OR($A37="",AR$8=""),"",INDEX(Z!$B$9:$BI$118,AR$8-ZT!$B$4+1,ZT!$A37-ZT!$B$2+1))</f>
        <v/>
      </c>
      <c r="AS37" s="8" t="str">
        <f>IF(OR($A37="",AS$8=""),"",INDEX(Z!$B$9:$BI$118,AS$8-ZT!$B$4+1,ZT!$A37-ZT!$B$2+1))</f>
        <v/>
      </c>
      <c r="AT37" s="8" t="str">
        <f>IF(OR($A37="",AT$8=""),"",INDEX(Z!$B$9:$BI$118,AT$8-ZT!$B$4+1,ZT!$A37-ZT!$B$2+1))</f>
        <v/>
      </c>
      <c r="AU37" s="8" t="str">
        <f>IF(OR($A37="",AU$8=""),"",INDEX(Z!$B$9:$BI$118,AU$8-ZT!$B$4+1,ZT!$A37-ZT!$B$2+1))</f>
        <v/>
      </c>
      <c r="AV37" s="8" t="str">
        <f>IF(OR($A37="",AV$8=""),"",INDEX(Z!$B$9:$BI$118,AV$8-ZT!$B$4+1,ZT!$A37-ZT!$B$2+1))</f>
        <v/>
      </c>
      <c r="AW37" s="8" t="str">
        <f>IF(OR($A37="",AW$8=""),"",INDEX(Z!$B$9:$BI$118,AW$8-ZT!$B$4+1,ZT!$A37-ZT!$B$2+1))</f>
        <v/>
      </c>
      <c r="AX37" s="8" t="str">
        <f>IF(OR($A37="",AX$8=""),"",INDEX(Z!$B$9:$BI$118,AX$8-ZT!$B$4+1,ZT!$A37-ZT!$B$2+1))</f>
        <v/>
      </c>
      <c r="AY37" s="8" t="str">
        <f>IF(OR($A37="",AY$8=""),"",INDEX(Z!$B$9:$BI$118,AY$8-ZT!$B$4+1,ZT!$A37-ZT!$B$2+1))</f>
        <v/>
      </c>
      <c r="AZ37" s="8" t="str">
        <f>IF(OR($A37="",AZ$8=""),"",INDEX(Z!$B$9:$BI$118,AZ$8-ZT!$B$4+1,ZT!$A37-ZT!$B$2+1))</f>
        <v/>
      </c>
      <c r="BA37" s="8" t="str">
        <f>IF(OR($A37="",BA$8=""),"",INDEX(Z!$B$9:$BI$118,BA$8-ZT!$B$4+1,ZT!$A37-ZT!$B$2+1))</f>
        <v/>
      </c>
      <c r="BB37" s="8" t="str">
        <f>IF(OR($A37="",BB$8=""),"",INDEX(Z!$B$9:$BI$118,BB$8-ZT!$B$4+1,ZT!$A37-ZT!$B$2+1))</f>
        <v/>
      </c>
      <c r="BC37" s="8" t="str">
        <f>IF(OR($A37="",BC$8=""),"",INDEX(Z!$B$9:$BI$118,BC$8-ZT!$B$4+1,ZT!$A37-ZT!$B$2+1))</f>
        <v/>
      </c>
      <c r="BD37" s="8" t="str">
        <f>IF(OR($A37="",BD$8=""),"",INDEX(Z!$B$9:$BI$118,BD$8-ZT!$B$4+1,ZT!$A37-ZT!$B$2+1))</f>
        <v/>
      </c>
      <c r="BE37" s="8" t="str">
        <f>IF(OR($A37="",BE$8=""),"",INDEX(Z!$B$9:$BI$118,BE$8-ZT!$B$4+1,ZT!$A37-ZT!$B$2+1))</f>
        <v/>
      </c>
      <c r="BF37" s="8" t="str">
        <f>IF(OR($A37="",BF$8=""),"",INDEX(Z!$B$9:$BI$118,BF$8-ZT!$B$4+1,ZT!$A37-ZT!$B$2+1))</f>
        <v/>
      </c>
      <c r="BG37" s="8" t="str">
        <f>IF(OR($A37="",BG$8=""),"",INDEX(Z!$B$9:$BI$118,BG$8-ZT!$B$4+1,ZT!$A37-ZT!$B$2+1))</f>
        <v/>
      </c>
      <c r="BH37" s="8" t="str">
        <f>IF(OR($A37="",BH$8=""),"",INDEX(Z!$B$9:$BI$118,BH$8-ZT!$B$4+1,ZT!$A37-ZT!$B$2+1))</f>
        <v/>
      </c>
      <c r="BI37" s="8" t="str">
        <f>IF(OR($A37="",BI$8=""),"",INDEX(Z!$B$9:$BI$118,BI$8-ZT!$B$4+1,ZT!$A37-ZT!$B$2+1))</f>
        <v/>
      </c>
      <c r="BJ37" s="8" t="str">
        <f>IF(OR($A37="",BJ$8=""),"",INDEX(Z!$B$9:$BI$118,BJ$8-ZT!$B$4+1,ZT!$A37-ZT!$B$2+1))</f>
        <v/>
      </c>
      <c r="BK37" s="8" t="str">
        <f>IF(OR($A37="",BK$8=""),"",INDEX(Z!$B$9:$BI$118,BK$8-ZT!$B$4+1,ZT!$A37-ZT!$B$2+1))</f>
        <v/>
      </c>
      <c r="BL37" s="8" t="str">
        <f>IF(OR($A37="",BL$8=""),"",INDEX(Z!$B$9:$BI$118,BL$8-ZT!$B$4+1,ZT!$A37-ZT!$B$2+1))</f>
        <v/>
      </c>
      <c r="BM37" s="8" t="str">
        <f>IF(OR($A37="",BM$8=""),"",INDEX(Z!$B$9:$BI$118,BM$8-ZT!$B$4+1,ZT!$A37-ZT!$B$2+1))</f>
        <v/>
      </c>
      <c r="BN37" s="8" t="str">
        <f>IF(OR($A37="",BN$8=""),"",INDEX(Z!$B$9:$BI$118,BN$8-ZT!$B$4+1,ZT!$A37-ZT!$B$2+1))</f>
        <v/>
      </c>
      <c r="BO37" s="8" t="str">
        <f>IF(OR($A37="",BO$8=""),"",INDEX(Z!$B$9:$BI$118,BO$8-ZT!$B$4+1,ZT!$A37-ZT!$B$2+1))</f>
        <v/>
      </c>
      <c r="BP37" s="8" t="str">
        <f>IF(OR($A37="",BP$8=""),"",INDEX(Z!$B$9:$BI$118,BP$8-ZT!$B$4+1,ZT!$A37-ZT!$B$2+1))</f>
        <v/>
      </c>
      <c r="BQ37" s="8" t="str">
        <f>IF(OR($A37="",BQ$8=""),"",INDEX(Z!$B$9:$BI$118,BQ$8-ZT!$B$4+1,ZT!$A37-ZT!$B$2+1))</f>
        <v/>
      </c>
      <c r="BR37" s="8" t="str">
        <f>IF(OR($A37="",BR$8=""),"",INDEX(Z!$B$9:$BI$118,BR$8-ZT!$B$4+1,ZT!$A37-ZT!$B$2+1))</f>
        <v/>
      </c>
      <c r="BS37" s="8" t="str">
        <f>IF(OR($A37="",BS$8=""),"",INDEX(Z!$B$9:$BI$118,BS$8-ZT!$B$4+1,ZT!$A37-ZT!$B$2+1))</f>
        <v/>
      </c>
      <c r="BT37" s="8" t="str">
        <f>IF(OR($A37="",BT$8=""),"",INDEX(Z!$B$9:$BI$118,BT$8-ZT!$B$4+1,ZT!$A37-ZT!$B$2+1))</f>
        <v/>
      </c>
      <c r="BU37" s="8" t="str">
        <f>IF(OR($A37="",BU$8=""),"",INDEX(Z!$B$9:$BI$118,BU$8-ZT!$B$4+1,ZT!$A37-ZT!$B$2+1))</f>
        <v/>
      </c>
      <c r="BV37" s="8" t="str">
        <f>IF(OR($A37="",BV$8=""),"",INDEX(Z!$B$9:$BI$118,BV$8-ZT!$B$4+1,ZT!$A37-ZT!$B$2+1))</f>
        <v/>
      </c>
      <c r="BW37" s="8" t="str">
        <f>IF(OR($A37="",BW$8=""),"",INDEX(Z!$B$9:$BI$118,BW$8-ZT!$B$4+1,ZT!$A37-ZT!$B$2+1))</f>
        <v/>
      </c>
      <c r="BX37" s="8" t="str">
        <f>IF(OR($A37="",BX$8=""),"",INDEX(Z!$B$9:$BI$118,BX$8-ZT!$B$4+1,ZT!$A37-ZT!$B$2+1))</f>
        <v/>
      </c>
      <c r="BY37" s="8" t="str">
        <f>IF(OR($A37="",BY$8=""),"",INDEX(Z!$B$9:$BI$118,BY$8-ZT!$B$4+1,ZT!$A37-ZT!$B$2+1))</f>
        <v/>
      </c>
      <c r="BZ37" s="8" t="str">
        <f>IF(OR($A37="",BZ$8=""),"",INDEX(Z!$B$9:$BI$118,BZ$8-ZT!$B$4+1,ZT!$A37-ZT!$B$2+1))</f>
        <v/>
      </c>
      <c r="CA37" s="8" t="str">
        <f>IF(OR($A37="",CA$8=""),"",INDEX(Z!$B$9:$BI$118,CA$8-ZT!$B$4+1,ZT!$A37-ZT!$B$2+1))</f>
        <v/>
      </c>
      <c r="CB37" s="8" t="str">
        <f>IF(OR($A37="",CB$8=""),"",INDEX(Z!$B$9:$BI$118,CB$8-ZT!$B$4+1,ZT!$A37-ZT!$B$2+1))</f>
        <v/>
      </c>
      <c r="CC37" s="8" t="str">
        <f>IF(OR($A37="",CC$8=""),"",INDEX(Z!$B$9:$BI$118,CC$8-ZT!$B$4+1,ZT!$A37-ZT!$B$2+1))</f>
        <v/>
      </c>
      <c r="CD37" s="8" t="str">
        <f>IF(OR($A37="",CD$8=""),"",INDEX(Z!$B$9:$BI$118,CD$8-ZT!$B$4+1,ZT!$A37-ZT!$B$2+1))</f>
        <v/>
      </c>
      <c r="CE37" s="8" t="str">
        <f>IF(OR($A37="",CE$8=""),"",INDEX(Z!$B$9:$BI$118,CE$8-ZT!$B$4+1,ZT!$A37-ZT!$B$2+1))</f>
        <v/>
      </c>
      <c r="CF37" s="8" t="str">
        <f>IF(OR($A37="",CF$8=""),"",INDEX(Z!$B$9:$BI$118,CF$8-ZT!$B$4+1,ZT!$A37-ZT!$B$2+1))</f>
        <v/>
      </c>
      <c r="CG37" s="8" t="str">
        <f>IF(OR($A37="",CG$8=""),"",INDEX(Z!$B$9:$BI$118,CG$8-ZT!$B$4+1,ZT!$A37-ZT!$B$2+1))</f>
        <v/>
      </c>
      <c r="CH37" s="8" t="str">
        <f>IF(OR($A37="",CH$8=""),"",INDEX(Z!$B$9:$BI$118,CH$8-ZT!$B$4+1,ZT!$A37-ZT!$B$2+1))</f>
        <v/>
      </c>
      <c r="CI37" s="8" t="str">
        <f>IF(OR($A37="",CI$8=""),"",INDEX(Z!$B$9:$BI$118,CI$8-ZT!$B$4+1,ZT!$A37-ZT!$B$2+1))</f>
        <v/>
      </c>
      <c r="CJ37" s="8" t="str">
        <f>IF(OR($A37="",CJ$8=""),"",INDEX(Z!$B$9:$BI$118,CJ$8-ZT!$B$4+1,ZT!$A37-ZT!$B$2+1))</f>
        <v/>
      </c>
      <c r="CK37" s="8" t="str">
        <f>IF(OR($A37="",CK$8=""),"",INDEX(Z!$B$9:$BI$118,CK$8-ZT!$B$4+1,ZT!$A37-ZT!$B$2+1))</f>
        <v/>
      </c>
      <c r="CL37" s="8" t="str">
        <f>IF(OR($A37="",CL$8=""),"",INDEX(Z!$B$9:$BI$118,CL$8-ZT!$B$4+1,ZT!$A37-ZT!$B$2+1))</f>
        <v/>
      </c>
      <c r="CM37" s="8" t="str">
        <f>IF(OR($A37="",CM$8=""),"",INDEX(Z!$B$9:$BI$118,CM$8-ZT!$B$4+1,ZT!$A37-ZT!$B$2+1))</f>
        <v/>
      </c>
      <c r="CN37" s="8" t="str">
        <f>IF(OR($A37="",CN$8=""),"",INDEX(Z!$B$9:$BI$118,CN$8-ZT!$B$4+1,ZT!$A37-ZT!$B$2+1))</f>
        <v/>
      </c>
      <c r="CO37" s="8" t="str">
        <f>IF(OR($A37="",CO$8=""),"",INDEX(Z!$B$9:$BI$118,CO$8-ZT!$B$4+1,ZT!$A37-ZT!$B$2+1))</f>
        <v/>
      </c>
      <c r="CP37" s="8" t="str">
        <f>IF(OR($A37="",CP$8=""),"",INDEX(Z!$B$9:$BI$118,CP$8-ZT!$B$4+1,ZT!$A37-ZT!$B$2+1))</f>
        <v/>
      </c>
      <c r="CQ37" s="8" t="str">
        <f>IF(OR($A37="",CQ$8=""),"",INDEX(Z!$B$9:$BI$118,CQ$8-ZT!$B$4+1,ZT!$A37-ZT!$B$2+1))</f>
        <v/>
      </c>
      <c r="CR37" s="8" t="str">
        <f>IF(OR($A37="",CR$8=""),"",INDEX(Z!$B$9:$BI$118,CR$8-ZT!$B$4+1,ZT!$A37-ZT!$B$2+1))</f>
        <v/>
      </c>
      <c r="CS37" s="8" t="str">
        <f>IF(OR($A37="",CS$8=""),"",INDEX(Z!$B$9:$BI$118,CS$8-ZT!$B$4+1,ZT!$A37-ZT!$B$2+1))</f>
        <v/>
      </c>
      <c r="CT37" s="8" t="str">
        <f>IF(OR($A37="",CT$8=""),"",INDEX(Z!$B$9:$BI$118,CT$8-ZT!$B$4+1,ZT!$A37-ZT!$B$2+1))</f>
        <v/>
      </c>
      <c r="CU37" s="8" t="str">
        <f>IF(OR($A37="",CU$8=""),"",INDEX(Z!$B$9:$BI$118,CU$8-ZT!$B$4+1,ZT!$A37-ZT!$B$2+1))</f>
        <v/>
      </c>
      <c r="CV37" s="8" t="str">
        <f>IF(OR($A37="",CV$8=""),"",INDEX(Z!$B$9:$BI$118,CV$8-ZT!$B$4+1,ZT!$A37-ZT!$B$2+1))</f>
        <v/>
      </c>
      <c r="CW37" s="8" t="str">
        <f>IF(OR($A37="",CW$8=""),"",INDEX(Z!$B$9:$BI$118,CW$8-ZT!$B$4+1,ZT!$A37-ZT!$B$2+1))</f>
        <v/>
      </c>
      <c r="CX37" s="8" t="str">
        <f>IF(OR($A37="",CX$8=""),"",INDEX(Z!$B$9:$BI$118,CX$8-ZT!$B$4+1,ZT!$A37-ZT!$B$2+1))</f>
        <v/>
      </c>
      <c r="CY37" s="8" t="str">
        <f>IF(OR($A37="",CY$8=""),"",INDEX(Z!$B$9:$BI$118,CY$8-ZT!$B$4+1,ZT!$A37-ZT!$B$2+1))</f>
        <v/>
      </c>
      <c r="CZ37" s="8" t="str">
        <f>IF(OR($A37="",CZ$8=""),"",INDEX(Z!$B$9:$BI$118,CZ$8-ZT!$B$4+1,ZT!$A37-ZT!$B$2+1))</f>
        <v/>
      </c>
      <c r="DA37" s="8" t="str">
        <f>IF(OR($A37="",DA$8=""),"",INDEX(Z!$B$9:$BI$118,DA$8-ZT!$B$4+1,ZT!$A37-ZT!$B$2+1))</f>
        <v/>
      </c>
      <c r="DB37" s="8" t="str">
        <f>IF(OR($A37="",DB$8=""),"",INDEX(Z!$B$9:$BI$118,DB$8-ZT!$B$4+1,ZT!$A37-ZT!$B$2+1))</f>
        <v/>
      </c>
      <c r="DC37" s="8" t="str">
        <f>IF(OR($A37="",DC$8=""),"",INDEX(Z!$B$9:$BI$118,DC$8-ZT!$B$4+1,ZT!$A37-ZT!$B$2+1))</f>
        <v/>
      </c>
      <c r="DD37" s="8" t="str">
        <f>IF(OR($A37="",DD$8=""),"",INDEX(Z!$B$9:$BI$118,DD$8-ZT!$B$4+1,ZT!$A37-ZT!$B$2+1))</f>
        <v/>
      </c>
      <c r="DE37" s="8" t="str">
        <f>IF(OR($A37="",DE$8=""),"",INDEX(Z!$B$9:$BI$118,DE$8-ZT!$B$4+1,ZT!$A37-ZT!$B$2+1))</f>
        <v/>
      </c>
      <c r="DF37" s="8" t="str">
        <f>IF(OR($A37="",DF$8=""),"",INDEX(Z!$B$9:$BI$118,DF$8-ZT!$B$4+1,ZT!$A37-ZT!$B$2+1))</f>
        <v/>
      </c>
      <c r="DG37" s="8" t="str">
        <f>IF(OR($A37="",DG$8=""),"",INDEX(Z!$B$9:$BI$118,DG$8-ZT!$B$4+1,ZT!$A37-ZT!$B$2+1))</f>
        <v/>
      </c>
    </row>
    <row r="38" spans="1:111">
      <c r="A38" s="4" t="str">
        <f t="shared" si="2"/>
        <v/>
      </c>
      <c r="B38" s="8" t="str">
        <f>IF(OR($A38="",B$8=""),"",INDEX(Z!$B$9:$BI$118,B$8-ZT!$B$4+1,ZT!$A38-ZT!$B$2+1))</f>
        <v/>
      </c>
      <c r="C38" s="8" t="str">
        <f>IF(OR($A38="",C$8=""),"",INDEX(Z!$B$9:$BI$118,C$8-ZT!$B$4+1,ZT!$A38-ZT!$B$2+1))</f>
        <v/>
      </c>
      <c r="D38" s="8" t="str">
        <f>IF(OR($A38="",D$8=""),"",INDEX(Z!$B$9:$BI$118,D$8-ZT!$B$4+1,ZT!$A38-ZT!$B$2+1))</f>
        <v/>
      </c>
      <c r="E38" s="8" t="str">
        <f>IF(OR($A38="",E$8=""),"",INDEX(Z!$B$9:$BI$118,E$8-ZT!$B$4+1,ZT!$A38-ZT!$B$2+1))</f>
        <v/>
      </c>
      <c r="F38" s="8" t="str">
        <f>IF(OR($A38="",F$8=""),"",INDEX(Z!$B$9:$BI$118,F$8-ZT!$B$4+1,ZT!$A38-ZT!$B$2+1))</f>
        <v/>
      </c>
      <c r="G38" s="8" t="str">
        <f>IF(OR($A38="",G$8=""),"",INDEX(Z!$B$9:$BI$118,G$8-ZT!$B$4+1,ZT!$A38-ZT!$B$2+1))</f>
        <v/>
      </c>
      <c r="H38" s="8" t="str">
        <f>IF(OR($A38="",H$8=""),"",INDEX(Z!$B$9:$BI$118,H$8-ZT!$B$4+1,ZT!$A38-ZT!$B$2+1))</f>
        <v/>
      </c>
      <c r="I38" s="8" t="str">
        <f>IF(OR($A38="",I$8=""),"",INDEX(Z!$B$9:$BI$118,I$8-ZT!$B$4+1,ZT!$A38-ZT!$B$2+1))</f>
        <v/>
      </c>
      <c r="J38" s="8" t="str">
        <f>IF(OR($A38="",J$8=""),"",INDEX(Z!$B$9:$BI$118,J$8-ZT!$B$4+1,ZT!$A38-ZT!$B$2+1))</f>
        <v/>
      </c>
      <c r="K38" s="8" t="str">
        <f>IF(OR($A38="",K$8=""),"",INDEX(Z!$B$9:$BI$118,K$8-ZT!$B$4+1,ZT!$A38-ZT!$B$2+1))</f>
        <v/>
      </c>
      <c r="L38" s="8" t="str">
        <f>IF(OR($A38="",L$8=""),"",INDEX(Z!$B$9:$BI$118,L$8-ZT!$B$4+1,ZT!$A38-ZT!$B$2+1))</f>
        <v/>
      </c>
      <c r="M38" s="8" t="str">
        <f>IF(OR($A38="",M$8=""),"",INDEX(Z!$B$9:$BI$118,M$8-ZT!$B$4+1,ZT!$A38-ZT!$B$2+1))</f>
        <v/>
      </c>
      <c r="N38" s="8" t="str">
        <f>IF(OR($A38="",N$8=""),"",INDEX(Z!$B$9:$BI$118,N$8-ZT!$B$4+1,ZT!$A38-ZT!$B$2+1))</f>
        <v/>
      </c>
      <c r="O38" s="8" t="str">
        <f>IF(OR($A38="",O$8=""),"",INDEX(Z!$B$9:$BI$118,O$8-ZT!$B$4+1,ZT!$A38-ZT!$B$2+1))</f>
        <v/>
      </c>
      <c r="P38" s="8" t="str">
        <f>IF(OR($A38="",P$8=""),"",INDEX(Z!$B$9:$BI$118,P$8-ZT!$B$4+1,ZT!$A38-ZT!$B$2+1))</f>
        <v/>
      </c>
      <c r="Q38" s="8" t="str">
        <f>IF(OR($A38="",Q$8=""),"",INDEX(Z!$B$9:$BI$118,Q$8-ZT!$B$4+1,ZT!$A38-ZT!$B$2+1))</f>
        <v/>
      </c>
      <c r="R38" s="8" t="str">
        <f>IF(OR($A38="",R$8=""),"",INDEX(Z!$B$9:$BI$118,R$8-ZT!$B$4+1,ZT!$A38-ZT!$B$2+1))</f>
        <v/>
      </c>
      <c r="S38" s="8" t="str">
        <f>IF(OR($A38="",S$8=""),"",INDEX(Z!$B$9:$BI$118,S$8-ZT!$B$4+1,ZT!$A38-ZT!$B$2+1))</f>
        <v/>
      </c>
      <c r="T38" s="8" t="str">
        <f>IF(OR($A38="",T$8=""),"",INDEX(Z!$B$9:$BI$118,T$8-ZT!$B$4+1,ZT!$A38-ZT!$B$2+1))</f>
        <v/>
      </c>
      <c r="U38" s="8" t="str">
        <f>IF(OR($A38="",U$8=""),"",INDEX(Z!$B$9:$BI$118,U$8-ZT!$B$4+1,ZT!$A38-ZT!$B$2+1))</f>
        <v/>
      </c>
      <c r="V38" s="8" t="str">
        <f>IF(OR($A38="",V$8=""),"",INDEX(Z!$B$9:$BI$118,V$8-ZT!$B$4+1,ZT!$A38-ZT!$B$2+1))</f>
        <v/>
      </c>
      <c r="W38" s="8" t="str">
        <f>IF(OR($A38="",W$8=""),"",INDEX(Z!$B$9:$BI$118,W$8-ZT!$B$4+1,ZT!$A38-ZT!$B$2+1))</f>
        <v/>
      </c>
      <c r="X38" s="8" t="str">
        <f>IF(OR($A38="",X$8=""),"",INDEX(Z!$B$9:$BI$118,X$8-ZT!$B$4+1,ZT!$A38-ZT!$B$2+1))</f>
        <v/>
      </c>
      <c r="Y38" s="8" t="str">
        <f>IF(OR($A38="",Y$8=""),"",INDEX(Z!$B$9:$BI$118,Y$8-ZT!$B$4+1,ZT!$A38-ZT!$B$2+1))</f>
        <v/>
      </c>
      <c r="Z38" s="8" t="str">
        <f>IF(OR($A38="",Z$8=""),"",INDEX(Z!$B$9:$BI$118,Z$8-ZT!$B$4+1,ZT!$A38-ZT!$B$2+1))</f>
        <v/>
      </c>
      <c r="AA38" s="8" t="str">
        <f>IF(OR($A38="",AA$8=""),"",INDEX(Z!$B$9:$BI$118,AA$8-ZT!$B$4+1,ZT!$A38-ZT!$B$2+1))</f>
        <v/>
      </c>
      <c r="AB38" s="8" t="str">
        <f>IF(OR($A38="",AB$8=""),"",INDEX(Z!$B$9:$BI$118,AB$8-ZT!$B$4+1,ZT!$A38-ZT!$B$2+1))</f>
        <v/>
      </c>
      <c r="AC38" s="8" t="str">
        <f>IF(OR($A38="",AC$8=""),"",INDEX(Z!$B$9:$BI$118,AC$8-ZT!$B$4+1,ZT!$A38-ZT!$B$2+1))</f>
        <v/>
      </c>
      <c r="AD38" s="8" t="str">
        <f>IF(OR($A38="",AD$8=""),"",INDEX(Z!$B$9:$BI$118,AD$8-ZT!$B$4+1,ZT!$A38-ZT!$B$2+1))</f>
        <v/>
      </c>
      <c r="AE38" s="8" t="str">
        <f>IF(OR($A38="",AE$8=""),"",INDEX(Z!$B$9:$BI$118,AE$8-ZT!$B$4+1,ZT!$A38-ZT!$B$2+1))</f>
        <v/>
      </c>
      <c r="AF38" s="8" t="str">
        <f>IF(OR($A38="",AF$8=""),"",INDEX(Z!$B$9:$BI$118,AF$8-ZT!$B$4+1,ZT!$A38-ZT!$B$2+1))</f>
        <v/>
      </c>
      <c r="AG38" s="8" t="str">
        <f>IF(OR($A38="",AG$8=""),"",INDEX(Z!$B$9:$BI$118,AG$8-ZT!$B$4+1,ZT!$A38-ZT!$B$2+1))</f>
        <v/>
      </c>
      <c r="AH38" s="8" t="str">
        <f>IF(OR($A38="",AH$8=""),"",INDEX(Z!$B$9:$BI$118,AH$8-ZT!$B$4+1,ZT!$A38-ZT!$B$2+1))</f>
        <v/>
      </c>
      <c r="AI38" s="8" t="str">
        <f>IF(OR($A38="",AI$8=""),"",INDEX(Z!$B$9:$BI$118,AI$8-ZT!$B$4+1,ZT!$A38-ZT!$B$2+1))</f>
        <v/>
      </c>
      <c r="AJ38" s="8" t="str">
        <f>IF(OR($A38="",AJ$8=""),"",INDEX(Z!$B$9:$BI$118,AJ$8-ZT!$B$4+1,ZT!$A38-ZT!$B$2+1))</f>
        <v/>
      </c>
      <c r="AK38" s="8" t="str">
        <f>IF(OR($A38="",AK$8=""),"",INDEX(Z!$B$9:$BI$118,AK$8-ZT!$B$4+1,ZT!$A38-ZT!$B$2+1))</f>
        <v/>
      </c>
      <c r="AL38" s="8" t="str">
        <f>IF(OR($A38="",AL$8=""),"",INDEX(Z!$B$9:$BI$118,AL$8-ZT!$B$4+1,ZT!$A38-ZT!$B$2+1))</f>
        <v/>
      </c>
      <c r="AM38" s="8" t="str">
        <f>IF(OR($A38="",AM$8=""),"",INDEX(Z!$B$9:$BI$118,AM$8-ZT!$B$4+1,ZT!$A38-ZT!$B$2+1))</f>
        <v/>
      </c>
      <c r="AN38" s="8" t="str">
        <f>IF(OR($A38="",AN$8=""),"",INDEX(Z!$B$9:$BI$118,AN$8-ZT!$B$4+1,ZT!$A38-ZT!$B$2+1))</f>
        <v/>
      </c>
      <c r="AO38" s="8" t="str">
        <f>IF(OR($A38="",AO$8=""),"",INDEX(Z!$B$9:$BI$118,AO$8-ZT!$B$4+1,ZT!$A38-ZT!$B$2+1))</f>
        <v/>
      </c>
      <c r="AP38" s="8" t="str">
        <f>IF(OR($A38="",AP$8=""),"",INDEX(Z!$B$9:$BI$118,AP$8-ZT!$B$4+1,ZT!$A38-ZT!$B$2+1))</f>
        <v/>
      </c>
      <c r="AQ38" s="8" t="str">
        <f>IF(OR($A38="",AQ$8=""),"",INDEX(Z!$B$9:$BI$118,AQ$8-ZT!$B$4+1,ZT!$A38-ZT!$B$2+1))</f>
        <v/>
      </c>
      <c r="AR38" s="8" t="str">
        <f>IF(OR($A38="",AR$8=""),"",INDEX(Z!$B$9:$BI$118,AR$8-ZT!$B$4+1,ZT!$A38-ZT!$B$2+1))</f>
        <v/>
      </c>
      <c r="AS38" s="8" t="str">
        <f>IF(OR($A38="",AS$8=""),"",INDEX(Z!$B$9:$BI$118,AS$8-ZT!$B$4+1,ZT!$A38-ZT!$B$2+1))</f>
        <v/>
      </c>
      <c r="AT38" s="8" t="str">
        <f>IF(OR($A38="",AT$8=""),"",INDEX(Z!$B$9:$BI$118,AT$8-ZT!$B$4+1,ZT!$A38-ZT!$B$2+1))</f>
        <v/>
      </c>
      <c r="AU38" s="8" t="str">
        <f>IF(OR($A38="",AU$8=""),"",INDEX(Z!$B$9:$BI$118,AU$8-ZT!$B$4+1,ZT!$A38-ZT!$B$2+1))</f>
        <v/>
      </c>
      <c r="AV38" s="8" t="str">
        <f>IF(OR($A38="",AV$8=""),"",INDEX(Z!$B$9:$BI$118,AV$8-ZT!$B$4+1,ZT!$A38-ZT!$B$2+1))</f>
        <v/>
      </c>
      <c r="AW38" s="8" t="str">
        <f>IF(OR($A38="",AW$8=""),"",INDEX(Z!$B$9:$BI$118,AW$8-ZT!$B$4+1,ZT!$A38-ZT!$B$2+1))</f>
        <v/>
      </c>
      <c r="AX38" s="8" t="str">
        <f>IF(OR($A38="",AX$8=""),"",INDEX(Z!$B$9:$BI$118,AX$8-ZT!$B$4+1,ZT!$A38-ZT!$B$2+1))</f>
        <v/>
      </c>
      <c r="AY38" s="8" t="str">
        <f>IF(OR($A38="",AY$8=""),"",INDEX(Z!$B$9:$BI$118,AY$8-ZT!$B$4+1,ZT!$A38-ZT!$B$2+1))</f>
        <v/>
      </c>
      <c r="AZ38" s="8" t="str">
        <f>IF(OR($A38="",AZ$8=""),"",INDEX(Z!$B$9:$BI$118,AZ$8-ZT!$B$4+1,ZT!$A38-ZT!$B$2+1))</f>
        <v/>
      </c>
      <c r="BA38" s="8" t="str">
        <f>IF(OR($A38="",BA$8=""),"",INDEX(Z!$B$9:$BI$118,BA$8-ZT!$B$4+1,ZT!$A38-ZT!$B$2+1))</f>
        <v/>
      </c>
      <c r="BB38" s="8" t="str">
        <f>IF(OR($A38="",BB$8=""),"",INDEX(Z!$B$9:$BI$118,BB$8-ZT!$B$4+1,ZT!$A38-ZT!$B$2+1))</f>
        <v/>
      </c>
      <c r="BC38" s="8" t="str">
        <f>IF(OR($A38="",BC$8=""),"",INDEX(Z!$B$9:$BI$118,BC$8-ZT!$B$4+1,ZT!$A38-ZT!$B$2+1))</f>
        <v/>
      </c>
      <c r="BD38" s="8" t="str">
        <f>IF(OR($A38="",BD$8=""),"",INDEX(Z!$B$9:$BI$118,BD$8-ZT!$B$4+1,ZT!$A38-ZT!$B$2+1))</f>
        <v/>
      </c>
      <c r="BE38" s="8" t="str">
        <f>IF(OR($A38="",BE$8=""),"",INDEX(Z!$B$9:$BI$118,BE$8-ZT!$B$4+1,ZT!$A38-ZT!$B$2+1))</f>
        <v/>
      </c>
      <c r="BF38" s="8" t="str">
        <f>IF(OR($A38="",BF$8=""),"",INDEX(Z!$B$9:$BI$118,BF$8-ZT!$B$4+1,ZT!$A38-ZT!$B$2+1))</f>
        <v/>
      </c>
      <c r="BG38" s="8" t="str">
        <f>IF(OR($A38="",BG$8=""),"",INDEX(Z!$B$9:$BI$118,BG$8-ZT!$B$4+1,ZT!$A38-ZT!$B$2+1))</f>
        <v/>
      </c>
      <c r="BH38" s="8" t="str">
        <f>IF(OR($A38="",BH$8=""),"",INDEX(Z!$B$9:$BI$118,BH$8-ZT!$B$4+1,ZT!$A38-ZT!$B$2+1))</f>
        <v/>
      </c>
      <c r="BI38" s="8" t="str">
        <f>IF(OR($A38="",BI$8=""),"",INDEX(Z!$B$9:$BI$118,BI$8-ZT!$B$4+1,ZT!$A38-ZT!$B$2+1))</f>
        <v/>
      </c>
      <c r="BJ38" s="8" t="str">
        <f>IF(OR($A38="",BJ$8=""),"",INDEX(Z!$B$9:$BI$118,BJ$8-ZT!$B$4+1,ZT!$A38-ZT!$B$2+1))</f>
        <v/>
      </c>
      <c r="BK38" s="8" t="str">
        <f>IF(OR($A38="",BK$8=""),"",INDEX(Z!$B$9:$BI$118,BK$8-ZT!$B$4+1,ZT!$A38-ZT!$B$2+1))</f>
        <v/>
      </c>
      <c r="BL38" s="8" t="str">
        <f>IF(OR($A38="",BL$8=""),"",INDEX(Z!$B$9:$BI$118,BL$8-ZT!$B$4+1,ZT!$A38-ZT!$B$2+1))</f>
        <v/>
      </c>
      <c r="BM38" s="8" t="str">
        <f>IF(OR($A38="",BM$8=""),"",INDEX(Z!$B$9:$BI$118,BM$8-ZT!$B$4+1,ZT!$A38-ZT!$B$2+1))</f>
        <v/>
      </c>
      <c r="BN38" s="8" t="str">
        <f>IF(OR($A38="",BN$8=""),"",INDEX(Z!$B$9:$BI$118,BN$8-ZT!$B$4+1,ZT!$A38-ZT!$B$2+1))</f>
        <v/>
      </c>
      <c r="BO38" s="8" t="str">
        <f>IF(OR($A38="",BO$8=""),"",INDEX(Z!$B$9:$BI$118,BO$8-ZT!$B$4+1,ZT!$A38-ZT!$B$2+1))</f>
        <v/>
      </c>
      <c r="BP38" s="8" t="str">
        <f>IF(OR($A38="",BP$8=""),"",INDEX(Z!$B$9:$BI$118,BP$8-ZT!$B$4+1,ZT!$A38-ZT!$B$2+1))</f>
        <v/>
      </c>
      <c r="BQ38" s="8" t="str">
        <f>IF(OR($A38="",BQ$8=""),"",INDEX(Z!$B$9:$BI$118,BQ$8-ZT!$B$4+1,ZT!$A38-ZT!$B$2+1))</f>
        <v/>
      </c>
      <c r="BR38" s="8" t="str">
        <f>IF(OR($A38="",BR$8=""),"",INDEX(Z!$B$9:$BI$118,BR$8-ZT!$B$4+1,ZT!$A38-ZT!$B$2+1))</f>
        <v/>
      </c>
      <c r="BS38" s="8" t="str">
        <f>IF(OR($A38="",BS$8=""),"",INDEX(Z!$B$9:$BI$118,BS$8-ZT!$B$4+1,ZT!$A38-ZT!$B$2+1))</f>
        <v/>
      </c>
      <c r="BT38" s="8" t="str">
        <f>IF(OR($A38="",BT$8=""),"",INDEX(Z!$B$9:$BI$118,BT$8-ZT!$B$4+1,ZT!$A38-ZT!$B$2+1))</f>
        <v/>
      </c>
      <c r="BU38" s="8" t="str">
        <f>IF(OR($A38="",BU$8=""),"",INDEX(Z!$B$9:$BI$118,BU$8-ZT!$B$4+1,ZT!$A38-ZT!$B$2+1))</f>
        <v/>
      </c>
      <c r="BV38" s="8" t="str">
        <f>IF(OR($A38="",BV$8=""),"",INDEX(Z!$B$9:$BI$118,BV$8-ZT!$B$4+1,ZT!$A38-ZT!$B$2+1))</f>
        <v/>
      </c>
      <c r="BW38" s="8" t="str">
        <f>IF(OR($A38="",BW$8=""),"",INDEX(Z!$B$9:$BI$118,BW$8-ZT!$B$4+1,ZT!$A38-ZT!$B$2+1))</f>
        <v/>
      </c>
      <c r="BX38" s="8" t="str">
        <f>IF(OR($A38="",BX$8=""),"",INDEX(Z!$B$9:$BI$118,BX$8-ZT!$B$4+1,ZT!$A38-ZT!$B$2+1))</f>
        <v/>
      </c>
      <c r="BY38" s="8" t="str">
        <f>IF(OR($A38="",BY$8=""),"",INDEX(Z!$B$9:$BI$118,BY$8-ZT!$B$4+1,ZT!$A38-ZT!$B$2+1))</f>
        <v/>
      </c>
      <c r="BZ38" s="8" t="str">
        <f>IF(OR($A38="",BZ$8=""),"",INDEX(Z!$B$9:$BI$118,BZ$8-ZT!$B$4+1,ZT!$A38-ZT!$B$2+1))</f>
        <v/>
      </c>
      <c r="CA38" s="8" t="str">
        <f>IF(OR($A38="",CA$8=""),"",INDEX(Z!$B$9:$BI$118,CA$8-ZT!$B$4+1,ZT!$A38-ZT!$B$2+1))</f>
        <v/>
      </c>
      <c r="CB38" s="8" t="str">
        <f>IF(OR($A38="",CB$8=""),"",INDEX(Z!$B$9:$BI$118,CB$8-ZT!$B$4+1,ZT!$A38-ZT!$B$2+1))</f>
        <v/>
      </c>
      <c r="CC38" s="8" t="str">
        <f>IF(OR($A38="",CC$8=""),"",INDEX(Z!$B$9:$BI$118,CC$8-ZT!$B$4+1,ZT!$A38-ZT!$B$2+1))</f>
        <v/>
      </c>
      <c r="CD38" s="8" t="str">
        <f>IF(OR($A38="",CD$8=""),"",INDEX(Z!$B$9:$BI$118,CD$8-ZT!$B$4+1,ZT!$A38-ZT!$B$2+1))</f>
        <v/>
      </c>
      <c r="CE38" s="8" t="str">
        <f>IF(OR($A38="",CE$8=""),"",INDEX(Z!$B$9:$BI$118,CE$8-ZT!$B$4+1,ZT!$A38-ZT!$B$2+1))</f>
        <v/>
      </c>
      <c r="CF38" s="8" t="str">
        <f>IF(OR($A38="",CF$8=""),"",INDEX(Z!$B$9:$BI$118,CF$8-ZT!$B$4+1,ZT!$A38-ZT!$B$2+1))</f>
        <v/>
      </c>
      <c r="CG38" s="8" t="str">
        <f>IF(OR($A38="",CG$8=""),"",INDEX(Z!$B$9:$BI$118,CG$8-ZT!$B$4+1,ZT!$A38-ZT!$B$2+1))</f>
        <v/>
      </c>
      <c r="CH38" s="8" t="str">
        <f>IF(OR($A38="",CH$8=""),"",INDEX(Z!$B$9:$BI$118,CH$8-ZT!$B$4+1,ZT!$A38-ZT!$B$2+1))</f>
        <v/>
      </c>
      <c r="CI38" s="8" t="str">
        <f>IF(OR($A38="",CI$8=""),"",INDEX(Z!$B$9:$BI$118,CI$8-ZT!$B$4+1,ZT!$A38-ZT!$B$2+1))</f>
        <v/>
      </c>
      <c r="CJ38" s="8" t="str">
        <f>IF(OR($A38="",CJ$8=""),"",INDEX(Z!$B$9:$BI$118,CJ$8-ZT!$B$4+1,ZT!$A38-ZT!$B$2+1))</f>
        <v/>
      </c>
      <c r="CK38" s="8" t="str">
        <f>IF(OR($A38="",CK$8=""),"",INDEX(Z!$B$9:$BI$118,CK$8-ZT!$B$4+1,ZT!$A38-ZT!$B$2+1))</f>
        <v/>
      </c>
      <c r="CL38" s="8" t="str">
        <f>IF(OR($A38="",CL$8=""),"",INDEX(Z!$B$9:$BI$118,CL$8-ZT!$B$4+1,ZT!$A38-ZT!$B$2+1))</f>
        <v/>
      </c>
      <c r="CM38" s="8" t="str">
        <f>IF(OR($A38="",CM$8=""),"",INDEX(Z!$B$9:$BI$118,CM$8-ZT!$B$4+1,ZT!$A38-ZT!$B$2+1))</f>
        <v/>
      </c>
      <c r="CN38" s="8" t="str">
        <f>IF(OR($A38="",CN$8=""),"",INDEX(Z!$B$9:$BI$118,CN$8-ZT!$B$4+1,ZT!$A38-ZT!$B$2+1))</f>
        <v/>
      </c>
      <c r="CO38" s="8" t="str">
        <f>IF(OR($A38="",CO$8=""),"",INDEX(Z!$B$9:$BI$118,CO$8-ZT!$B$4+1,ZT!$A38-ZT!$B$2+1))</f>
        <v/>
      </c>
      <c r="CP38" s="8" t="str">
        <f>IF(OR($A38="",CP$8=""),"",INDEX(Z!$B$9:$BI$118,CP$8-ZT!$B$4+1,ZT!$A38-ZT!$B$2+1))</f>
        <v/>
      </c>
      <c r="CQ38" s="8" t="str">
        <f>IF(OR($A38="",CQ$8=""),"",INDEX(Z!$B$9:$BI$118,CQ$8-ZT!$B$4+1,ZT!$A38-ZT!$B$2+1))</f>
        <v/>
      </c>
      <c r="CR38" s="8" t="str">
        <f>IF(OR($A38="",CR$8=""),"",INDEX(Z!$B$9:$BI$118,CR$8-ZT!$B$4+1,ZT!$A38-ZT!$B$2+1))</f>
        <v/>
      </c>
      <c r="CS38" s="8" t="str">
        <f>IF(OR($A38="",CS$8=""),"",INDEX(Z!$B$9:$BI$118,CS$8-ZT!$B$4+1,ZT!$A38-ZT!$B$2+1))</f>
        <v/>
      </c>
      <c r="CT38" s="8" t="str">
        <f>IF(OR($A38="",CT$8=""),"",INDEX(Z!$B$9:$BI$118,CT$8-ZT!$B$4+1,ZT!$A38-ZT!$B$2+1))</f>
        <v/>
      </c>
      <c r="CU38" s="8" t="str">
        <f>IF(OR($A38="",CU$8=""),"",INDEX(Z!$B$9:$BI$118,CU$8-ZT!$B$4+1,ZT!$A38-ZT!$B$2+1))</f>
        <v/>
      </c>
      <c r="CV38" s="8" t="str">
        <f>IF(OR($A38="",CV$8=""),"",INDEX(Z!$B$9:$BI$118,CV$8-ZT!$B$4+1,ZT!$A38-ZT!$B$2+1))</f>
        <v/>
      </c>
      <c r="CW38" s="8" t="str">
        <f>IF(OR($A38="",CW$8=""),"",INDEX(Z!$B$9:$BI$118,CW$8-ZT!$B$4+1,ZT!$A38-ZT!$B$2+1))</f>
        <v/>
      </c>
      <c r="CX38" s="8" t="str">
        <f>IF(OR($A38="",CX$8=""),"",INDEX(Z!$B$9:$BI$118,CX$8-ZT!$B$4+1,ZT!$A38-ZT!$B$2+1))</f>
        <v/>
      </c>
      <c r="CY38" s="8" t="str">
        <f>IF(OR($A38="",CY$8=""),"",INDEX(Z!$B$9:$BI$118,CY$8-ZT!$B$4+1,ZT!$A38-ZT!$B$2+1))</f>
        <v/>
      </c>
      <c r="CZ38" s="8" t="str">
        <f>IF(OR($A38="",CZ$8=""),"",INDEX(Z!$B$9:$BI$118,CZ$8-ZT!$B$4+1,ZT!$A38-ZT!$B$2+1))</f>
        <v/>
      </c>
      <c r="DA38" s="8" t="str">
        <f>IF(OR($A38="",DA$8=""),"",INDEX(Z!$B$9:$BI$118,DA$8-ZT!$B$4+1,ZT!$A38-ZT!$B$2+1))</f>
        <v/>
      </c>
      <c r="DB38" s="8" t="str">
        <f>IF(OR($A38="",DB$8=""),"",INDEX(Z!$B$9:$BI$118,DB$8-ZT!$B$4+1,ZT!$A38-ZT!$B$2+1))</f>
        <v/>
      </c>
      <c r="DC38" s="8" t="str">
        <f>IF(OR($A38="",DC$8=""),"",INDEX(Z!$B$9:$BI$118,DC$8-ZT!$B$4+1,ZT!$A38-ZT!$B$2+1))</f>
        <v/>
      </c>
      <c r="DD38" s="8" t="str">
        <f>IF(OR($A38="",DD$8=""),"",INDEX(Z!$B$9:$BI$118,DD$8-ZT!$B$4+1,ZT!$A38-ZT!$B$2+1))</f>
        <v/>
      </c>
      <c r="DE38" s="8" t="str">
        <f>IF(OR($A38="",DE$8=""),"",INDEX(Z!$B$9:$BI$118,DE$8-ZT!$B$4+1,ZT!$A38-ZT!$B$2+1))</f>
        <v/>
      </c>
      <c r="DF38" s="8" t="str">
        <f>IF(OR($A38="",DF$8=""),"",INDEX(Z!$B$9:$BI$118,DF$8-ZT!$B$4+1,ZT!$A38-ZT!$B$2+1))</f>
        <v/>
      </c>
      <c r="DG38" s="8" t="str">
        <f>IF(OR($A38="",DG$8=""),"",INDEX(Z!$B$9:$BI$118,DG$8-ZT!$B$4+1,ZT!$A38-ZT!$B$2+1))</f>
        <v/>
      </c>
    </row>
    <row r="39" spans="1:111">
      <c r="A39" s="4" t="str">
        <f t="shared" si="2"/>
        <v/>
      </c>
      <c r="B39" s="8" t="str">
        <f>IF(OR($A39="",B$8=""),"",INDEX(Z!$B$9:$BI$118,B$8-ZT!$B$4+1,ZT!$A39-ZT!$B$2+1))</f>
        <v/>
      </c>
      <c r="C39" s="8" t="str">
        <f>IF(OR($A39="",C$8=""),"",INDEX(Z!$B$9:$BI$118,C$8-ZT!$B$4+1,ZT!$A39-ZT!$B$2+1))</f>
        <v/>
      </c>
      <c r="D39" s="8" t="str">
        <f>IF(OR($A39="",D$8=""),"",INDEX(Z!$B$9:$BI$118,D$8-ZT!$B$4+1,ZT!$A39-ZT!$B$2+1))</f>
        <v/>
      </c>
      <c r="E39" s="8" t="str">
        <f>IF(OR($A39="",E$8=""),"",INDEX(Z!$B$9:$BI$118,E$8-ZT!$B$4+1,ZT!$A39-ZT!$B$2+1))</f>
        <v/>
      </c>
      <c r="F39" s="8" t="str">
        <f>IF(OR($A39="",F$8=""),"",INDEX(Z!$B$9:$BI$118,F$8-ZT!$B$4+1,ZT!$A39-ZT!$B$2+1))</f>
        <v/>
      </c>
      <c r="G39" s="8" t="str">
        <f>IF(OR($A39="",G$8=""),"",INDEX(Z!$B$9:$BI$118,G$8-ZT!$B$4+1,ZT!$A39-ZT!$B$2+1))</f>
        <v/>
      </c>
      <c r="H39" s="8" t="str">
        <f>IF(OR($A39="",H$8=""),"",INDEX(Z!$B$9:$BI$118,H$8-ZT!$B$4+1,ZT!$A39-ZT!$B$2+1))</f>
        <v/>
      </c>
      <c r="I39" s="8" t="str">
        <f>IF(OR($A39="",I$8=""),"",INDEX(Z!$B$9:$BI$118,I$8-ZT!$B$4+1,ZT!$A39-ZT!$B$2+1))</f>
        <v/>
      </c>
      <c r="J39" s="8" t="str">
        <f>IF(OR($A39="",J$8=""),"",INDEX(Z!$B$9:$BI$118,J$8-ZT!$B$4+1,ZT!$A39-ZT!$B$2+1))</f>
        <v/>
      </c>
      <c r="K39" s="8" t="str">
        <f>IF(OR($A39="",K$8=""),"",INDEX(Z!$B$9:$BI$118,K$8-ZT!$B$4+1,ZT!$A39-ZT!$B$2+1))</f>
        <v/>
      </c>
      <c r="L39" s="8" t="str">
        <f>IF(OR($A39="",L$8=""),"",INDEX(Z!$B$9:$BI$118,L$8-ZT!$B$4+1,ZT!$A39-ZT!$B$2+1))</f>
        <v/>
      </c>
      <c r="M39" s="8" t="str">
        <f>IF(OR($A39="",M$8=""),"",INDEX(Z!$B$9:$BI$118,M$8-ZT!$B$4+1,ZT!$A39-ZT!$B$2+1))</f>
        <v/>
      </c>
      <c r="N39" s="8" t="str">
        <f>IF(OR($A39="",N$8=""),"",INDEX(Z!$B$9:$BI$118,N$8-ZT!$B$4+1,ZT!$A39-ZT!$B$2+1))</f>
        <v/>
      </c>
      <c r="O39" s="8" t="str">
        <f>IF(OR($A39="",O$8=""),"",INDEX(Z!$B$9:$BI$118,O$8-ZT!$B$4+1,ZT!$A39-ZT!$B$2+1))</f>
        <v/>
      </c>
      <c r="P39" s="8" t="str">
        <f>IF(OR($A39="",P$8=""),"",INDEX(Z!$B$9:$BI$118,P$8-ZT!$B$4+1,ZT!$A39-ZT!$B$2+1))</f>
        <v/>
      </c>
      <c r="Q39" s="8" t="str">
        <f>IF(OR($A39="",Q$8=""),"",INDEX(Z!$B$9:$BI$118,Q$8-ZT!$B$4+1,ZT!$A39-ZT!$B$2+1))</f>
        <v/>
      </c>
      <c r="R39" s="8" t="str">
        <f>IF(OR($A39="",R$8=""),"",INDEX(Z!$B$9:$BI$118,R$8-ZT!$B$4+1,ZT!$A39-ZT!$B$2+1))</f>
        <v/>
      </c>
      <c r="S39" s="8" t="str">
        <f>IF(OR($A39="",S$8=""),"",INDEX(Z!$B$9:$BI$118,S$8-ZT!$B$4+1,ZT!$A39-ZT!$B$2+1))</f>
        <v/>
      </c>
      <c r="T39" s="8" t="str">
        <f>IF(OR($A39="",T$8=""),"",INDEX(Z!$B$9:$BI$118,T$8-ZT!$B$4+1,ZT!$A39-ZT!$B$2+1))</f>
        <v/>
      </c>
      <c r="U39" s="8" t="str">
        <f>IF(OR($A39="",U$8=""),"",INDEX(Z!$B$9:$BI$118,U$8-ZT!$B$4+1,ZT!$A39-ZT!$B$2+1))</f>
        <v/>
      </c>
      <c r="V39" s="8" t="str">
        <f>IF(OR($A39="",V$8=""),"",INDEX(Z!$B$9:$BI$118,V$8-ZT!$B$4+1,ZT!$A39-ZT!$B$2+1))</f>
        <v/>
      </c>
      <c r="W39" s="8" t="str">
        <f>IF(OR($A39="",W$8=""),"",INDEX(Z!$B$9:$BI$118,W$8-ZT!$B$4+1,ZT!$A39-ZT!$B$2+1))</f>
        <v/>
      </c>
      <c r="X39" s="8" t="str">
        <f>IF(OR($A39="",X$8=""),"",INDEX(Z!$B$9:$BI$118,X$8-ZT!$B$4+1,ZT!$A39-ZT!$B$2+1))</f>
        <v/>
      </c>
      <c r="Y39" s="8" t="str">
        <f>IF(OR($A39="",Y$8=""),"",INDEX(Z!$B$9:$BI$118,Y$8-ZT!$B$4+1,ZT!$A39-ZT!$B$2+1))</f>
        <v/>
      </c>
      <c r="Z39" s="8" t="str">
        <f>IF(OR($A39="",Z$8=""),"",INDEX(Z!$B$9:$BI$118,Z$8-ZT!$B$4+1,ZT!$A39-ZT!$B$2+1))</f>
        <v/>
      </c>
      <c r="AA39" s="8" t="str">
        <f>IF(OR($A39="",AA$8=""),"",INDEX(Z!$B$9:$BI$118,AA$8-ZT!$B$4+1,ZT!$A39-ZT!$B$2+1))</f>
        <v/>
      </c>
      <c r="AB39" s="8" t="str">
        <f>IF(OR($A39="",AB$8=""),"",INDEX(Z!$B$9:$BI$118,AB$8-ZT!$B$4+1,ZT!$A39-ZT!$B$2+1))</f>
        <v/>
      </c>
      <c r="AC39" s="8" t="str">
        <f>IF(OR($A39="",AC$8=""),"",INDEX(Z!$B$9:$BI$118,AC$8-ZT!$B$4+1,ZT!$A39-ZT!$B$2+1))</f>
        <v/>
      </c>
      <c r="AD39" s="8" t="str">
        <f>IF(OR($A39="",AD$8=""),"",INDEX(Z!$B$9:$BI$118,AD$8-ZT!$B$4+1,ZT!$A39-ZT!$B$2+1))</f>
        <v/>
      </c>
      <c r="AE39" s="8" t="str">
        <f>IF(OR($A39="",AE$8=""),"",INDEX(Z!$B$9:$BI$118,AE$8-ZT!$B$4+1,ZT!$A39-ZT!$B$2+1))</f>
        <v/>
      </c>
      <c r="AF39" s="8" t="str">
        <f>IF(OR($A39="",AF$8=""),"",INDEX(Z!$B$9:$BI$118,AF$8-ZT!$B$4+1,ZT!$A39-ZT!$B$2+1))</f>
        <v/>
      </c>
      <c r="AG39" s="8" t="str">
        <f>IF(OR($A39="",AG$8=""),"",INDEX(Z!$B$9:$BI$118,AG$8-ZT!$B$4+1,ZT!$A39-ZT!$B$2+1))</f>
        <v/>
      </c>
      <c r="AH39" s="8" t="str">
        <f>IF(OR($A39="",AH$8=""),"",INDEX(Z!$B$9:$BI$118,AH$8-ZT!$B$4+1,ZT!$A39-ZT!$B$2+1))</f>
        <v/>
      </c>
      <c r="AI39" s="8" t="str">
        <f>IF(OR($A39="",AI$8=""),"",INDEX(Z!$B$9:$BI$118,AI$8-ZT!$B$4+1,ZT!$A39-ZT!$B$2+1))</f>
        <v/>
      </c>
      <c r="AJ39" s="8" t="str">
        <f>IF(OR($A39="",AJ$8=""),"",INDEX(Z!$B$9:$BI$118,AJ$8-ZT!$B$4+1,ZT!$A39-ZT!$B$2+1))</f>
        <v/>
      </c>
      <c r="AK39" s="8" t="str">
        <f>IF(OR($A39="",AK$8=""),"",INDEX(Z!$B$9:$BI$118,AK$8-ZT!$B$4+1,ZT!$A39-ZT!$B$2+1))</f>
        <v/>
      </c>
      <c r="AL39" s="8" t="str">
        <f>IF(OR($A39="",AL$8=""),"",INDEX(Z!$B$9:$BI$118,AL$8-ZT!$B$4+1,ZT!$A39-ZT!$B$2+1))</f>
        <v/>
      </c>
      <c r="AM39" s="8" t="str">
        <f>IF(OR($A39="",AM$8=""),"",INDEX(Z!$B$9:$BI$118,AM$8-ZT!$B$4+1,ZT!$A39-ZT!$B$2+1))</f>
        <v/>
      </c>
      <c r="AN39" s="8" t="str">
        <f>IF(OR($A39="",AN$8=""),"",INDEX(Z!$B$9:$BI$118,AN$8-ZT!$B$4+1,ZT!$A39-ZT!$B$2+1))</f>
        <v/>
      </c>
      <c r="AO39" s="8" t="str">
        <f>IF(OR($A39="",AO$8=""),"",INDEX(Z!$B$9:$BI$118,AO$8-ZT!$B$4+1,ZT!$A39-ZT!$B$2+1))</f>
        <v/>
      </c>
      <c r="AP39" s="8" t="str">
        <f>IF(OR($A39="",AP$8=""),"",INDEX(Z!$B$9:$BI$118,AP$8-ZT!$B$4+1,ZT!$A39-ZT!$B$2+1))</f>
        <v/>
      </c>
      <c r="AQ39" s="8" t="str">
        <f>IF(OR($A39="",AQ$8=""),"",INDEX(Z!$B$9:$BI$118,AQ$8-ZT!$B$4+1,ZT!$A39-ZT!$B$2+1))</f>
        <v/>
      </c>
      <c r="AR39" s="8" t="str">
        <f>IF(OR($A39="",AR$8=""),"",INDEX(Z!$B$9:$BI$118,AR$8-ZT!$B$4+1,ZT!$A39-ZT!$B$2+1))</f>
        <v/>
      </c>
      <c r="AS39" s="8" t="str">
        <f>IF(OR($A39="",AS$8=""),"",INDEX(Z!$B$9:$BI$118,AS$8-ZT!$B$4+1,ZT!$A39-ZT!$B$2+1))</f>
        <v/>
      </c>
      <c r="AT39" s="8" t="str">
        <f>IF(OR($A39="",AT$8=""),"",INDEX(Z!$B$9:$BI$118,AT$8-ZT!$B$4+1,ZT!$A39-ZT!$B$2+1))</f>
        <v/>
      </c>
      <c r="AU39" s="8" t="str">
        <f>IF(OR($A39="",AU$8=""),"",INDEX(Z!$B$9:$BI$118,AU$8-ZT!$B$4+1,ZT!$A39-ZT!$B$2+1))</f>
        <v/>
      </c>
      <c r="AV39" s="8" t="str">
        <f>IF(OR($A39="",AV$8=""),"",INDEX(Z!$B$9:$BI$118,AV$8-ZT!$B$4+1,ZT!$A39-ZT!$B$2+1))</f>
        <v/>
      </c>
      <c r="AW39" s="8" t="str">
        <f>IF(OR($A39="",AW$8=""),"",INDEX(Z!$B$9:$BI$118,AW$8-ZT!$B$4+1,ZT!$A39-ZT!$B$2+1))</f>
        <v/>
      </c>
      <c r="AX39" s="8" t="str">
        <f>IF(OR($A39="",AX$8=""),"",INDEX(Z!$B$9:$BI$118,AX$8-ZT!$B$4+1,ZT!$A39-ZT!$B$2+1))</f>
        <v/>
      </c>
      <c r="AY39" s="8" t="str">
        <f>IF(OR($A39="",AY$8=""),"",INDEX(Z!$B$9:$BI$118,AY$8-ZT!$B$4+1,ZT!$A39-ZT!$B$2+1))</f>
        <v/>
      </c>
      <c r="AZ39" s="8" t="str">
        <f>IF(OR($A39="",AZ$8=""),"",INDEX(Z!$B$9:$BI$118,AZ$8-ZT!$B$4+1,ZT!$A39-ZT!$B$2+1))</f>
        <v/>
      </c>
      <c r="BA39" s="8" t="str">
        <f>IF(OR($A39="",BA$8=""),"",INDEX(Z!$B$9:$BI$118,BA$8-ZT!$B$4+1,ZT!$A39-ZT!$B$2+1))</f>
        <v/>
      </c>
      <c r="BB39" s="8" t="str">
        <f>IF(OR($A39="",BB$8=""),"",INDEX(Z!$B$9:$BI$118,BB$8-ZT!$B$4+1,ZT!$A39-ZT!$B$2+1))</f>
        <v/>
      </c>
      <c r="BC39" s="8" t="str">
        <f>IF(OR($A39="",BC$8=""),"",INDEX(Z!$B$9:$BI$118,BC$8-ZT!$B$4+1,ZT!$A39-ZT!$B$2+1))</f>
        <v/>
      </c>
      <c r="BD39" s="8" t="str">
        <f>IF(OR($A39="",BD$8=""),"",INDEX(Z!$B$9:$BI$118,BD$8-ZT!$B$4+1,ZT!$A39-ZT!$B$2+1))</f>
        <v/>
      </c>
      <c r="BE39" s="8" t="str">
        <f>IF(OR($A39="",BE$8=""),"",INDEX(Z!$B$9:$BI$118,BE$8-ZT!$B$4+1,ZT!$A39-ZT!$B$2+1))</f>
        <v/>
      </c>
      <c r="BF39" s="8" t="str">
        <f>IF(OR($A39="",BF$8=""),"",INDEX(Z!$B$9:$BI$118,BF$8-ZT!$B$4+1,ZT!$A39-ZT!$B$2+1))</f>
        <v/>
      </c>
      <c r="BG39" s="8" t="str">
        <f>IF(OR($A39="",BG$8=""),"",INDEX(Z!$B$9:$BI$118,BG$8-ZT!$B$4+1,ZT!$A39-ZT!$B$2+1))</f>
        <v/>
      </c>
      <c r="BH39" s="8" t="str">
        <f>IF(OR($A39="",BH$8=""),"",INDEX(Z!$B$9:$BI$118,BH$8-ZT!$B$4+1,ZT!$A39-ZT!$B$2+1))</f>
        <v/>
      </c>
      <c r="BI39" s="8" t="str">
        <f>IF(OR($A39="",BI$8=""),"",INDEX(Z!$B$9:$BI$118,BI$8-ZT!$B$4+1,ZT!$A39-ZT!$B$2+1))</f>
        <v/>
      </c>
      <c r="BJ39" s="8" t="str">
        <f>IF(OR($A39="",BJ$8=""),"",INDEX(Z!$B$9:$BI$118,BJ$8-ZT!$B$4+1,ZT!$A39-ZT!$B$2+1))</f>
        <v/>
      </c>
      <c r="BK39" s="8" t="str">
        <f>IF(OR($A39="",BK$8=""),"",INDEX(Z!$B$9:$BI$118,BK$8-ZT!$B$4+1,ZT!$A39-ZT!$B$2+1))</f>
        <v/>
      </c>
      <c r="BL39" s="8" t="str">
        <f>IF(OR($A39="",BL$8=""),"",INDEX(Z!$B$9:$BI$118,BL$8-ZT!$B$4+1,ZT!$A39-ZT!$B$2+1))</f>
        <v/>
      </c>
      <c r="BM39" s="8" t="str">
        <f>IF(OR($A39="",BM$8=""),"",INDEX(Z!$B$9:$BI$118,BM$8-ZT!$B$4+1,ZT!$A39-ZT!$B$2+1))</f>
        <v/>
      </c>
      <c r="BN39" s="8" t="str">
        <f>IF(OR($A39="",BN$8=""),"",INDEX(Z!$B$9:$BI$118,BN$8-ZT!$B$4+1,ZT!$A39-ZT!$B$2+1))</f>
        <v/>
      </c>
      <c r="BO39" s="8" t="str">
        <f>IF(OR($A39="",BO$8=""),"",INDEX(Z!$B$9:$BI$118,BO$8-ZT!$B$4+1,ZT!$A39-ZT!$B$2+1))</f>
        <v/>
      </c>
      <c r="BP39" s="8" t="str">
        <f>IF(OR($A39="",BP$8=""),"",INDEX(Z!$B$9:$BI$118,BP$8-ZT!$B$4+1,ZT!$A39-ZT!$B$2+1))</f>
        <v/>
      </c>
      <c r="BQ39" s="8" t="str">
        <f>IF(OR($A39="",BQ$8=""),"",INDEX(Z!$B$9:$BI$118,BQ$8-ZT!$B$4+1,ZT!$A39-ZT!$B$2+1))</f>
        <v/>
      </c>
      <c r="BR39" s="8" t="str">
        <f>IF(OR($A39="",BR$8=""),"",INDEX(Z!$B$9:$BI$118,BR$8-ZT!$B$4+1,ZT!$A39-ZT!$B$2+1))</f>
        <v/>
      </c>
      <c r="BS39" s="8" t="str">
        <f>IF(OR($A39="",BS$8=""),"",INDEX(Z!$B$9:$BI$118,BS$8-ZT!$B$4+1,ZT!$A39-ZT!$B$2+1))</f>
        <v/>
      </c>
      <c r="BT39" s="8" t="str">
        <f>IF(OR($A39="",BT$8=""),"",INDEX(Z!$B$9:$BI$118,BT$8-ZT!$B$4+1,ZT!$A39-ZT!$B$2+1))</f>
        <v/>
      </c>
      <c r="BU39" s="8" t="str">
        <f>IF(OR($A39="",BU$8=""),"",INDEX(Z!$B$9:$BI$118,BU$8-ZT!$B$4+1,ZT!$A39-ZT!$B$2+1))</f>
        <v/>
      </c>
      <c r="BV39" s="8" t="str">
        <f>IF(OR($A39="",BV$8=""),"",INDEX(Z!$B$9:$BI$118,BV$8-ZT!$B$4+1,ZT!$A39-ZT!$B$2+1))</f>
        <v/>
      </c>
      <c r="BW39" s="8" t="str">
        <f>IF(OR($A39="",BW$8=""),"",INDEX(Z!$B$9:$BI$118,BW$8-ZT!$B$4+1,ZT!$A39-ZT!$B$2+1))</f>
        <v/>
      </c>
      <c r="BX39" s="8" t="str">
        <f>IF(OR($A39="",BX$8=""),"",INDEX(Z!$B$9:$BI$118,BX$8-ZT!$B$4+1,ZT!$A39-ZT!$B$2+1))</f>
        <v/>
      </c>
      <c r="BY39" s="8" t="str">
        <f>IF(OR($A39="",BY$8=""),"",INDEX(Z!$B$9:$BI$118,BY$8-ZT!$B$4+1,ZT!$A39-ZT!$B$2+1))</f>
        <v/>
      </c>
      <c r="BZ39" s="8" t="str">
        <f>IF(OR($A39="",BZ$8=""),"",INDEX(Z!$B$9:$BI$118,BZ$8-ZT!$B$4+1,ZT!$A39-ZT!$B$2+1))</f>
        <v/>
      </c>
      <c r="CA39" s="8" t="str">
        <f>IF(OR($A39="",CA$8=""),"",INDEX(Z!$B$9:$BI$118,CA$8-ZT!$B$4+1,ZT!$A39-ZT!$B$2+1))</f>
        <v/>
      </c>
      <c r="CB39" s="8" t="str">
        <f>IF(OR($A39="",CB$8=""),"",INDEX(Z!$B$9:$BI$118,CB$8-ZT!$B$4+1,ZT!$A39-ZT!$B$2+1))</f>
        <v/>
      </c>
      <c r="CC39" s="8" t="str">
        <f>IF(OR($A39="",CC$8=""),"",INDEX(Z!$B$9:$BI$118,CC$8-ZT!$B$4+1,ZT!$A39-ZT!$B$2+1))</f>
        <v/>
      </c>
      <c r="CD39" s="8" t="str">
        <f>IF(OR($A39="",CD$8=""),"",INDEX(Z!$B$9:$BI$118,CD$8-ZT!$B$4+1,ZT!$A39-ZT!$B$2+1))</f>
        <v/>
      </c>
      <c r="CE39" s="8" t="str">
        <f>IF(OR($A39="",CE$8=""),"",INDEX(Z!$B$9:$BI$118,CE$8-ZT!$B$4+1,ZT!$A39-ZT!$B$2+1))</f>
        <v/>
      </c>
      <c r="CF39" s="8" t="str">
        <f>IF(OR($A39="",CF$8=""),"",INDEX(Z!$B$9:$BI$118,CF$8-ZT!$B$4+1,ZT!$A39-ZT!$B$2+1))</f>
        <v/>
      </c>
      <c r="CG39" s="8" t="str">
        <f>IF(OR($A39="",CG$8=""),"",INDEX(Z!$B$9:$BI$118,CG$8-ZT!$B$4+1,ZT!$A39-ZT!$B$2+1))</f>
        <v/>
      </c>
      <c r="CH39" s="8" t="str">
        <f>IF(OR($A39="",CH$8=""),"",INDEX(Z!$B$9:$BI$118,CH$8-ZT!$B$4+1,ZT!$A39-ZT!$B$2+1))</f>
        <v/>
      </c>
      <c r="CI39" s="8" t="str">
        <f>IF(OR($A39="",CI$8=""),"",INDEX(Z!$B$9:$BI$118,CI$8-ZT!$B$4+1,ZT!$A39-ZT!$B$2+1))</f>
        <v/>
      </c>
      <c r="CJ39" s="8" t="str">
        <f>IF(OR($A39="",CJ$8=""),"",INDEX(Z!$B$9:$BI$118,CJ$8-ZT!$B$4+1,ZT!$A39-ZT!$B$2+1))</f>
        <v/>
      </c>
      <c r="CK39" s="8" t="str">
        <f>IF(OR($A39="",CK$8=""),"",INDEX(Z!$B$9:$BI$118,CK$8-ZT!$B$4+1,ZT!$A39-ZT!$B$2+1))</f>
        <v/>
      </c>
      <c r="CL39" s="8" t="str">
        <f>IF(OR($A39="",CL$8=""),"",INDEX(Z!$B$9:$BI$118,CL$8-ZT!$B$4+1,ZT!$A39-ZT!$B$2+1))</f>
        <v/>
      </c>
      <c r="CM39" s="8" t="str">
        <f>IF(OR($A39="",CM$8=""),"",INDEX(Z!$B$9:$BI$118,CM$8-ZT!$B$4+1,ZT!$A39-ZT!$B$2+1))</f>
        <v/>
      </c>
      <c r="CN39" s="8" t="str">
        <f>IF(OR($A39="",CN$8=""),"",INDEX(Z!$B$9:$BI$118,CN$8-ZT!$B$4+1,ZT!$A39-ZT!$B$2+1))</f>
        <v/>
      </c>
      <c r="CO39" s="8" t="str">
        <f>IF(OR($A39="",CO$8=""),"",INDEX(Z!$B$9:$BI$118,CO$8-ZT!$B$4+1,ZT!$A39-ZT!$B$2+1))</f>
        <v/>
      </c>
      <c r="CP39" s="8" t="str">
        <f>IF(OR($A39="",CP$8=""),"",INDEX(Z!$B$9:$BI$118,CP$8-ZT!$B$4+1,ZT!$A39-ZT!$B$2+1))</f>
        <v/>
      </c>
      <c r="CQ39" s="8" t="str">
        <f>IF(OR($A39="",CQ$8=""),"",INDEX(Z!$B$9:$BI$118,CQ$8-ZT!$B$4+1,ZT!$A39-ZT!$B$2+1))</f>
        <v/>
      </c>
      <c r="CR39" s="8" t="str">
        <f>IF(OR($A39="",CR$8=""),"",INDEX(Z!$B$9:$BI$118,CR$8-ZT!$B$4+1,ZT!$A39-ZT!$B$2+1))</f>
        <v/>
      </c>
      <c r="CS39" s="8" t="str">
        <f>IF(OR($A39="",CS$8=""),"",INDEX(Z!$B$9:$BI$118,CS$8-ZT!$B$4+1,ZT!$A39-ZT!$B$2+1))</f>
        <v/>
      </c>
      <c r="CT39" s="8" t="str">
        <f>IF(OR($A39="",CT$8=""),"",INDEX(Z!$B$9:$BI$118,CT$8-ZT!$B$4+1,ZT!$A39-ZT!$B$2+1))</f>
        <v/>
      </c>
      <c r="CU39" s="8" t="str">
        <f>IF(OR($A39="",CU$8=""),"",INDEX(Z!$B$9:$BI$118,CU$8-ZT!$B$4+1,ZT!$A39-ZT!$B$2+1))</f>
        <v/>
      </c>
      <c r="CV39" s="8" t="str">
        <f>IF(OR($A39="",CV$8=""),"",INDEX(Z!$B$9:$BI$118,CV$8-ZT!$B$4+1,ZT!$A39-ZT!$B$2+1))</f>
        <v/>
      </c>
      <c r="CW39" s="8" t="str">
        <f>IF(OR($A39="",CW$8=""),"",INDEX(Z!$B$9:$BI$118,CW$8-ZT!$B$4+1,ZT!$A39-ZT!$B$2+1))</f>
        <v/>
      </c>
      <c r="CX39" s="8" t="str">
        <f>IF(OR($A39="",CX$8=""),"",INDEX(Z!$B$9:$BI$118,CX$8-ZT!$B$4+1,ZT!$A39-ZT!$B$2+1))</f>
        <v/>
      </c>
      <c r="CY39" s="8" t="str">
        <f>IF(OR($A39="",CY$8=""),"",INDEX(Z!$B$9:$BI$118,CY$8-ZT!$B$4+1,ZT!$A39-ZT!$B$2+1))</f>
        <v/>
      </c>
      <c r="CZ39" s="8" t="str">
        <f>IF(OR($A39="",CZ$8=""),"",INDEX(Z!$B$9:$BI$118,CZ$8-ZT!$B$4+1,ZT!$A39-ZT!$B$2+1))</f>
        <v/>
      </c>
      <c r="DA39" s="8" t="str">
        <f>IF(OR($A39="",DA$8=""),"",INDEX(Z!$B$9:$BI$118,DA$8-ZT!$B$4+1,ZT!$A39-ZT!$B$2+1))</f>
        <v/>
      </c>
      <c r="DB39" s="8" t="str">
        <f>IF(OR($A39="",DB$8=""),"",INDEX(Z!$B$9:$BI$118,DB$8-ZT!$B$4+1,ZT!$A39-ZT!$B$2+1))</f>
        <v/>
      </c>
      <c r="DC39" s="8" t="str">
        <f>IF(OR($A39="",DC$8=""),"",INDEX(Z!$B$9:$BI$118,DC$8-ZT!$B$4+1,ZT!$A39-ZT!$B$2+1))</f>
        <v/>
      </c>
      <c r="DD39" s="8" t="str">
        <f>IF(OR($A39="",DD$8=""),"",INDEX(Z!$B$9:$BI$118,DD$8-ZT!$B$4+1,ZT!$A39-ZT!$B$2+1))</f>
        <v/>
      </c>
      <c r="DE39" s="8" t="str">
        <f>IF(OR($A39="",DE$8=""),"",INDEX(Z!$B$9:$BI$118,DE$8-ZT!$B$4+1,ZT!$A39-ZT!$B$2+1))</f>
        <v/>
      </c>
      <c r="DF39" s="8" t="str">
        <f>IF(OR($A39="",DF$8=""),"",INDEX(Z!$B$9:$BI$118,DF$8-ZT!$B$4+1,ZT!$A39-ZT!$B$2+1))</f>
        <v/>
      </c>
      <c r="DG39" s="8" t="str">
        <f>IF(OR($A39="",DG$8=""),"",INDEX(Z!$B$9:$BI$118,DG$8-ZT!$B$4+1,ZT!$A39-ZT!$B$2+1))</f>
        <v/>
      </c>
    </row>
    <row r="40" spans="1:111">
      <c r="A40" s="4" t="str">
        <f t="shared" si="2"/>
        <v/>
      </c>
      <c r="B40" s="8" t="str">
        <f>IF(OR($A40="",B$8=""),"",INDEX(Z!$B$9:$BI$118,B$8-ZT!$B$4+1,ZT!$A40-ZT!$B$2+1))</f>
        <v/>
      </c>
      <c r="C40" s="8" t="str">
        <f>IF(OR($A40="",C$8=""),"",INDEX(Z!$B$9:$BI$118,C$8-ZT!$B$4+1,ZT!$A40-ZT!$B$2+1))</f>
        <v/>
      </c>
      <c r="D40" s="8" t="str">
        <f>IF(OR($A40="",D$8=""),"",INDEX(Z!$B$9:$BI$118,D$8-ZT!$B$4+1,ZT!$A40-ZT!$B$2+1))</f>
        <v/>
      </c>
      <c r="E40" s="8" t="str">
        <f>IF(OR($A40="",E$8=""),"",INDEX(Z!$B$9:$BI$118,E$8-ZT!$B$4+1,ZT!$A40-ZT!$B$2+1))</f>
        <v/>
      </c>
      <c r="F40" s="8" t="str">
        <f>IF(OR($A40="",F$8=""),"",INDEX(Z!$B$9:$BI$118,F$8-ZT!$B$4+1,ZT!$A40-ZT!$B$2+1))</f>
        <v/>
      </c>
      <c r="G40" s="8" t="str">
        <f>IF(OR($A40="",G$8=""),"",INDEX(Z!$B$9:$BI$118,G$8-ZT!$B$4+1,ZT!$A40-ZT!$B$2+1))</f>
        <v/>
      </c>
      <c r="H40" s="8" t="str">
        <f>IF(OR($A40="",H$8=""),"",INDEX(Z!$B$9:$BI$118,H$8-ZT!$B$4+1,ZT!$A40-ZT!$B$2+1))</f>
        <v/>
      </c>
      <c r="I40" s="8" t="str">
        <f>IF(OR($A40="",I$8=""),"",INDEX(Z!$B$9:$BI$118,I$8-ZT!$B$4+1,ZT!$A40-ZT!$B$2+1))</f>
        <v/>
      </c>
      <c r="J40" s="8" t="str">
        <f>IF(OR($A40="",J$8=""),"",INDEX(Z!$B$9:$BI$118,J$8-ZT!$B$4+1,ZT!$A40-ZT!$B$2+1))</f>
        <v/>
      </c>
      <c r="K40" s="8" t="str">
        <f>IF(OR($A40="",K$8=""),"",INDEX(Z!$B$9:$BI$118,K$8-ZT!$B$4+1,ZT!$A40-ZT!$B$2+1))</f>
        <v/>
      </c>
      <c r="L40" s="8" t="str">
        <f>IF(OR($A40="",L$8=""),"",INDEX(Z!$B$9:$BI$118,L$8-ZT!$B$4+1,ZT!$A40-ZT!$B$2+1))</f>
        <v/>
      </c>
      <c r="M40" s="8" t="str">
        <f>IF(OR($A40="",M$8=""),"",INDEX(Z!$B$9:$BI$118,M$8-ZT!$B$4+1,ZT!$A40-ZT!$B$2+1))</f>
        <v/>
      </c>
      <c r="N40" s="8" t="str">
        <f>IF(OR($A40="",N$8=""),"",INDEX(Z!$B$9:$BI$118,N$8-ZT!$B$4+1,ZT!$A40-ZT!$B$2+1))</f>
        <v/>
      </c>
      <c r="O40" s="8" t="str">
        <f>IF(OR($A40="",O$8=""),"",INDEX(Z!$B$9:$BI$118,O$8-ZT!$B$4+1,ZT!$A40-ZT!$B$2+1))</f>
        <v/>
      </c>
      <c r="P40" s="8" t="str">
        <f>IF(OR($A40="",P$8=""),"",INDEX(Z!$B$9:$BI$118,P$8-ZT!$B$4+1,ZT!$A40-ZT!$B$2+1))</f>
        <v/>
      </c>
      <c r="Q40" s="8" t="str">
        <f>IF(OR($A40="",Q$8=""),"",INDEX(Z!$B$9:$BI$118,Q$8-ZT!$B$4+1,ZT!$A40-ZT!$B$2+1))</f>
        <v/>
      </c>
      <c r="R40" s="8" t="str">
        <f>IF(OR($A40="",R$8=""),"",INDEX(Z!$B$9:$BI$118,R$8-ZT!$B$4+1,ZT!$A40-ZT!$B$2+1))</f>
        <v/>
      </c>
      <c r="S40" s="8" t="str">
        <f>IF(OR($A40="",S$8=""),"",INDEX(Z!$B$9:$BI$118,S$8-ZT!$B$4+1,ZT!$A40-ZT!$B$2+1))</f>
        <v/>
      </c>
      <c r="T40" s="8" t="str">
        <f>IF(OR($A40="",T$8=""),"",INDEX(Z!$B$9:$BI$118,T$8-ZT!$B$4+1,ZT!$A40-ZT!$B$2+1))</f>
        <v/>
      </c>
      <c r="U40" s="8" t="str">
        <f>IF(OR($A40="",U$8=""),"",INDEX(Z!$B$9:$BI$118,U$8-ZT!$B$4+1,ZT!$A40-ZT!$B$2+1))</f>
        <v/>
      </c>
      <c r="V40" s="8" t="str">
        <f>IF(OR($A40="",V$8=""),"",INDEX(Z!$B$9:$BI$118,V$8-ZT!$B$4+1,ZT!$A40-ZT!$B$2+1))</f>
        <v/>
      </c>
      <c r="W40" s="8" t="str">
        <f>IF(OR($A40="",W$8=""),"",INDEX(Z!$B$9:$BI$118,W$8-ZT!$B$4+1,ZT!$A40-ZT!$B$2+1))</f>
        <v/>
      </c>
      <c r="X40" s="8" t="str">
        <f>IF(OR($A40="",X$8=""),"",INDEX(Z!$B$9:$BI$118,X$8-ZT!$B$4+1,ZT!$A40-ZT!$B$2+1))</f>
        <v/>
      </c>
      <c r="Y40" s="8" t="str">
        <f>IF(OR($A40="",Y$8=""),"",INDEX(Z!$B$9:$BI$118,Y$8-ZT!$B$4+1,ZT!$A40-ZT!$B$2+1))</f>
        <v/>
      </c>
      <c r="Z40" s="8" t="str">
        <f>IF(OR($A40="",Z$8=""),"",INDEX(Z!$B$9:$BI$118,Z$8-ZT!$B$4+1,ZT!$A40-ZT!$B$2+1))</f>
        <v/>
      </c>
      <c r="AA40" s="8" t="str">
        <f>IF(OR($A40="",AA$8=""),"",INDEX(Z!$B$9:$BI$118,AA$8-ZT!$B$4+1,ZT!$A40-ZT!$B$2+1))</f>
        <v/>
      </c>
      <c r="AB40" s="8" t="str">
        <f>IF(OR($A40="",AB$8=""),"",INDEX(Z!$B$9:$BI$118,AB$8-ZT!$B$4+1,ZT!$A40-ZT!$B$2+1))</f>
        <v/>
      </c>
      <c r="AC40" s="8" t="str">
        <f>IF(OR($A40="",AC$8=""),"",INDEX(Z!$B$9:$BI$118,AC$8-ZT!$B$4+1,ZT!$A40-ZT!$B$2+1))</f>
        <v/>
      </c>
      <c r="AD40" s="8" t="str">
        <f>IF(OR($A40="",AD$8=""),"",INDEX(Z!$B$9:$BI$118,AD$8-ZT!$B$4+1,ZT!$A40-ZT!$B$2+1))</f>
        <v/>
      </c>
      <c r="AE40" s="8" t="str">
        <f>IF(OR($A40="",AE$8=""),"",INDEX(Z!$B$9:$BI$118,AE$8-ZT!$B$4+1,ZT!$A40-ZT!$B$2+1))</f>
        <v/>
      </c>
      <c r="AF40" s="8" t="str">
        <f>IF(OR($A40="",AF$8=""),"",INDEX(Z!$B$9:$BI$118,AF$8-ZT!$B$4+1,ZT!$A40-ZT!$B$2+1))</f>
        <v/>
      </c>
      <c r="AG40" s="8" t="str">
        <f>IF(OR($A40="",AG$8=""),"",INDEX(Z!$B$9:$BI$118,AG$8-ZT!$B$4+1,ZT!$A40-ZT!$B$2+1))</f>
        <v/>
      </c>
      <c r="AH40" s="8" t="str">
        <f>IF(OR($A40="",AH$8=""),"",INDEX(Z!$B$9:$BI$118,AH$8-ZT!$B$4+1,ZT!$A40-ZT!$B$2+1))</f>
        <v/>
      </c>
      <c r="AI40" s="8" t="str">
        <f>IF(OR($A40="",AI$8=""),"",INDEX(Z!$B$9:$BI$118,AI$8-ZT!$B$4+1,ZT!$A40-ZT!$B$2+1))</f>
        <v/>
      </c>
      <c r="AJ40" s="8" t="str">
        <f>IF(OR($A40="",AJ$8=""),"",INDEX(Z!$B$9:$BI$118,AJ$8-ZT!$B$4+1,ZT!$A40-ZT!$B$2+1))</f>
        <v/>
      </c>
      <c r="AK40" s="8" t="str">
        <f>IF(OR($A40="",AK$8=""),"",INDEX(Z!$B$9:$BI$118,AK$8-ZT!$B$4+1,ZT!$A40-ZT!$B$2+1))</f>
        <v/>
      </c>
      <c r="AL40" s="8" t="str">
        <f>IF(OR($A40="",AL$8=""),"",INDEX(Z!$B$9:$BI$118,AL$8-ZT!$B$4+1,ZT!$A40-ZT!$B$2+1))</f>
        <v/>
      </c>
      <c r="AM40" s="8" t="str">
        <f>IF(OR($A40="",AM$8=""),"",INDEX(Z!$B$9:$BI$118,AM$8-ZT!$B$4+1,ZT!$A40-ZT!$B$2+1))</f>
        <v/>
      </c>
      <c r="AN40" s="8" t="str">
        <f>IF(OR($A40="",AN$8=""),"",INDEX(Z!$B$9:$BI$118,AN$8-ZT!$B$4+1,ZT!$A40-ZT!$B$2+1))</f>
        <v/>
      </c>
      <c r="AO40" s="8" t="str">
        <f>IF(OR($A40="",AO$8=""),"",INDEX(Z!$B$9:$BI$118,AO$8-ZT!$B$4+1,ZT!$A40-ZT!$B$2+1))</f>
        <v/>
      </c>
      <c r="AP40" s="8" t="str">
        <f>IF(OR($A40="",AP$8=""),"",INDEX(Z!$B$9:$BI$118,AP$8-ZT!$B$4+1,ZT!$A40-ZT!$B$2+1))</f>
        <v/>
      </c>
      <c r="AQ40" s="8" t="str">
        <f>IF(OR($A40="",AQ$8=""),"",INDEX(Z!$B$9:$BI$118,AQ$8-ZT!$B$4+1,ZT!$A40-ZT!$B$2+1))</f>
        <v/>
      </c>
      <c r="AR40" s="8" t="str">
        <f>IF(OR($A40="",AR$8=""),"",INDEX(Z!$B$9:$BI$118,AR$8-ZT!$B$4+1,ZT!$A40-ZT!$B$2+1))</f>
        <v/>
      </c>
      <c r="AS40" s="8" t="str">
        <f>IF(OR($A40="",AS$8=""),"",INDEX(Z!$B$9:$BI$118,AS$8-ZT!$B$4+1,ZT!$A40-ZT!$B$2+1))</f>
        <v/>
      </c>
      <c r="AT40" s="8" t="str">
        <f>IF(OR($A40="",AT$8=""),"",INDEX(Z!$B$9:$BI$118,AT$8-ZT!$B$4+1,ZT!$A40-ZT!$B$2+1))</f>
        <v/>
      </c>
      <c r="AU40" s="8" t="str">
        <f>IF(OR($A40="",AU$8=""),"",INDEX(Z!$B$9:$BI$118,AU$8-ZT!$B$4+1,ZT!$A40-ZT!$B$2+1))</f>
        <v/>
      </c>
      <c r="AV40" s="8" t="str">
        <f>IF(OR($A40="",AV$8=""),"",INDEX(Z!$B$9:$BI$118,AV$8-ZT!$B$4+1,ZT!$A40-ZT!$B$2+1))</f>
        <v/>
      </c>
      <c r="AW40" s="8" t="str">
        <f>IF(OR($A40="",AW$8=""),"",INDEX(Z!$B$9:$BI$118,AW$8-ZT!$B$4+1,ZT!$A40-ZT!$B$2+1))</f>
        <v/>
      </c>
      <c r="AX40" s="8" t="str">
        <f>IF(OR($A40="",AX$8=""),"",INDEX(Z!$B$9:$BI$118,AX$8-ZT!$B$4+1,ZT!$A40-ZT!$B$2+1))</f>
        <v/>
      </c>
      <c r="AY40" s="8" t="str">
        <f>IF(OR($A40="",AY$8=""),"",INDEX(Z!$B$9:$BI$118,AY$8-ZT!$B$4+1,ZT!$A40-ZT!$B$2+1))</f>
        <v/>
      </c>
      <c r="AZ40" s="8" t="str">
        <f>IF(OR($A40="",AZ$8=""),"",INDEX(Z!$B$9:$BI$118,AZ$8-ZT!$B$4+1,ZT!$A40-ZT!$B$2+1))</f>
        <v/>
      </c>
      <c r="BA40" s="8" t="str">
        <f>IF(OR($A40="",BA$8=""),"",INDEX(Z!$B$9:$BI$118,BA$8-ZT!$B$4+1,ZT!$A40-ZT!$B$2+1))</f>
        <v/>
      </c>
      <c r="BB40" s="8" t="str">
        <f>IF(OR($A40="",BB$8=""),"",INDEX(Z!$B$9:$BI$118,BB$8-ZT!$B$4+1,ZT!$A40-ZT!$B$2+1))</f>
        <v/>
      </c>
      <c r="BC40" s="8" t="str">
        <f>IF(OR($A40="",BC$8=""),"",INDEX(Z!$B$9:$BI$118,BC$8-ZT!$B$4+1,ZT!$A40-ZT!$B$2+1))</f>
        <v/>
      </c>
      <c r="BD40" s="8" t="str">
        <f>IF(OR($A40="",BD$8=""),"",INDEX(Z!$B$9:$BI$118,BD$8-ZT!$B$4+1,ZT!$A40-ZT!$B$2+1))</f>
        <v/>
      </c>
      <c r="BE40" s="8" t="str">
        <f>IF(OR($A40="",BE$8=""),"",INDEX(Z!$B$9:$BI$118,BE$8-ZT!$B$4+1,ZT!$A40-ZT!$B$2+1))</f>
        <v/>
      </c>
      <c r="BF40" s="8" t="str">
        <f>IF(OR($A40="",BF$8=""),"",INDEX(Z!$B$9:$BI$118,BF$8-ZT!$B$4+1,ZT!$A40-ZT!$B$2+1))</f>
        <v/>
      </c>
      <c r="BG40" s="8" t="str">
        <f>IF(OR($A40="",BG$8=""),"",INDEX(Z!$B$9:$BI$118,BG$8-ZT!$B$4+1,ZT!$A40-ZT!$B$2+1))</f>
        <v/>
      </c>
      <c r="BH40" s="8" t="str">
        <f>IF(OR($A40="",BH$8=""),"",INDEX(Z!$B$9:$BI$118,BH$8-ZT!$B$4+1,ZT!$A40-ZT!$B$2+1))</f>
        <v/>
      </c>
      <c r="BI40" s="8" t="str">
        <f>IF(OR($A40="",BI$8=""),"",INDEX(Z!$B$9:$BI$118,BI$8-ZT!$B$4+1,ZT!$A40-ZT!$B$2+1))</f>
        <v/>
      </c>
      <c r="BJ40" s="8" t="str">
        <f>IF(OR($A40="",BJ$8=""),"",INDEX(Z!$B$9:$BI$118,BJ$8-ZT!$B$4+1,ZT!$A40-ZT!$B$2+1))</f>
        <v/>
      </c>
      <c r="BK40" s="8" t="str">
        <f>IF(OR($A40="",BK$8=""),"",INDEX(Z!$B$9:$BI$118,BK$8-ZT!$B$4+1,ZT!$A40-ZT!$B$2+1))</f>
        <v/>
      </c>
      <c r="BL40" s="8" t="str">
        <f>IF(OR($A40="",BL$8=""),"",INDEX(Z!$B$9:$BI$118,BL$8-ZT!$B$4+1,ZT!$A40-ZT!$B$2+1))</f>
        <v/>
      </c>
      <c r="BM40" s="8" t="str">
        <f>IF(OR($A40="",BM$8=""),"",INDEX(Z!$B$9:$BI$118,BM$8-ZT!$B$4+1,ZT!$A40-ZT!$B$2+1))</f>
        <v/>
      </c>
      <c r="BN40" s="8" t="str">
        <f>IF(OR($A40="",BN$8=""),"",INDEX(Z!$B$9:$BI$118,BN$8-ZT!$B$4+1,ZT!$A40-ZT!$B$2+1))</f>
        <v/>
      </c>
      <c r="BO40" s="8" t="str">
        <f>IF(OR($A40="",BO$8=""),"",INDEX(Z!$B$9:$BI$118,BO$8-ZT!$B$4+1,ZT!$A40-ZT!$B$2+1))</f>
        <v/>
      </c>
      <c r="BP40" s="8" t="str">
        <f>IF(OR($A40="",BP$8=""),"",INDEX(Z!$B$9:$BI$118,BP$8-ZT!$B$4+1,ZT!$A40-ZT!$B$2+1))</f>
        <v/>
      </c>
      <c r="BQ40" s="8" t="str">
        <f>IF(OR($A40="",BQ$8=""),"",INDEX(Z!$B$9:$BI$118,BQ$8-ZT!$B$4+1,ZT!$A40-ZT!$B$2+1))</f>
        <v/>
      </c>
      <c r="BR40" s="8" t="str">
        <f>IF(OR($A40="",BR$8=""),"",INDEX(Z!$B$9:$BI$118,BR$8-ZT!$B$4+1,ZT!$A40-ZT!$B$2+1))</f>
        <v/>
      </c>
      <c r="BS40" s="8" t="str">
        <f>IF(OR($A40="",BS$8=""),"",INDEX(Z!$B$9:$BI$118,BS$8-ZT!$B$4+1,ZT!$A40-ZT!$B$2+1))</f>
        <v/>
      </c>
      <c r="BT40" s="8" t="str">
        <f>IF(OR($A40="",BT$8=""),"",INDEX(Z!$B$9:$BI$118,BT$8-ZT!$B$4+1,ZT!$A40-ZT!$B$2+1))</f>
        <v/>
      </c>
      <c r="BU40" s="8" t="str">
        <f>IF(OR($A40="",BU$8=""),"",INDEX(Z!$B$9:$BI$118,BU$8-ZT!$B$4+1,ZT!$A40-ZT!$B$2+1))</f>
        <v/>
      </c>
      <c r="BV40" s="8" t="str">
        <f>IF(OR($A40="",BV$8=""),"",INDEX(Z!$B$9:$BI$118,BV$8-ZT!$B$4+1,ZT!$A40-ZT!$B$2+1))</f>
        <v/>
      </c>
      <c r="BW40" s="8" t="str">
        <f>IF(OR($A40="",BW$8=""),"",INDEX(Z!$B$9:$BI$118,BW$8-ZT!$B$4+1,ZT!$A40-ZT!$B$2+1))</f>
        <v/>
      </c>
      <c r="BX40" s="8" t="str">
        <f>IF(OR($A40="",BX$8=""),"",INDEX(Z!$B$9:$BI$118,BX$8-ZT!$B$4+1,ZT!$A40-ZT!$B$2+1))</f>
        <v/>
      </c>
      <c r="BY40" s="8" t="str">
        <f>IF(OR($A40="",BY$8=""),"",INDEX(Z!$B$9:$BI$118,BY$8-ZT!$B$4+1,ZT!$A40-ZT!$B$2+1))</f>
        <v/>
      </c>
      <c r="BZ40" s="8" t="str">
        <f>IF(OR($A40="",BZ$8=""),"",INDEX(Z!$B$9:$BI$118,BZ$8-ZT!$B$4+1,ZT!$A40-ZT!$B$2+1))</f>
        <v/>
      </c>
      <c r="CA40" s="8" t="str">
        <f>IF(OR($A40="",CA$8=""),"",INDEX(Z!$B$9:$BI$118,CA$8-ZT!$B$4+1,ZT!$A40-ZT!$B$2+1))</f>
        <v/>
      </c>
      <c r="CB40" s="8" t="str">
        <f>IF(OR($A40="",CB$8=""),"",INDEX(Z!$B$9:$BI$118,CB$8-ZT!$B$4+1,ZT!$A40-ZT!$B$2+1))</f>
        <v/>
      </c>
      <c r="CC40" s="8" t="str">
        <f>IF(OR($A40="",CC$8=""),"",INDEX(Z!$B$9:$BI$118,CC$8-ZT!$B$4+1,ZT!$A40-ZT!$B$2+1))</f>
        <v/>
      </c>
      <c r="CD40" s="8" t="str">
        <f>IF(OR($A40="",CD$8=""),"",INDEX(Z!$B$9:$BI$118,CD$8-ZT!$B$4+1,ZT!$A40-ZT!$B$2+1))</f>
        <v/>
      </c>
      <c r="CE40" s="8" t="str">
        <f>IF(OR($A40="",CE$8=""),"",INDEX(Z!$B$9:$BI$118,CE$8-ZT!$B$4+1,ZT!$A40-ZT!$B$2+1))</f>
        <v/>
      </c>
      <c r="CF40" s="8" t="str">
        <f>IF(OR($A40="",CF$8=""),"",INDEX(Z!$B$9:$BI$118,CF$8-ZT!$B$4+1,ZT!$A40-ZT!$B$2+1))</f>
        <v/>
      </c>
      <c r="CG40" s="8" t="str">
        <f>IF(OR($A40="",CG$8=""),"",INDEX(Z!$B$9:$BI$118,CG$8-ZT!$B$4+1,ZT!$A40-ZT!$B$2+1))</f>
        <v/>
      </c>
      <c r="CH40" s="8" t="str">
        <f>IF(OR($A40="",CH$8=""),"",INDEX(Z!$B$9:$BI$118,CH$8-ZT!$B$4+1,ZT!$A40-ZT!$B$2+1))</f>
        <v/>
      </c>
      <c r="CI40" s="8" t="str">
        <f>IF(OR($A40="",CI$8=""),"",INDEX(Z!$B$9:$BI$118,CI$8-ZT!$B$4+1,ZT!$A40-ZT!$B$2+1))</f>
        <v/>
      </c>
      <c r="CJ40" s="8" t="str">
        <f>IF(OR($A40="",CJ$8=""),"",INDEX(Z!$B$9:$BI$118,CJ$8-ZT!$B$4+1,ZT!$A40-ZT!$B$2+1))</f>
        <v/>
      </c>
      <c r="CK40" s="8" t="str">
        <f>IF(OR($A40="",CK$8=""),"",INDEX(Z!$B$9:$BI$118,CK$8-ZT!$B$4+1,ZT!$A40-ZT!$B$2+1))</f>
        <v/>
      </c>
      <c r="CL40" s="8" t="str">
        <f>IF(OR($A40="",CL$8=""),"",INDEX(Z!$B$9:$BI$118,CL$8-ZT!$B$4+1,ZT!$A40-ZT!$B$2+1))</f>
        <v/>
      </c>
      <c r="CM40" s="8" t="str">
        <f>IF(OR($A40="",CM$8=""),"",INDEX(Z!$B$9:$BI$118,CM$8-ZT!$B$4+1,ZT!$A40-ZT!$B$2+1))</f>
        <v/>
      </c>
      <c r="CN40" s="8" t="str">
        <f>IF(OR($A40="",CN$8=""),"",INDEX(Z!$B$9:$BI$118,CN$8-ZT!$B$4+1,ZT!$A40-ZT!$B$2+1))</f>
        <v/>
      </c>
      <c r="CO40" s="8" t="str">
        <f>IF(OR($A40="",CO$8=""),"",INDEX(Z!$B$9:$BI$118,CO$8-ZT!$B$4+1,ZT!$A40-ZT!$B$2+1))</f>
        <v/>
      </c>
      <c r="CP40" s="8" t="str">
        <f>IF(OR($A40="",CP$8=""),"",INDEX(Z!$B$9:$BI$118,CP$8-ZT!$B$4+1,ZT!$A40-ZT!$B$2+1))</f>
        <v/>
      </c>
      <c r="CQ40" s="8" t="str">
        <f>IF(OR($A40="",CQ$8=""),"",INDEX(Z!$B$9:$BI$118,CQ$8-ZT!$B$4+1,ZT!$A40-ZT!$B$2+1))</f>
        <v/>
      </c>
      <c r="CR40" s="8" t="str">
        <f>IF(OR($A40="",CR$8=""),"",INDEX(Z!$B$9:$BI$118,CR$8-ZT!$B$4+1,ZT!$A40-ZT!$B$2+1))</f>
        <v/>
      </c>
      <c r="CS40" s="8" t="str">
        <f>IF(OR($A40="",CS$8=""),"",INDEX(Z!$B$9:$BI$118,CS$8-ZT!$B$4+1,ZT!$A40-ZT!$B$2+1))</f>
        <v/>
      </c>
      <c r="CT40" s="8" t="str">
        <f>IF(OR($A40="",CT$8=""),"",INDEX(Z!$B$9:$BI$118,CT$8-ZT!$B$4+1,ZT!$A40-ZT!$B$2+1))</f>
        <v/>
      </c>
      <c r="CU40" s="8" t="str">
        <f>IF(OR($A40="",CU$8=""),"",INDEX(Z!$B$9:$BI$118,CU$8-ZT!$B$4+1,ZT!$A40-ZT!$B$2+1))</f>
        <v/>
      </c>
      <c r="CV40" s="8" t="str">
        <f>IF(OR($A40="",CV$8=""),"",INDEX(Z!$B$9:$BI$118,CV$8-ZT!$B$4+1,ZT!$A40-ZT!$B$2+1))</f>
        <v/>
      </c>
      <c r="CW40" s="8" t="str">
        <f>IF(OR($A40="",CW$8=""),"",INDEX(Z!$B$9:$BI$118,CW$8-ZT!$B$4+1,ZT!$A40-ZT!$B$2+1))</f>
        <v/>
      </c>
      <c r="CX40" s="8" t="str">
        <f>IF(OR($A40="",CX$8=""),"",INDEX(Z!$B$9:$BI$118,CX$8-ZT!$B$4+1,ZT!$A40-ZT!$B$2+1))</f>
        <v/>
      </c>
      <c r="CY40" s="8" t="str">
        <f>IF(OR($A40="",CY$8=""),"",INDEX(Z!$B$9:$BI$118,CY$8-ZT!$B$4+1,ZT!$A40-ZT!$B$2+1))</f>
        <v/>
      </c>
      <c r="CZ40" s="8" t="str">
        <f>IF(OR($A40="",CZ$8=""),"",INDEX(Z!$B$9:$BI$118,CZ$8-ZT!$B$4+1,ZT!$A40-ZT!$B$2+1))</f>
        <v/>
      </c>
      <c r="DA40" s="8" t="str">
        <f>IF(OR($A40="",DA$8=""),"",INDEX(Z!$B$9:$BI$118,DA$8-ZT!$B$4+1,ZT!$A40-ZT!$B$2+1))</f>
        <v/>
      </c>
      <c r="DB40" s="8" t="str">
        <f>IF(OR($A40="",DB$8=""),"",INDEX(Z!$B$9:$BI$118,DB$8-ZT!$B$4+1,ZT!$A40-ZT!$B$2+1))</f>
        <v/>
      </c>
      <c r="DC40" s="8" t="str">
        <f>IF(OR($A40="",DC$8=""),"",INDEX(Z!$B$9:$BI$118,DC$8-ZT!$B$4+1,ZT!$A40-ZT!$B$2+1))</f>
        <v/>
      </c>
      <c r="DD40" s="8" t="str">
        <f>IF(OR($A40="",DD$8=""),"",INDEX(Z!$B$9:$BI$118,DD$8-ZT!$B$4+1,ZT!$A40-ZT!$B$2+1))</f>
        <v/>
      </c>
      <c r="DE40" s="8" t="str">
        <f>IF(OR($A40="",DE$8=""),"",INDEX(Z!$B$9:$BI$118,DE$8-ZT!$B$4+1,ZT!$A40-ZT!$B$2+1))</f>
        <v/>
      </c>
      <c r="DF40" s="8" t="str">
        <f>IF(OR($A40="",DF$8=""),"",INDEX(Z!$B$9:$BI$118,DF$8-ZT!$B$4+1,ZT!$A40-ZT!$B$2+1))</f>
        <v/>
      </c>
      <c r="DG40" s="8" t="str">
        <f>IF(OR($A40="",DG$8=""),"",INDEX(Z!$B$9:$BI$118,DG$8-ZT!$B$4+1,ZT!$A40-ZT!$B$2+1))</f>
        <v/>
      </c>
    </row>
    <row r="41" spans="1:111">
      <c r="A41" s="4" t="str">
        <f t="shared" si="2"/>
        <v/>
      </c>
      <c r="B41" s="8" t="str">
        <f>IF(OR($A41="",B$8=""),"",INDEX(Z!$B$9:$BI$118,B$8-ZT!$B$4+1,ZT!$A41-ZT!$B$2+1))</f>
        <v/>
      </c>
      <c r="C41" s="8" t="str">
        <f>IF(OR($A41="",C$8=""),"",INDEX(Z!$B$9:$BI$118,C$8-ZT!$B$4+1,ZT!$A41-ZT!$B$2+1))</f>
        <v/>
      </c>
      <c r="D41" s="8" t="str">
        <f>IF(OR($A41="",D$8=""),"",INDEX(Z!$B$9:$BI$118,D$8-ZT!$B$4+1,ZT!$A41-ZT!$B$2+1))</f>
        <v/>
      </c>
      <c r="E41" s="8" t="str">
        <f>IF(OR($A41="",E$8=""),"",INDEX(Z!$B$9:$BI$118,E$8-ZT!$B$4+1,ZT!$A41-ZT!$B$2+1))</f>
        <v/>
      </c>
      <c r="F41" s="8" t="str">
        <f>IF(OR($A41="",F$8=""),"",INDEX(Z!$B$9:$BI$118,F$8-ZT!$B$4+1,ZT!$A41-ZT!$B$2+1))</f>
        <v/>
      </c>
      <c r="G41" s="8" t="str">
        <f>IF(OR($A41="",G$8=""),"",INDEX(Z!$B$9:$BI$118,G$8-ZT!$B$4+1,ZT!$A41-ZT!$B$2+1))</f>
        <v/>
      </c>
      <c r="H41" s="8" t="str">
        <f>IF(OR($A41="",H$8=""),"",INDEX(Z!$B$9:$BI$118,H$8-ZT!$B$4+1,ZT!$A41-ZT!$B$2+1))</f>
        <v/>
      </c>
      <c r="I41" s="8" t="str">
        <f>IF(OR($A41="",I$8=""),"",INDEX(Z!$B$9:$BI$118,I$8-ZT!$B$4+1,ZT!$A41-ZT!$B$2+1))</f>
        <v/>
      </c>
      <c r="J41" s="8" t="str">
        <f>IF(OR($A41="",J$8=""),"",INDEX(Z!$B$9:$BI$118,J$8-ZT!$B$4+1,ZT!$A41-ZT!$B$2+1))</f>
        <v/>
      </c>
      <c r="K41" s="8" t="str">
        <f>IF(OR($A41="",K$8=""),"",INDEX(Z!$B$9:$BI$118,K$8-ZT!$B$4+1,ZT!$A41-ZT!$B$2+1))</f>
        <v/>
      </c>
      <c r="L41" s="8" t="str">
        <f>IF(OR($A41="",L$8=""),"",INDEX(Z!$B$9:$BI$118,L$8-ZT!$B$4+1,ZT!$A41-ZT!$B$2+1))</f>
        <v/>
      </c>
      <c r="M41" s="8" t="str">
        <f>IF(OR($A41="",M$8=""),"",INDEX(Z!$B$9:$BI$118,M$8-ZT!$B$4+1,ZT!$A41-ZT!$B$2+1))</f>
        <v/>
      </c>
      <c r="N41" s="8" t="str">
        <f>IF(OR($A41="",N$8=""),"",INDEX(Z!$B$9:$BI$118,N$8-ZT!$B$4+1,ZT!$A41-ZT!$B$2+1))</f>
        <v/>
      </c>
      <c r="O41" s="8" t="str">
        <f>IF(OR($A41="",O$8=""),"",INDEX(Z!$B$9:$BI$118,O$8-ZT!$B$4+1,ZT!$A41-ZT!$B$2+1))</f>
        <v/>
      </c>
      <c r="P41" s="8" t="str">
        <f>IF(OR($A41="",P$8=""),"",INDEX(Z!$B$9:$BI$118,P$8-ZT!$B$4+1,ZT!$A41-ZT!$B$2+1))</f>
        <v/>
      </c>
      <c r="Q41" s="8" t="str">
        <f>IF(OR($A41="",Q$8=""),"",INDEX(Z!$B$9:$BI$118,Q$8-ZT!$B$4+1,ZT!$A41-ZT!$B$2+1))</f>
        <v/>
      </c>
      <c r="R41" s="8" t="str">
        <f>IF(OR($A41="",R$8=""),"",INDEX(Z!$B$9:$BI$118,R$8-ZT!$B$4+1,ZT!$A41-ZT!$B$2+1))</f>
        <v/>
      </c>
      <c r="S41" s="8" t="str">
        <f>IF(OR($A41="",S$8=""),"",INDEX(Z!$B$9:$BI$118,S$8-ZT!$B$4+1,ZT!$A41-ZT!$B$2+1))</f>
        <v/>
      </c>
      <c r="T41" s="8" t="str">
        <f>IF(OR($A41="",T$8=""),"",INDEX(Z!$B$9:$BI$118,T$8-ZT!$B$4+1,ZT!$A41-ZT!$B$2+1))</f>
        <v/>
      </c>
      <c r="U41" s="8" t="str">
        <f>IF(OR($A41="",U$8=""),"",INDEX(Z!$B$9:$BI$118,U$8-ZT!$B$4+1,ZT!$A41-ZT!$B$2+1))</f>
        <v/>
      </c>
      <c r="V41" s="8" t="str">
        <f>IF(OR($A41="",V$8=""),"",INDEX(Z!$B$9:$BI$118,V$8-ZT!$B$4+1,ZT!$A41-ZT!$B$2+1))</f>
        <v/>
      </c>
      <c r="W41" s="8" t="str">
        <f>IF(OR($A41="",W$8=""),"",INDEX(Z!$B$9:$BI$118,W$8-ZT!$B$4+1,ZT!$A41-ZT!$B$2+1))</f>
        <v/>
      </c>
      <c r="X41" s="8" t="str">
        <f>IF(OR($A41="",X$8=""),"",INDEX(Z!$B$9:$BI$118,X$8-ZT!$B$4+1,ZT!$A41-ZT!$B$2+1))</f>
        <v/>
      </c>
      <c r="Y41" s="8" t="str">
        <f>IF(OR($A41="",Y$8=""),"",INDEX(Z!$B$9:$BI$118,Y$8-ZT!$B$4+1,ZT!$A41-ZT!$B$2+1))</f>
        <v/>
      </c>
      <c r="Z41" s="8" t="str">
        <f>IF(OR($A41="",Z$8=""),"",INDEX(Z!$B$9:$BI$118,Z$8-ZT!$B$4+1,ZT!$A41-ZT!$B$2+1))</f>
        <v/>
      </c>
      <c r="AA41" s="8" t="str">
        <f>IF(OR($A41="",AA$8=""),"",INDEX(Z!$B$9:$BI$118,AA$8-ZT!$B$4+1,ZT!$A41-ZT!$B$2+1))</f>
        <v/>
      </c>
      <c r="AB41" s="8" t="str">
        <f>IF(OR($A41="",AB$8=""),"",INDEX(Z!$B$9:$BI$118,AB$8-ZT!$B$4+1,ZT!$A41-ZT!$B$2+1))</f>
        <v/>
      </c>
      <c r="AC41" s="8" t="str">
        <f>IF(OR($A41="",AC$8=""),"",INDEX(Z!$B$9:$BI$118,AC$8-ZT!$B$4+1,ZT!$A41-ZT!$B$2+1))</f>
        <v/>
      </c>
      <c r="AD41" s="8" t="str">
        <f>IF(OR($A41="",AD$8=""),"",INDEX(Z!$B$9:$BI$118,AD$8-ZT!$B$4+1,ZT!$A41-ZT!$B$2+1))</f>
        <v/>
      </c>
      <c r="AE41" s="8" t="str">
        <f>IF(OR($A41="",AE$8=""),"",INDEX(Z!$B$9:$BI$118,AE$8-ZT!$B$4+1,ZT!$A41-ZT!$B$2+1))</f>
        <v/>
      </c>
      <c r="AF41" s="8" t="str">
        <f>IF(OR($A41="",AF$8=""),"",INDEX(Z!$B$9:$BI$118,AF$8-ZT!$B$4+1,ZT!$A41-ZT!$B$2+1))</f>
        <v/>
      </c>
      <c r="AG41" s="8" t="str">
        <f>IF(OR($A41="",AG$8=""),"",INDEX(Z!$B$9:$BI$118,AG$8-ZT!$B$4+1,ZT!$A41-ZT!$B$2+1))</f>
        <v/>
      </c>
      <c r="AH41" s="8" t="str">
        <f>IF(OR($A41="",AH$8=""),"",INDEX(Z!$B$9:$BI$118,AH$8-ZT!$B$4+1,ZT!$A41-ZT!$B$2+1))</f>
        <v/>
      </c>
      <c r="AI41" s="8" t="str">
        <f>IF(OR($A41="",AI$8=""),"",INDEX(Z!$B$9:$BI$118,AI$8-ZT!$B$4+1,ZT!$A41-ZT!$B$2+1))</f>
        <v/>
      </c>
      <c r="AJ41" s="8" t="str">
        <f>IF(OR($A41="",AJ$8=""),"",INDEX(Z!$B$9:$BI$118,AJ$8-ZT!$B$4+1,ZT!$A41-ZT!$B$2+1))</f>
        <v/>
      </c>
      <c r="AK41" s="8" t="str">
        <f>IF(OR($A41="",AK$8=""),"",INDEX(Z!$B$9:$BI$118,AK$8-ZT!$B$4+1,ZT!$A41-ZT!$B$2+1))</f>
        <v/>
      </c>
      <c r="AL41" s="8" t="str">
        <f>IF(OR($A41="",AL$8=""),"",INDEX(Z!$B$9:$BI$118,AL$8-ZT!$B$4+1,ZT!$A41-ZT!$B$2+1))</f>
        <v/>
      </c>
      <c r="AM41" s="8" t="str">
        <f>IF(OR($A41="",AM$8=""),"",INDEX(Z!$B$9:$BI$118,AM$8-ZT!$B$4+1,ZT!$A41-ZT!$B$2+1))</f>
        <v/>
      </c>
      <c r="AN41" s="8" t="str">
        <f>IF(OR($A41="",AN$8=""),"",INDEX(Z!$B$9:$BI$118,AN$8-ZT!$B$4+1,ZT!$A41-ZT!$B$2+1))</f>
        <v/>
      </c>
      <c r="AO41" s="8" t="str">
        <f>IF(OR($A41="",AO$8=""),"",INDEX(Z!$B$9:$BI$118,AO$8-ZT!$B$4+1,ZT!$A41-ZT!$B$2+1))</f>
        <v/>
      </c>
      <c r="AP41" s="8" t="str">
        <f>IF(OR($A41="",AP$8=""),"",INDEX(Z!$B$9:$BI$118,AP$8-ZT!$B$4+1,ZT!$A41-ZT!$B$2+1))</f>
        <v/>
      </c>
      <c r="AQ41" s="8" t="str">
        <f>IF(OR($A41="",AQ$8=""),"",INDEX(Z!$B$9:$BI$118,AQ$8-ZT!$B$4+1,ZT!$A41-ZT!$B$2+1))</f>
        <v/>
      </c>
      <c r="AR41" s="8" t="str">
        <f>IF(OR($A41="",AR$8=""),"",INDEX(Z!$B$9:$BI$118,AR$8-ZT!$B$4+1,ZT!$A41-ZT!$B$2+1))</f>
        <v/>
      </c>
      <c r="AS41" s="8" t="str">
        <f>IF(OR($A41="",AS$8=""),"",INDEX(Z!$B$9:$BI$118,AS$8-ZT!$B$4+1,ZT!$A41-ZT!$B$2+1))</f>
        <v/>
      </c>
      <c r="AT41" s="8" t="str">
        <f>IF(OR($A41="",AT$8=""),"",INDEX(Z!$B$9:$BI$118,AT$8-ZT!$B$4+1,ZT!$A41-ZT!$B$2+1))</f>
        <v/>
      </c>
      <c r="AU41" s="8" t="str">
        <f>IF(OR($A41="",AU$8=""),"",INDEX(Z!$B$9:$BI$118,AU$8-ZT!$B$4+1,ZT!$A41-ZT!$B$2+1))</f>
        <v/>
      </c>
      <c r="AV41" s="8" t="str">
        <f>IF(OR($A41="",AV$8=""),"",INDEX(Z!$B$9:$BI$118,AV$8-ZT!$B$4+1,ZT!$A41-ZT!$B$2+1))</f>
        <v/>
      </c>
      <c r="AW41" s="8" t="str">
        <f>IF(OR($A41="",AW$8=""),"",INDEX(Z!$B$9:$BI$118,AW$8-ZT!$B$4+1,ZT!$A41-ZT!$B$2+1))</f>
        <v/>
      </c>
      <c r="AX41" s="8" t="str">
        <f>IF(OR($A41="",AX$8=""),"",INDEX(Z!$B$9:$BI$118,AX$8-ZT!$B$4+1,ZT!$A41-ZT!$B$2+1))</f>
        <v/>
      </c>
      <c r="AY41" s="8" t="str">
        <f>IF(OR($A41="",AY$8=""),"",INDEX(Z!$B$9:$BI$118,AY$8-ZT!$B$4+1,ZT!$A41-ZT!$B$2+1))</f>
        <v/>
      </c>
      <c r="AZ41" s="8" t="str">
        <f>IF(OR($A41="",AZ$8=""),"",INDEX(Z!$B$9:$BI$118,AZ$8-ZT!$B$4+1,ZT!$A41-ZT!$B$2+1))</f>
        <v/>
      </c>
      <c r="BA41" s="8" t="str">
        <f>IF(OR($A41="",BA$8=""),"",INDEX(Z!$B$9:$BI$118,BA$8-ZT!$B$4+1,ZT!$A41-ZT!$B$2+1))</f>
        <v/>
      </c>
      <c r="BB41" s="8" t="str">
        <f>IF(OR($A41="",BB$8=""),"",INDEX(Z!$B$9:$BI$118,BB$8-ZT!$B$4+1,ZT!$A41-ZT!$B$2+1))</f>
        <v/>
      </c>
      <c r="BC41" s="8" t="str">
        <f>IF(OR($A41="",BC$8=""),"",INDEX(Z!$B$9:$BI$118,BC$8-ZT!$B$4+1,ZT!$A41-ZT!$B$2+1))</f>
        <v/>
      </c>
      <c r="BD41" s="8" t="str">
        <f>IF(OR($A41="",BD$8=""),"",INDEX(Z!$B$9:$BI$118,BD$8-ZT!$B$4+1,ZT!$A41-ZT!$B$2+1))</f>
        <v/>
      </c>
      <c r="BE41" s="8" t="str">
        <f>IF(OR($A41="",BE$8=""),"",INDEX(Z!$B$9:$BI$118,BE$8-ZT!$B$4+1,ZT!$A41-ZT!$B$2+1))</f>
        <v/>
      </c>
      <c r="BF41" s="8" t="str">
        <f>IF(OR($A41="",BF$8=""),"",INDEX(Z!$B$9:$BI$118,BF$8-ZT!$B$4+1,ZT!$A41-ZT!$B$2+1))</f>
        <v/>
      </c>
      <c r="BG41" s="8" t="str">
        <f>IF(OR($A41="",BG$8=""),"",INDEX(Z!$B$9:$BI$118,BG$8-ZT!$B$4+1,ZT!$A41-ZT!$B$2+1))</f>
        <v/>
      </c>
      <c r="BH41" s="8" t="str">
        <f>IF(OR($A41="",BH$8=""),"",INDEX(Z!$B$9:$BI$118,BH$8-ZT!$B$4+1,ZT!$A41-ZT!$B$2+1))</f>
        <v/>
      </c>
      <c r="BI41" s="8" t="str">
        <f>IF(OR($A41="",BI$8=""),"",INDEX(Z!$B$9:$BI$118,BI$8-ZT!$B$4+1,ZT!$A41-ZT!$B$2+1))</f>
        <v/>
      </c>
      <c r="BJ41" s="8" t="str">
        <f>IF(OR($A41="",BJ$8=""),"",INDEX(Z!$B$9:$BI$118,BJ$8-ZT!$B$4+1,ZT!$A41-ZT!$B$2+1))</f>
        <v/>
      </c>
      <c r="BK41" s="8" t="str">
        <f>IF(OR($A41="",BK$8=""),"",INDEX(Z!$B$9:$BI$118,BK$8-ZT!$B$4+1,ZT!$A41-ZT!$B$2+1))</f>
        <v/>
      </c>
      <c r="BL41" s="8" t="str">
        <f>IF(OR($A41="",BL$8=""),"",INDEX(Z!$B$9:$BI$118,BL$8-ZT!$B$4+1,ZT!$A41-ZT!$B$2+1))</f>
        <v/>
      </c>
      <c r="BM41" s="8" t="str">
        <f>IF(OR($A41="",BM$8=""),"",INDEX(Z!$B$9:$BI$118,BM$8-ZT!$B$4+1,ZT!$A41-ZT!$B$2+1))</f>
        <v/>
      </c>
      <c r="BN41" s="8" t="str">
        <f>IF(OR($A41="",BN$8=""),"",INDEX(Z!$B$9:$BI$118,BN$8-ZT!$B$4+1,ZT!$A41-ZT!$B$2+1))</f>
        <v/>
      </c>
      <c r="BO41" s="8" t="str">
        <f>IF(OR($A41="",BO$8=""),"",INDEX(Z!$B$9:$BI$118,BO$8-ZT!$B$4+1,ZT!$A41-ZT!$B$2+1))</f>
        <v/>
      </c>
      <c r="BP41" s="8" t="str">
        <f>IF(OR($A41="",BP$8=""),"",INDEX(Z!$B$9:$BI$118,BP$8-ZT!$B$4+1,ZT!$A41-ZT!$B$2+1))</f>
        <v/>
      </c>
      <c r="BQ41" s="8" t="str">
        <f>IF(OR($A41="",BQ$8=""),"",INDEX(Z!$B$9:$BI$118,BQ$8-ZT!$B$4+1,ZT!$A41-ZT!$B$2+1))</f>
        <v/>
      </c>
      <c r="BR41" s="8" t="str">
        <f>IF(OR($A41="",BR$8=""),"",INDEX(Z!$B$9:$BI$118,BR$8-ZT!$B$4+1,ZT!$A41-ZT!$B$2+1))</f>
        <v/>
      </c>
      <c r="BS41" s="8" t="str">
        <f>IF(OR($A41="",BS$8=""),"",INDEX(Z!$B$9:$BI$118,BS$8-ZT!$B$4+1,ZT!$A41-ZT!$B$2+1))</f>
        <v/>
      </c>
      <c r="BT41" s="8" t="str">
        <f>IF(OR($A41="",BT$8=""),"",INDEX(Z!$B$9:$BI$118,BT$8-ZT!$B$4+1,ZT!$A41-ZT!$B$2+1))</f>
        <v/>
      </c>
      <c r="BU41" s="8" t="str">
        <f>IF(OR($A41="",BU$8=""),"",INDEX(Z!$B$9:$BI$118,BU$8-ZT!$B$4+1,ZT!$A41-ZT!$B$2+1))</f>
        <v/>
      </c>
      <c r="BV41" s="8" t="str">
        <f>IF(OR($A41="",BV$8=""),"",INDEX(Z!$B$9:$BI$118,BV$8-ZT!$B$4+1,ZT!$A41-ZT!$B$2+1))</f>
        <v/>
      </c>
      <c r="BW41" s="8" t="str">
        <f>IF(OR($A41="",BW$8=""),"",INDEX(Z!$B$9:$BI$118,BW$8-ZT!$B$4+1,ZT!$A41-ZT!$B$2+1))</f>
        <v/>
      </c>
      <c r="BX41" s="8" t="str">
        <f>IF(OR($A41="",BX$8=""),"",INDEX(Z!$B$9:$BI$118,BX$8-ZT!$B$4+1,ZT!$A41-ZT!$B$2+1))</f>
        <v/>
      </c>
      <c r="BY41" s="8" t="str">
        <f>IF(OR($A41="",BY$8=""),"",INDEX(Z!$B$9:$BI$118,BY$8-ZT!$B$4+1,ZT!$A41-ZT!$B$2+1))</f>
        <v/>
      </c>
      <c r="BZ41" s="8" t="str">
        <f>IF(OR($A41="",BZ$8=""),"",INDEX(Z!$B$9:$BI$118,BZ$8-ZT!$B$4+1,ZT!$A41-ZT!$B$2+1))</f>
        <v/>
      </c>
      <c r="CA41" s="8" t="str">
        <f>IF(OR($A41="",CA$8=""),"",INDEX(Z!$B$9:$BI$118,CA$8-ZT!$B$4+1,ZT!$A41-ZT!$B$2+1))</f>
        <v/>
      </c>
      <c r="CB41" s="8" t="str">
        <f>IF(OR($A41="",CB$8=""),"",INDEX(Z!$B$9:$BI$118,CB$8-ZT!$B$4+1,ZT!$A41-ZT!$B$2+1))</f>
        <v/>
      </c>
      <c r="CC41" s="8" t="str">
        <f>IF(OR($A41="",CC$8=""),"",INDEX(Z!$B$9:$BI$118,CC$8-ZT!$B$4+1,ZT!$A41-ZT!$B$2+1))</f>
        <v/>
      </c>
      <c r="CD41" s="8" t="str">
        <f>IF(OR($A41="",CD$8=""),"",INDEX(Z!$B$9:$BI$118,CD$8-ZT!$B$4+1,ZT!$A41-ZT!$B$2+1))</f>
        <v/>
      </c>
      <c r="CE41" s="8" t="str">
        <f>IF(OR($A41="",CE$8=""),"",INDEX(Z!$B$9:$BI$118,CE$8-ZT!$B$4+1,ZT!$A41-ZT!$B$2+1))</f>
        <v/>
      </c>
      <c r="CF41" s="8" t="str">
        <f>IF(OR($A41="",CF$8=""),"",INDEX(Z!$B$9:$BI$118,CF$8-ZT!$B$4+1,ZT!$A41-ZT!$B$2+1))</f>
        <v/>
      </c>
      <c r="CG41" s="8" t="str">
        <f>IF(OR($A41="",CG$8=""),"",INDEX(Z!$B$9:$BI$118,CG$8-ZT!$B$4+1,ZT!$A41-ZT!$B$2+1))</f>
        <v/>
      </c>
      <c r="CH41" s="8" t="str">
        <f>IF(OR($A41="",CH$8=""),"",INDEX(Z!$B$9:$BI$118,CH$8-ZT!$B$4+1,ZT!$A41-ZT!$B$2+1))</f>
        <v/>
      </c>
      <c r="CI41" s="8" t="str">
        <f>IF(OR($A41="",CI$8=""),"",INDEX(Z!$B$9:$BI$118,CI$8-ZT!$B$4+1,ZT!$A41-ZT!$B$2+1))</f>
        <v/>
      </c>
      <c r="CJ41" s="8" t="str">
        <f>IF(OR($A41="",CJ$8=""),"",INDEX(Z!$B$9:$BI$118,CJ$8-ZT!$B$4+1,ZT!$A41-ZT!$B$2+1))</f>
        <v/>
      </c>
      <c r="CK41" s="8" t="str">
        <f>IF(OR($A41="",CK$8=""),"",INDEX(Z!$B$9:$BI$118,CK$8-ZT!$B$4+1,ZT!$A41-ZT!$B$2+1))</f>
        <v/>
      </c>
      <c r="CL41" s="8" t="str">
        <f>IF(OR($A41="",CL$8=""),"",INDEX(Z!$B$9:$BI$118,CL$8-ZT!$B$4+1,ZT!$A41-ZT!$B$2+1))</f>
        <v/>
      </c>
      <c r="CM41" s="8" t="str">
        <f>IF(OR($A41="",CM$8=""),"",INDEX(Z!$B$9:$BI$118,CM$8-ZT!$B$4+1,ZT!$A41-ZT!$B$2+1))</f>
        <v/>
      </c>
      <c r="CN41" s="8" t="str">
        <f>IF(OR($A41="",CN$8=""),"",INDEX(Z!$B$9:$BI$118,CN$8-ZT!$B$4+1,ZT!$A41-ZT!$B$2+1))</f>
        <v/>
      </c>
      <c r="CO41" s="8" t="str">
        <f>IF(OR($A41="",CO$8=""),"",INDEX(Z!$B$9:$BI$118,CO$8-ZT!$B$4+1,ZT!$A41-ZT!$B$2+1))</f>
        <v/>
      </c>
      <c r="CP41" s="8" t="str">
        <f>IF(OR($A41="",CP$8=""),"",INDEX(Z!$B$9:$BI$118,CP$8-ZT!$B$4+1,ZT!$A41-ZT!$B$2+1))</f>
        <v/>
      </c>
      <c r="CQ41" s="8" t="str">
        <f>IF(OR($A41="",CQ$8=""),"",INDEX(Z!$B$9:$BI$118,CQ$8-ZT!$B$4+1,ZT!$A41-ZT!$B$2+1))</f>
        <v/>
      </c>
      <c r="CR41" s="8" t="str">
        <f>IF(OR($A41="",CR$8=""),"",INDEX(Z!$B$9:$BI$118,CR$8-ZT!$B$4+1,ZT!$A41-ZT!$B$2+1))</f>
        <v/>
      </c>
      <c r="CS41" s="8" t="str">
        <f>IF(OR($A41="",CS$8=""),"",INDEX(Z!$B$9:$BI$118,CS$8-ZT!$B$4+1,ZT!$A41-ZT!$B$2+1))</f>
        <v/>
      </c>
      <c r="CT41" s="8" t="str">
        <f>IF(OR($A41="",CT$8=""),"",INDEX(Z!$B$9:$BI$118,CT$8-ZT!$B$4+1,ZT!$A41-ZT!$B$2+1))</f>
        <v/>
      </c>
      <c r="CU41" s="8" t="str">
        <f>IF(OR($A41="",CU$8=""),"",INDEX(Z!$B$9:$BI$118,CU$8-ZT!$B$4+1,ZT!$A41-ZT!$B$2+1))</f>
        <v/>
      </c>
      <c r="CV41" s="8" t="str">
        <f>IF(OR($A41="",CV$8=""),"",INDEX(Z!$B$9:$BI$118,CV$8-ZT!$B$4+1,ZT!$A41-ZT!$B$2+1))</f>
        <v/>
      </c>
      <c r="CW41" s="8" t="str">
        <f>IF(OR($A41="",CW$8=""),"",INDEX(Z!$B$9:$BI$118,CW$8-ZT!$B$4+1,ZT!$A41-ZT!$B$2+1))</f>
        <v/>
      </c>
      <c r="CX41" s="8" t="str">
        <f>IF(OR($A41="",CX$8=""),"",INDEX(Z!$B$9:$BI$118,CX$8-ZT!$B$4+1,ZT!$A41-ZT!$B$2+1))</f>
        <v/>
      </c>
      <c r="CY41" s="8" t="str">
        <f>IF(OR($A41="",CY$8=""),"",INDEX(Z!$B$9:$BI$118,CY$8-ZT!$B$4+1,ZT!$A41-ZT!$B$2+1))</f>
        <v/>
      </c>
      <c r="CZ41" s="8" t="str">
        <f>IF(OR($A41="",CZ$8=""),"",INDEX(Z!$B$9:$BI$118,CZ$8-ZT!$B$4+1,ZT!$A41-ZT!$B$2+1))</f>
        <v/>
      </c>
      <c r="DA41" s="8" t="str">
        <f>IF(OR($A41="",DA$8=""),"",INDEX(Z!$B$9:$BI$118,DA$8-ZT!$B$4+1,ZT!$A41-ZT!$B$2+1))</f>
        <v/>
      </c>
      <c r="DB41" s="8" t="str">
        <f>IF(OR($A41="",DB$8=""),"",INDEX(Z!$B$9:$BI$118,DB$8-ZT!$B$4+1,ZT!$A41-ZT!$B$2+1))</f>
        <v/>
      </c>
      <c r="DC41" s="8" t="str">
        <f>IF(OR($A41="",DC$8=""),"",INDEX(Z!$B$9:$BI$118,DC$8-ZT!$B$4+1,ZT!$A41-ZT!$B$2+1))</f>
        <v/>
      </c>
      <c r="DD41" s="8" t="str">
        <f>IF(OR($A41="",DD$8=""),"",INDEX(Z!$B$9:$BI$118,DD$8-ZT!$B$4+1,ZT!$A41-ZT!$B$2+1))</f>
        <v/>
      </c>
      <c r="DE41" s="8" t="str">
        <f>IF(OR($A41="",DE$8=""),"",INDEX(Z!$B$9:$BI$118,DE$8-ZT!$B$4+1,ZT!$A41-ZT!$B$2+1))</f>
        <v/>
      </c>
      <c r="DF41" s="8" t="str">
        <f>IF(OR($A41="",DF$8=""),"",INDEX(Z!$B$9:$BI$118,DF$8-ZT!$B$4+1,ZT!$A41-ZT!$B$2+1))</f>
        <v/>
      </c>
      <c r="DG41" s="8" t="str">
        <f>IF(OR($A41="",DG$8=""),"",INDEX(Z!$B$9:$BI$118,DG$8-ZT!$B$4+1,ZT!$A41-ZT!$B$2+1))</f>
        <v/>
      </c>
    </row>
    <row r="42" spans="1:111">
      <c r="A42" s="4" t="str">
        <f t="shared" si="2"/>
        <v/>
      </c>
      <c r="B42" s="8" t="str">
        <f>IF(OR($A42="",B$8=""),"",INDEX(Z!$B$9:$BI$118,B$8-ZT!$B$4+1,ZT!$A42-ZT!$B$2+1))</f>
        <v/>
      </c>
      <c r="C42" s="8" t="str">
        <f>IF(OR($A42="",C$8=""),"",INDEX(Z!$B$9:$BI$118,C$8-ZT!$B$4+1,ZT!$A42-ZT!$B$2+1))</f>
        <v/>
      </c>
      <c r="D42" s="8" t="str">
        <f>IF(OR($A42="",D$8=""),"",INDEX(Z!$B$9:$BI$118,D$8-ZT!$B$4+1,ZT!$A42-ZT!$B$2+1))</f>
        <v/>
      </c>
      <c r="E42" s="8" t="str">
        <f>IF(OR($A42="",E$8=""),"",INDEX(Z!$B$9:$BI$118,E$8-ZT!$B$4+1,ZT!$A42-ZT!$B$2+1))</f>
        <v/>
      </c>
      <c r="F42" s="8" t="str">
        <f>IF(OR($A42="",F$8=""),"",INDEX(Z!$B$9:$BI$118,F$8-ZT!$B$4+1,ZT!$A42-ZT!$B$2+1))</f>
        <v/>
      </c>
      <c r="G42" s="8" t="str">
        <f>IF(OR($A42="",G$8=""),"",INDEX(Z!$B$9:$BI$118,G$8-ZT!$B$4+1,ZT!$A42-ZT!$B$2+1))</f>
        <v/>
      </c>
      <c r="H42" s="8" t="str">
        <f>IF(OR($A42="",H$8=""),"",INDEX(Z!$B$9:$BI$118,H$8-ZT!$B$4+1,ZT!$A42-ZT!$B$2+1))</f>
        <v/>
      </c>
      <c r="I42" s="8" t="str">
        <f>IF(OR($A42="",I$8=""),"",INDEX(Z!$B$9:$BI$118,I$8-ZT!$B$4+1,ZT!$A42-ZT!$B$2+1))</f>
        <v/>
      </c>
      <c r="J42" s="8" t="str">
        <f>IF(OR($A42="",J$8=""),"",INDEX(Z!$B$9:$BI$118,J$8-ZT!$B$4+1,ZT!$A42-ZT!$B$2+1))</f>
        <v/>
      </c>
      <c r="K42" s="8" t="str">
        <f>IF(OR($A42="",K$8=""),"",INDEX(Z!$B$9:$BI$118,K$8-ZT!$B$4+1,ZT!$A42-ZT!$B$2+1))</f>
        <v/>
      </c>
      <c r="L42" s="8" t="str">
        <f>IF(OR($A42="",L$8=""),"",INDEX(Z!$B$9:$BI$118,L$8-ZT!$B$4+1,ZT!$A42-ZT!$B$2+1))</f>
        <v/>
      </c>
      <c r="M42" s="8" t="str">
        <f>IF(OR($A42="",M$8=""),"",INDEX(Z!$B$9:$BI$118,M$8-ZT!$B$4+1,ZT!$A42-ZT!$B$2+1))</f>
        <v/>
      </c>
      <c r="N42" s="8" t="str">
        <f>IF(OR($A42="",N$8=""),"",INDEX(Z!$B$9:$BI$118,N$8-ZT!$B$4+1,ZT!$A42-ZT!$B$2+1))</f>
        <v/>
      </c>
      <c r="O42" s="8" t="str">
        <f>IF(OR($A42="",O$8=""),"",INDEX(Z!$B$9:$BI$118,O$8-ZT!$B$4+1,ZT!$A42-ZT!$B$2+1))</f>
        <v/>
      </c>
      <c r="P42" s="8" t="str">
        <f>IF(OR($A42="",P$8=""),"",INDEX(Z!$B$9:$BI$118,P$8-ZT!$B$4+1,ZT!$A42-ZT!$B$2+1))</f>
        <v/>
      </c>
      <c r="Q42" s="8" t="str">
        <f>IF(OR($A42="",Q$8=""),"",INDEX(Z!$B$9:$BI$118,Q$8-ZT!$B$4+1,ZT!$A42-ZT!$B$2+1))</f>
        <v/>
      </c>
      <c r="R42" s="8" t="str">
        <f>IF(OR($A42="",R$8=""),"",INDEX(Z!$B$9:$BI$118,R$8-ZT!$B$4+1,ZT!$A42-ZT!$B$2+1))</f>
        <v/>
      </c>
      <c r="S42" s="8" t="str">
        <f>IF(OR($A42="",S$8=""),"",INDEX(Z!$B$9:$BI$118,S$8-ZT!$B$4+1,ZT!$A42-ZT!$B$2+1))</f>
        <v/>
      </c>
      <c r="T42" s="8" t="str">
        <f>IF(OR($A42="",T$8=""),"",INDEX(Z!$B$9:$BI$118,T$8-ZT!$B$4+1,ZT!$A42-ZT!$B$2+1))</f>
        <v/>
      </c>
      <c r="U42" s="8" t="str">
        <f>IF(OR($A42="",U$8=""),"",INDEX(Z!$B$9:$BI$118,U$8-ZT!$B$4+1,ZT!$A42-ZT!$B$2+1))</f>
        <v/>
      </c>
      <c r="V42" s="8" t="str">
        <f>IF(OR($A42="",V$8=""),"",INDEX(Z!$B$9:$BI$118,V$8-ZT!$B$4+1,ZT!$A42-ZT!$B$2+1))</f>
        <v/>
      </c>
      <c r="W42" s="8" t="str">
        <f>IF(OR($A42="",W$8=""),"",INDEX(Z!$B$9:$BI$118,W$8-ZT!$B$4+1,ZT!$A42-ZT!$B$2+1))</f>
        <v/>
      </c>
      <c r="X42" s="8" t="str">
        <f>IF(OR($A42="",X$8=""),"",INDEX(Z!$B$9:$BI$118,X$8-ZT!$B$4+1,ZT!$A42-ZT!$B$2+1))</f>
        <v/>
      </c>
      <c r="Y42" s="8" t="str">
        <f>IF(OR($A42="",Y$8=""),"",INDEX(Z!$B$9:$BI$118,Y$8-ZT!$B$4+1,ZT!$A42-ZT!$B$2+1))</f>
        <v/>
      </c>
      <c r="Z42" s="8" t="str">
        <f>IF(OR($A42="",Z$8=""),"",INDEX(Z!$B$9:$BI$118,Z$8-ZT!$B$4+1,ZT!$A42-ZT!$B$2+1))</f>
        <v/>
      </c>
      <c r="AA42" s="8" t="str">
        <f>IF(OR($A42="",AA$8=""),"",INDEX(Z!$B$9:$BI$118,AA$8-ZT!$B$4+1,ZT!$A42-ZT!$B$2+1))</f>
        <v/>
      </c>
      <c r="AB42" s="8" t="str">
        <f>IF(OR($A42="",AB$8=""),"",INDEX(Z!$B$9:$BI$118,AB$8-ZT!$B$4+1,ZT!$A42-ZT!$B$2+1))</f>
        <v/>
      </c>
      <c r="AC42" s="8" t="str">
        <f>IF(OR($A42="",AC$8=""),"",INDEX(Z!$B$9:$BI$118,AC$8-ZT!$B$4+1,ZT!$A42-ZT!$B$2+1))</f>
        <v/>
      </c>
      <c r="AD42" s="8" t="str">
        <f>IF(OR($A42="",AD$8=""),"",INDEX(Z!$B$9:$BI$118,AD$8-ZT!$B$4+1,ZT!$A42-ZT!$B$2+1))</f>
        <v/>
      </c>
      <c r="AE42" s="8" t="str">
        <f>IF(OR($A42="",AE$8=""),"",INDEX(Z!$B$9:$BI$118,AE$8-ZT!$B$4+1,ZT!$A42-ZT!$B$2+1))</f>
        <v/>
      </c>
      <c r="AF42" s="8" t="str">
        <f>IF(OR($A42="",AF$8=""),"",INDEX(Z!$B$9:$BI$118,AF$8-ZT!$B$4+1,ZT!$A42-ZT!$B$2+1))</f>
        <v/>
      </c>
      <c r="AG42" s="8" t="str">
        <f>IF(OR($A42="",AG$8=""),"",INDEX(Z!$B$9:$BI$118,AG$8-ZT!$B$4+1,ZT!$A42-ZT!$B$2+1))</f>
        <v/>
      </c>
      <c r="AH42" s="8" t="str">
        <f>IF(OR($A42="",AH$8=""),"",INDEX(Z!$B$9:$BI$118,AH$8-ZT!$B$4+1,ZT!$A42-ZT!$B$2+1))</f>
        <v/>
      </c>
      <c r="AI42" s="8" t="str">
        <f>IF(OR($A42="",AI$8=""),"",INDEX(Z!$B$9:$BI$118,AI$8-ZT!$B$4+1,ZT!$A42-ZT!$B$2+1))</f>
        <v/>
      </c>
      <c r="AJ42" s="8" t="str">
        <f>IF(OR($A42="",AJ$8=""),"",INDEX(Z!$B$9:$BI$118,AJ$8-ZT!$B$4+1,ZT!$A42-ZT!$B$2+1))</f>
        <v/>
      </c>
      <c r="AK42" s="8" t="str">
        <f>IF(OR($A42="",AK$8=""),"",INDEX(Z!$B$9:$BI$118,AK$8-ZT!$B$4+1,ZT!$A42-ZT!$B$2+1))</f>
        <v/>
      </c>
      <c r="AL42" s="8" t="str">
        <f>IF(OR($A42="",AL$8=""),"",INDEX(Z!$B$9:$BI$118,AL$8-ZT!$B$4+1,ZT!$A42-ZT!$B$2+1))</f>
        <v/>
      </c>
      <c r="AM42" s="8" t="str">
        <f>IF(OR($A42="",AM$8=""),"",INDEX(Z!$B$9:$BI$118,AM$8-ZT!$B$4+1,ZT!$A42-ZT!$B$2+1))</f>
        <v/>
      </c>
      <c r="AN42" s="8" t="str">
        <f>IF(OR($A42="",AN$8=""),"",INDEX(Z!$B$9:$BI$118,AN$8-ZT!$B$4+1,ZT!$A42-ZT!$B$2+1))</f>
        <v/>
      </c>
      <c r="AO42" s="8" t="str">
        <f>IF(OR($A42="",AO$8=""),"",INDEX(Z!$B$9:$BI$118,AO$8-ZT!$B$4+1,ZT!$A42-ZT!$B$2+1))</f>
        <v/>
      </c>
      <c r="AP42" s="8" t="str">
        <f>IF(OR($A42="",AP$8=""),"",INDEX(Z!$B$9:$BI$118,AP$8-ZT!$B$4+1,ZT!$A42-ZT!$B$2+1))</f>
        <v/>
      </c>
      <c r="AQ42" s="8" t="str">
        <f>IF(OR($A42="",AQ$8=""),"",INDEX(Z!$B$9:$BI$118,AQ$8-ZT!$B$4+1,ZT!$A42-ZT!$B$2+1))</f>
        <v/>
      </c>
      <c r="AR42" s="8" t="str">
        <f>IF(OR($A42="",AR$8=""),"",INDEX(Z!$B$9:$BI$118,AR$8-ZT!$B$4+1,ZT!$A42-ZT!$B$2+1))</f>
        <v/>
      </c>
      <c r="AS42" s="8" t="str">
        <f>IF(OR($A42="",AS$8=""),"",INDEX(Z!$B$9:$BI$118,AS$8-ZT!$B$4+1,ZT!$A42-ZT!$B$2+1))</f>
        <v/>
      </c>
      <c r="AT42" s="8" t="str">
        <f>IF(OR($A42="",AT$8=""),"",INDEX(Z!$B$9:$BI$118,AT$8-ZT!$B$4+1,ZT!$A42-ZT!$B$2+1))</f>
        <v/>
      </c>
      <c r="AU42" s="8" t="str">
        <f>IF(OR($A42="",AU$8=""),"",INDEX(Z!$B$9:$BI$118,AU$8-ZT!$B$4+1,ZT!$A42-ZT!$B$2+1))</f>
        <v/>
      </c>
      <c r="AV42" s="8" t="str">
        <f>IF(OR($A42="",AV$8=""),"",INDEX(Z!$B$9:$BI$118,AV$8-ZT!$B$4+1,ZT!$A42-ZT!$B$2+1))</f>
        <v/>
      </c>
      <c r="AW42" s="8" t="str">
        <f>IF(OR($A42="",AW$8=""),"",INDEX(Z!$B$9:$BI$118,AW$8-ZT!$B$4+1,ZT!$A42-ZT!$B$2+1))</f>
        <v/>
      </c>
      <c r="AX42" s="8" t="str">
        <f>IF(OR($A42="",AX$8=""),"",INDEX(Z!$B$9:$BI$118,AX$8-ZT!$B$4+1,ZT!$A42-ZT!$B$2+1))</f>
        <v/>
      </c>
      <c r="AY42" s="8" t="str">
        <f>IF(OR($A42="",AY$8=""),"",INDEX(Z!$B$9:$BI$118,AY$8-ZT!$B$4+1,ZT!$A42-ZT!$B$2+1))</f>
        <v/>
      </c>
      <c r="AZ42" s="8" t="str">
        <f>IF(OR($A42="",AZ$8=""),"",INDEX(Z!$B$9:$BI$118,AZ$8-ZT!$B$4+1,ZT!$A42-ZT!$B$2+1))</f>
        <v/>
      </c>
      <c r="BA42" s="8" t="str">
        <f>IF(OR($A42="",BA$8=""),"",INDEX(Z!$B$9:$BI$118,BA$8-ZT!$B$4+1,ZT!$A42-ZT!$B$2+1))</f>
        <v/>
      </c>
      <c r="BB42" s="8" t="str">
        <f>IF(OR($A42="",BB$8=""),"",INDEX(Z!$B$9:$BI$118,BB$8-ZT!$B$4+1,ZT!$A42-ZT!$B$2+1))</f>
        <v/>
      </c>
      <c r="BC42" s="8" t="str">
        <f>IF(OR($A42="",BC$8=""),"",INDEX(Z!$B$9:$BI$118,BC$8-ZT!$B$4+1,ZT!$A42-ZT!$B$2+1))</f>
        <v/>
      </c>
      <c r="BD42" s="8" t="str">
        <f>IF(OR($A42="",BD$8=""),"",INDEX(Z!$B$9:$BI$118,BD$8-ZT!$B$4+1,ZT!$A42-ZT!$B$2+1))</f>
        <v/>
      </c>
      <c r="BE42" s="8" t="str">
        <f>IF(OR($A42="",BE$8=""),"",INDEX(Z!$B$9:$BI$118,BE$8-ZT!$B$4+1,ZT!$A42-ZT!$B$2+1))</f>
        <v/>
      </c>
      <c r="BF42" s="8" t="str">
        <f>IF(OR($A42="",BF$8=""),"",INDEX(Z!$B$9:$BI$118,BF$8-ZT!$B$4+1,ZT!$A42-ZT!$B$2+1))</f>
        <v/>
      </c>
      <c r="BG42" s="8" t="str">
        <f>IF(OR($A42="",BG$8=""),"",INDEX(Z!$B$9:$BI$118,BG$8-ZT!$B$4+1,ZT!$A42-ZT!$B$2+1))</f>
        <v/>
      </c>
      <c r="BH42" s="8" t="str">
        <f>IF(OR($A42="",BH$8=""),"",INDEX(Z!$B$9:$BI$118,BH$8-ZT!$B$4+1,ZT!$A42-ZT!$B$2+1))</f>
        <v/>
      </c>
      <c r="BI42" s="8" t="str">
        <f>IF(OR($A42="",BI$8=""),"",INDEX(Z!$B$9:$BI$118,BI$8-ZT!$B$4+1,ZT!$A42-ZT!$B$2+1))</f>
        <v/>
      </c>
      <c r="BJ42" s="8" t="str">
        <f>IF(OR($A42="",BJ$8=""),"",INDEX(Z!$B$9:$BI$118,BJ$8-ZT!$B$4+1,ZT!$A42-ZT!$B$2+1))</f>
        <v/>
      </c>
      <c r="BK42" s="8" t="str">
        <f>IF(OR($A42="",BK$8=""),"",INDEX(Z!$B$9:$BI$118,BK$8-ZT!$B$4+1,ZT!$A42-ZT!$B$2+1))</f>
        <v/>
      </c>
      <c r="BL42" s="8" t="str">
        <f>IF(OR($A42="",BL$8=""),"",INDEX(Z!$B$9:$BI$118,BL$8-ZT!$B$4+1,ZT!$A42-ZT!$B$2+1))</f>
        <v/>
      </c>
      <c r="BM42" s="8" t="str">
        <f>IF(OR($A42="",BM$8=""),"",INDEX(Z!$B$9:$BI$118,BM$8-ZT!$B$4+1,ZT!$A42-ZT!$B$2+1))</f>
        <v/>
      </c>
      <c r="BN42" s="8" t="str">
        <f>IF(OR($A42="",BN$8=""),"",INDEX(Z!$B$9:$BI$118,BN$8-ZT!$B$4+1,ZT!$A42-ZT!$B$2+1))</f>
        <v/>
      </c>
      <c r="BO42" s="8" t="str">
        <f>IF(OR($A42="",BO$8=""),"",INDEX(Z!$B$9:$BI$118,BO$8-ZT!$B$4+1,ZT!$A42-ZT!$B$2+1))</f>
        <v/>
      </c>
      <c r="BP42" s="8" t="str">
        <f>IF(OR($A42="",BP$8=""),"",INDEX(Z!$B$9:$BI$118,BP$8-ZT!$B$4+1,ZT!$A42-ZT!$B$2+1))</f>
        <v/>
      </c>
      <c r="BQ42" s="8" t="str">
        <f>IF(OR($A42="",BQ$8=""),"",INDEX(Z!$B$9:$BI$118,BQ$8-ZT!$B$4+1,ZT!$A42-ZT!$B$2+1))</f>
        <v/>
      </c>
      <c r="BR42" s="8" t="str">
        <f>IF(OR($A42="",BR$8=""),"",INDEX(Z!$B$9:$BI$118,BR$8-ZT!$B$4+1,ZT!$A42-ZT!$B$2+1))</f>
        <v/>
      </c>
      <c r="BS42" s="8" t="str">
        <f>IF(OR($A42="",BS$8=""),"",INDEX(Z!$B$9:$BI$118,BS$8-ZT!$B$4+1,ZT!$A42-ZT!$B$2+1))</f>
        <v/>
      </c>
      <c r="BT42" s="8" t="str">
        <f>IF(OR($A42="",BT$8=""),"",INDEX(Z!$B$9:$BI$118,BT$8-ZT!$B$4+1,ZT!$A42-ZT!$B$2+1))</f>
        <v/>
      </c>
      <c r="BU42" s="8" t="str">
        <f>IF(OR($A42="",BU$8=""),"",INDEX(Z!$B$9:$BI$118,BU$8-ZT!$B$4+1,ZT!$A42-ZT!$B$2+1))</f>
        <v/>
      </c>
      <c r="BV42" s="8" t="str">
        <f>IF(OR($A42="",BV$8=""),"",INDEX(Z!$B$9:$BI$118,BV$8-ZT!$B$4+1,ZT!$A42-ZT!$B$2+1))</f>
        <v/>
      </c>
      <c r="BW42" s="8" t="str">
        <f>IF(OR($A42="",BW$8=""),"",INDEX(Z!$B$9:$BI$118,BW$8-ZT!$B$4+1,ZT!$A42-ZT!$B$2+1))</f>
        <v/>
      </c>
      <c r="BX42" s="8" t="str">
        <f>IF(OR($A42="",BX$8=""),"",INDEX(Z!$B$9:$BI$118,BX$8-ZT!$B$4+1,ZT!$A42-ZT!$B$2+1))</f>
        <v/>
      </c>
      <c r="BY42" s="8" t="str">
        <f>IF(OR($A42="",BY$8=""),"",INDEX(Z!$B$9:$BI$118,BY$8-ZT!$B$4+1,ZT!$A42-ZT!$B$2+1))</f>
        <v/>
      </c>
      <c r="BZ42" s="8" t="str">
        <f>IF(OR($A42="",BZ$8=""),"",INDEX(Z!$B$9:$BI$118,BZ$8-ZT!$B$4+1,ZT!$A42-ZT!$B$2+1))</f>
        <v/>
      </c>
      <c r="CA42" s="8" t="str">
        <f>IF(OR($A42="",CA$8=""),"",INDEX(Z!$B$9:$BI$118,CA$8-ZT!$B$4+1,ZT!$A42-ZT!$B$2+1))</f>
        <v/>
      </c>
      <c r="CB42" s="8" t="str">
        <f>IF(OR($A42="",CB$8=""),"",INDEX(Z!$B$9:$BI$118,CB$8-ZT!$B$4+1,ZT!$A42-ZT!$B$2+1))</f>
        <v/>
      </c>
      <c r="CC42" s="8" t="str">
        <f>IF(OR($A42="",CC$8=""),"",INDEX(Z!$B$9:$BI$118,CC$8-ZT!$B$4+1,ZT!$A42-ZT!$B$2+1))</f>
        <v/>
      </c>
      <c r="CD42" s="8" t="str">
        <f>IF(OR($A42="",CD$8=""),"",INDEX(Z!$B$9:$BI$118,CD$8-ZT!$B$4+1,ZT!$A42-ZT!$B$2+1))</f>
        <v/>
      </c>
      <c r="CE42" s="8" t="str">
        <f>IF(OR($A42="",CE$8=""),"",INDEX(Z!$B$9:$BI$118,CE$8-ZT!$B$4+1,ZT!$A42-ZT!$B$2+1))</f>
        <v/>
      </c>
      <c r="CF42" s="8" t="str">
        <f>IF(OR($A42="",CF$8=""),"",INDEX(Z!$B$9:$BI$118,CF$8-ZT!$B$4+1,ZT!$A42-ZT!$B$2+1))</f>
        <v/>
      </c>
      <c r="CG42" s="8" t="str">
        <f>IF(OR($A42="",CG$8=""),"",INDEX(Z!$B$9:$BI$118,CG$8-ZT!$B$4+1,ZT!$A42-ZT!$B$2+1))</f>
        <v/>
      </c>
      <c r="CH42" s="8" t="str">
        <f>IF(OR($A42="",CH$8=""),"",INDEX(Z!$B$9:$BI$118,CH$8-ZT!$B$4+1,ZT!$A42-ZT!$B$2+1))</f>
        <v/>
      </c>
      <c r="CI42" s="8" t="str">
        <f>IF(OR($A42="",CI$8=""),"",INDEX(Z!$B$9:$BI$118,CI$8-ZT!$B$4+1,ZT!$A42-ZT!$B$2+1))</f>
        <v/>
      </c>
      <c r="CJ42" s="8" t="str">
        <f>IF(OR($A42="",CJ$8=""),"",INDEX(Z!$B$9:$BI$118,CJ$8-ZT!$B$4+1,ZT!$A42-ZT!$B$2+1))</f>
        <v/>
      </c>
      <c r="CK42" s="8" t="str">
        <f>IF(OR($A42="",CK$8=""),"",INDEX(Z!$B$9:$BI$118,CK$8-ZT!$B$4+1,ZT!$A42-ZT!$B$2+1))</f>
        <v/>
      </c>
      <c r="CL42" s="8" t="str">
        <f>IF(OR($A42="",CL$8=""),"",INDEX(Z!$B$9:$BI$118,CL$8-ZT!$B$4+1,ZT!$A42-ZT!$B$2+1))</f>
        <v/>
      </c>
      <c r="CM42" s="8" t="str">
        <f>IF(OR($A42="",CM$8=""),"",INDEX(Z!$B$9:$BI$118,CM$8-ZT!$B$4+1,ZT!$A42-ZT!$B$2+1))</f>
        <v/>
      </c>
      <c r="CN42" s="8" t="str">
        <f>IF(OR($A42="",CN$8=""),"",INDEX(Z!$B$9:$BI$118,CN$8-ZT!$B$4+1,ZT!$A42-ZT!$B$2+1))</f>
        <v/>
      </c>
      <c r="CO42" s="8" t="str">
        <f>IF(OR($A42="",CO$8=""),"",INDEX(Z!$B$9:$BI$118,CO$8-ZT!$B$4+1,ZT!$A42-ZT!$B$2+1))</f>
        <v/>
      </c>
      <c r="CP42" s="8" t="str">
        <f>IF(OR($A42="",CP$8=""),"",INDEX(Z!$B$9:$BI$118,CP$8-ZT!$B$4+1,ZT!$A42-ZT!$B$2+1))</f>
        <v/>
      </c>
      <c r="CQ42" s="8" t="str">
        <f>IF(OR($A42="",CQ$8=""),"",INDEX(Z!$B$9:$BI$118,CQ$8-ZT!$B$4+1,ZT!$A42-ZT!$B$2+1))</f>
        <v/>
      </c>
      <c r="CR42" s="8" t="str">
        <f>IF(OR($A42="",CR$8=""),"",INDEX(Z!$B$9:$BI$118,CR$8-ZT!$B$4+1,ZT!$A42-ZT!$B$2+1))</f>
        <v/>
      </c>
      <c r="CS42" s="8" t="str">
        <f>IF(OR($A42="",CS$8=""),"",INDEX(Z!$B$9:$BI$118,CS$8-ZT!$B$4+1,ZT!$A42-ZT!$B$2+1))</f>
        <v/>
      </c>
      <c r="CT42" s="8" t="str">
        <f>IF(OR($A42="",CT$8=""),"",INDEX(Z!$B$9:$BI$118,CT$8-ZT!$B$4+1,ZT!$A42-ZT!$B$2+1))</f>
        <v/>
      </c>
      <c r="CU42" s="8" t="str">
        <f>IF(OR($A42="",CU$8=""),"",INDEX(Z!$B$9:$BI$118,CU$8-ZT!$B$4+1,ZT!$A42-ZT!$B$2+1))</f>
        <v/>
      </c>
      <c r="CV42" s="8" t="str">
        <f>IF(OR($A42="",CV$8=""),"",INDEX(Z!$B$9:$BI$118,CV$8-ZT!$B$4+1,ZT!$A42-ZT!$B$2+1))</f>
        <v/>
      </c>
      <c r="CW42" s="8" t="str">
        <f>IF(OR($A42="",CW$8=""),"",INDEX(Z!$B$9:$BI$118,CW$8-ZT!$B$4+1,ZT!$A42-ZT!$B$2+1))</f>
        <v/>
      </c>
      <c r="CX42" s="8" t="str">
        <f>IF(OR($A42="",CX$8=""),"",INDEX(Z!$B$9:$BI$118,CX$8-ZT!$B$4+1,ZT!$A42-ZT!$B$2+1))</f>
        <v/>
      </c>
      <c r="CY42" s="8" t="str">
        <f>IF(OR($A42="",CY$8=""),"",INDEX(Z!$B$9:$BI$118,CY$8-ZT!$B$4+1,ZT!$A42-ZT!$B$2+1))</f>
        <v/>
      </c>
      <c r="CZ42" s="8" t="str">
        <f>IF(OR($A42="",CZ$8=""),"",INDEX(Z!$B$9:$BI$118,CZ$8-ZT!$B$4+1,ZT!$A42-ZT!$B$2+1))</f>
        <v/>
      </c>
      <c r="DA42" s="8" t="str">
        <f>IF(OR($A42="",DA$8=""),"",INDEX(Z!$B$9:$BI$118,DA$8-ZT!$B$4+1,ZT!$A42-ZT!$B$2+1))</f>
        <v/>
      </c>
      <c r="DB42" s="8" t="str">
        <f>IF(OR($A42="",DB$8=""),"",INDEX(Z!$B$9:$BI$118,DB$8-ZT!$B$4+1,ZT!$A42-ZT!$B$2+1))</f>
        <v/>
      </c>
      <c r="DC42" s="8" t="str">
        <f>IF(OR($A42="",DC$8=""),"",INDEX(Z!$B$9:$BI$118,DC$8-ZT!$B$4+1,ZT!$A42-ZT!$B$2+1))</f>
        <v/>
      </c>
      <c r="DD42" s="8" t="str">
        <f>IF(OR($A42="",DD$8=""),"",INDEX(Z!$B$9:$BI$118,DD$8-ZT!$B$4+1,ZT!$A42-ZT!$B$2+1))</f>
        <v/>
      </c>
      <c r="DE42" s="8" t="str">
        <f>IF(OR($A42="",DE$8=""),"",INDEX(Z!$B$9:$BI$118,DE$8-ZT!$B$4+1,ZT!$A42-ZT!$B$2+1))</f>
        <v/>
      </c>
      <c r="DF42" s="8" t="str">
        <f>IF(OR($A42="",DF$8=""),"",INDEX(Z!$B$9:$BI$118,DF$8-ZT!$B$4+1,ZT!$A42-ZT!$B$2+1))</f>
        <v/>
      </c>
      <c r="DG42" s="8" t="str">
        <f>IF(OR($A42="",DG$8=""),"",INDEX(Z!$B$9:$BI$118,DG$8-ZT!$B$4+1,ZT!$A42-ZT!$B$2+1))</f>
        <v/>
      </c>
    </row>
    <row r="43" spans="1:111">
      <c r="A43" s="4" t="str">
        <f t="shared" si="2"/>
        <v/>
      </c>
      <c r="B43" s="8" t="str">
        <f>IF(OR($A43="",B$8=""),"",INDEX(Z!$B$9:$BI$118,B$8-ZT!$B$4+1,ZT!$A43-ZT!$B$2+1))</f>
        <v/>
      </c>
      <c r="C43" s="8" t="str">
        <f>IF(OR($A43="",C$8=""),"",INDEX(Z!$B$9:$BI$118,C$8-ZT!$B$4+1,ZT!$A43-ZT!$B$2+1))</f>
        <v/>
      </c>
      <c r="D43" s="8" t="str">
        <f>IF(OR($A43="",D$8=""),"",INDEX(Z!$B$9:$BI$118,D$8-ZT!$B$4+1,ZT!$A43-ZT!$B$2+1))</f>
        <v/>
      </c>
      <c r="E43" s="8" t="str">
        <f>IF(OR($A43="",E$8=""),"",INDEX(Z!$B$9:$BI$118,E$8-ZT!$B$4+1,ZT!$A43-ZT!$B$2+1))</f>
        <v/>
      </c>
      <c r="F43" s="8" t="str">
        <f>IF(OR($A43="",F$8=""),"",INDEX(Z!$B$9:$BI$118,F$8-ZT!$B$4+1,ZT!$A43-ZT!$B$2+1))</f>
        <v/>
      </c>
      <c r="G43" s="8" t="str">
        <f>IF(OR($A43="",G$8=""),"",INDEX(Z!$B$9:$BI$118,G$8-ZT!$B$4+1,ZT!$A43-ZT!$B$2+1))</f>
        <v/>
      </c>
      <c r="H43" s="8" t="str">
        <f>IF(OR($A43="",H$8=""),"",INDEX(Z!$B$9:$BI$118,H$8-ZT!$B$4+1,ZT!$A43-ZT!$B$2+1))</f>
        <v/>
      </c>
      <c r="I43" s="8" t="str">
        <f>IF(OR($A43="",I$8=""),"",INDEX(Z!$B$9:$BI$118,I$8-ZT!$B$4+1,ZT!$A43-ZT!$B$2+1))</f>
        <v/>
      </c>
      <c r="J43" s="8" t="str">
        <f>IF(OR($A43="",J$8=""),"",INDEX(Z!$B$9:$BI$118,J$8-ZT!$B$4+1,ZT!$A43-ZT!$B$2+1))</f>
        <v/>
      </c>
      <c r="K43" s="8" t="str">
        <f>IF(OR($A43="",K$8=""),"",INDEX(Z!$B$9:$BI$118,K$8-ZT!$B$4+1,ZT!$A43-ZT!$B$2+1))</f>
        <v/>
      </c>
      <c r="L43" s="8" t="str">
        <f>IF(OR($A43="",L$8=""),"",INDEX(Z!$B$9:$BI$118,L$8-ZT!$B$4+1,ZT!$A43-ZT!$B$2+1))</f>
        <v/>
      </c>
      <c r="M43" s="8" t="str">
        <f>IF(OR($A43="",M$8=""),"",INDEX(Z!$B$9:$BI$118,M$8-ZT!$B$4+1,ZT!$A43-ZT!$B$2+1))</f>
        <v/>
      </c>
      <c r="N43" s="8" t="str">
        <f>IF(OR($A43="",N$8=""),"",INDEX(Z!$B$9:$BI$118,N$8-ZT!$B$4+1,ZT!$A43-ZT!$B$2+1))</f>
        <v/>
      </c>
      <c r="O43" s="8" t="str">
        <f>IF(OR($A43="",O$8=""),"",INDEX(Z!$B$9:$BI$118,O$8-ZT!$B$4+1,ZT!$A43-ZT!$B$2+1))</f>
        <v/>
      </c>
      <c r="P43" s="8" t="str">
        <f>IF(OR($A43="",P$8=""),"",INDEX(Z!$B$9:$BI$118,P$8-ZT!$B$4+1,ZT!$A43-ZT!$B$2+1))</f>
        <v/>
      </c>
      <c r="Q43" s="8" t="str">
        <f>IF(OR($A43="",Q$8=""),"",INDEX(Z!$B$9:$BI$118,Q$8-ZT!$B$4+1,ZT!$A43-ZT!$B$2+1))</f>
        <v/>
      </c>
      <c r="R43" s="8" t="str">
        <f>IF(OR($A43="",R$8=""),"",INDEX(Z!$B$9:$BI$118,R$8-ZT!$B$4+1,ZT!$A43-ZT!$B$2+1))</f>
        <v/>
      </c>
      <c r="S43" s="8" t="str">
        <f>IF(OR($A43="",S$8=""),"",INDEX(Z!$B$9:$BI$118,S$8-ZT!$B$4+1,ZT!$A43-ZT!$B$2+1))</f>
        <v/>
      </c>
      <c r="T43" s="8" t="str">
        <f>IF(OR($A43="",T$8=""),"",INDEX(Z!$B$9:$BI$118,T$8-ZT!$B$4+1,ZT!$A43-ZT!$B$2+1))</f>
        <v/>
      </c>
      <c r="U43" s="8" t="str">
        <f>IF(OR($A43="",U$8=""),"",INDEX(Z!$B$9:$BI$118,U$8-ZT!$B$4+1,ZT!$A43-ZT!$B$2+1))</f>
        <v/>
      </c>
      <c r="V43" s="8" t="str">
        <f>IF(OR($A43="",V$8=""),"",INDEX(Z!$B$9:$BI$118,V$8-ZT!$B$4+1,ZT!$A43-ZT!$B$2+1))</f>
        <v/>
      </c>
      <c r="W43" s="8" t="str">
        <f>IF(OR($A43="",W$8=""),"",INDEX(Z!$B$9:$BI$118,W$8-ZT!$B$4+1,ZT!$A43-ZT!$B$2+1))</f>
        <v/>
      </c>
      <c r="X43" s="8" t="str">
        <f>IF(OR($A43="",X$8=""),"",INDEX(Z!$B$9:$BI$118,X$8-ZT!$B$4+1,ZT!$A43-ZT!$B$2+1))</f>
        <v/>
      </c>
      <c r="Y43" s="8" t="str">
        <f>IF(OR($A43="",Y$8=""),"",INDEX(Z!$B$9:$BI$118,Y$8-ZT!$B$4+1,ZT!$A43-ZT!$B$2+1))</f>
        <v/>
      </c>
      <c r="Z43" s="8" t="str">
        <f>IF(OR($A43="",Z$8=""),"",INDEX(Z!$B$9:$BI$118,Z$8-ZT!$B$4+1,ZT!$A43-ZT!$B$2+1))</f>
        <v/>
      </c>
      <c r="AA43" s="8" t="str">
        <f>IF(OR($A43="",AA$8=""),"",INDEX(Z!$B$9:$BI$118,AA$8-ZT!$B$4+1,ZT!$A43-ZT!$B$2+1))</f>
        <v/>
      </c>
      <c r="AB43" s="8" t="str">
        <f>IF(OR($A43="",AB$8=""),"",INDEX(Z!$B$9:$BI$118,AB$8-ZT!$B$4+1,ZT!$A43-ZT!$B$2+1))</f>
        <v/>
      </c>
      <c r="AC43" s="8" t="str">
        <f>IF(OR($A43="",AC$8=""),"",INDEX(Z!$B$9:$BI$118,AC$8-ZT!$B$4+1,ZT!$A43-ZT!$B$2+1))</f>
        <v/>
      </c>
      <c r="AD43" s="8" t="str">
        <f>IF(OR($A43="",AD$8=""),"",INDEX(Z!$B$9:$BI$118,AD$8-ZT!$B$4+1,ZT!$A43-ZT!$B$2+1))</f>
        <v/>
      </c>
      <c r="AE43" s="8" t="str">
        <f>IF(OR($A43="",AE$8=""),"",INDEX(Z!$B$9:$BI$118,AE$8-ZT!$B$4+1,ZT!$A43-ZT!$B$2+1))</f>
        <v/>
      </c>
      <c r="AF43" s="8" t="str">
        <f>IF(OR($A43="",AF$8=""),"",INDEX(Z!$B$9:$BI$118,AF$8-ZT!$B$4+1,ZT!$A43-ZT!$B$2+1))</f>
        <v/>
      </c>
      <c r="AG43" s="8" t="str">
        <f>IF(OR($A43="",AG$8=""),"",INDEX(Z!$B$9:$BI$118,AG$8-ZT!$B$4+1,ZT!$A43-ZT!$B$2+1))</f>
        <v/>
      </c>
      <c r="AH43" s="8" t="str">
        <f>IF(OR($A43="",AH$8=""),"",INDEX(Z!$B$9:$BI$118,AH$8-ZT!$B$4+1,ZT!$A43-ZT!$B$2+1))</f>
        <v/>
      </c>
      <c r="AI43" s="8" t="str">
        <f>IF(OR($A43="",AI$8=""),"",INDEX(Z!$B$9:$BI$118,AI$8-ZT!$B$4+1,ZT!$A43-ZT!$B$2+1))</f>
        <v/>
      </c>
      <c r="AJ43" s="8" t="str">
        <f>IF(OR($A43="",AJ$8=""),"",INDEX(Z!$B$9:$BI$118,AJ$8-ZT!$B$4+1,ZT!$A43-ZT!$B$2+1))</f>
        <v/>
      </c>
      <c r="AK43" s="8" t="str">
        <f>IF(OR($A43="",AK$8=""),"",INDEX(Z!$B$9:$BI$118,AK$8-ZT!$B$4+1,ZT!$A43-ZT!$B$2+1))</f>
        <v/>
      </c>
      <c r="AL43" s="8" t="str">
        <f>IF(OR($A43="",AL$8=""),"",INDEX(Z!$B$9:$BI$118,AL$8-ZT!$B$4+1,ZT!$A43-ZT!$B$2+1))</f>
        <v/>
      </c>
      <c r="AM43" s="8" t="str">
        <f>IF(OR($A43="",AM$8=""),"",INDEX(Z!$B$9:$BI$118,AM$8-ZT!$B$4+1,ZT!$A43-ZT!$B$2+1))</f>
        <v/>
      </c>
      <c r="AN43" s="8" t="str">
        <f>IF(OR($A43="",AN$8=""),"",INDEX(Z!$B$9:$BI$118,AN$8-ZT!$B$4+1,ZT!$A43-ZT!$B$2+1))</f>
        <v/>
      </c>
      <c r="AO43" s="8" t="str">
        <f>IF(OR($A43="",AO$8=""),"",INDEX(Z!$B$9:$BI$118,AO$8-ZT!$B$4+1,ZT!$A43-ZT!$B$2+1))</f>
        <v/>
      </c>
      <c r="AP43" s="8" t="str">
        <f>IF(OR($A43="",AP$8=""),"",INDEX(Z!$B$9:$BI$118,AP$8-ZT!$B$4+1,ZT!$A43-ZT!$B$2+1))</f>
        <v/>
      </c>
      <c r="AQ43" s="8" t="str">
        <f>IF(OR($A43="",AQ$8=""),"",INDEX(Z!$B$9:$BI$118,AQ$8-ZT!$B$4+1,ZT!$A43-ZT!$B$2+1))</f>
        <v/>
      </c>
      <c r="AR43" s="8" t="str">
        <f>IF(OR($A43="",AR$8=""),"",INDEX(Z!$B$9:$BI$118,AR$8-ZT!$B$4+1,ZT!$A43-ZT!$B$2+1))</f>
        <v/>
      </c>
      <c r="AS43" s="8" t="str">
        <f>IF(OR($A43="",AS$8=""),"",INDEX(Z!$B$9:$BI$118,AS$8-ZT!$B$4+1,ZT!$A43-ZT!$B$2+1))</f>
        <v/>
      </c>
      <c r="AT43" s="8" t="str">
        <f>IF(OR($A43="",AT$8=""),"",INDEX(Z!$B$9:$BI$118,AT$8-ZT!$B$4+1,ZT!$A43-ZT!$B$2+1))</f>
        <v/>
      </c>
      <c r="AU43" s="8" t="str">
        <f>IF(OR($A43="",AU$8=""),"",INDEX(Z!$B$9:$BI$118,AU$8-ZT!$B$4+1,ZT!$A43-ZT!$B$2+1))</f>
        <v/>
      </c>
      <c r="AV43" s="8" t="str">
        <f>IF(OR($A43="",AV$8=""),"",INDEX(Z!$B$9:$BI$118,AV$8-ZT!$B$4+1,ZT!$A43-ZT!$B$2+1))</f>
        <v/>
      </c>
      <c r="AW43" s="8" t="str">
        <f>IF(OR($A43="",AW$8=""),"",INDEX(Z!$B$9:$BI$118,AW$8-ZT!$B$4+1,ZT!$A43-ZT!$B$2+1))</f>
        <v/>
      </c>
      <c r="AX43" s="8" t="str">
        <f>IF(OR($A43="",AX$8=""),"",INDEX(Z!$B$9:$BI$118,AX$8-ZT!$B$4+1,ZT!$A43-ZT!$B$2+1))</f>
        <v/>
      </c>
      <c r="AY43" s="8" t="str">
        <f>IF(OR($A43="",AY$8=""),"",INDEX(Z!$B$9:$BI$118,AY$8-ZT!$B$4+1,ZT!$A43-ZT!$B$2+1))</f>
        <v/>
      </c>
      <c r="AZ43" s="8" t="str">
        <f>IF(OR($A43="",AZ$8=""),"",INDEX(Z!$B$9:$BI$118,AZ$8-ZT!$B$4+1,ZT!$A43-ZT!$B$2+1))</f>
        <v/>
      </c>
      <c r="BA43" s="8" t="str">
        <f>IF(OR($A43="",BA$8=""),"",INDEX(Z!$B$9:$BI$118,BA$8-ZT!$B$4+1,ZT!$A43-ZT!$B$2+1))</f>
        <v/>
      </c>
      <c r="BB43" s="8" t="str">
        <f>IF(OR($A43="",BB$8=""),"",INDEX(Z!$B$9:$BI$118,BB$8-ZT!$B$4+1,ZT!$A43-ZT!$B$2+1))</f>
        <v/>
      </c>
      <c r="BC43" s="8" t="str">
        <f>IF(OR($A43="",BC$8=""),"",INDEX(Z!$B$9:$BI$118,BC$8-ZT!$B$4+1,ZT!$A43-ZT!$B$2+1))</f>
        <v/>
      </c>
      <c r="BD43" s="8" t="str">
        <f>IF(OR($A43="",BD$8=""),"",INDEX(Z!$B$9:$BI$118,BD$8-ZT!$B$4+1,ZT!$A43-ZT!$B$2+1))</f>
        <v/>
      </c>
      <c r="BE43" s="8" t="str">
        <f>IF(OR($A43="",BE$8=""),"",INDEX(Z!$B$9:$BI$118,BE$8-ZT!$B$4+1,ZT!$A43-ZT!$B$2+1))</f>
        <v/>
      </c>
      <c r="BF43" s="8" t="str">
        <f>IF(OR($A43="",BF$8=""),"",INDEX(Z!$B$9:$BI$118,BF$8-ZT!$B$4+1,ZT!$A43-ZT!$B$2+1))</f>
        <v/>
      </c>
      <c r="BG43" s="8" t="str">
        <f>IF(OR($A43="",BG$8=""),"",INDEX(Z!$B$9:$BI$118,BG$8-ZT!$B$4+1,ZT!$A43-ZT!$B$2+1))</f>
        <v/>
      </c>
      <c r="BH43" s="8" t="str">
        <f>IF(OR($A43="",BH$8=""),"",INDEX(Z!$B$9:$BI$118,BH$8-ZT!$B$4+1,ZT!$A43-ZT!$B$2+1))</f>
        <v/>
      </c>
      <c r="BI43" s="8" t="str">
        <f>IF(OR($A43="",BI$8=""),"",INDEX(Z!$B$9:$BI$118,BI$8-ZT!$B$4+1,ZT!$A43-ZT!$B$2+1))</f>
        <v/>
      </c>
      <c r="BJ43" s="8" t="str">
        <f>IF(OR($A43="",BJ$8=""),"",INDEX(Z!$B$9:$BI$118,BJ$8-ZT!$B$4+1,ZT!$A43-ZT!$B$2+1))</f>
        <v/>
      </c>
      <c r="BK43" s="8" t="str">
        <f>IF(OR($A43="",BK$8=""),"",INDEX(Z!$B$9:$BI$118,BK$8-ZT!$B$4+1,ZT!$A43-ZT!$B$2+1))</f>
        <v/>
      </c>
      <c r="BL43" s="8" t="str">
        <f>IF(OR($A43="",BL$8=""),"",INDEX(Z!$B$9:$BI$118,BL$8-ZT!$B$4+1,ZT!$A43-ZT!$B$2+1))</f>
        <v/>
      </c>
      <c r="BM43" s="8" t="str">
        <f>IF(OR($A43="",BM$8=""),"",INDEX(Z!$B$9:$BI$118,BM$8-ZT!$B$4+1,ZT!$A43-ZT!$B$2+1))</f>
        <v/>
      </c>
      <c r="BN43" s="8" t="str">
        <f>IF(OR($A43="",BN$8=""),"",INDEX(Z!$B$9:$BI$118,BN$8-ZT!$B$4+1,ZT!$A43-ZT!$B$2+1))</f>
        <v/>
      </c>
      <c r="BO43" s="8" t="str">
        <f>IF(OR($A43="",BO$8=""),"",INDEX(Z!$B$9:$BI$118,BO$8-ZT!$B$4+1,ZT!$A43-ZT!$B$2+1))</f>
        <v/>
      </c>
      <c r="BP43" s="8" t="str">
        <f>IF(OR($A43="",BP$8=""),"",INDEX(Z!$B$9:$BI$118,BP$8-ZT!$B$4+1,ZT!$A43-ZT!$B$2+1))</f>
        <v/>
      </c>
      <c r="BQ43" s="8" t="str">
        <f>IF(OR($A43="",BQ$8=""),"",INDEX(Z!$B$9:$BI$118,BQ$8-ZT!$B$4+1,ZT!$A43-ZT!$B$2+1))</f>
        <v/>
      </c>
      <c r="BR43" s="8" t="str">
        <f>IF(OR($A43="",BR$8=""),"",INDEX(Z!$B$9:$BI$118,BR$8-ZT!$B$4+1,ZT!$A43-ZT!$B$2+1))</f>
        <v/>
      </c>
      <c r="BS43" s="8" t="str">
        <f>IF(OR($A43="",BS$8=""),"",INDEX(Z!$B$9:$BI$118,BS$8-ZT!$B$4+1,ZT!$A43-ZT!$B$2+1))</f>
        <v/>
      </c>
      <c r="BT43" s="8" t="str">
        <f>IF(OR($A43="",BT$8=""),"",INDEX(Z!$B$9:$BI$118,BT$8-ZT!$B$4+1,ZT!$A43-ZT!$B$2+1))</f>
        <v/>
      </c>
      <c r="BU43" s="8" t="str">
        <f>IF(OR($A43="",BU$8=""),"",INDEX(Z!$B$9:$BI$118,BU$8-ZT!$B$4+1,ZT!$A43-ZT!$B$2+1))</f>
        <v/>
      </c>
      <c r="BV43" s="8" t="str">
        <f>IF(OR($A43="",BV$8=""),"",INDEX(Z!$B$9:$BI$118,BV$8-ZT!$B$4+1,ZT!$A43-ZT!$B$2+1))</f>
        <v/>
      </c>
      <c r="BW43" s="8" t="str">
        <f>IF(OR($A43="",BW$8=""),"",INDEX(Z!$B$9:$BI$118,BW$8-ZT!$B$4+1,ZT!$A43-ZT!$B$2+1))</f>
        <v/>
      </c>
      <c r="BX43" s="8" t="str">
        <f>IF(OR($A43="",BX$8=""),"",INDEX(Z!$B$9:$BI$118,BX$8-ZT!$B$4+1,ZT!$A43-ZT!$B$2+1))</f>
        <v/>
      </c>
      <c r="BY43" s="8" t="str">
        <f>IF(OR($A43="",BY$8=""),"",INDEX(Z!$B$9:$BI$118,BY$8-ZT!$B$4+1,ZT!$A43-ZT!$B$2+1))</f>
        <v/>
      </c>
      <c r="BZ43" s="8" t="str">
        <f>IF(OR($A43="",BZ$8=""),"",INDEX(Z!$B$9:$BI$118,BZ$8-ZT!$B$4+1,ZT!$A43-ZT!$B$2+1))</f>
        <v/>
      </c>
      <c r="CA43" s="8" t="str">
        <f>IF(OR($A43="",CA$8=""),"",INDEX(Z!$B$9:$BI$118,CA$8-ZT!$B$4+1,ZT!$A43-ZT!$B$2+1))</f>
        <v/>
      </c>
      <c r="CB43" s="8" t="str">
        <f>IF(OR($A43="",CB$8=""),"",INDEX(Z!$B$9:$BI$118,CB$8-ZT!$B$4+1,ZT!$A43-ZT!$B$2+1))</f>
        <v/>
      </c>
      <c r="CC43" s="8" t="str">
        <f>IF(OR($A43="",CC$8=""),"",INDEX(Z!$B$9:$BI$118,CC$8-ZT!$B$4+1,ZT!$A43-ZT!$B$2+1))</f>
        <v/>
      </c>
      <c r="CD43" s="8" t="str">
        <f>IF(OR($A43="",CD$8=""),"",INDEX(Z!$B$9:$BI$118,CD$8-ZT!$B$4+1,ZT!$A43-ZT!$B$2+1))</f>
        <v/>
      </c>
      <c r="CE43" s="8" t="str">
        <f>IF(OR($A43="",CE$8=""),"",INDEX(Z!$B$9:$BI$118,CE$8-ZT!$B$4+1,ZT!$A43-ZT!$B$2+1))</f>
        <v/>
      </c>
      <c r="CF43" s="8" t="str">
        <f>IF(OR($A43="",CF$8=""),"",INDEX(Z!$B$9:$BI$118,CF$8-ZT!$B$4+1,ZT!$A43-ZT!$B$2+1))</f>
        <v/>
      </c>
      <c r="CG43" s="8" t="str">
        <f>IF(OR($A43="",CG$8=""),"",INDEX(Z!$B$9:$BI$118,CG$8-ZT!$B$4+1,ZT!$A43-ZT!$B$2+1))</f>
        <v/>
      </c>
      <c r="CH43" s="8" t="str">
        <f>IF(OR($A43="",CH$8=""),"",INDEX(Z!$B$9:$BI$118,CH$8-ZT!$B$4+1,ZT!$A43-ZT!$B$2+1))</f>
        <v/>
      </c>
      <c r="CI43" s="8" t="str">
        <f>IF(OR($A43="",CI$8=""),"",INDEX(Z!$B$9:$BI$118,CI$8-ZT!$B$4+1,ZT!$A43-ZT!$B$2+1))</f>
        <v/>
      </c>
      <c r="CJ43" s="8" t="str">
        <f>IF(OR($A43="",CJ$8=""),"",INDEX(Z!$B$9:$BI$118,CJ$8-ZT!$B$4+1,ZT!$A43-ZT!$B$2+1))</f>
        <v/>
      </c>
      <c r="CK43" s="8" t="str">
        <f>IF(OR($A43="",CK$8=""),"",INDEX(Z!$B$9:$BI$118,CK$8-ZT!$B$4+1,ZT!$A43-ZT!$B$2+1))</f>
        <v/>
      </c>
      <c r="CL43" s="8" t="str">
        <f>IF(OR($A43="",CL$8=""),"",INDEX(Z!$B$9:$BI$118,CL$8-ZT!$B$4+1,ZT!$A43-ZT!$B$2+1))</f>
        <v/>
      </c>
      <c r="CM43" s="8" t="str">
        <f>IF(OR($A43="",CM$8=""),"",INDEX(Z!$B$9:$BI$118,CM$8-ZT!$B$4+1,ZT!$A43-ZT!$B$2+1))</f>
        <v/>
      </c>
      <c r="CN43" s="8" t="str">
        <f>IF(OR($A43="",CN$8=""),"",INDEX(Z!$B$9:$BI$118,CN$8-ZT!$B$4+1,ZT!$A43-ZT!$B$2+1))</f>
        <v/>
      </c>
      <c r="CO43" s="8" t="str">
        <f>IF(OR($A43="",CO$8=""),"",INDEX(Z!$B$9:$BI$118,CO$8-ZT!$B$4+1,ZT!$A43-ZT!$B$2+1))</f>
        <v/>
      </c>
      <c r="CP43" s="8" t="str">
        <f>IF(OR($A43="",CP$8=""),"",INDEX(Z!$B$9:$BI$118,CP$8-ZT!$B$4+1,ZT!$A43-ZT!$B$2+1))</f>
        <v/>
      </c>
      <c r="CQ43" s="8" t="str">
        <f>IF(OR($A43="",CQ$8=""),"",INDEX(Z!$B$9:$BI$118,CQ$8-ZT!$B$4+1,ZT!$A43-ZT!$B$2+1))</f>
        <v/>
      </c>
      <c r="CR43" s="8" t="str">
        <f>IF(OR($A43="",CR$8=""),"",INDEX(Z!$B$9:$BI$118,CR$8-ZT!$B$4+1,ZT!$A43-ZT!$B$2+1))</f>
        <v/>
      </c>
      <c r="CS43" s="8" t="str">
        <f>IF(OR($A43="",CS$8=""),"",INDEX(Z!$B$9:$BI$118,CS$8-ZT!$B$4+1,ZT!$A43-ZT!$B$2+1))</f>
        <v/>
      </c>
      <c r="CT43" s="8" t="str">
        <f>IF(OR($A43="",CT$8=""),"",INDEX(Z!$B$9:$BI$118,CT$8-ZT!$B$4+1,ZT!$A43-ZT!$B$2+1))</f>
        <v/>
      </c>
      <c r="CU43" s="8" t="str">
        <f>IF(OR($A43="",CU$8=""),"",INDEX(Z!$B$9:$BI$118,CU$8-ZT!$B$4+1,ZT!$A43-ZT!$B$2+1))</f>
        <v/>
      </c>
      <c r="CV43" s="8" t="str">
        <f>IF(OR($A43="",CV$8=""),"",INDEX(Z!$B$9:$BI$118,CV$8-ZT!$B$4+1,ZT!$A43-ZT!$B$2+1))</f>
        <v/>
      </c>
      <c r="CW43" s="8" t="str">
        <f>IF(OR($A43="",CW$8=""),"",INDEX(Z!$B$9:$BI$118,CW$8-ZT!$B$4+1,ZT!$A43-ZT!$B$2+1))</f>
        <v/>
      </c>
      <c r="CX43" s="8" t="str">
        <f>IF(OR($A43="",CX$8=""),"",INDEX(Z!$B$9:$BI$118,CX$8-ZT!$B$4+1,ZT!$A43-ZT!$B$2+1))</f>
        <v/>
      </c>
      <c r="CY43" s="8" t="str">
        <f>IF(OR($A43="",CY$8=""),"",INDEX(Z!$B$9:$BI$118,CY$8-ZT!$B$4+1,ZT!$A43-ZT!$B$2+1))</f>
        <v/>
      </c>
      <c r="CZ43" s="8" t="str">
        <f>IF(OR($A43="",CZ$8=""),"",INDEX(Z!$B$9:$BI$118,CZ$8-ZT!$B$4+1,ZT!$A43-ZT!$B$2+1))</f>
        <v/>
      </c>
      <c r="DA43" s="8" t="str">
        <f>IF(OR($A43="",DA$8=""),"",INDEX(Z!$B$9:$BI$118,DA$8-ZT!$B$4+1,ZT!$A43-ZT!$B$2+1))</f>
        <v/>
      </c>
      <c r="DB43" s="8" t="str">
        <f>IF(OR($A43="",DB$8=""),"",INDEX(Z!$B$9:$BI$118,DB$8-ZT!$B$4+1,ZT!$A43-ZT!$B$2+1))</f>
        <v/>
      </c>
      <c r="DC43" s="8" t="str">
        <f>IF(OR($A43="",DC$8=""),"",INDEX(Z!$B$9:$BI$118,DC$8-ZT!$B$4+1,ZT!$A43-ZT!$B$2+1))</f>
        <v/>
      </c>
      <c r="DD43" s="8" t="str">
        <f>IF(OR($A43="",DD$8=""),"",INDEX(Z!$B$9:$BI$118,DD$8-ZT!$B$4+1,ZT!$A43-ZT!$B$2+1))</f>
        <v/>
      </c>
      <c r="DE43" s="8" t="str">
        <f>IF(OR($A43="",DE$8=""),"",INDEX(Z!$B$9:$BI$118,DE$8-ZT!$B$4+1,ZT!$A43-ZT!$B$2+1))</f>
        <v/>
      </c>
      <c r="DF43" s="8" t="str">
        <f>IF(OR($A43="",DF$8=""),"",INDEX(Z!$B$9:$BI$118,DF$8-ZT!$B$4+1,ZT!$A43-ZT!$B$2+1))</f>
        <v/>
      </c>
      <c r="DG43" s="8" t="str">
        <f>IF(OR($A43="",DG$8=""),"",INDEX(Z!$B$9:$BI$118,DG$8-ZT!$B$4+1,ZT!$A43-ZT!$B$2+1))</f>
        <v/>
      </c>
    </row>
    <row r="44" spans="1:111">
      <c r="A44" s="4" t="str">
        <f t="shared" si="2"/>
        <v/>
      </c>
      <c r="B44" s="8" t="str">
        <f>IF(OR($A44="",B$8=""),"",INDEX(Z!$B$9:$BI$118,B$8-ZT!$B$4+1,ZT!$A44-ZT!$B$2+1))</f>
        <v/>
      </c>
      <c r="C44" s="8" t="str">
        <f>IF(OR($A44="",C$8=""),"",INDEX(Z!$B$9:$BI$118,C$8-ZT!$B$4+1,ZT!$A44-ZT!$B$2+1))</f>
        <v/>
      </c>
      <c r="D44" s="8" t="str">
        <f>IF(OR($A44="",D$8=""),"",INDEX(Z!$B$9:$BI$118,D$8-ZT!$B$4+1,ZT!$A44-ZT!$B$2+1))</f>
        <v/>
      </c>
      <c r="E44" s="8" t="str">
        <f>IF(OR($A44="",E$8=""),"",INDEX(Z!$B$9:$BI$118,E$8-ZT!$B$4+1,ZT!$A44-ZT!$B$2+1))</f>
        <v/>
      </c>
      <c r="F44" s="8" t="str">
        <f>IF(OR($A44="",F$8=""),"",INDEX(Z!$B$9:$BI$118,F$8-ZT!$B$4+1,ZT!$A44-ZT!$B$2+1))</f>
        <v/>
      </c>
      <c r="G44" s="8" t="str">
        <f>IF(OR($A44="",G$8=""),"",INDEX(Z!$B$9:$BI$118,G$8-ZT!$B$4+1,ZT!$A44-ZT!$B$2+1))</f>
        <v/>
      </c>
      <c r="H44" s="8" t="str">
        <f>IF(OR($A44="",H$8=""),"",INDEX(Z!$B$9:$BI$118,H$8-ZT!$B$4+1,ZT!$A44-ZT!$B$2+1))</f>
        <v/>
      </c>
      <c r="I44" s="8" t="str">
        <f>IF(OR($A44="",I$8=""),"",INDEX(Z!$B$9:$BI$118,I$8-ZT!$B$4+1,ZT!$A44-ZT!$B$2+1))</f>
        <v/>
      </c>
      <c r="J44" s="8" t="str">
        <f>IF(OR($A44="",J$8=""),"",INDEX(Z!$B$9:$BI$118,J$8-ZT!$B$4+1,ZT!$A44-ZT!$B$2+1))</f>
        <v/>
      </c>
      <c r="K44" s="8" t="str">
        <f>IF(OR($A44="",K$8=""),"",INDEX(Z!$B$9:$BI$118,K$8-ZT!$B$4+1,ZT!$A44-ZT!$B$2+1))</f>
        <v/>
      </c>
      <c r="L44" s="8" t="str">
        <f>IF(OR($A44="",L$8=""),"",INDEX(Z!$B$9:$BI$118,L$8-ZT!$B$4+1,ZT!$A44-ZT!$B$2+1))</f>
        <v/>
      </c>
      <c r="M44" s="8" t="str">
        <f>IF(OR($A44="",M$8=""),"",INDEX(Z!$B$9:$BI$118,M$8-ZT!$B$4+1,ZT!$A44-ZT!$B$2+1))</f>
        <v/>
      </c>
      <c r="N44" s="8" t="str">
        <f>IF(OR($A44="",N$8=""),"",INDEX(Z!$B$9:$BI$118,N$8-ZT!$B$4+1,ZT!$A44-ZT!$B$2+1))</f>
        <v/>
      </c>
      <c r="O44" s="8" t="str">
        <f>IF(OR($A44="",O$8=""),"",INDEX(Z!$B$9:$BI$118,O$8-ZT!$B$4+1,ZT!$A44-ZT!$B$2+1))</f>
        <v/>
      </c>
      <c r="P44" s="8" t="str">
        <f>IF(OR($A44="",P$8=""),"",INDEX(Z!$B$9:$BI$118,P$8-ZT!$B$4+1,ZT!$A44-ZT!$B$2+1))</f>
        <v/>
      </c>
      <c r="Q44" s="8" t="str">
        <f>IF(OR($A44="",Q$8=""),"",INDEX(Z!$B$9:$BI$118,Q$8-ZT!$B$4+1,ZT!$A44-ZT!$B$2+1))</f>
        <v/>
      </c>
      <c r="R44" s="8" t="str">
        <f>IF(OR($A44="",R$8=""),"",INDEX(Z!$B$9:$BI$118,R$8-ZT!$B$4+1,ZT!$A44-ZT!$B$2+1))</f>
        <v/>
      </c>
      <c r="S44" s="8" t="str">
        <f>IF(OR($A44="",S$8=""),"",INDEX(Z!$B$9:$BI$118,S$8-ZT!$B$4+1,ZT!$A44-ZT!$B$2+1))</f>
        <v/>
      </c>
      <c r="T44" s="8" t="str">
        <f>IF(OR($A44="",T$8=""),"",INDEX(Z!$B$9:$BI$118,T$8-ZT!$B$4+1,ZT!$A44-ZT!$B$2+1))</f>
        <v/>
      </c>
      <c r="U44" s="8" t="str">
        <f>IF(OR($A44="",U$8=""),"",INDEX(Z!$B$9:$BI$118,U$8-ZT!$B$4+1,ZT!$A44-ZT!$B$2+1))</f>
        <v/>
      </c>
      <c r="V44" s="8" t="str">
        <f>IF(OR($A44="",V$8=""),"",INDEX(Z!$B$9:$BI$118,V$8-ZT!$B$4+1,ZT!$A44-ZT!$B$2+1))</f>
        <v/>
      </c>
      <c r="W44" s="8" t="str">
        <f>IF(OR($A44="",W$8=""),"",INDEX(Z!$B$9:$BI$118,W$8-ZT!$B$4+1,ZT!$A44-ZT!$B$2+1))</f>
        <v/>
      </c>
      <c r="X44" s="8" t="str">
        <f>IF(OR($A44="",X$8=""),"",INDEX(Z!$B$9:$BI$118,X$8-ZT!$B$4+1,ZT!$A44-ZT!$B$2+1))</f>
        <v/>
      </c>
      <c r="Y44" s="8" t="str">
        <f>IF(OR($A44="",Y$8=""),"",INDEX(Z!$B$9:$BI$118,Y$8-ZT!$B$4+1,ZT!$A44-ZT!$B$2+1))</f>
        <v/>
      </c>
      <c r="Z44" s="8" t="str">
        <f>IF(OR($A44="",Z$8=""),"",INDEX(Z!$B$9:$BI$118,Z$8-ZT!$B$4+1,ZT!$A44-ZT!$B$2+1))</f>
        <v/>
      </c>
      <c r="AA44" s="8" t="str">
        <f>IF(OR($A44="",AA$8=""),"",INDEX(Z!$B$9:$BI$118,AA$8-ZT!$B$4+1,ZT!$A44-ZT!$B$2+1))</f>
        <v/>
      </c>
      <c r="AB44" s="8" t="str">
        <f>IF(OR($A44="",AB$8=""),"",INDEX(Z!$B$9:$BI$118,AB$8-ZT!$B$4+1,ZT!$A44-ZT!$B$2+1))</f>
        <v/>
      </c>
      <c r="AC44" s="8" t="str">
        <f>IF(OR($A44="",AC$8=""),"",INDEX(Z!$B$9:$BI$118,AC$8-ZT!$B$4+1,ZT!$A44-ZT!$B$2+1))</f>
        <v/>
      </c>
      <c r="AD44" s="8" t="str">
        <f>IF(OR($A44="",AD$8=""),"",INDEX(Z!$B$9:$BI$118,AD$8-ZT!$B$4+1,ZT!$A44-ZT!$B$2+1))</f>
        <v/>
      </c>
      <c r="AE44" s="8" t="str">
        <f>IF(OR($A44="",AE$8=""),"",INDEX(Z!$B$9:$BI$118,AE$8-ZT!$B$4+1,ZT!$A44-ZT!$B$2+1))</f>
        <v/>
      </c>
      <c r="AF44" s="8" t="str">
        <f>IF(OR($A44="",AF$8=""),"",INDEX(Z!$B$9:$BI$118,AF$8-ZT!$B$4+1,ZT!$A44-ZT!$B$2+1))</f>
        <v/>
      </c>
      <c r="AG44" s="8" t="str">
        <f>IF(OR($A44="",AG$8=""),"",INDEX(Z!$B$9:$BI$118,AG$8-ZT!$B$4+1,ZT!$A44-ZT!$B$2+1))</f>
        <v/>
      </c>
      <c r="AH44" s="8" t="str">
        <f>IF(OR($A44="",AH$8=""),"",INDEX(Z!$B$9:$BI$118,AH$8-ZT!$B$4+1,ZT!$A44-ZT!$B$2+1))</f>
        <v/>
      </c>
      <c r="AI44" s="8" t="str">
        <f>IF(OR($A44="",AI$8=""),"",INDEX(Z!$B$9:$BI$118,AI$8-ZT!$B$4+1,ZT!$A44-ZT!$B$2+1))</f>
        <v/>
      </c>
      <c r="AJ44" s="8" t="str">
        <f>IF(OR($A44="",AJ$8=""),"",INDEX(Z!$B$9:$BI$118,AJ$8-ZT!$B$4+1,ZT!$A44-ZT!$B$2+1))</f>
        <v/>
      </c>
      <c r="AK44" s="8" t="str">
        <f>IF(OR($A44="",AK$8=""),"",INDEX(Z!$B$9:$BI$118,AK$8-ZT!$B$4+1,ZT!$A44-ZT!$B$2+1))</f>
        <v/>
      </c>
      <c r="AL44" s="8" t="str">
        <f>IF(OR($A44="",AL$8=""),"",INDEX(Z!$B$9:$BI$118,AL$8-ZT!$B$4+1,ZT!$A44-ZT!$B$2+1))</f>
        <v/>
      </c>
      <c r="AM44" s="8" t="str">
        <f>IF(OR($A44="",AM$8=""),"",INDEX(Z!$B$9:$BI$118,AM$8-ZT!$B$4+1,ZT!$A44-ZT!$B$2+1))</f>
        <v/>
      </c>
      <c r="AN44" s="8" t="str">
        <f>IF(OR($A44="",AN$8=""),"",INDEX(Z!$B$9:$BI$118,AN$8-ZT!$B$4+1,ZT!$A44-ZT!$B$2+1))</f>
        <v/>
      </c>
      <c r="AO44" s="8" t="str">
        <f>IF(OR($A44="",AO$8=""),"",INDEX(Z!$B$9:$BI$118,AO$8-ZT!$B$4+1,ZT!$A44-ZT!$B$2+1))</f>
        <v/>
      </c>
      <c r="AP44" s="8" t="str">
        <f>IF(OR($A44="",AP$8=""),"",INDEX(Z!$B$9:$BI$118,AP$8-ZT!$B$4+1,ZT!$A44-ZT!$B$2+1))</f>
        <v/>
      </c>
      <c r="AQ44" s="8" t="str">
        <f>IF(OR($A44="",AQ$8=""),"",INDEX(Z!$B$9:$BI$118,AQ$8-ZT!$B$4+1,ZT!$A44-ZT!$B$2+1))</f>
        <v/>
      </c>
      <c r="AR44" s="8" t="str">
        <f>IF(OR($A44="",AR$8=""),"",INDEX(Z!$B$9:$BI$118,AR$8-ZT!$B$4+1,ZT!$A44-ZT!$B$2+1))</f>
        <v/>
      </c>
      <c r="AS44" s="8" t="str">
        <f>IF(OR($A44="",AS$8=""),"",INDEX(Z!$B$9:$BI$118,AS$8-ZT!$B$4+1,ZT!$A44-ZT!$B$2+1))</f>
        <v/>
      </c>
      <c r="AT44" s="8" t="str">
        <f>IF(OR($A44="",AT$8=""),"",INDEX(Z!$B$9:$BI$118,AT$8-ZT!$B$4+1,ZT!$A44-ZT!$B$2+1))</f>
        <v/>
      </c>
      <c r="AU44" s="8" t="str">
        <f>IF(OR($A44="",AU$8=""),"",INDEX(Z!$B$9:$BI$118,AU$8-ZT!$B$4+1,ZT!$A44-ZT!$B$2+1))</f>
        <v/>
      </c>
      <c r="AV44" s="8" t="str">
        <f>IF(OR($A44="",AV$8=""),"",INDEX(Z!$B$9:$BI$118,AV$8-ZT!$B$4+1,ZT!$A44-ZT!$B$2+1))</f>
        <v/>
      </c>
      <c r="AW44" s="8" t="str">
        <f>IF(OR($A44="",AW$8=""),"",INDEX(Z!$B$9:$BI$118,AW$8-ZT!$B$4+1,ZT!$A44-ZT!$B$2+1))</f>
        <v/>
      </c>
      <c r="AX44" s="8" t="str">
        <f>IF(OR($A44="",AX$8=""),"",INDEX(Z!$B$9:$BI$118,AX$8-ZT!$B$4+1,ZT!$A44-ZT!$B$2+1))</f>
        <v/>
      </c>
      <c r="AY44" s="8" t="str">
        <f>IF(OR($A44="",AY$8=""),"",INDEX(Z!$B$9:$BI$118,AY$8-ZT!$B$4+1,ZT!$A44-ZT!$B$2+1))</f>
        <v/>
      </c>
      <c r="AZ44" s="8" t="str">
        <f>IF(OR($A44="",AZ$8=""),"",INDEX(Z!$B$9:$BI$118,AZ$8-ZT!$B$4+1,ZT!$A44-ZT!$B$2+1))</f>
        <v/>
      </c>
      <c r="BA44" s="8" t="str">
        <f>IF(OR($A44="",BA$8=""),"",INDEX(Z!$B$9:$BI$118,BA$8-ZT!$B$4+1,ZT!$A44-ZT!$B$2+1))</f>
        <v/>
      </c>
      <c r="BB44" s="8" t="str">
        <f>IF(OR($A44="",BB$8=""),"",INDEX(Z!$B$9:$BI$118,BB$8-ZT!$B$4+1,ZT!$A44-ZT!$B$2+1))</f>
        <v/>
      </c>
      <c r="BC44" s="8" t="str">
        <f>IF(OR($A44="",BC$8=""),"",INDEX(Z!$B$9:$BI$118,BC$8-ZT!$B$4+1,ZT!$A44-ZT!$B$2+1))</f>
        <v/>
      </c>
      <c r="BD44" s="8" t="str">
        <f>IF(OR($A44="",BD$8=""),"",INDEX(Z!$B$9:$BI$118,BD$8-ZT!$B$4+1,ZT!$A44-ZT!$B$2+1))</f>
        <v/>
      </c>
      <c r="BE44" s="8" t="str">
        <f>IF(OR($A44="",BE$8=""),"",INDEX(Z!$B$9:$BI$118,BE$8-ZT!$B$4+1,ZT!$A44-ZT!$B$2+1))</f>
        <v/>
      </c>
      <c r="BF44" s="8" t="str">
        <f>IF(OR($A44="",BF$8=""),"",INDEX(Z!$B$9:$BI$118,BF$8-ZT!$B$4+1,ZT!$A44-ZT!$B$2+1))</f>
        <v/>
      </c>
      <c r="BG44" s="8" t="str">
        <f>IF(OR($A44="",BG$8=""),"",INDEX(Z!$B$9:$BI$118,BG$8-ZT!$B$4+1,ZT!$A44-ZT!$B$2+1))</f>
        <v/>
      </c>
      <c r="BH44" s="8" t="str">
        <f>IF(OR($A44="",BH$8=""),"",INDEX(Z!$B$9:$BI$118,BH$8-ZT!$B$4+1,ZT!$A44-ZT!$B$2+1))</f>
        <v/>
      </c>
      <c r="BI44" s="8" t="str">
        <f>IF(OR($A44="",BI$8=""),"",INDEX(Z!$B$9:$BI$118,BI$8-ZT!$B$4+1,ZT!$A44-ZT!$B$2+1))</f>
        <v/>
      </c>
      <c r="BJ44" s="8" t="str">
        <f>IF(OR($A44="",BJ$8=""),"",INDEX(Z!$B$9:$BI$118,BJ$8-ZT!$B$4+1,ZT!$A44-ZT!$B$2+1))</f>
        <v/>
      </c>
      <c r="BK44" s="8" t="str">
        <f>IF(OR($A44="",BK$8=""),"",INDEX(Z!$B$9:$BI$118,BK$8-ZT!$B$4+1,ZT!$A44-ZT!$B$2+1))</f>
        <v/>
      </c>
      <c r="BL44" s="8" t="str">
        <f>IF(OR($A44="",BL$8=""),"",INDEX(Z!$B$9:$BI$118,BL$8-ZT!$B$4+1,ZT!$A44-ZT!$B$2+1))</f>
        <v/>
      </c>
      <c r="BM44" s="8" t="str">
        <f>IF(OR($A44="",BM$8=""),"",INDEX(Z!$B$9:$BI$118,BM$8-ZT!$B$4+1,ZT!$A44-ZT!$B$2+1))</f>
        <v/>
      </c>
      <c r="BN44" s="8" t="str">
        <f>IF(OR($A44="",BN$8=""),"",INDEX(Z!$B$9:$BI$118,BN$8-ZT!$B$4+1,ZT!$A44-ZT!$B$2+1))</f>
        <v/>
      </c>
      <c r="BO44" s="8" t="str">
        <f>IF(OR($A44="",BO$8=""),"",INDEX(Z!$B$9:$BI$118,BO$8-ZT!$B$4+1,ZT!$A44-ZT!$B$2+1))</f>
        <v/>
      </c>
      <c r="BP44" s="8" t="str">
        <f>IF(OR($A44="",BP$8=""),"",INDEX(Z!$B$9:$BI$118,BP$8-ZT!$B$4+1,ZT!$A44-ZT!$B$2+1))</f>
        <v/>
      </c>
      <c r="BQ44" s="8" t="str">
        <f>IF(OR($A44="",BQ$8=""),"",INDEX(Z!$B$9:$BI$118,BQ$8-ZT!$B$4+1,ZT!$A44-ZT!$B$2+1))</f>
        <v/>
      </c>
      <c r="BR44" s="8" t="str">
        <f>IF(OR($A44="",BR$8=""),"",INDEX(Z!$B$9:$BI$118,BR$8-ZT!$B$4+1,ZT!$A44-ZT!$B$2+1))</f>
        <v/>
      </c>
      <c r="BS44" s="8" t="str">
        <f>IF(OR($A44="",BS$8=""),"",INDEX(Z!$B$9:$BI$118,BS$8-ZT!$B$4+1,ZT!$A44-ZT!$B$2+1))</f>
        <v/>
      </c>
      <c r="BT44" s="8" t="str">
        <f>IF(OR($A44="",BT$8=""),"",INDEX(Z!$B$9:$BI$118,BT$8-ZT!$B$4+1,ZT!$A44-ZT!$B$2+1))</f>
        <v/>
      </c>
      <c r="BU44" s="8" t="str">
        <f>IF(OR($A44="",BU$8=""),"",INDEX(Z!$B$9:$BI$118,BU$8-ZT!$B$4+1,ZT!$A44-ZT!$B$2+1))</f>
        <v/>
      </c>
      <c r="BV44" s="8" t="str">
        <f>IF(OR($A44="",BV$8=""),"",INDEX(Z!$B$9:$BI$118,BV$8-ZT!$B$4+1,ZT!$A44-ZT!$B$2+1))</f>
        <v/>
      </c>
      <c r="BW44" s="8" t="str">
        <f>IF(OR($A44="",BW$8=""),"",INDEX(Z!$B$9:$BI$118,BW$8-ZT!$B$4+1,ZT!$A44-ZT!$B$2+1))</f>
        <v/>
      </c>
      <c r="BX44" s="8" t="str">
        <f>IF(OR($A44="",BX$8=""),"",INDEX(Z!$B$9:$BI$118,BX$8-ZT!$B$4+1,ZT!$A44-ZT!$B$2+1))</f>
        <v/>
      </c>
      <c r="BY44" s="8" t="str">
        <f>IF(OR($A44="",BY$8=""),"",INDEX(Z!$B$9:$BI$118,BY$8-ZT!$B$4+1,ZT!$A44-ZT!$B$2+1))</f>
        <v/>
      </c>
      <c r="BZ44" s="8" t="str">
        <f>IF(OR($A44="",BZ$8=""),"",INDEX(Z!$B$9:$BI$118,BZ$8-ZT!$B$4+1,ZT!$A44-ZT!$B$2+1))</f>
        <v/>
      </c>
      <c r="CA44" s="8" t="str">
        <f>IF(OR($A44="",CA$8=""),"",INDEX(Z!$B$9:$BI$118,CA$8-ZT!$B$4+1,ZT!$A44-ZT!$B$2+1))</f>
        <v/>
      </c>
      <c r="CB44" s="8" t="str">
        <f>IF(OR($A44="",CB$8=""),"",INDEX(Z!$B$9:$BI$118,CB$8-ZT!$B$4+1,ZT!$A44-ZT!$B$2+1))</f>
        <v/>
      </c>
      <c r="CC44" s="8" t="str">
        <f>IF(OR($A44="",CC$8=""),"",INDEX(Z!$B$9:$BI$118,CC$8-ZT!$B$4+1,ZT!$A44-ZT!$B$2+1))</f>
        <v/>
      </c>
      <c r="CD44" s="8" t="str">
        <f>IF(OR($A44="",CD$8=""),"",INDEX(Z!$B$9:$BI$118,CD$8-ZT!$B$4+1,ZT!$A44-ZT!$B$2+1))</f>
        <v/>
      </c>
      <c r="CE44" s="8" t="str">
        <f>IF(OR($A44="",CE$8=""),"",INDEX(Z!$B$9:$BI$118,CE$8-ZT!$B$4+1,ZT!$A44-ZT!$B$2+1))</f>
        <v/>
      </c>
      <c r="CF44" s="8" t="str">
        <f>IF(OR($A44="",CF$8=""),"",INDEX(Z!$B$9:$BI$118,CF$8-ZT!$B$4+1,ZT!$A44-ZT!$B$2+1))</f>
        <v/>
      </c>
      <c r="CG44" s="8" t="str">
        <f>IF(OR($A44="",CG$8=""),"",INDEX(Z!$B$9:$BI$118,CG$8-ZT!$B$4+1,ZT!$A44-ZT!$B$2+1))</f>
        <v/>
      </c>
      <c r="CH44" s="8" t="str">
        <f>IF(OR($A44="",CH$8=""),"",INDEX(Z!$B$9:$BI$118,CH$8-ZT!$B$4+1,ZT!$A44-ZT!$B$2+1))</f>
        <v/>
      </c>
      <c r="CI44" s="8" t="str">
        <f>IF(OR($A44="",CI$8=""),"",INDEX(Z!$B$9:$BI$118,CI$8-ZT!$B$4+1,ZT!$A44-ZT!$B$2+1))</f>
        <v/>
      </c>
      <c r="CJ44" s="8" t="str">
        <f>IF(OR($A44="",CJ$8=""),"",INDEX(Z!$B$9:$BI$118,CJ$8-ZT!$B$4+1,ZT!$A44-ZT!$B$2+1))</f>
        <v/>
      </c>
      <c r="CK44" s="8" t="str">
        <f>IF(OR($A44="",CK$8=""),"",INDEX(Z!$B$9:$BI$118,CK$8-ZT!$B$4+1,ZT!$A44-ZT!$B$2+1))</f>
        <v/>
      </c>
      <c r="CL44" s="8" t="str">
        <f>IF(OR($A44="",CL$8=""),"",INDEX(Z!$B$9:$BI$118,CL$8-ZT!$B$4+1,ZT!$A44-ZT!$B$2+1))</f>
        <v/>
      </c>
      <c r="CM44" s="8" t="str">
        <f>IF(OR($A44="",CM$8=""),"",INDEX(Z!$B$9:$BI$118,CM$8-ZT!$B$4+1,ZT!$A44-ZT!$B$2+1))</f>
        <v/>
      </c>
      <c r="CN44" s="8" t="str">
        <f>IF(OR($A44="",CN$8=""),"",INDEX(Z!$B$9:$BI$118,CN$8-ZT!$B$4+1,ZT!$A44-ZT!$B$2+1))</f>
        <v/>
      </c>
      <c r="CO44" s="8" t="str">
        <f>IF(OR($A44="",CO$8=""),"",INDEX(Z!$B$9:$BI$118,CO$8-ZT!$B$4+1,ZT!$A44-ZT!$B$2+1))</f>
        <v/>
      </c>
      <c r="CP44" s="8" t="str">
        <f>IF(OR($A44="",CP$8=""),"",INDEX(Z!$B$9:$BI$118,CP$8-ZT!$B$4+1,ZT!$A44-ZT!$B$2+1))</f>
        <v/>
      </c>
      <c r="CQ44" s="8" t="str">
        <f>IF(OR($A44="",CQ$8=""),"",INDEX(Z!$B$9:$BI$118,CQ$8-ZT!$B$4+1,ZT!$A44-ZT!$B$2+1))</f>
        <v/>
      </c>
      <c r="CR44" s="8" t="str">
        <f>IF(OR($A44="",CR$8=""),"",INDEX(Z!$B$9:$BI$118,CR$8-ZT!$B$4+1,ZT!$A44-ZT!$B$2+1))</f>
        <v/>
      </c>
      <c r="CS44" s="8" t="str">
        <f>IF(OR($A44="",CS$8=""),"",INDEX(Z!$B$9:$BI$118,CS$8-ZT!$B$4+1,ZT!$A44-ZT!$B$2+1))</f>
        <v/>
      </c>
      <c r="CT44" s="8" t="str">
        <f>IF(OR($A44="",CT$8=""),"",INDEX(Z!$B$9:$BI$118,CT$8-ZT!$B$4+1,ZT!$A44-ZT!$B$2+1))</f>
        <v/>
      </c>
      <c r="CU44" s="8" t="str">
        <f>IF(OR($A44="",CU$8=""),"",INDEX(Z!$B$9:$BI$118,CU$8-ZT!$B$4+1,ZT!$A44-ZT!$B$2+1))</f>
        <v/>
      </c>
      <c r="CV44" s="8" t="str">
        <f>IF(OR($A44="",CV$8=""),"",INDEX(Z!$B$9:$BI$118,CV$8-ZT!$B$4+1,ZT!$A44-ZT!$B$2+1))</f>
        <v/>
      </c>
      <c r="CW44" s="8" t="str">
        <f>IF(OR($A44="",CW$8=""),"",INDEX(Z!$B$9:$BI$118,CW$8-ZT!$B$4+1,ZT!$A44-ZT!$B$2+1))</f>
        <v/>
      </c>
      <c r="CX44" s="8" t="str">
        <f>IF(OR($A44="",CX$8=""),"",INDEX(Z!$B$9:$BI$118,CX$8-ZT!$B$4+1,ZT!$A44-ZT!$B$2+1))</f>
        <v/>
      </c>
      <c r="CY44" s="8" t="str">
        <f>IF(OR($A44="",CY$8=""),"",INDEX(Z!$B$9:$BI$118,CY$8-ZT!$B$4+1,ZT!$A44-ZT!$B$2+1))</f>
        <v/>
      </c>
      <c r="CZ44" s="8" t="str">
        <f>IF(OR($A44="",CZ$8=""),"",INDEX(Z!$B$9:$BI$118,CZ$8-ZT!$B$4+1,ZT!$A44-ZT!$B$2+1))</f>
        <v/>
      </c>
      <c r="DA44" s="8" t="str">
        <f>IF(OR($A44="",DA$8=""),"",INDEX(Z!$B$9:$BI$118,DA$8-ZT!$B$4+1,ZT!$A44-ZT!$B$2+1))</f>
        <v/>
      </c>
      <c r="DB44" s="8" t="str">
        <f>IF(OR($A44="",DB$8=""),"",INDEX(Z!$B$9:$BI$118,DB$8-ZT!$B$4+1,ZT!$A44-ZT!$B$2+1))</f>
        <v/>
      </c>
      <c r="DC44" s="8" t="str">
        <f>IF(OR($A44="",DC$8=""),"",INDEX(Z!$B$9:$BI$118,DC$8-ZT!$B$4+1,ZT!$A44-ZT!$B$2+1))</f>
        <v/>
      </c>
      <c r="DD44" s="8" t="str">
        <f>IF(OR($A44="",DD$8=""),"",INDEX(Z!$B$9:$BI$118,DD$8-ZT!$B$4+1,ZT!$A44-ZT!$B$2+1))</f>
        <v/>
      </c>
      <c r="DE44" s="8" t="str">
        <f>IF(OR($A44="",DE$8=""),"",INDEX(Z!$B$9:$BI$118,DE$8-ZT!$B$4+1,ZT!$A44-ZT!$B$2+1))</f>
        <v/>
      </c>
      <c r="DF44" s="8" t="str">
        <f>IF(OR($A44="",DF$8=""),"",INDEX(Z!$B$9:$BI$118,DF$8-ZT!$B$4+1,ZT!$A44-ZT!$B$2+1))</f>
        <v/>
      </c>
      <c r="DG44" s="8" t="str">
        <f>IF(OR($A44="",DG$8=""),"",INDEX(Z!$B$9:$BI$118,DG$8-ZT!$B$4+1,ZT!$A44-ZT!$B$2+1))</f>
        <v/>
      </c>
    </row>
    <row r="45" spans="1:111">
      <c r="A45" s="4" t="str">
        <f t="shared" si="2"/>
        <v/>
      </c>
      <c r="B45" s="8" t="str">
        <f>IF(OR($A45="",B$8=""),"",INDEX(Z!$B$9:$BI$118,B$8-ZT!$B$4+1,ZT!$A45-ZT!$B$2+1))</f>
        <v/>
      </c>
      <c r="C45" s="8" t="str">
        <f>IF(OR($A45="",C$8=""),"",INDEX(Z!$B$9:$BI$118,C$8-ZT!$B$4+1,ZT!$A45-ZT!$B$2+1))</f>
        <v/>
      </c>
      <c r="D45" s="8" t="str">
        <f>IF(OR($A45="",D$8=""),"",INDEX(Z!$B$9:$BI$118,D$8-ZT!$B$4+1,ZT!$A45-ZT!$B$2+1))</f>
        <v/>
      </c>
      <c r="E45" s="8" t="str">
        <f>IF(OR($A45="",E$8=""),"",INDEX(Z!$B$9:$BI$118,E$8-ZT!$B$4+1,ZT!$A45-ZT!$B$2+1))</f>
        <v/>
      </c>
      <c r="F45" s="8" t="str">
        <f>IF(OR($A45="",F$8=""),"",INDEX(Z!$B$9:$BI$118,F$8-ZT!$B$4+1,ZT!$A45-ZT!$B$2+1))</f>
        <v/>
      </c>
      <c r="G45" s="8" t="str">
        <f>IF(OR($A45="",G$8=""),"",INDEX(Z!$B$9:$BI$118,G$8-ZT!$B$4+1,ZT!$A45-ZT!$B$2+1))</f>
        <v/>
      </c>
      <c r="H45" s="8" t="str">
        <f>IF(OR($A45="",H$8=""),"",INDEX(Z!$B$9:$BI$118,H$8-ZT!$B$4+1,ZT!$A45-ZT!$B$2+1))</f>
        <v/>
      </c>
      <c r="I45" s="8" t="str">
        <f>IF(OR($A45="",I$8=""),"",INDEX(Z!$B$9:$BI$118,I$8-ZT!$B$4+1,ZT!$A45-ZT!$B$2+1))</f>
        <v/>
      </c>
      <c r="J45" s="8" t="str">
        <f>IF(OR($A45="",J$8=""),"",INDEX(Z!$B$9:$BI$118,J$8-ZT!$B$4+1,ZT!$A45-ZT!$B$2+1))</f>
        <v/>
      </c>
      <c r="K45" s="8" t="str">
        <f>IF(OR($A45="",K$8=""),"",INDEX(Z!$B$9:$BI$118,K$8-ZT!$B$4+1,ZT!$A45-ZT!$B$2+1))</f>
        <v/>
      </c>
      <c r="L45" s="8" t="str">
        <f>IF(OR($A45="",L$8=""),"",INDEX(Z!$B$9:$BI$118,L$8-ZT!$B$4+1,ZT!$A45-ZT!$B$2+1))</f>
        <v/>
      </c>
      <c r="M45" s="8" t="str">
        <f>IF(OR($A45="",M$8=""),"",INDEX(Z!$B$9:$BI$118,M$8-ZT!$B$4+1,ZT!$A45-ZT!$B$2+1))</f>
        <v/>
      </c>
      <c r="N45" s="8" t="str">
        <f>IF(OR($A45="",N$8=""),"",INDEX(Z!$B$9:$BI$118,N$8-ZT!$B$4+1,ZT!$A45-ZT!$B$2+1))</f>
        <v/>
      </c>
      <c r="O45" s="8" t="str">
        <f>IF(OR($A45="",O$8=""),"",INDEX(Z!$B$9:$BI$118,O$8-ZT!$B$4+1,ZT!$A45-ZT!$B$2+1))</f>
        <v/>
      </c>
      <c r="P45" s="8" t="str">
        <f>IF(OR($A45="",P$8=""),"",INDEX(Z!$B$9:$BI$118,P$8-ZT!$B$4+1,ZT!$A45-ZT!$B$2+1))</f>
        <v/>
      </c>
      <c r="Q45" s="8" t="str">
        <f>IF(OR($A45="",Q$8=""),"",INDEX(Z!$B$9:$BI$118,Q$8-ZT!$B$4+1,ZT!$A45-ZT!$B$2+1))</f>
        <v/>
      </c>
      <c r="R45" s="8" t="str">
        <f>IF(OR($A45="",R$8=""),"",INDEX(Z!$B$9:$BI$118,R$8-ZT!$B$4+1,ZT!$A45-ZT!$B$2+1))</f>
        <v/>
      </c>
      <c r="S45" s="8" t="str">
        <f>IF(OR($A45="",S$8=""),"",INDEX(Z!$B$9:$BI$118,S$8-ZT!$B$4+1,ZT!$A45-ZT!$B$2+1))</f>
        <v/>
      </c>
      <c r="T45" s="8" t="str">
        <f>IF(OR($A45="",T$8=""),"",INDEX(Z!$B$9:$BI$118,T$8-ZT!$B$4+1,ZT!$A45-ZT!$B$2+1))</f>
        <v/>
      </c>
      <c r="U45" s="8" t="str">
        <f>IF(OR($A45="",U$8=""),"",INDEX(Z!$B$9:$BI$118,U$8-ZT!$B$4+1,ZT!$A45-ZT!$B$2+1))</f>
        <v/>
      </c>
      <c r="V45" s="8" t="str">
        <f>IF(OR($A45="",V$8=""),"",INDEX(Z!$B$9:$BI$118,V$8-ZT!$B$4+1,ZT!$A45-ZT!$B$2+1))</f>
        <v/>
      </c>
      <c r="W45" s="8" t="str">
        <f>IF(OR($A45="",W$8=""),"",INDEX(Z!$B$9:$BI$118,W$8-ZT!$B$4+1,ZT!$A45-ZT!$B$2+1))</f>
        <v/>
      </c>
      <c r="X45" s="8" t="str">
        <f>IF(OR($A45="",X$8=""),"",INDEX(Z!$B$9:$BI$118,X$8-ZT!$B$4+1,ZT!$A45-ZT!$B$2+1))</f>
        <v/>
      </c>
      <c r="Y45" s="8" t="str">
        <f>IF(OR($A45="",Y$8=""),"",INDEX(Z!$B$9:$BI$118,Y$8-ZT!$B$4+1,ZT!$A45-ZT!$B$2+1))</f>
        <v/>
      </c>
      <c r="Z45" s="8" t="str">
        <f>IF(OR($A45="",Z$8=""),"",INDEX(Z!$B$9:$BI$118,Z$8-ZT!$B$4+1,ZT!$A45-ZT!$B$2+1))</f>
        <v/>
      </c>
      <c r="AA45" s="8" t="str">
        <f>IF(OR($A45="",AA$8=""),"",INDEX(Z!$B$9:$BI$118,AA$8-ZT!$B$4+1,ZT!$A45-ZT!$B$2+1))</f>
        <v/>
      </c>
      <c r="AB45" s="8" t="str">
        <f>IF(OR($A45="",AB$8=""),"",INDEX(Z!$B$9:$BI$118,AB$8-ZT!$B$4+1,ZT!$A45-ZT!$B$2+1))</f>
        <v/>
      </c>
      <c r="AC45" s="8" t="str">
        <f>IF(OR($A45="",AC$8=""),"",INDEX(Z!$B$9:$BI$118,AC$8-ZT!$B$4+1,ZT!$A45-ZT!$B$2+1))</f>
        <v/>
      </c>
      <c r="AD45" s="8" t="str">
        <f>IF(OR($A45="",AD$8=""),"",INDEX(Z!$B$9:$BI$118,AD$8-ZT!$B$4+1,ZT!$A45-ZT!$B$2+1))</f>
        <v/>
      </c>
      <c r="AE45" s="8" t="str">
        <f>IF(OR($A45="",AE$8=""),"",INDEX(Z!$B$9:$BI$118,AE$8-ZT!$B$4+1,ZT!$A45-ZT!$B$2+1))</f>
        <v/>
      </c>
      <c r="AF45" s="8" t="str">
        <f>IF(OR($A45="",AF$8=""),"",INDEX(Z!$B$9:$BI$118,AF$8-ZT!$B$4+1,ZT!$A45-ZT!$B$2+1))</f>
        <v/>
      </c>
      <c r="AG45" s="8" t="str">
        <f>IF(OR($A45="",AG$8=""),"",INDEX(Z!$B$9:$BI$118,AG$8-ZT!$B$4+1,ZT!$A45-ZT!$B$2+1))</f>
        <v/>
      </c>
      <c r="AH45" s="8" t="str">
        <f>IF(OR($A45="",AH$8=""),"",INDEX(Z!$B$9:$BI$118,AH$8-ZT!$B$4+1,ZT!$A45-ZT!$B$2+1))</f>
        <v/>
      </c>
      <c r="AI45" s="8" t="str">
        <f>IF(OR($A45="",AI$8=""),"",INDEX(Z!$B$9:$BI$118,AI$8-ZT!$B$4+1,ZT!$A45-ZT!$B$2+1))</f>
        <v/>
      </c>
      <c r="AJ45" s="8" t="str">
        <f>IF(OR($A45="",AJ$8=""),"",INDEX(Z!$B$9:$BI$118,AJ$8-ZT!$B$4+1,ZT!$A45-ZT!$B$2+1))</f>
        <v/>
      </c>
      <c r="AK45" s="8" t="str">
        <f>IF(OR($A45="",AK$8=""),"",INDEX(Z!$B$9:$BI$118,AK$8-ZT!$B$4+1,ZT!$A45-ZT!$B$2+1))</f>
        <v/>
      </c>
      <c r="AL45" s="8" t="str">
        <f>IF(OR($A45="",AL$8=""),"",INDEX(Z!$B$9:$BI$118,AL$8-ZT!$B$4+1,ZT!$A45-ZT!$B$2+1))</f>
        <v/>
      </c>
      <c r="AM45" s="8" t="str">
        <f>IF(OR($A45="",AM$8=""),"",INDEX(Z!$B$9:$BI$118,AM$8-ZT!$B$4+1,ZT!$A45-ZT!$B$2+1))</f>
        <v/>
      </c>
      <c r="AN45" s="8" t="str">
        <f>IF(OR($A45="",AN$8=""),"",INDEX(Z!$B$9:$BI$118,AN$8-ZT!$B$4+1,ZT!$A45-ZT!$B$2+1))</f>
        <v/>
      </c>
      <c r="AO45" s="8" t="str">
        <f>IF(OR($A45="",AO$8=""),"",INDEX(Z!$B$9:$BI$118,AO$8-ZT!$B$4+1,ZT!$A45-ZT!$B$2+1))</f>
        <v/>
      </c>
      <c r="AP45" s="8" t="str">
        <f>IF(OR($A45="",AP$8=""),"",INDEX(Z!$B$9:$BI$118,AP$8-ZT!$B$4+1,ZT!$A45-ZT!$B$2+1))</f>
        <v/>
      </c>
      <c r="AQ45" s="8" t="str">
        <f>IF(OR($A45="",AQ$8=""),"",INDEX(Z!$B$9:$BI$118,AQ$8-ZT!$B$4+1,ZT!$A45-ZT!$B$2+1))</f>
        <v/>
      </c>
      <c r="AR45" s="8" t="str">
        <f>IF(OR($A45="",AR$8=""),"",INDEX(Z!$B$9:$BI$118,AR$8-ZT!$B$4+1,ZT!$A45-ZT!$B$2+1))</f>
        <v/>
      </c>
      <c r="AS45" s="8" t="str">
        <f>IF(OR($A45="",AS$8=""),"",INDEX(Z!$B$9:$BI$118,AS$8-ZT!$B$4+1,ZT!$A45-ZT!$B$2+1))</f>
        <v/>
      </c>
      <c r="AT45" s="8" t="str">
        <f>IF(OR($A45="",AT$8=""),"",INDEX(Z!$B$9:$BI$118,AT$8-ZT!$B$4+1,ZT!$A45-ZT!$B$2+1))</f>
        <v/>
      </c>
      <c r="AU45" s="8" t="str">
        <f>IF(OR($A45="",AU$8=""),"",INDEX(Z!$B$9:$BI$118,AU$8-ZT!$B$4+1,ZT!$A45-ZT!$B$2+1))</f>
        <v/>
      </c>
      <c r="AV45" s="8" t="str">
        <f>IF(OR($A45="",AV$8=""),"",INDEX(Z!$B$9:$BI$118,AV$8-ZT!$B$4+1,ZT!$A45-ZT!$B$2+1))</f>
        <v/>
      </c>
      <c r="AW45" s="8" t="str">
        <f>IF(OR($A45="",AW$8=""),"",INDEX(Z!$B$9:$BI$118,AW$8-ZT!$B$4+1,ZT!$A45-ZT!$B$2+1))</f>
        <v/>
      </c>
      <c r="AX45" s="8" t="str">
        <f>IF(OR($A45="",AX$8=""),"",INDEX(Z!$B$9:$BI$118,AX$8-ZT!$B$4+1,ZT!$A45-ZT!$B$2+1))</f>
        <v/>
      </c>
      <c r="AY45" s="8" t="str">
        <f>IF(OR($A45="",AY$8=""),"",INDEX(Z!$B$9:$BI$118,AY$8-ZT!$B$4+1,ZT!$A45-ZT!$B$2+1))</f>
        <v/>
      </c>
      <c r="AZ45" s="8" t="str">
        <f>IF(OR($A45="",AZ$8=""),"",INDEX(Z!$B$9:$BI$118,AZ$8-ZT!$B$4+1,ZT!$A45-ZT!$B$2+1))</f>
        <v/>
      </c>
      <c r="BA45" s="8" t="str">
        <f>IF(OR($A45="",BA$8=""),"",INDEX(Z!$B$9:$BI$118,BA$8-ZT!$B$4+1,ZT!$A45-ZT!$B$2+1))</f>
        <v/>
      </c>
      <c r="BB45" s="8" t="str">
        <f>IF(OR($A45="",BB$8=""),"",INDEX(Z!$B$9:$BI$118,BB$8-ZT!$B$4+1,ZT!$A45-ZT!$B$2+1))</f>
        <v/>
      </c>
      <c r="BC45" s="8" t="str">
        <f>IF(OR($A45="",BC$8=""),"",INDEX(Z!$B$9:$BI$118,BC$8-ZT!$B$4+1,ZT!$A45-ZT!$B$2+1))</f>
        <v/>
      </c>
      <c r="BD45" s="8" t="str">
        <f>IF(OR($A45="",BD$8=""),"",INDEX(Z!$B$9:$BI$118,BD$8-ZT!$B$4+1,ZT!$A45-ZT!$B$2+1))</f>
        <v/>
      </c>
      <c r="BE45" s="8" t="str">
        <f>IF(OR($A45="",BE$8=""),"",INDEX(Z!$B$9:$BI$118,BE$8-ZT!$B$4+1,ZT!$A45-ZT!$B$2+1))</f>
        <v/>
      </c>
      <c r="BF45" s="8" t="str">
        <f>IF(OR($A45="",BF$8=""),"",INDEX(Z!$B$9:$BI$118,BF$8-ZT!$B$4+1,ZT!$A45-ZT!$B$2+1))</f>
        <v/>
      </c>
      <c r="BG45" s="8" t="str">
        <f>IF(OR($A45="",BG$8=""),"",INDEX(Z!$B$9:$BI$118,BG$8-ZT!$B$4+1,ZT!$A45-ZT!$B$2+1))</f>
        <v/>
      </c>
      <c r="BH45" s="8" t="str">
        <f>IF(OR($A45="",BH$8=""),"",INDEX(Z!$B$9:$BI$118,BH$8-ZT!$B$4+1,ZT!$A45-ZT!$B$2+1))</f>
        <v/>
      </c>
      <c r="BI45" s="8" t="str">
        <f>IF(OR($A45="",BI$8=""),"",INDEX(Z!$B$9:$BI$118,BI$8-ZT!$B$4+1,ZT!$A45-ZT!$B$2+1))</f>
        <v/>
      </c>
      <c r="BJ45" s="8" t="str">
        <f>IF(OR($A45="",BJ$8=""),"",INDEX(Z!$B$9:$BI$118,BJ$8-ZT!$B$4+1,ZT!$A45-ZT!$B$2+1))</f>
        <v/>
      </c>
      <c r="BK45" s="8" t="str">
        <f>IF(OR($A45="",BK$8=""),"",INDEX(Z!$B$9:$BI$118,BK$8-ZT!$B$4+1,ZT!$A45-ZT!$B$2+1))</f>
        <v/>
      </c>
      <c r="BL45" s="8" t="str">
        <f>IF(OR($A45="",BL$8=""),"",INDEX(Z!$B$9:$BI$118,BL$8-ZT!$B$4+1,ZT!$A45-ZT!$B$2+1))</f>
        <v/>
      </c>
      <c r="BM45" s="8" t="str">
        <f>IF(OR($A45="",BM$8=""),"",INDEX(Z!$B$9:$BI$118,BM$8-ZT!$B$4+1,ZT!$A45-ZT!$B$2+1))</f>
        <v/>
      </c>
      <c r="BN45" s="8" t="str">
        <f>IF(OR($A45="",BN$8=""),"",INDEX(Z!$B$9:$BI$118,BN$8-ZT!$B$4+1,ZT!$A45-ZT!$B$2+1))</f>
        <v/>
      </c>
      <c r="BO45" s="8" t="str">
        <f>IF(OR($A45="",BO$8=""),"",INDEX(Z!$B$9:$BI$118,BO$8-ZT!$B$4+1,ZT!$A45-ZT!$B$2+1))</f>
        <v/>
      </c>
      <c r="BP45" s="8" t="str">
        <f>IF(OR($A45="",BP$8=""),"",INDEX(Z!$B$9:$BI$118,BP$8-ZT!$B$4+1,ZT!$A45-ZT!$B$2+1))</f>
        <v/>
      </c>
      <c r="BQ45" s="8" t="str">
        <f>IF(OR($A45="",BQ$8=""),"",INDEX(Z!$B$9:$BI$118,BQ$8-ZT!$B$4+1,ZT!$A45-ZT!$B$2+1))</f>
        <v/>
      </c>
      <c r="BR45" s="8" t="str">
        <f>IF(OR($A45="",BR$8=""),"",INDEX(Z!$B$9:$BI$118,BR$8-ZT!$B$4+1,ZT!$A45-ZT!$B$2+1))</f>
        <v/>
      </c>
      <c r="BS45" s="8" t="str">
        <f>IF(OR($A45="",BS$8=""),"",INDEX(Z!$B$9:$BI$118,BS$8-ZT!$B$4+1,ZT!$A45-ZT!$B$2+1))</f>
        <v/>
      </c>
      <c r="BT45" s="8" t="str">
        <f>IF(OR($A45="",BT$8=""),"",INDEX(Z!$B$9:$BI$118,BT$8-ZT!$B$4+1,ZT!$A45-ZT!$B$2+1))</f>
        <v/>
      </c>
      <c r="BU45" s="8" t="str">
        <f>IF(OR($A45="",BU$8=""),"",INDEX(Z!$B$9:$BI$118,BU$8-ZT!$B$4+1,ZT!$A45-ZT!$B$2+1))</f>
        <v/>
      </c>
      <c r="BV45" s="8" t="str">
        <f>IF(OR($A45="",BV$8=""),"",INDEX(Z!$B$9:$BI$118,BV$8-ZT!$B$4+1,ZT!$A45-ZT!$B$2+1))</f>
        <v/>
      </c>
      <c r="BW45" s="8" t="str">
        <f>IF(OR($A45="",BW$8=""),"",INDEX(Z!$B$9:$BI$118,BW$8-ZT!$B$4+1,ZT!$A45-ZT!$B$2+1))</f>
        <v/>
      </c>
      <c r="BX45" s="8" t="str">
        <f>IF(OR($A45="",BX$8=""),"",INDEX(Z!$B$9:$BI$118,BX$8-ZT!$B$4+1,ZT!$A45-ZT!$B$2+1))</f>
        <v/>
      </c>
      <c r="BY45" s="8" t="str">
        <f>IF(OR($A45="",BY$8=""),"",INDEX(Z!$B$9:$BI$118,BY$8-ZT!$B$4+1,ZT!$A45-ZT!$B$2+1))</f>
        <v/>
      </c>
      <c r="BZ45" s="8" t="str">
        <f>IF(OR($A45="",BZ$8=""),"",INDEX(Z!$B$9:$BI$118,BZ$8-ZT!$B$4+1,ZT!$A45-ZT!$B$2+1))</f>
        <v/>
      </c>
      <c r="CA45" s="8" t="str">
        <f>IF(OR($A45="",CA$8=""),"",INDEX(Z!$B$9:$BI$118,CA$8-ZT!$B$4+1,ZT!$A45-ZT!$B$2+1))</f>
        <v/>
      </c>
      <c r="CB45" s="8" t="str">
        <f>IF(OR($A45="",CB$8=""),"",INDEX(Z!$B$9:$BI$118,CB$8-ZT!$B$4+1,ZT!$A45-ZT!$B$2+1))</f>
        <v/>
      </c>
      <c r="CC45" s="8" t="str">
        <f>IF(OR($A45="",CC$8=""),"",INDEX(Z!$B$9:$BI$118,CC$8-ZT!$B$4+1,ZT!$A45-ZT!$B$2+1))</f>
        <v/>
      </c>
      <c r="CD45" s="8" t="str">
        <f>IF(OR($A45="",CD$8=""),"",INDEX(Z!$B$9:$BI$118,CD$8-ZT!$B$4+1,ZT!$A45-ZT!$B$2+1))</f>
        <v/>
      </c>
      <c r="CE45" s="8" t="str">
        <f>IF(OR($A45="",CE$8=""),"",INDEX(Z!$B$9:$BI$118,CE$8-ZT!$B$4+1,ZT!$A45-ZT!$B$2+1))</f>
        <v/>
      </c>
      <c r="CF45" s="8" t="str">
        <f>IF(OR($A45="",CF$8=""),"",INDEX(Z!$B$9:$BI$118,CF$8-ZT!$B$4+1,ZT!$A45-ZT!$B$2+1))</f>
        <v/>
      </c>
      <c r="CG45" s="8" t="str">
        <f>IF(OR($A45="",CG$8=""),"",INDEX(Z!$B$9:$BI$118,CG$8-ZT!$B$4+1,ZT!$A45-ZT!$B$2+1))</f>
        <v/>
      </c>
      <c r="CH45" s="8" t="str">
        <f>IF(OR($A45="",CH$8=""),"",INDEX(Z!$B$9:$BI$118,CH$8-ZT!$B$4+1,ZT!$A45-ZT!$B$2+1))</f>
        <v/>
      </c>
      <c r="CI45" s="8" t="str">
        <f>IF(OR($A45="",CI$8=""),"",INDEX(Z!$B$9:$BI$118,CI$8-ZT!$B$4+1,ZT!$A45-ZT!$B$2+1))</f>
        <v/>
      </c>
      <c r="CJ45" s="8" t="str">
        <f>IF(OR($A45="",CJ$8=""),"",INDEX(Z!$B$9:$BI$118,CJ$8-ZT!$B$4+1,ZT!$A45-ZT!$B$2+1))</f>
        <v/>
      </c>
      <c r="CK45" s="8" t="str">
        <f>IF(OR($A45="",CK$8=""),"",INDEX(Z!$B$9:$BI$118,CK$8-ZT!$B$4+1,ZT!$A45-ZT!$B$2+1))</f>
        <v/>
      </c>
      <c r="CL45" s="8" t="str">
        <f>IF(OR($A45="",CL$8=""),"",INDEX(Z!$B$9:$BI$118,CL$8-ZT!$B$4+1,ZT!$A45-ZT!$B$2+1))</f>
        <v/>
      </c>
      <c r="CM45" s="8" t="str">
        <f>IF(OR($A45="",CM$8=""),"",INDEX(Z!$B$9:$BI$118,CM$8-ZT!$B$4+1,ZT!$A45-ZT!$B$2+1))</f>
        <v/>
      </c>
      <c r="CN45" s="8" t="str">
        <f>IF(OR($A45="",CN$8=""),"",INDEX(Z!$B$9:$BI$118,CN$8-ZT!$B$4+1,ZT!$A45-ZT!$B$2+1))</f>
        <v/>
      </c>
      <c r="CO45" s="8" t="str">
        <f>IF(OR($A45="",CO$8=""),"",INDEX(Z!$B$9:$BI$118,CO$8-ZT!$B$4+1,ZT!$A45-ZT!$B$2+1))</f>
        <v/>
      </c>
      <c r="CP45" s="8" t="str">
        <f>IF(OR($A45="",CP$8=""),"",INDEX(Z!$B$9:$BI$118,CP$8-ZT!$B$4+1,ZT!$A45-ZT!$B$2+1))</f>
        <v/>
      </c>
      <c r="CQ45" s="8" t="str">
        <f>IF(OR($A45="",CQ$8=""),"",INDEX(Z!$B$9:$BI$118,CQ$8-ZT!$B$4+1,ZT!$A45-ZT!$B$2+1))</f>
        <v/>
      </c>
      <c r="CR45" s="8" t="str">
        <f>IF(OR($A45="",CR$8=""),"",INDEX(Z!$B$9:$BI$118,CR$8-ZT!$B$4+1,ZT!$A45-ZT!$B$2+1))</f>
        <v/>
      </c>
      <c r="CS45" s="8" t="str">
        <f>IF(OR($A45="",CS$8=""),"",INDEX(Z!$B$9:$BI$118,CS$8-ZT!$B$4+1,ZT!$A45-ZT!$B$2+1))</f>
        <v/>
      </c>
      <c r="CT45" s="8" t="str">
        <f>IF(OR($A45="",CT$8=""),"",INDEX(Z!$B$9:$BI$118,CT$8-ZT!$B$4+1,ZT!$A45-ZT!$B$2+1))</f>
        <v/>
      </c>
      <c r="CU45" s="8" t="str">
        <f>IF(OR($A45="",CU$8=""),"",INDEX(Z!$B$9:$BI$118,CU$8-ZT!$B$4+1,ZT!$A45-ZT!$B$2+1))</f>
        <v/>
      </c>
      <c r="CV45" s="8" t="str">
        <f>IF(OR($A45="",CV$8=""),"",INDEX(Z!$B$9:$BI$118,CV$8-ZT!$B$4+1,ZT!$A45-ZT!$B$2+1))</f>
        <v/>
      </c>
      <c r="CW45" s="8" t="str">
        <f>IF(OR($A45="",CW$8=""),"",INDEX(Z!$B$9:$BI$118,CW$8-ZT!$B$4+1,ZT!$A45-ZT!$B$2+1))</f>
        <v/>
      </c>
      <c r="CX45" s="8" t="str">
        <f>IF(OR($A45="",CX$8=""),"",INDEX(Z!$B$9:$BI$118,CX$8-ZT!$B$4+1,ZT!$A45-ZT!$B$2+1))</f>
        <v/>
      </c>
      <c r="CY45" s="8" t="str">
        <f>IF(OR($A45="",CY$8=""),"",INDEX(Z!$B$9:$BI$118,CY$8-ZT!$B$4+1,ZT!$A45-ZT!$B$2+1))</f>
        <v/>
      </c>
      <c r="CZ45" s="8" t="str">
        <f>IF(OR($A45="",CZ$8=""),"",INDEX(Z!$B$9:$BI$118,CZ$8-ZT!$B$4+1,ZT!$A45-ZT!$B$2+1))</f>
        <v/>
      </c>
      <c r="DA45" s="8" t="str">
        <f>IF(OR($A45="",DA$8=""),"",INDEX(Z!$B$9:$BI$118,DA$8-ZT!$B$4+1,ZT!$A45-ZT!$B$2+1))</f>
        <v/>
      </c>
      <c r="DB45" s="8" t="str">
        <f>IF(OR($A45="",DB$8=""),"",INDEX(Z!$B$9:$BI$118,DB$8-ZT!$B$4+1,ZT!$A45-ZT!$B$2+1))</f>
        <v/>
      </c>
      <c r="DC45" s="8" t="str">
        <f>IF(OR($A45="",DC$8=""),"",INDEX(Z!$B$9:$BI$118,DC$8-ZT!$B$4+1,ZT!$A45-ZT!$B$2+1))</f>
        <v/>
      </c>
      <c r="DD45" s="8" t="str">
        <f>IF(OR($A45="",DD$8=""),"",INDEX(Z!$B$9:$BI$118,DD$8-ZT!$B$4+1,ZT!$A45-ZT!$B$2+1))</f>
        <v/>
      </c>
      <c r="DE45" s="8" t="str">
        <f>IF(OR($A45="",DE$8=""),"",INDEX(Z!$B$9:$BI$118,DE$8-ZT!$B$4+1,ZT!$A45-ZT!$B$2+1))</f>
        <v/>
      </c>
      <c r="DF45" s="8" t="str">
        <f>IF(OR($A45="",DF$8=""),"",INDEX(Z!$B$9:$BI$118,DF$8-ZT!$B$4+1,ZT!$A45-ZT!$B$2+1))</f>
        <v/>
      </c>
      <c r="DG45" s="8" t="str">
        <f>IF(OR($A45="",DG$8=""),"",INDEX(Z!$B$9:$BI$118,DG$8-ZT!$B$4+1,ZT!$A45-ZT!$B$2+1))</f>
        <v/>
      </c>
    </row>
    <row r="46" spans="1:111">
      <c r="A46" s="4" t="str">
        <f t="shared" si="2"/>
        <v/>
      </c>
      <c r="B46" s="8" t="str">
        <f>IF(OR($A46="",B$8=""),"",INDEX(Z!$B$9:$BI$118,B$8-ZT!$B$4+1,ZT!$A46-ZT!$B$2+1))</f>
        <v/>
      </c>
      <c r="C46" s="8" t="str">
        <f>IF(OR($A46="",C$8=""),"",INDEX(Z!$B$9:$BI$118,C$8-ZT!$B$4+1,ZT!$A46-ZT!$B$2+1))</f>
        <v/>
      </c>
      <c r="D46" s="8" t="str">
        <f>IF(OR($A46="",D$8=""),"",INDEX(Z!$B$9:$BI$118,D$8-ZT!$B$4+1,ZT!$A46-ZT!$B$2+1))</f>
        <v/>
      </c>
      <c r="E46" s="8" t="str">
        <f>IF(OR($A46="",E$8=""),"",INDEX(Z!$B$9:$BI$118,E$8-ZT!$B$4+1,ZT!$A46-ZT!$B$2+1))</f>
        <v/>
      </c>
      <c r="F46" s="8" t="str">
        <f>IF(OR($A46="",F$8=""),"",INDEX(Z!$B$9:$BI$118,F$8-ZT!$B$4+1,ZT!$A46-ZT!$B$2+1))</f>
        <v/>
      </c>
      <c r="G46" s="8" t="str">
        <f>IF(OR($A46="",G$8=""),"",INDEX(Z!$B$9:$BI$118,G$8-ZT!$B$4+1,ZT!$A46-ZT!$B$2+1))</f>
        <v/>
      </c>
      <c r="H46" s="8" t="str">
        <f>IF(OR($A46="",H$8=""),"",INDEX(Z!$B$9:$BI$118,H$8-ZT!$B$4+1,ZT!$A46-ZT!$B$2+1))</f>
        <v/>
      </c>
      <c r="I46" s="8" t="str">
        <f>IF(OR($A46="",I$8=""),"",INDEX(Z!$B$9:$BI$118,I$8-ZT!$B$4+1,ZT!$A46-ZT!$B$2+1))</f>
        <v/>
      </c>
      <c r="J46" s="8" t="str">
        <f>IF(OR($A46="",J$8=""),"",INDEX(Z!$B$9:$BI$118,J$8-ZT!$B$4+1,ZT!$A46-ZT!$B$2+1))</f>
        <v/>
      </c>
      <c r="K46" s="8" t="str">
        <f>IF(OR($A46="",K$8=""),"",INDEX(Z!$B$9:$BI$118,K$8-ZT!$B$4+1,ZT!$A46-ZT!$B$2+1))</f>
        <v/>
      </c>
      <c r="L46" s="8" t="str">
        <f>IF(OR($A46="",L$8=""),"",INDEX(Z!$B$9:$BI$118,L$8-ZT!$B$4+1,ZT!$A46-ZT!$B$2+1))</f>
        <v/>
      </c>
      <c r="M46" s="8" t="str">
        <f>IF(OR($A46="",M$8=""),"",INDEX(Z!$B$9:$BI$118,M$8-ZT!$B$4+1,ZT!$A46-ZT!$B$2+1))</f>
        <v/>
      </c>
      <c r="N46" s="8" t="str">
        <f>IF(OR($A46="",N$8=""),"",INDEX(Z!$B$9:$BI$118,N$8-ZT!$B$4+1,ZT!$A46-ZT!$B$2+1))</f>
        <v/>
      </c>
      <c r="O46" s="8" t="str">
        <f>IF(OR($A46="",O$8=""),"",INDEX(Z!$B$9:$BI$118,O$8-ZT!$B$4+1,ZT!$A46-ZT!$B$2+1))</f>
        <v/>
      </c>
      <c r="P46" s="8" t="str">
        <f>IF(OR($A46="",P$8=""),"",INDEX(Z!$B$9:$BI$118,P$8-ZT!$B$4+1,ZT!$A46-ZT!$B$2+1))</f>
        <v/>
      </c>
      <c r="Q46" s="8" t="str">
        <f>IF(OR($A46="",Q$8=""),"",INDEX(Z!$B$9:$BI$118,Q$8-ZT!$B$4+1,ZT!$A46-ZT!$B$2+1))</f>
        <v/>
      </c>
      <c r="R46" s="8" t="str">
        <f>IF(OR($A46="",R$8=""),"",INDEX(Z!$B$9:$BI$118,R$8-ZT!$B$4+1,ZT!$A46-ZT!$B$2+1))</f>
        <v/>
      </c>
      <c r="S46" s="8" t="str">
        <f>IF(OR($A46="",S$8=""),"",INDEX(Z!$B$9:$BI$118,S$8-ZT!$B$4+1,ZT!$A46-ZT!$B$2+1))</f>
        <v/>
      </c>
      <c r="T46" s="8" t="str">
        <f>IF(OR($A46="",T$8=""),"",INDEX(Z!$B$9:$BI$118,T$8-ZT!$B$4+1,ZT!$A46-ZT!$B$2+1))</f>
        <v/>
      </c>
      <c r="U46" s="8" t="str">
        <f>IF(OR($A46="",U$8=""),"",INDEX(Z!$B$9:$BI$118,U$8-ZT!$B$4+1,ZT!$A46-ZT!$B$2+1))</f>
        <v/>
      </c>
      <c r="V46" s="8" t="str">
        <f>IF(OR($A46="",V$8=""),"",INDEX(Z!$B$9:$BI$118,V$8-ZT!$B$4+1,ZT!$A46-ZT!$B$2+1))</f>
        <v/>
      </c>
      <c r="W46" s="8" t="str">
        <f>IF(OR($A46="",W$8=""),"",INDEX(Z!$B$9:$BI$118,W$8-ZT!$B$4+1,ZT!$A46-ZT!$B$2+1))</f>
        <v/>
      </c>
      <c r="X46" s="8" t="str">
        <f>IF(OR($A46="",X$8=""),"",INDEX(Z!$B$9:$BI$118,X$8-ZT!$B$4+1,ZT!$A46-ZT!$B$2+1))</f>
        <v/>
      </c>
      <c r="Y46" s="8" t="str">
        <f>IF(OR($A46="",Y$8=""),"",INDEX(Z!$B$9:$BI$118,Y$8-ZT!$B$4+1,ZT!$A46-ZT!$B$2+1))</f>
        <v/>
      </c>
      <c r="Z46" s="8" t="str">
        <f>IF(OR($A46="",Z$8=""),"",INDEX(Z!$B$9:$BI$118,Z$8-ZT!$B$4+1,ZT!$A46-ZT!$B$2+1))</f>
        <v/>
      </c>
      <c r="AA46" s="8" t="str">
        <f>IF(OR($A46="",AA$8=""),"",INDEX(Z!$B$9:$BI$118,AA$8-ZT!$B$4+1,ZT!$A46-ZT!$B$2+1))</f>
        <v/>
      </c>
      <c r="AB46" s="8" t="str">
        <f>IF(OR($A46="",AB$8=""),"",INDEX(Z!$B$9:$BI$118,AB$8-ZT!$B$4+1,ZT!$A46-ZT!$B$2+1))</f>
        <v/>
      </c>
      <c r="AC46" s="8" t="str">
        <f>IF(OR($A46="",AC$8=""),"",INDEX(Z!$B$9:$BI$118,AC$8-ZT!$B$4+1,ZT!$A46-ZT!$B$2+1))</f>
        <v/>
      </c>
      <c r="AD46" s="8" t="str">
        <f>IF(OR($A46="",AD$8=""),"",INDEX(Z!$B$9:$BI$118,AD$8-ZT!$B$4+1,ZT!$A46-ZT!$B$2+1))</f>
        <v/>
      </c>
      <c r="AE46" s="8" t="str">
        <f>IF(OR($A46="",AE$8=""),"",INDEX(Z!$B$9:$BI$118,AE$8-ZT!$B$4+1,ZT!$A46-ZT!$B$2+1))</f>
        <v/>
      </c>
      <c r="AF46" s="8" t="str">
        <f>IF(OR($A46="",AF$8=""),"",INDEX(Z!$B$9:$BI$118,AF$8-ZT!$B$4+1,ZT!$A46-ZT!$B$2+1))</f>
        <v/>
      </c>
      <c r="AG46" s="8" t="str">
        <f>IF(OR($A46="",AG$8=""),"",INDEX(Z!$B$9:$BI$118,AG$8-ZT!$B$4+1,ZT!$A46-ZT!$B$2+1))</f>
        <v/>
      </c>
      <c r="AH46" s="8" t="str">
        <f>IF(OR($A46="",AH$8=""),"",INDEX(Z!$B$9:$BI$118,AH$8-ZT!$B$4+1,ZT!$A46-ZT!$B$2+1))</f>
        <v/>
      </c>
      <c r="AI46" s="8" t="str">
        <f>IF(OR($A46="",AI$8=""),"",INDEX(Z!$B$9:$BI$118,AI$8-ZT!$B$4+1,ZT!$A46-ZT!$B$2+1))</f>
        <v/>
      </c>
      <c r="AJ46" s="8" t="str">
        <f>IF(OR($A46="",AJ$8=""),"",INDEX(Z!$B$9:$BI$118,AJ$8-ZT!$B$4+1,ZT!$A46-ZT!$B$2+1))</f>
        <v/>
      </c>
      <c r="AK46" s="8" t="str">
        <f>IF(OR($A46="",AK$8=""),"",INDEX(Z!$B$9:$BI$118,AK$8-ZT!$B$4+1,ZT!$A46-ZT!$B$2+1))</f>
        <v/>
      </c>
      <c r="AL46" s="8" t="str">
        <f>IF(OR($A46="",AL$8=""),"",INDEX(Z!$B$9:$BI$118,AL$8-ZT!$B$4+1,ZT!$A46-ZT!$B$2+1))</f>
        <v/>
      </c>
      <c r="AM46" s="8" t="str">
        <f>IF(OR($A46="",AM$8=""),"",INDEX(Z!$B$9:$BI$118,AM$8-ZT!$B$4+1,ZT!$A46-ZT!$B$2+1))</f>
        <v/>
      </c>
      <c r="AN46" s="8" t="str">
        <f>IF(OR($A46="",AN$8=""),"",INDEX(Z!$B$9:$BI$118,AN$8-ZT!$B$4+1,ZT!$A46-ZT!$B$2+1))</f>
        <v/>
      </c>
      <c r="AO46" s="8" t="str">
        <f>IF(OR($A46="",AO$8=""),"",INDEX(Z!$B$9:$BI$118,AO$8-ZT!$B$4+1,ZT!$A46-ZT!$B$2+1))</f>
        <v/>
      </c>
      <c r="AP46" s="8" t="str">
        <f>IF(OR($A46="",AP$8=""),"",INDEX(Z!$B$9:$BI$118,AP$8-ZT!$B$4+1,ZT!$A46-ZT!$B$2+1))</f>
        <v/>
      </c>
      <c r="AQ46" s="8" t="str">
        <f>IF(OR($A46="",AQ$8=""),"",INDEX(Z!$B$9:$BI$118,AQ$8-ZT!$B$4+1,ZT!$A46-ZT!$B$2+1))</f>
        <v/>
      </c>
      <c r="AR46" s="8" t="str">
        <f>IF(OR($A46="",AR$8=""),"",INDEX(Z!$B$9:$BI$118,AR$8-ZT!$B$4+1,ZT!$A46-ZT!$B$2+1))</f>
        <v/>
      </c>
      <c r="AS46" s="8" t="str">
        <f>IF(OR($A46="",AS$8=""),"",INDEX(Z!$B$9:$BI$118,AS$8-ZT!$B$4+1,ZT!$A46-ZT!$B$2+1))</f>
        <v/>
      </c>
      <c r="AT46" s="8" t="str">
        <f>IF(OR($A46="",AT$8=""),"",INDEX(Z!$B$9:$BI$118,AT$8-ZT!$B$4+1,ZT!$A46-ZT!$B$2+1))</f>
        <v/>
      </c>
      <c r="AU46" s="8" t="str">
        <f>IF(OR($A46="",AU$8=""),"",INDEX(Z!$B$9:$BI$118,AU$8-ZT!$B$4+1,ZT!$A46-ZT!$B$2+1))</f>
        <v/>
      </c>
      <c r="AV46" s="8" t="str">
        <f>IF(OR($A46="",AV$8=""),"",INDEX(Z!$B$9:$BI$118,AV$8-ZT!$B$4+1,ZT!$A46-ZT!$B$2+1))</f>
        <v/>
      </c>
      <c r="AW46" s="8" t="str">
        <f>IF(OR($A46="",AW$8=""),"",INDEX(Z!$B$9:$BI$118,AW$8-ZT!$B$4+1,ZT!$A46-ZT!$B$2+1))</f>
        <v/>
      </c>
      <c r="AX46" s="8" t="str">
        <f>IF(OR($A46="",AX$8=""),"",INDEX(Z!$B$9:$BI$118,AX$8-ZT!$B$4+1,ZT!$A46-ZT!$B$2+1))</f>
        <v/>
      </c>
      <c r="AY46" s="8" t="str">
        <f>IF(OR($A46="",AY$8=""),"",INDEX(Z!$B$9:$BI$118,AY$8-ZT!$B$4+1,ZT!$A46-ZT!$B$2+1))</f>
        <v/>
      </c>
      <c r="AZ46" s="8" t="str">
        <f>IF(OR($A46="",AZ$8=""),"",INDEX(Z!$B$9:$BI$118,AZ$8-ZT!$B$4+1,ZT!$A46-ZT!$B$2+1))</f>
        <v/>
      </c>
      <c r="BA46" s="8" t="str">
        <f>IF(OR($A46="",BA$8=""),"",INDEX(Z!$B$9:$BI$118,BA$8-ZT!$B$4+1,ZT!$A46-ZT!$B$2+1))</f>
        <v/>
      </c>
      <c r="BB46" s="8" t="str">
        <f>IF(OR($A46="",BB$8=""),"",INDEX(Z!$B$9:$BI$118,BB$8-ZT!$B$4+1,ZT!$A46-ZT!$B$2+1))</f>
        <v/>
      </c>
      <c r="BC46" s="8" t="str">
        <f>IF(OR($A46="",BC$8=""),"",INDEX(Z!$B$9:$BI$118,BC$8-ZT!$B$4+1,ZT!$A46-ZT!$B$2+1))</f>
        <v/>
      </c>
      <c r="BD46" s="8" t="str">
        <f>IF(OR($A46="",BD$8=""),"",INDEX(Z!$B$9:$BI$118,BD$8-ZT!$B$4+1,ZT!$A46-ZT!$B$2+1))</f>
        <v/>
      </c>
      <c r="BE46" s="8" t="str">
        <f>IF(OR($A46="",BE$8=""),"",INDEX(Z!$B$9:$BI$118,BE$8-ZT!$B$4+1,ZT!$A46-ZT!$B$2+1))</f>
        <v/>
      </c>
      <c r="BF46" s="8" t="str">
        <f>IF(OR($A46="",BF$8=""),"",INDEX(Z!$B$9:$BI$118,BF$8-ZT!$B$4+1,ZT!$A46-ZT!$B$2+1))</f>
        <v/>
      </c>
      <c r="BG46" s="8" t="str">
        <f>IF(OR($A46="",BG$8=""),"",INDEX(Z!$B$9:$BI$118,BG$8-ZT!$B$4+1,ZT!$A46-ZT!$B$2+1))</f>
        <v/>
      </c>
      <c r="BH46" s="8" t="str">
        <f>IF(OR($A46="",BH$8=""),"",INDEX(Z!$B$9:$BI$118,BH$8-ZT!$B$4+1,ZT!$A46-ZT!$B$2+1))</f>
        <v/>
      </c>
      <c r="BI46" s="8" t="str">
        <f>IF(OR($A46="",BI$8=""),"",INDEX(Z!$B$9:$BI$118,BI$8-ZT!$B$4+1,ZT!$A46-ZT!$B$2+1))</f>
        <v/>
      </c>
      <c r="BJ46" s="8" t="str">
        <f>IF(OR($A46="",BJ$8=""),"",INDEX(Z!$B$9:$BI$118,BJ$8-ZT!$B$4+1,ZT!$A46-ZT!$B$2+1))</f>
        <v/>
      </c>
      <c r="BK46" s="8" t="str">
        <f>IF(OR($A46="",BK$8=""),"",INDEX(Z!$B$9:$BI$118,BK$8-ZT!$B$4+1,ZT!$A46-ZT!$B$2+1))</f>
        <v/>
      </c>
      <c r="BL46" s="8" t="str">
        <f>IF(OR($A46="",BL$8=""),"",INDEX(Z!$B$9:$BI$118,BL$8-ZT!$B$4+1,ZT!$A46-ZT!$B$2+1))</f>
        <v/>
      </c>
      <c r="BM46" s="8" t="str">
        <f>IF(OR($A46="",BM$8=""),"",INDEX(Z!$B$9:$BI$118,BM$8-ZT!$B$4+1,ZT!$A46-ZT!$B$2+1))</f>
        <v/>
      </c>
      <c r="BN46" s="8" t="str">
        <f>IF(OR($A46="",BN$8=""),"",INDEX(Z!$B$9:$BI$118,BN$8-ZT!$B$4+1,ZT!$A46-ZT!$B$2+1))</f>
        <v/>
      </c>
      <c r="BO46" s="8" t="str">
        <f>IF(OR($A46="",BO$8=""),"",INDEX(Z!$B$9:$BI$118,BO$8-ZT!$B$4+1,ZT!$A46-ZT!$B$2+1))</f>
        <v/>
      </c>
      <c r="BP46" s="8" t="str">
        <f>IF(OR($A46="",BP$8=""),"",INDEX(Z!$B$9:$BI$118,BP$8-ZT!$B$4+1,ZT!$A46-ZT!$B$2+1))</f>
        <v/>
      </c>
      <c r="BQ46" s="8" t="str">
        <f>IF(OR($A46="",BQ$8=""),"",INDEX(Z!$B$9:$BI$118,BQ$8-ZT!$B$4+1,ZT!$A46-ZT!$B$2+1))</f>
        <v/>
      </c>
      <c r="BR46" s="8" t="str">
        <f>IF(OR($A46="",BR$8=""),"",INDEX(Z!$B$9:$BI$118,BR$8-ZT!$B$4+1,ZT!$A46-ZT!$B$2+1))</f>
        <v/>
      </c>
      <c r="BS46" s="8" t="str">
        <f>IF(OR($A46="",BS$8=""),"",INDEX(Z!$B$9:$BI$118,BS$8-ZT!$B$4+1,ZT!$A46-ZT!$B$2+1))</f>
        <v/>
      </c>
      <c r="BT46" s="8" t="str">
        <f>IF(OR($A46="",BT$8=""),"",INDEX(Z!$B$9:$BI$118,BT$8-ZT!$B$4+1,ZT!$A46-ZT!$B$2+1))</f>
        <v/>
      </c>
      <c r="BU46" s="8" t="str">
        <f>IF(OR($A46="",BU$8=""),"",INDEX(Z!$B$9:$BI$118,BU$8-ZT!$B$4+1,ZT!$A46-ZT!$B$2+1))</f>
        <v/>
      </c>
      <c r="BV46" s="8" t="str">
        <f>IF(OR($A46="",BV$8=""),"",INDEX(Z!$B$9:$BI$118,BV$8-ZT!$B$4+1,ZT!$A46-ZT!$B$2+1))</f>
        <v/>
      </c>
      <c r="BW46" s="8" t="str">
        <f>IF(OR($A46="",BW$8=""),"",INDEX(Z!$B$9:$BI$118,BW$8-ZT!$B$4+1,ZT!$A46-ZT!$B$2+1))</f>
        <v/>
      </c>
      <c r="BX46" s="8" t="str">
        <f>IF(OR($A46="",BX$8=""),"",INDEX(Z!$B$9:$BI$118,BX$8-ZT!$B$4+1,ZT!$A46-ZT!$B$2+1))</f>
        <v/>
      </c>
      <c r="BY46" s="8" t="str">
        <f>IF(OR($A46="",BY$8=""),"",INDEX(Z!$B$9:$BI$118,BY$8-ZT!$B$4+1,ZT!$A46-ZT!$B$2+1))</f>
        <v/>
      </c>
      <c r="BZ46" s="8" t="str">
        <f>IF(OR($A46="",BZ$8=""),"",INDEX(Z!$B$9:$BI$118,BZ$8-ZT!$B$4+1,ZT!$A46-ZT!$B$2+1))</f>
        <v/>
      </c>
      <c r="CA46" s="8" t="str">
        <f>IF(OR($A46="",CA$8=""),"",INDEX(Z!$B$9:$BI$118,CA$8-ZT!$B$4+1,ZT!$A46-ZT!$B$2+1))</f>
        <v/>
      </c>
      <c r="CB46" s="8" t="str">
        <f>IF(OR($A46="",CB$8=""),"",INDEX(Z!$B$9:$BI$118,CB$8-ZT!$B$4+1,ZT!$A46-ZT!$B$2+1))</f>
        <v/>
      </c>
      <c r="CC46" s="8" t="str">
        <f>IF(OR($A46="",CC$8=""),"",INDEX(Z!$B$9:$BI$118,CC$8-ZT!$B$4+1,ZT!$A46-ZT!$B$2+1))</f>
        <v/>
      </c>
      <c r="CD46" s="8" t="str">
        <f>IF(OR($A46="",CD$8=""),"",INDEX(Z!$B$9:$BI$118,CD$8-ZT!$B$4+1,ZT!$A46-ZT!$B$2+1))</f>
        <v/>
      </c>
      <c r="CE46" s="8" t="str">
        <f>IF(OR($A46="",CE$8=""),"",INDEX(Z!$B$9:$BI$118,CE$8-ZT!$B$4+1,ZT!$A46-ZT!$B$2+1))</f>
        <v/>
      </c>
      <c r="CF46" s="8" t="str">
        <f>IF(OR($A46="",CF$8=""),"",INDEX(Z!$B$9:$BI$118,CF$8-ZT!$B$4+1,ZT!$A46-ZT!$B$2+1))</f>
        <v/>
      </c>
      <c r="CG46" s="8" t="str">
        <f>IF(OR($A46="",CG$8=""),"",INDEX(Z!$B$9:$BI$118,CG$8-ZT!$B$4+1,ZT!$A46-ZT!$B$2+1))</f>
        <v/>
      </c>
      <c r="CH46" s="8" t="str">
        <f>IF(OR($A46="",CH$8=""),"",INDEX(Z!$B$9:$BI$118,CH$8-ZT!$B$4+1,ZT!$A46-ZT!$B$2+1))</f>
        <v/>
      </c>
      <c r="CI46" s="8" t="str">
        <f>IF(OR($A46="",CI$8=""),"",INDEX(Z!$B$9:$BI$118,CI$8-ZT!$B$4+1,ZT!$A46-ZT!$B$2+1))</f>
        <v/>
      </c>
      <c r="CJ46" s="8" t="str">
        <f>IF(OR($A46="",CJ$8=""),"",INDEX(Z!$B$9:$BI$118,CJ$8-ZT!$B$4+1,ZT!$A46-ZT!$B$2+1))</f>
        <v/>
      </c>
      <c r="CK46" s="8" t="str">
        <f>IF(OR($A46="",CK$8=""),"",INDEX(Z!$B$9:$BI$118,CK$8-ZT!$B$4+1,ZT!$A46-ZT!$B$2+1))</f>
        <v/>
      </c>
      <c r="CL46" s="8" t="str">
        <f>IF(OR($A46="",CL$8=""),"",INDEX(Z!$B$9:$BI$118,CL$8-ZT!$B$4+1,ZT!$A46-ZT!$B$2+1))</f>
        <v/>
      </c>
      <c r="CM46" s="8" t="str">
        <f>IF(OR($A46="",CM$8=""),"",INDEX(Z!$B$9:$BI$118,CM$8-ZT!$B$4+1,ZT!$A46-ZT!$B$2+1))</f>
        <v/>
      </c>
      <c r="CN46" s="8" t="str">
        <f>IF(OR($A46="",CN$8=""),"",INDEX(Z!$B$9:$BI$118,CN$8-ZT!$B$4+1,ZT!$A46-ZT!$B$2+1))</f>
        <v/>
      </c>
      <c r="CO46" s="8" t="str">
        <f>IF(OR($A46="",CO$8=""),"",INDEX(Z!$B$9:$BI$118,CO$8-ZT!$B$4+1,ZT!$A46-ZT!$B$2+1))</f>
        <v/>
      </c>
      <c r="CP46" s="8" t="str">
        <f>IF(OR($A46="",CP$8=""),"",INDEX(Z!$B$9:$BI$118,CP$8-ZT!$B$4+1,ZT!$A46-ZT!$B$2+1))</f>
        <v/>
      </c>
      <c r="CQ46" s="8" t="str">
        <f>IF(OR($A46="",CQ$8=""),"",INDEX(Z!$B$9:$BI$118,CQ$8-ZT!$B$4+1,ZT!$A46-ZT!$B$2+1))</f>
        <v/>
      </c>
      <c r="CR46" s="8" t="str">
        <f>IF(OR($A46="",CR$8=""),"",INDEX(Z!$B$9:$BI$118,CR$8-ZT!$B$4+1,ZT!$A46-ZT!$B$2+1))</f>
        <v/>
      </c>
      <c r="CS46" s="8" t="str">
        <f>IF(OR($A46="",CS$8=""),"",INDEX(Z!$B$9:$BI$118,CS$8-ZT!$B$4+1,ZT!$A46-ZT!$B$2+1))</f>
        <v/>
      </c>
      <c r="CT46" s="8" t="str">
        <f>IF(OR($A46="",CT$8=""),"",INDEX(Z!$B$9:$BI$118,CT$8-ZT!$B$4+1,ZT!$A46-ZT!$B$2+1))</f>
        <v/>
      </c>
      <c r="CU46" s="8" t="str">
        <f>IF(OR($A46="",CU$8=""),"",INDEX(Z!$B$9:$BI$118,CU$8-ZT!$B$4+1,ZT!$A46-ZT!$B$2+1))</f>
        <v/>
      </c>
      <c r="CV46" s="8" t="str">
        <f>IF(OR($A46="",CV$8=""),"",INDEX(Z!$B$9:$BI$118,CV$8-ZT!$B$4+1,ZT!$A46-ZT!$B$2+1))</f>
        <v/>
      </c>
      <c r="CW46" s="8" t="str">
        <f>IF(OR($A46="",CW$8=""),"",INDEX(Z!$B$9:$BI$118,CW$8-ZT!$B$4+1,ZT!$A46-ZT!$B$2+1))</f>
        <v/>
      </c>
      <c r="CX46" s="8" t="str">
        <f>IF(OR($A46="",CX$8=""),"",INDEX(Z!$B$9:$BI$118,CX$8-ZT!$B$4+1,ZT!$A46-ZT!$B$2+1))</f>
        <v/>
      </c>
      <c r="CY46" s="8" t="str">
        <f>IF(OR($A46="",CY$8=""),"",INDEX(Z!$B$9:$BI$118,CY$8-ZT!$B$4+1,ZT!$A46-ZT!$B$2+1))</f>
        <v/>
      </c>
      <c r="CZ46" s="8" t="str">
        <f>IF(OR($A46="",CZ$8=""),"",INDEX(Z!$B$9:$BI$118,CZ$8-ZT!$B$4+1,ZT!$A46-ZT!$B$2+1))</f>
        <v/>
      </c>
      <c r="DA46" s="8" t="str">
        <f>IF(OR($A46="",DA$8=""),"",INDEX(Z!$B$9:$BI$118,DA$8-ZT!$B$4+1,ZT!$A46-ZT!$B$2+1))</f>
        <v/>
      </c>
      <c r="DB46" s="8" t="str">
        <f>IF(OR($A46="",DB$8=""),"",INDEX(Z!$B$9:$BI$118,DB$8-ZT!$B$4+1,ZT!$A46-ZT!$B$2+1))</f>
        <v/>
      </c>
      <c r="DC46" s="8" t="str">
        <f>IF(OR($A46="",DC$8=""),"",INDEX(Z!$B$9:$BI$118,DC$8-ZT!$B$4+1,ZT!$A46-ZT!$B$2+1))</f>
        <v/>
      </c>
      <c r="DD46" s="8" t="str">
        <f>IF(OR($A46="",DD$8=""),"",INDEX(Z!$B$9:$BI$118,DD$8-ZT!$B$4+1,ZT!$A46-ZT!$B$2+1))</f>
        <v/>
      </c>
      <c r="DE46" s="8" t="str">
        <f>IF(OR($A46="",DE$8=""),"",INDEX(Z!$B$9:$BI$118,DE$8-ZT!$B$4+1,ZT!$A46-ZT!$B$2+1))</f>
        <v/>
      </c>
      <c r="DF46" s="8" t="str">
        <f>IF(OR($A46="",DF$8=""),"",INDEX(Z!$B$9:$BI$118,DF$8-ZT!$B$4+1,ZT!$A46-ZT!$B$2+1))</f>
        <v/>
      </c>
      <c r="DG46" s="8" t="str">
        <f>IF(OR($A46="",DG$8=""),"",INDEX(Z!$B$9:$BI$118,DG$8-ZT!$B$4+1,ZT!$A46-ZT!$B$2+1))</f>
        <v/>
      </c>
    </row>
    <row r="47" spans="1:111">
      <c r="A47" s="4" t="str">
        <f t="shared" si="2"/>
        <v/>
      </c>
      <c r="B47" s="8" t="str">
        <f>IF(OR($A47="",B$8=""),"",INDEX(Z!$B$9:$BI$118,B$8-ZT!$B$4+1,ZT!$A47-ZT!$B$2+1))</f>
        <v/>
      </c>
      <c r="C47" s="8" t="str">
        <f>IF(OR($A47="",C$8=""),"",INDEX(Z!$B$9:$BI$118,C$8-ZT!$B$4+1,ZT!$A47-ZT!$B$2+1))</f>
        <v/>
      </c>
      <c r="D47" s="8" t="str">
        <f>IF(OR($A47="",D$8=""),"",INDEX(Z!$B$9:$BI$118,D$8-ZT!$B$4+1,ZT!$A47-ZT!$B$2+1))</f>
        <v/>
      </c>
      <c r="E47" s="8" t="str">
        <f>IF(OR($A47="",E$8=""),"",INDEX(Z!$B$9:$BI$118,E$8-ZT!$B$4+1,ZT!$A47-ZT!$B$2+1))</f>
        <v/>
      </c>
      <c r="F47" s="8" t="str">
        <f>IF(OR($A47="",F$8=""),"",INDEX(Z!$B$9:$BI$118,F$8-ZT!$B$4+1,ZT!$A47-ZT!$B$2+1))</f>
        <v/>
      </c>
      <c r="G47" s="8" t="str">
        <f>IF(OR($A47="",G$8=""),"",INDEX(Z!$B$9:$BI$118,G$8-ZT!$B$4+1,ZT!$A47-ZT!$B$2+1))</f>
        <v/>
      </c>
      <c r="H47" s="8" t="str">
        <f>IF(OR($A47="",H$8=""),"",INDEX(Z!$B$9:$BI$118,H$8-ZT!$B$4+1,ZT!$A47-ZT!$B$2+1))</f>
        <v/>
      </c>
      <c r="I47" s="8" t="str">
        <f>IF(OR($A47="",I$8=""),"",INDEX(Z!$B$9:$BI$118,I$8-ZT!$B$4+1,ZT!$A47-ZT!$B$2+1))</f>
        <v/>
      </c>
      <c r="J47" s="8" t="str">
        <f>IF(OR($A47="",J$8=""),"",INDEX(Z!$B$9:$BI$118,J$8-ZT!$B$4+1,ZT!$A47-ZT!$B$2+1))</f>
        <v/>
      </c>
      <c r="K47" s="8" t="str">
        <f>IF(OR($A47="",K$8=""),"",INDEX(Z!$B$9:$BI$118,K$8-ZT!$B$4+1,ZT!$A47-ZT!$B$2+1))</f>
        <v/>
      </c>
      <c r="L47" s="8" t="str">
        <f>IF(OR($A47="",L$8=""),"",INDEX(Z!$B$9:$BI$118,L$8-ZT!$B$4+1,ZT!$A47-ZT!$B$2+1))</f>
        <v/>
      </c>
      <c r="M47" s="8" t="str">
        <f>IF(OR($A47="",M$8=""),"",INDEX(Z!$B$9:$BI$118,M$8-ZT!$B$4+1,ZT!$A47-ZT!$B$2+1))</f>
        <v/>
      </c>
      <c r="N47" s="8" t="str">
        <f>IF(OR($A47="",N$8=""),"",INDEX(Z!$B$9:$BI$118,N$8-ZT!$B$4+1,ZT!$A47-ZT!$B$2+1))</f>
        <v/>
      </c>
      <c r="O47" s="8" t="str">
        <f>IF(OR($A47="",O$8=""),"",INDEX(Z!$B$9:$BI$118,O$8-ZT!$B$4+1,ZT!$A47-ZT!$B$2+1))</f>
        <v/>
      </c>
      <c r="P47" s="8" t="str">
        <f>IF(OR($A47="",P$8=""),"",INDEX(Z!$B$9:$BI$118,P$8-ZT!$B$4+1,ZT!$A47-ZT!$B$2+1))</f>
        <v/>
      </c>
      <c r="Q47" s="8" t="str">
        <f>IF(OR($A47="",Q$8=""),"",INDEX(Z!$B$9:$BI$118,Q$8-ZT!$B$4+1,ZT!$A47-ZT!$B$2+1))</f>
        <v/>
      </c>
      <c r="R47" s="8" t="str">
        <f>IF(OR($A47="",R$8=""),"",INDEX(Z!$B$9:$BI$118,R$8-ZT!$B$4+1,ZT!$A47-ZT!$B$2+1))</f>
        <v/>
      </c>
      <c r="S47" s="8" t="str">
        <f>IF(OR($A47="",S$8=""),"",INDEX(Z!$B$9:$BI$118,S$8-ZT!$B$4+1,ZT!$A47-ZT!$B$2+1))</f>
        <v/>
      </c>
      <c r="T47" s="8" t="str">
        <f>IF(OR($A47="",T$8=""),"",INDEX(Z!$B$9:$BI$118,T$8-ZT!$B$4+1,ZT!$A47-ZT!$B$2+1))</f>
        <v/>
      </c>
      <c r="U47" s="8" t="str">
        <f>IF(OR($A47="",U$8=""),"",INDEX(Z!$B$9:$BI$118,U$8-ZT!$B$4+1,ZT!$A47-ZT!$B$2+1))</f>
        <v/>
      </c>
      <c r="V47" s="8" t="str">
        <f>IF(OR($A47="",V$8=""),"",INDEX(Z!$B$9:$BI$118,V$8-ZT!$B$4+1,ZT!$A47-ZT!$B$2+1))</f>
        <v/>
      </c>
      <c r="W47" s="8" t="str">
        <f>IF(OR($A47="",W$8=""),"",INDEX(Z!$B$9:$BI$118,W$8-ZT!$B$4+1,ZT!$A47-ZT!$B$2+1))</f>
        <v/>
      </c>
      <c r="X47" s="8" t="str">
        <f>IF(OR($A47="",X$8=""),"",INDEX(Z!$B$9:$BI$118,X$8-ZT!$B$4+1,ZT!$A47-ZT!$B$2+1))</f>
        <v/>
      </c>
      <c r="Y47" s="8" t="str">
        <f>IF(OR($A47="",Y$8=""),"",INDEX(Z!$B$9:$BI$118,Y$8-ZT!$B$4+1,ZT!$A47-ZT!$B$2+1))</f>
        <v/>
      </c>
      <c r="Z47" s="8" t="str">
        <f>IF(OR($A47="",Z$8=""),"",INDEX(Z!$B$9:$BI$118,Z$8-ZT!$B$4+1,ZT!$A47-ZT!$B$2+1))</f>
        <v/>
      </c>
      <c r="AA47" s="8" t="str">
        <f>IF(OR($A47="",AA$8=""),"",INDEX(Z!$B$9:$BI$118,AA$8-ZT!$B$4+1,ZT!$A47-ZT!$B$2+1))</f>
        <v/>
      </c>
      <c r="AB47" s="8" t="str">
        <f>IF(OR($A47="",AB$8=""),"",INDEX(Z!$B$9:$BI$118,AB$8-ZT!$B$4+1,ZT!$A47-ZT!$B$2+1))</f>
        <v/>
      </c>
      <c r="AC47" s="8" t="str">
        <f>IF(OR($A47="",AC$8=""),"",INDEX(Z!$B$9:$BI$118,AC$8-ZT!$B$4+1,ZT!$A47-ZT!$B$2+1))</f>
        <v/>
      </c>
      <c r="AD47" s="8" t="str">
        <f>IF(OR($A47="",AD$8=""),"",INDEX(Z!$B$9:$BI$118,AD$8-ZT!$B$4+1,ZT!$A47-ZT!$B$2+1))</f>
        <v/>
      </c>
      <c r="AE47" s="8" t="str">
        <f>IF(OR($A47="",AE$8=""),"",INDEX(Z!$B$9:$BI$118,AE$8-ZT!$B$4+1,ZT!$A47-ZT!$B$2+1))</f>
        <v/>
      </c>
      <c r="AF47" s="8" t="str">
        <f>IF(OR($A47="",AF$8=""),"",INDEX(Z!$B$9:$BI$118,AF$8-ZT!$B$4+1,ZT!$A47-ZT!$B$2+1))</f>
        <v/>
      </c>
      <c r="AG47" s="8" t="str">
        <f>IF(OR($A47="",AG$8=""),"",INDEX(Z!$B$9:$BI$118,AG$8-ZT!$B$4+1,ZT!$A47-ZT!$B$2+1))</f>
        <v/>
      </c>
      <c r="AH47" s="8" t="str">
        <f>IF(OR($A47="",AH$8=""),"",INDEX(Z!$B$9:$BI$118,AH$8-ZT!$B$4+1,ZT!$A47-ZT!$B$2+1))</f>
        <v/>
      </c>
      <c r="AI47" s="8" t="str">
        <f>IF(OR($A47="",AI$8=""),"",INDEX(Z!$B$9:$BI$118,AI$8-ZT!$B$4+1,ZT!$A47-ZT!$B$2+1))</f>
        <v/>
      </c>
      <c r="AJ47" s="8" t="str">
        <f>IF(OR($A47="",AJ$8=""),"",INDEX(Z!$B$9:$BI$118,AJ$8-ZT!$B$4+1,ZT!$A47-ZT!$B$2+1))</f>
        <v/>
      </c>
      <c r="AK47" s="8" t="str">
        <f>IF(OR($A47="",AK$8=""),"",INDEX(Z!$B$9:$BI$118,AK$8-ZT!$B$4+1,ZT!$A47-ZT!$B$2+1))</f>
        <v/>
      </c>
      <c r="AL47" s="8" t="str">
        <f>IF(OR($A47="",AL$8=""),"",INDEX(Z!$B$9:$BI$118,AL$8-ZT!$B$4+1,ZT!$A47-ZT!$B$2+1))</f>
        <v/>
      </c>
      <c r="AM47" s="8" t="str">
        <f>IF(OR($A47="",AM$8=""),"",INDEX(Z!$B$9:$BI$118,AM$8-ZT!$B$4+1,ZT!$A47-ZT!$B$2+1))</f>
        <v/>
      </c>
      <c r="AN47" s="8" t="str">
        <f>IF(OR($A47="",AN$8=""),"",INDEX(Z!$B$9:$BI$118,AN$8-ZT!$B$4+1,ZT!$A47-ZT!$B$2+1))</f>
        <v/>
      </c>
      <c r="AO47" s="8" t="str">
        <f>IF(OR($A47="",AO$8=""),"",INDEX(Z!$B$9:$BI$118,AO$8-ZT!$B$4+1,ZT!$A47-ZT!$B$2+1))</f>
        <v/>
      </c>
      <c r="AP47" s="8" t="str">
        <f>IF(OR($A47="",AP$8=""),"",INDEX(Z!$B$9:$BI$118,AP$8-ZT!$B$4+1,ZT!$A47-ZT!$B$2+1))</f>
        <v/>
      </c>
      <c r="AQ47" s="8" t="str">
        <f>IF(OR($A47="",AQ$8=""),"",INDEX(Z!$B$9:$BI$118,AQ$8-ZT!$B$4+1,ZT!$A47-ZT!$B$2+1))</f>
        <v/>
      </c>
      <c r="AR47" s="8" t="str">
        <f>IF(OR($A47="",AR$8=""),"",INDEX(Z!$B$9:$BI$118,AR$8-ZT!$B$4+1,ZT!$A47-ZT!$B$2+1))</f>
        <v/>
      </c>
      <c r="AS47" s="8" t="str">
        <f>IF(OR($A47="",AS$8=""),"",INDEX(Z!$B$9:$BI$118,AS$8-ZT!$B$4+1,ZT!$A47-ZT!$B$2+1))</f>
        <v/>
      </c>
      <c r="AT47" s="8" t="str">
        <f>IF(OR($A47="",AT$8=""),"",INDEX(Z!$B$9:$BI$118,AT$8-ZT!$B$4+1,ZT!$A47-ZT!$B$2+1))</f>
        <v/>
      </c>
      <c r="AU47" s="8" t="str">
        <f>IF(OR($A47="",AU$8=""),"",INDEX(Z!$B$9:$BI$118,AU$8-ZT!$B$4+1,ZT!$A47-ZT!$B$2+1))</f>
        <v/>
      </c>
      <c r="AV47" s="8" t="str">
        <f>IF(OR($A47="",AV$8=""),"",INDEX(Z!$B$9:$BI$118,AV$8-ZT!$B$4+1,ZT!$A47-ZT!$B$2+1))</f>
        <v/>
      </c>
      <c r="AW47" s="8" t="str">
        <f>IF(OR($A47="",AW$8=""),"",INDEX(Z!$B$9:$BI$118,AW$8-ZT!$B$4+1,ZT!$A47-ZT!$B$2+1))</f>
        <v/>
      </c>
      <c r="AX47" s="8" t="str">
        <f>IF(OR($A47="",AX$8=""),"",INDEX(Z!$B$9:$BI$118,AX$8-ZT!$B$4+1,ZT!$A47-ZT!$B$2+1))</f>
        <v/>
      </c>
      <c r="AY47" s="8" t="str">
        <f>IF(OR($A47="",AY$8=""),"",INDEX(Z!$B$9:$BI$118,AY$8-ZT!$B$4+1,ZT!$A47-ZT!$B$2+1))</f>
        <v/>
      </c>
      <c r="AZ47" s="8" t="str">
        <f>IF(OR($A47="",AZ$8=""),"",INDEX(Z!$B$9:$BI$118,AZ$8-ZT!$B$4+1,ZT!$A47-ZT!$B$2+1))</f>
        <v/>
      </c>
      <c r="BA47" s="8" t="str">
        <f>IF(OR($A47="",BA$8=""),"",INDEX(Z!$B$9:$BI$118,BA$8-ZT!$B$4+1,ZT!$A47-ZT!$B$2+1))</f>
        <v/>
      </c>
      <c r="BB47" s="8" t="str">
        <f>IF(OR($A47="",BB$8=""),"",INDEX(Z!$B$9:$BI$118,BB$8-ZT!$B$4+1,ZT!$A47-ZT!$B$2+1))</f>
        <v/>
      </c>
      <c r="BC47" s="8" t="str">
        <f>IF(OR($A47="",BC$8=""),"",INDEX(Z!$B$9:$BI$118,BC$8-ZT!$B$4+1,ZT!$A47-ZT!$B$2+1))</f>
        <v/>
      </c>
      <c r="BD47" s="8" t="str">
        <f>IF(OR($A47="",BD$8=""),"",INDEX(Z!$B$9:$BI$118,BD$8-ZT!$B$4+1,ZT!$A47-ZT!$B$2+1))</f>
        <v/>
      </c>
      <c r="BE47" s="8" t="str">
        <f>IF(OR($A47="",BE$8=""),"",INDEX(Z!$B$9:$BI$118,BE$8-ZT!$B$4+1,ZT!$A47-ZT!$B$2+1))</f>
        <v/>
      </c>
      <c r="BF47" s="8" t="str">
        <f>IF(OR($A47="",BF$8=""),"",INDEX(Z!$B$9:$BI$118,BF$8-ZT!$B$4+1,ZT!$A47-ZT!$B$2+1))</f>
        <v/>
      </c>
      <c r="BG47" s="8" t="str">
        <f>IF(OR($A47="",BG$8=""),"",INDEX(Z!$B$9:$BI$118,BG$8-ZT!$B$4+1,ZT!$A47-ZT!$B$2+1))</f>
        <v/>
      </c>
      <c r="BH47" s="8" t="str">
        <f>IF(OR($A47="",BH$8=""),"",INDEX(Z!$B$9:$BI$118,BH$8-ZT!$B$4+1,ZT!$A47-ZT!$B$2+1))</f>
        <v/>
      </c>
      <c r="BI47" s="8" t="str">
        <f>IF(OR($A47="",BI$8=""),"",INDEX(Z!$B$9:$BI$118,BI$8-ZT!$B$4+1,ZT!$A47-ZT!$B$2+1))</f>
        <v/>
      </c>
      <c r="BJ47" s="8" t="str">
        <f>IF(OR($A47="",BJ$8=""),"",INDEX(Z!$B$9:$BI$118,BJ$8-ZT!$B$4+1,ZT!$A47-ZT!$B$2+1))</f>
        <v/>
      </c>
      <c r="BK47" s="8" t="str">
        <f>IF(OR($A47="",BK$8=""),"",INDEX(Z!$B$9:$BI$118,BK$8-ZT!$B$4+1,ZT!$A47-ZT!$B$2+1))</f>
        <v/>
      </c>
      <c r="BL47" s="8" t="str">
        <f>IF(OR($A47="",BL$8=""),"",INDEX(Z!$B$9:$BI$118,BL$8-ZT!$B$4+1,ZT!$A47-ZT!$B$2+1))</f>
        <v/>
      </c>
      <c r="BM47" s="8" t="str">
        <f>IF(OR($A47="",BM$8=""),"",INDEX(Z!$B$9:$BI$118,BM$8-ZT!$B$4+1,ZT!$A47-ZT!$B$2+1))</f>
        <v/>
      </c>
      <c r="BN47" s="8" t="str">
        <f>IF(OR($A47="",BN$8=""),"",INDEX(Z!$B$9:$BI$118,BN$8-ZT!$B$4+1,ZT!$A47-ZT!$B$2+1))</f>
        <v/>
      </c>
      <c r="BO47" s="8" t="str">
        <f>IF(OR($A47="",BO$8=""),"",INDEX(Z!$B$9:$BI$118,BO$8-ZT!$B$4+1,ZT!$A47-ZT!$B$2+1))</f>
        <v/>
      </c>
      <c r="BP47" s="8" t="str">
        <f>IF(OR($A47="",BP$8=""),"",INDEX(Z!$B$9:$BI$118,BP$8-ZT!$B$4+1,ZT!$A47-ZT!$B$2+1))</f>
        <v/>
      </c>
      <c r="BQ47" s="8" t="str">
        <f>IF(OR($A47="",BQ$8=""),"",INDEX(Z!$B$9:$BI$118,BQ$8-ZT!$B$4+1,ZT!$A47-ZT!$B$2+1))</f>
        <v/>
      </c>
      <c r="BR47" s="8" t="str">
        <f>IF(OR($A47="",BR$8=""),"",INDEX(Z!$B$9:$BI$118,BR$8-ZT!$B$4+1,ZT!$A47-ZT!$B$2+1))</f>
        <v/>
      </c>
      <c r="BS47" s="8" t="str">
        <f>IF(OR($A47="",BS$8=""),"",INDEX(Z!$B$9:$BI$118,BS$8-ZT!$B$4+1,ZT!$A47-ZT!$B$2+1))</f>
        <v/>
      </c>
      <c r="BT47" s="8" t="str">
        <f>IF(OR($A47="",BT$8=""),"",INDEX(Z!$B$9:$BI$118,BT$8-ZT!$B$4+1,ZT!$A47-ZT!$B$2+1))</f>
        <v/>
      </c>
      <c r="BU47" s="8" t="str">
        <f>IF(OR($A47="",BU$8=""),"",INDEX(Z!$B$9:$BI$118,BU$8-ZT!$B$4+1,ZT!$A47-ZT!$B$2+1))</f>
        <v/>
      </c>
      <c r="BV47" s="8" t="str">
        <f>IF(OR($A47="",BV$8=""),"",INDEX(Z!$B$9:$BI$118,BV$8-ZT!$B$4+1,ZT!$A47-ZT!$B$2+1))</f>
        <v/>
      </c>
      <c r="BW47" s="8" t="str">
        <f>IF(OR($A47="",BW$8=""),"",INDEX(Z!$B$9:$BI$118,BW$8-ZT!$B$4+1,ZT!$A47-ZT!$B$2+1))</f>
        <v/>
      </c>
      <c r="BX47" s="8" t="str">
        <f>IF(OR($A47="",BX$8=""),"",INDEX(Z!$B$9:$BI$118,BX$8-ZT!$B$4+1,ZT!$A47-ZT!$B$2+1))</f>
        <v/>
      </c>
      <c r="BY47" s="8" t="str">
        <f>IF(OR($A47="",BY$8=""),"",INDEX(Z!$B$9:$BI$118,BY$8-ZT!$B$4+1,ZT!$A47-ZT!$B$2+1))</f>
        <v/>
      </c>
      <c r="BZ47" s="8" t="str">
        <f>IF(OR($A47="",BZ$8=""),"",INDEX(Z!$B$9:$BI$118,BZ$8-ZT!$B$4+1,ZT!$A47-ZT!$B$2+1))</f>
        <v/>
      </c>
      <c r="CA47" s="8" t="str">
        <f>IF(OR($A47="",CA$8=""),"",INDEX(Z!$B$9:$BI$118,CA$8-ZT!$B$4+1,ZT!$A47-ZT!$B$2+1))</f>
        <v/>
      </c>
      <c r="CB47" s="8" t="str">
        <f>IF(OR($A47="",CB$8=""),"",INDEX(Z!$B$9:$BI$118,CB$8-ZT!$B$4+1,ZT!$A47-ZT!$B$2+1))</f>
        <v/>
      </c>
      <c r="CC47" s="8" t="str">
        <f>IF(OR($A47="",CC$8=""),"",INDEX(Z!$B$9:$BI$118,CC$8-ZT!$B$4+1,ZT!$A47-ZT!$B$2+1))</f>
        <v/>
      </c>
      <c r="CD47" s="8" t="str">
        <f>IF(OR($A47="",CD$8=""),"",INDEX(Z!$B$9:$BI$118,CD$8-ZT!$B$4+1,ZT!$A47-ZT!$B$2+1))</f>
        <v/>
      </c>
      <c r="CE47" s="8" t="str">
        <f>IF(OR($A47="",CE$8=""),"",INDEX(Z!$B$9:$BI$118,CE$8-ZT!$B$4+1,ZT!$A47-ZT!$B$2+1))</f>
        <v/>
      </c>
      <c r="CF47" s="8" t="str">
        <f>IF(OR($A47="",CF$8=""),"",INDEX(Z!$B$9:$BI$118,CF$8-ZT!$B$4+1,ZT!$A47-ZT!$B$2+1))</f>
        <v/>
      </c>
      <c r="CG47" s="8" t="str">
        <f>IF(OR($A47="",CG$8=""),"",INDEX(Z!$B$9:$BI$118,CG$8-ZT!$B$4+1,ZT!$A47-ZT!$B$2+1))</f>
        <v/>
      </c>
      <c r="CH47" s="8" t="str">
        <f>IF(OR($A47="",CH$8=""),"",INDEX(Z!$B$9:$BI$118,CH$8-ZT!$B$4+1,ZT!$A47-ZT!$B$2+1))</f>
        <v/>
      </c>
      <c r="CI47" s="8" t="str">
        <f>IF(OR($A47="",CI$8=""),"",INDEX(Z!$B$9:$BI$118,CI$8-ZT!$B$4+1,ZT!$A47-ZT!$B$2+1))</f>
        <v/>
      </c>
      <c r="CJ47" s="8" t="str">
        <f>IF(OR($A47="",CJ$8=""),"",INDEX(Z!$B$9:$BI$118,CJ$8-ZT!$B$4+1,ZT!$A47-ZT!$B$2+1))</f>
        <v/>
      </c>
      <c r="CK47" s="8" t="str">
        <f>IF(OR($A47="",CK$8=""),"",INDEX(Z!$B$9:$BI$118,CK$8-ZT!$B$4+1,ZT!$A47-ZT!$B$2+1))</f>
        <v/>
      </c>
      <c r="CL47" s="8" t="str">
        <f>IF(OR($A47="",CL$8=""),"",INDEX(Z!$B$9:$BI$118,CL$8-ZT!$B$4+1,ZT!$A47-ZT!$B$2+1))</f>
        <v/>
      </c>
      <c r="CM47" s="8" t="str">
        <f>IF(OR($A47="",CM$8=""),"",INDEX(Z!$B$9:$BI$118,CM$8-ZT!$B$4+1,ZT!$A47-ZT!$B$2+1))</f>
        <v/>
      </c>
      <c r="CN47" s="8" t="str">
        <f>IF(OR($A47="",CN$8=""),"",INDEX(Z!$B$9:$BI$118,CN$8-ZT!$B$4+1,ZT!$A47-ZT!$B$2+1))</f>
        <v/>
      </c>
      <c r="CO47" s="8" t="str">
        <f>IF(OR($A47="",CO$8=""),"",INDEX(Z!$B$9:$BI$118,CO$8-ZT!$B$4+1,ZT!$A47-ZT!$B$2+1))</f>
        <v/>
      </c>
      <c r="CP47" s="8" t="str">
        <f>IF(OR($A47="",CP$8=""),"",INDEX(Z!$B$9:$BI$118,CP$8-ZT!$B$4+1,ZT!$A47-ZT!$B$2+1))</f>
        <v/>
      </c>
      <c r="CQ47" s="8" t="str">
        <f>IF(OR($A47="",CQ$8=""),"",INDEX(Z!$B$9:$BI$118,CQ$8-ZT!$B$4+1,ZT!$A47-ZT!$B$2+1))</f>
        <v/>
      </c>
      <c r="CR47" s="8" t="str">
        <f>IF(OR($A47="",CR$8=""),"",INDEX(Z!$B$9:$BI$118,CR$8-ZT!$B$4+1,ZT!$A47-ZT!$B$2+1))</f>
        <v/>
      </c>
      <c r="CS47" s="8" t="str">
        <f>IF(OR($A47="",CS$8=""),"",INDEX(Z!$B$9:$BI$118,CS$8-ZT!$B$4+1,ZT!$A47-ZT!$B$2+1))</f>
        <v/>
      </c>
      <c r="CT47" s="8" t="str">
        <f>IF(OR($A47="",CT$8=""),"",INDEX(Z!$B$9:$BI$118,CT$8-ZT!$B$4+1,ZT!$A47-ZT!$B$2+1))</f>
        <v/>
      </c>
      <c r="CU47" s="8" t="str">
        <f>IF(OR($A47="",CU$8=""),"",INDEX(Z!$B$9:$BI$118,CU$8-ZT!$B$4+1,ZT!$A47-ZT!$B$2+1))</f>
        <v/>
      </c>
      <c r="CV47" s="8" t="str">
        <f>IF(OR($A47="",CV$8=""),"",INDEX(Z!$B$9:$BI$118,CV$8-ZT!$B$4+1,ZT!$A47-ZT!$B$2+1))</f>
        <v/>
      </c>
      <c r="CW47" s="8" t="str">
        <f>IF(OR($A47="",CW$8=""),"",INDEX(Z!$B$9:$BI$118,CW$8-ZT!$B$4+1,ZT!$A47-ZT!$B$2+1))</f>
        <v/>
      </c>
      <c r="CX47" s="8" t="str">
        <f>IF(OR($A47="",CX$8=""),"",INDEX(Z!$B$9:$BI$118,CX$8-ZT!$B$4+1,ZT!$A47-ZT!$B$2+1))</f>
        <v/>
      </c>
      <c r="CY47" s="8" t="str">
        <f>IF(OR($A47="",CY$8=""),"",INDEX(Z!$B$9:$BI$118,CY$8-ZT!$B$4+1,ZT!$A47-ZT!$B$2+1))</f>
        <v/>
      </c>
      <c r="CZ47" s="8" t="str">
        <f>IF(OR($A47="",CZ$8=""),"",INDEX(Z!$B$9:$BI$118,CZ$8-ZT!$B$4+1,ZT!$A47-ZT!$B$2+1))</f>
        <v/>
      </c>
      <c r="DA47" s="8" t="str">
        <f>IF(OR($A47="",DA$8=""),"",INDEX(Z!$B$9:$BI$118,DA$8-ZT!$B$4+1,ZT!$A47-ZT!$B$2+1))</f>
        <v/>
      </c>
      <c r="DB47" s="8" t="str">
        <f>IF(OR($A47="",DB$8=""),"",INDEX(Z!$B$9:$BI$118,DB$8-ZT!$B$4+1,ZT!$A47-ZT!$B$2+1))</f>
        <v/>
      </c>
      <c r="DC47" s="8" t="str">
        <f>IF(OR($A47="",DC$8=""),"",INDEX(Z!$B$9:$BI$118,DC$8-ZT!$B$4+1,ZT!$A47-ZT!$B$2+1))</f>
        <v/>
      </c>
      <c r="DD47" s="8" t="str">
        <f>IF(OR($A47="",DD$8=""),"",INDEX(Z!$B$9:$BI$118,DD$8-ZT!$B$4+1,ZT!$A47-ZT!$B$2+1))</f>
        <v/>
      </c>
      <c r="DE47" s="8" t="str">
        <f>IF(OR($A47="",DE$8=""),"",INDEX(Z!$B$9:$BI$118,DE$8-ZT!$B$4+1,ZT!$A47-ZT!$B$2+1))</f>
        <v/>
      </c>
      <c r="DF47" s="8" t="str">
        <f>IF(OR($A47="",DF$8=""),"",INDEX(Z!$B$9:$BI$118,DF$8-ZT!$B$4+1,ZT!$A47-ZT!$B$2+1))</f>
        <v/>
      </c>
      <c r="DG47" s="8" t="str">
        <f>IF(OR($A47="",DG$8=""),"",INDEX(Z!$B$9:$BI$118,DG$8-ZT!$B$4+1,ZT!$A47-ZT!$B$2+1))</f>
        <v/>
      </c>
    </row>
    <row r="48" spans="1:111">
      <c r="A48" s="4" t="str">
        <f t="shared" si="2"/>
        <v/>
      </c>
      <c r="B48" s="8" t="str">
        <f>IF(OR($A48="",B$8=""),"",INDEX(Z!$B$9:$BI$118,B$8-ZT!$B$4+1,ZT!$A48-ZT!$B$2+1))</f>
        <v/>
      </c>
      <c r="C48" s="8" t="str">
        <f>IF(OR($A48="",C$8=""),"",INDEX(Z!$B$9:$BI$118,C$8-ZT!$B$4+1,ZT!$A48-ZT!$B$2+1))</f>
        <v/>
      </c>
      <c r="D48" s="8" t="str">
        <f>IF(OR($A48="",D$8=""),"",INDEX(Z!$B$9:$BI$118,D$8-ZT!$B$4+1,ZT!$A48-ZT!$B$2+1))</f>
        <v/>
      </c>
      <c r="E48" s="8" t="str">
        <f>IF(OR($A48="",E$8=""),"",INDEX(Z!$B$9:$BI$118,E$8-ZT!$B$4+1,ZT!$A48-ZT!$B$2+1))</f>
        <v/>
      </c>
      <c r="F48" s="8" t="str">
        <f>IF(OR($A48="",F$8=""),"",INDEX(Z!$B$9:$BI$118,F$8-ZT!$B$4+1,ZT!$A48-ZT!$B$2+1))</f>
        <v/>
      </c>
      <c r="G48" s="8" t="str">
        <f>IF(OR($A48="",G$8=""),"",INDEX(Z!$B$9:$BI$118,G$8-ZT!$B$4+1,ZT!$A48-ZT!$B$2+1))</f>
        <v/>
      </c>
      <c r="H48" s="8" t="str">
        <f>IF(OR($A48="",H$8=""),"",INDEX(Z!$B$9:$BI$118,H$8-ZT!$B$4+1,ZT!$A48-ZT!$B$2+1))</f>
        <v/>
      </c>
      <c r="I48" s="8" t="str">
        <f>IF(OR($A48="",I$8=""),"",INDEX(Z!$B$9:$BI$118,I$8-ZT!$B$4+1,ZT!$A48-ZT!$B$2+1))</f>
        <v/>
      </c>
      <c r="J48" s="8" t="str">
        <f>IF(OR($A48="",J$8=""),"",INDEX(Z!$B$9:$BI$118,J$8-ZT!$B$4+1,ZT!$A48-ZT!$B$2+1))</f>
        <v/>
      </c>
      <c r="K48" s="8" t="str">
        <f>IF(OR($A48="",K$8=""),"",INDEX(Z!$B$9:$BI$118,K$8-ZT!$B$4+1,ZT!$A48-ZT!$B$2+1))</f>
        <v/>
      </c>
      <c r="L48" s="8" t="str">
        <f>IF(OR($A48="",L$8=""),"",INDEX(Z!$B$9:$BI$118,L$8-ZT!$B$4+1,ZT!$A48-ZT!$B$2+1))</f>
        <v/>
      </c>
      <c r="M48" s="8" t="str">
        <f>IF(OR($A48="",M$8=""),"",INDEX(Z!$B$9:$BI$118,M$8-ZT!$B$4+1,ZT!$A48-ZT!$B$2+1))</f>
        <v/>
      </c>
      <c r="N48" s="8" t="str">
        <f>IF(OR($A48="",N$8=""),"",INDEX(Z!$B$9:$BI$118,N$8-ZT!$B$4+1,ZT!$A48-ZT!$B$2+1))</f>
        <v/>
      </c>
      <c r="O48" s="8" t="str">
        <f>IF(OR($A48="",O$8=""),"",INDEX(Z!$B$9:$BI$118,O$8-ZT!$B$4+1,ZT!$A48-ZT!$B$2+1))</f>
        <v/>
      </c>
      <c r="P48" s="8" t="str">
        <f>IF(OR($A48="",P$8=""),"",INDEX(Z!$B$9:$BI$118,P$8-ZT!$B$4+1,ZT!$A48-ZT!$B$2+1))</f>
        <v/>
      </c>
      <c r="Q48" s="8" t="str">
        <f>IF(OR($A48="",Q$8=""),"",INDEX(Z!$B$9:$BI$118,Q$8-ZT!$B$4+1,ZT!$A48-ZT!$B$2+1))</f>
        <v/>
      </c>
      <c r="R48" s="8" t="str">
        <f>IF(OR($A48="",R$8=""),"",INDEX(Z!$B$9:$BI$118,R$8-ZT!$B$4+1,ZT!$A48-ZT!$B$2+1))</f>
        <v/>
      </c>
      <c r="S48" s="8" t="str">
        <f>IF(OR($A48="",S$8=""),"",INDEX(Z!$B$9:$BI$118,S$8-ZT!$B$4+1,ZT!$A48-ZT!$B$2+1))</f>
        <v/>
      </c>
      <c r="T48" s="8" t="str">
        <f>IF(OR($A48="",T$8=""),"",INDEX(Z!$B$9:$BI$118,T$8-ZT!$B$4+1,ZT!$A48-ZT!$B$2+1))</f>
        <v/>
      </c>
      <c r="U48" s="8" t="str">
        <f>IF(OR($A48="",U$8=""),"",INDEX(Z!$B$9:$BI$118,U$8-ZT!$B$4+1,ZT!$A48-ZT!$B$2+1))</f>
        <v/>
      </c>
      <c r="V48" s="8" t="str">
        <f>IF(OR($A48="",V$8=""),"",INDEX(Z!$B$9:$BI$118,V$8-ZT!$B$4+1,ZT!$A48-ZT!$B$2+1))</f>
        <v/>
      </c>
      <c r="W48" s="8" t="str">
        <f>IF(OR($A48="",W$8=""),"",INDEX(Z!$B$9:$BI$118,W$8-ZT!$B$4+1,ZT!$A48-ZT!$B$2+1))</f>
        <v/>
      </c>
      <c r="X48" s="8" t="str">
        <f>IF(OR($A48="",X$8=""),"",INDEX(Z!$B$9:$BI$118,X$8-ZT!$B$4+1,ZT!$A48-ZT!$B$2+1))</f>
        <v/>
      </c>
      <c r="Y48" s="8" t="str">
        <f>IF(OR($A48="",Y$8=""),"",INDEX(Z!$B$9:$BI$118,Y$8-ZT!$B$4+1,ZT!$A48-ZT!$B$2+1))</f>
        <v/>
      </c>
      <c r="Z48" s="8" t="str">
        <f>IF(OR($A48="",Z$8=""),"",INDEX(Z!$B$9:$BI$118,Z$8-ZT!$B$4+1,ZT!$A48-ZT!$B$2+1))</f>
        <v/>
      </c>
      <c r="AA48" s="8" t="str">
        <f>IF(OR($A48="",AA$8=""),"",INDEX(Z!$B$9:$BI$118,AA$8-ZT!$B$4+1,ZT!$A48-ZT!$B$2+1))</f>
        <v/>
      </c>
      <c r="AB48" s="8" t="str">
        <f>IF(OR($A48="",AB$8=""),"",INDEX(Z!$B$9:$BI$118,AB$8-ZT!$B$4+1,ZT!$A48-ZT!$B$2+1))</f>
        <v/>
      </c>
      <c r="AC48" s="8" t="str">
        <f>IF(OR($A48="",AC$8=""),"",INDEX(Z!$B$9:$BI$118,AC$8-ZT!$B$4+1,ZT!$A48-ZT!$B$2+1))</f>
        <v/>
      </c>
      <c r="AD48" s="8" t="str">
        <f>IF(OR($A48="",AD$8=""),"",INDEX(Z!$B$9:$BI$118,AD$8-ZT!$B$4+1,ZT!$A48-ZT!$B$2+1))</f>
        <v/>
      </c>
      <c r="AE48" s="8" t="str">
        <f>IF(OR($A48="",AE$8=""),"",INDEX(Z!$B$9:$BI$118,AE$8-ZT!$B$4+1,ZT!$A48-ZT!$B$2+1))</f>
        <v/>
      </c>
      <c r="AF48" s="8" t="str">
        <f>IF(OR($A48="",AF$8=""),"",INDEX(Z!$B$9:$BI$118,AF$8-ZT!$B$4+1,ZT!$A48-ZT!$B$2+1))</f>
        <v/>
      </c>
      <c r="AG48" s="8" t="str">
        <f>IF(OR($A48="",AG$8=""),"",INDEX(Z!$B$9:$BI$118,AG$8-ZT!$B$4+1,ZT!$A48-ZT!$B$2+1))</f>
        <v/>
      </c>
      <c r="AH48" s="8" t="str">
        <f>IF(OR($A48="",AH$8=""),"",INDEX(Z!$B$9:$BI$118,AH$8-ZT!$B$4+1,ZT!$A48-ZT!$B$2+1))</f>
        <v/>
      </c>
      <c r="AI48" s="8" t="str">
        <f>IF(OR($A48="",AI$8=""),"",INDEX(Z!$B$9:$BI$118,AI$8-ZT!$B$4+1,ZT!$A48-ZT!$B$2+1))</f>
        <v/>
      </c>
      <c r="AJ48" s="8" t="str">
        <f>IF(OR($A48="",AJ$8=""),"",INDEX(Z!$B$9:$BI$118,AJ$8-ZT!$B$4+1,ZT!$A48-ZT!$B$2+1))</f>
        <v/>
      </c>
      <c r="AK48" s="8" t="str">
        <f>IF(OR($A48="",AK$8=""),"",INDEX(Z!$B$9:$BI$118,AK$8-ZT!$B$4+1,ZT!$A48-ZT!$B$2+1))</f>
        <v/>
      </c>
      <c r="AL48" s="8" t="str">
        <f>IF(OR($A48="",AL$8=""),"",INDEX(Z!$B$9:$BI$118,AL$8-ZT!$B$4+1,ZT!$A48-ZT!$B$2+1))</f>
        <v/>
      </c>
      <c r="AM48" s="8" t="str">
        <f>IF(OR($A48="",AM$8=""),"",INDEX(Z!$B$9:$BI$118,AM$8-ZT!$B$4+1,ZT!$A48-ZT!$B$2+1))</f>
        <v/>
      </c>
      <c r="AN48" s="8" t="str">
        <f>IF(OR($A48="",AN$8=""),"",INDEX(Z!$B$9:$BI$118,AN$8-ZT!$B$4+1,ZT!$A48-ZT!$B$2+1))</f>
        <v/>
      </c>
      <c r="AO48" s="8" t="str">
        <f>IF(OR($A48="",AO$8=""),"",INDEX(Z!$B$9:$BI$118,AO$8-ZT!$B$4+1,ZT!$A48-ZT!$B$2+1))</f>
        <v/>
      </c>
      <c r="AP48" s="8" t="str">
        <f>IF(OR($A48="",AP$8=""),"",INDEX(Z!$B$9:$BI$118,AP$8-ZT!$B$4+1,ZT!$A48-ZT!$B$2+1))</f>
        <v/>
      </c>
      <c r="AQ48" s="8" t="str">
        <f>IF(OR($A48="",AQ$8=""),"",INDEX(Z!$B$9:$BI$118,AQ$8-ZT!$B$4+1,ZT!$A48-ZT!$B$2+1))</f>
        <v/>
      </c>
      <c r="AR48" s="8" t="str">
        <f>IF(OR($A48="",AR$8=""),"",INDEX(Z!$B$9:$BI$118,AR$8-ZT!$B$4+1,ZT!$A48-ZT!$B$2+1))</f>
        <v/>
      </c>
      <c r="AS48" s="8" t="str">
        <f>IF(OR($A48="",AS$8=""),"",INDEX(Z!$B$9:$BI$118,AS$8-ZT!$B$4+1,ZT!$A48-ZT!$B$2+1))</f>
        <v/>
      </c>
      <c r="AT48" s="8" t="str">
        <f>IF(OR($A48="",AT$8=""),"",INDEX(Z!$B$9:$BI$118,AT$8-ZT!$B$4+1,ZT!$A48-ZT!$B$2+1))</f>
        <v/>
      </c>
      <c r="AU48" s="8" t="str">
        <f>IF(OR($A48="",AU$8=""),"",INDEX(Z!$B$9:$BI$118,AU$8-ZT!$B$4+1,ZT!$A48-ZT!$B$2+1))</f>
        <v/>
      </c>
      <c r="AV48" s="8" t="str">
        <f>IF(OR($A48="",AV$8=""),"",INDEX(Z!$B$9:$BI$118,AV$8-ZT!$B$4+1,ZT!$A48-ZT!$B$2+1))</f>
        <v/>
      </c>
      <c r="AW48" s="8" t="str">
        <f>IF(OR($A48="",AW$8=""),"",INDEX(Z!$B$9:$BI$118,AW$8-ZT!$B$4+1,ZT!$A48-ZT!$B$2+1))</f>
        <v/>
      </c>
      <c r="AX48" s="8" t="str">
        <f>IF(OR($A48="",AX$8=""),"",INDEX(Z!$B$9:$BI$118,AX$8-ZT!$B$4+1,ZT!$A48-ZT!$B$2+1))</f>
        <v/>
      </c>
      <c r="AY48" s="8" t="str">
        <f>IF(OR($A48="",AY$8=""),"",INDEX(Z!$B$9:$BI$118,AY$8-ZT!$B$4+1,ZT!$A48-ZT!$B$2+1))</f>
        <v/>
      </c>
      <c r="AZ48" s="8" t="str">
        <f>IF(OR($A48="",AZ$8=""),"",INDEX(Z!$B$9:$BI$118,AZ$8-ZT!$B$4+1,ZT!$A48-ZT!$B$2+1))</f>
        <v/>
      </c>
      <c r="BA48" s="8" t="str">
        <f>IF(OR($A48="",BA$8=""),"",INDEX(Z!$B$9:$BI$118,BA$8-ZT!$B$4+1,ZT!$A48-ZT!$B$2+1))</f>
        <v/>
      </c>
      <c r="BB48" s="8" t="str">
        <f>IF(OR($A48="",BB$8=""),"",INDEX(Z!$B$9:$BI$118,BB$8-ZT!$B$4+1,ZT!$A48-ZT!$B$2+1))</f>
        <v/>
      </c>
      <c r="BC48" s="8" t="str">
        <f>IF(OR($A48="",BC$8=""),"",INDEX(Z!$B$9:$BI$118,BC$8-ZT!$B$4+1,ZT!$A48-ZT!$B$2+1))</f>
        <v/>
      </c>
      <c r="BD48" s="8" t="str">
        <f>IF(OR($A48="",BD$8=""),"",INDEX(Z!$B$9:$BI$118,BD$8-ZT!$B$4+1,ZT!$A48-ZT!$B$2+1))</f>
        <v/>
      </c>
      <c r="BE48" s="8" t="str">
        <f>IF(OR($A48="",BE$8=""),"",INDEX(Z!$B$9:$BI$118,BE$8-ZT!$B$4+1,ZT!$A48-ZT!$B$2+1))</f>
        <v/>
      </c>
      <c r="BF48" s="8" t="str">
        <f>IF(OR($A48="",BF$8=""),"",INDEX(Z!$B$9:$BI$118,BF$8-ZT!$B$4+1,ZT!$A48-ZT!$B$2+1))</f>
        <v/>
      </c>
      <c r="BG48" s="8" t="str">
        <f>IF(OR($A48="",BG$8=""),"",INDEX(Z!$B$9:$BI$118,BG$8-ZT!$B$4+1,ZT!$A48-ZT!$B$2+1))</f>
        <v/>
      </c>
      <c r="BH48" s="8" t="str">
        <f>IF(OR($A48="",BH$8=""),"",INDEX(Z!$B$9:$BI$118,BH$8-ZT!$B$4+1,ZT!$A48-ZT!$B$2+1))</f>
        <v/>
      </c>
      <c r="BI48" s="8" t="str">
        <f>IF(OR($A48="",BI$8=""),"",INDEX(Z!$B$9:$BI$118,BI$8-ZT!$B$4+1,ZT!$A48-ZT!$B$2+1))</f>
        <v/>
      </c>
      <c r="BJ48" s="8" t="str">
        <f>IF(OR($A48="",BJ$8=""),"",INDEX(Z!$B$9:$BI$118,BJ$8-ZT!$B$4+1,ZT!$A48-ZT!$B$2+1))</f>
        <v/>
      </c>
      <c r="BK48" s="8" t="str">
        <f>IF(OR($A48="",BK$8=""),"",INDEX(Z!$B$9:$BI$118,BK$8-ZT!$B$4+1,ZT!$A48-ZT!$B$2+1))</f>
        <v/>
      </c>
      <c r="BL48" s="8" t="str">
        <f>IF(OR($A48="",BL$8=""),"",INDEX(Z!$B$9:$BI$118,BL$8-ZT!$B$4+1,ZT!$A48-ZT!$B$2+1))</f>
        <v/>
      </c>
      <c r="BM48" s="8" t="str">
        <f>IF(OR($A48="",BM$8=""),"",INDEX(Z!$B$9:$BI$118,BM$8-ZT!$B$4+1,ZT!$A48-ZT!$B$2+1))</f>
        <v/>
      </c>
      <c r="BN48" s="8" t="str">
        <f>IF(OR($A48="",BN$8=""),"",INDEX(Z!$B$9:$BI$118,BN$8-ZT!$B$4+1,ZT!$A48-ZT!$B$2+1))</f>
        <v/>
      </c>
      <c r="BO48" s="8" t="str">
        <f>IF(OR($A48="",BO$8=""),"",INDEX(Z!$B$9:$BI$118,BO$8-ZT!$B$4+1,ZT!$A48-ZT!$B$2+1))</f>
        <v/>
      </c>
      <c r="BP48" s="8" t="str">
        <f>IF(OR($A48="",BP$8=""),"",INDEX(Z!$B$9:$BI$118,BP$8-ZT!$B$4+1,ZT!$A48-ZT!$B$2+1))</f>
        <v/>
      </c>
      <c r="BQ48" s="8" t="str">
        <f>IF(OR($A48="",BQ$8=""),"",INDEX(Z!$B$9:$BI$118,BQ$8-ZT!$B$4+1,ZT!$A48-ZT!$B$2+1))</f>
        <v/>
      </c>
      <c r="BR48" s="8" t="str">
        <f>IF(OR($A48="",BR$8=""),"",INDEX(Z!$B$9:$BI$118,BR$8-ZT!$B$4+1,ZT!$A48-ZT!$B$2+1))</f>
        <v/>
      </c>
      <c r="BS48" s="8" t="str">
        <f>IF(OR($A48="",BS$8=""),"",INDEX(Z!$B$9:$BI$118,BS$8-ZT!$B$4+1,ZT!$A48-ZT!$B$2+1))</f>
        <v/>
      </c>
      <c r="BT48" s="8" t="str">
        <f>IF(OR($A48="",BT$8=""),"",INDEX(Z!$B$9:$BI$118,BT$8-ZT!$B$4+1,ZT!$A48-ZT!$B$2+1))</f>
        <v/>
      </c>
      <c r="BU48" s="8" t="str">
        <f>IF(OR($A48="",BU$8=""),"",INDEX(Z!$B$9:$BI$118,BU$8-ZT!$B$4+1,ZT!$A48-ZT!$B$2+1))</f>
        <v/>
      </c>
      <c r="BV48" s="8" t="str">
        <f>IF(OR($A48="",BV$8=""),"",INDEX(Z!$B$9:$BI$118,BV$8-ZT!$B$4+1,ZT!$A48-ZT!$B$2+1))</f>
        <v/>
      </c>
      <c r="BW48" s="8" t="str">
        <f>IF(OR($A48="",BW$8=""),"",INDEX(Z!$B$9:$BI$118,BW$8-ZT!$B$4+1,ZT!$A48-ZT!$B$2+1))</f>
        <v/>
      </c>
      <c r="BX48" s="8" t="str">
        <f>IF(OR($A48="",BX$8=""),"",INDEX(Z!$B$9:$BI$118,BX$8-ZT!$B$4+1,ZT!$A48-ZT!$B$2+1))</f>
        <v/>
      </c>
      <c r="BY48" s="8" t="str">
        <f>IF(OR($A48="",BY$8=""),"",INDEX(Z!$B$9:$BI$118,BY$8-ZT!$B$4+1,ZT!$A48-ZT!$B$2+1))</f>
        <v/>
      </c>
      <c r="BZ48" s="8" t="str">
        <f>IF(OR($A48="",BZ$8=""),"",INDEX(Z!$B$9:$BI$118,BZ$8-ZT!$B$4+1,ZT!$A48-ZT!$B$2+1))</f>
        <v/>
      </c>
      <c r="CA48" s="8" t="str">
        <f>IF(OR($A48="",CA$8=""),"",INDEX(Z!$B$9:$BI$118,CA$8-ZT!$B$4+1,ZT!$A48-ZT!$B$2+1))</f>
        <v/>
      </c>
      <c r="CB48" s="8" t="str">
        <f>IF(OR($A48="",CB$8=""),"",INDEX(Z!$B$9:$BI$118,CB$8-ZT!$B$4+1,ZT!$A48-ZT!$B$2+1))</f>
        <v/>
      </c>
      <c r="CC48" s="8" t="str">
        <f>IF(OR($A48="",CC$8=""),"",INDEX(Z!$B$9:$BI$118,CC$8-ZT!$B$4+1,ZT!$A48-ZT!$B$2+1))</f>
        <v/>
      </c>
      <c r="CD48" s="8" t="str">
        <f>IF(OR($A48="",CD$8=""),"",INDEX(Z!$B$9:$BI$118,CD$8-ZT!$B$4+1,ZT!$A48-ZT!$B$2+1))</f>
        <v/>
      </c>
      <c r="CE48" s="8" t="str">
        <f>IF(OR($A48="",CE$8=""),"",INDEX(Z!$B$9:$BI$118,CE$8-ZT!$B$4+1,ZT!$A48-ZT!$B$2+1))</f>
        <v/>
      </c>
      <c r="CF48" s="8" t="str">
        <f>IF(OR($A48="",CF$8=""),"",INDEX(Z!$B$9:$BI$118,CF$8-ZT!$B$4+1,ZT!$A48-ZT!$B$2+1))</f>
        <v/>
      </c>
      <c r="CG48" s="8" t="str">
        <f>IF(OR($A48="",CG$8=""),"",INDEX(Z!$B$9:$BI$118,CG$8-ZT!$B$4+1,ZT!$A48-ZT!$B$2+1))</f>
        <v/>
      </c>
      <c r="CH48" s="8" t="str">
        <f>IF(OR($A48="",CH$8=""),"",INDEX(Z!$B$9:$BI$118,CH$8-ZT!$B$4+1,ZT!$A48-ZT!$B$2+1))</f>
        <v/>
      </c>
      <c r="CI48" s="8" t="str">
        <f>IF(OR($A48="",CI$8=""),"",INDEX(Z!$B$9:$BI$118,CI$8-ZT!$B$4+1,ZT!$A48-ZT!$B$2+1))</f>
        <v/>
      </c>
      <c r="CJ48" s="8" t="str">
        <f>IF(OR($A48="",CJ$8=""),"",INDEX(Z!$B$9:$BI$118,CJ$8-ZT!$B$4+1,ZT!$A48-ZT!$B$2+1))</f>
        <v/>
      </c>
      <c r="CK48" s="8" t="str">
        <f>IF(OR($A48="",CK$8=""),"",INDEX(Z!$B$9:$BI$118,CK$8-ZT!$B$4+1,ZT!$A48-ZT!$B$2+1))</f>
        <v/>
      </c>
      <c r="CL48" s="8" t="str">
        <f>IF(OR($A48="",CL$8=""),"",INDEX(Z!$B$9:$BI$118,CL$8-ZT!$B$4+1,ZT!$A48-ZT!$B$2+1))</f>
        <v/>
      </c>
      <c r="CM48" s="8" t="str">
        <f>IF(OR($A48="",CM$8=""),"",INDEX(Z!$B$9:$BI$118,CM$8-ZT!$B$4+1,ZT!$A48-ZT!$B$2+1))</f>
        <v/>
      </c>
      <c r="CN48" s="8" t="str">
        <f>IF(OR($A48="",CN$8=""),"",INDEX(Z!$B$9:$BI$118,CN$8-ZT!$B$4+1,ZT!$A48-ZT!$B$2+1))</f>
        <v/>
      </c>
      <c r="CO48" s="8" t="str">
        <f>IF(OR($A48="",CO$8=""),"",INDEX(Z!$B$9:$BI$118,CO$8-ZT!$B$4+1,ZT!$A48-ZT!$B$2+1))</f>
        <v/>
      </c>
      <c r="CP48" s="8" t="str">
        <f>IF(OR($A48="",CP$8=""),"",INDEX(Z!$B$9:$BI$118,CP$8-ZT!$B$4+1,ZT!$A48-ZT!$B$2+1))</f>
        <v/>
      </c>
      <c r="CQ48" s="8" t="str">
        <f>IF(OR($A48="",CQ$8=""),"",INDEX(Z!$B$9:$BI$118,CQ$8-ZT!$B$4+1,ZT!$A48-ZT!$B$2+1))</f>
        <v/>
      </c>
      <c r="CR48" s="8" t="str">
        <f>IF(OR($A48="",CR$8=""),"",INDEX(Z!$B$9:$BI$118,CR$8-ZT!$B$4+1,ZT!$A48-ZT!$B$2+1))</f>
        <v/>
      </c>
      <c r="CS48" s="8" t="str">
        <f>IF(OR($A48="",CS$8=""),"",INDEX(Z!$B$9:$BI$118,CS$8-ZT!$B$4+1,ZT!$A48-ZT!$B$2+1))</f>
        <v/>
      </c>
      <c r="CT48" s="8" t="str">
        <f>IF(OR($A48="",CT$8=""),"",INDEX(Z!$B$9:$BI$118,CT$8-ZT!$B$4+1,ZT!$A48-ZT!$B$2+1))</f>
        <v/>
      </c>
      <c r="CU48" s="8" t="str">
        <f>IF(OR($A48="",CU$8=""),"",INDEX(Z!$B$9:$BI$118,CU$8-ZT!$B$4+1,ZT!$A48-ZT!$B$2+1))</f>
        <v/>
      </c>
      <c r="CV48" s="8" t="str">
        <f>IF(OR($A48="",CV$8=""),"",INDEX(Z!$B$9:$BI$118,CV$8-ZT!$B$4+1,ZT!$A48-ZT!$B$2+1))</f>
        <v/>
      </c>
      <c r="CW48" s="8" t="str">
        <f>IF(OR($A48="",CW$8=""),"",INDEX(Z!$B$9:$BI$118,CW$8-ZT!$B$4+1,ZT!$A48-ZT!$B$2+1))</f>
        <v/>
      </c>
      <c r="CX48" s="8" t="str">
        <f>IF(OR($A48="",CX$8=""),"",INDEX(Z!$B$9:$BI$118,CX$8-ZT!$B$4+1,ZT!$A48-ZT!$B$2+1))</f>
        <v/>
      </c>
      <c r="CY48" s="8" t="str">
        <f>IF(OR($A48="",CY$8=""),"",INDEX(Z!$B$9:$BI$118,CY$8-ZT!$B$4+1,ZT!$A48-ZT!$B$2+1))</f>
        <v/>
      </c>
      <c r="CZ48" s="8" t="str">
        <f>IF(OR($A48="",CZ$8=""),"",INDEX(Z!$B$9:$BI$118,CZ$8-ZT!$B$4+1,ZT!$A48-ZT!$B$2+1))</f>
        <v/>
      </c>
      <c r="DA48" s="8" t="str">
        <f>IF(OR($A48="",DA$8=""),"",INDEX(Z!$B$9:$BI$118,DA$8-ZT!$B$4+1,ZT!$A48-ZT!$B$2+1))</f>
        <v/>
      </c>
      <c r="DB48" s="8" t="str">
        <f>IF(OR($A48="",DB$8=""),"",INDEX(Z!$B$9:$BI$118,DB$8-ZT!$B$4+1,ZT!$A48-ZT!$B$2+1))</f>
        <v/>
      </c>
      <c r="DC48" s="8" t="str">
        <f>IF(OR($A48="",DC$8=""),"",INDEX(Z!$B$9:$BI$118,DC$8-ZT!$B$4+1,ZT!$A48-ZT!$B$2+1))</f>
        <v/>
      </c>
      <c r="DD48" s="8" t="str">
        <f>IF(OR($A48="",DD$8=""),"",INDEX(Z!$B$9:$BI$118,DD$8-ZT!$B$4+1,ZT!$A48-ZT!$B$2+1))</f>
        <v/>
      </c>
      <c r="DE48" s="8" t="str">
        <f>IF(OR($A48="",DE$8=""),"",INDEX(Z!$B$9:$BI$118,DE$8-ZT!$B$4+1,ZT!$A48-ZT!$B$2+1))</f>
        <v/>
      </c>
      <c r="DF48" s="8" t="str">
        <f>IF(OR($A48="",DF$8=""),"",INDEX(Z!$B$9:$BI$118,DF$8-ZT!$B$4+1,ZT!$A48-ZT!$B$2+1))</f>
        <v/>
      </c>
      <c r="DG48" s="8" t="str">
        <f>IF(OR($A48="",DG$8=""),"",INDEX(Z!$B$9:$BI$118,DG$8-ZT!$B$4+1,ZT!$A48-ZT!$B$2+1))</f>
        <v/>
      </c>
    </row>
    <row r="49" spans="1:111">
      <c r="A49" s="4" t="str">
        <f t="shared" si="2"/>
        <v/>
      </c>
      <c r="B49" s="8" t="str">
        <f>IF(OR($A49="",B$8=""),"",INDEX(Z!$B$9:$BI$118,B$8-ZT!$B$4+1,ZT!$A49-ZT!$B$2+1))</f>
        <v/>
      </c>
      <c r="C49" s="8" t="str">
        <f>IF(OR($A49="",C$8=""),"",INDEX(Z!$B$9:$BI$118,C$8-ZT!$B$4+1,ZT!$A49-ZT!$B$2+1))</f>
        <v/>
      </c>
      <c r="D49" s="8" t="str">
        <f>IF(OR($A49="",D$8=""),"",INDEX(Z!$B$9:$BI$118,D$8-ZT!$B$4+1,ZT!$A49-ZT!$B$2+1))</f>
        <v/>
      </c>
      <c r="E49" s="8" t="str">
        <f>IF(OR($A49="",E$8=""),"",INDEX(Z!$B$9:$BI$118,E$8-ZT!$B$4+1,ZT!$A49-ZT!$B$2+1))</f>
        <v/>
      </c>
      <c r="F49" s="8" t="str">
        <f>IF(OR($A49="",F$8=""),"",INDEX(Z!$B$9:$BI$118,F$8-ZT!$B$4+1,ZT!$A49-ZT!$B$2+1))</f>
        <v/>
      </c>
      <c r="G49" s="8" t="str">
        <f>IF(OR($A49="",G$8=""),"",INDEX(Z!$B$9:$BI$118,G$8-ZT!$B$4+1,ZT!$A49-ZT!$B$2+1))</f>
        <v/>
      </c>
      <c r="H49" s="8" t="str">
        <f>IF(OR($A49="",H$8=""),"",INDEX(Z!$B$9:$BI$118,H$8-ZT!$B$4+1,ZT!$A49-ZT!$B$2+1))</f>
        <v/>
      </c>
      <c r="I49" s="8" t="str">
        <f>IF(OR($A49="",I$8=""),"",INDEX(Z!$B$9:$BI$118,I$8-ZT!$B$4+1,ZT!$A49-ZT!$B$2+1))</f>
        <v/>
      </c>
      <c r="J49" s="8" t="str">
        <f>IF(OR($A49="",J$8=""),"",INDEX(Z!$B$9:$BI$118,J$8-ZT!$B$4+1,ZT!$A49-ZT!$B$2+1))</f>
        <v/>
      </c>
      <c r="K49" s="8" t="str">
        <f>IF(OR($A49="",K$8=""),"",INDEX(Z!$B$9:$BI$118,K$8-ZT!$B$4+1,ZT!$A49-ZT!$B$2+1))</f>
        <v/>
      </c>
      <c r="L49" s="8" t="str">
        <f>IF(OR($A49="",L$8=""),"",INDEX(Z!$B$9:$BI$118,L$8-ZT!$B$4+1,ZT!$A49-ZT!$B$2+1))</f>
        <v/>
      </c>
      <c r="M49" s="8" t="str">
        <f>IF(OR($A49="",M$8=""),"",INDEX(Z!$B$9:$BI$118,M$8-ZT!$B$4+1,ZT!$A49-ZT!$B$2+1))</f>
        <v/>
      </c>
      <c r="N49" s="8" t="str">
        <f>IF(OR($A49="",N$8=""),"",INDEX(Z!$B$9:$BI$118,N$8-ZT!$B$4+1,ZT!$A49-ZT!$B$2+1))</f>
        <v/>
      </c>
      <c r="O49" s="8" t="str">
        <f>IF(OR($A49="",O$8=""),"",INDEX(Z!$B$9:$BI$118,O$8-ZT!$B$4+1,ZT!$A49-ZT!$B$2+1))</f>
        <v/>
      </c>
      <c r="P49" s="8" t="str">
        <f>IF(OR($A49="",P$8=""),"",INDEX(Z!$B$9:$BI$118,P$8-ZT!$B$4+1,ZT!$A49-ZT!$B$2+1))</f>
        <v/>
      </c>
      <c r="Q49" s="8" t="str">
        <f>IF(OR($A49="",Q$8=""),"",INDEX(Z!$B$9:$BI$118,Q$8-ZT!$B$4+1,ZT!$A49-ZT!$B$2+1))</f>
        <v/>
      </c>
      <c r="R49" s="8" t="str">
        <f>IF(OR($A49="",R$8=""),"",INDEX(Z!$B$9:$BI$118,R$8-ZT!$B$4+1,ZT!$A49-ZT!$B$2+1))</f>
        <v/>
      </c>
      <c r="S49" s="8" t="str">
        <f>IF(OR($A49="",S$8=""),"",INDEX(Z!$B$9:$BI$118,S$8-ZT!$B$4+1,ZT!$A49-ZT!$B$2+1))</f>
        <v/>
      </c>
      <c r="T49" s="8" t="str">
        <f>IF(OR($A49="",T$8=""),"",INDEX(Z!$B$9:$BI$118,T$8-ZT!$B$4+1,ZT!$A49-ZT!$B$2+1))</f>
        <v/>
      </c>
      <c r="U49" s="8" t="str">
        <f>IF(OR($A49="",U$8=""),"",INDEX(Z!$B$9:$BI$118,U$8-ZT!$B$4+1,ZT!$A49-ZT!$B$2+1))</f>
        <v/>
      </c>
      <c r="V49" s="8" t="str">
        <f>IF(OR($A49="",V$8=""),"",INDEX(Z!$B$9:$BI$118,V$8-ZT!$B$4+1,ZT!$A49-ZT!$B$2+1))</f>
        <v/>
      </c>
      <c r="W49" s="8" t="str">
        <f>IF(OR($A49="",W$8=""),"",INDEX(Z!$B$9:$BI$118,W$8-ZT!$B$4+1,ZT!$A49-ZT!$B$2+1))</f>
        <v/>
      </c>
      <c r="X49" s="8" t="str">
        <f>IF(OR($A49="",X$8=""),"",INDEX(Z!$B$9:$BI$118,X$8-ZT!$B$4+1,ZT!$A49-ZT!$B$2+1))</f>
        <v/>
      </c>
      <c r="Y49" s="8" t="str">
        <f>IF(OR($A49="",Y$8=""),"",INDEX(Z!$B$9:$BI$118,Y$8-ZT!$B$4+1,ZT!$A49-ZT!$B$2+1))</f>
        <v/>
      </c>
      <c r="Z49" s="8" t="str">
        <f>IF(OR($A49="",Z$8=""),"",INDEX(Z!$B$9:$BI$118,Z$8-ZT!$B$4+1,ZT!$A49-ZT!$B$2+1))</f>
        <v/>
      </c>
      <c r="AA49" s="8" t="str">
        <f>IF(OR($A49="",AA$8=""),"",INDEX(Z!$B$9:$BI$118,AA$8-ZT!$B$4+1,ZT!$A49-ZT!$B$2+1))</f>
        <v/>
      </c>
      <c r="AB49" s="8" t="str">
        <f>IF(OR($A49="",AB$8=""),"",INDEX(Z!$B$9:$BI$118,AB$8-ZT!$B$4+1,ZT!$A49-ZT!$B$2+1))</f>
        <v/>
      </c>
      <c r="AC49" s="8" t="str">
        <f>IF(OR($A49="",AC$8=""),"",INDEX(Z!$B$9:$BI$118,AC$8-ZT!$B$4+1,ZT!$A49-ZT!$B$2+1))</f>
        <v/>
      </c>
      <c r="AD49" s="8" t="str">
        <f>IF(OR($A49="",AD$8=""),"",INDEX(Z!$B$9:$BI$118,AD$8-ZT!$B$4+1,ZT!$A49-ZT!$B$2+1))</f>
        <v/>
      </c>
      <c r="AE49" s="8" t="str">
        <f>IF(OR($A49="",AE$8=""),"",INDEX(Z!$B$9:$BI$118,AE$8-ZT!$B$4+1,ZT!$A49-ZT!$B$2+1))</f>
        <v/>
      </c>
      <c r="AF49" s="8" t="str">
        <f>IF(OR($A49="",AF$8=""),"",INDEX(Z!$B$9:$BI$118,AF$8-ZT!$B$4+1,ZT!$A49-ZT!$B$2+1))</f>
        <v/>
      </c>
      <c r="AG49" s="8" t="str">
        <f>IF(OR($A49="",AG$8=""),"",INDEX(Z!$B$9:$BI$118,AG$8-ZT!$B$4+1,ZT!$A49-ZT!$B$2+1))</f>
        <v/>
      </c>
      <c r="AH49" s="8" t="str">
        <f>IF(OR($A49="",AH$8=""),"",INDEX(Z!$B$9:$BI$118,AH$8-ZT!$B$4+1,ZT!$A49-ZT!$B$2+1))</f>
        <v/>
      </c>
      <c r="AI49" s="8" t="str">
        <f>IF(OR($A49="",AI$8=""),"",INDEX(Z!$B$9:$BI$118,AI$8-ZT!$B$4+1,ZT!$A49-ZT!$B$2+1))</f>
        <v/>
      </c>
      <c r="AJ49" s="8" t="str">
        <f>IF(OR($A49="",AJ$8=""),"",INDEX(Z!$B$9:$BI$118,AJ$8-ZT!$B$4+1,ZT!$A49-ZT!$B$2+1))</f>
        <v/>
      </c>
      <c r="AK49" s="8" t="str">
        <f>IF(OR($A49="",AK$8=""),"",INDEX(Z!$B$9:$BI$118,AK$8-ZT!$B$4+1,ZT!$A49-ZT!$B$2+1))</f>
        <v/>
      </c>
      <c r="AL49" s="8" t="str">
        <f>IF(OR($A49="",AL$8=""),"",INDEX(Z!$B$9:$BI$118,AL$8-ZT!$B$4+1,ZT!$A49-ZT!$B$2+1))</f>
        <v/>
      </c>
      <c r="AM49" s="8" t="str">
        <f>IF(OR($A49="",AM$8=""),"",INDEX(Z!$B$9:$BI$118,AM$8-ZT!$B$4+1,ZT!$A49-ZT!$B$2+1))</f>
        <v/>
      </c>
      <c r="AN49" s="8" t="str">
        <f>IF(OR($A49="",AN$8=""),"",INDEX(Z!$B$9:$BI$118,AN$8-ZT!$B$4+1,ZT!$A49-ZT!$B$2+1))</f>
        <v/>
      </c>
      <c r="AO49" s="8" t="str">
        <f>IF(OR($A49="",AO$8=""),"",INDEX(Z!$B$9:$BI$118,AO$8-ZT!$B$4+1,ZT!$A49-ZT!$B$2+1))</f>
        <v/>
      </c>
      <c r="AP49" s="8" t="str">
        <f>IF(OR($A49="",AP$8=""),"",INDEX(Z!$B$9:$BI$118,AP$8-ZT!$B$4+1,ZT!$A49-ZT!$B$2+1))</f>
        <v/>
      </c>
      <c r="AQ49" s="8" t="str">
        <f>IF(OR($A49="",AQ$8=""),"",INDEX(Z!$B$9:$BI$118,AQ$8-ZT!$B$4+1,ZT!$A49-ZT!$B$2+1))</f>
        <v/>
      </c>
      <c r="AR49" s="8" t="str">
        <f>IF(OR($A49="",AR$8=""),"",INDEX(Z!$B$9:$BI$118,AR$8-ZT!$B$4+1,ZT!$A49-ZT!$B$2+1))</f>
        <v/>
      </c>
      <c r="AS49" s="8" t="str">
        <f>IF(OR($A49="",AS$8=""),"",INDEX(Z!$B$9:$BI$118,AS$8-ZT!$B$4+1,ZT!$A49-ZT!$B$2+1))</f>
        <v/>
      </c>
      <c r="AT49" s="8" t="str">
        <f>IF(OR($A49="",AT$8=""),"",INDEX(Z!$B$9:$BI$118,AT$8-ZT!$B$4+1,ZT!$A49-ZT!$B$2+1))</f>
        <v/>
      </c>
      <c r="AU49" s="8" t="str">
        <f>IF(OR($A49="",AU$8=""),"",INDEX(Z!$B$9:$BI$118,AU$8-ZT!$B$4+1,ZT!$A49-ZT!$B$2+1))</f>
        <v/>
      </c>
      <c r="AV49" s="8" t="str">
        <f>IF(OR($A49="",AV$8=""),"",INDEX(Z!$B$9:$BI$118,AV$8-ZT!$B$4+1,ZT!$A49-ZT!$B$2+1))</f>
        <v/>
      </c>
      <c r="AW49" s="8" t="str">
        <f>IF(OR($A49="",AW$8=""),"",INDEX(Z!$B$9:$BI$118,AW$8-ZT!$B$4+1,ZT!$A49-ZT!$B$2+1))</f>
        <v/>
      </c>
      <c r="AX49" s="8" t="str">
        <f>IF(OR($A49="",AX$8=""),"",INDEX(Z!$B$9:$BI$118,AX$8-ZT!$B$4+1,ZT!$A49-ZT!$B$2+1))</f>
        <v/>
      </c>
      <c r="AY49" s="8" t="str">
        <f>IF(OR($A49="",AY$8=""),"",INDEX(Z!$B$9:$BI$118,AY$8-ZT!$B$4+1,ZT!$A49-ZT!$B$2+1))</f>
        <v/>
      </c>
      <c r="AZ49" s="8" t="str">
        <f>IF(OR($A49="",AZ$8=""),"",INDEX(Z!$B$9:$BI$118,AZ$8-ZT!$B$4+1,ZT!$A49-ZT!$B$2+1))</f>
        <v/>
      </c>
      <c r="BA49" s="8" t="str">
        <f>IF(OR($A49="",BA$8=""),"",INDEX(Z!$B$9:$BI$118,BA$8-ZT!$B$4+1,ZT!$A49-ZT!$B$2+1))</f>
        <v/>
      </c>
      <c r="BB49" s="8" t="str">
        <f>IF(OR($A49="",BB$8=""),"",INDEX(Z!$B$9:$BI$118,BB$8-ZT!$B$4+1,ZT!$A49-ZT!$B$2+1))</f>
        <v/>
      </c>
      <c r="BC49" s="8" t="str">
        <f>IF(OR($A49="",BC$8=""),"",INDEX(Z!$B$9:$BI$118,BC$8-ZT!$B$4+1,ZT!$A49-ZT!$B$2+1))</f>
        <v/>
      </c>
      <c r="BD49" s="8" t="str">
        <f>IF(OR($A49="",BD$8=""),"",INDEX(Z!$B$9:$BI$118,BD$8-ZT!$B$4+1,ZT!$A49-ZT!$B$2+1))</f>
        <v/>
      </c>
      <c r="BE49" s="8" t="str">
        <f>IF(OR($A49="",BE$8=""),"",INDEX(Z!$B$9:$BI$118,BE$8-ZT!$B$4+1,ZT!$A49-ZT!$B$2+1))</f>
        <v/>
      </c>
      <c r="BF49" s="8" t="str">
        <f>IF(OR($A49="",BF$8=""),"",INDEX(Z!$B$9:$BI$118,BF$8-ZT!$B$4+1,ZT!$A49-ZT!$B$2+1))</f>
        <v/>
      </c>
      <c r="BG49" s="8" t="str">
        <f>IF(OR($A49="",BG$8=""),"",INDEX(Z!$B$9:$BI$118,BG$8-ZT!$B$4+1,ZT!$A49-ZT!$B$2+1))</f>
        <v/>
      </c>
      <c r="BH49" s="8" t="str">
        <f>IF(OR($A49="",BH$8=""),"",INDEX(Z!$B$9:$BI$118,BH$8-ZT!$B$4+1,ZT!$A49-ZT!$B$2+1))</f>
        <v/>
      </c>
      <c r="BI49" s="8" t="str">
        <f>IF(OR($A49="",BI$8=""),"",INDEX(Z!$B$9:$BI$118,BI$8-ZT!$B$4+1,ZT!$A49-ZT!$B$2+1))</f>
        <v/>
      </c>
      <c r="BJ49" s="8" t="str">
        <f>IF(OR($A49="",BJ$8=""),"",INDEX(Z!$B$9:$BI$118,BJ$8-ZT!$B$4+1,ZT!$A49-ZT!$B$2+1))</f>
        <v/>
      </c>
      <c r="BK49" s="8" t="str">
        <f>IF(OR($A49="",BK$8=""),"",INDEX(Z!$B$9:$BI$118,BK$8-ZT!$B$4+1,ZT!$A49-ZT!$B$2+1))</f>
        <v/>
      </c>
      <c r="BL49" s="8" t="str">
        <f>IF(OR($A49="",BL$8=""),"",INDEX(Z!$B$9:$BI$118,BL$8-ZT!$B$4+1,ZT!$A49-ZT!$B$2+1))</f>
        <v/>
      </c>
      <c r="BM49" s="8" t="str">
        <f>IF(OR($A49="",BM$8=""),"",INDEX(Z!$B$9:$BI$118,BM$8-ZT!$B$4+1,ZT!$A49-ZT!$B$2+1))</f>
        <v/>
      </c>
      <c r="BN49" s="8" t="str">
        <f>IF(OR($A49="",BN$8=""),"",INDEX(Z!$B$9:$BI$118,BN$8-ZT!$B$4+1,ZT!$A49-ZT!$B$2+1))</f>
        <v/>
      </c>
      <c r="BO49" s="8" t="str">
        <f>IF(OR($A49="",BO$8=""),"",INDEX(Z!$B$9:$BI$118,BO$8-ZT!$B$4+1,ZT!$A49-ZT!$B$2+1))</f>
        <v/>
      </c>
      <c r="BP49" s="8" t="str">
        <f>IF(OR($A49="",BP$8=""),"",INDEX(Z!$B$9:$BI$118,BP$8-ZT!$B$4+1,ZT!$A49-ZT!$B$2+1))</f>
        <v/>
      </c>
      <c r="BQ49" s="8" t="str">
        <f>IF(OR($A49="",BQ$8=""),"",INDEX(Z!$B$9:$BI$118,BQ$8-ZT!$B$4+1,ZT!$A49-ZT!$B$2+1))</f>
        <v/>
      </c>
      <c r="BR49" s="8" t="str">
        <f>IF(OR($A49="",BR$8=""),"",INDEX(Z!$B$9:$BI$118,BR$8-ZT!$B$4+1,ZT!$A49-ZT!$B$2+1))</f>
        <v/>
      </c>
      <c r="BS49" s="8" t="str">
        <f>IF(OR($A49="",BS$8=""),"",INDEX(Z!$B$9:$BI$118,BS$8-ZT!$B$4+1,ZT!$A49-ZT!$B$2+1))</f>
        <v/>
      </c>
      <c r="BT49" s="8" t="str">
        <f>IF(OR($A49="",BT$8=""),"",INDEX(Z!$B$9:$BI$118,BT$8-ZT!$B$4+1,ZT!$A49-ZT!$B$2+1))</f>
        <v/>
      </c>
      <c r="BU49" s="8" t="str">
        <f>IF(OR($A49="",BU$8=""),"",INDEX(Z!$B$9:$BI$118,BU$8-ZT!$B$4+1,ZT!$A49-ZT!$B$2+1))</f>
        <v/>
      </c>
      <c r="BV49" s="8" t="str">
        <f>IF(OR($A49="",BV$8=""),"",INDEX(Z!$B$9:$BI$118,BV$8-ZT!$B$4+1,ZT!$A49-ZT!$B$2+1))</f>
        <v/>
      </c>
      <c r="BW49" s="8" t="str">
        <f>IF(OR($A49="",BW$8=""),"",INDEX(Z!$B$9:$BI$118,BW$8-ZT!$B$4+1,ZT!$A49-ZT!$B$2+1))</f>
        <v/>
      </c>
      <c r="BX49" s="8" t="str">
        <f>IF(OR($A49="",BX$8=""),"",INDEX(Z!$B$9:$BI$118,BX$8-ZT!$B$4+1,ZT!$A49-ZT!$B$2+1))</f>
        <v/>
      </c>
      <c r="BY49" s="8" t="str">
        <f>IF(OR($A49="",BY$8=""),"",INDEX(Z!$B$9:$BI$118,BY$8-ZT!$B$4+1,ZT!$A49-ZT!$B$2+1))</f>
        <v/>
      </c>
      <c r="BZ49" s="8" t="str">
        <f>IF(OR($A49="",BZ$8=""),"",INDEX(Z!$B$9:$BI$118,BZ$8-ZT!$B$4+1,ZT!$A49-ZT!$B$2+1))</f>
        <v/>
      </c>
      <c r="CA49" s="8" t="str">
        <f>IF(OR($A49="",CA$8=""),"",INDEX(Z!$B$9:$BI$118,CA$8-ZT!$B$4+1,ZT!$A49-ZT!$B$2+1))</f>
        <v/>
      </c>
      <c r="CB49" s="8" t="str">
        <f>IF(OR($A49="",CB$8=""),"",INDEX(Z!$B$9:$BI$118,CB$8-ZT!$B$4+1,ZT!$A49-ZT!$B$2+1))</f>
        <v/>
      </c>
      <c r="CC49" s="8" t="str">
        <f>IF(OR($A49="",CC$8=""),"",INDEX(Z!$B$9:$BI$118,CC$8-ZT!$B$4+1,ZT!$A49-ZT!$B$2+1))</f>
        <v/>
      </c>
      <c r="CD49" s="8" t="str">
        <f>IF(OR($A49="",CD$8=""),"",INDEX(Z!$B$9:$BI$118,CD$8-ZT!$B$4+1,ZT!$A49-ZT!$B$2+1))</f>
        <v/>
      </c>
      <c r="CE49" s="8" t="str">
        <f>IF(OR($A49="",CE$8=""),"",INDEX(Z!$B$9:$BI$118,CE$8-ZT!$B$4+1,ZT!$A49-ZT!$B$2+1))</f>
        <v/>
      </c>
      <c r="CF49" s="8" t="str">
        <f>IF(OR($A49="",CF$8=""),"",INDEX(Z!$B$9:$BI$118,CF$8-ZT!$B$4+1,ZT!$A49-ZT!$B$2+1))</f>
        <v/>
      </c>
      <c r="CG49" s="8" t="str">
        <f>IF(OR($A49="",CG$8=""),"",INDEX(Z!$B$9:$BI$118,CG$8-ZT!$B$4+1,ZT!$A49-ZT!$B$2+1))</f>
        <v/>
      </c>
      <c r="CH49" s="8" t="str">
        <f>IF(OR($A49="",CH$8=""),"",INDEX(Z!$B$9:$BI$118,CH$8-ZT!$B$4+1,ZT!$A49-ZT!$B$2+1))</f>
        <v/>
      </c>
      <c r="CI49" s="8" t="str">
        <f>IF(OR($A49="",CI$8=""),"",INDEX(Z!$B$9:$BI$118,CI$8-ZT!$B$4+1,ZT!$A49-ZT!$B$2+1))</f>
        <v/>
      </c>
      <c r="CJ49" s="8" t="str">
        <f>IF(OR($A49="",CJ$8=""),"",INDEX(Z!$B$9:$BI$118,CJ$8-ZT!$B$4+1,ZT!$A49-ZT!$B$2+1))</f>
        <v/>
      </c>
      <c r="CK49" s="8" t="str">
        <f>IF(OR($A49="",CK$8=""),"",INDEX(Z!$B$9:$BI$118,CK$8-ZT!$B$4+1,ZT!$A49-ZT!$B$2+1))</f>
        <v/>
      </c>
      <c r="CL49" s="8" t="str">
        <f>IF(OR($A49="",CL$8=""),"",INDEX(Z!$B$9:$BI$118,CL$8-ZT!$B$4+1,ZT!$A49-ZT!$B$2+1))</f>
        <v/>
      </c>
      <c r="CM49" s="8" t="str">
        <f>IF(OR($A49="",CM$8=""),"",INDEX(Z!$B$9:$BI$118,CM$8-ZT!$B$4+1,ZT!$A49-ZT!$B$2+1))</f>
        <v/>
      </c>
      <c r="CN49" s="8" t="str">
        <f>IF(OR($A49="",CN$8=""),"",INDEX(Z!$B$9:$BI$118,CN$8-ZT!$B$4+1,ZT!$A49-ZT!$B$2+1))</f>
        <v/>
      </c>
      <c r="CO49" s="8" t="str">
        <f>IF(OR($A49="",CO$8=""),"",INDEX(Z!$B$9:$BI$118,CO$8-ZT!$B$4+1,ZT!$A49-ZT!$B$2+1))</f>
        <v/>
      </c>
      <c r="CP49" s="8" t="str">
        <f>IF(OR($A49="",CP$8=""),"",INDEX(Z!$B$9:$BI$118,CP$8-ZT!$B$4+1,ZT!$A49-ZT!$B$2+1))</f>
        <v/>
      </c>
      <c r="CQ49" s="8" t="str">
        <f>IF(OR($A49="",CQ$8=""),"",INDEX(Z!$B$9:$BI$118,CQ$8-ZT!$B$4+1,ZT!$A49-ZT!$B$2+1))</f>
        <v/>
      </c>
      <c r="CR49" s="8" t="str">
        <f>IF(OR($A49="",CR$8=""),"",INDEX(Z!$B$9:$BI$118,CR$8-ZT!$B$4+1,ZT!$A49-ZT!$B$2+1))</f>
        <v/>
      </c>
      <c r="CS49" s="8" t="str">
        <f>IF(OR($A49="",CS$8=""),"",INDEX(Z!$B$9:$BI$118,CS$8-ZT!$B$4+1,ZT!$A49-ZT!$B$2+1))</f>
        <v/>
      </c>
      <c r="CT49" s="8" t="str">
        <f>IF(OR($A49="",CT$8=""),"",INDEX(Z!$B$9:$BI$118,CT$8-ZT!$B$4+1,ZT!$A49-ZT!$B$2+1))</f>
        <v/>
      </c>
      <c r="CU49" s="8" t="str">
        <f>IF(OR($A49="",CU$8=""),"",INDEX(Z!$B$9:$BI$118,CU$8-ZT!$B$4+1,ZT!$A49-ZT!$B$2+1))</f>
        <v/>
      </c>
      <c r="CV49" s="8" t="str">
        <f>IF(OR($A49="",CV$8=""),"",INDEX(Z!$B$9:$BI$118,CV$8-ZT!$B$4+1,ZT!$A49-ZT!$B$2+1))</f>
        <v/>
      </c>
      <c r="CW49" s="8" t="str">
        <f>IF(OR($A49="",CW$8=""),"",INDEX(Z!$B$9:$BI$118,CW$8-ZT!$B$4+1,ZT!$A49-ZT!$B$2+1))</f>
        <v/>
      </c>
      <c r="CX49" s="8" t="str">
        <f>IF(OR($A49="",CX$8=""),"",INDEX(Z!$B$9:$BI$118,CX$8-ZT!$B$4+1,ZT!$A49-ZT!$B$2+1))</f>
        <v/>
      </c>
      <c r="CY49" s="8" t="str">
        <f>IF(OR($A49="",CY$8=""),"",INDEX(Z!$B$9:$BI$118,CY$8-ZT!$B$4+1,ZT!$A49-ZT!$B$2+1))</f>
        <v/>
      </c>
      <c r="CZ49" s="8" t="str">
        <f>IF(OR($A49="",CZ$8=""),"",INDEX(Z!$B$9:$BI$118,CZ$8-ZT!$B$4+1,ZT!$A49-ZT!$B$2+1))</f>
        <v/>
      </c>
      <c r="DA49" s="8" t="str">
        <f>IF(OR($A49="",DA$8=""),"",INDEX(Z!$B$9:$BI$118,DA$8-ZT!$B$4+1,ZT!$A49-ZT!$B$2+1))</f>
        <v/>
      </c>
      <c r="DB49" s="8" t="str">
        <f>IF(OR($A49="",DB$8=""),"",INDEX(Z!$B$9:$BI$118,DB$8-ZT!$B$4+1,ZT!$A49-ZT!$B$2+1))</f>
        <v/>
      </c>
      <c r="DC49" s="8" t="str">
        <f>IF(OR($A49="",DC$8=""),"",INDEX(Z!$B$9:$BI$118,DC$8-ZT!$B$4+1,ZT!$A49-ZT!$B$2+1))</f>
        <v/>
      </c>
      <c r="DD49" s="8" t="str">
        <f>IF(OR($A49="",DD$8=""),"",INDEX(Z!$B$9:$BI$118,DD$8-ZT!$B$4+1,ZT!$A49-ZT!$B$2+1))</f>
        <v/>
      </c>
      <c r="DE49" s="8" t="str">
        <f>IF(OR($A49="",DE$8=""),"",INDEX(Z!$B$9:$BI$118,DE$8-ZT!$B$4+1,ZT!$A49-ZT!$B$2+1))</f>
        <v/>
      </c>
      <c r="DF49" s="8" t="str">
        <f>IF(OR($A49="",DF$8=""),"",INDEX(Z!$B$9:$BI$118,DF$8-ZT!$B$4+1,ZT!$A49-ZT!$B$2+1))</f>
        <v/>
      </c>
      <c r="DG49" s="8" t="str">
        <f>IF(OR($A49="",DG$8=""),"",INDEX(Z!$B$9:$BI$118,DG$8-ZT!$B$4+1,ZT!$A49-ZT!$B$2+1))</f>
        <v/>
      </c>
    </row>
    <row r="50" spans="1:111">
      <c r="A50" s="4" t="str">
        <f t="shared" si="2"/>
        <v/>
      </c>
      <c r="B50" s="8" t="str">
        <f>IF(OR($A50="",B$8=""),"",INDEX(Z!$B$9:$BI$118,B$8-ZT!$B$4+1,ZT!$A50-ZT!$B$2+1))</f>
        <v/>
      </c>
      <c r="C50" s="8" t="str">
        <f>IF(OR($A50="",C$8=""),"",INDEX(Z!$B$9:$BI$118,C$8-ZT!$B$4+1,ZT!$A50-ZT!$B$2+1))</f>
        <v/>
      </c>
      <c r="D50" s="8" t="str">
        <f>IF(OR($A50="",D$8=""),"",INDEX(Z!$B$9:$BI$118,D$8-ZT!$B$4+1,ZT!$A50-ZT!$B$2+1))</f>
        <v/>
      </c>
      <c r="E50" s="8" t="str">
        <f>IF(OR($A50="",E$8=""),"",INDEX(Z!$B$9:$BI$118,E$8-ZT!$B$4+1,ZT!$A50-ZT!$B$2+1))</f>
        <v/>
      </c>
      <c r="F50" s="8" t="str">
        <f>IF(OR($A50="",F$8=""),"",INDEX(Z!$B$9:$BI$118,F$8-ZT!$B$4+1,ZT!$A50-ZT!$B$2+1))</f>
        <v/>
      </c>
      <c r="G50" s="8" t="str">
        <f>IF(OR($A50="",G$8=""),"",INDEX(Z!$B$9:$BI$118,G$8-ZT!$B$4+1,ZT!$A50-ZT!$B$2+1))</f>
        <v/>
      </c>
      <c r="H50" s="8" t="str">
        <f>IF(OR($A50="",H$8=""),"",INDEX(Z!$B$9:$BI$118,H$8-ZT!$B$4+1,ZT!$A50-ZT!$B$2+1))</f>
        <v/>
      </c>
      <c r="I50" s="8" t="str">
        <f>IF(OR($A50="",I$8=""),"",INDEX(Z!$B$9:$BI$118,I$8-ZT!$B$4+1,ZT!$A50-ZT!$B$2+1))</f>
        <v/>
      </c>
      <c r="J50" s="8" t="str">
        <f>IF(OR($A50="",J$8=""),"",INDEX(Z!$B$9:$BI$118,J$8-ZT!$B$4+1,ZT!$A50-ZT!$B$2+1))</f>
        <v/>
      </c>
      <c r="K50" s="8" t="str">
        <f>IF(OR($A50="",K$8=""),"",INDEX(Z!$B$9:$BI$118,K$8-ZT!$B$4+1,ZT!$A50-ZT!$B$2+1))</f>
        <v/>
      </c>
      <c r="L50" s="8" t="str">
        <f>IF(OR($A50="",L$8=""),"",INDEX(Z!$B$9:$BI$118,L$8-ZT!$B$4+1,ZT!$A50-ZT!$B$2+1))</f>
        <v/>
      </c>
      <c r="M50" s="8" t="str">
        <f>IF(OR($A50="",M$8=""),"",INDEX(Z!$B$9:$BI$118,M$8-ZT!$B$4+1,ZT!$A50-ZT!$B$2+1))</f>
        <v/>
      </c>
      <c r="N50" s="8" t="str">
        <f>IF(OR($A50="",N$8=""),"",INDEX(Z!$B$9:$BI$118,N$8-ZT!$B$4+1,ZT!$A50-ZT!$B$2+1))</f>
        <v/>
      </c>
      <c r="O50" s="8" t="str">
        <f>IF(OR($A50="",O$8=""),"",INDEX(Z!$B$9:$BI$118,O$8-ZT!$B$4+1,ZT!$A50-ZT!$B$2+1))</f>
        <v/>
      </c>
      <c r="P50" s="8" t="str">
        <f>IF(OR($A50="",P$8=""),"",INDEX(Z!$B$9:$BI$118,P$8-ZT!$B$4+1,ZT!$A50-ZT!$B$2+1))</f>
        <v/>
      </c>
      <c r="Q50" s="8" t="str">
        <f>IF(OR($A50="",Q$8=""),"",INDEX(Z!$B$9:$BI$118,Q$8-ZT!$B$4+1,ZT!$A50-ZT!$B$2+1))</f>
        <v/>
      </c>
      <c r="R50" s="8" t="str">
        <f>IF(OR($A50="",R$8=""),"",INDEX(Z!$B$9:$BI$118,R$8-ZT!$B$4+1,ZT!$A50-ZT!$B$2+1))</f>
        <v/>
      </c>
      <c r="S50" s="8" t="str">
        <f>IF(OR($A50="",S$8=""),"",INDEX(Z!$B$9:$BI$118,S$8-ZT!$B$4+1,ZT!$A50-ZT!$B$2+1))</f>
        <v/>
      </c>
      <c r="T50" s="8" t="str">
        <f>IF(OR($A50="",T$8=""),"",INDEX(Z!$B$9:$BI$118,T$8-ZT!$B$4+1,ZT!$A50-ZT!$B$2+1))</f>
        <v/>
      </c>
      <c r="U50" s="8" t="str">
        <f>IF(OR($A50="",U$8=""),"",INDEX(Z!$B$9:$BI$118,U$8-ZT!$B$4+1,ZT!$A50-ZT!$B$2+1))</f>
        <v/>
      </c>
      <c r="V50" s="8" t="str">
        <f>IF(OR($A50="",V$8=""),"",INDEX(Z!$B$9:$BI$118,V$8-ZT!$B$4+1,ZT!$A50-ZT!$B$2+1))</f>
        <v/>
      </c>
      <c r="W50" s="8" t="str">
        <f>IF(OR($A50="",W$8=""),"",INDEX(Z!$B$9:$BI$118,W$8-ZT!$B$4+1,ZT!$A50-ZT!$B$2+1))</f>
        <v/>
      </c>
      <c r="X50" s="8" t="str">
        <f>IF(OR($A50="",X$8=""),"",INDEX(Z!$B$9:$BI$118,X$8-ZT!$B$4+1,ZT!$A50-ZT!$B$2+1))</f>
        <v/>
      </c>
      <c r="Y50" s="8" t="str">
        <f>IF(OR($A50="",Y$8=""),"",INDEX(Z!$B$9:$BI$118,Y$8-ZT!$B$4+1,ZT!$A50-ZT!$B$2+1))</f>
        <v/>
      </c>
      <c r="Z50" s="8" t="str">
        <f>IF(OR($A50="",Z$8=""),"",INDEX(Z!$B$9:$BI$118,Z$8-ZT!$B$4+1,ZT!$A50-ZT!$B$2+1))</f>
        <v/>
      </c>
      <c r="AA50" s="8" t="str">
        <f>IF(OR($A50="",AA$8=""),"",INDEX(Z!$B$9:$BI$118,AA$8-ZT!$B$4+1,ZT!$A50-ZT!$B$2+1))</f>
        <v/>
      </c>
      <c r="AB50" s="8" t="str">
        <f>IF(OR($A50="",AB$8=""),"",INDEX(Z!$B$9:$BI$118,AB$8-ZT!$B$4+1,ZT!$A50-ZT!$B$2+1))</f>
        <v/>
      </c>
      <c r="AC50" s="8" t="str">
        <f>IF(OR($A50="",AC$8=""),"",INDEX(Z!$B$9:$BI$118,AC$8-ZT!$B$4+1,ZT!$A50-ZT!$B$2+1))</f>
        <v/>
      </c>
      <c r="AD50" s="8" t="str">
        <f>IF(OR($A50="",AD$8=""),"",INDEX(Z!$B$9:$BI$118,AD$8-ZT!$B$4+1,ZT!$A50-ZT!$B$2+1))</f>
        <v/>
      </c>
      <c r="AE50" s="8" t="str">
        <f>IF(OR($A50="",AE$8=""),"",INDEX(Z!$B$9:$BI$118,AE$8-ZT!$B$4+1,ZT!$A50-ZT!$B$2+1))</f>
        <v/>
      </c>
      <c r="AF50" s="8" t="str">
        <f>IF(OR($A50="",AF$8=""),"",INDEX(Z!$B$9:$BI$118,AF$8-ZT!$B$4+1,ZT!$A50-ZT!$B$2+1))</f>
        <v/>
      </c>
      <c r="AG50" s="8" t="str">
        <f>IF(OR($A50="",AG$8=""),"",INDEX(Z!$B$9:$BI$118,AG$8-ZT!$B$4+1,ZT!$A50-ZT!$B$2+1))</f>
        <v/>
      </c>
      <c r="AH50" s="8" t="str">
        <f>IF(OR($A50="",AH$8=""),"",INDEX(Z!$B$9:$BI$118,AH$8-ZT!$B$4+1,ZT!$A50-ZT!$B$2+1))</f>
        <v/>
      </c>
      <c r="AI50" s="8" t="str">
        <f>IF(OR($A50="",AI$8=""),"",INDEX(Z!$B$9:$BI$118,AI$8-ZT!$B$4+1,ZT!$A50-ZT!$B$2+1))</f>
        <v/>
      </c>
      <c r="AJ50" s="8" t="str">
        <f>IF(OR($A50="",AJ$8=""),"",INDEX(Z!$B$9:$BI$118,AJ$8-ZT!$B$4+1,ZT!$A50-ZT!$B$2+1))</f>
        <v/>
      </c>
      <c r="AK50" s="8" t="str">
        <f>IF(OR($A50="",AK$8=""),"",INDEX(Z!$B$9:$BI$118,AK$8-ZT!$B$4+1,ZT!$A50-ZT!$B$2+1))</f>
        <v/>
      </c>
      <c r="AL50" s="8" t="str">
        <f>IF(OR($A50="",AL$8=""),"",INDEX(Z!$B$9:$BI$118,AL$8-ZT!$B$4+1,ZT!$A50-ZT!$B$2+1))</f>
        <v/>
      </c>
      <c r="AM50" s="8" t="str">
        <f>IF(OR($A50="",AM$8=""),"",INDEX(Z!$B$9:$BI$118,AM$8-ZT!$B$4+1,ZT!$A50-ZT!$B$2+1))</f>
        <v/>
      </c>
      <c r="AN50" s="8" t="str">
        <f>IF(OR($A50="",AN$8=""),"",INDEX(Z!$B$9:$BI$118,AN$8-ZT!$B$4+1,ZT!$A50-ZT!$B$2+1))</f>
        <v/>
      </c>
      <c r="AO50" s="8" t="str">
        <f>IF(OR($A50="",AO$8=""),"",INDEX(Z!$B$9:$BI$118,AO$8-ZT!$B$4+1,ZT!$A50-ZT!$B$2+1))</f>
        <v/>
      </c>
      <c r="AP50" s="8" t="str">
        <f>IF(OR($A50="",AP$8=""),"",INDEX(Z!$B$9:$BI$118,AP$8-ZT!$B$4+1,ZT!$A50-ZT!$B$2+1))</f>
        <v/>
      </c>
      <c r="AQ50" s="8" t="str">
        <f>IF(OR($A50="",AQ$8=""),"",INDEX(Z!$B$9:$BI$118,AQ$8-ZT!$B$4+1,ZT!$A50-ZT!$B$2+1))</f>
        <v/>
      </c>
      <c r="AR50" s="8" t="str">
        <f>IF(OR($A50="",AR$8=""),"",INDEX(Z!$B$9:$BI$118,AR$8-ZT!$B$4+1,ZT!$A50-ZT!$B$2+1))</f>
        <v/>
      </c>
      <c r="AS50" s="8" t="str">
        <f>IF(OR($A50="",AS$8=""),"",INDEX(Z!$B$9:$BI$118,AS$8-ZT!$B$4+1,ZT!$A50-ZT!$B$2+1))</f>
        <v/>
      </c>
      <c r="AT50" s="8" t="str">
        <f>IF(OR($A50="",AT$8=""),"",INDEX(Z!$B$9:$BI$118,AT$8-ZT!$B$4+1,ZT!$A50-ZT!$B$2+1))</f>
        <v/>
      </c>
      <c r="AU50" s="8" t="str">
        <f>IF(OR($A50="",AU$8=""),"",INDEX(Z!$B$9:$BI$118,AU$8-ZT!$B$4+1,ZT!$A50-ZT!$B$2+1))</f>
        <v/>
      </c>
      <c r="AV50" s="8" t="str">
        <f>IF(OR($A50="",AV$8=""),"",INDEX(Z!$B$9:$BI$118,AV$8-ZT!$B$4+1,ZT!$A50-ZT!$B$2+1))</f>
        <v/>
      </c>
      <c r="AW50" s="8" t="str">
        <f>IF(OR($A50="",AW$8=""),"",INDEX(Z!$B$9:$BI$118,AW$8-ZT!$B$4+1,ZT!$A50-ZT!$B$2+1))</f>
        <v/>
      </c>
      <c r="AX50" s="8" t="str">
        <f>IF(OR($A50="",AX$8=""),"",INDEX(Z!$B$9:$BI$118,AX$8-ZT!$B$4+1,ZT!$A50-ZT!$B$2+1))</f>
        <v/>
      </c>
      <c r="AY50" s="8" t="str">
        <f>IF(OR($A50="",AY$8=""),"",INDEX(Z!$B$9:$BI$118,AY$8-ZT!$B$4+1,ZT!$A50-ZT!$B$2+1))</f>
        <v/>
      </c>
      <c r="AZ50" s="8" t="str">
        <f>IF(OR($A50="",AZ$8=""),"",INDEX(Z!$B$9:$BI$118,AZ$8-ZT!$B$4+1,ZT!$A50-ZT!$B$2+1))</f>
        <v/>
      </c>
      <c r="BA50" s="8" t="str">
        <f>IF(OR($A50="",BA$8=""),"",INDEX(Z!$B$9:$BI$118,BA$8-ZT!$B$4+1,ZT!$A50-ZT!$B$2+1))</f>
        <v/>
      </c>
      <c r="BB50" s="8" t="str">
        <f>IF(OR($A50="",BB$8=""),"",INDEX(Z!$B$9:$BI$118,BB$8-ZT!$B$4+1,ZT!$A50-ZT!$B$2+1))</f>
        <v/>
      </c>
      <c r="BC50" s="8" t="str">
        <f>IF(OR($A50="",BC$8=""),"",INDEX(Z!$B$9:$BI$118,BC$8-ZT!$B$4+1,ZT!$A50-ZT!$B$2+1))</f>
        <v/>
      </c>
      <c r="BD50" s="8" t="str">
        <f>IF(OR($A50="",BD$8=""),"",INDEX(Z!$B$9:$BI$118,BD$8-ZT!$B$4+1,ZT!$A50-ZT!$B$2+1))</f>
        <v/>
      </c>
      <c r="BE50" s="8" t="str">
        <f>IF(OR($A50="",BE$8=""),"",INDEX(Z!$B$9:$BI$118,BE$8-ZT!$B$4+1,ZT!$A50-ZT!$B$2+1))</f>
        <v/>
      </c>
      <c r="BF50" s="8" t="str">
        <f>IF(OR($A50="",BF$8=""),"",INDEX(Z!$B$9:$BI$118,BF$8-ZT!$B$4+1,ZT!$A50-ZT!$B$2+1))</f>
        <v/>
      </c>
      <c r="BG50" s="8" t="str">
        <f>IF(OR($A50="",BG$8=""),"",INDEX(Z!$B$9:$BI$118,BG$8-ZT!$B$4+1,ZT!$A50-ZT!$B$2+1))</f>
        <v/>
      </c>
      <c r="BH50" s="8" t="str">
        <f>IF(OR($A50="",BH$8=""),"",INDEX(Z!$B$9:$BI$118,BH$8-ZT!$B$4+1,ZT!$A50-ZT!$B$2+1))</f>
        <v/>
      </c>
      <c r="BI50" s="8" t="str">
        <f>IF(OR($A50="",BI$8=""),"",INDEX(Z!$B$9:$BI$118,BI$8-ZT!$B$4+1,ZT!$A50-ZT!$B$2+1))</f>
        <v/>
      </c>
      <c r="BJ50" s="8" t="str">
        <f>IF(OR($A50="",BJ$8=""),"",INDEX(Z!$B$9:$BI$118,BJ$8-ZT!$B$4+1,ZT!$A50-ZT!$B$2+1))</f>
        <v/>
      </c>
      <c r="BK50" s="8" t="str">
        <f>IF(OR($A50="",BK$8=""),"",INDEX(Z!$B$9:$BI$118,BK$8-ZT!$B$4+1,ZT!$A50-ZT!$B$2+1))</f>
        <v/>
      </c>
      <c r="BL50" s="8" t="str">
        <f>IF(OR($A50="",BL$8=""),"",INDEX(Z!$B$9:$BI$118,BL$8-ZT!$B$4+1,ZT!$A50-ZT!$B$2+1))</f>
        <v/>
      </c>
      <c r="BM50" s="8" t="str">
        <f>IF(OR($A50="",BM$8=""),"",INDEX(Z!$B$9:$BI$118,BM$8-ZT!$B$4+1,ZT!$A50-ZT!$B$2+1))</f>
        <v/>
      </c>
      <c r="BN50" s="8" t="str">
        <f>IF(OR($A50="",BN$8=""),"",INDEX(Z!$B$9:$BI$118,BN$8-ZT!$B$4+1,ZT!$A50-ZT!$B$2+1))</f>
        <v/>
      </c>
      <c r="BO50" s="8" t="str">
        <f>IF(OR($A50="",BO$8=""),"",INDEX(Z!$B$9:$BI$118,BO$8-ZT!$B$4+1,ZT!$A50-ZT!$B$2+1))</f>
        <v/>
      </c>
      <c r="BP50" s="8" t="str">
        <f>IF(OR($A50="",BP$8=""),"",INDEX(Z!$B$9:$BI$118,BP$8-ZT!$B$4+1,ZT!$A50-ZT!$B$2+1))</f>
        <v/>
      </c>
      <c r="BQ50" s="8" t="str">
        <f>IF(OR($A50="",BQ$8=""),"",INDEX(Z!$B$9:$BI$118,BQ$8-ZT!$B$4+1,ZT!$A50-ZT!$B$2+1))</f>
        <v/>
      </c>
      <c r="BR50" s="8" t="str">
        <f>IF(OR($A50="",BR$8=""),"",INDEX(Z!$B$9:$BI$118,BR$8-ZT!$B$4+1,ZT!$A50-ZT!$B$2+1))</f>
        <v/>
      </c>
      <c r="BS50" s="8" t="str">
        <f>IF(OR($A50="",BS$8=""),"",INDEX(Z!$B$9:$BI$118,BS$8-ZT!$B$4+1,ZT!$A50-ZT!$B$2+1))</f>
        <v/>
      </c>
      <c r="BT50" s="8" t="str">
        <f>IF(OR($A50="",BT$8=""),"",INDEX(Z!$B$9:$BI$118,BT$8-ZT!$B$4+1,ZT!$A50-ZT!$B$2+1))</f>
        <v/>
      </c>
      <c r="BU50" s="8" t="str">
        <f>IF(OR($A50="",BU$8=""),"",INDEX(Z!$B$9:$BI$118,BU$8-ZT!$B$4+1,ZT!$A50-ZT!$B$2+1))</f>
        <v/>
      </c>
      <c r="BV50" s="8" t="str">
        <f>IF(OR($A50="",BV$8=""),"",INDEX(Z!$B$9:$BI$118,BV$8-ZT!$B$4+1,ZT!$A50-ZT!$B$2+1))</f>
        <v/>
      </c>
      <c r="BW50" s="8" t="str">
        <f>IF(OR($A50="",BW$8=""),"",INDEX(Z!$B$9:$BI$118,BW$8-ZT!$B$4+1,ZT!$A50-ZT!$B$2+1))</f>
        <v/>
      </c>
      <c r="BX50" s="8" t="str">
        <f>IF(OR($A50="",BX$8=""),"",INDEX(Z!$B$9:$BI$118,BX$8-ZT!$B$4+1,ZT!$A50-ZT!$B$2+1))</f>
        <v/>
      </c>
      <c r="BY50" s="8" t="str">
        <f>IF(OR($A50="",BY$8=""),"",INDEX(Z!$B$9:$BI$118,BY$8-ZT!$B$4+1,ZT!$A50-ZT!$B$2+1))</f>
        <v/>
      </c>
      <c r="BZ50" s="8" t="str">
        <f>IF(OR($A50="",BZ$8=""),"",INDEX(Z!$B$9:$BI$118,BZ$8-ZT!$B$4+1,ZT!$A50-ZT!$B$2+1))</f>
        <v/>
      </c>
      <c r="CA50" s="8" t="str">
        <f>IF(OR($A50="",CA$8=""),"",INDEX(Z!$B$9:$BI$118,CA$8-ZT!$B$4+1,ZT!$A50-ZT!$B$2+1))</f>
        <v/>
      </c>
      <c r="CB50" s="8" t="str">
        <f>IF(OR($A50="",CB$8=""),"",INDEX(Z!$B$9:$BI$118,CB$8-ZT!$B$4+1,ZT!$A50-ZT!$B$2+1))</f>
        <v/>
      </c>
      <c r="CC50" s="8" t="str">
        <f>IF(OR($A50="",CC$8=""),"",INDEX(Z!$B$9:$BI$118,CC$8-ZT!$B$4+1,ZT!$A50-ZT!$B$2+1))</f>
        <v/>
      </c>
      <c r="CD50" s="8" t="str">
        <f>IF(OR($A50="",CD$8=""),"",INDEX(Z!$B$9:$BI$118,CD$8-ZT!$B$4+1,ZT!$A50-ZT!$B$2+1))</f>
        <v/>
      </c>
      <c r="CE50" s="8" t="str">
        <f>IF(OR($A50="",CE$8=""),"",INDEX(Z!$B$9:$BI$118,CE$8-ZT!$B$4+1,ZT!$A50-ZT!$B$2+1))</f>
        <v/>
      </c>
      <c r="CF50" s="8" t="str">
        <f>IF(OR($A50="",CF$8=""),"",INDEX(Z!$B$9:$BI$118,CF$8-ZT!$B$4+1,ZT!$A50-ZT!$B$2+1))</f>
        <v/>
      </c>
      <c r="CG50" s="8" t="str">
        <f>IF(OR($A50="",CG$8=""),"",INDEX(Z!$B$9:$BI$118,CG$8-ZT!$B$4+1,ZT!$A50-ZT!$B$2+1))</f>
        <v/>
      </c>
      <c r="CH50" s="8" t="str">
        <f>IF(OR($A50="",CH$8=""),"",INDEX(Z!$B$9:$BI$118,CH$8-ZT!$B$4+1,ZT!$A50-ZT!$B$2+1))</f>
        <v/>
      </c>
      <c r="CI50" s="8" t="str">
        <f>IF(OR($A50="",CI$8=""),"",INDEX(Z!$B$9:$BI$118,CI$8-ZT!$B$4+1,ZT!$A50-ZT!$B$2+1))</f>
        <v/>
      </c>
      <c r="CJ50" s="8" t="str">
        <f>IF(OR($A50="",CJ$8=""),"",INDEX(Z!$B$9:$BI$118,CJ$8-ZT!$B$4+1,ZT!$A50-ZT!$B$2+1))</f>
        <v/>
      </c>
      <c r="CK50" s="8" t="str">
        <f>IF(OR($A50="",CK$8=""),"",INDEX(Z!$B$9:$BI$118,CK$8-ZT!$B$4+1,ZT!$A50-ZT!$B$2+1))</f>
        <v/>
      </c>
      <c r="CL50" s="8" t="str">
        <f>IF(OR($A50="",CL$8=""),"",INDEX(Z!$B$9:$BI$118,CL$8-ZT!$B$4+1,ZT!$A50-ZT!$B$2+1))</f>
        <v/>
      </c>
      <c r="CM50" s="8" t="str">
        <f>IF(OR($A50="",CM$8=""),"",INDEX(Z!$B$9:$BI$118,CM$8-ZT!$B$4+1,ZT!$A50-ZT!$B$2+1))</f>
        <v/>
      </c>
      <c r="CN50" s="8" t="str">
        <f>IF(OR($A50="",CN$8=""),"",INDEX(Z!$B$9:$BI$118,CN$8-ZT!$B$4+1,ZT!$A50-ZT!$B$2+1))</f>
        <v/>
      </c>
      <c r="CO50" s="8" t="str">
        <f>IF(OR($A50="",CO$8=""),"",INDEX(Z!$B$9:$BI$118,CO$8-ZT!$B$4+1,ZT!$A50-ZT!$B$2+1))</f>
        <v/>
      </c>
      <c r="CP50" s="8" t="str">
        <f>IF(OR($A50="",CP$8=""),"",INDEX(Z!$B$9:$BI$118,CP$8-ZT!$B$4+1,ZT!$A50-ZT!$B$2+1))</f>
        <v/>
      </c>
      <c r="CQ50" s="8" t="str">
        <f>IF(OR($A50="",CQ$8=""),"",INDEX(Z!$B$9:$BI$118,CQ$8-ZT!$B$4+1,ZT!$A50-ZT!$B$2+1))</f>
        <v/>
      </c>
      <c r="CR50" s="8" t="str">
        <f>IF(OR($A50="",CR$8=""),"",INDEX(Z!$B$9:$BI$118,CR$8-ZT!$B$4+1,ZT!$A50-ZT!$B$2+1))</f>
        <v/>
      </c>
      <c r="CS50" s="8" t="str">
        <f>IF(OR($A50="",CS$8=""),"",INDEX(Z!$B$9:$BI$118,CS$8-ZT!$B$4+1,ZT!$A50-ZT!$B$2+1))</f>
        <v/>
      </c>
      <c r="CT50" s="8" t="str">
        <f>IF(OR($A50="",CT$8=""),"",INDEX(Z!$B$9:$BI$118,CT$8-ZT!$B$4+1,ZT!$A50-ZT!$B$2+1))</f>
        <v/>
      </c>
      <c r="CU50" s="8" t="str">
        <f>IF(OR($A50="",CU$8=""),"",INDEX(Z!$B$9:$BI$118,CU$8-ZT!$B$4+1,ZT!$A50-ZT!$B$2+1))</f>
        <v/>
      </c>
      <c r="CV50" s="8" t="str">
        <f>IF(OR($A50="",CV$8=""),"",INDEX(Z!$B$9:$BI$118,CV$8-ZT!$B$4+1,ZT!$A50-ZT!$B$2+1))</f>
        <v/>
      </c>
      <c r="CW50" s="8" t="str">
        <f>IF(OR($A50="",CW$8=""),"",INDEX(Z!$B$9:$BI$118,CW$8-ZT!$B$4+1,ZT!$A50-ZT!$B$2+1))</f>
        <v/>
      </c>
      <c r="CX50" s="8" t="str">
        <f>IF(OR($A50="",CX$8=""),"",INDEX(Z!$B$9:$BI$118,CX$8-ZT!$B$4+1,ZT!$A50-ZT!$B$2+1))</f>
        <v/>
      </c>
      <c r="CY50" s="8" t="str">
        <f>IF(OR($A50="",CY$8=""),"",INDEX(Z!$B$9:$BI$118,CY$8-ZT!$B$4+1,ZT!$A50-ZT!$B$2+1))</f>
        <v/>
      </c>
      <c r="CZ50" s="8" t="str">
        <f>IF(OR($A50="",CZ$8=""),"",INDEX(Z!$B$9:$BI$118,CZ$8-ZT!$B$4+1,ZT!$A50-ZT!$B$2+1))</f>
        <v/>
      </c>
      <c r="DA50" s="8" t="str">
        <f>IF(OR($A50="",DA$8=""),"",INDEX(Z!$B$9:$BI$118,DA$8-ZT!$B$4+1,ZT!$A50-ZT!$B$2+1))</f>
        <v/>
      </c>
      <c r="DB50" s="8" t="str">
        <f>IF(OR($A50="",DB$8=""),"",INDEX(Z!$B$9:$BI$118,DB$8-ZT!$B$4+1,ZT!$A50-ZT!$B$2+1))</f>
        <v/>
      </c>
      <c r="DC50" s="8" t="str">
        <f>IF(OR($A50="",DC$8=""),"",INDEX(Z!$B$9:$BI$118,DC$8-ZT!$B$4+1,ZT!$A50-ZT!$B$2+1))</f>
        <v/>
      </c>
      <c r="DD50" s="8" t="str">
        <f>IF(OR($A50="",DD$8=""),"",INDEX(Z!$B$9:$BI$118,DD$8-ZT!$B$4+1,ZT!$A50-ZT!$B$2+1))</f>
        <v/>
      </c>
      <c r="DE50" s="8" t="str">
        <f>IF(OR($A50="",DE$8=""),"",INDEX(Z!$B$9:$BI$118,DE$8-ZT!$B$4+1,ZT!$A50-ZT!$B$2+1))</f>
        <v/>
      </c>
      <c r="DF50" s="8" t="str">
        <f>IF(OR($A50="",DF$8=""),"",INDEX(Z!$B$9:$BI$118,DF$8-ZT!$B$4+1,ZT!$A50-ZT!$B$2+1))</f>
        <v/>
      </c>
      <c r="DG50" s="8" t="str">
        <f>IF(OR($A50="",DG$8=""),"",INDEX(Z!$B$9:$BI$118,DG$8-ZT!$B$4+1,ZT!$A50-ZT!$B$2+1))</f>
        <v/>
      </c>
    </row>
    <row r="51" spans="1:111">
      <c r="A51" s="4" t="str">
        <f t="shared" si="2"/>
        <v/>
      </c>
      <c r="B51" s="8" t="str">
        <f>IF(OR($A51="",B$8=""),"",INDEX(Z!$B$9:$BI$118,B$8-ZT!$B$4+1,ZT!$A51-ZT!$B$2+1))</f>
        <v/>
      </c>
      <c r="C51" s="8" t="str">
        <f>IF(OR($A51="",C$8=""),"",INDEX(Z!$B$9:$BI$118,C$8-ZT!$B$4+1,ZT!$A51-ZT!$B$2+1))</f>
        <v/>
      </c>
      <c r="D51" s="8" t="str">
        <f>IF(OR($A51="",D$8=""),"",INDEX(Z!$B$9:$BI$118,D$8-ZT!$B$4+1,ZT!$A51-ZT!$B$2+1))</f>
        <v/>
      </c>
      <c r="E51" s="8" t="str">
        <f>IF(OR($A51="",E$8=""),"",INDEX(Z!$B$9:$BI$118,E$8-ZT!$B$4+1,ZT!$A51-ZT!$B$2+1))</f>
        <v/>
      </c>
      <c r="F51" s="8" t="str">
        <f>IF(OR($A51="",F$8=""),"",INDEX(Z!$B$9:$BI$118,F$8-ZT!$B$4+1,ZT!$A51-ZT!$B$2+1))</f>
        <v/>
      </c>
      <c r="G51" s="8" t="str">
        <f>IF(OR($A51="",G$8=""),"",INDEX(Z!$B$9:$BI$118,G$8-ZT!$B$4+1,ZT!$A51-ZT!$B$2+1))</f>
        <v/>
      </c>
      <c r="H51" s="8" t="str">
        <f>IF(OR($A51="",H$8=""),"",INDEX(Z!$B$9:$BI$118,H$8-ZT!$B$4+1,ZT!$A51-ZT!$B$2+1))</f>
        <v/>
      </c>
      <c r="I51" s="8" t="str">
        <f>IF(OR($A51="",I$8=""),"",INDEX(Z!$B$9:$BI$118,I$8-ZT!$B$4+1,ZT!$A51-ZT!$B$2+1))</f>
        <v/>
      </c>
      <c r="J51" s="8" t="str">
        <f>IF(OR($A51="",J$8=""),"",INDEX(Z!$B$9:$BI$118,J$8-ZT!$B$4+1,ZT!$A51-ZT!$B$2+1))</f>
        <v/>
      </c>
      <c r="K51" s="8" t="str">
        <f>IF(OR($A51="",K$8=""),"",INDEX(Z!$B$9:$BI$118,K$8-ZT!$B$4+1,ZT!$A51-ZT!$B$2+1))</f>
        <v/>
      </c>
      <c r="L51" s="8" t="str">
        <f>IF(OR($A51="",L$8=""),"",INDEX(Z!$B$9:$BI$118,L$8-ZT!$B$4+1,ZT!$A51-ZT!$B$2+1))</f>
        <v/>
      </c>
      <c r="M51" s="8" t="str">
        <f>IF(OR($A51="",M$8=""),"",INDEX(Z!$B$9:$BI$118,M$8-ZT!$B$4+1,ZT!$A51-ZT!$B$2+1))</f>
        <v/>
      </c>
      <c r="N51" s="8" t="str">
        <f>IF(OR($A51="",N$8=""),"",INDEX(Z!$B$9:$BI$118,N$8-ZT!$B$4+1,ZT!$A51-ZT!$B$2+1))</f>
        <v/>
      </c>
      <c r="O51" s="8" t="str">
        <f>IF(OR($A51="",O$8=""),"",INDEX(Z!$B$9:$BI$118,O$8-ZT!$B$4+1,ZT!$A51-ZT!$B$2+1))</f>
        <v/>
      </c>
      <c r="P51" s="8" t="str">
        <f>IF(OR($A51="",P$8=""),"",INDEX(Z!$B$9:$BI$118,P$8-ZT!$B$4+1,ZT!$A51-ZT!$B$2+1))</f>
        <v/>
      </c>
      <c r="Q51" s="8" t="str">
        <f>IF(OR($A51="",Q$8=""),"",INDEX(Z!$B$9:$BI$118,Q$8-ZT!$B$4+1,ZT!$A51-ZT!$B$2+1))</f>
        <v/>
      </c>
      <c r="R51" s="8" t="str">
        <f>IF(OR($A51="",R$8=""),"",INDEX(Z!$B$9:$BI$118,R$8-ZT!$B$4+1,ZT!$A51-ZT!$B$2+1))</f>
        <v/>
      </c>
      <c r="S51" s="8" t="str">
        <f>IF(OR($A51="",S$8=""),"",INDEX(Z!$B$9:$BI$118,S$8-ZT!$B$4+1,ZT!$A51-ZT!$B$2+1))</f>
        <v/>
      </c>
      <c r="T51" s="8" t="str">
        <f>IF(OR($A51="",T$8=""),"",INDEX(Z!$B$9:$BI$118,T$8-ZT!$B$4+1,ZT!$A51-ZT!$B$2+1))</f>
        <v/>
      </c>
      <c r="U51" s="8" t="str">
        <f>IF(OR($A51="",U$8=""),"",INDEX(Z!$B$9:$BI$118,U$8-ZT!$B$4+1,ZT!$A51-ZT!$B$2+1))</f>
        <v/>
      </c>
      <c r="V51" s="8" t="str">
        <f>IF(OR($A51="",V$8=""),"",INDEX(Z!$B$9:$BI$118,V$8-ZT!$B$4+1,ZT!$A51-ZT!$B$2+1))</f>
        <v/>
      </c>
      <c r="W51" s="8" t="str">
        <f>IF(OR($A51="",W$8=""),"",INDEX(Z!$B$9:$BI$118,W$8-ZT!$B$4+1,ZT!$A51-ZT!$B$2+1))</f>
        <v/>
      </c>
      <c r="X51" s="8" t="str">
        <f>IF(OR($A51="",X$8=""),"",INDEX(Z!$B$9:$BI$118,X$8-ZT!$B$4+1,ZT!$A51-ZT!$B$2+1))</f>
        <v/>
      </c>
      <c r="Y51" s="8" t="str">
        <f>IF(OR($A51="",Y$8=""),"",INDEX(Z!$B$9:$BI$118,Y$8-ZT!$B$4+1,ZT!$A51-ZT!$B$2+1))</f>
        <v/>
      </c>
      <c r="Z51" s="8" t="str">
        <f>IF(OR($A51="",Z$8=""),"",INDEX(Z!$B$9:$BI$118,Z$8-ZT!$B$4+1,ZT!$A51-ZT!$B$2+1))</f>
        <v/>
      </c>
      <c r="AA51" s="8" t="str">
        <f>IF(OR($A51="",AA$8=""),"",INDEX(Z!$B$9:$BI$118,AA$8-ZT!$B$4+1,ZT!$A51-ZT!$B$2+1))</f>
        <v/>
      </c>
      <c r="AB51" s="8" t="str">
        <f>IF(OR($A51="",AB$8=""),"",INDEX(Z!$B$9:$BI$118,AB$8-ZT!$B$4+1,ZT!$A51-ZT!$B$2+1))</f>
        <v/>
      </c>
      <c r="AC51" s="8" t="str">
        <f>IF(OR($A51="",AC$8=""),"",INDEX(Z!$B$9:$BI$118,AC$8-ZT!$B$4+1,ZT!$A51-ZT!$B$2+1))</f>
        <v/>
      </c>
      <c r="AD51" s="8" t="str">
        <f>IF(OR($A51="",AD$8=""),"",INDEX(Z!$B$9:$BI$118,AD$8-ZT!$B$4+1,ZT!$A51-ZT!$B$2+1))</f>
        <v/>
      </c>
      <c r="AE51" s="8" t="str">
        <f>IF(OR($A51="",AE$8=""),"",INDEX(Z!$B$9:$BI$118,AE$8-ZT!$B$4+1,ZT!$A51-ZT!$B$2+1))</f>
        <v/>
      </c>
      <c r="AF51" s="8" t="str">
        <f>IF(OR($A51="",AF$8=""),"",INDEX(Z!$B$9:$BI$118,AF$8-ZT!$B$4+1,ZT!$A51-ZT!$B$2+1))</f>
        <v/>
      </c>
      <c r="AG51" s="8" t="str">
        <f>IF(OR($A51="",AG$8=""),"",INDEX(Z!$B$9:$BI$118,AG$8-ZT!$B$4+1,ZT!$A51-ZT!$B$2+1))</f>
        <v/>
      </c>
      <c r="AH51" s="8" t="str">
        <f>IF(OR($A51="",AH$8=""),"",INDEX(Z!$B$9:$BI$118,AH$8-ZT!$B$4+1,ZT!$A51-ZT!$B$2+1))</f>
        <v/>
      </c>
      <c r="AI51" s="8" t="str">
        <f>IF(OR($A51="",AI$8=""),"",INDEX(Z!$B$9:$BI$118,AI$8-ZT!$B$4+1,ZT!$A51-ZT!$B$2+1))</f>
        <v/>
      </c>
      <c r="AJ51" s="8" t="str">
        <f>IF(OR($A51="",AJ$8=""),"",INDEX(Z!$B$9:$BI$118,AJ$8-ZT!$B$4+1,ZT!$A51-ZT!$B$2+1))</f>
        <v/>
      </c>
      <c r="AK51" s="8" t="str">
        <f>IF(OR($A51="",AK$8=""),"",INDEX(Z!$B$9:$BI$118,AK$8-ZT!$B$4+1,ZT!$A51-ZT!$B$2+1))</f>
        <v/>
      </c>
      <c r="AL51" s="8" t="str">
        <f>IF(OR($A51="",AL$8=""),"",INDEX(Z!$B$9:$BI$118,AL$8-ZT!$B$4+1,ZT!$A51-ZT!$B$2+1))</f>
        <v/>
      </c>
      <c r="AM51" s="8" t="str">
        <f>IF(OR($A51="",AM$8=""),"",INDEX(Z!$B$9:$BI$118,AM$8-ZT!$B$4+1,ZT!$A51-ZT!$B$2+1))</f>
        <v/>
      </c>
      <c r="AN51" s="8" t="str">
        <f>IF(OR($A51="",AN$8=""),"",INDEX(Z!$B$9:$BI$118,AN$8-ZT!$B$4+1,ZT!$A51-ZT!$B$2+1))</f>
        <v/>
      </c>
      <c r="AO51" s="8" t="str">
        <f>IF(OR($A51="",AO$8=""),"",INDEX(Z!$B$9:$BI$118,AO$8-ZT!$B$4+1,ZT!$A51-ZT!$B$2+1))</f>
        <v/>
      </c>
      <c r="AP51" s="8" t="str">
        <f>IF(OR($A51="",AP$8=""),"",INDEX(Z!$B$9:$BI$118,AP$8-ZT!$B$4+1,ZT!$A51-ZT!$B$2+1))</f>
        <v/>
      </c>
      <c r="AQ51" s="8" t="str">
        <f>IF(OR($A51="",AQ$8=""),"",INDEX(Z!$B$9:$BI$118,AQ$8-ZT!$B$4+1,ZT!$A51-ZT!$B$2+1))</f>
        <v/>
      </c>
      <c r="AR51" s="8" t="str">
        <f>IF(OR($A51="",AR$8=""),"",INDEX(Z!$B$9:$BI$118,AR$8-ZT!$B$4+1,ZT!$A51-ZT!$B$2+1))</f>
        <v/>
      </c>
      <c r="AS51" s="8" t="str">
        <f>IF(OR($A51="",AS$8=""),"",INDEX(Z!$B$9:$BI$118,AS$8-ZT!$B$4+1,ZT!$A51-ZT!$B$2+1))</f>
        <v/>
      </c>
      <c r="AT51" s="8" t="str">
        <f>IF(OR($A51="",AT$8=""),"",INDEX(Z!$B$9:$BI$118,AT$8-ZT!$B$4+1,ZT!$A51-ZT!$B$2+1))</f>
        <v/>
      </c>
      <c r="AU51" s="8" t="str">
        <f>IF(OR($A51="",AU$8=""),"",INDEX(Z!$B$9:$BI$118,AU$8-ZT!$B$4+1,ZT!$A51-ZT!$B$2+1))</f>
        <v/>
      </c>
      <c r="AV51" s="8" t="str">
        <f>IF(OR($A51="",AV$8=""),"",INDEX(Z!$B$9:$BI$118,AV$8-ZT!$B$4+1,ZT!$A51-ZT!$B$2+1))</f>
        <v/>
      </c>
      <c r="AW51" s="8" t="str">
        <f>IF(OR($A51="",AW$8=""),"",INDEX(Z!$B$9:$BI$118,AW$8-ZT!$B$4+1,ZT!$A51-ZT!$B$2+1))</f>
        <v/>
      </c>
      <c r="AX51" s="8" t="str">
        <f>IF(OR($A51="",AX$8=""),"",INDEX(Z!$B$9:$BI$118,AX$8-ZT!$B$4+1,ZT!$A51-ZT!$B$2+1))</f>
        <v/>
      </c>
      <c r="AY51" s="8" t="str">
        <f>IF(OR($A51="",AY$8=""),"",INDEX(Z!$B$9:$BI$118,AY$8-ZT!$B$4+1,ZT!$A51-ZT!$B$2+1))</f>
        <v/>
      </c>
      <c r="AZ51" s="8" t="str">
        <f>IF(OR($A51="",AZ$8=""),"",INDEX(Z!$B$9:$BI$118,AZ$8-ZT!$B$4+1,ZT!$A51-ZT!$B$2+1))</f>
        <v/>
      </c>
      <c r="BA51" s="8" t="str">
        <f>IF(OR($A51="",BA$8=""),"",INDEX(Z!$B$9:$BI$118,BA$8-ZT!$B$4+1,ZT!$A51-ZT!$B$2+1))</f>
        <v/>
      </c>
      <c r="BB51" s="8" t="str">
        <f>IF(OR($A51="",BB$8=""),"",INDEX(Z!$B$9:$BI$118,BB$8-ZT!$B$4+1,ZT!$A51-ZT!$B$2+1))</f>
        <v/>
      </c>
      <c r="BC51" s="8" t="str">
        <f>IF(OR($A51="",BC$8=""),"",INDEX(Z!$B$9:$BI$118,BC$8-ZT!$B$4+1,ZT!$A51-ZT!$B$2+1))</f>
        <v/>
      </c>
      <c r="BD51" s="8" t="str">
        <f>IF(OR($A51="",BD$8=""),"",INDEX(Z!$B$9:$BI$118,BD$8-ZT!$B$4+1,ZT!$A51-ZT!$B$2+1))</f>
        <v/>
      </c>
      <c r="BE51" s="8" t="str">
        <f>IF(OR($A51="",BE$8=""),"",INDEX(Z!$B$9:$BI$118,BE$8-ZT!$B$4+1,ZT!$A51-ZT!$B$2+1))</f>
        <v/>
      </c>
      <c r="BF51" s="8" t="str">
        <f>IF(OR($A51="",BF$8=""),"",INDEX(Z!$B$9:$BI$118,BF$8-ZT!$B$4+1,ZT!$A51-ZT!$B$2+1))</f>
        <v/>
      </c>
      <c r="BG51" s="8" t="str">
        <f>IF(OR($A51="",BG$8=""),"",INDEX(Z!$B$9:$BI$118,BG$8-ZT!$B$4+1,ZT!$A51-ZT!$B$2+1))</f>
        <v/>
      </c>
      <c r="BH51" s="8" t="str">
        <f>IF(OR($A51="",BH$8=""),"",INDEX(Z!$B$9:$BI$118,BH$8-ZT!$B$4+1,ZT!$A51-ZT!$B$2+1))</f>
        <v/>
      </c>
      <c r="BI51" s="8" t="str">
        <f>IF(OR($A51="",BI$8=""),"",INDEX(Z!$B$9:$BI$118,BI$8-ZT!$B$4+1,ZT!$A51-ZT!$B$2+1))</f>
        <v/>
      </c>
      <c r="BJ51" s="8" t="str">
        <f>IF(OR($A51="",BJ$8=""),"",INDEX(Z!$B$9:$BI$118,BJ$8-ZT!$B$4+1,ZT!$A51-ZT!$B$2+1))</f>
        <v/>
      </c>
      <c r="BK51" s="8" t="str">
        <f>IF(OR($A51="",BK$8=""),"",INDEX(Z!$B$9:$BI$118,BK$8-ZT!$B$4+1,ZT!$A51-ZT!$B$2+1))</f>
        <v/>
      </c>
      <c r="BL51" s="8" t="str">
        <f>IF(OR($A51="",BL$8=""),"",INDEX(Z!$B$9:$BI$118,BL$8-ZT!$B$4+1,ZT!$A51-ZT!$B$2+1))</f>
        <v/>
      </c>
      <c r="BM51" s="8" t="str">
        <f>IF(OR($A51="",BM$8=""),"",INDEX(Z!$B$9:$BI$118,BM$8-ZT!$B$4+1,ZT!$A51-ZT!$B$2+1))</f>
        <v/>
      </c>
      <c r="BN51" s="8" t="str">
        <f>IF(OR($A51="",BN$8=""),"",INDEX(Z!$B$9:$BI$118,BN$8-ZT!$B$4+1,ZT!$A51-ZT!$B$2+1))</f>
        <v/>
      </c>
      <c r="BO51" s="8" t="str">
        <f>IF(OR($A51="",BO$8=""),"",INDEX(Z!$B$9:$BI$118,BO$8-ZT!$B$4+1,ZT!$A51-ZT!$B$2+1))</f>
        <v/>
      </c>
      <c r="BP51" s="8" t="str">
        <f>IF(OR($A51="",BP$8=""),"",INDEX(Z!$B$9:$BI$118,BP$8-ZT!$B$4+1,ZT!$A51-ZT!$B$2+1))</f>
        <v/>
      </c>
      <c r="BQ51" s="8" t="str">
        <f>IF(OR($A51="",BQ$8=""),"",INDEX(Z!$B$9:$BI$118,BQ$8-ZT!$B$4+1,ZT!$A51-ZT!$B$2+1))</f>
        <v/>
      </c>
      <c r="BR51" s="8" t="str">
        <f>IF(OR($A51="",BR$8=""),"",INDEX(Z!$B$9:$BI$118,BR$8-ZT!$B$4+1,ZT!$A51-ZT!$B$2+1))</f>
        <v/>
      </c>
      <c r="BS51" s="8" t="str">
        <f>IF(OR($A51="",BS$8=""),"",INDEX(Z!$B$9:$BI$118,BS$8-ZT!$B$4+1,ZT!$A51-ZT!$B$2+1))</f>
        <v/>
      </c>
      <c r="BT51" s="8" t="str">
        <f>IF(OR($A51="",BT$8=""),"",INDEX(Z!$B$9:$BI$118,BT$8-ZT!$B$4+1,ZT!$A51-ZT!$B$2+1))</f>
        <v/>
      </c>
      <c r="BU51" s="8" t="str">
        <f>IF(OR($A51="",BU$8=""),"",INDEX(Z!$B$9:$BI$118,BU$8-ZT!$B$4+1,ZT!$A51-ZT!$B$2+1))</f>
        <v/>
      </c>
      <c r="BV51" s="8" t="str">
        <f>IF(OR($A51="",BV$8=""),"",INDEX(Z!$B$9:$BI$118,BV$8-ZT!$B$4+1,ZT!$A51-ZT!$B$2+1))</f>
        <v/>
      </c>
      <c r="BW51" s="8" t="str">
        <f>IF(OR($A51="",BW$8=""),"",INDEX(Z!$B$9:$BI$118,BW$8-ZT!$B$4+1,ZT!$A51-ZT!$B$2+1))</f>
        <v/>
      </c>
      <c r="BX51" s="8" t="str">
        <f>IF(OR($A51="",BX$8=""),"",INDEX(Z!$B$9:$BI$118,BX$8-ZT!$B$4+1,ZT!$A51-ZT!$B$2+1))</f>
        <v/>
      </c>
      <c r="BY51" s="8" t="str">
        <f>IF(OR($A51="",BY$8=""),"",INDEX(Z!$B$9:$BI$118,BY$8-ZT!$B$4+1,ZT!$A51-ZT!$B$2+1))</f>
        <v/>
      </c>
      <c r="BZ51" s="8" t="str">
        <f>IF(OR($A51="",BZ$8=""),"",INDEX(Z!$B$9:$BI$118,BZ$8-ZT!$B$4+1,ZT!$A51-ZT!$B$2+1))</f>
        <v/>
      </c>
      <c r="CA51" s="8" t="str">
        <f>IF(OR($A51="",CA$8=""),"",INDEX(Z!$B$9:$BI$118,CA$8-ZT!$B$4+1,ZT!$A51-ZT!$B$2+1))</f>
        <v/>
      </c>
      <c r="CB51" s="8" t="str">
        <f>IF(OR($A51="",CB$8=""),"",INDEX(Z!$B$9:$BI$118,CB$8-ZT!$B$4+1,ZT!$A51-ZT!$B$2+1))</f>
        <v/>
      </c>
      <c r="CC51" s="8" t="str">
        <f>IF(OR($A51="",CC$8=""),"",INDEX(Z!$B$9:$BI$118,CC$8-ZT!$B$4+1,ZT!$A51-ZT!$B$2+1))</f>
        <v/>
      </c>
      <c r="CD51" s="8" t="str">
        <f>IF(OR($A51="",CD$8=""),"",INDEX(Z!$B$9:$BI$118,CD$8-ZT!$B$4+1,ZT!$A51-ZT!$B$2+1))</f>
        <v/>
      </c>
      <c r="CE51" s="8" t="str">
        <f>IF(OR($A51="",CE$8=""),"",INDEX(Z!$B$9:$BI$118,CE$8-ZT!$B$4+1,ZT!$A51-ZT!$B$2+1))</f>
        <v/>
      </c>
      <c r="CF51" s="8" t="str">
        <f>IF(OR($A51="",CF$8=""),"",INDEX(Z!$B$9:$BI$118,CF$8-ZT!$B$4+1,ZT!$A51-ZT!$B$2+1))</f>
        <v/>
      </c>
      <c r="CG51" s="8" t="str">
        <f>IF(OR($A51="",CG$8=""),"",INDEX(Z!$B$9:$BI$118,CG$8-ZT!$B$4+1,ZT!$A51-ZT!$B$2+1))</f>
        <v/>
      </c>
      <c r="CH51" s="8" t="str">
        <f>IF(OR($A51="",CH$8=""),"",INDEX(Z!$B$9:$BI$118,CH$8-ZT!$B$4+1,ZT!$A51-ZT!$B$2+1))</f>
        <v/>
      </c>
      <c r="CI51" s="8" t="str">
        <f>IF(OR($A51="",CI$8=""),"",INDEX(Z!$B$9:$BI$118,CI$8-ZT!$B$4+1,ZT!$A51-ZT!$B$2+1))</f>
        <v/>
      </c>
      <c r="CJ51" s="8" t="str">
        <f>IF(OR($A51="",CJ$8=""),"",INDEX(Z!$B$9:$BI$118,CJ$8-ZT!$B$4+1,ZT!$A51-ZT!$B$2+1))</f>
        <v/>
      </c>
      <c r="CK51" s="8" t="str">
        <f>IF(OR($A51="",CK$8=""),"",INDEX(Z!$B$9:$BI$118,CK$8-ZT!$B$4+1,ZT!$A51-ZT!$B$2+1))</f>
        <v/>
      </c>
      <c r="CL51" s="8" t="str">
        <f>IF(OR($A51="",CL$8=""),"",INDEX(Z!$B$9:$BI$118,CL$8-ZT!$B$4+1,ZT!$A51-ZT!$B$2+1))</f>
        <v/>
      </c>
      <c r="CM51" s="8" t="str">
        <f>IF(OR($A51="",CM$8=""),"",INDEX(Z!$B$9:$BI$118,CM$8-ZT!$B$4+1,ZT!$A51-ZT!$B$2+1))</f>
        <v/>
      </c>
      <c r="CN51" s="8" t="str">
        <f>IF(OR($A51="",CN$8=""),"",INDEX(Z!$B$9:$BI$118,CN$8-ZT!$B$4+1,ZT!$A51-ZT!$B$2+1))</f>
        <v/>
      </c>
      <c r="CO51" s="8" t="str">
        <f>IF(OR($A51="",CO$8=""),"",INDEX(Z!$B$9:$BI$118,CO$8-ZT!$B$4+1,ZT!$A51-ZT!$B$2+1))</f>
        <v/>
      </c>
      <c r="CP51" s="8" t="str">
        <f>IF(OR($A51="",CP$8=""),"",INDEX(Z!$B$9:$BI$118,CP$8-ZT!$B$4+1,ZT!$A51-ZT!$B$2+1))</f>
        <v/>
      </c>
      <c r="CQ51" s="8" t="str">
        <f>IF(OR($A51="",CQ$8=""),"",INDEX(Z!$B$9:$BI$118,CQ$8-ZT!$B$4+1,ZT!$A51-ZT!$B$2+1))</f>
        <v/>
      </c>
      <c r="CR51" s="8" t="str">
        <f>IF(OR($A51="",CR$8=""),"",INDEX(Z!$B$9:$BI$118,CR$8-ZT!$B$4+1,ZT!$A51-ZT!$B$2+1))</f>
        <v/>
      </c>
      <c r="CS51" s="8" t="str">
        <f>IF(OR($A51="",CS$8=""),"",INDEX(Z!$B$9:$BI$118,CS$8-ZT!$B$4+1,ZT!$A51-ZT!$B$2+1))</f>
        <v/>
      </c>
      <c r="CT51" s="8" t="str">
        <f>IF(OR($A51="",CT$8=""),"",INDEX(Z!$B$9:$BI$118,CT$8-ZT!$B$4+1,ZT!$A51-ZT!$B$2+1))</f>
        <v/>
      </c>
      <c r="CU51" s="8" t="str">
        <f>IF(OR($A51="",CU$8=""),"",INDEX(Z!$B$9:$BI$118,CU$8-ZT!$B$4+1,ZT!$A51-ZT!$B$2+1))</f>
        <v/>
      </c>
      <c r="CV51" s="8" t="str">
        <f>IF(OR($A51="",CV$8=""),"",INDEX(Z!$B$9:$BI$118,CV$8-ZT!$B$4+1,ZT!$A51-ZT!$B$2+1))</f>
        <v/>
      </c>
      <c r="CW51" s="8" t="str">
        <f>IF(OR($A51="",CW$8=""),"",INDEX(Z!$B$9:$BI$118,CW$8-ZT!$B$4+1,ZT!$A51-ZT!$B$2+1))</f>
        <v/>
      </c>
      <c r="CX51" s="8" t="str">
        <f>IF(OR($A51="",CX$8=""),"",INDEX(Z!$B$9:$BI$118,CX$8-ZT!$B$4+1,ZT!$A51-ZT!$B$2+1))</f>
        <v/>
      </c>
      <c r="CY51" s="8" t="str">
        <f>IF(OR($A51="",CY$8=""),"",INDEX(Z!$B$9:$BI$118,CY$8-ZT!$B$4+1,ZT!$A51-ZT!$B$2+1))</f>
        <v/>
      </c>
      <c r="CZ51" s="8" t="str">
        <f>IF(OR($A51="",CZ$8=""),"",INDEX(Z!$B$9:$BI$118,CZ$8-ZT!$B$4+1,ZT!$A51-ZT!$B$2+1))</f>
        <v/>
      </c>
      <c r="DA51" s="8" t="str">
        <f>IF(OR($A51="",DA$8=""),"",INDEX(Z!$B$9:$BI$118,DA$8-ZT!$B$4+1,ZT!$A51-ZT!$B$2+1))</f>
        <v/>
      </c>
      <c r="DB51" s="8" t="str">
        <f>IF(OR($A51="",DB$8=""),"",INDEX(Z!$B$9:$BI$118,DB$8-ZT!$B$4+1,ZT!$A51-ZT!$B$2+1))</f>
        <v/>
      </c>
      <c r="DC51" s="8" t="str">
        <f>IF(OR($A51="",DC$8=""),"",INDEX(Z!$B$9:$BI$118,DC$8-ZT!$B$4+1,ZT!$A51-ZT!$B$2+1))</f>
        <v/>
      </c>
      <c r="DD51" s="8" t="str">
        <f>IF(OR($A51="",DD$8=""),"",INDEX(Z!$B$9:$BI$118,DD$8-ZT!$B$4+1,ZT!$A51-ZT!$B$2+1))</f>
        <v/>
      </c>
      <c r="DE51" s="8" t="str">
        <f>IF(OR($A51="",DE$8=""),"",INDEX(Z!$B$9:$BI$118,DE$8-ZT!$B$4+1,ZT!$A51-ZT!$B$2+1))</f>
        <v/>
      </c>
      <c r="DF51" s="8" t="str">
        <f>IF(OR($A51="",DF$8=""),"",INDEX(Z!$B$9:$BI$118,DF$8-ZT!$B$4+1,ZT!$A51-ZT!$B$2+1))</f>
        <v/>
      </c>
      <c r="DG51" s="8" t="str">
        <f>IF(OR($A51="",DG$8=""),"",INDEX(Z!$B$9:$BI$118,DG$8-ZT!$B$4+1,ZT!$A51-ZT!$B$2+1))</f>
        <v/>
      </c>
    </row>
    <row r="52" spans="1:111">
      <c r="A52" s="4" t="str">
        <f t="shared" si="2"/>
        <v/>
      </c>
      <c r="B52" s="8" t="str">
        <f>IF(OR($A52="",B$8=""),"",INDEX(Z!$B$9:$BI$118,B$8-ZT!$B$4+1,ZT!$A52-ZT!$B$2+1))</f>
        <v/>
      </c>
      <c r="C52" s="8" t="str">
        <f>IF(OR($A52="",C$8=""),"",INDEX(Z!$B$9:$BI$118,C$8-ZT!$B$4+1,ZT!$A52-ZT!$B$2+1))</f>
        <v/>
      </c>
      <c r="D52" s="8" t="str">
        <f>IF(OR($A52="",D$8=""),"",INDEX(Z!$B$9:$BI$118,D$8-ZT!$B$4+1,ZT!$A52-ZT!$B$2+1))</f>
        <v/>
      </c>
      <c r="E52" s="8" t="str">
        <f>IF(OR($A52="",E$8=""),"",INDEX(Z!$B$9:$BI$118,E$8-ZT!$B$4+1,ZT!$A52-ZT!$B$2+1))</f>
        <v/>
      </c>
      <c r="F52" s="8" t="str">
        <f>IF(OR($A52="",F$8=""),"",INDEX(Z!$B$9:$BI$118,F$8-ZT!$B$4+1,ZT!$A52-ZT!$B$2+1))</f>
        <v/>
      </c>
      <c r="G52" s="8" t="str">
        <f>IF(OR($A52="",G$8=""),"",INDEX(Z!$B$9:$BI$118,G$8-ZT!$B$4+1,ZT!$A52-ZT!$B$2+1))</f>
        <v/>
      </c>
      <c r="H52" s="8" t="str">
        <f>IF(OR($A52="",H$8=""),"",INDEX(Z!$B$9:$BI$118,H$8-ZT!$B$4+1,ZT!$A52-ZT!$B$2+1))</f>
        <v/>
      </c>
      <c r="I52" s="8" t="str">
        <f>IF(OR($A52="",I$8=""),"",INDEX(Z!$B$9:$BI$118,I$8-ZT!$B$4+1,ZT!$A52-ZT!$B$2+1))</f>
        <v/>
      </c>
      <c r="J52" s="8" t="str">
        <f>IF(OR($A52="",J$8=""),"",INDEX(Z!$B$9:$BI$118,J$8-ZT!$B$4+1,ZT!$A52-ZT!$B$2+1))</f>
        <v/>
      </c>
      <c r="K52" s="8" t="str">
        <f>IF(OR($A52="",K$8=""),"",INDEX(Z!$B$9:$BI$118,K$8-ZT!$B$4+1,ZT!$A52-ZT!$B$2+1))</f>
        <v/>
      </c>
      <c r="L52" s="8" t="str">
        <f>IF(OR($A52="",L$8=""),"",INDEX(Z!$B$9:$BI$118,L$8-ZT!$B$4+1,ZT!$A52-ZT!$B$2+1))</f>
        <v/>
      </c>
      <c r="M52" s="8" t="str">
        <f>IF(OR($A52="",M$8=""),"",INDEX(Z!$B$9:$BI$118,M$8-ZT!$B$4+1,ZT!$A52-ZT!$B$2+1))</f>
        <v/>
      </c>
      <c r="N52" s="8" t="str">
        <f>IF(OR($A52="",N$8=""),"",INDEX(Z!$B$9:$BI$118,N$8-ZT!$B$4+1,ZT!$A52-ZT!$B$2+1))</f>
        <v/>
      </c>
      <c r="O52" s="8" t="str">
        <f>IF(OR($A52="",O$8=""),"",INDEX(Z!$B$9:$BI$118,O$8-ZT!$B$4+1,ZT!$A52-ZT!$B$2+1))</f>
        <v/>
      </c>
      <c r="P52" s="8" t="str">
        <f>IF(OR($A52="",P$8=""),"",INDEX(Z!$B$9:$BI$118,P$8-ZT!$B$4+1,ZT!$A52-ZT!$B$2+1))</f>
        <v/>
      </c>
      <c r="Q52" s="8" t="str">
        <f>IF(OR($A52="",Q$8=""),"",INDEX(Z!$B$9:$BI$118,Q$8-ZT!$B$4+1,ZT!$A52-ZT!$B$2+1))</f>
        <v/>
      </c>
      <c r="R52" s="8" t="str">
        <f>IF(OR($A52="",R$8=""),"",INDEX(Z!$B$9:$BI$118,R$8-ZT!$B$4+1,ZT!$A52-ZT!$B$2+1))</f>
        <v/>
      </c>
      <c r="S52" s="8" t="str">
        <f>IF(OR($A52="",S$8=""),"",INDEX(Z!$B$9:$BI$118,S$8-ZT!$B$4+1,ZT!$A52-ZT!$B$2+1))</f>
        <v/>
      </c>
      <c r="T52" s="8" t="str">
        <f>IF(OR($A52="",T$8=""),"",INDEX(Z!$B$9:$BI$118,T$8-ZT!$B$4+1,ZT!$A52-ZT!$B$2+1))</f>
        <v/>
      </c>
      <c r="U52" s="8" t="str">
        <f>IF(OR($A52="",U$8=""),"",INDEX(Z!$B$9:$BI$118,U$8-ZT!$B$4+1,ZT!$A52-ZT!$B$2+1))</f>
        <v/>
      </c>
      <c r="V52" s="8" t="str">
        <f>IF(OR($A52="",V$8=""),"",INDEX(Z!$B$9:$BI$118,V$8-ZT!$B$4+1,ZT!$A52-ZT!$B$2+1))</f>
        <v/>
      </c>
      <c r="W52" s="8" t="str">
        <f>IF(OR($A52="",W$8=""),"",INDEX(Z!$B$9:$BI$118,W$8-ZT!$B$4+1,ZT!$A52-ZT!$B$2+1))</f>
        <v/>
      </c>
      <c r="X52" s="8" t="str">
        <f>IF(OR($A52="",X$8=""),"",INDEX(Z!$B$9:$BI$118,X$8-ZT!$B$4+1,ZT!$A52-ZT!$B$2+1))</f>
        <v/>
      </c>
      <c r="Y52" s="8" t="str">
        <f>IF(OR($A52="",Y$8=""),"",INDEX(Z!$B$9:$BI$118,Y$8-ZT!$B$4+1,ZT!$A52-ZT!$B$2+1))</f>
        <v/>
      </c>
      <c r="Z52" s="8" t="str">
        <f>IF(OR($A52="",Z$8=""),"",INDEX(Z!$B$9:$BI$118,Z$8-ZT!$B$4+1,ZT!$A52-ZT!$B$2+1))</f>
        <v/>
      </c>
      <c r="AA52" s="8" t="str">
        <f>IF(OR($A52="",AA$8=""),"",INDEX(Z!$B$9:$BI$118,AA$8-ZT!$B$4+1,ZT!$A52-ZT!$B$2+1))</f>
        <v/>
      </c>
      <c r="AB52" s="8" t="str">
        <f>IF(OR($A52="",AB$8=""),"",INDEX(Z!$B$9:$BI$118,AB$8-ZT!$B$4+1,ZT!$A52-ZT!$B$2+1))</f>
        <v/>
      </c>
      <c r="AC52" s="8" t="str">
        <f>IF(OR($A52="",AC$8=""),"",INDEX(Z!$B$9:$BI$118,AC$8-ZT!$B$4+1,ZT!$A52-ZT!$B$2+1))</f>
        <v/>
      </c>
      <c r="AD52" s="8" t="str">
        <f>IF(OR($A52="",AD$8=""),"",INDEX(Z!$B$9:$BI$118,AD$8-ZT!$B$4+1,ZT!$A52-ZT!$B$2+1))</f>
        <v/>
      </c>
      <c r="AE52" s="8" t="str">
        <f>IF(OR($A52="",AE$8=""),"",INDEX(Z!$B$9:$BI$118,AE$8-ZT!$B$4+1,ZT!$A52-ZT!$B$2+1))</f>
        <v/>
      </c>
      <c r="AF52" s="8" t="str">
        <f>IF(OR($A52="",AF$8=""),"",INDEX(Z!$B$9:$BI$118,AF$8-ZT!$B$4+1,ZT!$A52-ZT!$B$2+1))</f>
        <v/>
      </c>
      <c r="AG52" s="8" t="str">
        <f>IF(OR($A52="",AG$8=""),"",INDEX(Z!$B$9:$BI$118,AG$8-ZT!$B$4+1,ZT!$A52-ZT!$B$2+1))</f>
        <v/>
      </c>
      <c r="AH52" s="8" t="str">
        <f>IF(OR($A52="",AH$8=""),"",INDEX(Z!$B$9:$BI$118,AH$8-ZT!$B$4+1,ZT!$A52-ZT!$B$2+1))</f>
        <v/>
      </c>
      <c r="AI52" s="8" t="str">
        <f>IF(OR($A52="",AI$8=""),"",INDEX(Z!$B$9:$BI$118,AI$8-ZT!$B$4+1,ZT!$A52-ZT!$B$2+1))</f>
        <v/>
      </c>
      <c r="AJ52" s="8" t="str">
        <f>IF(OR($A52="",AJ$8=""),"",INDEX(Z!$B$9:$BI$118,AJ$8-ZT!$B$4+1,ZT!$A52-ZT!$B$2+1))</f>
        <v/>
      </c>
      <c r="AK52" s="8" t="str">
        <f>IF(OR($A52="",AK$8=""),"",INDEX(Z!$B$9:$BI$118,AK$8-ZT!$B$4+1,ZT!$A52-ZT!$B$2+1))</f>
        <v/>
      </c>
      <c r="AL52" s="8" t="str">
        <f>IF(OR($A52="",AL$8=""),"",INDEX(Z!$B$9:$BI$118,AL$8-ZT!$B$4+1,ZT!$A52-ZT!$B$2+1))</f>
        <v/>
      </c>
      <c r="AM52" s="8" t="str">
        <f>IF(OR($A52="",AM$8=""),"",INDEX(Z!$B$9:$BI$118,AM$8-ZT!$B$4+1,ZT!$A52-ZT!$B$2+1))</f>
        <v/>
      </c>
      <c r="AN52" s="8" t="str">
        <f>IF(OR($A52="",AN$8=""),"",INDEX(Z!$B$9:$BI$118,AN$8-ZT!$B$4+1,ZT!$A52-ZT!$B$2+1))</f>
        <v/>
      </c>
      <c r="AO52" s="8" t="str">
        <f>IF(OR($A52="",AO$8=""),"",INDEX(Z!$B$9:$BI$118,AO$8-ZT!$B$4+1,ZT!$A52-ZT!$B$2+1))</f>
        <v/>
      </c>
      <c r="AP52" s="8" t="str">
        <f>IF(OR($A52="",AP$8=""),"",INDEX(Z!$B$9:$BI$118,AP$8-ZT!$B$4+1,ZT!$A52-ZT!$B$2+1))</f>
        <v/>
      </c>
      <c r="AQ52" s="8" t="str">
        <f>IF(OR($A52="",AQ$8=""),"",INDEX(Z!$B$9:$BI$118,AQ$8-ZT!$B$4+1,ZT!$A52-ZT!$B$2+1))</f>
        <v/>
      </c>
      <c r="AR52" s="8" t="str">
        <f>IF(OR($A52="",AR$8=""),"",INDEX(Z!$B$9:$BI$118,AR$8-ZT!$B$4+1,ZT!$A52-ZT!$B$2+1))</f>
        <v/>
      </c>
      <c r="AS52" s="8" t="str">
        <f>IF(OR($A52="",AS$8=""),"",INDEX(Z!$B$9:$BI$118,AS$8-ZT!$B$4+1,ZT!$A52-ZT!$B$2+1))</f>
        <v/>
      </c>
      <c r="AT52" s="8" t="str">
        <f>IF(OR($A52="",AT$8=""),"",INDEX(Z!$B$9:$BI$118,AT$8-ZT!$B$4+1,ZT!$A52-ZT!$B$2+1))</f>
        <v/>
      </c>
      <c r="AU52" s="8" t="str">
        <f>IF(OR($A52="",AU$8=""),"",INDEX(Z!$B$9:$BI$118,AU$8-ZT!$B$4+1,ZT!$A52-ZT!$B$2+1))</f>
        <v/>
      </c>
      <c r="AV52" s="8" t="str">
        <f>IF(OR($A52="",AV$8=""),"",INDEX(Z!$B$9:$BI$118,AV$8-ZT!$B$4+1,ZT!$A52-ZT!$B$2+1))</f>
        <v/>
      </c>
      <c r="AW52" s="8" t="str">
        <f>IF(OR($A52="",AW$8=""),"",INDEX(Z!$B$9:$BI$118,AW$8-ZT!$B$4+1,ZT!$A52-ZT!$B$2+1))</f>
        <v/>
      </c>
      <c r="AX52" s="8" t="str">
        <f>IF(OR($A52="",AX$8=""),"",INDEX(Z!$B$9:$BI$118,AX$8-ZT!$B$4+1,ZT!$A52-ZT!$B$2+1))</f>
        <v/>
      </c>
      <c r="AY52" s="8" t="str">
        <f>IF(OR($A52="",AY$8=""),"",INDEX(Z!$B$9:$BI$118,AY$8-ZT!$B$4+1,ZT!$A52-ZT!$B$2+1))</f>
        <v/>
      </c>
      <c r="AZ52" s="8" t="str">
        <f>IF(OR($A52="",AZ$8=""),"",INDEX(Z!$B$9:$BI$118,AZ$8-ZT!$B$4+1,ZT!$A52-ZT!$B$2+1))</f>
        <v/>
      </c>
      <c r="BA52" s="8" t="str">
        <f>IF(OR($A52="",BA$8=""),"",INDEX(Z!$B$9:$BI$118,BA$8-ZT!$B$4+1,ZT!$A52-ZT!$B$2+1))</f>
        <v/>
      </c>
      <c r="BB52" s="8" t="str">
        <f>IF(OR($A52="",BB$8=""),"",INDEX(Z!$B$9:$BI$118,BB$8-ZT!$B$4+1,ZT!$A52-ZT!$B$2+1))</f>
        <v/>
      </c>
      <c r="BC52" s="8" t="str">
        <f>IF(OR($A52="",BC$8=""),"",INDEX(Z!$B$9:$BI$118,BC$8-ZT!$B$4+1,ZT!$A52-ZT!$B$2+1))</f>
        <v/>
      </c>
      <c r="BD52" s="8" t="str">
        <f>IF(OR($A52="",BD$8=""),"",INDEX(Z!$B$9:$BI$118,BD$8-ZT!$B$4+1,ZT!$A52-ZT!$B$2+1))</f>
        <v/>
      </c>
      <c r="BE52" s="8" t="str">
        <f>IF(OR($A52="",BE$8=""),"",INDEX(Z!$B$9:$BI$118,BE$8-ZT!$B$4+1,ZT!$A52-ZT!$B$2+1))</f>
        <v/>
      </c>
      <c r="BF52" s="8" t="str">
        <f>IF(OR($A52="",BF$8=""),"",INDEX(Z!$B$9:$BI$118,BF$8-ZT!$B$4+1,ZT!$A52-ZT!$B$2+1))</f>
        <v/>
      </c>
      <c r="BG52" s="8" t="str">
        <f>IF(OR($A52="",BG$8=""),"",INDEX(Z!$B$9:$BI$118,BG$8-ZT!$B$4+1,ZT!$A52-ZT!$B$2+1))</f>
        <v/>
      </c>
      <c r="BH52" s="8" t="str">
        <f>IF(OR($A52="",BH$8=""),"",INDEX(Z!$B$9:$BI$118,BH$8-ZT!$B$4+1,ZT!$A52-ZT!$B$2+1))</f>
        <v/>
      </c>
      <c r="BI52" s="8" t="str">
        <f>IF(OR($A52="",BI$8=""),"",INDEX(Z!$B$9:$BI$118,BI$8-ZT!$B$4+1,ZT!$A52-ZT!$B$2+1))</f>
        <v/>
      </c>
      <c r="BJ52" s="8" t="str">
        <f>IF(OR($A52="",BJ$8=""),"",INDEX(Z!$B$9:$BI$118,BJ$8-ZT!$B$4+1,ZT!$A52-ZT!$B$2+1))</f>
        <v/>
      </c>
      <c r="BK52" s="8" t="str">
        <f>IF(OR($A52="",BK$8=""),"",INDEX(Z!$B$9:$BI$118,BK$8-ZT!$B$4+1,ZT!$A52-ZT!$B$2+1))</f>
        <v/>
      </c>
      <c r="BL52" s="8" t="str">
        <f>IF(OR($A52="",BL$8=""),"",INDEX(Z!$B$9:$BI$118,BL$8-ZT!$B$4+1,ZT!$A52-ZT!$B$2+1))</f>
        <v/>
      </c>
      <c r="BM52" s="8" t="str">
        <f>IF(OR($A52="",BM$8=""),"",INDEX(Z!$B$9:$BI$118,BM$8-ZT!$B$4+1,ZT!$A52-ZT!$B$2+1))</f>
        <v/>
      </c>
      <c r="BN52" s="8" t="str">
        <f>IF(OR($A52="",BN$8=""),"",INDEX(Z!$B$9:$BI$118,BN$8-ZT!$B$4+1,ZT!$A52-ZT!$B$2+1))</f>
        <v/>
      </c>
      <c r="BO52" s="8" t="str">
        <f>IF(OR($A52="",BO$8=""),"",INDEX(Z!$B$9:$BI$118,BO$8-ZT!$B$4+1,ZT!$A52-ZT!$B$2+1))</f>
        <v/>
      </c>
      <c r="BP52" s="8" t="str">
        <f>IF(OR($A52="",BP$8=""),"",INDEX(Z!$B$9:$BI$118,BP$8-ZT!$B$4+1,ZT!$A52-ZT!$B$2+1))</f>
        <v/>
      </c>
      <c r="BQ52" s="8" t="str">
        <f>IF(OR($A52="",BQ$8=""),"",INDEX(Z!$B$9:$BI$118,BQ$8-ZT!$B$4+1,ZT!$A52-ZT!$B$2+1))</f>
        <v/>
      </c>
      <c r="BR52" s="8" t="str">
        <f>IF(OR($A52="",BR$8=""),"",INDEX(Z!$B$9:$BI$118,BR$8-ZT!$B$4+1,ZT!$A52-ZT!$B$2+1))</f>
        <v/>
      </c>
      <c r="BS52" s="8" t="str">
        <f>IF(OR($A52="",BS$8=""),"",INDEX(Z!$B$9:$BI$118,BS$8-ZT!$B$4+1,ZT!$A52-ZT!$B$2+1))</f>
        <v/>
      </c>
      <c r="BT52" s="8" t="str">
        <f>IF(OR($A52="",BT$8=""),"",INDEX(Z!$B$9:$BI$118,BT$8-ZT!$B$4+1,ZT!$A52-ZT!$B$2+1))</f>
        <v/>
      </c>
      <c r="BU52" s="8" t="str">
        <f>IF(OR($A52="",BU$8=""),"",INDEX(Z!$B$9:$BI$118,BU$8-ZT!$B$4+1,ZT!$A52-ZT!$B$2+1))</f>
        <v/>
      </c>
      <c r="BV52" s="8" t="str">
        <f>IF(OR($A52="",BV$8=""),"",INDEX(Z!$B$9:$BI$118,BV$8-ZT!$B$4+1,ZT!$A52-ZT!$B$2+1))</f>
        <v/>
      </c>
      <c r="BW52" s="8" t="str">
        <f>IF(OR($A52="",BW$8=""),"",INDEX(Z!$B$9:$BI$118,BW$8-ZT!$B$4+1,ZT!$A52-ZT!$B$2+1))</f>
        <v/>
      </c>
      <c r="BX52" s="8" t="str">
        <f>IF(OR($A52="",BX$8=""),"",INDEX(Z!$B$9:$BI$118,BX$8-ZT!$B$4+1,ZT!$A52-ZT!$B$2+1))</f>
        <v/>
      </c>
      <c r="BY52" s="8" t="str">
        <f>IF(OR($A52="",BY$8=""),"",INDEX(Z!$B$9:$BI$118,BY$8-ZT!$B$4+1,ZT!$A52-ZT!$B$2+1))</f>
        <v/>
      </c>
      <c r="BZ52" s="8" t="str">
        <f>IF(OR($A52="",BZ$8=""),"",INDEX(Z!$B$9:$BI$118,BZ$8-ZT!$B$4+1,ZT!$A52-ZT!$B$2+1))</f>
        <v/>
      </c>
      <c r="CA52" s="8" t="str">
        <f>IF(OR($A52="",CA$8=""),"",INDEX(Z!$B$9:$BI$118,CA$8-ZT!$B$4+1,ZT!$A52-ZT!$B$2+1))</f>
        <v/>
      </c>
      <c r="CB52" s="8" t="str">
        <f>IF(OR($A52="",CB$8=""),"",INDEX(Z!$B$9:$BI$118,CB$8-ZT!$B$4+1,ZT!$A52-ZT!$B$2+1))</f>
        <v/>
      </c>
      <c r="CC52" s="8" t="str">
        <f>IF(OR($A52="",CC$8=""),"",INDEX(Z!$B$9:$BI$118,CC$8-ZT!$B$4+1,ZT!$A52-ZT!$B$2+1))</f>
        <v/>
      </c>
      <c r="CD52" s="8" t="str">
        <f>IF(OR($A52="",CD$8=""),"",INDEX(Z!$B$9:$BI$118,CD$8-ZT!$B$4+1,ZT!$A52-ZT!$B$2+1))</f>
        <v/>
      </c>
      <c r="CE52" s="8" t="str">
        <f>IF(OR($A52="",CE$8=""),"",INDEX(Z!$B$9:$BI$118,CE$8-ZT!$B$4+1,ZT!$A52-ZT!$B$2+1))</f>
        <v/>
      </c>
      <c r="CF52" s="8" t="str">
        <f>IF(OR($A52="",CF$8=""),"",INDEX(Z!$B$9:$BI$118,CF$8-ZT!$B$4+1,ZT!$A52-ZT!$B$2+1))</f>
        <v/>
      </c>
      <c r="CG52" s="8" t="str">
        <f>IF(OR($A52="",CG$8=""),"",INDEX(Z!$B$9:$BI$118,CG$8-ZT!$B$4+1,ZT!$A52-ZT!$B$2+1))</f>
        <v/>
      </c>
      <c r="CH52" s="8" t="str">
        <f>IF(OR($A52="",CH$8=""),"",INDEX(Z!$B$9:$BI$118,CH$8-ZT!$B$4+1,ZT!$A52-ZT!$B$2+1))</f>
        <v/>
      </c>
      <c r="CI52" s="8" t="str">
        <f>IF(OR($A52="",CI$8=""),"",INDEX(Z!$B$9:$BI$118,CI$8-ZT!$B$4+1,ZT!$A52-ZT!$B$2+1))</f>
        <v/>
      </c>
      <c r="CJ52" s="8" t="str">
        <f>IF(OR($A52="",CJ$8=""),"",INDEX(Z!$B$9:$BI$118,CJ$8-ZT!$B$4+1,ZT!$A52-ZT!$B$2+1))</f>
        <v/>
      </c>
      <c r="CK52" s="8" t="str">
        <f>IF(OR($A52="",CK$8=""),"",INDEX(Z!$B$9:$BI$118,CK$8-ZT!$B$4+1,ZT!$A52-ZT!$B$2+1))</f>
        <v/>
      </c>
      <c r="CL52" s="8" t="str">
        <f>IF(OR($A52="",CL$8=""),"",INDEX(Z!$B$9:$BI$118,CL$8-ZT!$B$4+1,ZT!$A52-ZT!$B$2+1))</f>
        <v/>
      </c>
      <c r="CM52" s="8" t="str">
        <f>IF(OR($A52="",CM$8=""),"",INDEX(Z!$B$9:$BI$118,CM$8-ZT!$B$4+1,ZT!$A52-ZT!$B$2+1))</f>
        <v/>
      </c>
      <c r="CN52" s="8" t="str">
        <f>IF(OR($A52="",CN$8=""),"",INDEX(Z!$B$9:$BI$118,CN$8-ZT!$B$4+1,ZT!$A52-ZT!$B$2+1))</f>
        <v/>
      </c>
      <c r="CO52" s="8" t="str">
        <f>IF(OR($A52="",CO$8=""),"",INDEX(Z!$B$9:$BI$118,CO$8-ZT!$B$4+1,ZT!$A52-ZT!$B$2+1))</f>
        <v/>
      </c>
      <c r="CP52" s="8" t="str">
        <f>IF(OR($A52="",CP$8=""),"",INDEX(Z!$B$9:$BI$118,CP$8-ZT!$B$4+1,ZT!$A52-ZT!$B$2+1))</f>
        <v/>
      </c>
      <c r="CQ52" s="8" t="str">
        <f>IF(OR($A52="",CQ$8=""),"",INDEX(Z!$B$9:$BI$118,CQ$8-ZT!$B$4+1,ZT!$A52-ZT!$B$2+1))</f>
        <v/>
      </c>
      <c r="CR52" s="8" t="str">
        <f>IF(OR($A52="",CR$8=""),"",INDEX(Z!$B$9:$BI$118,CR$8-ZT!$B$4+1,ZT!$A52-ZT!$B$2+1))</f>
        <v/>
      </c>
      <c r="CS52" s="8" t="str">
        <f>IF(OR($A52="",CS$8=""),"",INDEX(Z!$B$9:$BI$118,CS$8-ZT!$B$4+1,ZT!$A52-ZT!$B$2+1))</f>
        <v/>
      </c>
      <c r="CT52" s="8" t="str">
        <f>IF(OR($A52="",CT$8=""),"",INDEX(Z!$B$9:$BI$118,CT$8-ZT!$B$4+1,ZT!$A52-ZT!$B$2+1))</f>
        <v/>
      </c>
      <c r="CU52" s="8" t="str">
        <f>IF(OR($A52="",CU$8=""),"",INDEX(Z!$B$9:$BI$118,CU$8-ZT!$B$4+1,ZT!$A52-ZT!$B$2+1))</f>
        <v/>
      </c>
      <c r="CV52" s="8" t="str">
        <f>IF(OR($A52="",CV$8=""),"",INDEX(Z!$B$9:$BI$118,CV$8-ZT!$B$4+1,ZT!$A52-ZT!$B$2+1))</f>
        <v/>
      </c>
      <c r="CW52" s="8" t="str">
        <f>IF(OR($A52="",CW$8=""),"",INDEX(Z!$B$9:$BI$118,CW$8-ZT!$B$4+1,ZT!$A52-ZT!$B$2+1))</f>
        <v/>
      </c>
      <c r="CX52" s="8" t="str">
        <f>IF(OR($A52="",CX$8=""),"",INDEX(Z!$B$9:$BI$118,CX$8-ZT!$B$4+1,ZT!$A52-ZT!$B$2+1))</f>
        <v/>
      </c>
      <c r="CY52" s="8" t="str">
        <f>IF(OR($A52="",CY$8=""),"",INDEX(Z!$B$9:$BI$118,CY$8-ZT!$B$4+1,ZT!$A52-ZT!$B$2+1))</f>
        <v/>
      </c>
      <c r="CZ52" s="8" t="str">
        <f>IF(OR($A52="",CZ$8=""),"",INDEX(Z!$B$9:$BI$118,CZ$8-ZT!$B$4+1,ZT!$A52-ZT!$B$2+1))</f>
        <v/>
      </c>
      <c r="DA52" s="8" t="str">
        <f>IF(OR($A52="",DA$8=""),"",INDEX(Z!$B$9:$BI$118,DA$8-ZT!$B$4+1,ZT!$A52-ZT!$B$2+1))</f>
        <v/>
      </c>
      <c r="DB52" s="8" t="str">
        <f>IF(OR($A52="",DB$8=""),"",INDEX(Z!$B$9:$BI$118,DB$8-ZT!$B$4+1,ZT!$A52-ZT!$B$2+1))</f>
        <v/>
      </c>
      <c r="DC52" s="8" t="str">
        <f>IF(OR($A52="",DC$8=""),"",INDEX(Z!$B$9:$BI$118,DC$8-ZT!$B$4+1,ZT!$A52-ZT!$B$2+1))</f>
        <v/>
      </c>
      <c r="DD52" s="8" t="str">
        <f>IF(OR($A52="",DD$8=""),"",INDEX(Z!$B$9:$BI$118,DD$8-ZT!$B$4+1,ZT!$A52-ZT!$B$2+1))</f>
        <v/>
      </c>
      <c r="DE52" s="8" t="str">
        <f>IF(OR($A52="",DE$8=""),"",INDEX(Z!$B$9:$BI$118,DE$8-ZT!$B$4+1,ZT!$A52-ZT!$B$2+1))</f>
        <v/>
      </c>
      <c r="DF52" s="8" t="str">
        <f>IF(OR($A52="",DF$8=""),"",INDEX(Z!$B$9:$BI$118,DF$8-ZT!$B$4+1,ZT!$A52-ZT!$B$2+1))</f>
        <v/>
      </c>
      <c r="DG52" s="8" t="str">
        <f>IF(OR($A52="",DG$8=""),"",INDEX(Z!$B$9:$BI$118,DG$8-ZT!$B$4+1,ZT!$A52-ZT!$B$2+1))</f>
        <v/>
      </c>
    </row>
    <row r="53" spans="1:111">
      <c r="A53" s="4" t="str">
        <f t="shared" si="2"/>
        <v/>
      </c>
      <c r="B53" s="8" t="str">
        <f>IF(OR($A53="",B$8=""),"",INDEX(Z!$B$9:$BI$118,B$8-ZT!$B$4+1,ZT!$A53-ZT!$B$2+1))</f>
        <v/>
      </c>
      <c r="C53" s="8" t="str">
        <f>IF(OR($A53="",C$8=""),"",INDEX(Z!$B$9:$BI$118,C$8-ZT!$B$4+1,ZT!$A53-ZT!$B$2+1))</f>
        <v/>
      </c>
      <c r="D53" s="8" t="str">
        <f>IF(OR($A53="",D$8=""),"",INDEX(Z!$B$9:$BI$118,D$8-ZT!$B$4+1,ZT!$A53-ZT!$B$2+1))</f>
        <v/>
      </c>
      <c r="E53" s="8" t="str">
        <f>IF(OR($A53="",E$8=""),"",INDEX(Z!$B$9:$BI$118,E$8-ZT!$B$4+1,ZT!$A53-ZT!$B$2+1))</f>
        <v/>
      </c>
      <c r="F53" s="8" t="str">
        <f>IF(OR($A53="",F$8=""),"",INDEX(Z!$B$9:$BI$118,F$8-ZT!$B$4+1,ZT!$A53-ZT!$B$2+1))</f>
        <v/>
      </c>
      <c r="G53" s="8" t="str">
        <f>IF(OR($A53="",G$8=""),"",INDEX(Z!$B$9:$BI$118,G$8-ZT!$B$4+1,ZT!$A53-ZT!$B$2+1))</f>
        <v/>
      </c>
      <c r="H53" s="8" t="str">
        <f>IF(OR($A53="",H$8=""),"",INDEX(Z!$B$9:$BI$118,H$8-ZT!$B$4+1,ZT!$A53-ZT!$B$2+1))</f>
        <v/>
      </c>
      <c r="I53" s="8" t="str">
        <f>IF(OR($A53="",I$8=""),"",INDEX(Z!$B$9:$BI$118,I$8-ZT!$B$4+1,ZT!$A53-ZT!$B$2+1))</f>
        <v/>
      </c>
      <c r="J53" s="8" t="str">
        <f>IF(OR($A53="",J$8=""),"",INDEX(Z!$B$9:$BI$118,J$8-ZT!$B$4+1,ZT!$A53-ZT!$B$2+1))</f>
        <v/>
      </c>
      <c r="K53" s="8" t="str">
        <f>IF(OR($A53="",K$8=""),"",INDEX(Z!$B$9:$BI$118,K$8-ZT!$B$4+1,ZT!$A53-ZT!$B$2+1))</f>
        <v/>
      </c>
      <c r="L53" s="8" t="str">
        <f>IF(OR($A53="",L$8=""),"",INDEX(Z!$B$9:$BI$118,L$8-ZT!$B$4+1,ZT!$A53-ZT!$B$2+1))</f>
        <v/>
      </c>
      <c r="M53" s="8" t="str">
        <f>IF(OR($A53="",M$8=""),"",INDEX(Z!$B$9:$BI$118,M$8-ZT!$B$4+1,ZT!$A53-ZT!$B$2+1))</f>
        <v/>
      </c>
      <c r="N53" s="8" t="str">
        <f>IF(OR($A53="",N$8=""),"",INDEX(Z!$B$9:$BI$118,N$8-ZT!$B$4+1,ZT!$A53-ZT!$B$2+1))</f>
        <v/>
      </c>
      <c r="O53" s="8" t="str">
        <f>IF(OR($A53="",O$8=""),"",INDEX(Z!$B$9:$BI$118,O$8-ZT!$B$4+1,ZT!$A53-ZT!$B$2+1))</f>
        <v/>
      </c>
      <c r="P53" s="8" t="str">
        <f>IF(OR($A53="",P$8=""),"",INDEX(Z!$B$9:$BI$118,P$8-ZT!$B$4+1,ZT!$A53-ZT!$B$2+1))</f>
        <v/>
      </c>
      <c r="Q53" s="8" t="str">
        <f>IF(OR($A53="",Q$8=""),"",INDEX(Z!$B$9:$BI$118,Q$8-ZT!$B$4+1,ZT!$A53-ZT!$B$2+1))</f>
        <v/>
      </c>
      <c r="R53" s="8" t="str">
        <f>IF(OR($A53="",R$8=""),"",INDEX(Z!$B$9:$BI$118,R$8-ZT!$B$4+1,ZT!$A53-ZT!$B$2+1))</f>
        <v/>
      </c>
      <c r="S53" s="8" t="str">
        <f>IF(OR($A53="",S$8=""),"",INDEX(Z!$B$9:$BI$118,S$8-ZT!$B$4+1,ZT!$A53-ZT!$B$2+1))</f>
        <v/>
      </c>
      <c r="T53" s="8" t="str">
        <f>IF(OR($A53="",T$8=""),"",INDEX(Z!$B$9:$BI$118,T$8-ZT!$B$4+1,ZT!$A53-ZT!$B$2+1))</f>
        <v/>
      </c>
      <c r="U53" s="8" t="str">
        <f>IF(OR($A53="",U$8=""),"",INDEX(Z!$B$9:$BI$118,U$8-ZT!$B$4+1,ZT!$A53-ZT!$B$2+1))</f>
        <v/>
      </c>
      <c r="V53" s="8" t="str">
        <f>IF(OR($A53="",V$8=""),"",INDEX(Z!$B$9:$BI$118,V$8-ZT!$B$4+1,ZT!$A53-ZT!$B$2+1))</f>
        <v/>
      </c>
      <c r="W53" s="8" t="str">
        <f>IF(OR($A53="",W$8=""),"",INDEX(Z!$B$9:$BI$118,W$8-ZT!$B$4+1,ZT!$A53-ZT!$B$2+1))</f>
        <v/>
      </c>
      <c r="X53" s="8" t="str">
        <f>IF(OR($A53="",X$8=""),"",INDEX(Z!$B$9:$BI$118,X$8-ZT!$B$4+1,ZT!$A53-ZT!$B$2+1))</f>
        <v/>
      </c>
      <c r="Y53" s="8" t="str">
        <f>IF(OR($A53="",Y$8=""),"",INDEX(Z!$B$9:$BI$118,Y$8-ZT!$B$4+1,ZT!$A53-ZT!$B$2+1))</f>
        <v/>
      </c>
      <c r="Z53" s="8" t="str">
        <f>IF(OR($A53="",Z$8=""),"",INDEX(Z!$B$9:$BI$118,Z$8-ZT!$B$4+1,ZT!$A53-ZT!$B$2+1))</f>
        <v/>
      </c>
      <c r="AA53" s="8" t="str">
        <f>IF(OR($A53="",AA$8=""),"",INDEX(Z!$B$9:$BI$118,AA$8-ZT!$B$4+1,ZT!$A53-ZT!$B$2+1))</f>
        <v/>
      </c>
      <c r="AB53" s="8" t="str">
        <f>IF(OR($A53="",AB$8=""),"",INDEX(Z!$B$9:$BI$118,AB$8-ZT!$B$4+1,ZT!$A53-ZT!$B$2+1))</f>
        <v/>
      </c>
      <c r="AC53" s="8" t="str">
        <f>IF(OR($A53="",AC$8=""),"",INDEX(Z!$B$9:$BI$118,AC$8-ZT!$B$4+1,ZT!$A53-ZT!$B$2+1))</f>
        <v/>
      </c>
      <c r="AD53" s="8" t="str">
        <f>IF(OR($A53="",AD$8=""),"",INDEX(Z!$B$9:$BI$118,AD$8-ZT!$B$4+1,ZT!$A53-ZT!$B$2+1))</f>
        <v/>
      </c>
      <c r="AE53" s="8" t="str">
        <f>IF(OR($A53="",AE$8=""),"",INDEX(Z!$B$9:$BI$118,AE$8-ZT!$B$4+1,ZT!$A53-ZT!$B$2+1))</f>
        <v/>
      </c>
      <c r="AF53" s="8" t="str">
        <f>IF(OR($A53="",AF$8=""),"",INDEX(Z!$B$9:$BI$118,AF$8-ZT!$B$4+1,ZT!$A53-ZT!$B$2+1))</f>
        <v/>
      </c>
      <c r="AG53" s="8" t="str">
        <f>IF(OR($A53="",AG$8=""),"",INDEX(Z!$B$9:$BI$118,AG$8-ZT!$B$4+1,ZT!$A53-ZT!$B$2+1))</f>
        <v/>
      </c>
      <c r="AH53" s="8" t="str">
        <f>IF(OR($A53="",AH$8=""),"",INDEX(Z!$B$9:$BI$118,AH$8-ZT!$B$4+1,ZT!$A53-ZT!$B$2+1))</f>
        <v/>
      </c>
      <c r="AI53" s="8" t="str">
        <f>IF(OR($A53="",AI$8=""),"",INDEX(Z!$B$9:$BI$118,AI$8-ZT!$B$4+1,ZT!$A53-ZT!$B$2+1))</f>
        <v/>
      </c>
      <c r="AJ53" s="8" t="str">
        <f>IF(OR($A53="",AJ$8=""),"",INDEX(Z!$B$9:$BI$118,AJ$8-ZT!$B$4+1,ZT!$A53-ZT!$B$2+1))</f>
        <v/>
      </c>
      <c r="AK53" s="8" t="str">
        <f>IF(OR($A53="",AK$8=""),"",INDEX(Z!$B$9:$BI$118,AK$8-ZT!$B$4+1,ZT!$A53-ZT!$B$2+1))</f>
        <v/>
      </c>
      <c r="AL53" s="8" t="str">
        <f>IF(OR($A53="",AL$8=""),"",INDEX(Z!$B$9:$BI$118,AL$8-ZT!$B$4+1,ZT!$A53-ZT!$B$2+1))</f>
        <v/>
      </c>
      <c r="AM53" s="8" t="str">
        <f>IF(OR($A53="",AM$8=""),"",INDEX(Z!$B$9:$BI$118,AM$8-ZT!$B$4+1,ZT!$A53-ZT!$B$2+1))</f>
        <v/>
      </c>
      <c r="AN53" s="8" t="str">
        <f>IF(OR($A53="",AN$8=""),"",INDEX(Z!$B$9:$BI$118,AN$8-ZT!$B$4+1,ZT!$A53-ZT!$B$2+1))</f>
        <v/>
      </c>
      <c r="AO53" s="8" t="str">
        <f>IF(OR($A53="",AO$8=""),"",INDEX(Z!$B$9:$BI$118,AO$8-ZT!$B$4+1,ZT!$A53-ZT!$B$2+1))</f>
        <v/>
      </c>
      <c r="AP53" s="8" t="str">
        <f>IF(OR($A53="",AP$8=""),"",INDEX(Z!$B$9:$BI$118,AP$8-ZT!$B$4+1,ZT!$A53-ZT!$B$2+1))</f>
        <v/>
      </c>
      <c r="AQ53" s="8" t="str">
        <f>IF(OR($A53="",AQ$8=""),"",INDEX(Z!$B$9:$BI$118,AQ$8-ZT!$B$4+1,ZT!$A53-ZT!$B$2+1))</f>
        <v/>
      </c>
      <c r="AR53" s="8" t="str">
        <f>IF(OR($A53="",AR$8=""),"",INDEX(Z!$B$9:$BI$118,AR$8-ZT!$B$4+1,ZT!$A53-ZT!$B$2+1))</f>
        <v/>
      </c>
      <c r="AS53" s="8" t="str">
        <f>IF(OR($A53="",AS$8=""),"",INDEX(Z!$B$9:$BI$118,AS$8-ZT!$B$4+1,ZT!$A53-ZT!$B$2+1))</f>
        <v/>
      </c>
      <c r="AT53" s="8" t="str">
        <f>IF(OR($A53="",AT$8=""),"",INDEX(Z!$B$9:$BI$118,AT$8-ZT!$B$4+1,ZT!$A53-ZT!$B$2+1))</f>
        <v/>
      </c>
      <c r="AU53" s="8" t="str">
        <f>IF(OR($A53="",AU$8=""),"",INDEX(Z!$B$9:$BI$118,AU$8-ZT!$B$4+1,ZT!$A53-ZT!$B$2+1))</f>
        <v/>
      </c>
      <c r="AV53" s="8" t="str">
        <f>IF(OR($A53="",AV$8=""),"",INDEX(Z!$B$9:$BI$118,AV$8-ZT!$B$4+1,ZT!$A53-ZT!$B$2+1))</f>
        <v/>
      </c>
      <c r="AW53" s="8" t="str">
        <f>IF(OR($A53="",AW$8=""),"",INDEX(Z!$B$9:$BI$118,AW$8-ZT!$B$4+1,ZT!$A53-ZT!$B$2+1))</f>
        <v/>
      </c>
      <c r="AX53" s="8" t="str">
        <f>IF(OR($A53="",AX$8=""),"",INDEX(Z!$B$9:$BI$118,AX$8-ZT!$B$4+1,ZT!$A53-ZT!$B$2+1))</f>
        <v/>
      </c>
      <c r="AY53" s="8" t="str">
        <f>IF(OR($A53="",AY$8=""),"",INDEX(Z!$B$9:$BI$118,AY$8-ZT!$B$4+1,ZT!$A53-ZT!$B$2+1))</f>
        <v/>
      </c>
      <c r="AZ53" s="8" t="str">
        <f>IF(OR($A53="",AZ$8=""),"",INDEX(Z!$B$9:$BI$118,AZ$8-ZT!$B$4+1,ZT!$A53-ZT!$B$2+1))</f>
        <v/>
      </c>
      <c r="BA53" s="8" t="str">
        <f>IF(OR($A53="",BA$8=""),"",INDEX(Z!$B$9:$BI$118,BA$8-ZT!$B$4+1,ZT!$A53-ZT!$B$2+1))</f>
        <v/>
      </c>
      <c r="BB53" s="8" t="str">
        <f>IF(OR($A53="",BB$8=""),"",INDEX(Z!$B$9:$BI$118,BB$8-ZT!$B$4+1,ZT!$A53-ZT!$B$2+1))</f>
        <v/>
      </c>
      <c r="BC53" s="8" t="str">
        <f>IF(OR($A53="",BC$8=""),"",INDEX(Z!$B$9:$BI$118,BC$8-ZT!$B$4+1,ZT!$A53-ZT!$B$2+1))</f>
        <v/>
      </c>
      <c r="BD53" s="8" t="str">
        <f>IF(OR($A53="",BD$8=""),"",INDEX(Z!$B$9:$BI$118,BD$8-ZT!$B$4+1,ZT!$A53-ZT!$B$2+1))</f>
        <v/>
      </c>
      <c r="BE53" s="8" t="str">
        <f>IF(OR($A53="",BE$8=""),"",INDEX(Z!$B$9:$BI$118,BE$8-ZT!$B$4+1,ZT!$A53-ZT!$B$2+1))</f>
        <v/>
      </c>
      <c r="BF53" s="8" t="str">
        <f>IF(OR($A53="",BF$8=""),"",INDEX(Z!$B$9:$BI$118,BF$8-ZT!$B$4+1,ZT!$A53-ZT!$B$2+1))</f>
        <v/>
      </c>
      <c r="BG53" s="8" t="str">
        <f>IF(OR($A53="",BG$8=""),"",INDEX(Z!$B$9:$BI$118,BG$8-ZT!$B$4+1,ZT!$A53-ZT!$B$2+1))</f>
        <v/>
      </c>
      <c r="BH53" s="8" t="str">
        <f>IF(OR($A53="",BH$8=""),"",INDEX(Z!$B$9:$BI$118,BH$8-ZT!$B$4+1,ZT!$A53-ZT!$B$2+1))</f>
        <v/>
      </c>
      <c r="BI53" s="8" t="str">
        <f>IF(OR($A53="",BI$8=""),"",INDEX(Z!$B$9:$BI$118,BI$8-ZT!$B$4+1,ZT!$A53-ZT!$B$2+1))</f>
        <v/>
      </c>
      <c r="BJ53" s="8" t="str">
        <f>IF(OR($A53="",BJ$8=""),"",INDEX(Z!$B$9:$BI$118,BJ$8-ZT!$B$4+1,ZT!$A53-ZT!$B$2+1))</f>
        <v/>
      </c>
      <c r="BK53" s="8" t="str">
        <f>IF(OR($A53="",BK$8=""),"",INDEX(Z!$B$9:$BI$118,BK$8-ZT!$B$4+1,ZT!$A53-ZT!$B$2+1))</f>
        <v/>
      </c>
      <c r="BL53" s="8" t="str">
        <f>IF(OR($A53="",BL$8=""),"",INDEX(Z!$B$9:$BI$118,BL$8-ZT!$B$4+1,ZT!$A53-ZT!$B$2+1))</f>
        <v/>
      </c>
      <c r="BM53" s="8" t="str">
        <f>IF(OR($A53="",BM$8=""),"",INDEX(Z!$B$9:$BI$118,BM$8-ZT!$B$4+1,ZT!$A53-ZT!$B$2+1))</f>
        <v/>
      </c>
      <c r="BN53" s="8" t="str">
        <f>IF(OR($A53="",BN$8=""),"",INDEX(Z!$B$9:$BI$118,BN$8-ZT!$B$4+1,ZT!$A53-ZT!$B$2+1))</f>
        <v/>
      </c>
      <c r="BO53" s="8" t="str">
        <f>IF(OR($A53="",BO$8=""),"",INDEX(Z!$B$9:$BI$118,BO$8-ZT!$B$4+1,ZT!$A53-ZT!$B$2+1))</f>
        <v/>
      </c>
      <c r="BP53" s="8" t="str">
        <f>IF(OR($A53="",BP$8=""),"",INDEX(Z!$B$9:$BI$118,BP$8-ZT!$B$4+1,ZT!$A53-ZT!$B$2+1))</f>
        <v/>
      </c>
      <c r="BQ53" s="8" t="str">
        <f>IF(OR($A53="",BQ$8=""),"",INDEX(Z!$B$9:$BI$118,BQ$8-ZT!$B$4+1,ZT!$A53-ZT!$B$2+1))</f>
        <v/>
      </c>
      <c r="BR53" s="8" t="str">
        <f>IF(OR($A53="",BR$8=""),"",INDEX(Z!$B$9:$BI$118,BR$8-ZT!$B$4+1,ZT!$A53-ZT!$B$2+1))</f>
        <v/>
      </c>
      <c r="BS53" s="8" t="str">
        <f>IF(OR($A53="",BS$8=""),"",INDEX(Z!$B$9:$BI$118,BS$8-ZT!$B$4+1,ZT!$A53-ZT!$B$2+1))</f>
        <v/>
      </c>
      <c r="BT53" s="8" t="str">
        <f>IF(OR($A53="",BT$8=""),"",INDEX(Z!$B$9:$BI$118,BT$8-ZT!$B$4+1,ZT!$A53-ZT!$B$2+1))</f>
        <v/>
      </c>
      <c r="BU53" s="8" t="str">
        <f>IF(OR($A53="",BU$8=""),"",INDEX(Z!$B$9:$BI$118,BU$8-ZT!$B$4+1,ZT!$A53-ZT!$B$2+1))</f>
        <v/>
      </c>
      <c r="BV53" s="8" t="str">
        <f>IF(OR($A53="",BV$8=""),"",INDEX(Z!$B$9:$BI$118,BV$8-ZT!$B$4+1,ZT!$A53-ZT!$B$2+1))</f>
        <v/>
      </c>
      <c r="BW53" s="8" t="str">
        <f>IF(OR($A53="",BW$8=""),"",INDEX(Z!$B$9:$BI$118,BW$8-ZT!$B$4+1,ZT!$A53-ZT!$B$2+1))</f>
        <v/>
      </c>
      <c r="BX53" s="8" t="str">
        <f>IF(OR($A53="",BX$8=""),"",INDEX(Z!$B$9:$BI$118,BX$8-ZT!$B$4+1,ZT!$A53-ZT!$B$2+1))</f>
        <v/>
      </c>
      <c r="BY53" s="8" t="str">
        <f>IF(OR($A53="",BY$8=""),"",INDEX(Z!$B$9:$BI$118,BY$8-ZT!$B$4+1,ZT!$A53-ZT!$B$2+1))</f>
        <v/>
      </c>
      <c r="BZ53" s="8" t="str">
        <f>IF(OR($A53="",BZ$8=""),"",INDEX(Z!$B$9:$BI$118,BZ$8-ZT!$B$4+1,ZT!$A53-ZT!$B$2+1))</f>
        <v/>
      </c>
      <c r="CA53" s="8" t="str">
        <f>IF(OR($A53="",CA$8=""),"",INDEX(Z!$B$9:$BI$118,CA$8-ZT!$B$4+1,ZT!$A53-ZT!$B$2+1))</f>
        <v/>
      </c>
      <c r="CB53" s="8" t="str">
        <f>IF(OR($A53="",CB$8=""),"",INDEX(Z!$B$9:$BI$118,CB$8-ZT!$B$4+1,ZT!$A53-ZT!$B$2+1))</f>
        <v/>
      </c>
      <c r="CC53" s="8" t="str">
        <f>IF(OR($A53="",CC$8=""),"",INDEX(Z!$B$9:$BI$118,CC$8-ZT!$B$4+1,ZT!$A53-ZT!$B$2+1))</f>
        <v/>
      </c>
      <c r="CD53" s="8" t="str">
        <f>IF(OR($A53="",CD$8=""),"",INDEX(Z!$B$9:$BI$118,CD$8-ZT!$B$4+1,ZT!$A53-ZT!$B$2+1))</f>
        <v/>
      </c>
      <c r="CE53" s="8" t="str">
        <f>IF(OR($A53="",CE$8=""),"",INDEX(Z!$B$9:$BI$118,CE$8-ZT!$B$4+1,ZT!$A53-ZT!$B$2+1))</f>
        <v/>
      </c>
      <c r="CF53" s="8" t="str">
        <f>IF(OR($A53="",CF$8=""),"",INDEX(Z!$B$9:$BI$118,CF$8-ZT!$B$4+1,ZT!$A53-ZT!$B$2+1))</f>
        <v/>
      </c>
      <c r="CG53" s="8" t="str">
        <f>IF(OR($A53="",CG$8=""),"",INDEX(Z!$B$9:$BI$118,CG$8-ZT!$B$4+1,ZT!$A53-ZT!$B$2+1))</f>
        <v/>
      </c>
      <c r="CH53" s="8" t="str">
        <f>IF(OR($A53="",CH$8=""),"",INDEX(Z!$B$9:$BI$118,CH$8-ZT!$B$4+1,ZT!$A53-ZT!$B$2+1))</f>
        <v/>
      </c>
      <c r="CI53" s="8" t="str">
        <f>IF(OR($A53="",CI$8=""),"",INDEX(Z!$B$9:$BI$118,CI$8-ZT!$B$4+1,ZT!$A53-ZT!$B$2+1))</f>
        <v/>
      </c>
      <c r="CJ53" s="8" t="str">
        <f>IF(OR($A53="",CJ$8=""),"",INDEX(Z!$B$9:$BI$118,CJ$8-ZT!$B$4+1,ZT!$A53-ZT!$B$2+1))</f>
        <v/>
      </c>
      <c r="CK53" s="8" t="str">
        <f>IF(OR($A53="",CK$8=""),"",INDEX(Z!$B$9:$BI$118,CK$8-ZT!$B$4+1,ZT!$A53-ZT!$B$2+1))</f>
        <v/>
      </c>
      <c r="CL53" s="8" t="str">
        <f>IF(OR($A53="",CL$8=""),"",INDEX(Z!$B$9:$BI$118,CL$8-ZT!$B$4+1,ZT!$A53-ZT!$B$2+1))</f>
        <v/>
      </c>
      <c r="CM53" s="8" t="str">
        <f>IF(OR($A53="",CM$8=""),"",INDEX(Z!$B$9:$BI$118,CM$8-ZT!$B$4+1,ZT!$A53-ZT!$B$2+1))</f>
        <v/>
      </c>
      <c r="CN53" s="8" t="str">
        <f>IF(OR($A53="",CN$8=""),"",INDEX(Z!$B$9:$BI$118,CN$8-ZT!$B$4+1,ZT!$A53-ZT!$B$2+1))</f>
        <v/>
      </c>
      <c r="CO53" s="8" t="str">
        <f>IF(OR($A53="",CO$8=""),"",INDEX(Z!$B$9:$BI$118,CO$8-ZT!$B$4+1,ZT!$A53-ZT!$B$2+1))</f>
        <v/>
      </c>
      <c r="CP53" s="8" t="str">
        <f>IF(OR($A53="",CP$8=""),"",INDEX(Z!$B$9:$BI$118,CP$8-ZT!$B$4+1,ZT!$A53-ZT!$B$2+1))</f>
        <v/>
      </c>
      <c r="CQ53" s="8" t="str">
        <f>IF(OR($A53="",CQ$8=""),"",INDEX(Z!$B$9:$BI$118,CQ$8-ZT!$B$4+1,ZT!$A53-ZT!$B$2+1))</f>
        <v/>
      </c>
      <c r="CR53" s="8" t="str">
        <f>IF(OR($A53="",CR$8=""),"",INDEX(Z!$B$9:$BI$118,CR$8-ZT!$B$4+1,ZT!$A53-ZT!$B$2+1))</f>
        <v/>
      </c>
      <c r="CS53" s="8" t="str">
        <f>IF(OR($A53="",CS$8=""),"",INDEX(Z!$B$9:$BI$118,CS$8-ZT!$B$4+1,ZT!$A53-ZT!$B$2+1))</f>
        <v/>
      </c>
      <c r="CT53" s="8" t="str">
        <f>IF(OR($A53="",CT$8=""),"",INDEX(Z!$B$9:$BI$118,CT$8-ZT!$B$4+1,ZT!$A53-ZT!$B$2+1))</f>
        <v/>
      </c>
      <c r="CU53" s="8" t="str">
        <f>IF(OR($A53="",CU$8=""),"",INDEX(Z!$B$9:$BI$118,CU$8-ZT!$B$4+1,ZT!$A53-ZT!$B$2+1))</f>
        <v/>
      </c>
      <c r="CV53" s="8" t="str">
        <f>IF(OR($A53="",CV$8=""),"",INDEX(Z!$B$9:$BI$118,CV$8-ZT!$B$4+1,ZT!$A53-ZT!$B$2+1))</f>
        <v/>
      </c>
      <c r="CW53" s="8" t="str">
        <f>IF(OR($A53="",CW$8=""),"",INDEX(Z!$B$9:$BI$118,CW$8-ZT!$B$4+1,ZT!$A53-ZT!$B$2+1))</f>
        <v/>
      </c>
      <c r="CX53" s="8" t="str">
        <f>IF(OR($A53="",CX$8=""),"",INDEX(Z!$B$9:$BI$118,CX$8-ZT!$B$4+1,ZT!$A53-ZT!$B$2+1))</f>
        <v/>
      </c>
      <c r="CY53" s="8" t="str">
        <f>IF(OR($A53="",CY$8=""),"",INDEX(Z!$B$9:$BI$118,CY$8-ZT!$B$4+1,ZT!$A53-ZT!$B$2+1))</f>
        <v/>
      </c>
      <c r="CZ53" s="8" t="str">
        <f>IF(OR($A53="",CZ$8=""),"",INDEX(Z!$B$9:$BI$118,CZ$8-ZT!$B$4+1,ZT!$A53-ZT!$B$2+1))</f>
        <v/>
      </c>
      <c r="DA53" s="8" t="str">
        <f>IF(OR($A53="",DA$8=""),"",INDEX(Z!$B$9:$BI$118,DA$8-ZT!$B$4+1,ZT!$A53-ZT!$B$2+1))</f>
        <v/>
      </c>
      <c r="DB53" s="8" t="str">
        <f>IF(OR($A53="",DB$8=""),"",INDEX(Z!$B$9:$BI$118,DB$8-ZT!$B$4+1,ZT!$A53-ZT!$B$2+1))</f>
        <v/>
      </c>
      <c r="DC53" s="8" t="str">
        <f>IF(OR($A53="",DC$8=""),"",INDEX(Z!$B$9:$BI$118,DC$8-ZT!$B$4+1,ZT!$A53-ZT!$B$2+1))</f>
        <v/>
      </c>
      <c r="DD53" s="8" t="str">
        <f>IF(OR($A53="",DD$8=""),"",INDEX(Z!$B$9:$BI$118,DD$8-ZT!$B$4+1,ZT!$A53-ZT!$B$2+1))</f>
        <v/>
      </c>
      <c r="DE53" s="8" t="str">
        <f>IF(OR($A53="",DE$8=""),"",INDEX(Z!$B$9:$BI$118,DE$8-ZT!$B$4+1,ZT!$A53-ZT!$B$2+1))</f>
        <v/>
      </c>
      <c r="DF53" s="8" t="str">
        <f>IF(OR($A53="",DF$8=""),"",INDEX(Z!$B$9:$BI$118,DF$8-ZT!$B$4+1,ZT!$A53-ZT!$B$2+1))</f>
        <v/>
      </c>
      <c r="DG53" s="8" t="str">
        <f>IF(OR($A53="",DG$8=""),"",INDEX(Z!$B$9:$BI$118,DG$8-ZT!$B$4+1,ZT!$A53-ZT!$B$2+1))</f>
        <v/>
      </c>
    </row>
    <row r="54" spans="1:111">
      <c r="A54" s="4" t="str">
        <f t="shared" si="2"/>
        <v/>
      </c>
      <c r="B54" s="8" t="str">
        <f>IF(OR($A54="",B$8=""),"",INDEX(Z!$B$9:$BI$118,B$8-ZT!$B$4+1,ZT!$A54-ZT!$B$2+1))</f>
        <v/>
      </c>
      <c r="C54" s="8" t="str">
        <f>IF(OR($A54="",C$8=""),"",INDEX(Z!$B$9:$BI$118,C$8-ZT!$B$4+1,ZT!$A54-ZT!$B$2+1))</f>
        <v/>
      </c>
      <c r="D54" s="8" t="str">
        <f>IF(OR($A54="",D$8=""),"",INDEX(Z!$B$9:$BI$118,D$8-ZT!$B$4+1,ZT!$A54-ZT!$B$2+1))</f>
        <v/>
      </c>
      <c r="E54" s="8" t="str">
        <f>IF(OR($A54="",E$8=""),"",INDEX(Z!$B$9:$BI$118,E$8-ZT!$B$4+1,ZT!$A54-ZT!$B$2+1))</f>
        <v/>
      </c>
      <c r="F54" s="8" t="str">
        <f>IF(OR($A54="",F$8=""),"",INDEX(Z!$B$9:$BI$118,F$8-ZT!$B$4+1,ZT!$A54-ZT!$B$2+1))</f>
        <v/>
      </c>
      <c r="G54" s="8" t="str">
        <f>IF(OR($A54="",G$8=""),"",INDEX(Z!$B$9:$BI$118,G$8-ZT!$B$4+1,ZT!$A54-ZT!$B$2+1))</f>
        <v/>
      </c>
      <c r="H54" s="8" t="str">
        <f>IF(OR($A54="",H$8=""),"",INDEX(Z!$B$9:$BI$118,H$8-ZT!$B$4+1,ZT!$A54-ZT!$B$2+1))</f>
        <v/>
      </c>
      <c r="I54" s="8" t="str">
        <f>IF(OR($A54="",I$8=""),"",INDEX(Z!$B$9:$BI$118,I$8-ZT!$B$4+1,ZT!$A54-ZT!$B$2+1))</f>
        <v/>
      </c>
      <c r="J54" s="8" t="str">
        <f>IF(OR($A54="",J$8=""),"",INDEX(Z!$B$9:$BI$118,J$8-ZT!$B$4+1,ZT!$A54-ZT!$B$2+1))</f>
        <v/>
      </c>
      <c r="K54" s="8" t="str">
        <f>IF(OR($A54="",K$8=""),"",INDEX(Z!$B$9:$BI$118,K$8-ZT!$B$4+1,ZT!$A54-ZT!$B$2+1))</f>
        <v/>
      </c>
      <c r="L54" s="8" t="str">
        <f>IF(OR($A54="",L$8=""),"",INDEX(Z!$B$9:$BI$118,L$8-ZT!$B$4+1,ZT!$A54-ZT!$B$2+1))</f>
        <v/>
      </c>
      <c r="M54" s="8" t="str">
        <f>IF(OR($A54="",M$8=""),"",INDEX(Z!$B$9:$BI$118,M$8-ZT!$B$4+1,ZT!$A54-ZT!$B$2+1))</f>
        <v/>
      </c>
      <c r="N54" s="8" t="str">
        <f>IF(OR($A54="",N$8=""),"",INDEX(Z!$B$9:$BI$118,N$8-ZT!$B$4+1,ZT!$A54-ZT!$B$2+1))</f>
        <v/>
      </c>
      <c r="O54" s="8" t="str">
        <f>IF(OR($A54="",O$8=""),"",INDEX(Z!$B$9:$BI$118,O$8-ZT!$B$4+1,ZT!$A54-ZT!$B$2+1))</f>
        <v/>
      </c>
      <c r="P54" s="8" t="str">
        <f>IF(OR($A54="",P$8=""),"",INDEX(Z!$B$9:$BI$118,P$8-ZT!$B$4+1,ZT!$A54-ZT!$B$2+1))</f>
        <v/>
      </c>
      <c r="Q54" s="8" t="str">
        <f>IF(OR($A54="",Q$8=""),"",INDEX(Z!$B$9:$BI$118,Q$8-ZT!$B$4+1,ZT!$A54-ZT!$B$2+1))</f>
        <v/>
      </c>
      <c r="R54" s="8" t="str">
        <f>IF(OR($A54="",R$8=""),"",INDEX(Z!$B$9:$BI$118,R$8-ZT!$B$4+1,ZT!$A54-ZT!$B$2+1))</f>
        <v/>
      </c>
      <c r="S54" s="8" t="str">
        <f>IF(OR($A54="",S$8=""),"",INDEX(Z!$B$9:$BI$118,S$8-ZT!$B$4+1,ZT!$A54-ZT!$B$2+1))</f>
        <v/>
      </c>
      <c r="T54" s="8" t="str">
        <f>IF(OR($A54="",T$8=""),"",INDEX(Z!$B$9:$BI$118,T$8-ZT!$B$4+1,ZT!$A54-ZT!$B$2+1))</f>
        <v/>
      </c>
      <c r="U54" s="8" t="str">
        <f>IF(OR($A54="",U$8=""),"",INDEX(Z!$B$9:$BI$118,U$8-ZT!$B$4+1,ZT!$A54-ZT!$B$2+1))</f>
        <v/>
      </c>
      <c r="V54" s="8" t="str">
        <f>IF(OR($A54="",V$8=""),"",INDEX(Z!$B$9:$BI$118,V$8-ZT!$B$4+1,ZT!$A54-ZT!$B$2+1))</f>
        <v/>
      </c>
      <c r="W54" s="8" t="str">
        <f>IF(OR($A54="",W$8=""),"",INDEX(Z!$B$9:$BI$118,W$8-ZT!$B$4+1,ZT!$A54-ZT!$B$2+1))</f>
        <v/>
      </c>
      <c r="X54" s="8" t="str">
        <f>IF(OR($A54="",X$8=""),"",INDEX(Z!$B$9:$BI$118,X$8-ZT!$B$4+1,ZT!$A54-ZT!$B$2+1))</f>
        <v/>
      </c>
      <c r="Y54" s="8" t="str">
        <f>IF(OR($A54="",Y$8=""),"",INDEX(Z!$B$9:$BI$118,Y$8-ZT!$B$4+1,ZT!$A54-ZT!$B$2+1))</f>
        <v/>
      </c>
      <c r="Z54" s="8" t="str">
        <f>IF(OR($A54="",Z$8=""),"",INDEX(Z!$B$9:$BI$118,Z$8-ZT!$B$4+1,ZT!$A54-ZT!$B$2+1))</f>
        <v/>
      </c>
      <c r="AA54" s="8" t="str">
        <f>IF(OR($A54="",AA$8=""),"",INDEX(Z!$B$9:$BI$118,AA$8-ZT!$B$4+1,ZT!$A54-ZT!$B$2+1))</f>
        <v/>
      </c>
      <c r="AB54" s="8" t="str">
        <f>IF(OR($A54="",AB$8=""),"",INDEX(Z!$B$9:$BI$118,AB$8-ZT!$B$4+1,ZT!$A54-ZT!$B$2+1))</f>
        <v/>
      </c>
      <c r="AC54" s="8" t="str">
        <f>IF(OR($A54="",AC$8=""),"",INDEX(Z!$B$9:$BI$118,AC$8-ZT!$B$4+1,ZT!$A54-ZT!$B$2+1))</f>
        <v/>
      </c>
      <c r="AD54" s="8" t="str">
        <f>IF(OR($A54="",AD$8=""),"",INDEX(Z!$B$9:$BI$118,AD$8-ZT!$B$4+1,ZT!$A54-ZT!$B$2+1))</f>
        <v/>
      </c>
      <c r="AE54" s="8" t="str">
        <f>IF(OR($A54="",AE$8=""),"",INDEX(Z!$B$9:$BI$118,AE$8-ZT!$B$4+1,ZT!$A54-ZT!$B$2+1))</f>
        <v/>
      </c>
      <c r="AF54" s="8" t="str">
        <f>IF(OR($A54="",AF$8=""),"",INDEX(Z!$B$9:$BI$118,AF$8-ZT!$B$4+1,ZT!$A54-ZT!$B$2+1))</f>
        <v/>
      </c>
      <c r="AG54" s="8" t="str">
        <f>IF(OR($A54="",AG$8=""),"",INDEX(Z!$B$9:$BI$118,AG$8-ZT!$B$4+1,ZT!$A54-ZT!$B$2+1))</f>
        <v/>
      </c>
      <c r="AH54" s="8" t="str">
        <f>IF(OR($A54="",AH$8=""),"",INDEX(Z!$B$9:$BI$118,AH$8-ZT!$B$4+1,ZT!$A54-ZT!$B$2+1))</f>
        <v/>
      </c>
      <c r="AI54" s="8" t="str">
        <f>IF(OR($A54="",AI$8=""),"",INDEX(Z!$B$9:$BI$118,AI$8-ZT!$B$4+1,ZT!$A54-ZT!$B$2+1))</f>
        <v/>
      </c>
      <c r="AJ54" s="8" t="str">
        <f>IF(OR($A54="",AJ$8=""),"",INDEX(Z!$B$9:$BI$118,AJ$8-ZT!$B$4+1,ZT!$A54-ZT!$B$2+1))</f>
        <v/>
      </c>
      <c r="AK54" s="8" t="str">
        <f>IF(OR($A54="",AK$8=""),"",INDEX(Z!$B$9:$BI$118,AK$8-ZT!$B$4+1,ZT!$A54-ZT!$B$2+1))</f>
        <v/>
      </c>
      <c r="AL54" s="8" t="str">
        <f>IF(OR($A54="",AL$8=""),"",INDEX(Z!$B$9:$BI$118,AL$8-ZT!$B$4+1,ZT!$A54-ZT!$B$2+1))</f>
        <v/>
      </c>
      <c r="AM54" s="8" t="str">
        <f>IF(OR($A54="",AM$8=""),"",INDEX(Z!$B$9:$BI$118,AM$8-ZT!$B$4+1,ZT!$A54-ZT!$B$2+1))</f>
        <v/>
      </c>
      <c r="AN54" s="8" t="str">
        <f>IF(OR($A54="",AN$8=""),"",INDEX(Z!$B$9:$BI$118,AN$8-ZT!$B$4+1,ZT!$A54-ZT!$B$2+1))</f>
        <v/>
      </c>
      <c r="AO54" s="8" t="str">
        <f>IF(OR($A54="",AO$8=""),"",INDEX(Z!$B$9:$BI$118,AO$8-ZT!$B$4+1,ZT!$A54-ZT!$B$2+1))</f>
        <v/>
      </c>
      <c r="AP54" s="8" t="str">
        <f>IF(OR($A54="",AP$8=""),"",INDEX(Z!$B$9:$BI$118,AP$8-ZT!$B$4+1,ZT!$A54-ZT!$B$2+1))</f>
        <v/>
      </c>
      <c r="AQ54" s="8" t="str">
        <f>IF(OR($A54="",AQ$8=""),"",INDEX(Z!$B$9:$BI$118,AQ$8-ZT!$B$4+1,ZT!$A54-ZT!$B$2+1))</f>
        <v/>
      </c>
      <c r="AR54" s="8" t="str">
        <f>IF(OR($A54="",AR$8=""),"",INDEX(Z!$B$9:$BI$118,AR$8-ZT!$B$4+1,ZT!$A54-ZT!$B$2+1))</f>
        <v/>
      </c>
      <c r="AS54" s="8" t="str">
        <f>IF(OR($A54="",AS$8=""),"",INDEX(Z!$B$9:$BI$118,AS$8-ZT!$B$4+1,ZT!$A54-ZT!$B$2+1))</f>
        <v/>
      </c>
      <c r="AT54" s="8" t="str">
        <f>IF(OR($A54="",AT$8=""),"",INDEX(Z!$B$9:$BI$118,AT$8-ZT!$B$4+1,ZT!$A54-ZT!$B$2+1))</f>
        <v/>
      </c>
      <c r="AU54" s="8" t="str">
        <f>IF(OR($A54="",AU$8=""),"",INDEX(Z!$B$9:$BI$118,AU$8-ZT!$B$4+1,ZT!$A54-ZT!$B$2+1))</f>
        <v/>
      </c>
      <c r="AV54" s="8" t="str">
        <f>IF(OR($A54="",AV$8=""),"",INDEX(Z!$B$9:$BI$118,AV$8-ZT!$B$4+1,ZT!$A54-ZT!$B$2+1))</f>
        <v/>
      </c>
      <c r="AW54" s="8" t="str">
        <f>IF(OR($A54="",AW$8=""),"",INDEX(Z!$B$9:$BI$118,AW$8-ZT!$B$4+1,ZT!$A54-ZT!$B$2+1))</f>
        <v/>
      </c>
      <c r="AX54" s="8" t="str">
        <f>IF(OR($A54="",AX$8=""),"",INDEX(Z!$B$9:$BI$118,AX$8-ZT!$B$4+1,ZT!$A54-ZT!$B$2+1))</f>
        <v/>
      </c>
      <c r="AY54" s="8" t="str">
        <f>IF(OR($A54="",AY$8=""),"",INDEX(Z!$B$9:$BI$118,AY$8-ZT!$B$4+1,ZT!$A54-ZT!$B$2+1))</f>
        <v/>
      </c>
      <c r="AZ54" s="8" t="str">
        <f>IF(OR($A54="",AZ$8=""),"",INDEX(Z!$B$9:$BI$118,AZ$8-ZT!$B$4+1,ZT!$A54-ZT!$B$2+1))</f>
        <v/>
      </c>
      <c r="BA54" s="8" t="str">
        <f>IF(OR($A54="",BA$8=""),"",INDEX(Z!$B$9:$BI$118,BA$8-ZT!$B$4+1,ZT!$A54-ZT!$B$2+1))</f>
        <v/>
      </c>
      <c r="BB54" s="8" t="str">
        <f>IF(OR($A54="",BB$8=""),"",INDEX(Z!$B$9:$BI$118,BB$8-ZT!$B$4+1,ZT!$A54-ZT!$B$2+1))</f>
        <v/>
      </c>
      <c r="BC54" s="8" t="str">
        <f>IF(OR($A54="",BC$8=""),"",INDEX(Z!$B$9:$BI$118,BC$8-ZT!$B$4+1,ZT!$A54-ZT!$B$2+1))</f>
        <v/>
      </c>
      <c r="BD54" s="8" t="str">
        <f>IF(OR($A54="",BD$8=""),"",INDEX(Z!$B$9:$BI$118,BD$8-ZT!$B$4+1,ZT!$A54-ZT!$B$2+1))</f>
        <v/>
      </c>
      <c r="BE54" s="8" t="str">
        <f>IF(OR($A54="",BE$8=""),"",INDEX(Z!$B$9:$BI$118,BE$8-ZT!$B$4+1,ZT!$A54-ZT!$B$2+1))</f>
        <v/>
      </c>
      <c r="BF54" s="8" t="str">
        <f>IF(OR($A54="",BF$8=""),"",INDEX(Z!$B$9:$BI$118,BF$8-ZT!$B$4+1,ZT!$A54-ZT!$B$2+1))</f>
        <v/>
      </c>
      <c r="BG54" s="8" t="str">
        <f>IF(OR($A54="",BG$8=""),"",INDEX(Z!$B$9:$BI$118,BG$8-ZT!$B$4+1,ZT!$A54-ZT!$B$2+1))</f>
        <v/>
      </c>
      <c r="BH54" s="8" t="str">
        <f>IF(OR($A54="",BH$8=""),"",INDEX(Z!$B$9:$BI$118,BH$8-ZT!$B$4+1,ZT!$A54-ZT!$B$2+1))</f>
        <v/>
      </c>
      <c r="BI54" s="8" t="str">
        <f>IF(OR($A54="",BI$8=""),"",INDEX(Z!$B$9:$BI$118,BI$8-ZT!$B$4+1,ZT!$A54-ZT!$B$2+1))</f>
        <v/>
      </c>
      <c r="BJ54" s="8" t="str">
        <f>IF(OR($A54="",BJ$8=""),"",INDEX(Z!$B$9:$BI$118,BJ$8-ZT!$B$4+1,ZT!$A54-ZT!$B$2+1))</f>
        <v/>
      </c>
      <c r="BK54" s="8" t="str">
        <f>IF(OR($A54="",BK$8=""),"",INDEX(Z!$B$9:$BI$118,BK$8-ZT!$B$4+1,ZT!$A54-ZT!$B$2+1))</f>
        <v/>
      </c>
      <c r="BL54" s="8" t="str">
        <f>IF(OR($A54="",BL$8=""),"",INDEX(Z!$B$9:$BI$118,BL$8-ZT!$B$4+1,ZT!$A54-ZT!$B$2+1))</f>
        <v/>
      </c>
      <c r="BM54" s="8" t="str">
        <f>IF(OR($A54="",BM$8=""),"",INDEX(Z!$B$9:$BI$118,BM$8-ZT!$B$4+1,ZT!$A54-ZT!$B$2+1))</f>
        <v/>
      </c>
      <c r="BN54" s="8" t="str">
        <f>IF(OR($A54="",BN$8=""),"",INDEX(Z!$B$9:$BI$118,BN$8-ZT!$B$4+1,ZT!$A54-ZT!$B$2+1))</f>
        <v/>
      </c>
      <c r="BO54" s="8" t="str">
        <f>IF(OR($A54="",BO$8=""),"",INDEX(Z!$B$9:$BI$118,BO$8-ZT!$B$4+1,ZT!$A54-ZT!$B$2+1))</f>
        <v/>
      </c>
      <c r="BP54" s="8" t="str">
        <f>IF(OR($A54="",BP$8=""),"",INDEX(Z!$B$9:$BI$118,BP$8-ZT!$B$4+1,ZT!$A54-ZT!$B$2+1))</f>
        <v/>
      </c>
      <c r="BQ54" s="8" t="str">
        <f>IF(OR($A54="",BQ$8=""),"",INDEX(Z!$B$9:$BI$118,BQ$8-ZT!$B$4+1,ZT!$A54-ZT!$B$2+1))</f>
        <v/>
      </c>
      <c r="BR54" s="8" t="str">
        <f>IF(OR($A54="",BR$8=""),"",INDEX(Z!$B$9:$BI$118,BR$8-ZT!$B$4+1,ZT!$A54-ZT!$B$2+1))</f>
        <v/>
      </c>
      <c r="BS54" s="8" t="str">
        <f>IF(OR($A54="",BS$8=""),"",INDEX(Z!$B$9:$BI$118,BS$8-ZT!$B$4+1,ZT!$A54-ZT!$B$2+1))</f>
        <v/>
      </c>
      <c r="BT54" s="8" t="str">
        <f>IF(OR($A54="",BT$8=""),"",INDEX(Z!$B$9:$BI$118,BT$8-ZT!$B$4+1,ZT!$A54-ZT!$B$2+1))</f>
        <v/>
      </c>
      <c r="BU54" s="8" t="str">
        <f>IF(OR($A54="",BU$8=""),"",INDEX(Z!$B$9:$BI$118,BU$8-ZT!$B$4+1,ZT!$A54-ZT!$B$2+1))</f>
        <v/>
      </c>
      <c r="BV54" s="8" t="str">
        <f>IF(OR($A54="",BV$8=""),"",INDEX(Z!$B$9:$BI$118,BV$8-ZT!$B$4+1,ZT!$A54-ZT!$B$2+1))</f>
        <v/>
      </c>
      <c r="BW54" s="8" t="str">
        <f>IF(OR($A54="",BW$8=""),"",INDEX(Z!$B$9:$BI$118,BW$8-ZT!$B$4+1,ZT!$A54-ZT!$B$2+1))</f>
        <v/>
      </c>
      <c r="BX54" s="8" t="str">
        <f>IF(OR($A54="",BX$8=""),"",INDEX(Z!$B$9:$BI$118,BX$8-ZT!$B$4+1,ZT!$A54-ZT!$B$2+1))</f>
        <v/>
      </c>
      <c r="BY54" s="8" t="str">
        <f>IF(OR($A54="",BY$8=""),"",INDEX(Z!$B$9:$BI$118,BY$8-ZT!$B$4+1,ZT!$A54-ZT!$B$2+1))</f>
        <v/>
      </c>
      <c r="BZ54" s="8" t="str">
        <f>IF(OR($A54="",BZ$8=""),"",INDEX(Z!$B$9:$BI$118,BZ$8-ZT!$B$4+1,ZT!$A54-ZT!$B$2+1))</f>
        <v/>
      </c>
      <c r="CA54" s="8" t="str">
        <f>IF(OR($A54="",CA$8=""),"",INDEX(Z!$B$9:$BI$118,CA$8-ZT!$B$4+1,ZT!$A54-ZT!$B$2+1))</f>
        <v/>
      </c>
      <c r="CB54" s="8" t="str">
        <f>IF(OR($A54="",CB$8=""),"",INDEX(Z!$B$9:$BI$118,CB$8-ZT!$B$4+1,ZT!$A54-ZT!$B$2+1))</f>
        <v/>
      </c>
      <c r="CC54" s="8" t="str">
        <f>IF(OR($A54="",CC$8=""),"",INDEX(Z!$B$9:$BI$118,CC$8-ZT!$B$4+1,ZT!$A54-ZT!$B$2+1))</f>
        <v/>
      </c>
      <c r="CD54" s="8" t="str">
        <f>IF(OR($A54="",CD$8=""),"",INDEX(Z!$B$9:$BI$118,CD$8-ZT!$B$4+1,ZT!$A54-ZT!$B$2+1))</f>
        <v/>
      </c>
      <c r="CE54" s="8" t="str">
        <f>IF(OR($A54="",CE$8=""),"",INDEX(Z!$B$9:$BI$118,CE$8-ZT!$B$4+1,ZT!$A54-ZT!$B$2+1))</f>
        <v/>
      </c>
      <c r="CF54" s="8" t="str">
        <f>IF(OR($A54="",CF$8=""),"",INDEX(Z!$B$9:$BI$118,CF$8-ZT!$B$4+1,ZT!$A54-ZT!$B$2+1))</f>
        <v/>
      </c>
      <c r="CG54" s="8" t="str">
        <f>IF(OR($A54="",CG$8=""),"",INDEX(Z!$B$9:$BI$118,CG$8-ZT!$B$4+1,ZT!$A54-ZT!$B$2+1))</f>
        <v/>
      </c>
      <c r="CH54" s="8" t="str">
        <f>IF(OR($A54="",CH$8=""),"",INDEX(Z!$B$9:$BI$118,CH$8-ZT!$B$4+1,ZT!$A54-ZT!$B$2+1))</f>
        <v/>
      </c>
      <c r="CI54" s="8" t="str">
        <f>IF(OR($A54="",CI$8=""),"",INDEX(Z!$B$9:$BI$118,CI$8-ZT!$B$4+1,ZT!$A54-ZT!$B$2+1))</f>
        <v/>
      </c>
      <c r="CJ54" s="8" t="str">
        <f>IF(OR($A54="",CJ$8=""),"",INDEX(Z!$B$9:$BI$118,CJ$8-ZT!$B$4+1,ZT!$A54-ZT!$B$2+1))</f>
        <v/>
      </c>
      <c r="CK54" s="8" t="str">
        <f>IF(OR($A54="",CK$8=""),"",INDEX(Z!$B$9:$BI$118,CK$8-ZT!$B$4+1,ZT!$A54-ZT!$B$2+1))</f>
        <v/>
      </c>
      <c r="CL54" s="8" t="str">
        <f>IF(OR($A54="",CL$8=""),"",INDEX(Z!$B$9:$BI$118,CL$8-ZT!$B$4+1,ZT!$A54-ZT!$B$2+1))</f>
        <v/>
      </c>
      <c r="CM54" s="8" t="str">
        <f>IF(OR($A54="",CM$8=""),"",INDEX(Z!$B$9:$BI$118,CM$8-ZT!$B$4+1,ZT!$A54-ZT!$B$2+1))</f>
        <v/>
      </c>
      <c r="CN54" s="8" t="str">
        <f>IF(OR($A54="",CN$8=""),"",INDEX(Z!$B$9:$BI$118,CN$8-ZT!$B$4+1,ZT!$A54-ZT!$B$2+1))</f>
        <v/>
      </c>
      <c r="CO54" s="8" t="str">
        <f>IF(OR($A54="",CO$8=""),"",INDEX(Z!$B$9:$BI$118,CO$8-ZT!$B$4+1,ZT!$A54-ZT!$B$2+1))</f>
        <v/>
      </c>
      <c r="CP54" s="8" t="str">
        <f>IF(OR($A54="",CP$8=""),"",INDEX(Z!$B$9:$BI$118,CP$8-ZT!$B$4+1,ZT!$A54-ZT!$B$2+1))</f>
        <v/>
      </c>
      <c r="CQ54" s="8" t="str">
        <f>IF(OR($A54="",CQ$8=""),"",INDEX(Z!$B$9:$BI$118,CQ$8-ZT!$B$4+1,ZT!$A54-ZT!$B$2+1))</f>
        <v/>
      </c>
      <c r="CR54" s="8" t="str">
        <f>IF(OR($A54="",CR$8=""),"",INDEX(Z!$B$9:$BI$118,CR$8-ZT!$B$4+1,ZT!$A54-ZT!$B$2+1))</f>
        <v/>
      </c>
      <c r="CS54" s="8" t="str">
        <f>IF(OR($A54="",CS$8=""),"",INDEX(Z!$B$9:$BI$118,CS$8-ZT!$B$4+1,ZT!$A54-ZT!$B$2+1))</f>
        <v/>
      </c>
      <c r="CT54" s="8" t="str">
        <f>IF(OR($A54="",CT$8=""),"",INDEX(Z!$B$9:$BI$118,CT$8-ZT!$B$4+1,ZT!$A54-ZT!$B$2+1))</f>
        <v/>
      </c>
      <c r="CU54" s="8" t="str">
        <f>IF(OR($A54="",CU$8=""),"",INDEX(Z!$B$9:$BI$118,CU$8-ZT!$B$4+1,ZT!$A54-ZT!$B$2+1))</f>
        <v/>
      </c>
      <c r="CV54" s="8" t="str">
        <f>IF(OR($A54="",CV$8=""),"",INDEX(Z!$B$9:$BI$118,CV$8-ZT!$B$4+1,ZT!$A54-ZT!$B$2+1))</f>
        <v/>
      </c>
      <c r="CW54" s="8" t="str">
        <f>IF(OR($A54="",CW$8=""),"",INDEX(Z!$B$9:$BI$118,CW$8-ZT!$B$4+1,ZT!$A54-ZT!$B$2+1))</f>
        <v/>
      </c>
      <c r="CX54" s="8" t="str">
        <f>IF(OR($A54="",CX$8=""),"",INDEX(Z!$B$9:$BI$118,CX$8-ZT!$B$4+1,ZT!$A54-ZT!$B$2+1))</f>
        <v/>
      </c>
      <c r="CY54" s="8" t="str">
        <f>IF(OR($A54="",CY$8=""),"",INDEX(Z!$B$9:$BI$118,CY$8-ZT!$B$4+1,ZT!$A54-ZT!$B$2+1))</f>
        <v/>
      </c>
      <c r="CZ54" s="8" t="str">
        <f>IF(OR($A54="",CZ$8=""),"",INDEX(Z!$B$9:$BI$118,CZ$8-ZT!$B$4+1,ZT!$A54-ZT!$B$2+1))</f>
        <v/>
      </c>
      <c r="DA54" s="8" t="str">
        <f>IF(OR($A54="",DA$8=""),"",INDEX(Z!$B$9:$BI$118,DA$8-ZT!$B$4+1,ZT!$A54-ZT!$B$2+1))</f>
        <v/>
      </c>
      <c r="DB54" s="8" t="str">
        <f>IF(OR($A54="",DB$8=""),"",INDEX(Z!$B$9:$BI$118,DB$8-ZT!$B$4+1,ZT!$A54-ZT!$B$2+1))</f>
        <v/>
      </c>
      <c r="DC54" s="8" t="str">
        <f>IF(OR($A54="",DC$8=""),"",INDEX(Z!$B$9:$BI$118,DC$8-ZT!$B$4+1,ZT!$A54-ZT!$B$2+1))</f>
        <v/>
      </c>
      <c r="DD54" s="8" t="str">
        <f>IF(OR($A54="",DD$8=""),"",INDEX(Z!$B$9:$BI$118,DD$8-ZT!$B$4+1,ZT!$A54-ZT!$B$2+1))</f>
        <v/>
      </c>
      <c r="DE54" s="8" t="str">
        <f>IF(OR($A54="",DE$8=""),"",INDEX(Z!$B$9:$BI$118,DE$8-ZT!$B$4+1,ZT!$A54-ZT!$B$2+1))</f>
        <v/>
      </c>
      <c r="DF54" s="8" t="str">
        <f>IF(OR($A54="",DF$8=""),"",INDEX(Z!$B$9:$BI$118,DF$8-ZT!$B$4+1,ZT!$A54-ZT!$B$2+1))</f>
        <v/>
      </c>
      <c r="DG54" s="8" t="str">
        <f>IF(OR($A54="",DG$8=""),"",INDEX(Z!$B$9:$BI$118,DG$8-ZT!$B$4+1,ZT!$A54-ZT!$B$2+1))</f>
        <v/>
      </c>
    </row>
    <row r="55" spans="1:111">
      <c r="A55" s="4" t="str">
        <f t="shared" si="2"/>
        <v/>
      </c>
      <c r="B55" s="8" t="str">
        <f>IF(OR($A55="",B$8=""),"",INDEX(Z!$B$9:$BI$118,B$8-ZT!$B$4+1,ZT!$A55-ZT!$B$2+1))</f>
        <v/>
      </c>
      <c r="C55" s="8" t="str">
        <f>IF(OR($A55="",C$8=""),"",INDEX(Z!$B$9:$BI$118,C$8-ZT!$B$4+1,ZT!$A55-ZT!$B$2+1))</f>
        <v/>
      </c>
      <c r="D55" s="8" t="str">
        <f>IF(OR($A55="",D$8=""),"",INDEX(Z!$B$9:$BI$118,D$8-ZT!$B$4+1,ZT!$A55-ZT!$B$2+1))</f>
        <v/>
      </c>
      <c r="E55" s="8" t="str">
        <f>IF(OR($A55="",E$8=""),"",INDEX(Z!$B$9:$BI$118,E$8-ZT!$B$4+1,ZT!$A55-ZT!$B$2+1))</f>
        <v/>
      </c>
      <c r="F55" s="8" t="str">
        <f>IF(OR($A55="",F$8=""),"",INDEX(Z!$B$9:$BI$118,F$8-ZT!$B$4+1,ZT!$A55-ZT!$B$2+1))</f>
        <v/>
      </c>
      <c r="G55" s="8" t="str">
        <f>IF(OR($A55="",G$8=""),"",INDEX(Z!$B$9:$BI$118,G$8-ZT!$B$4+1,ZT!$A55-ZT!$B$2+1))</f>
        <v/>
      </c>
      <c r="H55" s="8" t="str">
        <f>IF(OR($A55="",H$8=""),"",INDEX(Z!$B$9:$BI$118,H$8-ZT!$B$4+1,ZT!$A55-ZT!$B$2+1))</f>
        <v/>
      </c>
      <c r="I55" s="8" t="str">
        <f>IF(OR($A55="",I$8=""),"",INDEX(Z!$B$9:$BI$118,I$8-ZT!$B$4+1,ZT!$A55-ZT!$B$2+1))</f>
        <v/>
      </c>
      <c r="J55" s="8" t="str">
        <f>IF(OR($A55="",J$8=""),"",INDEX(Z!$B$9:$BI$118,J$8-ZT!$B$4+1,ZT!$A55-ZT!$B$2+1))</f>
        <v/>
      </c>
      <c r="K55" s="8" t="str">
        <f>IF(OR($A55="",K$8=""),"",INDEX(Z!$B$9:$BI$118,K$8-ZT!$B$4+1,ZT!$A55-ZT!$B$2+1))</f>
        <v/>
      </c>
      <c r="L55" s="8" t="str">
        <f>IF(OR($A55="",L$8=""),"",INDEX(Z!$B$9:$BI$118,L$8-ZT!$B$4+1,ZT!$A55-ZT!$B$2+1))</f>
        <v/>
      </c>
      <c r="M55" s="8" t="str">
        <f>IF(OR($A55="",M$8=""),"",INDEX(Z!$B$9:$BI$118,M$8-ZT!$B$4+1,ZT!$A55-ZT!$B$2+1))</f>
        <v/>
      </c>
      <c r="N55" s="8" t="str">
        <f>IF(OR($A55="",N$8=""),"",INDEX(Z!$B$9:$BI$118,N$8-ZT!$B$4+1,ZT!$A55-ZT!$B$2+1))</f>
        <v/>
      </c>
      <c r="O55" s="8" t="str">
        <f>IF(OR($A55="",O$8=""),"",INDEX(Z!$B$9:$BI$118,O$8-ZT!$B$4+1,ZT!$A55-ZT!$B$2+1))</f>
        <v/>
      </c>
      <c r="P55" s="8" t="str">
        <f>IF(OR($A55="",P$8=""),"",INDEX(Z!$B$9:$BI$118,P$8-ZT!$B$4+1,ZT!$A55-ZT!$B$2+1))</f>
        <v/>
      </c>
      <c r="Q55" s="8" t="str">
        <f>IF(OR($A55="",Q$8=""),"",INDEX(Z!$B$9:$BI$118,Q$8-ZT!$B$4+1,ZT!$A55-ZT!$B$2+1))</f>
        <v/>
      </c>
      <c r="R55" s="8" t="str">
        <f>IF(OR($A55="",R$8=""),"",INDEX(Z!$B$9:$BI$118,R$8-ZT!$B$4+1,ZT!$A55-ZT!$B$2+1))</f>
        <v/>
      </c>
      <c r="S55" s="8" t="str">
        <f>IF(OR($A55="",S$8=""),"",INDEX(Z!$B$9:$BI$118,S$8-ZT!$B$4+1,ZT!$A55-ZT!$B$2+1))</f>
        <v/>
      </c>
      <c r="T55" s="8" t="str">
        <f>IF(OR($A55="",T$8=""),"",INDEX(Z!$B$9:$BI$118,T$8-ZT!$B$4+1,ZT!$A55-ZT!$B$2+1))</f>
        <v/>
      </c>
      <c r="U55" s="8" t="str">
        <f>IF(OR($A55="",U$8=""),"",INDEX(Z!$B$9:$BI$118,U$8-ZT!$B$4+1,ZT!$A55-ZT!$B$2+1))</f>
        <v/>
      </c>
      <c r="V55" s="8" t="str">
        <f>IF(OR($A55="",V$8=""),"",INDEX(Z!$B$9:$BI$118,V$8-ZT!$B$4+1,ZT!$A55-ZT!$B$2+1))</f>
        <v/>
      </c>
      <c r="W55" s="8" t="str">
        <f>IF(OR($A55="",W$8=""),"",INDEX(Z!$B$9:$BI$118,W$8-ZT!$B$4+1,ZT!$A55-ZT!$B$2+1))</f>
        <v/>
      </c>
      <c r="X55" s="8" t="str">
        <f>IF(OR($A55="",X$8=""),"",INDEX(Z!$B$9:$BI$118,X$8-ZT!$B$4+1,ZT!$A55-ZT!$B$2+1))</f>
        <v/>
      </c>
      <c r="Y55" s="8" t="str">
        <f>IF(OR($A55="",Y$8=""),"",INDEX(Z!$B$9:$BI$118,Y$8-ZT!$B$4+1,ZT!$A55-ZT!$B$2+1))</f>
        <v/>
      </c>
      <c r="Z55" s="8" t="str">
        <f>IF(OR($A55="",Z$8=""),"",INDEX(Z!$B$9:$BI$118,Z$8-ZT!$B$4+1,ZT!$A55-ZT!$B$2+1))</f>
        <v/>
      </c>
      <c r="AA55" s="8" t="str">
        <f>IF(OR($A55="",AA$8=""),"",INDEX(Z!$B$9:$BI$118,AA$8-ZT!$B$4+1,ZT!$A55-ZT!$B$2+1))</f>
        <v/>
      </c>
      <c r="AB55" s="8" t="str">
        <f>IF(OR($A55="",AB$8=""),"",INDEX(Z!$B$9:$BI$118,AB$8-ZT!$B$4+1,ZT!$A55-ZT!$B$2+1))</f>
        <v/>
      </c>
      <c r="AC55" s="8" t="str">
        <f>IF(OR($A55="",AC$8=""),"",INDEX(Z!$B$9:$BI$118,AC$8-ZT!$B$4+1,ZT!$A55-ZT!$B$2+1))</f>
        <v/>
      </c>
      <c r="AD55" s="8" t="str">
        <f>IF(OR($A55="",AD$8=""),"",INDEX(Z!$B$9:$BI$118,AD$8-ZT!$B$4+1,ZT!$A55-ZT!$B$2+1))</f>
        <v/>
      </c>
      <c r="AE55" s="8" t="str">
        <f>IF(OR($A55="",AE$8=""),"",INDEX(Z!$B$9:$BI$118,AE$8-ZT!$B$4+1,ZT!$A55-ZT!$B$2+1))</f>
        <v/>
      </c>
      <c r="AF55" s="8" t="str">
        <f>IF(OR($A55="",AF$8=""),"",INDEX(Z!$B$9:$BI$118,AF$8-ZT!$B$4+1,ZT!$A55-ZT!$B$2+1))</f>
        <v/>
      </c>
      <c r="AG55" s="8" t="str">
        <f>IF(OR($A55="",AG$8=""),"",INDEX(Z!$B$9:$BI$118,AG$8-ZT!$B$4+1,ZT!$A55-ZT!$B$2+1))</f>
        <v/>
      </c>
      <c r="AH55" s="8" t="str">
        <f>IF(OR($A55="",AH$8=""),"",INDEX(Z!$B$9:$BI$118,AH$8-ZT!$B$4+1,ZT!$A55-ZT!$B$2+1))</f>
        <v/>
      </c>
      <c r="AI55" s="8" t="str">
        <f>IF(OR($A55="",AI$8=""),"",INDEX(Z!$B$9:$BI$118,AI$8-ZT!$B$4+1,ZT!$A55-ZT!$B$2+1))</f>
        <v/>
      </c>
      <c r="AJ55" s="8" t="str">
        <f>IF(OR($A55="",AJ$8=""),"",INDEX(Z!$B$9:$BI$118,AJ$8-ZT!$B$4+1,ZT!$A55-ZT!$B$2+1))</f>
        <v/>
      </c>
      <c r="AK55" s="8" t="str">
        <f>IF(OR($A55="",AK$8=""),"",INDEX(Z!$B$9:$BI$118,AK$8-ZT!$B$4+1,ZT!$A55-ZT!$B$2+1))</f>
        <v/>
      </c>
      <c r="AL55" s="8" t="str">
        <f>IF(OR($A55="",AL$8=""),"",INDEX(Z!$B$9:$BI$118,AL$8-ZT!$B$4+1,ZT!$A55-ZT!$B$2+1))</f>
        <v/>
      </c>
      <c r="AM55" s="8" t="str">
        <f>IF(OR($A55="",AM$8=""),"",INDEX(Z!$B$9:$BI$118,AM$8-ZT!$B$4+1,ZT!$A55-ZT!$B$2+1))</f>
        <v/>
      </c>
      <c r="AN55" s="8" t="str">
        <f>IF(OR($A55="",AN$8=""),"",INDEX(Z!$B$9:$BI$118,AN$8-ZT!$B$4+1,ZT!$A55-ZT!$B$2+1))</f>
        <v/>
      </c>
      <c r="AO55" s="8" t="str">
        <f>IF(OR($A55="",AO$8=""),"",INDEX(Z!$B$9:$BI$118,AO$8-ZT!$B$4+1,ZT!$A55-ZT!$B$2+1))</f>
        <v/>
      </c>
      <c r="AP55" s="8" t="str">
        <f>IF(OR($A55="",AP$8=""),"",INDEX(Z!$B$9:$BI$118,AP$8-ZT!$B$4+1,ZT!$A55-ZT!$B$2+1))</f>
        <v/>
      </c>
      <c r="AQ55" s="8" t="str">
        <f>IF(OR($A55="",AQ$8=""),"",INDEX(Z!$B$9:$BI$118,AQ$8-ZT!$B$4+1,ZT!$A55-ZT!$B$2+1))</f>
        <v/>
      </c>
      <c r="AR55" s="8" t="str">
        <f>IF(OR($A55="",AR$8=""),"",INDEX(Z!$B$9:$BI$118,AR$8-ZT!$B$4+1,ZT!$A55-ZT!$B$2+1))</f>
        <v/>
      </c>
      <c r="AS55" s="8" t="str">
        <f>IF(OR($A55="",AS$8=""),"",INDEX(Z!$B$9:$BI$118,AS$8-ZT!$B$4+1,ZT!$A55-ZT!$B$2+1))</f>
        <v/>
      </c>
      <c r="AT55" s="8" t="str">
        <f>IF(OR($A55="",AT$8=""),"",INDEX(Z!$B$9:$BI$118,AT$8-ZT!$B$4+1,ZT!$A55-ZT!$B$2+1))</f>
        <v/>
      </c>
      <c r="AU55" s="8" t="str">
        <f>IF(OR($A55="",AU$8=""),"",INDEX(Z!$B$9:$BI$118,AU$8-ZT!$B$4+1,ZT!$A55-ZT!$B$2+1))</f>
        <v/>
      </c>
      <c r="AV55" s="8" t="str">
        <f>IF(OR($A55="",AV$8=""),"",INDEX(Z!$B$9:$BI$118,AV$8-ZT!$B$4+1,ZT!$A55-ZT!$B$2+1))</f>
        <v/>
      </c>
      <c r="AW55" s="8" t="str">
        <f>IF(OR($A55="",AW$8=""),"",INDEX(Z!$B$9:$BI$118,AW$8-ZT!$B$4+1,ZT!$A55-ZT!$B$2+1))</f>
        <v/>
      </c>
      <c r="AX55" s="8" t="str">
        <f>IF(OR($A55="",AX$8=""),"",INDEX(Z!$B$9:$BI$118,AX$8-ZT!$B$4+1,ZT!$A55-ZT!$B$2+1))</f>
        <v/>
      </c>
      <c r="AY55" s="8" t="str">
        <f>IF(OR($A55="",AY$8=""),"",INDEX(Z!$B$9:$BI$118,AY$8-ZT!$B$4+1,ZT!$A55-ZT!$B$2+1))</f>
        <v/>
      </c>
      <c r="AZ55" s="8" t="str">
        <f>IF(OR($A55="",AZ$8=""),"",INDEX(Z!$B$9:$BI$118,AZ$8-ZT!$B$4+1,ZT!$A55-ZT!$B$2+1))</f>
        <v/>
      </c>
      <c r="BA55" s="8" t="str">
        <f>IF(OR($A55="",BA$8=""),"",INDEX(Z!$B$9:$BI$118,BA$8-ZT!$B$4+1,ZT!$A55-ZT!$B$2+1))</f>
        <v/>
      </c>
      <c r="BB55" s="8" t="str">
        <f>IF(OR($A55="",BB$8=""),"",INDEX(Z!$B$9:$BI$118,BB$8-ZT!$B$4+1,ZT!$A55-ZT!$B$2+1))</f>
        <v/>
      </c>
      <c r="BC55" s="8" t="str">
        <f>IF(OR($A55="",BC$8=""),"",INDEX(Z!$B$9:$BI$118,BC$8-ZT!$B$4+1,ZT!$A55-ZT!$B$2+1))</f>
        <v/>
      </c>
      <c r="BD55" s="8" t="str">
        <f>IF(OR($A55="",BD$8=""),"",INDEX(Z!$B$9:$BI$118,BD$8-ZT!$B$4+1,ZT!$A55-ZT!$B$2+1))</f>
        <v/>
      </c>
      <c r="BE55" s="8" t="str">
        <f>IF(OR($A55="",BE$8=""),"",INDEX(Z!$B$9:$BI$118,BE$8-ZT!$B$4+1,ZT!$A55-ZT!$B$2+1))</f>
        <v/>
      </c>
      <c r="BF55" s="8" t="str">
        <f>IF(OR($A55="",BF$8=""),"",INDEX(Z!$B$9:$BI$118,BF$8-ZT!$B$4+1,ZT!$A55-ZT!$B$2+1))</f>
        <v/>
      </c>
      <c r="BG55" s="8" t="str">
        <f>IF(OR($A55="",BG$8=""),"",INDEX(Z!$B$9:$BI$118,BG$8-ZT!$B$4+1,ZT!$A55-ZT!$B$2+1))</f>
        <v/>
      </c>
      <c r="BH55" s="8" t="str">
        <f>IF(OR($A55="",BH$8=""),"",INDEX(Z!$B$9:$BI$118,BH$8-ZT!$B$4+1,ZT!$A55-ZT!$B$2+1))</f>
        <v/>
      </c>
      <c r="BI55" s="8" t="str">
        <f>IF(OR($A55="",BI$8=""),"",INDEX(Z!$B$9:$BI$118,BI$8-ZT!$B$4+1,ZT!$A55-ZT!$B$2+1))</f>
        <v/>
      </c>
      <c r="BJ55" s="8" t="str">
        <f>IF(OR($A55="",BJ$8=""),"",INDEX(Z!$B$9:$BI$118,BJ$8-ZT!$B$4+1,ZT!$A55-ZT!$B$2+1))</f>
        <v/>
      </c>
      <c r="BK55" s="8" t="str">
        <f>IF(OR($A55="",BK$8=""),"",INDEX(Z!$B$9:$BI$118,BK$8-ZT!$B$4+1,ZT!$A55-ZT!$B$2+1))</f>
        <v/>
      </c>
      <c r="BL55" s="8" t="str">
        <f>IF(OR($A55="",BL$8=""),"",INDEX(Z!$B$9:$BI$118,BL$8-ZT!$B$4+1,ZT!$A55-ZT!$B$2+1))</f>
        <v/>
      </c>
      <c r="BM55" s="8" t="str">
        <f>IF(OR($A55="",BM$8=""),"",INDEX(Z!$B$9:$BI$118,BM$8-ZT!$B$4+1,ZT!$A55-ZT!$B$2+1))</f>
        <v/>
      </c>
      <c r="BN55" s="8" t="str">
        <f>IF(OR($A55="",BN$8=""),"",INDEX(Z!$B$9:$BI$118,BN$8-ZT!$B$4+1,ZT!$A55-ZT!$B$2+1))</f>
        <v/>
      </c>
      <c r="BO55" s="8" t="str">
        <f>IF(OR($A55="",BO$8=""),"",INDEX(Z!$B$9:$BI$118,BO$8-ZT!$B$4+1,ZT!$A55-ZT!$B$2+1))</f>
        <v/>
      </c>
      <c r="BP55" s="8" t="str">
        <f>IF(OR($A55="",BP$8=""),"",INDEX(Z!$B$9:$BI$118,BP$8-ZT!$B$4+1,ZT!$A55-ZT!$B$2+1))</f>
        <v/>
      </c>
      <c r="BQ55" s="8" t="str">
        <f>IF(OR($A55="",BQ$8=""),"",INDEX(Z!$B$9:$BI$118,BQ$8-ZT!$B$4+1,ZT!$A55-ZT!$B$2+1))</f>
        <v/>
      </c>
      <c r="BR55" s="8" t="str">
        <f>IF(OR($A55="",BR$8=""),"",INDEX(Z!$B$9:$BI$118,BR$8-ZT!$B$4+1,ZT!$A55-ZT!$B$2+1))</f>
        <v/>
      </c>
      <c r="BS55" s="8" t="str">
        <f>IF(OR($A55="",BS$8=""),"",INDEX(Z!$B$9:$BI$118,BS$8-ZT!$B$4+1,ZT!$A55-ZT!$B$2+1))</f>
        <v/>
      </c>
      <c r="BT55" s="8" t="str">
        <f>IF(OR($A55="",BT$8=""),"",INDEX(Z!$B$9:$BI$118,BT$8-ZT!$B$4+1,ZT!$A55-ZT!$B$2+1))</f>
        <v/>
      </c>
      <c r="BU55" s="8" t="str">
        <f>IF(OR($A55="",BU$8=""),"",INDEX(Z!$B$9:$BI$118,BU$8-ZT!$B$4+1,ZT!$A55-ZT!$B$2+1))</f>
        <v/>
      </c>
      <c r="BV55" s="8" t="str">
        <f>IF(OR($A55="",BV$8=""),"",INDEX(Z!$B$9:$BI$118,BV$8-ZT!$B$4+1,ZT!$A55-ZT!$B$2+1))</f>
        <v/>
      </c>
      <c r="BW55" s="8" t="str">
        <f>IF(OR($A55="",BW$8=""),"",INDEX(Z!$B$9:$BI$118,BW$8-ZT!$B$4+1,ZT!$A55-ZT!$B$2+1))</f>
        <v/>
      </c>
      <c r="BX55" s="8" t="str">
        <f>IF(OR($A55="",BX$8=""),"",INDEX(Z!$B$9:$BI$118,BX$8-ZT!$B$4+1,ZT!$A55-ZT!$B$2+1))</f>
        <v/>
      </c>
      <c r="BY55" s="8" t="str">
        <f>IF(OR($A55="",BY$8=""),"",INDEX(Z!$B$9:$BI$118,BY$8-ZT!$B$4+1,ZT!$A55-ZT!$B$2+1))</f>
        <v/>
      </c>
      <c r="BZ55" s="8" t="str">
        <f>IF(OR($A55="",BZ$8=""),"",INDEX(Z!$B$9:$BI$118,BZ$8-ZT!$B$4+1,ZT!$A55-ZT!$B$2+1))</f>
        <v/>
      </c>
      <c r="CA55" s="8" t="str">
        <f>IF(OR($A55="",CA$8=""),"",INDEX(Z!$B$9:$BI$118,CA$8-ZT!$B$4+1,ZT!$A55-ZT!$B$2+1))</f>
        <v/>
      </c>
      <c r="CB55" s="8" t="str">
        <f>IF(OR($A55="",CB$8=""),"",INDEX(Z!$B$9:$BI$118,CB$8-ZT!$B$4+1,ZT!$A55-ZT!$B$2+1))</f>
        <v/>
      </c>
      <c r="CC55" s="8" t="str">
        <f>IF(OR($A55="",CC$8=""),"",INDEX(Z!$B$9:$BI$118,CC$8-ZT!$B$4+1,ZT!$A55-ZT!$B$2+1))</f>
        <v/>
      </c>
      <c r="CD55" s="8" t="str">
        <f>IF(OR($A55="",CD$8=""),"",INDEX(Z!$B$9:$BI$118,CD$8-ZT!$B$4+1,ZT!$A55-ZT!$B$2+1))</f>
        <v/>
      </c>
      <c r="CE55" s="8" t="str">
        <f>IF(OR($A55="",CE$8=""),"",INDEX(Z!$B$9:$BI$118,CE$8-ZT!$B$4+1,ZT!$A55-ZT!$B$2+1))</f>
        <v/>
      </c>
      <c r="CF55" s="8" t="str">
        <f>IF(OR($A55="",CF$8=""),"",INDEX(Z!$B$9:$BI$118,CF$8-ZT!$B$4+1,ZT!$A55-ZT!$B$2+1))</f>
        <v/>
      </c>
      <c r="CG55" s="8" t="str">
        <f>IF(OR($A55="",CG$8=""),"",INDEX(Z!$B$9:$BI$118,CG$8-ZT!$B$4+1,ZT!$A55-ZT!$B$2+1))</f>
        <v/>
      </c>
      <c r="CH55" s="8" t="str">
        <f>IF(OR($A55="",CH$8=""),"",INDEX(Z!$B$9:$BI$118,CH$8-ZT!$B$4+1,ZT!$A55-ZT!$B$2+1))</f>
        <v/>
      </c>
      <c r="CI55" s="8" t="str">
        <f>IF(OR($A55="",CI$8=""),"",INDEX(Z!$B$9:$BI$118,CI$8-ZT!$B$4+1,ZT!$A55-ZT!$B$2+1))</f>
        <v/>
      </c>
      <c r="CJ55" s="8" t="str">
        <f>IF(OR($A55="",CJ$8=""),"",INDEX(Z!$B$9:$BI$118,CJ$8-ZT!$B$4+1,ZT!$A55-ZT!$B$2+1))</f>
        <v/>
      </c>
      <c r="CK55" s="8" t="str">
        <f>IF(OR($A55="",CK$8=""),"",INDEX(Z!$B$9:$BI$118,CK$8-ZT!$B$4+1,ZT!$A55-ZT!$B$2+1))</f>
        <v/>
      </c>
      <c r="CL55" s="8" t="str">
        <f>IF(OR($A55="",CL$8=""),"",INDEX(Z!$B$9:$BI$118,CL$8-ZT!$B$4+1,ZT!$A55-ZT!$B$2+1))</f>
        <v/>
      </c>
      <c r="CM55" s="8" t="str">
        <f>IF(OR($A55="",CM$8=""),"",INDEX(Z!$B$9:$BI$118,CM$8-ZT!$B$4+1,ZT!$A55-ZT!$B$2+1))</f>
        <v/>
      </c>
      <c r="CN55" s="8" t="str">
        <f>IF(OR($A55="",CN$8=""),"",INDEX(Z!$B$9:$BI$118,CN$8-ZT!$B$4+1,ZT!$A55-ZT!$B$2+1))</f>
        <v/>
      </c>
      <c r="CO55" s="8" t="str">
        <f>IF(OR($A55="",CO$8=""),"",INDEX(Z!$B$9:$BI$118,CO$8-ZT!$B$4+1,ZT!$A55-ZT!$B$2+1))</f>
        <v/>
      </c>
      <c r="CP55" s="8" t="str">
        <f>IF(OR($A55="",CP$8=""),"",INDEX(Z!$B$9:$BI$118,CP$8-ZT!$B$4+1,ZT!$A55-ZT!$B$2+1))</f>
        <v/>
      </c>
      <c r="CQ55" s="8" t="str">
        <f>IF(OR($A55="",CQ$8=""),"",INDEX(Z!$B$9:$BI$118,CQ$8-ZT!$B$4+1,ZT!$A55-ZT!$B$2+1))</f>
        <v/>
      </c>
      <c r="CR55" s="8" t="str">
        <f>IF(OR($A55="",CR$8=""),"",INDEX(Z!$B$9:$BI$118,CR$8-ZT!$B$4+1,ZT!$A55-ZT!$B$2+1))</f>
        <v/>
      </c>
      <c r="CS55" s="8" t="str">
        <f>IF(OR($A55="",CS$8=""),"",INDEX(Z!$B$9:$BI$118,CS$8-ZT!$B$4+1,ZT!$A55-ZT!$B$2+1))</f>
        <v/>
      </c>
      <c r="CT55" s="8" t="str">
        <f>IF(OR($A55="",CT$8=""),"",INDEX(Z!$B$9:$BI$118,CT$8-ZT!$B$4+1,ZT!$A55-ZT!$B$2+1))</f>
        <v/>
      </c>
      <c r="CU55" s="8" t="str">
        <f>IF(OR($A55="",CU$8=""),"",INDEX(Z!$B$9:$BI$118,CU$8-ZT!$B$4+1,ZT!$A55-ZT!$B$2+1))</f>
        <v/>
      </c>
      <c r="CV55" s="8" t="str">
        <f>IF(OR($A55="",CV$8=""),"",INDEX(Z!$B$9:$BI$118,CV$8-ZT!$B$4+1,ZT!$A55-ZT!$B$2+1))</f>
        <v/>
      </c>
      <c r="CW55" s="8" t="str">
        <f>IF(OR($A55="",CW$8=""),"",INDEX(Z!$B$9:$BI$118,CW$8-ZT!$B$4+1,ZT!$A55-ZT!$B$2+1))</f>
        <v/>
      </c>
      <c r="CX55" s="8" t="str">
        <f>IF(OR($A55="",CX$8=""),"",INDEX(Z!$B$9:$BI$118,CX$8-ZT!$B$4+1,ZT!$A55-ZT!$B$2+1))</f>
        <v/>
      </c>
      <c r="CY55" s="8" t="str">
        <f>IF(OR($A55="",CY$8=""),"",INDEX(Z!$B$9:$BI$118,CY$8-ZT!$B$4+1,ZT!$A55-ZT!$B$2+1))</f>
        <v/>
      </c>
      <c r="CZ55" s="8" t="str">
        <f>IF(OR($A55="",CZ$8=""),"",INDEX(Z!$B$9:$BI$118,CZ$8-ZT!$B$4+1,ZT!$A55-ZT!$B$2+1))</f>
        <v/>
      </c>
      <c r="DA55" s="8" t="str">
        <f>IF(OR($A55="",DA$8=""),"",INDEX(Z!$B$9:$BI$118,DA$8-ZT!$B$4+1,ZT!$A55-ZT!$B$2+1))</f>
        <v/>
      </c>
      <c r="DB55" s="8" t="str">
        <f>IF(OR($A55="",DB$8=""),"",INDEX(Z!$B$9:$BI$118,DB$8-ZT!$B$4+1,ZT!$A55-ZT!$B$2+1))</f>
        <v/>
      </c>
      <c r="DC55" s="8" t="str">
        <f>IF(OR($A55="",DC$8=""),"",INDEX(Z!$B$9:$BI$118,DC$8-ZT!$B$4+1,ZT!$A55-ZT!$B$2+1))</f>
        <v/>
      </c>
      <c r="DD55" s="8" t="str">
        <f>IF(OR($A55="",DD$8=""),"",INDEX(Z!$B$9:$BI$118,DD$8-ZT!$B$4+1,ZT!$A55-ZT!$B$2+1))</f>
        <v/>
      </c>
      <c r="DE55" s="8" t="str">
        <f>IF(OR($A55="",DE$8=""),"",INDEX(Z!$B$9:$BI$118,DE$8-ZT!$B$4+1,ZT!$A55-ZT!$B$2+1))</f>
        <v/>
      </c>
      <c r="DF55" s="8" t="str">
        <f>IF(OR($A55="",DF$8=""),"",INDEX(Z!$B$9:$BI$118,DF$8-ZT!$B$4+1,ZT!$A55-ZT!$B$2+1))</f>
        <v/>
      </c>
      <c r="DG55" s="8" t="str">
        <f>IF(OR($A55="",DG$8=""),"",INDEX(Z!$B$9:$BI$118,DG$8-ZT!$B$4+1,ZT!$A55-ZT!$B$2+1))</f>
        <v/>
      </c>
    </row>
    <row r="56" spans="1:111">
      <c r="A56" s="4" t="str">
        <f t="shared" si="2"/>
        <v/>
      </c>
      <c r="B56" s="8" t="str">
        <f>IF(OR($A56="",B$8=""),"",INDEX(Z!$B$9:$BI$118,B$8-ZT!$B$4+1,ZT!$A56-ZT!$B$2+1))</f>
        <v/>
      </c>
      <c r="C56" s="8" t="str">
        <f>IF(OR($A56="",C$8=""),"",INDEX(Z!$B$9:$BI$118,C$8-ZT!$B$4+1,ZT!$A56-ZT!$B$2+1))</f>
        <v/>
      </c>
      <c r="D56" s="8" t="str">
        <f>IF(OR($A56="",D$8=""),"",INDEX(Z!$B$9:$BI$118,D$8-ZT!$B$4+1,ZT!$A56-ZT!$B$2+1))</f>
        <v/>
      </c>
      <c r="E56" s="8" t="str">
        <f>IF(OR($A56="",E$8=""),"",INDEX(Z!$B$9:$BI$118,E$8-ZT!$B$4+1,ZT!$A56-ZT!$B$2+1))</f>
        <v/>
      </c>
      <c r="F56" s="8" t="str">
        <f>IF(OR($A56="",F$8=""),"",INDEX(Z!$B$9:$BI$118,F$8-ZT!$B$4+1,ZT!$A56-ZT!$B$2+1))</f>
        <v/>
      </c>
      <c r="G56" s="8" t="str">
        <f>IF(OR($A56="",G$8=""),"",INDEX(Z!$B$9:$BI$118,G$8-ZT!$B$4+1,ZT!$A56-ZT!$B$2+1))</f>
        <v/>
      </c>
      <c r="H56" s="8" t="str">
        <f>IF(OR($A56="",H$8=""),"",INDEX(Z!$B$9:$BI$118,H$8-ZT!$B$4+1,ZT!$A56-ZT!$B$2+1))</f>
        <v/>
      </c>
      <c r="I56" s="8" t="str">
        <f>IF(OR($A56="",I$8=""),"",INDEX(Z!$B$9:$BI$118,I$8-ZT!$B$4+1,ZT!$A56-ZT!$B$2+1))</f>
        <v/>
      </c>
      <c r="J56" s="8" t="str">
        <f>IF(OR($A56="",J$8=""),"",INDEX(Z!$B$9:$BI$118,J$8-ZT!$B$4+1,ZT!$A56-ZT!$B$2+1))</f>
        <v/>
      </c>
      <c r="K56" s="8" t="str">
        <f>IF(OR($A56="",K$8=""),"",INDEX(Z!$B$9:$BI$118,K$8-ZT!$B$4+1,ZT!$A56-ZT!$B$2+1))</f>
        <v/>
      </c>
      <c r="L56" s="8" t="str">
        <f>IF(OR($A56="",L$8=""),"",INDEX(Z!$B$9:$BI$118,L$8-ZT!$B$4+1,ZT!$A56-ZT!$B$2+1))</f>
        <v/>
      </c>
      <c r="M56" s="8" t="str">
        <f>IF(OR($A56="",M$8=""),"",INDEX(Z!$B$9:$BI$118,M$8-ZT!$B$4+1,ZT!$A56-ZT!$B$2+1))</f>
        <v/>
      </c>
      <c r="N56" s="8" t="str">
        <f>IF(OR($A56="",N$8=""),"",INDEX(Z!$B$9:$BI$118,N$8-ZT!$B$4+1,ZT!$A56-ZT!$B$2+1))</f>
        <v/>
      </c>
      <c r="O56" s="8" t="str">
        <f>IF(OR($A56="",O$8=""),"",INDEX(Z!$B$9:$BI$118,O$8-ZT!$B$4+1,ZT!$A56-ZT!$B$2+1))</f>
        <v/>
      </c>
      <c r="P56" s="8" t="str">
        <f>IF(OR($A56="",P$8=""),"",INDEX(Z!$B$9:$BI$118,P$8-ZT!$B$4+1,ZT!$A56-ZT!$B$2+1))</f>
        <v/>
      </c>
      <c r="Q56" s="8" t="str">
        <f>IF(OR($A56="",Q$8=""),"",INDEX(Z!$B$9:$BI$118,Q$8-ZT!$B$4+1,ZT!$A56-ZT!$B$2+1))</f>
        <v/>
      </c>
      <c r="R56" s="8" t="str">
        <f>IF(OR($A56="",R$8=""),"",INDEX(Z!$B$9:$BI$118,R$8-ZT!$B$4+1,ZT!$A56-ZT!$B$2+1))</f>
        <v/>
      </c>
      <c r="S56" s="8" t="str">
        <f>IF(OR($A56="",S$8=""),"",INDEX(Z!$B$9:$BI$118,S$8-ZT!$B$4+1,ZT!$A56-ZT!$B$2+1))</f>
        <v/>
      </c>
      <c r="T56" s="8" t="str">
        <f>IF(OR($A56="",T$8=""),"",INDEX(Z!$B$9:$BI$118,T$8-ZT!$B$4+1,ZT!$A56-ZT!$B$2+1))</f>
        <v/>
      </c>
      <c r="U56" s="8" t="str">
        <f>IF(OR($A56="",U$8=""),"",INDEX(Z!$B$9:$BI$118,U$8-ZT!$B$4+1,ZT!$A56-ZT!$B$2+1))</f>
        <v/>
      </c>
      <c r="V56" s="8" t="str">
        <f>IF(OR($A56="",V$8=""),"",INDEX(Z!$B$9:$BI$118,V$8-ZT!$B$4+1,ZT!$A56-ZT!$B$2+1))</f>
        <v/>
      </c>
      <c r="W56" s="8" t="str">
        <f>IF(OR($A56="",W$8=""),"",INDEX(Z!$B$9:$BI$118,W$8-ZT!$B$4+1,ZT!$A56-ZT!$B$2+1))</f>
        <v/>
      </c>
      <c r="X56" s="8" t="str">
        <f>IF(OR($A56="",X$8=""),"",INDEX(Z!$B$9:$BI$118,X$8-ZT!$B$4+1,ZT!$A56-ZT!$B$2+1))</f>
        <v/>
      </c>
      <c r="Y56" s="8" t="str">
        <f>IF(OR($A56="",Y$8=""),"",INDEX(Z!$B$9:$BI$118,Y$8-ZT!$B$4+1,ZT!$A56-ZT!$B$2+1))</f>
        <v/>
      </c>
      <c r="Z56" s="8" t="str">
        <f>IF(OR($A56="",Z$8=""),"",INDEX(Z!$B$9:$BI$118,Z$8-ZT!$B$4+1,ZT!$A56-ZT!$B$2+1))</f>
        <v/>
      </c>
      <c r="AA56" s="8" t="str">
        <f>IF(OR($A56="",AA$8=""),"",INDEX(Z!$B$9:$BI$118,AA$8-ZT!$B$4+1,ZT!$A56-ZT!$B$2+1))</f>
        <v/>
      </c>
      <c r="AB56" s="8" t="str">
        <f>IF(OR($A56="",AB$8=""),"",INDEX(Z!$B$9:$BI$118,AB$8-ZT!$B$4+1,ZT!$A56-ZT!$B$2+1))</f>
        <v/>
      </c>
      <c r="AC56" s="8" t="str">
        <f>IF(OR($A56="",AC$8=""),"",INDEX(Z!$B$9:$BI$118,AC$8-ZT!$B$4+1,ZT!$A56-ZT!$B$2+1))</f>
        <v/>
      </c>
      <c r="AD56" s="8" t="str">
        <f>IF(OR($A56="",AD$8=""),"",INDEX(Z!$B$9:$BI$118,AD$8-ZT!$B$4+1,ZT!$A56-ZT!$B$2+1))</f>
        <v/>
      </c>
      <c r="AE56" s="8" t="str">
        <f>IF(OR($A56="",AE$8=""),"",INDEX(Z!$B$9:$BI$118,AE$8-ZT!$B$4+1,ZT!$A56-ZT!$B$2+1))</f>
        <v/>
      </c>
      <c r="AF56" s="8" t="str">
        <f>IF(OR($A56="",AF$8=""),"",INDEX(Z!$B$9:$BI$118,AF$8-ZT!$B$4+1,ZT!$A56-ZT!$B$2+1))</f>
        <v/>
      </c>
      <c r="AG56" s="8" t="str">
        <f>IF(OR($A56="",AG$8=""),"",INDEX(Z!$B$9:$BI$118,AG$8-ZT!$B$4+1,ZT!$A56-ZT!$B$2+1))</f>
        <v/>
      </c>
      <c r="AH56" s="8" t="str">
        <f>IF(OR($A56="",AH$8=""),"",INDEX(Z!$B$9:$BI$118,AH$8-ZT!$B$4+1,ZT!$A56-ZT!$B$2+1))</f>
        <v/>
      </c>
      <c r="AI56" s="8" t="str">
        <f>IF(OR($A56="",AI$8=""),"",INDEX(Z!$B$9:$BI$118,AI$8-ZT!$B$4+1,ZT!$A56-ZT!$B$2+1))</f>
        <v/>
      </c>
      <c r="AJ56" s="8" t="str">
        <f>IF(OR($A56="",AJ$8=""),"",INDEX(Z!$B$9:$BI$118,AJ$8-ZT!$B$4+1,ZT!$A56-ZT!$B$2+1))</f>
        <v/>
      </c>
      <c r="AK56" s="8" t="str">
        <f>IF(OR($A56="",AK$8=""),"",INDEX(Z!$B$9:$BI$118,AK$8-ZT!$B$4+1,ZT!$A56-ZT!$B$2+1))</f>
        <v/>
      </c>
      <c r="AL56" s="8" t="str">
        <f>IF(OR($A56="",AL$8=""),"",INDEX(Z!$B$9:$BI$118,AL$8-ZT!$B$4+1,ZT!$A56-ZT!$B$2+1))</f>
        <v/>
      </c>
      <c r="AM56" s="8" t="str">
        <f>IF(OR($A56="",AM$8=""),"",INDEX(Z!$B$9:$BI$118,AM$8-ZT!$B$4+1,ZT!$A56-ZT!$B$2+1))</f>
        <v/>
      </c>
      <c r="AN56" s="8" t="str">
        <f>IF(OR($A56="",AN$8=""),"",INDEX(Z!$B$9:$BI$118,AN$8-ZT!$B$4+1,ZT!$A56-ZT!$B$2+1))</f>
        <v/>
      </c>
      <c r="AO56" s="8" t="str">
        <f>IF(OR($A56="",AO$8=""),"",INDEX(Z!$B$9:$BI$118,AO$8-ZT!$B$4+1,ZT!$A56-ZT!$B$2+1))</f>
        <v/>
      </c>
      <c r="AP56" s="8" t="str">
        <f>IF(OR($A56="",AP$8=""),"",INDEX(Z!$B$9:$BI$118,AP$8-ZT!$B$4+1,ZT!$A56-ZT!$B$2+1))</f>
        <v/>
      </c>
      <c r="AQ56" s="8" t="str">
        <f>IF(OR($A56="",AQ$8=""),"",INDEX(Z!$B$9:$BI$118,AQ$8-ZT!$B$4+1,ZT!$A56-ZT!$B$2+1))</f>
        <v/>
      </c>
      <c r="AR56" s="8" t="str">
        <f>IF(OR($A56="",AR$8=""),"",INDEX(Z!$B$9:$BI$118,AR$8-ZT!$B$4+1,ZT!$A56-ZT!$B$2+1))</f>
        <v/>
      </c>
      <c r="AS56" s="8" t="str">
        <f>IF(OR($A56="",AS$8=""),"",INDEX(Z!$B$9:$BI$118,AS$8-ZT!$B$4+1,ZT!$A56-ZT!$B$2+1))</f>
        <v/>
      </c>
      <c r="AT56" s="8" t="str">
        <f>IF(OR($A56="",AT$8=""),"",INDEX(Z!$B$9:$BI$118,AT$8-ZT!$B$4+1,ZT!$A56-ZT!$B$2+1))</f>
        <v/>
      </c>
      <c r="AU56" s="8" t="str">
        <f>IF(OR($A56="",AU$8=""),"",INDEX(Z!$B$9:$BI$118,AU$8-ZT!$B$4+1,ZT!$A56-ZT!$B$2+1))</f>
        <v/>
      </c>
      <c r="AV56" s="8" t="str">
        <f>IF(OR($A56="",AV$8=""),"",INDEX(Z!$B$9:$BI$118,AV$8-ZT!$B$4+1,ZT!$A56-ZT!$B$2+1))</f>
        <v/>
      </c>
      <c r="AW56" s="8" t="str">
        <f>IF(OR($A56="",AW$8=""),"",INDEX(Z!$B$9:$BI$118,AW$8-ZT!$B$4+1,ZT!$A56-ZT!$B$2+1))</f>
        <v/>
      </c>
      <c r="AX56" s="8" t="str">
        <f>IF(OR($A56="",AX$8=""),"",INDEX(Z!$B$9:$BI$118,AX$8-ZT!$B$4+1,ZT!$A56-ZT!$B$2+1))</f>
        <v/>
      </c>
      <c r="AY56" s="8" t="str">
        <f>IF(OR($A56="",AY$8=""),"",INDEX(Z!$B$9:$BI$118,AY$8-ZT!$B$4+1,ZT!$A56-ZT!$B$2+1))</f>
        <v/>
      </c>
      <c r="AZ56" s="8" t="str">
        <f>IF(OR($A56="",AZ$8=""),"",INDEX(Z!$B$9:$BI$118,AZ$8-ZT!$B$4+1,ZT!$A56-ZT!$B$2+1))</f>
        <v/>
      </c>
      <c r="BA56" s="8" t="str">
        <f>IF(OR($A56="",BA$8=""),"",INDEX(Z!$B$9:$BI$118,BA$8-ZT!$B$4+1,ZT!$A56-ZT!$B$2+1))</f>
        <v/>
      </c>
      <c r="BB56" s="8" t="str">
        <f>IF(OR($A56="",BB$8=""),"",INDEX(Z!$B$9:$BI$118,BB$8-ZT!$B$4+1,ZT!$A56-ZT!$B$2+1))</f>
        <v/>
      </c>
      <c r="BC56" s="8" t="str">
        <f>IF(OR($A56="",BC$8=""),"",INDEX(Z!$B$9:$BI$118,BC$8-ZT!$B$4+1,ZT!$A56-ZT!$B$2+1))</f>
        <v/>
      </c>
      <c r="BD56" s="8" t="str">
        <f>IF(OR($A56="",BD$8=""),"",INDEX(Z!$B$9:$BI$118,BD$8-ZT!$B$4+1,ZT!$A56-ZT!$B$2+1))</f>
        <v/>
      </c>
      <c r="BE56" s="8" t="str">
        <f>IF(OR($A56="",BE$8=""),"",INDEX(Z!$B$9:$BI$118,BE$8-ZT!$B$4+1,ZT!$A56-ZT!$B$2+1))</f>
        <v/>
      </c>
      <c r="BF56" s="8" t="str">
        <f>IF(OR($A56="",BF$8=""),"",INDEX(Z!$B$9:$BI$118,BF$8-ZT!$B$4+1,ZT!$A56-ZT!$B$2+1))</f>
        <v/>
      </c>
      <c r="BG56" s="8" t="str">
        <f>IF(OR($A56="",BG$8=""),"",INDEX(Z!$B$9:$BI$118,BG$8-ZT!$B$4+1,ZT!$A56-ZT!$B$2+1))</f>
        <v/>
      </c>
      <c r="BH56" s="8" t="str">
        <f>IF(OR($A56="",BH$8=""),"",INDEX(Z!$B$9:$BI$118,BH$8-ZT!$B$4+1,ZT!$A56-ZT!$B$2+1))</f>
        <v/>
      </c>
      <c r="BI56" s="8" t="str">
        <f>IF(OR($A56="",BI$8=""),"",INDEX(Z!$B$9:$BI$118,BI$8-ZT!$B$4+1,ZT!$A56-ZT!$B$2+1))</f>
        <v/>
      </c>
      <c r="BJ56" s="8" t="str">
        <f>IF(OR($A56="",BJ$8=""),"",INDEX(Z!$B$9:$BI$118,BJ$8-ZT!$B$4+1,ZT!$A56-ZT!$B$2+1))</f>
        <v/>
      </c>
      <c r="BK56" s="8" t="str">
        <f>IF(OR($A56="",BK$8=""),"",INDEX(Z!$B$9:$BI$118,BK$8-ZT!$B$4+1,ZT!$A56-ZT!$B$2+1))</f>
        <v/>
      </c>
      <c r="BL56" s="8" t="str">
        <f>IF(OR($A56="",BL$8=""),"",INDEX(Z!$B$9:$BI$118,BL$8-ZT!$B$4+1,ZT!$A56-ZT!$B$2+1))</f>
        <v/>
      </c>
      <c r="BM56" s="8" t="str">
        <f>IF(OR($A56="",BM$8=""),"",INDEX(Z!$B$9:$BI$118,BM$8-ZT!$B$4+1,ZT!$A56-ZT!$B$2+1))</f>
        <v/>
      </c>
      <c r="BN56" s="8" t="str">
        <f>IF(OR($A56="",BN$8=""),"",INDEX(Z!$B$9:$BI$118,BN$8-ZT!$B$4+1,ZT!$A56-ZT!$B$2+1))</f>
        <v/>
      </c>
      <c r="BO56" s="8" t="str">
        <f>IF(OR($A56="",BO$8=""),"",INDEX(Z!$B$9:$BI$118,BO$8-ZT!$B$4+1,ZT!$A56-ZT!$B$2+1))</f>
        <v/>
      </c>
      <c r="BP56" s="8" t="str">
        <f>IF(OR($A56="",BP$8=""),"",INDEX(Z!$B$9:$BI$118,BP$8-ZT!$B$4+1,ZT!$A56-ZT!$B$2+1))</f>
        <v/>
      </c>
      <c r="BQ56" s="8" t="str">
        <f>IF(OR($A56="",BQ$8=""),"",INDEX(Z!$B$9:$BI$118,BQ$8-ZT!$B$4+1,ZT!$A56-ZT!$B$2+1))</f>
        <v/>
      </c>
      <c r="BR56" s="8" t="str">
        <f>IF(OR($A56="",BR$8=""),"",INDEX(Z!$B$9:$BI$118,BR$8-ZT!$B$4+1,ZT!$A56-ZT!$B$2+1))</f>
        <v/>
      </c>
      <c r="BS56" s="8" t="str">
        <f>IF(OR($A56="",BS$8=""),"",INDEX(Z!$B$9:$BI$118,BS$8-ZT!$B$4+1,ZT!$A56-ZT!$B$2+1))</f>
        <v/>
      </c>
      <c r="BT56" s="8" t="str">
        <f>IF(OR($A56="",BT$8=""),"",INDEX(Z!$B$9:$BI$118,BT$8-ZT!$B$4+1,ZT!$A56-ZT!$B$2+1))</f>
        <v/>
      </c>
      <c r="BU56" s="8" t="str">
        <f>IF(OR($A56="",BU$8=""),"",INDEX(Z!$B$9:$BI$118,BU$8-ZT!$B$4+1,ZT!$A56-ZT!$B$2+1))</f>
        <v/>
      </c>
      <c r="BV56" s="8" t="str">
        <f>IF(OR($A56="",BV$8=""),"",INDEX(Z!$B$9:$BI$118,BV$8-ZT!$B$4+1,ZT!$A56-ZT!$B$2+1))</f>
        <v/>
      </c>
      <c r="BW56" s="8" t="str">
        <f>IF(OR($A56="",BW$8=""),"",INDEX(Z!$B$9:$BI$118,BW$8-ZT!$B$4+1,ZT!$A56-ZT!$B$2+1))</f>
        <v/>
      </c>
      <c r="BX56" s="8" t="str">
        <f>IF(OR($A56="",BX$8=""),"",INDEX(Z!$B$9:$BI$118,BX$8-ZT!$B$4+1,ZT!$A56-ZT!$B$2+1))</f>
        <v/>
      </c>
      <c r="BY56" s="8" t="str">
        <f>IF(OR($A56="",BY$8=""),"",INDEX(Z!$B$9:$BI$118,BY$8-ZT!$B$4+1,ZT!$A56-ZT!$B$2+1))</f>
        <v/>
      </c>
      <c r="BZ56" s="8" t="str">
        <f>IF(OR($A56="",BZ$8=""),"",INDEX(Z!$B$9:$BI$118,BZ$8-ZT!$B$4+1,ZT!$A56-ZT!$B$2+1))</f>
        <v/>
      </c>
      <c r="CA56" s="8" t="str">
        <f>IF(OR($A56="",CA$8=""),"",INDEX(Z!$B$9:$BI$118,CA$8-ZT!$B$4+1,ZT!$A56-ZT!$B$2+1))</f>
        <v/>
      </c>
      <c r="CB56" s="8" t="str">
        <f>IF(OR($A56="",CB$8=""),"",INDEX(Z!$B$9:$BI$118,CB$8-ZT!$B$4+1,ZT!$A56-ZT!$B$2+1))</f>
        <v/>
      </c>
      <c r="CC56" s="8" t="str">
        <f>IF(OR($A56="",CC$8=""),"",INDEX(Z!$B$9:$BI$118,CC$8-ZT!$B$4+1,ZT!$A56-ZT!$B$2+1))</f>
        <v/>
      </c>
      <c r="CD56" s="8" t="str">
        <f>IF(OR($A56="",CD$8=""),"",INDEX(Z!$B$9:$BI$118,CD$8-ZT!$B$4+1,ZT!$A56-ZT!$B$2+1))</f>
        <v/>
      </c>
      <c r="CE56" s="8" t="str">
        <f>IF(OR($A56="",CE$8=""),"",INDEX(Z!$B$9:$BI$118,CE$8-ZT!$B$4+1,ZT!$A56-ZT!$B$2+1))</f>
        <v/>
      </c>
      <c r="CF56" s="8" t="str">
        <f>IF(OR($A56="",CF$8=""),"",INDEX(Z!$B$9:$BI$118,CF$8-ZT!$B$4+1,ZT!$A56-ZT!$B$2+1))</f>
        <v/>
      </c>
      <c r="CG56" s="8" t="str">
        <f>IF(OR($A56="",CG$8=""),"",INDEX(Z!$B$9:$BI$118,CG$8-ZT!$B$4+1,ZT!$A56-ZT!$B$2+1))</f>
        <v/>
      </c>
      <c r="CH56" s="8" t="str">
        <f>IF(OR($A56="",CH$8=""),"",INDEX(Z!$B$9:$BI$118,CH$8-ZT!$B$4+1,ZT!$A56-ZT!$B$2+1))</f>
        <v/>
      </c>
      <c r="CI56" s="8" t="str">
        <f>IF(OR($A56="",CI$8=""),"",INDEX(Z!$B$9:$BI$118,CI$8-ZT!$B$4+1,ZT!$A56-ZT!$B$2+1))</f>
        <v/>
      </c>
      <c r="CJ56" s="8" t="str">
        <f>IF(OR($A56="",CJ$8=""),"",INDEX(Z!$B$9:$BI$118,CJ$8-ZT!$B$4+1,ZT!$A56-ZT!$B$2+1))</f>
        <v/>
      </c>
      <c r="CK56" s="8" t="str">
        <f>IF(OR($A56="",CK$8=""),"",INDEX(Z!$B$9:$BI$118,CK$8-ZT!$B$4+1,ZT!$A56-ZT!$B$2+1))</f>
        <v/>
      </c>
      <c r="CL56" s="8" t="str">
        <f>IF(OR($A56="",CL$8=""),"",INDEX(Z!$B$9:$BI$118,CL$8-ZT!$B$4+1,ZT!$A56-ZT!$B$2+1))</f>
        <v/>
      </c>
      <c r="CM56" s="8" t="str">
        <f>IF(OR($A56="",CM$8=""),"",INDEX(Z!$B$9:$BI$118,CM$8-ZT!$B$4+1,ZT!$A56-ZT!$B$2+1))</f>
        <v/>
      </c>
      <c r="CN56" s="8" t="str">
        <f>IF(OR($A56="",CN$8=""),"",INDEX(Z!$B$9:$BI$118,CN$8-ZT!$B$4+1,ZT!$A56-ZT!$B$2+1))</f>
        <v/>
      </c>
      <c r="CO56" s="8" t="str">
        <f>IF(OR($A56="",CO$8=""),"",INDEX(Z!$B$9:$BI$118,CO$8-ZT!$B$4+1,ZT!$A56-ZT!$B$2+1))</f>
        <v/>
      </c>
      <c r="CP56" s="8" t="str">
        <f>IF(OR($A56="",CP$8=""),"",INDEX(Z!$B$9:$BI$118,CP$8-ZT!$B$4+1,ZT!$A56-ZT!$B$2+1))</f>
        <v/>
      </c>
      <c r="CQ56" s="8" t="str">
        <f>IF(OR($A56="",CQ$8=""),"",INDEX(Z!$B$9:$BI$118,CQ$8-ZT!$B$4+1,ZT!$A56-ZT!$B$2+1))</f>
        <v/>
      </c>
      <c r="CR56" s="8" t="str">
        <f>IF(OR($A56="",CR$8=""),"",INDEX(Z!$B$9:$BI$118,CR$8-ZT!$B$4+1,ZT!$A56-ZT!$B$2+1))</f>
        <v/>
      </c>
      <c r="CS56" s="8" t="str">
        <f>IF(OR($A56="",CS$8=""),"",INDEX(Z!$B$9:$BI$118,CS$8-ZT!$B$4+1,ZT!$A56-ZT!$B$2+1))</f>
        <v/>
      </c>
      <c r="CT56" s="8" t="str">
        <f>IF(OR($A56="",CT$8=""),"",INDEX(Z!$B$9:$BI$118,CT$8-ZT!$B$4+1,ZT!$A56-ZT!$B$2+1))</f>
        <v/>
      </c>
      <c r="CU56" s="8" t="str">
        <f>IF(OR($A56="",CU$8=""),"",INDEX(Z!$B$9:$BI$118,CU$8-ZT!$B$4+1,ZT!$A56-ZT!$B$2+1))</f>
        <v/>
      </c>
      <c r="CV56" s="8" t="str">
        <f>IF(OR($A56="",CV$8=""),"",INDEX(Z!$B$9:$BI$118,CV$8-ZT!$B$4+1,ZT!$A56-ZT!$B$2+1))</f>
        <v/>
      </c>
      <c r="CW56" s="8" t="str">
        <f>IF(OR($A56="",CW$8=""),"",INDEX(Z!$B$9:$BI$118,CW$8-ZT!$B$4+1,ZT!$A56-ZT!$B$2+1))</f>
        <v/>
      </c>
      <c r="CX56" s="8" t="str">
        <f>IF(OR($A56="",CX$8=""),"",INDEX(Z!$B$9:$BI$118,CX$8-ZT!$B$4+1,ZT!$A56-ZT!$B$2+1))</f>
        <v/>
      </c>
      <c r="CY56" s="8" t="str">
        <f>IF(OR($A56="",CY$8=""),"",INDEX(Z!$B$9:$BI$118,CY$8-ZT!$B$4+1,ZT!$A56-ZT!$B$2+1))</f>
        <v/>
      </c>
      <c r="CZ56" s="8" t="str">
        <f>IF(OR($A56="",CZ$8=""),"",INDEX(Z!$B$9:$BI$118,CZ$8-ZT!$B$4+1,ZT!$A56-ZT!$B$2+1))</f>
        <v/>
      </c>
      <c r="DA56" s="8" t="str">
        <f>IF(OR($A56="",DA$8=""),"",INDEX(Z!$B$9:$BI$118,DA$8-ZT!$B$4+1,ZT!$A56-ZT!$B$2+1))</f>
        <v/>
      </c>
      <c r="DB56" s="8" t="str">
        <f>IF(OR($A56="",DB$8=""),"",INDEX(Z!$B$9:$BI$118,DB$8-ZT!$B$4+1,ZT!$A56-ZT!$B$2+1))</f>
        <v/>
      </c>
      <c r="DC56" s="8" t="str">
        <f>IF(OR($A56="",DC$8=""),"",INDEX(Z!$B$9:$BI$118,DC$8-ZT!$B$4+1,ZT!$A56-ZT!$B$2+1))</f>
        <v/>
      </c>
      <c r="DD56" s="8" t="str">
        <f>IF(OR($A56="",DD$8=""),"",INDEX(Z!$B$9:$BI$118,DD$8-ZT!$B$4+1,ZT!$A56-ZT!$B$2+1))</f>
        <v/>
      </c>
      <c r="DE56" s="8" t="str">
        <f>IF(OR($A56="",DE$8=""),"",INDEX(Z!$B$9:$BI$118,DE$8-ZT!$B$4+1,ZT!$A56-ZT!$B$2+1))</f>
        <v/>
      </c>
      <c r="DF56" s="8" t="str">
        <f>IF(OR($A56="",DF$8=""),"",INDEX(Z!$B$9:$BI$118,DF$8-ZT!$B$4+1,ZT!$A56-ZT!$B$2+1))</f>
        <v/>
      </c>
      <c r="DG56" s="8" t="str">
        <f>IF(OR($A56="",DG$8=""),"",INDEX(Z!$B$9:$BI$118,DG$8-ZT!$B$4+1,ZT!$A56-ZT!$B$2+1))</f>
        <v/>
      </c>
    </row>
    <row r="57" spans="1:111">
      <c r="A57" s="4" t="str">
        <f t="shared" si="2"/>
        <v/>
      </c>
      <c r="B57" s="8" t="str">
        <f>IF(OR($A57="",B$8=""),"",INDEX(Z!$B$9:$BI$118,B$8-ZT!$B$4+1,ZT!$A57-ZT!$B$2+1))</f>
        <v/>
      </c>
      <c r="C57" s="8" t="str">
        <f>IF(OR($A57="",C$8=""),"",INDEX(Z!$B$9:$BI$118,C$8-ZT!$B$4+1,ZT!$A57-ZT!$B$2+1))</f>
        <v/>
      </c>
      <c r="D57" s="8" t="str">
        <f>IF(OR($A57="",D$8=""),"",INDEX(Z!$B$9:$BI$118,D$8-ZT!$B$4+1,ZT!$A57-ZT!$B$2+1))</f>
        <v/>
      </c>
      <c r="E57" s="8" t="str">
        <f>IF(OR($A57="",E$8=""),"",INDEX(Z!$B$9:$BI$118,E$8-ZT!$B$4+1,ZT!$A57-ZT!$B$2+1))</f>
        <v/>
      </c>
      <c r="F57" s="8" t="str">
        <f>IF(OR($A57="",F$8=""),"",INDEX(Z!$B$9:$BI$118,F$8-ZT!$B$4+1,ZT!$A57-ZT!$B$2+1))</f>
        <v/>
      </c>
      <c r="G57" s="8" t="str">
        <f>IF(OR($A57="",G$8=""),"",INDEX(Z!$B$9:$BI$118,G$8-ZT!$B$4+1,ZT!$A57-ZT!$B$2+1))</f>
        <v/>
      </c>
      <c r="H57" s="8" t="str">
        <f>IF(OR($A57="",H$8=""),"",INDEX(Z!$B$9:$BI$118,H$8-ZT!$B$4+1,ZT!$A57-ZT!$B$2+1))</f>
        <v/>
      </c>
      <c r="I57" s="8" t="str">
        <f>IF(OR($A57="",I$8=""),"",INDEX(Z!$B$9:$BI$118,I$8-ZT!$B$4+1,ZT!$A57-ZT!$B$2+1))</f>
        <v/>
      </c>
      <c r="J57" s="8" t="str">
        <f>IF(OR($A57="",J$8=""),"",INDEX(Z!$B$9:$BI$118,J$8-ZT!$B$4+1,ZT!$A57-ZT!$B$2+1))</f>
        <v/>
      </c>
      <c r="K57" s="8" t="str">
        <f>IF(OR($A57="",K$8=""),"",INDEX(Z!$B$9:$BI$118,K$8-ZT!$B$4+1,ZT!$A57-ZT!$B$2+1))</f>
        <v/>
      </c>
      <c r="L57" s="8" t="str">
        <f>IF(OR($A57="",L$8=""),"",INDEX(Z!$B$9:$BI$118,L$8-ZT!$B$4+1,ZT!$A57-ZT!$B$2+1))</f>
        <v/>
      </c>
      <c r="M57" s="8" t="str">
        <f>IF(OR($A57="",M$8=""),"",INDEX(Z!$B$9:$BI$118,M$8-ZT!$B$4+1,ZT!$A57-ZT!$B$2+1))</f>
        <v/>
      </c>
      <c r="N57" s="8" t="str">
        <f>IF(OR($A57="",N$8=""),"",INDEX(Z!$B$9:$BI$118,N$8-ZT!$B$4+1,ZT!$A57-ZT!$B$2+1))</f>
        <v/>
      </c>
      <c r="O57" s="8" t="str">
        <f>IF(OR($A57="",O$8=""),"",INDEX(Z!$B$9:$BI$118,O$8-ZT!$B$4+1,ZT!$A57-ZT!$B$2+1))</f>
        <v/>
      </c>
      <c r="P57" s="8" t="str">
        <f>IF(OR($A57="",P$8=""),"",INDEX(Z!$B$9:$BI$118,P$8-ZT!$B$4+1,ZT!$A57-ZT!$B$2+1))</f>
        <v/>
      </c>
      <c r="Q57" s="8" t="str">
        <f>IF(OR($A57="",Q$8=""),"",INDEX(Z!$B$9:$BI$118,Q$8-ZT!$B$4+1,ZT!$A57-ZT!$B$2+1))</f>
        <v/>
      </c>
      <c r="R57" s="8" t="str">
        <f>IF(OR($A57="",R$8=""),"",INDEX(Z!$B$9:$BI$118,R$8-ZT!$B$4+1,ZT!$A57-ZT!$B$2+1))</f>
        <v/>
      </c>
      <c r="S57" s="8" t="str">
        <f>IF(OR($A57="",S$8=""),"",INDEX(Z!$B$9:$BI$118,S$8-ZT!$B$4+1,ZT!$A57-ZT!$B$2+1))</f>
        <v/>
      </c>
      <c r="T57" s="8" t="str">
        <f>IF(OR($A57="",T$8=""),"",INDEX(Z!$B$9:$BI$118,T$8-ZT!$B$4+1,ZT!$A57-ZT!$B$2+1))</f>
        <v/>
      </c>
      <c r="U57" s="8" t="str">
        <f>IF(OR($A57="",U$8=""),"",INDEX(Z!$B$9:$BI$118,U$8-ZT!$B$4+1,ZT!$A57-ZT!$B$2+1))</f>
        <v/>
      </c>
      <c r="V57" s="8" t="str">
        <f>IF(OR($A57="",V$8=""),"",INDEX(Z!$B$9:$BI$118,V$8-ZT!$B$4+1,ZT!$A57-ZT!$B$2+1))</f>
        <v/>
      </c>
      <c r="W57" s="8" t="str">
        <f>IF(OR($A57="",W$8=""),"",INDEX(Z!$B$9:$BI$118,W$8-ZT!$B$4+1,ZT!$A57-ZT!$B$2+1))</f>
        <v/>
      </c>
      <c r="X57" s="8" t="str">
        <f>IF(OR($A57="",X$8=""),"",INDEX(Z!$B$9:$BI$118,X$8-ZT!$B$4+1,ZT!$A57-ZT!$B$2+1))</f>
        <v/>
      </c>
      <c r="Y57" s="8" t="str">
        <f>IF(OR($A57="",Y$8=""),"",INDEX(Z!$B$9:$BI$118,Y$8-ZT!$B$4+1,ZT!$A57-ZT!$B$2+1))</f>
        <v/>
      </c>
      <c r="Z57" s="8" t="str">
        <f>IF(OR($A57="",Z$8=""),"",INDEX(Z!$B$9:$BI$118,Z$8-ZT!$B$4+1,ZT!$A57-ZT!$B$2+1))</f>
        <v/>
      </c>
      <c r="AA57" s="8" t="str">
        <f>IF(OR($A57="",AA$8=""),"",INDEX(Z!$B$9:$BI$118,AA$8-ZT!$B$4+1,ZT!$A57-ZT!$B$2+1))</f>
        <v/>
      </c>
      <c r="AB57" s="8" t="str">
        <f>IF(OR($A57="",AB$8=""),"",INDEX(Z!$B$9:$BI$118,AB$8-ZT!$B$4+1,ZT!$A57-ZT!$B$2+1))</f>
        <v/>
      </c>
      <c r="AC57" s="8" t="str">
        <f>IF(OR($A57="",AC$8=""),"",INDEX(Z!$B$9:$BI$118,AC$8-ZT!$B$4+1,ZT!$A57-ZT!$B$2+1))</f>
        <v/>
      </c>
      <c r="AD57" s="8" t="str">
        <f>IF(OR($A57="",AD$8=""),"",INDEX(Z!$B$9:$BI$118,AD$8-ZT!$B$4+1,ZT!$A57-ZT!$B$2+1))</f>
        <v/>
      </c>
      <c r="AE57" s="8" t="str">
        <f>IF(OR($A57="",AE$8=""),"",INDEX(Z!$B$9:$BI$118,AE$8-ZT!$B$4+1,ZT!$A57-ZT!$B$2+1))</f>
        <v/>
      </c>
      <c r="AF57" s="8" t="str">
        <f>IF(OR($A57="",AF$8=""),"",INDEX(Z!$B$9:$BI$118,AF$8-ZT!$B$4+1,ZT!$A57-ZT!$B$2+1))</f>
        <v/>
      </c>
      <c r="AG57" s="8" t="str">
        <f>IF(OR($A57="",AG$8=""),"",INDEX(Z!$B$9:$BI$118,AG$8-ZT!$B$4+1,ZT!$A57-ZT!$B$2+1))</f>
        <v/>
      </c>
      <c r="AH57" s="8" t="str">
        <f>IF(OR($A57="",AH$8=""),"",INDEX(Z!$B$9:$BI$118,AH$8-ZT!$B$4+1,ZT!$A57-ZT!$B$2+1))</f>
        <v/>
      </c>
      <c r="AI57" s="8" t="str">
        <f>IF(OR($A57="",AI$8=""),"",INDEX(Z!$B$9:$BI$118,AI$8-ZT!$B$4+1,ZT!$A57-ZT!$B$2+1))</f>
        <v/>
      </c>
      <c r="AJ57" s="8" t="str">
        <f>IF(OR($A57="",AJ$8=""),"",INDEX(Z!$B$9:$BI$118,AJ$8-ZT!$B$4+1,ZT!$A57-ZT!$B$2+1))</f>
        <v/>
      </c>
      <c r="AK57" s="8" t="str">
        <f>IF(OR($A57="",AK$8=""),"",INDEX(Z!$B$9:$BI$118,AK$8-ZT!$B$4+1,ZT!$A57-ZT!$B$2+1))</f>
        <v/>
      </c>
      <c r="AL57" s="8" t="str">
        <f>IF(OR($A57="",AL$8=""),"",INDEX(Z!$B$9:$BI$118,AL$8-ZT!$B$4+1,ZT!$A57-ZT!$B$2+1))</f>
        <v/>
      </c>
      <c r="AM57" s="8" t="str">
        <f>IF(OR($A57="",AM$8=""),"",INDEX(Z!$B$9:$BI$118,AM$8-ZT!$B$4+1,ZT!$A57-ZT!$B$2+1))</f>
        <v/>
      </c>
      <c r="AN57" s="8" t="str">
        <f>IF(OR($A57="",AN$8=""),"",INDEX(Z!$B$9:$BI$118,AN$8-ZT!$B$4+1,ZT!$A57-ZT!$B$2+1))</f>
        <v/>
      </c>
      <c r="AO57" s="8" t="str">
        <f>IF(OR($A57="",AO$8=""),"",INDEX(Z!$B$9:$BI$118,AO$8-ZT!$B$4+1,ZT!$A57-ZT!$B$2+1))</f>
        <v/>
      </c>
      <c r="AP57" s="8" t="str">
        <f>IF(OR($A57="",AP$8=""),"",INDEX(Z!$B$9:$BI$118,AP$8-ZT!$B$4+1,ZT!$A57-ZT!$B$2+1))</f>
        <v/>
      </c>
      <c r="AQ57" s="8" t="str">
        <f>IF(OR($A57="",AQ$8=""),"",INDEX(Z!$B$9:$BI$118,AQ$8-ZT!$B$4+1,ZT!$A57-ZT!$B$2+1))</f>
        <v/>
      </c>
      <c r="AR57" s="8" t="str">
        <f>IF(OR($A57="",AR$8=""),"",INDEX(Z!$B$9:$BI$118,AR$8-ZT!$B$4+1,ZT!$A57-ZT!$B$2+1))</f>
        <v/>
      </c>
      <c r="AS57" s="8" t="str">
        <f>IF(OR($A57="",AS$8=""),"",INDEX(Z!$B$9:$BI$118,AS$8-ZT!$B$4+1,ZT!$A57-ZT!$B$2+1))</f>
        <v/>
      </c>
      <c r="AT57" s="8" t="str">
        <f>IF(OR($A57="",AT$8=""),"",INDEX(Z!$B$9:$BI$118,AT$8-ZT!$B$4+1,ZT!$A57-ZT!$B$2+1))</f>
        <v/>
      </c>
      <c r="AU57" s="8" t="str">
        <f>IF(OR($A57="",AU$8=""),"",INDEX(Z!$B$9:$BI$118,AU$8-ZT!$B$4+1,ZT!$A57-ZT!$B$2+1))</f>
        <v/>
      </c>
      <c r="AV57" s="8" t="str">
        <f>IF(OR($A57="",AV$8=""),"",INDEX(Z!$B$9:$BI$118,AV$8-ZT!$B$4+1,ZT!$A57-ZT!$B$2+1))</f>
        <v/>
      </c>
      <c r="AW57" s="8" t="str">
        <f>IF(OR($A57="",AW$8=""),"",INDEX(Z!$B$9:$BI$118,AW$8-ZT!$B$4+1,ZT!$A57-ZT!$B$2+1))</f>
        <v/>
      </c>
      <c r="AX57" s="8" t="str">
        <f>IF(OR($A57="",AX$8=""),"",INDEX(Z!$B$9:$BI$118,AX$8-ZT!$B$4+1,ZT!$A57-ZT!$B$2+1))</f>
        <v/>
      </c>
      <c r="AY57" s="8" t="str">
        <f>IF(OR($A57="",AY$8=""),"",INDEX(Z!$B$9:$BI$118,AY$8-ZT!$B$4+1,ZT!$A57-ZT!$B$2+1))</f>
        <v/>
      </c>
      <c r="AZ57" s="8" t="str">
        <f>IF(OR($A57="",AZ$8=""),"",INDEX(Z!$B$9:$BI$118,AZ$8-ZT!$B$4+1,ZT!$A57-ZT!$B$2+1))</f>
        <v/>
      </c>
      <c r="BA57" s="8" t="str">
        <f>IF(OR($A57="",BA$8=""),"",INDEX(Z!$B$9:$BI$118,BA$8-ZT!$B$4+1,ZT!$A57-ZT!$B$2+1))</f>
        <v/>
      </c>
      <c r="BB57" s="8" t="str">
        <f>IF(OR($A57="",BB$8=""),"",INDEX(Z!$B$9:$BI$118,BB$8-ZT!$B$4+1,ZT!$A57-ZT!$B$2+1))</f>
        <v/>
      </c>
      <c r="BC57" s="8" t="str">
        <f>IF(OR($A57="",BC$8=""),"",INDEX(Z!$B$9:$BI$118,BC$8-ZT!$B$4+1,ZT!$A57-ZT!$B$2+1))</f>
        <v/>
      </c>
      <c r="BD57" s="8" t="str">
        <f>IF(OR($A57="",BD$8=""),"",INDEX(Z!$B$9:$BI$118,BD$8-ZT!$B$4+1,ZT!$A57-ZT!$B$2+1))</f>
        <v/>
      </c>
      <c r="BE57" s="8" t="str">
        <f>IF(OR($A57="",BE$8=""),"",INDEX(Z!$B$9:$BI$118,BE$8-ZT!$B$4+1,ZT!$A57-ZT!$B$2+1))</f>
        <v/>
      </c>
      <c r="BF57" s="8" t="str">
        <f>IF(OR($A57="",BF$8=""),"",INDEX(Z!$B$9:$BI$118,BF$8-ZT!$B$4+1,ZT!$A57-ZT!$B$2+1))</f>
        <v/>
      </c>
      <c r="BG57" s="8" t="str">
        <f>IF(OR($A57="",BG$8=""),"",INDEX(Z!$B$9:$BI$118,BG$8-ZT!$B$4+1,ZT!$A57-ZT!$B$2+1))</f>
        <v/>
      </c>
      <c r="BH57" s="8" t="str">
        <f>IF(OR($A57="",BH$8=""),"",INDEX(Z!$B$9:$BI$118,BH$8-ZT!$B$4+1,ZT!$A57-ZT!$B$2+1))</f>
        <v/>
      </c>
      <c r="BI57" s="8" t="str">
        <f>IF(OR($A57="",BI$8=""),"",INDEX(Z!$B$9:$BI$118,BI$8-ZT!$B$4+1,ZT!$A57-ZT!$B$2+1))</f>
        <v/>
      </c>
      <c r="BJ57" s="8" t="str">
        <f>IF(OR($A57="",BJ$8=""),"",INDEX(Z!$B$9:$BI$118,BJ$8-ZT!$B$4+1,ZT!$A57-ZT!$B$2+1))</f>
        <v/>
      </c>
      <c r="BK57" s="8" t="str">
        <f>IF(OR($A57="",BK$8=""),"",INDEX(Z!$B$9:$BI$118,BK$8-ZT!$B$4+1,ZT!$A57-ZT!$B$2+1))</f>
        <v/>
      </c>
      <c r="BL57" s="8" t="str">
        <f>IF(OR($A57="",BL$8=""),"",INDEX(Z!$B$9:$BI$118,BL$8-ZT!$B$4+1,ZT!$A57-ZT!$B$2+1))</f>
        <v/>
      </c>
      <c r="BM57" s="8" t="str">
        <f>IF(OR($A57="",BM$8=""),"",INDEX(Z!$B$9:$BI$118,BM$8-ZT!$B$4+1,ZT!$A57-ZT!$B$2+1))</f>
        <v/>
      </c>
      <c r="BN57" s="8" t="str">
        <f>IF(OR($A57="",BN$8=""),"",INDEX(Z!$B$9:$BI$118,BN$8-ZT!$B$4+1,ZT!$A57-ZT!$B$2+1))</f>
        <v/>
      </c>
      <c r="BO57" s="8" t="str">
        <f>IF(OR($A57="",BO$8=""),"",INDEX(Z!$B$9:$BI$118,BO$8-ZT!$B$4+1,ZT!$A57-ZT!$B$2+1))</f>
        <v/>
      </c>
      <c r="BP57" s="8" t="str">
        <f>IF(OR($A57="",BP$8=""),"",INDEX(Z!$B$9:$BI$118,BP$8-ZT!$B$4+1,ZT!$A57-ZT!$B$2+1))</f>
        <v/>
      </c>
      <c r="BQ57" s="8" t="str">
        <f>IF(OR($A57="",BQ$8=""),"",INDEX(Z!$B$9:$BI$118,BQ$8-ZT!$B$4+1,ZT!$A57-ZT!$B$2+1))</f>
        <v/>
      </c>
      <c r="BR57" s="8" t="str">
        <f>IF(OR($A57="",BR$8=""),"",INDEX(Z!$B$9:$BI$118,BR$8-ZT!$B$4+1,ZT!$A57-ZT!$B$2+1))</f>
        <v/>
      </c>
      <c r="BS57" s="8" t="str">
        <f>IF(OR($A57="",BS$8=""),"",INDEX(Z!$B$9:$BI$118,BS$8-ZT!$B$4+1,ZT!$A57-ZT!$B$2+1))</f>
        <v/>
      </c>
      <c r="BT57" s="8" t="str">
        <f>IF(OR($A57="",BT$8=""),"",INDEX(Z!$B$9:$BI$118,BT$8-ZT!$B$4+1,ZT!$A57-ZT!$B$2+1))</f>
        <v/>
      </c>
      <c r="BU57" s="8" t="str">
        <f>IF(OR($A57="",BU$8=""),"",INDEX(Z!$B$9:$BI$118,BU$8-ZT!$B$4+1,ZT!$A57-ZT!$B$2+1))</f>
        <v/>
      </c>
      <c r="BV57" s="8" t="str">
        <f>IF(OR($A57="",BV$8=""),"",INDEX(Z!$B$9:$BI$118,BV$8-ZT!$B$4+1,ZT!$A57-ZT!$B$2+1))</f>
        <v/>
      </c>
      <c r="BW57" s="8" t="str">
        <f>IF(OR($A57="",BW$8=""),"",INDEX(Z!$B$9:$BI$118,BW$8-ZT!$B$4+1,ZT!$A57-ZT!$B$2+1))</f>
        <v/>
      </c>
      <c r="BX57" s="8" t="str">
        <f>IF(OR($A57="",BX$8=""),"",INDEX(Z!$B$9:$BI$118,BX$8-ZT!$B$4+1,ZT!$A57-ZT!$B$2+1))</f>
        <v/>
      </c>
      <c r="BY57" s="8" t="str">
        <f>IF(OR($A57="",BY$8=""),"",INDEX(Z!$B$9:$BI$118,BY$8-ZT!$B$4+1,ZT!$A57-ZT!$B$2+1))</f>
        <v/>
      </c>
      <c r="BZ57" s="8" t="str">
        <f>IF(OR($A57="",BZ$8=""),"",INDEX(Z!$B$9:$BI$118,BZ$8-ZT!$B$4+1,ZT!$A57-ZT!$B$2+1))</f>
        <v/>
      </c>
      <c r="CA57" s="8" t="str">
        <f>IF(OR($A57="",CA$8=""),"",INDEX(Z!$B$9:$BI$118,CA$8-ZT!$B$4+1,ZT!$A57-ZT!$B$2+1))</f>
        <v/>
      </c>
      <c r="CB57" s="8" t="str">
        <f>IF(OR($A57="",CB$8=""),"",INDEX(Z!$B$9:$BI$118,CB$8-ZT!$B$4+1,ZT!$A57-ZT!$B$2+1))</f>
        <v/>
      </c>
      <c r="CC57" s="8" t="str">
        <f>IF(OR($A57="",CC$8=""),"",INDEX(Z!$B$9:$BI$118,CC$8-ZT!$B$4+1,ZT!$A57-ZT!$B$2+1))</f>
        <v/>
      </c>
      <c r="CD57" s="8" t="str">
        <f>IF(OR($A57="",CD$8=""),"",INDEX(Z!$B$9:$BI$118,CD$8-ZT!$B$4+1,ZT!$A57-ZT!$B$2+1))</f>
        <v/>
      </c>
      <c r="CE57" s="8" t="str">
        <f>IF(OR($A57="",CE$8=""),"",INDEX(Z!$B$9:$BI$118,CE$8-ZT!$B$4+1,ZT!$A57-ZT!$B$2+1))</f>
        <v/>
      </c>
      <c r="CF57" s="8" t="str">
        <f>IF(OR($A57="",CF$8=""),"",INDEX(Z!$B$9:$BI$118,CF$8-ZT!$B$4+1,ZT!$A57-ZT!$B$2+1))</f>
        <v/>
      </c>
      <c r="CG57" s="8" t="str">
        <f>IF(OR($A57="",CG$8=""),"",INDEX(Z!$B$9:$BI$118,CG$8-ZT!$B$4+1,ZT!$A57-ZT!$B$2+1))</f>
        <v/>
      </c>
      <c r="CH57" s="8" t="str">
        <f>IF(OR($A57="",CH$8=""),"",INDEX(Z!$B$9:$BI$118,CH$8-ZT!$B$4+1,ZT!$A57-ZT!$B$2+1))</f>
        <v/>
      </c>
      <c r="CI57" s="8" t="str">
        <f>IF(OR($A57="",CI$8=""),"",INDEX(Z!$B$9:$BI$118,CI$8-ZT!$B$4+1,ZT!$A57-ZT!$B$2+1))</f>
        <v/>
      </c>
      <c r="CJ57" s="8" t="str">
        <f>IF(OR($A57="",CJ$8=""),"",INDEX(Z!$B$9:$BI$118,CJ$8-ZT!$B$4+1,ZT!$A57-ZT!$B$2+1))</f>
        <v/>
      </c>
      <c r="CK57" s="8" t="str">
        <f>IF(OR($A57="",CK$8=""),"",INDEX(Z!$B$9:$BI$118,CK$8-ZT!$B$4+1,ZT!$A57-ZT!$B$2+1))</f>
        <v/>
      </c>
      <c r="CL57" s="8" t="str">
        <f>IF(OR($A57="",CL$8=""),"",INDEX(Z!$B$9:$BI$118,CL$8-ZT!$B$4+1,ZT!$A57-ZT!$B$2+1))</f>
        <v/>
      </c>
      <c r="CM57" s="8" t="str">
        <f>IF(OR($A57="",CM$8=""),"",INDEX(Z!$B$9:$BI$118,CM$8-ZT!$B$4+1,ZT!$A57-ZT!$B$2+1))</f>
        <v/>
      </c>
      <c r="CN57" s="8" t="str">
        <f>IF(OR($A57="",CN$8=""),"",INDEX(Z!$B$9:$BI$118,CN$8-ZT!$B$4+1,ZT!$A57-ZT!$B$2+1))</f>
        <v/>
      </c>
      <c r="CO57" s="8" t="str">
        <f>IF(OR($A57="",CO$8=""),"",INDEX(Z!$B$9:$BI$118,CO$8-ZT!$B$4+1,ZT!$A57-ZT!$B$2+1))</f>
        <v/>
      </c>
      <c r="CP57" s="8" t="str">
        <f>IF(OR($A57="",CP$8=""),"",INDEX(Z!$B$9:$BI$118,CP$8-ZT!$B$4+1,ZT!$A57-ZT!$B$2+1))</f>
        <v/>
      </c>
      <c r="CQ57" s="8" t="str">
        <f>IF(OR($A57="",CQ$8=""),"",INDEX(Z!$B$9:$BI$118,CQ$8-ZT!$B$4+1,ZT!$A57-ZT!$B$2+1))</f>
        <v/>
      </c>
      <c r="CR57" s="8" t="str">
        <f>IF(OR($A57="",CR$8=""),"",INDEX(Z!$B$9:$BI$118,CR$8-ZT!$B$4+1,ZT!$A57-ZT!$B$2+1))</f>
        <v/>
      </c>
      <c r="CS57" s="8" t="str">
        <f>IF(OR($A57="",CS$8=""),"",INDEX(Z!$B$9:$BI$118,CS$8-ZT!$B$4+1,ZT!$A57-ZT!$B$2+1))</f>
        <v/>
      </c>
      <c r="CT57" s="8" t="str">
        <f>IF(OR($A57="",CT$8=""),"",INDEX(Z!$B$9:$BI$118,CT$8-ZT!$B$4+1,ZT!$A57-ZT!$B$2+1))</f>
        <v/>
      </c>
      <c r="CU57" s="8" t="str">
        <f>IF(OR($A57="",CU$8=""),"",INDEX(Z!$B$9:$BI$118,CU$8-ZT!$B$4+1,ZT!$A57-ZT!$B$2+1))</f>
        <v/>
      </c>
      <c r="CV57" s="8" t="str">
        <f>IF(OR($A57="",CV$8=""),"",INDEX(Z!$B$9:$BI$118,CV$8-ZT!$B$4+1,ZT!$A57-ZT!$B$2+1))</f>
        <v/>
      </c>
      <c r="CW57" s="8" t="str">
        <f>IF(OR($A57="",CW$8=""),"",INDEX(Z!$B$9:$BI$118,CW$8-ZT!$B$4+1,ZT!$A57-ZT!$B$2+1))</f>
        <v/>
      </c>
      <c r="CX57" s="8" t="str">
        <f>IF(OR($A57="",CX$8=""),"",INDEX(Z!$B$9:$BI$118,CX$8-ZT!$B$4+1,ZT!$A57-ZT!$B$2+1))</f>
        <v/>
      </c>
      <c r="CY57" s="8" t="str">
        <f>IF(OR($A57="",CY$8=""),"",INDEX(Z!$B$9:$BI$118,CY$8-ZT!$B$4+1,ZT!$A57-ZT!$B$2+1))</f>
        <v/>
      </c>
      <c r="CZ57" s="8" t="str">
        <f>IF(OR($A57="",CZ$8=""),"",INDEX(Z!$B$9:$BI$118,CZ$8-ZT!$B$4+1,ZT!$A57-ZT!$B$2+1))</f>
        <v/>
      </c>
      <c r="DA57" s="8" t="str">
        <f>IF(OR($A57="",DA$8=""),"",INDEX(Z!$B$9:$BI$118,DA$8-ZT!$B$4+1,ZT!$A57-ZT!$B$2+1))</f>
        <v/>
      </c>
      <c r="DB57" s="8" t="str">
        <f>IF(OR($A57="",DB$8=""),"",INDEX(Z!$B$9:$BI$118,DB$8-ZT!$B$4+1,ZT!$A57-ZT!$B$2+1))</f>
        <v/>
      </c>
      <c r="DC57" s="8" t="str">
        <f>IF(OR($A57="",DC$8=""),"",INDEX(Z!$B$9:$BI$118,DC$8-ZT!$B$4+1,ZT!$A57-ZT!$B$2+1))</f>
        <v/>
      </c>
      <c r="DD57" s="8" t="str">
        <f>IF(OR($A57="",DD$8=""),"",INDEX(Z!$B$9:$BI$118,DD$8-ZT!$B$4+1,ZT!$A57-ZT!$B$2+1))</f>
        <v/>
      </c>
      <c r="DE57" s="8" t="str">
        <f>IF(OR($A57="",DE$8=""),"",INDEX(Z!$B$9:$BI$118,DE$8-ZT!$B$4+1,ZT!$A57-ZT!$B$2+1))</f>
        <v/>
      </c>
      <c r="DF57" s="8" t="str">
        <f>IF(OR($A57="",DF$8=""),"",INDEX(Z!$B$9:$BI$118,DF$8-ZT!$B$4+1,ZT!$A57-ZT!$B$2+1))</f>
        <v/>
      </c>
      <c r="DG57" s="8" t="str">
        <f>IF(OR($A57="",DG$8=""),"",INDEX(Z!$B$9:$BI$118,DG$8-ZT!$B$4+1,ZT!$A57-ZT!$B$2+1))</f>
        <v/>
      </c>
    </row>
    <row r="58" spans="1:111">
      <c r="A58" s="4" t="str">
        <f t="shared" si="2"/>
        <v/>
      </c>
      <c r="B58" s="8" t="str">
        <f>IF(OR($A58="",B$8=""),"",INDEX(Z!$B$9:$BI$118,B$8-ZT!$B$4+1,ZT!$A58-ZT!$B$2+1))</f>
        <v/>
      </c>
      <c r="C58" s="8" t="str">
        <f>IF(OR($A58="",C$8=""),"",INDEX(Z!$B$9:$BI$118,C$8-ZT!$B$4+1,ZT!$A58-ZT!$B$2+1))</f>
        <v/>
      </c>
      <c r="D58" s="8" t="str">
        <f>IF(OR($A58="",D$8=""),"",INDEX(Z!$B$9:$BI$118,D$8-ZT!$B$4+1,ZT!$A58-ZT!$B$2+1))</f>
        <v/>
      </c>
      <c r="E58" s="8" t="str">
        <f>IF(OR($A58="",E$8=""),"",INDEX(Z!$B$9:$BI$118,E$8-ZT!$B$4+1,ZT!$A58-ZT!$B$2+1))</f>
        <v/>
      </c>
      <c r="F58" s="8" t="str">
        <f>IF(OR($A58="",F$8=""),"",INDEX(Z!$B$9:$BI$118,F$8-ZT!$B$4+1,ZT!$A58-ZT!$B$2+1))</f>
        <v/>
      </c>
      <c r="G58" s="8" t="str">
        <f>IF(OR($A58="",G$8=""),"",INDEX(Z!$B$9:$BI$118,G$8-ZT!$B$4+1,ZT!$A58-ZT!$B$2+1))</f>
        <v/>
      </c>
      <c r="H58" s="8" t="str">
        <f>IF(OR($A58="",H$8=""),"",INDEX(Z!$B$9:$BI$118,H$8-ZT!$B$4+1,ZT!$A58-ZT!$B$2+1))</f>
        <v/>
      </c>
      <c r="I58" s="8" t="str">
        <f>IF(OR($A58="",I$8=""),"",INDEX(Z!$B$9:$BI$118,I$8-ZT!$B$4+1,ZT!$A58-ZT!$B$2+1))</f>
        <v/>
      </c>
      <c r="J58" s="8" t="str">
        <f>IF(OR($A58="",J$8=""),"",INDEX(Z!$B$9:$BI$118,J$8-ZT!$B$4+1,ZT!$A58-ZT!$B$2+1))</f>
        <v/>
      </c>
      <c r="K58" s="8" t="str">
        <f>IF(OR($A58="",K$8=""),"",INDEX(Z!$B$9:$BI$118,K$8-ZT!$B$4+1,ZT!$A58-ZT!$B$2+1))</f>
        <v/>
      </c>
      <c r="L58" s="8" t="str">
        <f>IF(OR($A58="",L$8=""),"",INDEX(Z!$B$9:$BI$118,L$8-ZT!$B$4+1,ZT!$A58-ZT!$B$2+1))</f>
        <v/>
      </c>
      <c r="M58" s="8" t="str">
        <f>IF(OR($A58="",M$8=""),"",INDEX(Z!$B$9:$BI$118,M$8-ZT!$B$4+1,ZT!$A58-ZT!$B$2+1))</f>
        <v/>
      </c>
      <c r="N58" s="8" t="str">
        <f>IF(OR($A58="",N$8=""),"",INDEX(Z!$B$9:$BI$118,N$8-ZT!$B$4+1,ZT!$A58-ZT!$B$2+1))</f>
        <v/>
      </c>
      <c r="O58" s="8" t="str">
        <f>IF(OR($A58="",O$8=""),"",INDEX(Z!$B$9:$BI$118,O$8-ZT!$B$4+1,ZT!$A58-ZT!$B$2+1))</f>
        <v/>
      </c>
      <c r="P58" s="8" t="str">
        <f>IF(OR($A58="",P$8=""),"",INDEX(Z!$B$9:$BI$118,P$8-ZT!$B$4+1,ZT!$A58-ZT!$B$2+1))</f>
        <v/>
      </c>
      <c r="Q58" s="8" t="str">
        <f>IF(OR($A58="",Q$8=""),"",INDEX(Z!$B$9:$BI$118,Q$8-ZT!$B$4+1,ZT!$A58-ZT!$B$2+1))</f>
        <v/>
      </c>
      <c r="R58" s="8" t="str">
        <f>IF(OR($A58="",R$8=""),"",INDEX(Z!$B$9:$BI$118,R$8-ZT!$B$4+1,ZT!$A58-ZT!$B$2+1))</f>
        <v/>
      </c>
      <c r="S58" s="8" t="str">
        <f>IF(OR($A58="",S$8=""),"",INDEX(Z!$B$9:$BI$118,S$8-ZT!$B$4+1,ZT!$A58-ZT!$B$2+1))</f>
        <v/>
      </c>
      <c r="T58" s="8" t="str">
        <f>IF(OR($A58="",T$8=""),"",INDEX(Z!$B$9:$BI$118,T$8-ZT!$B$4+1,ZT!$A58-ZT!$B$2+1))</f>
        <v/>
      </c>
      <c r="U58" s="8" t="str">
        <f>IF(OR($A58="",U$8=""),"",INDEX(Z!$B$9:$BI$118,U$8-ZT!$B$4+1,ZT!$A58-ZT!$B$2+1))</f>
        <v/>
      </c>
      <c r="V58" s="8" t="str">
        <f>IF(OR($A58="",V$8=""),"",INDEX(Z!$B$9:$BI$118,V$8-ZT!$B$4+1,ZT!$A58-ZT!$B$2+1))</f>
        <v/>
      </c>
      <c r="W58" s="8" t="str">
        <f>IF(OR($A58="",W$8=""),"",INDEX(Z!$B$9:$BI$118,W$8-ZT!$B$4+1,ZT!$A58-ZT!$B$2+1))</f>
        <v/>
      </c>
      <c r="X58" s="8" t="str">
        <f>IF(OR($A58="",X$8=""),"",INDEX(Z!$B$9:$BI$118,X$8-ZT!$B$4+1,ZT!$A58-ZT!$B$2+1))</f>
        <v/>
      </c>
      <c r="Y58" s="8" t="str">
        <f>IF(OR($A58="",Y$8=""),"",INDEX(Z!$B$9:$BI$118,Y$8-ZT!$B$4+1,ZT!$A58-ZT!$B$2+1))</f>
        <v/>
      </c>
      <c r="Z58" s="8" t="str">
        <f>IF(OR($A58="",Z$8=""),"",INDEX(Z!$B$9:$BI$118,Z$8-ZT!$B$4+1,ZT!$A58-ZT!$B$2+1))</f>
        <v/>
      </c>
      <c r="AA58" s="8" t="str">
        <f>IF(OR($A58="",AA$8=""),"",INDEX(Z!$B$9:$BI$118,AA$8-ZT!$B$4+1,ZT!$A58-ZT!$B$2+1))</f>
        <v/>
      </c>
      <c r="AB58" s="8" t="str">
        <f>IF(OR($A58="",AB$8=""),"",INDEX(Z!$B$9:$BI$118,AB$8-ZT!$B$4+1,ZT!$A58-ZT!$B$2+1))</f>
        <v/>
      </c>
      <c r="AC58" s="8" t="str">
        <f>IF(OR($A58="",AC$8=""),"",INDEX(Z!$B$9:$BI$118,AC$8-ZT!$B$4+1,ZT!$A58-ZT!$B$2+1))</f>
        <v/>
      </c>
      <c r="AD58" s="8" t="str">
        <f>IF(OR($A58="",AD$8=""),"",INDEX(Z!$B$9:$BI$118,AD$8-ZT!$B$4+1,ZT!$A58-ZT!$B$2+1))</f>
        <v/>
      </c>
      <c r="AE58" s="8" t="str">
        <f>IF(OR($A58="",AE$8=""),"",INDEX(Z!$B$9:$BI$118,AE$8-ZT!$B$4+1,ZT!$A58-ZT!$B$2+1))</f>
        <v/>
      </c>
      <c r="AF58" s="8" t="str">
        <f>IF(OR($A58="",AF$8=""),"",INDEX(Z!$B$9:$BI$118,AF$8-ZT!$B$4+1,ZT!$A58-ZT!$B$2+1))</f>
        <v/>
      </c>
      <c r="AG58" s="8" t="str">
        <f>IF(OR($A58="",AG$8=""),"",INDEX(Z!$B$9:$BI$118,AG$8-ZT!$B$4+1,ZT!$A58-ZT!$B$2+1))</f>
        <v/>
      </c>
      <c r="AH58" s="8" t="str">
        <f>IF(OR($A58="",AH$8=""),"",INDEX(Z!$B$9:$BI$118,AH$8-ZT!$B$4+1,ZT!$A58-ZT!$B$2+1))</f>
        <v/>
      </c>
      <c r="AI58" s="8" t="str">
        <f>IF(OR($A58="",AI$8=""),"",INDEX(Z!$B$9:$BI$118,AI$8-ZT!$B$4+1,ZT!$A58-ZT!$B$2+1))</f>
        <v/>
      </c>
      <c r="AJ58" s="8" t="str">
        <f>IF(OR($A58="",AJ$8=""),"",INDEX(Z!$B$9:$BI$118,AJ$8-ZT!$B$4+1,ZT!$A58-ZT!$B$2+1))</f>
        <v/>
      </c>
      <c r="AK58" s="8" t="str">
        <f>IF(OR($A58="",AK$8=""),"",INDEX(Z!$B$9:$BI$118,AK$8-ZT!$B$4+1,ZT!$A58-ZT!$B$2+1))</f>
        <v/>
      </c>
      <c r="AL58" s="8" t="str">
        <f>IF(OR($A58="",AL$8=""),"",INDEX(Z!$B$9:$BI$118,AL$8-ZT!$B$4+1,ZT!$A58-ZT!$B$2+1))</f>
        <v/>
      </c>
      <c r="AM58" s="8" t="str">
        <f>IF(OR($A58="",AM$8=""),"",INDEX(Z!$B$9:$BI$118,AM$8-ZT!$B$4+1,ZT!$A58-ZT!$B$2+1))</f>
        <v/>
      </c>
      <c r="AN58" s="8" t="str">
        <f>IF(OR($A58="",AN$8=""),"",INDEX(Z!$B$9:$BI$118,AN$8-ZT!$B$4+1,ZT!$A58-ZT!$B$2+1))</f>
        <v/>
      </c>
      <c r="AO58" s="8" t="str">
        <f>IF(OR($A58="",AO$8=""),"",INDEX(Z!$B$9:$BI$118,AO$8-ZT!$B$4+1,ZT!$A58-ZT!$B$2+1))</f>
        <v/>
      </c>
      <c r="AP58" s="8" t="str">
        <f>IF(OR($A58="",AP$8=""),"",INDEX(Z!$B$9:$BI$118,AP$8-ZT!$B$4+1,ZT!$A58-ZT!$B$2+1))</f>
        <v/>
      </c>
      <c r="AQ58" s="8" t="str">
        <f>IF(OR($A58="",AQ$8=""),"",INDEX(Z!$B$9:$BI$118,AQ$8-ZT!$B$4+1,ZT!$A58-ZT!$B$2+1))</f>
        <v/>
      </c>
      <c r="AR58" s="8" t="str">
        <f>IF(OR($A58="",AR$8=""),"",INDEX(Z!$B$9:$BI$118,AR$8-ZT!$B$4+1,ZT!$A58-ZT!$B$2+1))</f>
        <v/>
      </c>
      <c r="AS58" s="8" t="str">
        <f>IF(OR($A58="",AS$8=""),"",INDEX(Z!$B$9:$BI$118,AS$8-ZT!$B$4+1,ZT!$A58-ZT!$B$2+1))</f>
        <v/>
      </c>
      <c r="AT58" s="8" t="str">
        <f>IF(OR($A58="",AT$8=""),"",INDEX(Z!$B$9:$BI$118,AT$8-ZT!$B$4+1,ZT!$A58-ZT!$B$2+1))</f>
        <v/>
      </c>
      <c r="AU58" s="8" t="str">
        <f>IF(OR($A58="",AU$8=""),"",INDEX(Z!$B$9:$BI$118,AU$8-ZT!$B$4+1,ZT!$A58-ZT!$B$2+1))</f>
        <v/>
      </c>
      <c r="AV58" s="8" t="str">
        <f>IF(OR($A58="",AV$8=""),"",INDEX(Z!$B$9:$BI$118,AV$8-ZT!$B$4+1,ZT!$A58-ZT!$B$2+1))</f>
        <v/>
      </c>
      <c r="AW58" s="8" t="str">
        <f>IF(OR($A58="",AW$8=""),"",INDEX(Z!$B$9:$BI$118,AW$8-ZT!$B$4+1,ZT!$A58-ZT!$B$2+1))</f>
        <v/>
      </c>
      <c r="AX58" s="8" t="str">
        <f>IF(OR($A58="",AX$8=""),"",INDEX(Z!$B$9:$BI$118,AX$8-ZT!$B$4+1,ZT!$A58-ZT!$B$2+1))</f>
        <v/>
      </c>
      <c r="AY58" s="8" t="str">
        <f>IF(OR($A58="",AY$8=""),"",INDEX(Z!$B$9:$BI$118,AY$8-ZT!$B$4+1,ZT!$A58-ZT!$B$2+1))</f>
        <v/>
      </c>
      <c r="AZ58" s="8" t="str">
        <f>IF(OR($A58="",AZ$8=""),"",INDEX(Z!$B$9:$BI$118,AZ$8-ZT!$B$4+1,ZT!$A58-ZT!$B$2+1))</f>
        <v/>
      </c>
      <c r="BA58" s="8" t="str">
        <f>IF(OR($A58="",BA$8=""),"",INDEX(Z!$B$9:$BI$118,BA$8-ZT!$B$4+1,ZT!$A58-ZT!$B$2+1))</f>
        <v/>
      </c>
      <c r="BB58" s="8" t="str">
        <f>IF(OR($A58="",BB$8=""),"",INDEX(Z!$B$9:$BI$118,BB$8-ZT!$B$4+1,ZT!$A58-ZT!$B$2+1))</f>
        <v/>
      </c>
      <c r="BC58" s="8" t="str">
        <f>IF(OR($A58="",BC$8=""),"",INDEX(Z!$B$9:$BI$118,BC$8-ZT!$B$4+1,ZT!$A58-ZT!$B$2+1))</f>
        <v/>
      </c>
      <c r="BD58" s="8" t="str">
        <f>IF(OR($A58="",BD$8=""),"",INDEX(Z!$B$9:$BI$118,BD$8-ZT!$B$4+1,ZT!$A58-ZT!$B$2+1))</f>
        <v/>
      </c>
      <c r="BE58" s="8" t="str">
        <f>IF(OR($A58="",BE$8=""),"",INDEX(Z!$B$9:$BI$118,BE$8-ZT!$B$4+1,ZT!$A58-ZT!$B$2+1))</f>
        <v/>
      </c>
      <c r="BF58" s="8" t="str">
        <f>IF(OR($A58="",BF$8=""),"",INDEX(Z!$B$9:$BI$118,BF$8-ZT!$B$4+1,ZT!$A58-ZT!$B$2+1))</f>
        <v/>
      </c>
      <c r="BG58" s="8" t="str">
        <f>IF(OR($A58="",BG$8=""),"",INDEX(Z!$B$9:$BI$118,BG$8-ZT!$B$4+1,ZT!$A58-ZT!$B$2+1))</f>
        <v/>
      </c>
      <c r="BH58" s="8" t="str">
        <f>IF(OR($A58="",BH$8=""),"",INDEX(Z!$B$9:$BI$118,BH$8-ZT!$B$4+1,ZT!$A58-ZT!$B$2+1))</f>
        <v/>
      </c>
      <c r="BI58" s="8" t="str">
        <f>IF(OR($A58="",BI$8=""),"",INDEX(Z!$B$9:$BI$118,BI$8-ZT!$B$4+1,ZT!$A58-ZT!$B$2+1))</f>
        <v/>
      </c>
      <c r="BJ58" s="8" t="str">
        <f>IF(OR($A58="",BJ$8=""),"",INDEX(Z!$B$9:$BI$118,BJ$8-ZT!$B$4+1,ZT!$A58-ZT!$B$2+1))</f>
        <v/>
      </c>
      <c r="BK58" s="8" t="str">
        <f>IF(OR($A58="",BK$8=""),"",INDEX(Z!$B$9:$BI$118,BK$8-ZT!$B$4+1,ZT!$A58-ZT!$B$2+1))</f>
        <v/>
      </c>
      <c r="BL58" s="8" t="str">
        <f>IF(OR($A58="",BL$8=""),"",INDEX(Z!$B$9:$BI$118,BL$8-ZT!$B$4+1,ZT!$A58-ZT!$B$2+1))</f>
        <v/>
      </c>
      <c r="BM58" s="8" t="str">
        <f>IF(OR($A58="",BM$8=""),"",INDEX(Z!$B$9:$BI$118,BM$8-ZT!$B$4+1,ZT!$A58-ZT!$B$2+1))</f>
        <v/>
      </c>
      <c r="BN58" s="8" t="str">
        <f>IF(OR($A58="",BN$8=""),"",INDEX(Z!$B$9:$BI$118,BN$8-ZT!$B$4+1,ZT!$A58-ZT!$B$2+1))</f>
        <v/>
      </c>
      <c r="BO58" s="8" t="str">
        <f>IF(OR($A58="",BO$8=""),"",INDEX(Z!$B$9:$BI$118,BO$8-ZT!$B$4+1,ZT!$A58-ZT!$B$2+1))</f>
        <v/>
      </c>
      <c r="BP58" s="8" t="str">
        <f>IF(OR($A58="",BP$8=""),"",INDEX(Z!$B$9:$BI$118,BP$8-ZT!$B$4+1,ZT!$A58-ZT!$B$2+1))</f>
        <v/>
      </c>
      <c r="BQ58" s="8" t="str">
        <f>IF(OR($A58="",BQ$8=""),"",INDEX(Z!$B$9:$BI$118,BQ$8-ZT!$B$4+1,ZT!$A58-ZT!$B$2+1))</f>
        <v/>
      </c>
      <c r="BR58" s="8" t="str">
        <f>IF(OR($A58="",BR$8=""),"",INDEX(Z!$B$9:$BI$118,BR$8-ZT!$B$4+1,ZT!$A58-ZT!$B$2+1))</f>
        <v/>
      </c>
      <c r="BS58" s="8" t="str">
        <f>IF(OR($A58="",BS$8=""),"",INDEX(Z!$B$9:$BI$118,BS$8-ZT!$B$4+1,ZT!$A58-ZT!$B$2+1))</f>
        <v/>
      </c>
      <c r="BT58" s="8" t="str">
        <f>IF(OR($A58="",BT$8=""),"",INDEX(Z!$B$9:$BI$118,BT$8-ZT!$B$4+1,ZT!$A58-ZT!$B$2+1))</f>
        <v/>
      </c>
      <c r="BU58" s="8" t="str">
        <f>IF(OR($A58="",BU$8=""),"",INDEX(Z!$B$9:$BI$118,BU$8-ZT!$B$4+1,ZT!$A58-ZT!$B$2+1))</f>
        <v/>
      </c>
      <c r="BV58" s="8" t="str">
        <f>IF(OR($A58="",BV$8=""),"",INDEX(Z!$B$9:$BI$118,BV$8-ZT!$B$4+1,ZT!$A58-ZT!$B$2+1))</f>
        <v/>
      </c>
      <c r="BW58" s="8" t="str">
        <f>IF(OR($A58="",BW$8=""),"",INDEX(Z!$B$9:$BI$118,BW$8-ZT!$B$4+1,ZT!$A58-ZT!$B$2+1))</f>
        <v/>
      </c>
      <c r="BX58" s="8" t="str">
        <f>IF(OR($A58="",BX$8=""),"",INDEX(Z!$B$9:$BI$118,BX$8-ZT!$B$4+1,ZT!$A58-ZT!$B$2+1))</f>
        <v/>
      </c>
      <c r="BY58" s="8" t="str">
        <f>IF(OR($A58="",BY$8=""),"",INDEX(Z!$B$9:$BI$118,BY$8-ZT!$B$4+1,ZT!$A58-ZT!$B$2+1))</f>
        <v/>
      </c>
      <c r="BZ58" s="8" t="str">
        <f>IF(OR($A58="",BZ$8=""),"",INDEX(Z!$B$9:$BI$118,BZ$8-ZT!$B$4+1,ZT!$A58-ZT!$B$2+1))</f>
        <v/>
      </c>
      <c r="CA58" s="8" t="str">
        <f>IF(OR($A58="",CA$8=""),"",INDEX(Z!$B$9:$BI$118,CA$8-ZT!$B$4+1,ZT!$A58-ZT!$B$2+1))</f>
        <v/>
      </c>
      <c r="CB58" s="8" t="str">
        <f>IF(OR($A58="",CB$8=""),"",INDEX(Z!$B$9:$BI$118,CB$8-ZT!$B$4+1,ZT!$A58-ZT!$B$2+1))</f>
        <v/>
      </c>
      <c r="CC58" s="8" t="str">
        <f>IF(OR($A58="",CC$8=""),"",INDEX(Z!$B$9:$BI$118,CC$8-ZT!$B$4+1,ZT!$A58-ZT!$B$2+1))</f>
        <v/>
      </c>
      <c r="CD58" s="8" t="str">
        <f>IF(OR($A58="",CD$8=""),"",INDEX(Z!$B$9:$BI$118,CD$8-ZT!$B$4+1,ZT!$A58-ZT!$B$2+1))</f>
        <v/>
      </c>
      <c r="CE58" s="8" t="str">
        <f>IF(OR($A58="",CE$8=""),"",INDEX(Z!$B$9:$BI$118,CE$8-ZT!$B$4+1,ZT!$A58-ZT!$B$2+1))</f>
        <v/>
      </c>
      <c r="CF58" s="8" t="str">
        <f>IF(OR($A58="",CF$8=""),"",INDEX(Z!$B$9:$BI$118,CF$8-ZT!$B$4+1,ZT!$A58-ZT!$B$2+1))</f>
        <v/>
      </c>
      <c r="CG58" s="8" t="str">
        <f>IF(OR($A58="",CG$8=""),"",INDEX(Z!$B$9:$BI$118,CG$8-ZT!$B$4+1,ZT!$A58-ZT!$B$2+1))</f>
        <v/>
      </c>
      <c r="CH58" s="8" t="str">
        <f>IF(OR($A58="",CH$8=""),"",INDEX(Z!$B$9:$BI$118,CH$8-ZT!$B$4+1,ZT!$A58-ZT!$B$2+1))</f>
        <v/>
      </c>
      <c r="CI58" s="8" t="str">
        <f>IF(OR($A58="",CI$8=""),"",INDEX(Z!$B$9:$BI$118,CI$8-ZT!$B$4+1,ZT!$A58-ZT!$B$2+1))</f>
        <v/>
      </c>
      <c r="CJ58" s="8" t="str">
        <f>IF(OR($A58="",CJ$8=""),"",INDEX(Z!$B$9:$BI$118,CJ$8-ZT!$B$4+1,ZT!$A58-ZT!$B$2+1))</f>
        <v/>
      </c>
      <c r="CK58" s="8" t="str">
        <f>IF(OR($A58="",CK$8=""),"",INDEX(Z!$B$9:$BI$118,CK$8-ZT!$B$4+1,ZT!$A58-ZT!$B$2+1))</f>
        <v/>
      </c>
      <c r="CL58" s="8" t="str">
        <f>IF(OR($A58="",CL$8=""),"",INDEX(Z!$B$9:$BI$118,CL$8-ZT!$B$4+1,ZT!$A58-ZT!$B$2+1))</f>
        <v/>
      </c>
      <c r="CM58" s="8" t="str">
        <f>IF(OR($A58="",CM$8=""),"",INDEX(Z!$B$9:$BI$118,CM$8-ZT!$B$4+1,ZT!$A58-ZT!$B$2+1))</f>
        <v/>
      </c>
      <c r="CN58" s="8" t="str">
        <f>IF(OR($A58="",CN$8=""),"",INDEX(Z!$B$9:$BI$118,CN$8-ZT!$B$4+1,ZT!$A58-ZT!$B$2+1))</f>
        <v/>
      </c>
      <c r="CO58" s="8" t="str">
        <f>IF(OR($A58="",CO$8=""),"",INDEX(Z!$B$9:$BI$118,CO$8-ZT!$B$4+1,ZT!$A58-ZT!$B$2+1))</f>
        <v/>
      </c>
      <c r="CP58" s="8" t="str">
        <f>IF(OR($A58="",CP$8=""),"",INDEX(Z!$B$9:$BI$118,CP$8-ZT!$B$4+1,ZT!$A58-ZT!$B$2+1))</f>
        <v/>
      </c>
      <c r="CQ58" s="8" t="str">
        <f>IF(OR($A58="",CQ$8=""),"",INDEX(Z!$B$9:$BI$118,CQ$8-ZT!$B$4+1,ZT!$A58-ZT!$B$2+1))</f>
        <v/>
      </c>
      <c r="CR58" s="8" t="str">
        <f>IF(OR($A58="",CR$8=""),"",INDEX(Z!$B$9:$BI$118,CR$8-ZT!$B$4+1,ZT!$A58-ZT!$B$2+1))</f>
        <v/>
      </c>
      <c r="CS58" s="8" t="str">
        <f>IF(OR($A58="",CS$8=""),"",INDEX(Z!$B$9:$BI$118,CS$8-ZT!$B$4+1,ZT!$A58-ZT!$B$2+1))</f>
        <v/>
      </c>
      <c r="CT58" s="8" t="str">
        <f>IF(OR($A58="",CT$8=""),"",INDEX(Z!$B$9:$BI$118,CT$8-ZT!$B$4+1,ZT!$A58-ZT!$B$2+1))</f>
        <v/>
      </c>
      <c r="CU58" s="8" t="str">
        <f>IF(OR($A58="",CU$8=""),"",INDEX(Z!$B$9:$BI$118,CU$8-ZT!$B$4+1,ZT!$A58-ZT!$B$2+1))</f>
        <v/>
      </c>
      <c r="CV58" s="8" t="str">
        <f>IF(OR($A58="",CV$8=""),"",INDEX(Z!$B$9:$BI$118,CV$8-ZT!$B$4+1,ZT!$A58-ZT!$B$2+1))</f>
        <v/>
      </c>
      <c r="CW58" s="8" t="str">
        <f>IF(OR($A58="",CW$8=""),"",INDEX(Z!$B$9:$BI$118,CW$8-ZT!$B$4+1,ZT!$A58-ZT!$B$2+1))</f>
        <v/>
      </c>
      <c r="CX58" s="8" t="str">
        <f>IF(OR($A58="",CX$8=""),"",INDEX(Z!$B$9:$BI$118,CX$8-ZT!$B$4+1,ZT!$A58-ZT!$B$2+1))</f>
        <v/>
      </c>
      <c r="CY58" s="8" t="str">
        <f>IF(OR($A58="",CY$8=""),"",INDEX(Z!$B$9:$BI$118,CY$8-ZT!$B$4+1,ZT!$A58-ZT!$B$2+1))</f>
        <v/>
      </c>
      <c r="CZ58" s="8" t="str">
        <f>IF(OR($A58="",CZ$8=""),"",INDEX(Z!$B$9:$BI$118,CZ$8-ZT!$B$4+1,ZT!$A58-ZT!$B$2+1))</f>
        <v/>
      </c>
      <c r="DA58" s="8" t="str">
        <f>IF(OR($A58="",DA$8=""),"",INDEX(Z!$B$9:$BI$118,DA$8-ZT!$B$4+1,ZT!$A58-ZT!$B$2+1))</f>
        <v/>
      </c>
      <c r="DB58" s="8" t="str">
        <f>IF(OR($A58="",DB$8=""),"",INDEX(Z!$B$9:$BI$118,DB$8-ZT!$B$4+1,ZT!$A58-ZT!$B$2+1))</f>
        <v/>
      </c>
      <c r="DC58" s="8" t="str">
        <f>IF(OR($A58="",DC$8=""),"",INDEX(Z!$B$9:$BI$118,DC$8-ZT!$B$4+1,ZT!$A58-ZT!$B$2+1))</f>
        <v/>
      </c>
      <c r="DD58" s="8" t="str">
        <f>IF(OR($A58="",DD$8=""),"",INDEX(Z!$B$9:$BI$118,DD$8-ZT!$B$4+1,ZT!$A58-ZT!$B$2+1))</f>
        <v/>
      </c>
      <c r="DE58" s="8" t="str">
        <f>IF(OR($A58="",DE$8=""),"",INDEX(Z!$B$9:$BI$118,DE$8-ZT!$B$4+1,ZT!$A58-ZT!$B$2+1))</f>
        <v/>
      </c>
      <c r="DF58" s="8" t="str">
        <f>IF(OR($A58="",DF$8=""),"",INDEX(Z!$B$9:$BI$118,DF$8-ZT!$B$4+1,ZT!$A58-ZT!$B$2+1))</f>
        <v/>
      </c>
      <c r="DG58" s="8" t="str">
        <f>IF(OR($A58="",DG$8=""),"",INDEX(Z!$B$9:$BI$118,DG$8-ZT!$B$4+1,ZT!$A58-ZT!$B$2+1))</f>
        <v/>
      </c>
    </row>
    <row r="59" spans="1:111">
      <c r="A59" s="4" t="str">
        <f t="shared" si="2"/>
        <v/>
      </c>
      <c r="B59" s="8" t="str">
        <f>IF(OR($A59="",B$8=""),"",INDEX(Z!$B$9:$BI$118,B$8-ZT!$B$4+1,ZT!$A59-ZT!$B$2+1))</f>
        <v/>
      </c>
      <c r="C59" s="8" t="str">
        <f>IF(OR($A59="",C$8=""),"",INDEX(Z!$B$9:$BI$118,C$8-ZT!$B$4+1,ZT!$A59-ZT!$B$2+1))</f>
        <v/>
      </c>
      <c r="D59" s="8" t="str">
        <f>IF(OR($A59="",D$8=""),"",INDEX(Z!$B$9:$BI$118,D$8-ZT!$B$4+1,ZT!$A59-ZT!$B$2+1))</f>
        <v/>
      </c>
      <c r="E59" s="8" t="str">
        <f>IF(OR($A59="",E$8=""),"",INDEX(Z!$B$9:$BI$118,E$8-ZT!$B$4+1,ZT!$A59-ZT!$B$2+1))</f>
        <v/>
      </c>
      <c r="F59" s="8" t="str">
        <f>IF(OR($A59="",F$8=""),"",INDEX(Z!$B$9:$BI$118,F$8-ZT!$B$4+1,ZT!$A59-ZT!$B$2+1))</f>
        <v/>
      </c>
      <c r="G59" s="8" t="str">
        <f>IF(OR($A59="",G$8=""),"",INDEX(Z!$B$9:$BI$118,G$8-ZT!$B$4+1,ZT!$A59-ZT!$B$2+1))</f>
        <v/>
      </c>
      <c r="H59" s="8" t="str">
        <f>IF(OR($A59="",H$8=""),"",INDEX(Z!$B$9:$BI$118,H$8-ZT!$B$4+1,ZT!$A59-ZT!$B$2+1))</f>
        <v/>
      </c>
      <c r="I59" s="8" t="str">
        <f>IF(OR($A59="",I$8=""),"",INDEX(Z!$B$9:$BI$118,I$8-ZT!$B$4+1,ZT!$A59-ZT!$B$2+1))</f>
        <v/>
      </c>
      <c r="J59" s="8" t="str">
        <f>IF(OR($A59="",J$8=""),"",INDEX(Z!$B$9:$BI$118,J$8-ZT!$B$4+1,ZT!$A59-ZT!$B$2+1))</f>
        <v/>
      </c>
      <c r="K59" s="8" t="str">
        <f>IF(OR($A59="",K$8=""),"",INDEX(Z!$B$9:$BI$118,K$8-ZT!$B$4+1,ZT!$A59-ZT!$B$2+1))</f>
        <v/>
      </c>
      <c r="L59" s="8" t="str">
        <f>IF(OR($A59="",L$8=""),"",INDEX(Z!$B$9:$BI$118,L$8-ZT!$B$4+1,ZT!$A59-ZT!$B$2+1))</f>
        <v/>
      </c>
      <c r="M59" s="8" t="str">
        <f>IF(OR($A59="",M$8=""),"",INDEX(Z!$B$9:$BI$118,M$8-ZT!$B$4+1,ZT!$A59-ZT!$B$2+1))</f>
        <v/>
      </c>
      <c r="N59" s="8" t="str">
        <f>IF(OR($A59="",N$8=""),"",INDEX(Z!$B$9:$BI$118,N$8-ZT!$B$4+1,ZT!$A59-ZT!$B$2+1))</f>
        <v/>
      </c>
      <c r="O59" s="8" t="str">
        <f>IF(OR($A59="",O$8=""),"",INDEX(Z!$B$9:$BI$118,O$8-ZT!$B$4+1,ZT!$A59-ZT!$B$2+1))</f>
        <v/>
      </c>
      <c r="P59" s="8" t="str">
        <f>IF(OR($A59="",P$8=""),"",INDEX(Z!$B$9:$BI$118,P$8-ZT!$B$4+1,ZT!$A59-ZT!$B$2+1))</f>
        <v/>
      </c>
      <c r="Q59" s="8" t="str">
        <f>IF(OR($A59="",Q$8=""),"",INDEX(Z!$B$9:$BI$118,Q$8-ZT!$B$4+1,ZT!$A59-ZT!$B$2+1))</f>
        <v/>
      </c>
      <c r="R59" s="8" t="str">
        <f>IF(OR($A59="",R$8=""),"",INDEX(Z!$B$9:$BI$118,R$8-ZT!$B$4+1,ZT!$A59-ZT!$B$2+1))</f>
        <v/>
      </c>
      <c r="S59" s="8" t="str">
        <f>IF(OR($A59="",S$8=""),"",INDEX(Z!$B$9:$BI$118,S$8-ZT!$B$4+1,ZT!$A59-ZT!$B$2+1))</f>
        <v/>
      </c>
      <c r="T59" s="8" t="str">
        <f>IF(OR($A59="",T$8=""),"",INDEX(Z!$B$9:$BI$118,T$8-ZT!$B$4+1,ZT!$A59-ZT!$B$2+1))</f>
        <v/>
      </c>
      <c r="U59" s="8" t="str">
        <f>IF(OR($A59="",U$8=""),"",INDEX(Z!$B$9:$BI$118,U$8-ZT!$B$4+1,ZT!$A59-ZT!$B$2+1))</f>
        <v/>
      </c>
      <c r="V59" s="8" t="str">
        <f>IF(OR($A59="",V$8=""),"",INDEX(Z!$B$9:$BI$118,V$8-ZT!$B$4+1,ZT!$A59-ZT!$B$2+1))</f>
        <v/>
      </c>
      <c r="W59" s="8" t="str">
        <f>IF(OR($A59="",W$8=""),"",INDEX(Z!$B$9:$BI$118,W$8-ZT!$B$4+1,ZT!$A59-ZT!$B$2+1))</f>
        <v/>
      </c>
      <c r="X59" s="8" t="str">
        <f>IF(OR($A59="",X$8=""),"",INDEX(Z!$B$9:$BI$118,X$8-ZT!$B$4+1,ZT!$A59-ZT!$B$2+1))</f>
        <v/>
      </c>
      <c r="Y59" s="8" t="str">
        <f>IF(OR($A59="",Y$8=""),"",INDEX(Z!$B$9:$BI$118,Y$8-ZT!$B$4+1,ZT!$A59-ZT!$B$2+1))</f>
        <v/>
      </c>
      <c r="Z59" s="8" t="str">
        <f>IF(OR($A59="",Z$8=""),"",INDEX(Z!$B$9:$BI$118,Z$8-ZT!$B$4+1,ZT!$A59-ZT!$B$2+1))</f>
        <v/>
      </c>
      <c r="AA59" s="8" t="str">
        <f>IF(OR($A59="",AA$8=""),"",INDEX(Z!$B$9:$BI$118,AA$8-ZT!$B$4+1,ZT!$A59-ZT!$B$2+1))</f>
        <v/>
      </c>
      <c r="AB59" s="8" t="str">
        <f>IF(OR($A59="",AB$8=""),"",INDEX(Z!$B$9:$BI$118,AB$8-ZT!$B$4+1,ZT!$A59-ZT!$B$2+1))</f>
        <v/>
      </c>
      <c r="AC59" s="8" t="str">
        <f>IF(OR($A59="",AC$8=""),"",INDEX(Z!$B$9:$BI$118,AC$8-ZT!$B$4+1,ZT!$A59-ZT!$B$2+1))</f>
        <v/>
      </c>
      <c r="AD59" s="8" t="str">
        <f>IF(OR($A59="",AD$8=""),"",INDEX(Z!$B$9:$BI$118,AD$8-ZT!$B$4+1,ZT!$A59-ZT!$B$2+1))</f>
        <v/>
      </c>
      <c r="AE59" s="8" t="str">
        <f>IF(OR($A59="",AE$8=""),"",INDEX(Z!$B$9:$BI$118,AE$8-ZT!$B$4+1,ZT!$A59-ZT!$B$2+1))</f>
        <v/>
      </c>
      <c r="AF59" s="8" t="str">
        <f>IF(OR($A59="",AF$8=""),"",INDEX(Z!$B$9:$BI$118,AF$8-ZT!$B$4+1,ZT!$A59-ZT!$B$2+1))</f>
        <v/>
      </c>
      <c r="AG59" s="8" t="str">
        <f>IF(OR($A59="",AG$8=""),"",INDEX(Z!$B$9:$BI$118,AG$8-ZT!$B$4+1,ZT!$A59-ZT!$B$2+1))</f>
        <v/>
      </c>
      <c r="AH59" s="8" t="str">
        <f>IF(OR($A59="",AH$8=""),"",INDEX(Z!$B$9:$BI$118,AH$8-ZT!$B$4+1,ZT!$A59-ZT!$B$2+1))</f>
        <v/>
      </c>
      <c r="AI59" s="8" t="str">
        <f>IF(OR($A59="",AI$8=""),"",INDEX(Z!$B$9:$BI$118,AI$8-ZT!$B$4+1,ZT!$A59-ZT!$B$2+1))</f>
        <v/>
      </c>
      <c r="AJ59" s="8" t="str">
        <f>IF(OR($A59="",AJ$8=""),"",INDEX(Z!$B$9:$BI$118,AJ$8-ZT!$B$4+1,ZT!$A59-ZT!$B$2+1))</f>
        <v/>
      </c>
      <c r="AK59" s="8" t="str">
        <f>IF(OR($A59="",AK$8=""),"",INDEX(Z!$B$9:$BI$118,AK$8-ZT!$B$4+1,ZT!$A59-ZT!$B$2+1))</f>
        <v/>
      </c>
      <c r="AL59" s="8" t="str">
        <f>IF(OR($A59="",AL$8=""),"",INDEX(Z!$B$9:$BI$118,AL$8-ZT!$B$4+1,ZT!$A59-ZT!$B$2+1))</f>
        <v/>
      </c>
      <c r="AM59" s="8" t="str">
        <f>IF(OR($A59="",AM$8=""),"",INDEX(Z!$B$9:$BI$118,AM$8-ZT!$B$4+1,ZT!$A59-ZT!$B$2+1))</f>
        <v/>
      </c>
      <c r="AN59" s="8" t="str">
        <f>IF(OR($A59="",AN$8=""),"",INDEX(Z!$B$9:$BI$118,AN$8-ZT!$B$4+1,ZT!$A59-ZT!$B$2+1))</f>
        <v/>
      </c>
      <c r="AO59" s="8" t="str">
        <f>IF(OR($A59="",AO$8=""),"",INDEX(Z!$B$9:$BI$118,AO$8-ZT!$B$4+1,ZT!$A59-ZT!$B$2+1))</f>
        <v/>
      </c>
      <c r="AP59" s="8" t="str">
        <f>IF(OR($A59="",AP$8=""),"",INDEX(Z!$B$9:$BI$118,AP$8-ZT!$B$4+1,ZT!$A59-ZT!$B$2+1))</f>
        <v/>
      </c>
      <c r="AQ59" s="8" t="str">
        <f>IF(OR($A59="",AQ$8=""),"",INDEX(Z!$B$9:$BI$118,AQ$8-ZT!$B$4+1,ZT!$A59-ZT!$B$2+1))</f>
        <v/>
      </c>
      <c r="AR59" s="8" t="str">
        <f>IF(OR($A59="",AR$8=""),"",INDEX(Z!$B$9:$BI$118,AR$8-ZT!$B$4+1,ZT!$A59-ZT!$B$2+1))</f>
        <v/>
      </c>
      <c r="AS59" s="8" t="str">
        <f>IF(OR($A59="",AS$8=""),"",INDEX(Z!$B$9:$BI$118,AS$8-ZT!$B$4+1,ZT!$A59-ZT!$B$2+1))</f>
        <v/>
      </c>
      <c r="AT59" s="8" t="str">
        <f>IF(OR($A59="",AT$8=""),"",INDEX(Z!$B$9:$BI$118,AT$8-ZT!$B$4+1,ZT!$A59-ZT!$B$2+1))</f>
        <v/>
      </c>
      <c r="AU59" s="8" t="str">
        <f>IF(OR($A59="",AU$8=""),"",INDEX(Z!$B$9:$BI$118,AU$8-ZT!$B$4+1,ZT!$A59-ZT!$B$2+1))</f>
        <v/>
      </c>
      <c r="AV59" s="8" t="str">
        <f>IF(OR($A59="",AV$8=""),"",INDEX(Z!$B$9:$BI$118,AV$8-ZT!$B$4+1,ZT!$A59-ZT!$B$2+1))</f>
        <v/>
      </c>
      <c r="AW59" s="8" t="str">
        <f>IF(OR($A59="",AW$8=""),"",INDEX(Z!$B$9:$BI$118,AW$8-ZT!$B$4+1,ZT!$A59-ZT!$B$2+1))</f>
        <v/>
      </c>
      <c r="AX59" s="8" t="str">
        <f>IF(OR($A59="",AX$8=""),"",INDEX(Z!$B$9:$BI$118,AX$8-ZT!$B$4+1,ZT!$A59-ZT!$B$2+1))</f>
        <v/>
      </c>
      <c r="AY59" s="8" t="str">
        <f>IF(OR($A59="",AY$8=""),"",INDEX(Z!$B$9:$BI$118,AY$8-ZT!$B$4+1,ZT!$A59-ZT!$B$2+1))</f>
        <v/>
      </c>
      <c r="AZ59" s="8" t="str">
        <f>IF(OR($A59="",AZ$8=""),"",INDEX(Z!$B$9:$BI$118,AZ$8-ZT!$B$4+1,ZT!$A59-ZT!$B$2+1))</f>
        <v/>
      </c>
      <c r="BA59" s="8" t="str">
        <f>IF(OR($A59="",BA$8=""),"",INDEX(Z!$B$9:$BI$118,BA$8-ZT!$B$4+1,ZT!$A59-ZT!$B$2+1))</f>
        <v/>
      </c>
      <c r="BB59" s="8" t="str">
        <f>IF(OR($A59="",BB$8=""),"",INDEX(Z!$B$9:$BI$118,BB$8-ZT!$B$4+1,ZT!$A59-ZT!$B$2+1))</f>
        <v/>
      </c>
      <c r="BC59" s="8" t="str">
        <f>IF(OR($A59="",BC$8=""),"",INDEX(Z!$B$9:$BI$118,BC$8-ZT!$B$4+1,ZT!$A59-ZT!$B$2+1))</f>
        <v/>
      </c>
      <c r="BD59" s="8" t="str">
        <f>IF(OR($A59="",BD$8=""),"",INDEX(Z!$B$9:$BI$118,BD$8-ZT!$B$4+1,ZT!$A59-ZT!$B$2+1))</f>
        <v/>
      </c>
      <c r="BE59" s="8" t="str">
        <f>IF(OR($A59="",BE$8=""),"",INDEX(Z!$B$9:$BI$118,BE$8-ZT!$B$4+1,ZT!$A59-ZT!$B$2+1))</f>
        <v/>
      </c>
      <c r="BF59" s="8" t="str">
        <f>IF(OR($A59="",BF$8=""),"",INDEX(Z!$B$9:$BI$118,BF$8-ZT!$B$4+1,ZT!$A59-ZT!$B$2+1))</f>
        <v/>
      </c>
      <c r="BG59" s="8" t="str">
        <f>IF(OR($A59="",BG$8=""),"",INDEX(Z!$B$9:$BI$118,BG$8-ZT!$B$4+1,ZT!$A59-ZT!$B$2+1))</f>
        <v/>
      </c>
      <c r="BH59" s="8" t="str">
        <f>IF(OR($A59="",BH$8=""),"",INDEX(Z!$B$9:$BI$118,BH$8-ZT!$B$4+1,ZT!$A59-ZT!$B$2+1))</f>
        <v/>
      </c>
      <c r="BI59" s="8" t="str">
        <f>IF(OR($A59="",BI$8=""),"",INDEX(Z!$B$9:$BI$118,BI$8-ZT!$B$4+1,ZT!$A59-ZT!$B$2+1))</f>
        <v/>
      </c>
      <c r="BJ59" s="8" t="str">
        <f>IF(OR($A59="",BJ$8=""),"",INDEX(Z!$B$9:$BI$118,BJ$8-ZT!$B$4+1,ZT!$A59-ZT!$B$2+1))</f>
        <v/>
      </c>
      <c r="BK59" s="8" t="str">
        <f>IF(OR($A59="",BK$8=""),"",INDEX(Z!$B$9:$BI$118,BK$8-ZT!$B$4+1,ZT!$A59-ZT!$B$2+1))</f>
        <v/>
      </c>
      <c r="BL59" s="8" t="str">
        <f>IF(OR($A59="",BL$8=""),"",INDEX(Z!$B$9:$BI$118,BL$8-ZT!$B$4+1,ZT!$A59-ZT!$B$2+1))</f>
        <v/>
      </c>
      <c r="BM59" s="8" t="str">
        <f>IF(OR($A59="",BM$8=""),"",INDEX(Z!$B$9:$BI$118,BM$8-ZT!$B$4+1,ZT!$A59-ZT!$B$2+1))</f>
        <v/>
      </c>
      <c r="BN59" s="8" t="str">
        <f>IF(OR($A59="",BN$8=""),"",INDEX(Z!$B$9:$BI$118,BN$8-ZT!$B$4+1,ZT!$A59-ZT!$B$2+1))</f>
        <v/>
      </c>
      <c r="BO59" s="8" t="str">
        <f>IF(OR($A59="",BO$8=""),"",INDEX(Z!$B$9:$BI$118,BO$8-ZT!$B$4+1,ZT!$A59-ZT!$B$2+1))</f>
        <v/>
      </c>
      <c r="BP59" s="8" t="str">
        <f>IF(OR($A59="",BP$8=""),"",INDEX(Z!$B$9:$BI$118,BP$8-ZT!$B$4+1,ZT!$A59-ZT!$B$2+1))</f>
        <v/>
      </c>
      <c r="BQ59" s="8" t="str">
        <f>IF(OR($A59="",BQ$8=""),"",INDEX(Z!$B$9:$BI$118,BQ$8-ZT!$B$4+1,ZT!$A59-ZT!$B$2+1))</f>
        <v/>
      </c>
      <c r="BR59" s="8" t="str">
        <f>IF(OR($A59="",BR$8=""),"",INDEX(Z!$B$9:$BI$118,BR$8-ZT!$B$4+1,ZT!$A59-ZT!$B$2+1))</f>
        <v/>
      </c>
      <c r="BS59" s="8" t="str">
        <f>IF(OR($A59="",BS$8=""),"",INDEX(Z!$B$9:$BI$118,BS$8-ZT!$B$4+1,ZT!$A59-ZT!$B$2+1))</f>
        <v/>
      </c>
      <c r="BT59" s="8" t="str">
        <f>IF(OR($A59="",BT$8=""),"",INDEX(Z!$B$9:$BI$118,BT$8-ZT!$B$4+1,ZT!$A59-ZT!$B$2+1))</f>
        <v/>
      </c>
      <c r="BU59" s="8" t="str">
        <f>IF(OR($A59="",BU$8=""),"",INDEX(Z!$B$9:$BI$118,BU$8-ZT!$B$4+1,ZT!$A59-ZT!$B$2+1))</f>
        <v/>
      </c>
      <c r="BV59" s="8" t="str">
        <f>IF(OR($A59="",BV$8=""),"",INDEX(Z!$B$9:$BI$118,BV$8-ZT!$B$4+1,ZT!$A59-ZT!$B$2+1))</f>
        <v/>
      </c>
      <c r="BW59" s="8" t="str">
        <f>IF(OR($A59="",BW$8=""),"",INDEX(Z!$B$9:$BI$118,BW$8-ZT!$B$4+1,ZT!$A59-ZT!$B$2+1))</f>
        <v/>
      </c>
      <c r="BX59" s="8" t="str">
        <f>IF(OR($A59="",BX$8=""),"",INDEX(Z!$B$9:$BI$118,BX$8-ZT!$B$4+1,ZT!$A59-ZT!$B$2+1))</f>
        <v/>
      </c>
      <c r="BY59" s="8" t="str">
        <f>IF(OR($A59="",BY$8=""),"",INDEX(Z!$B$9:$BI$118,BY$8-ZT!$B$4+1,ZT!$A59-ZT!$B$2+1))</f>
        <v/>
      </c>
      <c r="BZ59" s="8" t="str">
        <f>IF(OR($A59="",BZ$8=""),"",INDEX(Z!$B$9:$BI$118,BZ$8-ZT!$B$4+1,ZT!$A59-ZT!$B$2+1))</f>
        <v/>
      </c>
      <c r="CA59" s="8" t="str">
        <f>IF(OR($A59="",CA$8=""),"",INDEX(Z!$B$9:$BI$118,CA$8-ZT!$B$4+1,ZT!$A59-ZT!$B$2+1))</f>
        <v/>
      </c>
      <c r="CB59" s="8" t="str">
        <f>IF(OR($A59="",CB$8=""),"",INDEX(Z!$B$9:$BI$118,CB$8-ZT!$B$4+1,ZT!$A59-ZT!$B$2+1))</f>
        <v/>
      </c>
      <c r="CC59" s="8" t="str">
        <f>IF(OR($A59="",CC$8=""),"",INDEX(Z!$B$9:$BI$118,CC$8-ZT!$B$4+1,ZT!$A59-ZT!$B$2+1))</f>
        <v/>
      </c>
      <c r="CD59" s="8" t="str">
        <f>IF(OR($A59="",CD$8=""),"",INDEX(Z!$B$9:$BI$118,CD$8-ZT!$B$4+1,ZT!$A59-ZT!$B$2+1))</f>
        <v/>
      </c>
      <c r="CE59" s="8" t="str">
        <f>IF(OR($A59="",CE$8=""),"",INDEX(Z!$B$9:$BI$118,CE$8-ZT!$B$4+1,ZT!$A59-ZT!$B$2+1))</f>
        <v/>
      </c>
      <c r="CF59" s="8" t="str">
        <f>IF(OR($A59="",CF$8=""),"",INDEX(Z!$B$9:$BI$118,CF$8-ZT!$B$4+1,ZT!$A59-ZT!$B$2+1))</f>
        <v/>
      </c>
      <c r="CG59" s="8" t="str">
        <f>IF(OR($A59="",CG$8=""),"",INDEX(Z!$B$9:$BI$118,CG$8-ZT!$B$4+1,ZT!$A59-ZT!$B$2+1))</f>
        <v/>
      </c>
      <c r="CH59" s="8" t="str">
        <f>IF(OR($A59="",CH$8=""),"",INDEX(Z!$B$9:$BI$118,CH$8-ZT!$B$4+1,ZT!$A59-ZT!$B$2+1))</f>
        <v/>
      </c>
      <c r="CI59" s="8" t="str">
        <f>IF(OR($A59="",CI$8=""),"",INDEX(Z!$B$9:$BI$118,CI$8-ZT!$B$4+1,ZT!$A59-ZT!$B$2+1))</f>
        <v/>
      </c>
      <c r="CJ59" s="8" t="str">
        <f>IF(OR($A59="",CJ$8=""),"",INDEX(Z!$B$9:$BI$118,CJ$8-ZT!$B$4+1,ZT!$A59-ZT!$B$2+1))</f>
        <v/>
      </c>
      <c r="CK59" s="8" t="str">
        <f>IF(OR($A59="",CK$8=""),"",INDEX(Z!$B$9:$BI$118,CK$8-ZT!$B$4+1,ZT!$A59-ZT!$B$2+1))</f>
        <v/>
      </c>
      <c r="CL59" s="8" t="str">
        <f>IF(OR($A59="",CL$8=""),"",INDEX(Z!$B$9:$BI$118,CL$8-ZT!$B$4+1,ZT!$A59-ZT!$B$2+1))</f>
        <v/>
      </c>
      <c r="CM59" s="8" t="str">
        <f>IF(OR($A59="",CM$8=""),"",INDEX(Z!$B$9:$BI$118,CM$8-ZT!$B$4+1,ZT!$A59-ZT!$B$2+1))</f>
        <v/>
      </c>
      <c r="CN59" s="8" t="str">
        <f>IF(OR($A59="",CN$8=""),"",INDEX(Z!$B$9:$BI$118,CN$8-ZT!$B$4+1,ZT!$A59-ZT!$B$2+1))</f>
        <v/>
      </c>
      <c r="CO59" s="8" t="str">
        <f>IF(OR($A59="",CO$8=""),"",INDEX(Z!$B$9:$BI$118,CO$8-ZT!$B$4+1,ZT!$A59-ZT!$B$2+1))</f>
        <v/>
      </c>
      <c r="CP59" s="8" t="str">
        <f>IF(OR($A59="",CP$8=""),"",INDEX(Z!$B$9:$BI$118,CP$8-ZT!$B$4+1,ZT!$A59-ZT!$B$2+1))</f>
        <v/>
      </c>
      <c r="CQ59" s="8" t="str">
        <f>IF(OR($A59="",CQ$8=""),"",INDEX(Z!$B$9:$BI$118,CQ$8-ZT!$B$4+1,ZT!$A59-ZT!$B$2+1))</f>
        <v/>
      </c>
      <c r="CR59" s="8" t="str">
        <f>IF(OR($A59="",CR$8=""),"",INDEX(Z!$B$9:$BI$118,CR$8-ZT!$B$4+1,ZT!$A59-ZT!$B$2+1))</f>
        <v/>
      </c>
      <c r="CS59" s="8" t="str">
        <f>IF(OR($A59="",CS$8=""),"",INDEX(Z!$B$9:$BI$118,CS$8-ZT!$B$4+1,ZT!$A59-ZT!$B$2+1))</f>
        <v/>
      </c>
      <c r="CT59" s="8" t="str">
        <f>IF(OR($A59="",CT$8=""),"",INDEX(Z!$B$9:$BI$118,CT$8-ZT!$B$4+1,ZT!$A59-ZT!$B$2+1))</f>
        <v/>
      </c>
      <c r="CU59" s="8" t="str">
        <f>IF(OR($A59="",CU$8=""),"",INDEX(Z!$B$9:$BI$118,CU$8-ZT!$B$4+1,ZT!$A59-ZT!$B$2+1))</f>
        <v/>
      </c>
      <c r="CV59" s="8" t="str">
        <f>IF(OR($A59="",CV$8=""),"",INDEX(Z!$B$9:$BI$118,CV$8-ZT!$B$4+1,ZT!$A59-ZT!$B$2+1))</f>
        <v/>
      </c>
      <c r="CW59" s="8" t="str">
        <f>IF(OR($A59="",CW$8=""),"",INDEX(Z!$B$9:$BI$118,CW$8-ZT!$B$4+1,ZT!$A59-ZT!$B$2+1))</f>
        <v/>
      </c>
      <c r="CX59" s="8" t="str">
        <f>IF(OR($A59="",CX$8=""),"",INDEX(Z!$B$9:$BI$118,CX$8-ZT!$B$4+1,ZT!$A59-ZT!$B$2+1))</f>
        <v/>
      </c>
      <c r="CY59" s="8" t="str">
        <f>IF(OR($A59="",CY$8=""),"",INDEX(Z!$B$9:$BI$118,CY$8-ZT!$B$4+1,ZT!$A59-ZT!$B$2+1))</f>
        <v/>
      </c>
      <c r="CZ59" s="8" t="str">
        <f>IF(OR($A59="",CZ$8=""),"",INDEX(Z!$B$9:$BI$118,CZ$8-ZT!$B$4+1,ZT!$A59-ZT!$B$2+1))</f>
        <v/>
      </c>
      <c r="DA59" s="8" t="str">
        <f>IF(OR($A59="",DA$8=""),"",INDEX(Z!$B$9:$BI$118,DA$8-ZT!$B$4+1,ZT!$A59-ZT!$B$2+1))</f>
        <v/>
      </c>
      <c r="DB59" s="8" t="str">
        <f>IF(OR($A59="",DB$8=""),"",INDEX(Z!$B$9:$BI$118,DB$8-ZT!$B$4+1,ZT!$A59-ZT!$B$2+1))</f>
        <v/>
      </c>
      <c r="DC59" s="8" t="str">
        <f>IF(OR($A59="",DC$8=""),"",INDEX(Z!$B$9:$BI$118,DC$8-ZT!$B$4+1,ZT!$A59-ZT!$B$2+1))</f>
        <v/>
      </c>
      <c r="DD59" s="8" t="str">
        <f>IF(OR($A59="",DD$8=""),"",INDEX(Z!$B$9:$BI$118,DD$8-ZT!$B$4+1,ZT!$A59-ZT!$B$2+1))</f>
        <v/>
      </c>
      <c r="DE59" s="8" t="str">
        <f>IF(OR($A59="",DE$8=""),"",INDEX(Z!$B$9:$BI$118,DE$8-ZT!$B$4+1,ZT!$A59-ZT!$B$2+1))</f>
        <v/>
      </c>
      <c r="DF59" s="8" t="str">
        <f>IF(OR($A59="",DF$8=""),"",INDEX(Z!$B$9:$BI$118,DF$8-ZT!$B$4+1,ZT!$A59-ZT!$B$2+1))</f>
        <v/>
      </c>
      <c r="DG59" s="8" t="str">
        <f>IF(OR($A59="",DG$8=""),"",INDEX(Z!$B$9:$BI$118,DG$8-ZT!$B$4+1,ZT!$A59-ZT!$B$2+1))</f>
        <v/>
      </c>
    </row>
    <row r="60" spans="1:111">
      <c r="A60" s="4" t="str">
        <f t="shared" si="2"/>
        <v/>
      </c>
      <c r="B60" s="8" t="str">
        <f>IF(OR($A60="",B$8=""),"",INDEX(Z!$B$9:$BI$118,B$8-ZT!$B$4+1,ZT!$A60-ZT!$B$2+1))</f>
        <v/>
      </c>
      <c r="C60" s="8" t="str">
        <f>IF(OR($A60="",C$8=""),"",INDEX(Z!$B$9:$BI$118,C$8-ZT!$B$4+1,ZT!$A60-ZT!$B$2+1))</f>
        <v/>
      </c>
      <c r="D60" s="8" t="str">
        <f>IF(OR($A60="",D$8=""),"",INDEX(Z!$B$9:$BI$118,D$8-ZT!$B$4+1,ZT!$A60-ZT!$B$2+1))</f>
        <v/>
      </c>
      <c r="E60" s="8" t="str">
        <f>IF(OR($A60="",E$8=""),"",INDEX(Z!$B$9:$BI$118,E$8-ZT!$B$4+1,ZT!$A60-ZT!$B$2+1))</f>
        <v/>
      </c>
      <c r="F60" s="8" t="str">
        <f>IF(OR($A60="",F$8=""),"",INDEX(Z!$B$9:$BI$118,F$8-ZT!$B$4+1,ZT!$A60-ZT!$B$2+1))</f>
        <v/>
      </c>
      <c r="G60" s="8" t="str">
        <f>IF(OR($A60="",G$8=""),"",INDEX(Z!$B$9:$BI$118,G$8-ZT!$B$4+1,ZT!$A60-ZT!$B$2+1))</f>
        <v/>
      </c>
      <c r="H60" s="8" t="str">
        <f>IF(OR($A60="",H$8=""),"",INDEX(Z!$B$9:$BI$118,H$8-ZT!$B$4+1,ZT!$A60-ZT!$B$2+1))</f>
        <v/>
      </c>
      <c r="I60" s="8" t="str">
        <f>IF(OR($A60="",I$8=""),"",INDEX(Z!$B$9:$BI$118,I$8-ZT!$B$4+1,ZT!$A60-ZT!$B$2+1))</f>
        <v/>
      </c>
      <c r="J60" s="8" t="str">
        <f>IF(OR($A60="",J$8=""),"",INDEX(Z!$B$9:$BI$118,J$8-ZT!$B$4+1,ZT!$A60-ZT!$B$2+1))</f>
        <v/>
      </c>
      <c r="K60" s="8" t="str">
        <f>IF(OR($A60="",K$8=""),"",INDEX(Z!$B$9:$BI$118,K$8-ZT!$B$4+1,ZT!$A60-ZT!$B$2+1))</f>
        <v/>
      </c>
      <c r="L60" s="8" t="str">
        <f>IF(OR($A60="",L$8=""),"",INDEX(Z!$B$9:$BI$118,L$8-ZT!$B$4+1,ZT!$A60-ZT!$B$2+1))</f>
        <v/>
      </c>
      <c r="M60" s="8" t="str">
        <f>IF(OR($A60="",M$8=""),"",INDEX(Z!$B$9:$BI$118,M$8-ZT!$B$4+1,ZT!$A60-ZT!$B$2+1))</f>
        <v/>
      </c>
      <c r="N60" s="8" t="str">
        <f>IF(OR($A60="",N$8=""),"",INDEX(Z!$B$9:$BI$118,N$8-ZT!$B$4+1,ZT!$A60-ZT!$B$2+1))</f>
        <v/>
      </c>
      <c r="O60" s="8" t="str">
        <f>IF(OR($A60="",O$8=""),"",INDEX(Z!$B$9:$BI$118,O$8-ZT!$B$4+1,ZT!$A60-ZT!$B$2+1))</f>
        <v/>
      </c>
      <c r="P60" s="8" t="str">
        <f>IF(OR($A60="",P$8=""),"",INDEX(Z!$B$9:$BI$118,P$8-ZT!$B$4+1,ZT!$A60-ZT!$B$2+1))</f>
        <v/>
      </c>
      <c r="Q60" s="8" t="str">
        <f>IF(OR($A60="",Q$8=""),"",INDEX(Z!$B$9:$BI$118,Q$8-ZT!$B$4+1,ZT!$A60-ZT!$B$2+1))</f>
        <v/>
      </c>
      <c r="R60" s="8" t="str">
        <f>IF(OR($A60="",R$8=""),"",INDEX(Z!$B$9:$BI$118,R$8-ZT!$B$4+1,ZT!$A60-ZT!$B$2+1))</f>
        <v/>
      </c>
      <c r="S60" s="8" t="str">
        <f>IF(OR($A60="",S$8=""),"",INDEX(Z!$B$9:$BI$118,S$8-ZT!$B$4+1,ZT!$A60-ZT!$B$2+1))</f>
        <v/>
      </c>
      <c r="T60" s="8" t="str">
        <f>IF(OR($A60="",T$8=""),"",INDEX(Z!$B$9:$BI$118,T$8-ZT!$B$4+1,ZT!$A60-ZT!$B$2+1))</f>
        <v/>
      </c>
      <c r="U60" s="8" t="str">
        <f>IF(OR($A60="",U$8=""),"",INDEX(Z!$B$9:$BI$118,U$8-ZT!$B$4+1,ZT!$A60-ZT!$B$2+1))</f>
        <v/>
      </c>
      <c r="V60" s="8" t="str">
        <f>IF(OR($A60="",V$8=""),"",INDEX(Z!$B$9:$BI$118,V$8-ZT!$B$4+1,ZT!$A60-ZT!$B$2+1))</f>
        <v/>
      </c>
      <c r="W60" s="8" t="str">
        <f>IF(OR($A60="",W$8=""),"",INDEX(Z!$B$9:$BI$118,W$8-ZT!$B$4+1,ZT!$A60-ZT!$B$2+1))</f>
        <v/>
      </c>
      <c r="X60" s="8" t="str">
        <f>IF(OR($A60="",X$8=""),"",INDEX(Z!$B$9:$BI$118,X$8-ZT!$B$4+1,ZT!$A60-ZT!$B$2+1))</f>
        <v/>
      </c>
      <c r="Y60" s="8" t="str">
        <f>IF(OR($A60="",Y$8=""),"",INDEX(Z!$B$9:$BI$118,Y$8-ZT!$B$4+1,ZT!$A60-ZT!$B$2+1))</f>
        <v/>
      </c>
      <c r="Z60" s="8" t="str">
        <f>IF(OR($A60="",Z$8=""),"",INDEX(Z!$B$9:$BI$118,Z$8-ZT!$B$4+1,ZT!$A60-ZT!$B$2+1))</f>
        <v/>
      </c>
      <c r="AA60" s="8" t="str">
        <f>IF(OR($A60="",AA$8=""),"",INDEX(Z!$B$9:$BI$118,AA$8-ZT!$B$4+1,ZT!$A60-ZT!$B$2+1))</f>
        <v/>
      </c>
      <c r="AB60" s="8" t="str">
        <f>IF(OR($A60="",AB$8=""),"",INDEX(Z!$B$9:$BI$118,AB$8-ZT!$B$4+1,ZT!$A60-ZT!$B$2+1))</f>
        <v/>
      </c>
      <c r="AC60" s="8" t="str">
        <f>IF(OR($A60="",AC$8=""),"",INDEX(Z!$B$9:$BI$118,AC$8-ZT!$B$4+1,ZT!$A60-ZT!$B$2+1))</f>
        <v/>
      </c>
      <c r="AD60" s="8" t="str">
        <f>IF(OR($A60="",AD$8=""),"",INDEX(Z!$B$9:$BI$118,AD$8-ZT!$B$4+1,ZT!$A60-ZT!$B$2+1))</f>
        <v/>
      </c>
      <c r="AE60" s="8" t="str">
        <f>IF(OR($A60="",AE$8=""),"",INDEX(Z!$B$9:$BI$118,AE$8-ZT!$B$4+1,ZT!$A60-ZT!$B$2+1))</f>
        <v/>
      </c>
      <c r="AF60" s="8" t="str">
        <f>IF(OR($A60="",AF$8=""),"",INDEX(Z!$B$9:$BI$118,AF$8-ZT!$B$4+1,ZT!$A60-ZT!$B$2+1))</f>
        <v/>
      </c>
      <c r="AG60" s="8" t="str">
        <f>IF(OR($A60="",AG$8=""),"",INDEX(Z!$B$9:$BI$118,AG$8-ZT!$B$4+1,ZT!$A60-ZT!$B$2+1))</f>
        <v/>
      </c>
      <c r="AH60" s="8" t="str">
        <f>IF(OR($A60="",AH$8=""),"",INDEX(Z!$B$9:$BI$118,AH$8-ZT!$B$4+1,ZT!$A60-ZT!$B$2+1))</f>
        <v/>
      </c>
      <c r="AI60" s="8" t="str">
        <f>IF(OR($A60="",AI$8=""),"",INDEX(Z!$B$9:$BI$118,AI$8-ZT!$B$4+1,ZT!$A60-ZT!$B$2+1))</f>
        <v/>
      </c>
      <c r="AJ60" s="8" t="str">
        <f>IF(OR($A60="",AJ$8=""),"",INDEX(Z!$B$9:$BI$118,AJ$8-ZT!$B$4+1,ZT!$A60-ZT!$B$2+1))</f>
        <v/>
      </c>
      <c r="AK60" s="8" t="str">
        <f>IF(OR($A60="",AK$8=""),"",INDEX(Z!$B$9:$BI$118,AK$8-ZT!$B$4+1,ZT!$A60-ZT!$B$2+1))</f>
        <v/>
      </c>
      <c r="AL60" s="8" t="str">
        <f>IF(OR($A60="",AL$8=""),"",INDEX(Z!$B$9:$BI$118,AL$8-ZT!$B$4+1,ZT!$A60-ZT!$B$2+1))</f>
        <v/>
      </c>
      <c r="AM60" s="8" t="str">
        <f>IF(OR($A60="",AM$8=""),"",INDEX(Z!$B$9:$BI$118,AM$8-ZT!$B$4+1,ZT!$A60-ZT!$B$2+1))</f>
        <v/>
      </c>
      <c r="AN60" s="8" t="str">
        <f>IF(OR($A60="",AN$8=""),"",INDEX(Z!$B$9:$BI$118,AN$8-ZT!$B$4+1,ZT!$A60-ZT!$B$2+1))</f>
        <v/>
      </c>
      <c r="AO60" s="8" t="str">
        <f>IF(OR($A60="",AO$8=""),"",INDEX(Z!$B$9:$BI$118,AO$8-ZT!$B$4+1,ZT!$A60-ZT!$B$2+1))</f>
        <v/>
      </c>
      <c r="AP60" s="8" t="str">
        <f>IF(OR($A60="",AP$8=""),"",INDEX(Z!$B$9:$BI$118,AP$8-ZT!$B$4+1,ZT!$A60-ZT!$B$2+1))</f>
        <v/>
      </c>
      <c r="AQ60" s="8" t="str">
        <f>IF(OR($A60="",AQ$8=""),"",INDEX(Z!$B$9:$BI$118,AQ$8-ZT!$B$4+1,ZT!$A60-ZT!$B$2+1))</f>
        <v/>
      </c>
      <c r="AR60" s="8" t="str">
        <f>IF(OR($A60="",AR$8=""),"",INDEX(Z!$B$9:$BI$118,AR$8-ZT!$B$4+1,ZT!$A60-ZT!$B$2+1))</f>
        <v/>
      </c>
      <c r="AS60" s="8" t="str">
        <f>IF(OR($A60="",AS$8=""),"",INDEX(Z!$B$9:$BI$118,AS$8-ZT!$B$4+1,ZT!$A60-ZT!$B$2+1))</f>
        <v/>
      </c>
      <c r="AT60" s="8" t="str">
        <f>IF(OR($A60="",AT$8=""),"",INDEX(Z!$B$9:$BI$118,AT$8-ZT!$B$4+1,ZT!$A60-ZT!$B$2+1))</f>
        <v/>
      </c>
      <c r="AU60" s="8" t="str">
        <f>IF(OR($A60="",AU$8=""),"",INDEX(Z!$B$9:$BI$118,AU$8-ZT!$B$4+1,ZT!$A60-ZT!$B$2+1))</f>
        <v/>
      </c>
      <c r="AV60" s="8" t="str">
        <f>IF(OR($A60="",AV$8=""),"",INDEX(Z!$B$9:$BI$118,AV$8-ZT!$B$4+1,ZT!$A60-ZT!$B$2+1))</f>
        <v/>
      </c>
      <c r="AW60" s="8" t="str">
        <f>IF(OR($A60="",AW$8=""),"",INDEX(Z!$B$9:$BI$118,AW$8-ZT!$B$4+1,ZT!$A60-ZT!$B$2+1))</f>
        <v/>
      </c>
      <c r="AX60" s="8" t="str">
        <f>IF(OR($A60="",AX$8=""),"",INDEX(Z!$B$9:$BI$118,AX$8-ZT!$B$4+1,ZT!$A60-ZT!$B$2+1))</f>
        <v/>
      </c>
      <c r="AY60" s="8" t="str">
        <f>IF(OR($A60="",AY$8=""),"",INDEX(Z!$B$9:$BI$118,AY$8-ZT!$B$4+1,ZT!$A60-ZT!$B$2+1))</f>
        <v/>
      </c>
      <c r="AZ60" s="8" t="str">
        <f>IF(OR($A60="",AZ$8=""),"",INDEX(Z!$B$9:$BI$118,AZ$8-ZT!$B$4+1,ZT!$A60-ZT!$B$2+1))</f>
        <v/>
      </c>
      <c r="BA60" s="8" t="str">
        <f>IF(OR($A60="",BA$8=""),"",INDEX(Z!$B$9:$BI$118,BA$8-ZT!$B$4+1,ZT!$A60-ZT!$B$2+1))</f>
        <v/>
      </c>
      <c r="BB60" s="8" t="str">
        <f>IF(OR($A60="",BB$8=""),"",INDEX(Z!$B$9:$BI$118,BB$8-ZT!$B$4+1,ZT!$A60-ZT!$B$2+1))</f>
        <v/>
      </c>
      <c r="BC60" s="8" t="str">
        <f>IF(OR($A60="",BC$8=""),"",INDEX(Z!$B$9:$BI$118,BC$8-ZT!$B$4+1,ZT!$A60-ZT!$B$2+1))</f>
        <v/>
      </c>
      <c r="BD60" s="8" t="str">
        <f>IF(OR($A60="",BD$8=""),"",INDEX(Z!$B$9:$BI$118,BD$8-ZT!$B$4+1,ZT!$A60-ZT!$B$2+1))</f>
        <v/>
      </c>
      <c r="BE60" s="8" t="str">
        <f>IF(OR($A60="",BE$8=""),"",INDEX(Z!$B$9:$BI$118,BE$8-ZT!$B$4+1,ZT!$A60-ZT!$B$2+1))</f>
        <v/>
      </c>
      <c r="BF60" s="8" t="str">
        <f>IF(OR($A60="",BF$8=""),"",INDEX(Z!$B$9:$BI$118,BF$8-ZT!$B$4+1,ZT!$A60-ZT!$B$2+1))</f>
        <v/>
      </c>
      <c r="BG60" s="8" t="str">
        <f>IF(OR($A60="",BG$8=""),"",INDEX(Z!$B$9:$BI$118,BG$8-ZT!$B$4+1,ZT!$A60-ZT!$B$2+1))</f>
        <v/>
      </c>
      <c r="BH60" s="8" t="str">
        <f>IF(OR($A60="",BH$8=""),"",INDEX(Z!$B$9:$BI$118,BH$8-ZT!$B$4+1,ZT!$A60-ZT!$B$2+1))</f>
        <v/>
      </c>
      <c r="BI60" s="8" t="str">
        <f>IF(OR($A60="",BI$8=""),"",INDEX(Z!$B$9:$BI$118,BI$8-ZT!$B$4+1,ZT!$A60-ZT!$B$2+1))</f>
        <v/>
      </c>
      <c r="BJ60" s="8" t="str">
        <f>IF(OR($A60="",BJ$8=""),"",INDEX(Z!$B$9:$BI$118,BJ$8-ZT!$B$4+1,ZT!$A60-ZT!$B$2+1))</f>
        <v/>
      </c>
      <c r="BK60" s="8" t="str">
        <f>IF(OR($A60="",BK$8=""),"",INDEX(Z!$B$9:$BI$118,BK$8-ZT!$B$4+1,ZT!$A60-ZT!$B$2+1))</f>
        <v/>
      </c>
      <c r="BL60" s="8" t="str">
        <f>IF(OR($A60="",BL$8=""),"",INDEX(Z!$B$9:$BI$118,BL$8-ZT!$B$4+1,ZT!$A60-ZT!$B$2+1))</f>
        <v/>
      </c>
      <c r="BM60" s="8" t="str">
        <f>IF(OR($A60="",BM$8=""),"",INDEX(Z!$B$9:$BI$118,BM$8-ZT!$B$4+1,ZT!$A60-ZT!$B$2+1))</f>
        <v/>
      </c>
      <c r="BN60" s="8" t="str">
        <f>IF(OR($A60="",BN$8=""),"",INDEX(Z!$B$9:$BI$118,BN$8-ZT!$B$4+1,ZT!$A60-ZT!$B$2+1))</f>
        <v/>
      </c>
      <c r="BO60" s="8" t="str">
        <f>IF(OR($A60="",BO$8=""),"",INDEX(Z!$B$9:$BI$118,BO$8-ZT!$B$4+1,ZT!$A60-ZT!$B$2+1))</f>
        <v/>
      </c>
      <c r="BP60" s="8" t="str">
        <f>IF(OR($A60="",BP$8=""),"",INDEX(Z!$B$9:$BI$118,BP$8-ZT!$B$4+1,ZT!$A60-ZT!$B$2+1))</f>
        <v/>
      </c>
      <c r="BQ60" s="8" t="str">
        <f>IF(OR($A60="",BQ$8=""),"",INDEX(Z!$B$9:$BI$118,BQ$8-ZT!$B$4+1,ZT!$A60-ZT!$B$2+1))</f>
        <v/>
      </c>
      <c r="BR60" s="8" t="str">
        <f>IF(OR($A60="",BR$8=""),"",INDEX(Z!$B$9:$BI$118,BR$8-ZT!$B$4+1,ZT!$A60-ZT!$B$2+1))</f>
        <v/>
      </c>
      <c r="BS60" s="8" t="str">
        <f>IF(OR($A60="",BS$8=""),"",INDEX(Z!$B$9:$BI$118,BS$8-ZT!$B$4+1,ZT!$A60-ZT!$B$2+1))</f>
        <v/>
      </c>
      <c r="BT60" s="8" t="str">
        <f>IF(OR($A60="",BT$8=""),"",INDEX(Z!$B$9:$BI$118,BT$8-ZT!$B$4+1,ZT!$A60-ZT!$B$2+1))</f>
        <v/>
      </c>
      <c r="BU60" s="8" t="str">
        <f>IF(OR($A60="",BU$8=""),"",INDEX(Z!$B$9:$BI$118,BU$8-ZT!$B$4+1,ZT!$A60-ZT!$B$2+1))</f>
        <v/>
      </c>
      <c r="BV60" s="8" t="str">
        <f>IF(OR($A60="",BV$8=""),"",INDEX(Z!$B$9:$BI$118,BV$8-ZT!$B$4+1,ZT!$A60-ZT!$B$2+1))</f>
        <v/>
      </c>
      <c r="BW60" s="8" t="str">
        <f>IF(OR($A60="",BW$8=""),"",INDEX(Z!$B$9:$BI$118,BW$8-ZT!$B$4+1,ZT!$A60-ZT!$B$2+1))</f>
        <v/>
      </c>
      <c r="BX60" s="8" t="str">
        <f>IF(OR($A60="",BX$8=""),"",INDEX(Z!$B$9:$BI$118,BX$8-ZT!$B$4+1,ZT!$A60-ZT!$B$2+1))</f>
        <v/>
      </c>
      <c r="BY60" s="8" t="str">
        <f>IF(OR($A60="",BY$8=""),"",INDEX(Z!$B$9:$BI$118,BY$8-ZT!$B$4+1,ZT!$A60-ZT!$B$2+1))</f>
        <v/>
      </c>
      <c r="BZ60" s="8" t="str">
        <f>IF(OR($A60="",BZ$8=""),"",INDEX(Z!$B$9:$BI$118,BZ$8-ZT!$B$4+1,ZT!$A60-ZT!$B$2+1))</f>
        <v/>
      </c>
      <c r="CA60" s="8" t="str">
        <f>IF(OR($A60="",CA$8=""),"",INDEX(Z!$B$9:$BI$118,CA$8-ZT!$B$4+1,ZT!$A60-ZT!$B$2+1))</f>
        <v/>
      </c>
      <c r="CB60" s="8" t="str">
        <f>IF(OR($A60="",CB$8=""),"",INDEX(Z!$B$9:$BI$118,CB$8-ZT!$B$4+1,ZT!$A60-ZT!$B$2+1))</f>
        <v/>
      </c>
      <c r="CC60" s="8" t="str">
        <f>IF(OR($A60="",CC$8=""),"",INDEX(Z!$B$9:$BI$118,CC$8-ZT!$B$4+1,ZT!$A60-ZT!$B$2+1))</f>
        <v/>
      </c>
      <c r="CD60" s="8" t="str">
        <f>IF(OR($A60="",CD$8=""),"",INDEX(Z!$B$9:$BI$118,CD$8-ZT!$B$4+1,ZT!$A60-ZT!$B$2+1))</f>
        <v/>
      </c>
      <c r="CE60" s="8" t="str">
        <f>IF(OR($A60="",CE$8=""),"",INDEX(Z!$B$9:$BI$118,CE$8-ZT!$B$4+1,ZT!$A60-ZT!$B$2+1))</f>
        <v/>
      </c>
      <c r="CF60" s="8" t="str">
        <f>IF(OR($A60="",CF$8=""),"",INDEX(Z!$B$9:$BI$118,CF$8-ZT!$B$4+1,ZT!$A60-ZT!$B$2+1))</f>
        <v/>
      </c>
      <c r="CG60" s="8" t="str">
        <f>IF(OR($A60="",CG$8=""),"",INDEX(Z!$B$9:$BI$118,CG$8-ZT!$B$4+1,ZT!$A60-ZT!$B$2+1))</f>
        <v/>
      </c>
      <c r="CH60" s="8" t="str">
        <f>IF(OR($A60="",CH$8=""),"",INDEX(Z!$B$9:$BI$118,CH$8-ZT!$B$4+1,ZT!$A60-ZT!$B$2+1))</f>
        <v/>
      </c>
      <c r="CI60" s="8" t="str">
        <f>IF(OR($A60="",CI$8=""),"",INDEX(Z!$B$9:$BI$118,CI$8-ZT!$B$4+1,ZT!$A60-ZT!$B$2+1))</f>
        <v/>
      </c>
      <c r="CJ60" s="8" t="str">
        <f>IF(OR($A60="",CJ$8=""),"",INDEX(Z!$B$9:$BI$118,CJ$8-ZT!$B$4+1,ZT!$A60-ZT!$B$2+1))</f>
        <v/>
      </c>
      <c r="CK60" s="8" t="str">
        <f>IF(OR($A60="",CK$8=""),"",INDEX(Z!$B$9:$BI$118,CK$8-ZT!$B$4+1,ZT!$A60-ZT!$B$2+1))</f>
        <v/>
      </c>
      <c r="CL60" s="8" t="str">
        <f>IF(OR($A60="",CL$8=""),"",INDEX(Z!$B$9:$BI$118,CL$8-ZT!$B$4+1,ZT!$A60-ZT!$B$2+1))</f>
        <v/>
      </c>
      <c r="CM60" s="8" t="str">
        <f>IF(OR($A60="",CM$8=""),"",INDEX(Z!$B$9:$BI$118,CM$8-ZT!$B$4+1,ZT!$A60-ZT!$B$2+1))</f>
        <v/>
      </c>
      <c r="CN60" s="8" t="str">
        <f>IF(OR($A60="",CN$8=""),"",INDEX(Z!$B$9:$BI$118,CN$8-ZT!$B$4+1,ZT!$A60-ZT!$B$2+1))</f>
        <v/>
      </c>
      <c r="CO60" s="8" t="str">
        <f>IF(OR($A60="",CO$8=""),"",INDEX(Z!$B$9:$BI$118,CO$8-ZT!$B$4+1,ZT!$A60-ZT!$B$2+1))</f>
        <v/>
      </c>
      <c r="CP60" s="8" t="str">
        <f>IF(OR($A60="",CP$8=""),"",INDEX(Z!$B$9:$BI$118,CP$8-ZT!$B$4+1,ZT!$A60-ZT!$B$2+1))</f>
        <v/>
      </c>
      <c r="CQ60" s="8" t="str">
        <f>IF(OR($A60="",CQ$8=""),"",INDEX(Z!$B$9:$BI$118,CQ$8-ZT!$B$4+1,ZT!$A60-ZT!$B$2+1))</f>
        <v/>
      </c>
      <c r="CR60" s="8" t="str">
        <f>IF(OR($A60="",CR$8=""),"",INDEX(Z!$B$9:$BI$118,CR$8-ZT!$B$4+1,ZT!$A60-ZT!$B$2+1))</f>
        <v/>
      </c>
      <c r="CS60" s="8" t="str">
        <f>IF(OR($A60="",CS$8=""),"",INDEX(Z!$B$9:$BI$118,CS$8-ZT!$B$4+1,ZT!$A60-ZT!$B$2+1))</f>
        <v/>
      </c>
      <c r="CT60" s="8" t="str">
        <f>IF(OR($A60="",CT$8=""),"",INDEX(Z!$B$9:$BI$118,CT$8-ZT!$B$4+1,ZT!$A60-ZT!$B$2+1))</f>
        <v/>
      </c>
      <c r="CU60" s="8" t="str">
        <f>IF(OR($A60="",CU$8=""),"",INDEX(Z!$B$9:$BI$118,CU$8-ZT!$B$4+1,ZT!$A60-ZT!$B$2+1))</f>
        <v/>
      </c>
      <c r="CV60" s="8" t="str">
        <f>IF(OR($A60="",CV$8=""),"",INDEX(Z!$B$9:$BI$118,CV$8-ZT!$B$4+1,ZT!$A60-ZT!$B$2+1))</f>
        <v/>
      </c>
      <c r="CW60" s="8" t="str">
        <f>IF(OR($A60="",CW$8=""),"",INDEX(Z!$B$9:$BI$118,CW$8-ZT!$B$4+1,ZT!$A60-ZT!$B$2+1))</f>
        <v/>
      </c>
      <c r="CX60" s="8" t="str">
        <f>IF(OR($A60="",CX$8=""),"",INDEX(Z!$B$9:$BI$118,CX$8-ZT!$B$4+1,ZT!$A60-ZT!$B$2+1))</f>
        <v/>
      </c>
      <c r="CY60" s="8" t="str">
        <f>IF(OR($A60="",CY$8=""),"",INDEX(Z!$B$9:$BI$118,CY$8-ZT!$B$4+1,ZT!$A60-ZT!$B$2+1))</f>
        <v/>
      </c>
      <c r="CZ60" s="8" t="str">
        <f>IF(OR($A60="",CZ$8=""),"",INDEX(Z!$B$9:$BI$118,CZ$8-ZT!$B$4+1,ZT!$A60-ZT!$B$2+1))</f>
        <v/>
      </c>
      <c r="DA60" s="8" t="str">
        <f>IF(OR($A60="",DA$8=""),"",INDEX(Z!$B$9:$BI$118,DA$8-ZT!$B$4+1,ZT!$A60-ZT!$B$2+1))</f>
        <v/>
      </c>
      <c r="DB60" s="8" t="str">
        <f>IF(OR($A60="",DB$8=""),"",INDEX(Z!$B$9:$BI$118,DB$8-ZT!$B$4+1,ZT!$A60-ZT!$B$2+1))</f>
        <v/>
      </c>
      <c r="DC60" s="8" t="str">
        <f>IF(OR($A60="",DC$8=""),"",INDEX(Z!$B$9:$BI$118,DC$8-ZT!$B$4+1,ZT!$A60-ZT!$B$2+1))</f>
        <v/>
      </c>
      <c r="DD60" s="8" t="str">
        <f>IF(OR($A60="",DD$8=""),"",INDEX(Z!$B$9:$BI$118,DD$8-ZT!$B$4+1,ZT!$A60-ZT!$B$2+1))</f>
        <v/>
      </c>
      <c r="DE60" s="8" t="str">
        <f>IF(OR($A60="",DE$8=""),"",INDEX(Z!$B$9:$BI$118,DE$8-ZT!$B$4+1,ZT!$A60-ZT!$B$2+1))</f>
        <v/>
      </c>
      <c r="DF60" s="8" t="str">
        <f>IF(OR($A60="",DF$8=""),"",INDEX(Z!$B$9:$BI$118,DF$8-ZT!$B$4+1,ZT!$A60-ZT!$B$2+1))</f>
        <v/>
      </c>
      <c r="DG60" s="8" t="str">
        <f>IF(OR($A60="",DG$8=""),"",INDEX(Z!$B$9:$BI$118,DG$8-ZT!$B$4+1,ZT!$A60-ZT!$B$2+1))</f>
        <v/>
      </c>
    </row>
    <row r="61" spans="1:111">
      <c r="A61" s="4" t="str">
        <f t="shared" si="2"/>
        <v/>
      </c>
      <c r="B61" s="8" t="str">
        <f>IF(OR($A61="",B$8=""),"",INDEX(Z!$B$9:$BI$118,B$8-ZT!$B$4+1,ZT!$A61-ZT!$B$2+1))</f>
        <v/>
      </c>
      <c r="C61" s="8" t="str">
        <f>IF(OR($A61="",C$8=""),"",INDEX(Z!$B$9:$BI$118,C$8-ZT!$B$4+1,ZT!$A61-ZT!$B$2+1))</f>
        <v/>
      </c>
      <c r="D61" s="8" t="str">
        <f>IF(OR($A61="",D$8=""),"",INDEX(Z!$B$9:$BI$118,D$8-ZT!$B$4+1,ZT!$A61-ZT!$B$2+1))</f>
        <v/>
      </c>
      <c r="E61" s="8" t="str">
        <f>IF(OR($A61="",E$8=""),"",INDEX(Z!$B$9:$BI$118,E$8-ZT!$B$4+1,ZT!$A61-ZT!$B$2+1))</f>
        <v/>
      </c>
      <c r="F61" s="8" t="str">
        <f>IF(OR($A61="",F$8=""),"",INDEX(Z!$B$9:$BI$118,F$8-ZT!$B$4+1,ZT!$A61-ZT!$B$2+1))</f>
        <v/>
      </c>
      <c r="G61" s="8" t="str">
        <f>IF(OR($A61="",G$8=""),"",INDEX(Z!$B$9:$BI$118,G$8-ZT!$B$4+1,ZT!$A61-ZT!$B$2+1))</f>
        <v/>
      </c>
      <c r="H61" s="8" t="str">
        <f>IF(OR($A61="",H$8=""),"",INDEX(Z!$B$9:$BI$118,H$8-ZT!$B$4+1,ZT!$A61-ZT!$B$2+1))</f>
        <v/>
      </c>
      <c r="I61" s="8" t="str">
        <f>IF(OR($A61="",I$8=""),"",INDEX(Z!$B$9:$BI$118,I$8-ZT!$B$4+1,ZT!$A61-ZT!$B$2+1))</f>
        <v/>
      </c>
      <c r="J61" s="8" t="str">
        <f>IF(OR($A61="",J$8=""),"",INDEX(Z!$B$9:$BI$118,J$8-ZT!$B$4+1,ZT!$A61-ZT!$B$2+1))</f>
        <v/>
      </c>
      <c r="K61" s="8" t="str">
        <f>IF(OR($A61="",K$8=""),"",INDEX(Z!$B$9:$BI$118,K$8-ZT!$B$4+1,ZT!$A61-ZT!$B$2+1))</f>
        <v/>
      </c>
      <c r="L61" s="8" t="str">
        <f>IF(OR($A61="",L$8=""),"",INDEX(Z!$B$9:$BI$118,L$8-ZT!$B$4+1,ZT!$A61-ZT!$B$2+1))</f>
        <v/>
      </c>
      <c r="M61" s="8" t="str">
        <f>IF(OR($A61="",M$8=""),"",INDEX(Z!$B$9:$BI$118,M$8-ZT!$B$4+1,ZT!$A61-ZT!$B$2+1))</f>
        <v/>
      </c>
      <c r="N61" s="8" t="str">
        <f>IF(OR($A61="",N$8=""),"",INDEX(Z!$B$9:$BI$118,N$8-ZT!$B$4+1,ZT!$A61-ZT!$B$2+1))</f>
        <v/>
      </c>
      <c r="O61" s="8" t="str">
        <f>IF(OR($A61="",O$8=""),"",INDEX(Z!$B$9:$BI$118,O$8-ZT!$B$4+1,ZT!$A61-ZT!$B$2+1))</f>
        <v/>
      </c>
      <c r="P61" s="8" t="str">
        <f>IF(OR($A61="",P$8=""),"",INDEX(Z!$B$9:$BI$118,P$8-ZT!$B$4+1,ZT!$A61-ZT!$B$2+1))</f>
        <v/>
      </c>
      <c r="Q61" s="8" t="str">
        <f>IF(OR($A61="",Q$8=""),"",INDEX(Z!$B$9:$BI$118,Q$8-ZT!$B$4+1,ZT!$A61-ZT!$B$2+1))</f>
        <v/>
      </c>
      <c r="R61" s="8" t="str">
        <f>IF(OR($A61="",R$8=""),"",INDEX(Z!$B$9:$BI$118,R$8-ZT!$B$4+1,ZT!$A61-ZT!$B$2+1))</f>
        <v/>
      </c>
      <c r="S61" s="8" t="str">
        <f>IF(OR($A61="",S$8=""),"",INDEX(Z!$B$9:$BI$118,S$8-ZT!$B$4+1,ZT!$A61-ZT!$B$2+1))</f>
        <v/>
      </c>
      <c r="T61" s="8" t="str">
        <f>IF(OR($A61="",T$8=""),"",INDEX(Z!$B$9:$BI$118,T$8-ZT!$B$4+1,ZT!$A61-ZT!$B$2+1))</f>
        <v/>
      </c>
      <c r="U61" s="8" t="str">
        <f>IF(OR($A61="",U$8=""),"",INDEX(Z!$B$9:$BI$118,U$8-ZT!$B$4+1,ZT!$A61-ZT!$B$2+1))</f>
        <v/>
      </c>
      <c r="V61" s="8" t="str">
        <f>IF(OR($A61="",V$8=""),"",INDEX(Z!$B$9:$BI$118,V$8-ZT!$B$4+1,ZT!$A61-ZT!$B$2+1))</f>
        <v/>
      </c>
      <c r="W61" s="8" t="str">
        <f>IF(OR($A61="",W$8=""),"",INDEX(Z!$B$9:$BI$118,W$8-ZT!$B$4+1,ZT!$A61-ZT!$B$2+1))</f>
        <v/>
      </c>
      <c r="X61" s="8" t="str">
        <f>IF(OR($A61="",X$8=""),"",INDEX(Z!$B$9:$BI$118,X$8-ZT!$B$4+1,ZT!$A61-ZT!$B$2+1))</f>
        <v/>
      </c>
      <c r="Y61" s="8" t="str">
        <f>IF(OR($A61="",Y$8=""),"",INDEX(Z!$B$9:$BI$118,Y$8-ZT!$B$4+1,ZT!$A61-ZT!$B$2+1))</f>
        <v/>
      </c>
      <c r="Z61" s="8" t="str">
        <f>IF(OR($A61="",Z$8=""),"",INDEX(Z!$B$9:$BI$118,Z$8-ZT!$B$4+1,ZT!$A61-ZT!$B$2+1))</f>
        <v/>
      </c>
      <c r="AA61" s="8" t="str">
        <f>IF(OR($A61="",AA$8=""),"",INDEX(Z!$B$9:$BI$118,AA$8-ZT!$B$4+1,ZT!$A61-ZT!$B$2+1))</f>
        <v/>
      </c>
      <c r="AB61" s="8" t="str">
        <f>IF(OR($A61="",AB$8=""),"",INDEX(Z!$B$9:$BI$118,AB$8-ZT!$B$4+1,ZT!$A61-ZT!$B$2+1))</f>
        <v/>
      </c>
      <c r="AC61" s="8" t="str">
        <f>IF(OR($A61="",AC$8=""),"",INDEX(Z!$B$9:$BI$118,AC$8-ZT!$B$4+1,ZT!$A61-ZT!$B$2+1))</f>
        <v/>
      </c>
      <c r="AD61" s="8" t="str">
        <f>IF(OR($A61="",AD$8=""),"",INDEX(Z!$B$9:$BI$118,AD$8-ZT!$B$4+1,ZT!$A61-ZT!$B$2+1))</f>
        <v/>
      </c>
      <c r="AE61" s="8" t="str">
        <f>IF(OR($A61="",AE$8=""),"",INDEX(Z!$B$9:$BI$118,AE$8-ZT!$B$4+1,ZT!$A61-ZT!$B$2+1))</f>
        <v/>
      </c>
      <c r="AF61" s="8" t="str">
        <f>IF(OR($A61="",AF$8=""),"",INDEX(Z!$B$9:$BI$118,AF$8-ZT!$B$4+1,ZT!$A61-ZT!$B$2+1))</f>
        <v/>
      </c>
      <c r="AG61" s="8" t="str">
        <f>IF(OR($A61="",AG$8=""),"",INDEX(Z!$B$9:$BI$118,AG$8-ZT!$B$4+1,ZT!$A61-ZT!$B$2+1))</f>
        <v/>
      </c>
      <c r="AH61" s="8" t="str">
        <f>IF(OR($A61="",AH$8=""),"",INDEX(Z!$B$9:$BI$118,AH$8-ZT!$B$4+1,ZT!$A61-ZT!$B$2+1))</f>
        <v/>
      </c>
      <c r="AI61" s="8" t="str">
        <f>IF(OR($A61="",AI$8=""),"",INDEX(Z!$B$9:$BI$118,AI$8-ZT!$B$4+1,ZT!$A61-ZT!$B$2+1))</f>
        <v/>
      </c>
      <c r="AJ61" s="8" t="str">
        <f>IF(OR($A61="",AJ$8=""),"",INDEX(Z!$B$9:$BI$118,AJ$8-ZT!$B$4+1,ZT!$A61-ZT!$B$2+1))</f>
        <v/>
      </c>
      <c r="AK61" s="8" t="str">
        <f>IF(OR($A61="",AK$8=""),"",INDEX(Z!$B$9:$BI$118,AK$8-ZT!$B$4+1,ZT!$A61-ZT!$B$2+1))</f>
        <v/>
      </c>
      <c r="AL61" s="8" t="str">
        <f>IF(OR($A61="",AL$8=""),"",INDEX(Z!$B$9:$BI$118,AL$8-ZT!$B$4+1,ZT!$A61-ZT!$B$2+1))</f>
        <v/>
      </c>
      <c r="AM61" s="8" t="str">
        <f>IF(OR($A61="",AM$8=""),"",INDEX(Z!$B$9:$BI$118,AM$8-ZT!$B$4+1,ZT!$A61-ZT!$B$2+1))</f>
        <v/>
      </c>
      <c r="AN61" s="8" t="str">
        <f>IF(OR($A61="",AN$8=""),"",INDEX(Z!$B$9:$BI$118,AN$8-ZT!$B$4+1,ZT!$A61-ZT!$B$2+1))</f>
        <v/>
      </c>
      <c r="AO61" s="8" t="str">
        <f>IF(OR($A61="",AO$8=""),"",INDEX(Z!$B$9:$BI$118,AO$8-ZT!$B$4+1,ZT!$A61-ZT!$B$2+1))</f>
        <v/>
      </c>
      <c r="AP61" s="8" t="str">
        <f>IF(OR($A61="",AP$8=""),"",INDEX(Z!$B$9:$BI$118,AP$8-ZT!$B$4+1,ZT!$A61-ZT!$B$2+1))</f>
        <v/>
      </c>
      <c r="AQ61" s="8" t="str">
        <f>IF(OR($A61="",AQ$8=""),"",INDEX(Z!$B$9:$BI$118,AQ$8-ZT!$B$4+1,ZT!$A61-ZT!$B$2+1))</f>
        <v/>
      </c>
      <c r="AR61" s="8" t="str">
        <f>IF(OR($A61="",AR$8=""),"",INDEX(Z!$B$9:$BI$118,AR$8-ZT!$B$4+1,ZT!$A61-ZT!$B$2+1))</f>
        <v/>
      </c>
      <c r="AS61" s="8" t="str">
        <f>IF(OR($A61="",AS$8=""),"",INDEX(Z!$B$9:$BI$118,AS$8-ZT!$B$4+1,ZT!$A61-ZT!$B$2+1))</f>
        <v/>
      </c>
      <c r="AT61" s="8" t="str">
        <f>IF(OR($A61="",AT$8=""),"",INDEX(Z!$B$9:$BI$118,AT$8-ZT!$B$4+1,ZT!$A61-ZT!$B$2+1))</f>
        <v/>
      </c>
      <c r="AU61" s="8" t="str">
        <f>IF(OR($A61="",AU$8=""),"",INDEX(Z!$B$9:$BI$118,AU$8-ZT!$B$4+1,ZT!$A61-ZT!$B$2+1))</f>
        <v/>
      </c>
      <c r="AV61" s="8" t="str">
        <f>IF(OR($A61="",AV$8=""),"",INDEX(Z!$B$9:$BI$118,AV$8-ZT!$B$4+1,ZT!$A61-ZT!$B$2+1))</f>
        <v/>
      </c>
      <c r="AW61" s="8" t="str">
        <f>IF(OR($A61="",AW$8=""),"",INDEX(Z!$B$9:$BI$118,AW$8-ZT!$B$4+1,ZT!$A61-ZT!$B$2+1))</f>
        <v/>
      </c>
      <c r="AX61" s="8" t="str">
        <f>IF(OR($A61="",AX$8=""),"",INDEX(Z!$B$9:$BI$118,AX$8-ZT!$B$4+1,ZT!$A61-ZT!$B$2+1))</f>
        <v/>
      </c>
      <c r="AY61" s="8" t="str">
        <f>IF(OR($A61="",AY$8=""),"",INDEX(Z!$B$9:$BI$118,AY$8-ZT!$B$4+1,ZT!$A61-ZT!$B$2+1))</f>
        <v/>
      </c>
      <c r="AZ61" s="8" t="str">
        <f>IF(OR($A61="",AZ$8=""),"",INDEX(Z!$B$9:$BI$118,AZ$8-ZT!$B$4+1,ZT!$A61-ZT!$B$2+1))</f>
        <v/>
      </c>
      <c r="BA61" s="8" t="str">
        <f>IF(OR($A61="",BA$8=""),"",INDEX(Z!$B$9:$BI$118,BA$8-ZT!$B$4+1,ZT!$A61-ZT!$B$2+1))</f>
        <v/>
      </c>
      <c r="BB61" s="8" t="str">
        <f>IF(OR($A61="",BB$8=""),"",INDEX(Z!$B$9:$BI$118,BB$8-ZT!$B$4+1,ZT!$A61-ZT!$B$2+1))</f>
        <v/>
      </c>
      <c r="BC61" s="8" t="str">
        <f>IF(OR($A61="",BC$8=""),"",INDEX(Z!$B$9:$BI$118,BC$8-ZT!$B$4+1,ZT!$A61-ZT!$B$2+1))</f>
        <v/>
      </c>
      <c r="BD61" s="8" t="str">
        <f>IF(OR($A61="",BD$8=""),"",INDEX(Z!$B$9:$BI$118,BD$8-ZT!$B$4+1,ZT!$A61-ZT!$B$2+1))</f>
        <v/>
      </c>
      <c r="BE61" s="8" t="str">
        <f>IF(OR($A61="",BE$8=""),"",INDEX(Z!$B$9:$BI$118,BE$8-ZT!$B$4+1,ZT!$A61-ZT!$B$2+1))</f>
        <v/>
      </c>
      <c r="BF61" s="8" t="str">
        <f>IF(OR($A61="",BF$8=""),"",INDEX(Z!$B$9:$BI$118,BF$8-ZT!$B$4+1,ZT!$A61-ZT!$B$2+1))</f>
        <v/>
      </c>
      <c r="BG61" s="8" t="str">
        <f>IF(OR($A61="",BG$8=""),"",INDEX(Z!$B$9:$BI$118,BG$8-ZT!$B$4+1,ZT!$A61-ZT!$B$2+1))</f>
        <v/>
      </c>
      <c r="BH61" s="8" t="str">
        <f>IF(OR($A61="",BH$8=""),"",INDEX(Z!$B$9:$BI$118,BH$8-ZT!$B$4+1,ZT!$A61-ZT!$B$2+1))</f>
        <v/>
      </c>
      <c r="BI61" s="8" t="str">
        <f>IF(OR($A61="",BI$8=""),"",INDEX(Z!$B$9:$BI$118,BI$8-ZT!$B$4+1,ZT!$A61-ZT!$B$2+1))</f>
        <v/>
      </c>
      <c r="BJ61" s="8" t="str">
        <f>IF(OR($A61="",BJ$8=""),"",INDEX(Z!$B$9:$BI$118,BJ$8-ZT!$B$4+1,ZT!$A61-ZT!$B$2+1))</f>
        <v/>
      </c>
      <c r="BK61" s="8" t="str">
        <f>IF(OR($A61="",BK$8=""),"",INDEX(Z!$B$9:$BI$118,BK$8-ZT!$B$4+1,ZT!$A61-ZT!$B$2+1))</f>
        <v/>
      </c>
      <c r="BL61" s="8" t="str">
        <f>IF(OR($A61="",BL$8=""),"",INDEX(Z!$B$9:$BI$118,BL$8-ZT!$B$4+1,ZT!$A61-ZT!$B$2+1))</f>
        <v/>
      </c>
      <c r="BM61" s="8" t="str">
        <f>IF(OR($A61="",BM$8=""),"",INDEX(Z!$B$9:$BI$118,BM$8-ZT!$B$4+1,ZT!$A61-ZT!$B$2+1))</f>
        <v/>
      </c>
      <c r="BN61" s="8" t="str">
        <f>IF(OR($A61="",BN$8=""),"",INDEX(Z!$B$9:$BI$118,BN$8-ZT!$B$4+1,ZT!$A61-ZT!$B$2+1))</f>
        <v/>
      </c>
      <c r="BO61" s="8" t="str">
        <f>IF(OR($A61="",BO$8=""),"",INDEX(Z!$B$9:$BI$118,BO$8-ZT!$B$4+1,ZT!$A61-ZT!$B$2+1))</f>
        <v/>
      </c>
      <c r="BP61" s="8" t="str">
        <f>IF(OR($A61="",BP$8=""),"",INDEX(Z!$B$9:$BI$118,BP$8-ZT!$B$4+1,ZT!$A61-ZT!$B$2+1))</f>
        <v/>
      </c>
      <c r="BQ61" s="8" t="str">
        <f>IF(OR($A61="",BQ$8=""),"",INDEX(Z!$B$9:$BI$118,BQ$8-ZT!$B$4+1,ZT!$A61-ZT!$B$2+1))</f>
        <v/>
      </c>
      <c r="BR61" s="8" t="str">
        <f>IF(OR($A61="",BR$8=""),"",INDEX(Z!$B$9:$BI$118,BR$8-ZT!$B$4+1,ZT!$A61-ZT!$B$2+1))</f>
        <v/>
      </c>
      <c r="BS61" s="8" t="str">
        <f>IF(OR($A61="",BS$8=""),"",INDEX(Z!$B$9:$BI$118,BS$8-ZT!$B$4+1,ZT!$A61-ZT!$B$2+1))</f>
        <v/>
      </c>
      <c r="BT61" s="8" t="str">
        <f>IF(OR($A61="",BT$8=""),"",INDEX(Z!$B$9:$BI$118,BT$8-ZT!$B$4+1,ZT!$A61-ZT!$B$2+1))</f>
        <v/>
      </c>
      <c r="BU61" s="8" t="str">
        <f>IF(OR($A61="",BU$8=""),"",INDEX(Z!$B$9:$BI$118,BU$8-ZT!$B$4+1,ZT!$A61-ZT!$B$2+1))</f>
        <v/>
      </c>
      <c r="BV61" s="8" t="str">
        <f>IF(OR($A61="",BV$8=""),"",INDEX(Z!$B$9:$BI$118,BV$8-ZT!$B$4+1,ZT!$A61-ZT!$B$2+1))</f>
        <v/>
      </c>
      <c r="BW61" s="8" t="str">
        <f>IF(OR($A61="",BW$8=""),"",INDEX(Z!$B$9:$BI$118,BW$8-ZT!$B$4+1,ZT!$A61-ZT!$B$2+1))</f>
        <v/>
      </c>
      <c r="BX61" s="8" t="str">
        <f>IF(OR($A61="",BX$8=""),"",INDEX(Z!$B$9:$BI$118,BX$8-ZT!$B$4+1,ZT!$A61-ZT!$B$2+1))</f>
        <v/>
      </c>
      <c r="BY61" s="8" t="str">
        <f>IF(OR($A61="",BY$8=""),"",INDEX(Z!$B$9:$BI$118,BY$8-ZT!$B$4+1,ZT!$A61-ZT!$B$2+1))</f>
        <v/>
      </c>
      <c r="BZ61" s="8" t="str">
        <f>IF(OR($A61="",BZ$8=""),"",INDEX(Z!$B$9:$BI$118,BZ$8-ZT!$B$4+1,ZT!$A61-ZT!$B$2+1))</f>
        <v/>
      </c>
      <c r="CA61" s="8" t="str">
        <f>IF(OR($A61="",CA$8=""),"",INDEX(Z!$B$9:$BI$118,CA$8-ZT!$B$4+1,ZT!$A61-ZT!$B$2+1))</f>
        <v/>
      </c>
      <c r="CB61" s="8" t="str">
        <f>IF(OR($A61="",CB$8=""),"",INDEX(Z!$B$9:$BI$118,CB$8-ZT!$B$4+1,ZT!$A61-ZT!$B$2+1))</f>
        <v/>
      </c>
      <c r="CC61" s="8" t="str">
        <f>IF(OR($A61="",CC$8=""),"",INDEX(Z!$B$9:$BI$118,CC$8-ZT!$B$4+1,ZT!$A61-ZT!$B$2+1))</f>
        <v/>
      </c>
      <c r="CD61" s="8" t="str">
        <f>IF(OR($A61="",CD$8=""),"",INDEX(Z!$B$9:$BI$118,CD$8-ZT!$B$4+1,ZT!$A61-ZT!$B$2+1))</f>
        <v/>
      </c>
      <c r="CE61" s="8" t="str">
        <f>IF(OR($A61="",CE$8=""),"",INDEX(Z!$B$9:$BI$118,CE$8-ZT!$B$4+1,ZT!$A61-ZT!$B$2+1))</f>
        <v/>
      </c>
      <c r="CF61" s="8" t="str">
        <f>IF(OR($A61="",CF$8=""),"",INDEX(Z!$B$9:$BI$118,CF$8-ZT!$B$4+1,ZT!$A61-ZT!$B$2+1))</f>
        <v/>
      </c>
      <c r="CG61" s="8" t="str">
        <f>IF(OR($A61="",CG$8=""),"",INDEX(Z!$B$9:$BI$118,CG$8-ZT!$B$4+1,ZT!$A61-ZT!$B$2+1))</f>
        <v/>
      </c>
      <c r="CH61" s="8" t="str">
        <f>IF(OR($A61="",CH$8=""),"",INDEX(Z!$B$9:$BI$118,CH$8-ZT!$B$4+1,ZT!$A61-ZT!$B$2+1))</f>
        <v/>
      </c>
      <c r="CI61" s="8" t="str">
        <f>IF(OR($A61="",CI$8=""),"",INDEX(Z!$B$9:$BI$118,CI$8-ZT!$B$4+1,ZT!$A61-ZT!$B$2+1))</f>
        <v/>
      </c>
      <c r="CJ61" s="8" t="str">
        <f>IF(OR($A61="",CJ$8=""),"",INDEX(Z!$B$9:$BI$118,CJ$8-ZT!$B$4+1,ZT!$A61-ZT!$B$2+1))</f>
        <v/>
      </c>
      <c r="CK61" s="8" t="str">
        <f>IF(OR($A61="",CK$8=""),"",INDEX(Z!$B$9:$BI$118,CK$8-ZT!$B$4+1,ZT!$A61-ZT!$B$2+1))</f>
        <v/>
      </c>
      <c r="CL61" s="8" t="str">
        <f>IF(OR($A61="",CL$8=""),"",INDEX(Z!$B$9:$BI$118,CL$8-ZT!$B$4+1,ZT!$A61-ZT!$B$2+1))</f>
        <v/>
      </c>
      <c r="CM61" s="8" t="str">
        <f>IF(OR($A61="",CM$8=""),"",INDEX(Z!$B$9:$BI$118,CM$8-ZT!$B$4+1,ZT!$A61-ZT!$B$2+1))</f>
        <v/>
      </c>
      <c r="CN61" s="8" t="str">
        <f>IF(OR($A61="",CN$8=""),"",INDEX(Z!$B$9:$BI$118,CN$8-ZT!$B$4+1,ZT!$A61-ZT!$B$2+1))</f>
        <v/>
      </c>
      <c r="CO61" s="8" t="str">
        <f>IF(OR($A61="",CO$8=""),"",INDEX(Z!$B$9:$BI$118,CO$8-ZT!$B$4+1,ZT!$A61-ZT!$B$2+1))</f>
        <v/>
      </c>
      <c r="CP61" s="8" t="str">
        <f>IF(OR($A61="",CP$8=""),"",INDEX(Z!$B$9:$BI$118,CP$8-ZT!$B$4+1,ZT!$A61-ZT!$B$2+1))</f>
        <v/>
      </c>
      <c r="CQ61" s="8" t="str">
        <f>IF(OR($A61="",CQ$8=""),"",INDEX(Z!$B$9:$BI$118,CQ$8-ZT!$B$4+1,ZT!$A61-ZT!$B$2+1))</f>
        <v/>
      </c>
      <c r="CR61" s="8" t="str">
        <f>IF(OR($A61="",CR$8=""),"",INDEX(Z!$B$9:$BI$118,CR$8-ZT!$B$4+1,ZT!$A61-ZT!$B$2+1))</f>
        <v/>
      </c>
      <c r="CS61" s="8" t="str">
        <f>IF(OR($A61="",CS$8=""),"",INDEX(Z!$B$9:$BI$118,CS$8-ZT!$B$4+1,ZT!$A61-ZT!$B$2+1))</f>
        <v/>
      </c>
      <c r="CT61" s="8" t="str">
        <f>IF(OR($A61="",CT$8=""),"",INDEX(Z!$B$9:$BI$118,CT$8-ZT!$B$4+1,ZT!$A61-ZT!$B$2+1))</f>
        <v/>
      </c>
      <c r="CU61" s="8" t="str">
        <f>IF(OR($A61="",CU$8=""),"",INDEX(Z!$B$9:$BI$118,CU$8-ZT!$B$4+1,ZT!$A61-ZT!$B$2+1))</f>
        <v/>
      </c>
      <c r="CV61" s="8" t="str">
        <f>IF(OR($A61="",CV$8=""),"",INDEX(Z!$B$9:$BI$118,CV$8-ZT!$B$4+1,ZT!$A61-ZT!$B$2+1))</f>
        <v/>
      </c>
      <c r="CW61" s="8" t="str">
        <f>IF(OR($A61="",CW$8=""),"",INDEX(Z!$B$9:$BI$118,CW$8-ZT!$B$4+1,ZT!$A61-ZT!$B$2+1))</f>
        <v/>
      </c>
      <c r="CX61" s="8" t="str">
        <f>IF(OR($A61="",CX$8=""),"",INDEX(Z!$B$9:$BI$118,CX$8-ZT!$B$4+1,ZT!$A61-ZT!$B$2+1))</f>
        <v/>
      </c>
      <c r="CY61" s="8" t="str">
        <f>IF(OR($A61="",CY$8=""),"",INDEX(Z!$B$9:$BI$118,CY$8-ZT!$B$4+1,ZT!$A61-ZT!$B$2+1))</f>
        <v/>
      </c>
      <c r="CZ61" s="8" t="str">
        <f>IF(OR($A61="",CZ$8=""),"",INDEX(Z!$B$9:$BI$118,CZ$8-ZT!$B$4+1,ZT!$A61-ZT!$B$2+1))</f>
        <v/>
      </c>
      <c r="DA61" s="8" t="str">
        <f>IF(OR($A61="",DA$8=""),"",INDEX(Z!$B$9:$BI$118,DA$8-ZT!$B$4+1,ZT!$A61-ZT!$B$2+1))</f>
        <v/>
      </c>
      <c r="DB61" s="8" t="str">
        <f>IF(OR($A61="",DB$8=""),"",INDEX(Z!$B$9:$BI$118,DB$8-ZT!$B$4+1,ZT!$A61-ZT!$B$2+1))</f>
        <v/>
      </c>
      <c r="DC61" s="8" t="str">
        <f>IF(OR($A61="",DC$8=""),"",INDEX(Z!$B$9:$BI$118,DC$8-ZT!$B$4+1,ZT!$A61-ZT!$B$2+1))</f>
        <v/>
      </c>
      <c r="DD61" s="8" t="str">
        <f>IF(OR($A61="",DD$8=""),"",INDEX(Z!$B$9:$BI$118,DD$8-ZT!$B$4+1,ZT!$A61-ZT!$B$2+1))</f>
        <v/>
      </c>
      <c r="DE61" s="8" t="str">
        <f>IF(OR($A61="",DE$8=""),"",INDEX(Z!$B$9:$BI$118,DE$8-ZT!$B$4+1,ZT!$A61-ZT!$B$2+1))</f>
        <v/>
      </c>
      <c r="DF61" s="8" t="str">
        <f>IF(OR($A61="",DF$8=""),"",INDEX(Z!$B$9:$BI$118,DF$8-ZT!$B$4+1,ZT!$A61-ZT!$B$2+1))</f>
        <v/>
      </c>
      <c r="DG61" s="8" t="str">
        <f>IF(OR($A61="",DG$8=""),"",INDEX(Z!$B$9:$BI$118,DG$8-ZT!$B$4+1,ZT!$A61-ZT!$B$2+1))</f>
        <v/>
      </c>
    </row>
    <row r="62" spans="1:111">
      <c r="A62" s="4" t="str">
        <f t="shared" si="2"/>
        <v/>
      </c>
      <c r="B62" s="8" t="str">
        <f>IF(OR($A62="",B$8=""),"",INDEX(Z!$B$9:$BI$118,B$8-ZT!$B$4+1,ZT!$A62-ZT!$B$2+1))</f>
        <v/>
      </c>
      <c r="C62" s="8" t="str">
        <f>IF(OR($A62="",C$8=""),"",INDEX(Z!$B$9:$BI$118,C$8-ZT!$B$4+1,ZT!$A62-ZT!$B$2+1))</f>
        <v/>
      </c>
      <c r="D62" s="8" t="str">
        <f>IF(OR($A62="",D$8=""),"",INDEX(Z!$B$9:$BI$118,D$8-ZT!$B$4+1,ZT!$A62-ZT!$B$2+1))</f>
        <v/>
      </c>
      <c r="E62" s="8" t="str">
        <f>IF(OR($A62="",E$8=""),"",INDEX(Z!$B$9:$BI$118,E$8-ZT!$B$4+1,ZT!$A62-ZT!$B$2+1))</f>
        <v/>
      </c>
      <c r="F62" s="8" t="str">
        <f>IF(OR($A62="",F$8=""),"",INDEX(Z!$B$9:$BI$118,F$8-ZT!$B$4+1,ZT!$A62-ZT!$B$2+1))</f>
        <v/>
      </c>
      <c r="G62" s="8" t="str">
        <f>IF(OR($A62="",G$8=""),"",INDEX(Z!$B$9:$BI$118,G$8-ZT!$B$4+1,ZT!$A62-ZT!$B$2+1))</f>
        <v/>
      </c>
      <c r="H62" s="8" t="str">
        <f>IF(OR($A62="",H$8=""),"",INDEX(Z!$B$9:$BI$118,H$8-ZT!$B$4+1,ZT!$A62-ZT!$B$2+1))</f>
        <v/>
      </c>
      <c r="I62" s="8" t="str">
        <f>IF(OR($A62="",I$8=""),"",INDEX(Z!$B$9:$BI$118,I$8-ZT!$B$4+1,ZT!$A62-ZT!$B$2+1))</f>
        <v/>
      </c>
      <c r="J62" s="8" t="str">
        <f>IF(OR($A62="",J$8=""),"",INDEX(Z!$B$9:$BI$118,J$8-ZT!$B$4+1,ZT!$A62-ZT!$B$2+1))</f>
        <v/>
      </c>
      <c r="K62" s="8" t="str">
        <f>IF(OR($A62="",K$8=""),"",INDEX(Z!$B$9:$BI$118,K$8-ZT!$B$4+1,ZT!$A62-ZT!$B$2+1))</f>
        <v/>
      </c>
      <c r="L62" s="8" t="str">
        <f>IF(OR($A62="",L$8=""),"",INDEX(Z!$B$9:$BI$118,L$8-ZT!$B$4+1,ZT!$A62-ZT!$B$2+1))</f>
        <v/>
      </c>
      <c r="M62" s="8" t="str">
        <f>IF(OR($A62="",M$8=""),"",INDEX(Z!$B$9:$BI$118,M$8-ZT!$B$4+1,ZT!$A62-ZT!$B$2+1))</f>
        <v/>
      </c>
      <c r="N62" s="8" t="str">
        <f>IF(OR($A62="",N$8=""),"",INDEX(Z!$B$9:$BI$118,N$8-ZT!$B$4+1,ZT!$A62-ZT!$B$2+1))</f>
        <v/>
      </c>
      <c r="O62" s="8" t="str">
        <f>IF(OR($A62="",O$8=""),"",INDEX(Z!$B$9:$BI$118,O$8-ZT!$B$4+1,ZT!$A62-ZT!$B$2+1))</f>
        <v/>
      </c>
      <c r="P62" s="8" t="str">
        <f>IF(OR($A62="",P$8=""),"",INDEX(Z!$B$9:$BI$118,P$8-ZT!$B$4+1,ZT!$A62-ZT!$B$2+1))</f>
        <v/>
      </c>
      <c r="Q62" s="8" t="str">
        <f>IF(OR($A62="",Q$8=""),"",INDEX(Z!$B$9:$BI$118,Q$8-ZT!$B$4+1,ZT!$A62-ZT!$B$2+1))</f>
        <v/>
      </c>
      <c r="R62" s="8" t="str">
        <f>IF(OR($A62="",R$8=""),"",INDEX(Z!$B$9:$BI$118,R$8-ZT!$B$4+1,ZT!$A62-ZT!$B$2+1))</f>
        <v/>
      </c>
      <c r="S62" s="8" t="str">
        <f>IF(OR($A62="",S$8=""),"",INDEX(Z!$B$9:$BI$118,S$8-ZT!$B$4+1,ZT!$A62-ZT!$B$2+1))</f>
        <v/>
      </c>
      <c r="T62" s="8" t="str">
        <f>IF(OR($A62="",T$8=""),"",INDEX(Z!$B$9:$BI$118,T$8-ZT!$B$4+1,ZT!$A62-ZT!$B$2+1))</f>
        <v/>
      </c>
      <c r="U62" s="8" t="str">
        <f>IF(OR($A62="",U$8=""),"",INDEX(Z!$B$9:$BI$118,U$8-ZT!$B$4+1,ZT!$A62-ZT!$B$2+1))</f>
        <v/>
      </c>
      <c r="V62" s="8" t="str">
        <f>IF(OR($A62="",V$8=""),"",INDEX(Z!$B$9:$BI$118,V$8-ZT!$B$4+1,ZT!$A62-ZT!$B$2+1))</f>
        <v/>
      </c>
      <c r="W62" s="8" t="str">
        <f>IF(OR($A62="",W$8=""),"",INDEX(Z!$B$9:$BI$118,W$8-ZT!$B$4+1,ZT!$A62-ZT!$B$2+1))</f>
        <v/>
      </c>
      <c r="X62" s="8" t="str">
        <f>IF(OR($A62="",X$8=""),"",INDEX(Z!$B$9:$BI$118,X$8-ZT!$B$4+1,ZT!$A62-ZT!$B$2+1))</f>
        <v/>
      </c>
      <c r="Y62" s="8" t="str">
        <f>IF(OR($A62="",Y$8=""),"",INDEX(Z!$B$9:$BI$118,Y$8-ZT!$B$4+1,ZT!$A62-ZT!$B$2+1))</f>
        <v/>
      </c>
      <c r="Z62" s="8" t="str">
        <f>IF(OR($A62="",Z$8=""),"",INDEX(Z!$B$9:$BI$118,Z$8-ZT!$B$4+1,ZT!$A62-ZT!$B$2+1))</f>
        <v/>
      </c>
      <c r="AA62" s="8" t="str">
        <f>IF(OR($A62="",AA$8=""),"",INDEX(Z!$B$9:$BI$118,AA$8-ZT!$B$4+1,ZT!$A62-ZT!$B$2+1))</f>
        <v/>
      </c>
      <c r="AB62" s="8" t="str">
        <f>IF(OR($A62="",AB$8=""),"",INDEX(Z!$B$9:$BI$118,AB$8-ZT!$B$4+1,ZT!$A62-ZT!$B$2+1))</f>
        <v/>
      </c>
      <c r="AC62" s="8" t="str">
        <f>IF(OR($A62="",AC$8=""),"",INDEX(Z!$B$9:$BI$118,AC$8-ZT!$B$4+1,ZT!$A62-ZT!$B$2+1))</f>
        <v/>
      </c>
      <c r="AD62" s="8" t="str">
        <f>IF(OR($A62="",AD$8=""),"",INDEX(Z!$B$9:$BI$118,AD$8-ZT!$B$4+1,ZT!$A62-ZT!$B$2+1))</f>
        <v/>
      </c>
      <c r="AE62" s="8" t="str">
        <f>IF(OR($A62="",AE$8=""),"",INDEX(Z!$B$9:$BI$118,AE$8-ZT!$B$4+1,ZT!$A62-ZT!$B$2+1))</f>
        <v/>
      </c>
      <c r="AF62" s="8" t="str">
        <f>IF(OR($A62="",AF$8=""),"",INDEX(Z!$B$9:$BI$118,AF$8-ZT!$B$4+1,ZT!$A62-ZT!$B$2+1))</f>
        <v/>
      </c>
      <c r="AG62" s="8" t="str">
        <f>IF(OR($A62="",AG$8=""),"",INDEX(Z!$B$9:$BI$118,AG$8-ZT!$B$4+1,ZT!$A62-ZT!$B$2+1))</f>
        <v/>
      </c>
      <c r="AH62" s="8" t="str">
        <f>IF(OR($A62="",AH$8=""),"",INDEX(Z!$B$9:$BI$118,AH$8-ZT!$B$4+1,ZT!$A62-ZT!$B$2+1))</f>
        <v/>
      </c>
      <c r="AI62" s="8" t="str">
        <f>IF(OR($A62="",AI$8=""),"",INDEX(Z!$B$9:$BI$118,AI$8-ZT!$B$4+1,ZT!$A62-ZT!$B$2+1))</f>
        <v/>
      </c>
      <c r="AJ62" s="8" t="str">
        <f>IF(OR($A62="",AJ$8=""),"",INDEX(Z!$B$9:$BI$118,AJ$8-ZT!$B$4+1,ZT!$A62-ZT!$B$2+1))</f>
        <v/>
      </c>
      <c r="AK62" s="8" t="str">
        <f>IF(OR($A62="",AK$8=""),"",INDEX(Z!$B$9:$BI$118,AK$8-ZT!$B$4+1,ZT!$A62-ZT!$B$2+1))</f>
        <v/>
      </c>
      <c r="AL62" s="8" t="str">
        <f>IF(OR($A62="",AL$8=""),"",INDEX(Z!$B$9:$BI$118,AL$8-ZT!$B$4+1,ZT!$A62-ZT!$B$2+1))</f>
        <v/>
      </c>
      <c r="AM62" s="8" t="str">
        <f>IF(OR($A62="",AM$8=""),"",INDEX(Z!$B$9:$BI$118,AM$8-ZT!$B$4+1,ZT!$A62-ZT!$B$2+1))</f>
        <v/>
      </c>
      <c r="AN62" s="8" t="str">
        <f>IF(OR($A62="",AN$8=""),"",INDEX(Z!$B$9:$BI$118,AN$8-ZT!$B$4+1,ZT!$A62-ZT!$B$2+1))</f>
        <v/>
      </c>
      <c r="AO62" s="8" t="str">
        <f>IF(OR($A62="",AO$8=""),"",INDEX(Z!$B$9:$BI$118,AO$8-ZT!$B$4+1,ZT!$A62-ZT!$B$2+1))</f>
        <v/>
      </c>
      <c r="AP62" s="8" t="str">
        <f>IF(OR($A62="",AP$8=""),"",INDEX(Z!$B$9:$BI$118,AP$8-ZT!$B$4+1,ZT!$A62-ZT!$B$2+1))</f>
        <v/>
      </c>
      <c r="AQ62" s="8" t="str">
        <f>IF(OR($A62="",AQ$8=""),"",INDEX(Z!$B$9:$BI$118,AQ$8-ZT!$B$4+1,ZT!$A62-ZT!$B$2+1))</f>
        <v/>
      </c>
      <c r="AR62" s="8" t="str">
        <f>IF(OR($A62="",AR$8=""),"",INDEX(Z!$B$9:$BI$118,AR$8-ZT!$B$4+1,ZT!$A62-ZT!$B$2+1))</f>
        <v/>
      </c>
      <c r="AS62" s="8" t="str">
        <f>IF(OR($A62="",AS$8=""),"",INDEX(Z!$B$9:$BI$118,AS$8-ZT!$B$4+1,ZT!$A62-ZT!$B$2+1))</f>
        <v/>
      </c>
      <c r="AT62" s="8" t="str">
        <f>IF(OR($A62="",AT$8=""),"",INDEX(Z!$B$9:$BI$118,AT$8-ZT!$B$4+1,ZT!$A62-ZT!$B$2+1))</f>
        <v/>
      </c>
      <c r="AU62" s="8" t="str">
        <f>IF(OR($A62="",AU$8=""),"",INDEX(Z!$B$9:$BI$118,AU$8-ZT!$B$4+1,ZT!$A62-ZT!$B$2+1))</f>
        <v/>
      </c>
      <c r="AV62" s="8" t="str">
        <f>IF(OR($A62="",AV$8=""),"",INDEX(Z!$B$9:$BI$118,AV$8-ZT!$B$4+1,ZT!$A62-ZT!$B$2+1))</f>
        <v/>
      </c>
      <c r="AW62" s="8" t="str">
        <f>IF(OR($A62="",AW$8=""),"",INDEX(Z!$B$9:$BI$118,AW$8-ZT!$B$4+1,ZT!$A62-ZT!$B$2+1))</f>
        <v/>
      </c>
      <c r="AX62" s="8" t="str">
        <f>IF(OR($A62="",AX$8=""),"",INDEX(Z!$B$9:$BI$118,AX$8-ZT!$B$4+1,ZT!$A62-ZT!$B$2+1))</f>
        <v/>
      </c>
      <c r="AY62" s="8" t="str">
        <f>IF(OR($A62="",AY$8=""),"",INDEX(Z!$B$9:$BI$118,AY$8-ZT!$B$4+1,ZT!$A62-ZT!$B$2+1))</f>
        <v/>
      </c>
      <c r="AZ62" s="8" t="str">
        <f>IF(OR($A62="",AZ$8=""),"",INDEX(Z!$B$9:$BI$118,AZ$8-ZT!$B$4+1,ZT!$A62-ZT!$B$2+1))</f>
        <v/>
      </c>
      <c r="BA62" s="8" t="str">
        <f>IF(OR($A62="",BA$8=""),"",INDEX(Z!$B$9:$BI$118,BA$8-ZT!$B$4+1,ZT!$A62-ZT!$B$2+1))</f>
        <v/>
      </c>
      <c r="BB62" s="8" t="str">
        <f>IF(OR($A62="",BB$8=""),"",INDEX(Z!$B$9:$BI$118,BB$8-ZT!$B$4+1,ZT!$A62-ZT!$B$2+1))</f>
        <v/>
      </c>
      <c r="BC62" s="8" t="str">
        <f>IF(OR($A62="",BC$8=""),"",INDEX(Z!$B$9:$BI$118,BC$8-ZT!$B$4+1,ZT!$A62-ZT!$B$2+1))</f>
        <v/>
      </c>
      <c r="BD62" s="8" t="str">
        <f>IF(OR($A62="",BD$8=""),"",INDEX(Z!$B$9:$BI$118,BD$8-ZT!$B$4+1,ZT!$A62-ZT!$B$2+1))</f>
        <v/>
      </c>
      <c r="BE62" s="8" t="str">
        <f>IF(OR($A62="",BE$8=""),"",INDEX(Z!$B$9:$BI$118,BE$8-ZT!$B$4+1,ZT!$A62-ZT!$B$2+1))</f>
        <v/>
      </c>
      <c r="BF62" s="8" t="str">
        <f>IF(OR($A62="",BF$8=""),"",INDEX(Z!$B$9:$BI$118,BF$8-ZT!$B$4+1,ZT!$A62-ZT!$B$2+1))</f>
        <v/>
      </c>
      <c r="BG62" s="8" t="str">
        <f>IF(OR($A62="",BG$8=""),"",INDEX(Z!$B$9:$BI$118,BG$8-ZT!$B$4+1,ZT!$A62-ZT!$B$2+1))</f>
        <v/>
      </c>
      <c r="BH62" s="8" t="str">
        <f>IF(OR($A62="",BH$8=""),"",INDEX(Z!$B$9:$BI$118,BH$8-ZT!$B$4+1,ZT!$A62-ZT!$B$2+1))</f>
        <v/>
      </c>
      <c r="BI62" s="8" t="str">
        <f>IF(OR($A62="",BI$8=""),"",INDEX(Z!$B$9:$BI$118,BI$8-ZT!$B$4+1,ZT!$A62-ZT!$B$2+1))</f>
        <v/>
      </c>
      <c r="BJ62" s="8" t="str">
        <f>IF(OR($A62="",BJ$8=""),"",INDEX(Z!$B$9:$BI$118,BJ$8-ZT!$B$4+1,ZT!$A62-ZT!$B$2+1))</f>
        <v/>
      </c>
      <c r="BK62" s="8" t="str">
        <f>IF(OR($A62="",BK$8=""),"",INDEX(Z!$B$9:$BI$118,BK$8-ZT!$B$4+1,ZT!$A62-ZT!$B$2+1))</f>
        <v/>
      </c>
      <c r="BL62" s="8" t="str">
        <f>IF(OR($A62="",BL$8=""),"",INDEX(Z!$B$9:$BI$118,BL$8-ZT!$B$4+1,ZT!$A62-ZT!$B$2+1))</f>
        <v/>
      </c>
      <c r="BM62" s="8" t="str">
        <f>IF(OR($A62="",BM$8=""),"",INDEX(Z!$B$9:$BI$118,BM$8-ZT!$B$4+1,ZT!$A62-ZT!$B$2+1))</f>
        <v/>
      </c>
      <c r="BN62" s="8" t="str">
        <f>IF(OR($A62="",BN$8=""),"",INDEX(Z!$B$9:$BI$118,BN$8-ZT!$B$4+1,ZT!$A62-ZT!$B$2+1))</f>
        <v/>
      </c>
      <c r="BO62" s="8" t="str">
        <f>IF(OR($A62="",BO$8=""),"",INDEX(Z!$B$9:$BI$118,BO$8-ZT!$B$4+1,ZT!$A62-ZT!$B$2+1))</f>
        <v/>
      </c>
      <c r="BP62" s="8" t="str">
        <f>IF(OR($A62="",BP$8=""),"",INDEX(Z!$B$9:$BI$118,BP$8-ZT!$B$4+1,ZT!$A62-ZT!$B$2+1))</f>
        <v/>
      </c>
      <c r="BQ62" s="8" t="str">
        <f>IF(OR($A62="",BQ$8=""),"",INDEX(Z!$B$9:$BI$118,BQ$8-ZT!$B$4+1,ZT!$A62-ZT!$B$2+1))</f>
        <v/>
      </c>
      <c r="BR62" s="8" t="str">
        <f>IF(OR($A62="",BR$8=""),"",INDEX(Z!$B$9:$BI$118,BR$8-ZT!$B$4+1,ZT!$A62-ZT!$B$2+1))</f>
        <v/>
      </c>
      <c r="BS62" s="8" t="str">
        <f>IF(OR($A62="",BS$8=""),"",INDEX(Z!$B$9:$BI$118,BS$8-ZT!$B$4+1,ZT!$A62-ZT!$B$2+1))</f>
        <v/>
      </c>
      <c r="BT62" s="8" t="str">
        <f>IF(OR($A62="",BT$8=""),"",INDEX(Z!$B$9:$BI$118,BT$8-ZT!$B$4+1,ZT!$A62-ZT!$B$2+1))</f>
        <v/>
      </c>
      <c r="BU62" s="8" t="str">
        <f>IF(OR($A62="",BU$8=""),"",INDEX(Z!$B$9:$BI$118,BU$8-ZT!$B$4+1,ZT!$A62-ZT!$B$2+1))</f>
        <v/>
      </c>
      <c r="BV62" s="8" t="str">
        <f>IF(OR($A62="",BV$8=""),"",INDEX(Z!$B$9:$BI$118,BV$8-ZT!$B$4+1,ZT!$A62-ZT!$B$2+1))</f>
        <v/>
      </c>
      <c r="BW62" s="8" t="str">
        <f>IF(OR($A62="",BW$8=""),"",INDEX(Z!$B$9:$BI$118,BW$8-ZT!$B$4+1,ZT!$A62-ZT!$B$2+1))</f>
        <v/>
      </c>
      <c r="BX62" s="8" t="str">
        <f>IF(OR($A62="",BX$8=""),"",INDEX(Z!$B$9:$BI$118,BX$8-ZT!$B$4+1,ZT!$A62-ZT!$B$2+1))</f>
        <v/>
      </c>
      <c r="BY62" s="8" t="str">
        <f>IF(OR($A62="",BY$8=""),"",INDEX(Z!$B$9:$BI$118,BY$8-ZT!$B$4+1,ZT!$A62-ZT!$B$2+1))</f>
        <v/>
      </c>
      <c r="BZ62" s="8" t="str">
        <f>IF(OR($A62="",BZ$8=""),"",INDEX(Z!$B$9:$BI$118,BZ$8-ZT!$B$4+1,ZT!$A62-ZT!$B$2+1))</f>
        <v/>
      </c>
      <c r="CA62" s="8" t="str">
        <f>IF(OR($A62="",CA$8=""),"",INDEX(Z!$B$9:$BI$118,CA$8-ZT!$B$4+1,ZT!$A62-ZT!$B$2+1))</f>
        <v/>
      </c>
      <c r="CB62" s="8" t="str">
        <f>IF(OR($A62="",CB$8=""),"",INDEX(Z!$B$9:$BI$118,CB$8-ZT!$B$4+1,ZT!$A62-ZT!$B$2+1))</f>
        <v/>
      </c>
      <c r="CC62" s="8" t="str">
        <f>IF(OR($A62="",CC$8=""),"",INDEX(Z!$B$9:$BI$118,CC$8-ZT!$B$4+1,ZT!$A62-ZT!$B$2+1))</f>
        <v/>
      </c>
      <c r="CD62" s="8" t="str">
        <f>IF(OR($A62="",CD$8=""),"",INDEX(Z!$B$9:$BI$118,CD$8-ZT!$B$4+1,ZT!$A62-ZT!$B$2+1))</f>
        <v/>
      </c>
      <c r="CE62" s="8" t="str">
        <f>IF(OR($A62="",CE$8=""),"",INDEX(Z!$B$9:$BI$118,CE$8-ZT!$B$4+1,ZT!$A62-ZT!$B$2+1))</f>
        <v/>
      </c>
      <c r="CF62" s="8" t="str">
        <f>IF(OR($A62="",CF$8=""),"",INDEX(Z!$B$9:$BI$118,CF$8-ZT!$B$4+1,ZT!$A62-ZT!$B$2+1))</f>
        <v/>
      </c>
      <c r="CG62" s="8" t="str">
        <f>IF(OR($A62="",CG$8=""),"",INDEX(Z!$B$9:$BI$118,CG$8-ZT!$B$4+1,ZT!$A62-ZT!$B$2+1))</f>
        <v/>
      </c>
      <c r="CH62" s="8" t="str">
        <f>IF(OR($A62="",CH$8=""),"",INDEX(Z!$B$9:$BI$118,CH$8-ZT!$B$4+1,ZT!$A62-ZT!$B$2+1))</f>
        <v/>
      </c>
      <c r="CI62" s="8" t="str">
        <f>IF(OR($A62="",CI$8=""),"",INDEX(Z!$B$9:$BI$118,CI$8-ZT!$B$4+1,ZT!$A62-ZT!$B$2+1))</f>
        <v/>
      </c>
      <c r="CJ62" s="8" t="str">
        <f>IF(OR($A62="",CJ$8=""),"",INDEX(Z!$B$9:$BI$118,CJ$8-ZT!$B$4+1,ZT!$A62-ZT!$B$2+1))</f>
        <v/>
      </c>
      <c r="CK62" s="8" t="str">
        <f>IF(OR($A62="",CK$8=""),"",INDEX(Z!$B$9:$BI$118,CK$8-ZT!$B$4+1,ZT!$A62-ZT!$B$2+1))</f>
        <v/>
      </c>
      <c r="CL62" s="8" t="str">
        <f>IF(OR($A62="",CL$8=""),"",INDEX(Z!$B$9:$BI$118,CL$8-ZT!$B$4+1,ZT!$A62-ZT!$B$2+1))</f>
        <v/>
      </c>
      <c r="CM62" s="8" t="str">
        <f>IF(OR($A62="",CM$8=""),"",INDEX(Z!$B$9:$BI$118,CM$8-ZT!$B$4+1,ZT!$A62-ZT!$B$2+1))</f>
        <v/>
      </c>
      <c r="CN62" s="8" t="str">
        <f>IF(OR($A62="",CN$8=""),"",INDEX(Z!$B$9:$BI$118,CN$8-ZT!$B$4+1,ZT!$A62-ZT!$B$2+1))</f>
        <v/>
      </c>
      <c r="CO62" s="8" t="str">
        <f>IF(OR($A62="",CO$8=""),"",INDEX(Z!$B$9:$BI$118,CO$8-ZT!$B$4+1,ZT!$A62-ZT!$B$2+1))</f>
        <v/>
      </c>
      <c r="CP62" s="8" t="str">
        <f>IF(OR($A62="",CP$8=""),"",INDEX(Z!$B$9:$BI$118,CP$8-ZT!$B$4+1,ZT!$A62-ZT!$B$2+1))</f>
        <v/>
      </c>
      <c r="CQ62" s="8" t="str">
        <f>IF(OR($A62="",CQ$8=""),"",INDEX(Z!$B$9:$BI$118,CQ$8-ZT!$B$4+1,ZT!$A62-ZT!$B$2+1))</f>
        <v/>
      </c>
      <c r="CR62" s="8" t="str">
        <f>IF(OR($A62="",CR$8=""),"",INDEX(Z!$B$9:$BI$118,CR$8-ZT!$B$4+1,ZT!$A62-ZT!$B$2+1))</f>
        <v/>
      </c>
      <c r="CS62" s="8" t="str">
        <f>IF(OR($A62="",CS$8=""),"",INDEX(Z!$B$9:$BI$118,CS$8-ZT!$B$4+1,ZT!$A62-ZT!$B$2+1))</f>
        <v/>
      </c>
      <c r="CT62" s="8" t="str">
        <f>IF(OR($A62="",CT$8=""),"",INDEX(Z!$B$9:$BI$118,CT$8-ZT!$B$4+1,ZT!$A62-ZT!$B$2+1))</f>
        <v/>
      </c>
      <c r="CU62" s="8" t="str">
        <f>IF(OR($A62="",CU$8=""),"",INDEX(Z!$B$9:$BI$118,CU$8-ZT!$B$4+1,ZT!$A62-ZT!$B$2+1))</f>
        <v/>
      </c>
      <c r="CV62" s="8" t="str">
        <f>IF(OR($A62="",CV$8=""),"",INDEX(Z!$B$9:$BI$118,CV$8-ZT!$B$4+1,ZT!$A62-ZT!$B$2+1))</f>
        <v/>
      </c>
      <c r="CW62" s="8" t="str">
        <f>IF(OR($A62="",CW$8=""),"",INDEX(Z!$B$9:$BI$118,CW$8-ZT!$B$4+1,ZT!$A62-ZT!$B$2+1))</f>
        <v/>
      </c>
      <c r="CX62" s="8" t="str">
        <f>IF(OR($A62="",CX$8=""),"",INDEX(Z!$B$9:$BI$118,CX$8-ZT!$B$4+1,ZT!$A62-ZT!$B$2+1))</f>
        <v/>
      </c>
      <c r="CY62" s="8" t="str">
        <f>IF(OR($A62="",CY$8=""),"",INDEX(Z!$B$9:$BI$118,CY$8-ZT!$B$4+1,ZT!$A62-ZT!$B$2+1))</f>
        <v/>
      </c>
      <c r="CZ62" s="8" t="str">
        <f>IF(OR($A62="",CZ$8=""),"",INDEX(Z!$B$9:$BI$118,CZ$8-ZT!$B$4+1,ZT!$A62-ZT!$B$2+1))</f>
        <v/>
      </c>
      <c r="DA62" s="8" t="str">
        <f>IF(OR($A62="",DA$8=""),"",INDEX(Z!$B$9:$BI$118,DA$8-ZT!$B$4+1,ZT!$A62-ZT!$B$2+1))</f>
        <v/>
      </c>
      <c r="DB62" s="8" t="str">
        <f>IF(OR($A62="",DB$8=""),"",INDEX(Z!$B$9:$BI$118,DB$8-ZT!$B$4+1,ZT!$A62-ZT!$B$2+1))</f>
        <v/>
      </c>
      <c r="DC62" s="8" t="str">
        <f>IF(OR($A62="",DC$8=""),"",INDEX(Z!$B$9:$BI$118,DC$8-ZT!$B$4+1,ZT!$A62-ZT!$B$2+1))</f>
        <v/>
      </c>
      <c r="DD62" s="8" t="str">
        <f>IF(OR($A62="",DD$8=""),"",INDEX(Z!$B$9:$BI$118,DD$8-ZT!$B$4+1,ZT!$A62-ZT!$B$2+1))</f>
        <v/>
      </c>
      <c r="DE62" s="8" t="str">
        <f>IF(OR($A62="",DE$8=""),"",INDEX(Z!$B$9:$BI$118,DE$8-ZT!$B$4+1,ZT!$A62-ZT!$B$2+1))</f>
        <v/>
      </c>
      <c r="DF62" s="8" t="str">
        <f>IF(OR($A62="",DF$8=""),"",INDEX(Z!$B$9:$BI$118,DF$8-ZT!$B$4+1,ZT!$A62-ZT!$B$2+1))</f>
        <v/>
      </c>
      <c r="DG62" s="8" t="str">
        <f>IF(OR($A62="",DG$8=""),"",INDEX(Z!$B$9:$BI$118,DG$8-ZT!$B$4+1,ZT!$A62-ZT!$B$2+1))</f>
        <v/>
      </c>
    </row>
    <row r="63" spans="1:111">
      <c r="A63" s="4" t="str">
        <f t="shared" si="2"/>
        <v/>
      </c>
      <c r="B63" s="8" t="str">
        <f>IF(OR($A63="",B$8=""),"",INDEX(Z!$B$9:$BI$118,B$8-ZT!$B$4+1,ZT!$A63-ZT!$B$2+1))</f>
        <v/>
      </c>
      <c r="C63" s="8" t="str">
        <f>IF(OR($A63="",C$8=""),"",INDEX(Z!$B$9:$BI$118,C$8-ZT!$B$4+1,ZT!$A63-ZT!$B$2+1))</f>
        <v/>
      </c>
      <c r="D63" s="8" t="str">
        <f>IF(OR($A63="",D$8=""),"",INDEX(Z!$B$9:$BI$118,D$8-ZT!$B$4+1,ZT!$A63-ZT!$B$2+1))</f>
        <v/>
      </c>
      <c r="E63" s="8" t="str">
        <f>IF(OR($A63="",E$8=""),"",INDEX(Z!$B$9:$BI$118,E$8-ZT!$B$4+1,ZT!$A63-ZT!$B$2+1))</f>
        <v/>
      </c>
      <c r="F63" s="8" t="str">
        <f>IF(OR($A63="",F$8=""),"",INDEX(Z!$B$9:$BI$118,F$8-ZT!$B$4+1,ZT!$A63-ZT!$B$2+1))</f>
        <v/>
      </c>
      <c r="G63" s="8" t="str">
        <f>IF(OR($A63="",G$8=""),"",INDEX(Z!$B$9:$BI$118,G$8-ZT!$B$4+1,ZT!$A63-ZT!$B$2+1))</f>
        <v/>
      </c>
      <c r="H63" s="8" t="str">
        <f>IF(OR($A63="",H$8=""),"",INDEX(Z!$B$9:$BI$118,H$8-ZT!$B$4+1,ZT!$A63-ZT!$B$2+1))</f>
        <v/>
      </c>
      <c r="I63" s="8" t="str">
        <f>IF(OR($A63="",I$8=""),"",INDEX(Z!$B$9:$BI$118,I$8-ZT!$B$4+1,ZT!$A63-ZT!$B$2+1))</f>
        <v/>
      </c>
      <c r="J63" s="8" t="str">
        <f>IF(OR($A63="",J$8=""),"",INDEX(Z!$B$9:$BI$118,J$8-ZT!$B$4+1,ZT!$A63-ZT!$B$2+1))</f>
        <v/>
      </c>
      <c r="K63" s="8" t="str">
        <f>IF(OR($A63="",K$8=""),"",INDEX(Z!$B$9:$BI$118,K$8-ZT!$B$4+1,ZT!$A63-ZT!$B$2+1))</f>
        <v/>
      </c>
      <c r="L63" s="8" t="str">
        <f>IF(OR($A63="",L$8=""),"",INDEX(Z!$B$9:$BI$118,L$8-ZT!$B$4+1,ZT!$A63-ZT!$B$2+1))</f>
        <v/>
      </c>
      <c r="M63" s="8" t="str">
        <f>IF(OR($A63="",M$8=""),"",INDEX(Z!$B$9:$BI$118,M$8-ZT!$B$4+1,ZT!$A63-ZT!$B$2+1))</f>
        <v/>
      </c>
      <c r="N63" s="8" t="str">
        <f>IF(OR($A63="",N$8=""),"",INDEX(Z!$B$9:$BI$118,N$8-ZT!$B$4+1,ZT!$A63-ZT!$B$2+1))</f>
        <v/>
      </c>
      <c r="O63" s="8" t="str">
        <f>IF(OR($A63="",O$8=""),"",INDEX(Z!$B$9:$BI$118,O$8-ZT!$B$4+1,ZT!$A63-ZT!$B$2+1))</f>
        <v/>
      </c>
      <c r="P63" s="8" t="str">
        <f>IF(OR($A63="",P$8=""),"",INDEX(Z!$B$9:$BI$118,P$8-ZT!$B$4+1,ZT!$A63-ZT!$B$2+1))</f>
        <v/>
      </c>
      <c r="Q63" s="8" t="str">
        <f>IF(OR($A63="",Q$8=""),"",INDEX(Z!$B$9:$BI$118,Q$8-ZT!$B$4+1,ZT!$A63-ZT!$B$2+1))</f>
        <v/>
      </c>
      <c r="R63" s="8" t="str">
        <f>IF(OR($A63="",R$8=""),"",INDEX(Z!$B$9:$BI$118,R$8-ZT!$B$4+1,ZT!$A63-ZT!$B$2+1))</f>
        <v/>
      </c>
      <c r="S63" s="8" t="str">
        <f>IF(OR($A63="",S$8=""),"",INDEX(Z!$B$9:$BI$118,S$8-ZT!$B$4+1,ZT!$A63-ZT!$B$2+1))</f>
        <v/>
      </c>
      <c r="T63" s="8" t="str">
        <f>IF(OR($A63="",T$8=""),"",INDEX(Z!$B$9:$BI$118,T$8-ZT!$B$4+1,ZT!$A63-ZT!$B$2+1))</f>
        <v/>
      </c>
      <c r="U63" s="8" t="str">
        <f>IF(OR($A63="",U$8=""),"",INDEX(Z!$B$9:$BI$118,U$8-ZT!$B$4+1,ZT!$A63-ZT!$B$2+1))</f>
        <v/>
      </c>
      <c r="V63" s="8" t="str">
        <f>IF(OR($A63="",V$8=""),"",INDEX(Z!$B$9:$BI$118,V$8-ZT!$B$4+1,ZT!$A63-ZT!$B$2+1))</f>
        <v/>
      </c>
      <c r="W63" s="8" t="str">
        <f>IF(OR($A63="",W$8=""),"",INDEX(Z!$B$9:$BI$118,W$8-ZT!$B$4+1,ZT!$A63-ZT!$B$2+1))</f>
        <v/>
      </c>
      <c r="X63" s="8" t="str">
        <f>IF(OR($A63="",X$8=""),"",INDEX(Z!$B$9:$BI$118,X$8-ZT!$B$4+1,ZT!$A63-ZT!$B$2+1))</f>
        <v/>
      </c>
      <c r="Y63" s="8" t="str">
        <f>IF(OR($A63="",Y$8=""),"",INDEX(Z!$B$9:$BI$118,Y$8-ZT!$B$4+1,ZT!$A63-ZT!$B$2+1))</f>
        <v/>
      </c>
      <c r="Z63" s="8" t="str">
        <f>IF(OR($A63="",Z$8=""),"",INDEX(Z!$B$9:$BI$118,Z$8-ZT!$B$4+1,ZT!$A63-ZT!$B$2+1))</f>
        <v/>
      </c>
      <c r="AA63" s="8" t="str">
        <f>IF(OR($A63="",AA$8=""),"",INDEX(Z!$B$9:$BI$118,AA$8-ZT!$B$4+1,ZT!$A63-ZT!$B$2+1))</f>
        <v/>
      </c>
      <c r="AB63" s="8" t="str">
        <f>IF(OR($A63="",AB$8=""),"",INDEX(Z!$B$9:$BI$118,AB$8-ZT!$B$4+1,ZT!$A63-ZT!$B$2+1))</f>
        <v/>
      </c>
      <c r="AC63" s="8" t="str">
        <f>IF(OR($A63="",AC$8=""),"",INDEX(Z!$B$9:$BI$118,AC$8-ZT!$B$4+1,ZT!$A63-ZT!$B$2+1))</f>
        <v/>
      </c>
      <c r="AD63" s="8" t="str">
        <f>IF(OR($A63="",AD$8=""),"",INDEX(Z!$B$9:$BI$118,AD$8-ZT!$B$4+1,ZT!$A63-ZT!$B$2+1))</f>
        <v/>
      </c>
      <c r="AE63" s="8" t="str">
        <f>IF(OR($A63="",AE$8=""),"",INDEX(Z!$B$9:$BI$118,AE$8-ZT!$B$4+1,ZT!$A63-ZT!$B$2+1))</f>
        <v/>
      </c>
      <c r="AF63" s="8" t="str">
        <f>IF(OR($A63="",AF$8=""),"",INDEX(Z!$B$9:$BI$118,AF$8-ZT!$B$4+1,ZT!$A63-ZT!$B$2+1))</f>
        <v/>
      </c>
      <c r="AG63" s="8" t="str">
        <f>IF(OR($A63="",AG$8=""),"",INDEX(Z!$B$9:$BI$118,AG$8-ZT!$B$4+1,ZT!$A63-ZT!$B$2+1))</f>
        <v/>
      </c>
      <c r="AH63" s="8" t="str">
        <f>IF(OR($A63="",AH$8=""),"",INDEX(Z!$B$9:$BI$118,AH$8-ZT!$B$4+1,ZT!$A63-ZT!$B$2+1))</f>
        <v/>
      </c>
      <c r="AI63" s="8" t="str">
        <f>IF(OR($A63="",AI$8=""),"",INDEX(Z!$B$9:$BI$118,AI$8-ZT!$B$4+1,ZT!$A63-ZT!$B$2+1))</f>
        <v/>
      </c>
      <c r="AJ63" s="8" t="str">
        <f>IF(OR($A63="",AJ$8=""),"",INDEX(Z!$B$9:$BI$118,AJ$8-ZT!$B$4+1,ZT!$A63-ZT!$B$2+1))</f>
        <v/>
      </c>
      <c r="AK63" s="8" t="str">
        <f>IF(OR($A63="",AK$8=""),"",INDEX(Z!$B$9:$BI$118,AK$8-ZT!$B$4+1,ZT!$A63-ZT!$B$2+1))</f>
        <v/>
      </c>
      <c r="AL63" s="8" t="str">
        <f>IF(OR($A63="",AL$8=""),"",INDEX(Z!$B$9:$BI$118,AL$8-ZT!$B$4+1,ZT!$A63-ZT!$B$2+1))</f>
        <v/>
      </c>
      <c r="AM63" s="8" t="str">
        <f>IF(OR($A63="",AM$8=""),"",INDEX(Z!$B$9:$BI$118,AM$8-ZT!$B$4+1,ZT!$A63-ZT!$B$2+1))</f>
        <v/>
      </c>
      <c r="AN63" s="8" t="str">
        <f>IF(OR($A63="",AN$8=""),"",INDEX(Z!$B$9:$BI$118,AN$8-ZT!$B$4+1,ZT!$A63-ZT!$B$2+1))</f>
        <v/>
      </c>
      <c r="AO63" s="8" t="str">
        <f>IF(OR($A63="",AO$8=""),"",INDEX(Z!$B$9:$BI$118,AO$8-ZT!$B$4+1,ZT!$A63-ZT!$B$2+1))</f>
        <v/>
      </c>
      <c r="AP63" s="8" t="str">
        <f>IF(OR($A63="",AP$8=""),"",INDEX(Z!$B$9:$BI$118,AP$8-ZT!$B$4+1,ZT!$A63-ZT!$B$2+1))</f>
        <v/>
      </c>
      <c r="AQ63" s="8" t="str">
        <f>IF(OR($A63="",AQ$8=""),"",INDEX(Z!$B$9:$BI$118,AQ$8-ZT!$B$4+1,ZT!$A63-ZT!$B$2+1))</f>
        <v/>
      </c>
      <c r="AR63" s="8" t="str">
        <f>IF(OR($A63="",AR$8=""),"",INDEX(Z!$B$9:$BI$118,AR$8-ZT!$B$4+1,ZT!$A63-ZT!$B$2+1))</f>
        <v/>
      </c>
      <c r="AS63" s="8" t="str">
        <f>IF(OR($A63="",AS$8=""),"",INDEX(Z!$B$9:$BI$118,AS$8-ZT!$B$4+1,ZT!$A63-ZT!$B$2+1))</f>
        <v/>
      </c>
      <c r="AT63" s="8" t="str">
        <f>IF(OR($A63="",AT$8=""),"",INDEX(Z!$B$9:$BI$118,AT$8-ZT!$B$4+1,ZT!$A63-ZT!$B$2+1))</f>
        <v/>
      </c>
      <c r="AU63" s="8" t="str">
        <f>IF(OR($A63="",AU$8=""),"",INDEX(Z!$B$9:$BI$118,AU$8-ZT!$B$4+1,ZT!$A63-ZT!$B$2+1))</f>
        <v/>
      </c>
      <c r="AV63" s="8" t="str">
        <f>IF(OR($A63="",AV$8=""),"",INDEX(Z!$B$9:$BI$118,AV$8-ZT!$B$4+1,ZT!$A63-ZT!$B$2+1))</f>
        <v/>
      </c>
      <c r="AW63" s="8" t="str">
        <f>IF(OR($A63="",AW$8=""),"",INDEX(Z!$B$9:$BI$118,AW$8-ZT!$B$4+1,ZT!$A63-ZT!$B$2+1))</f>
        <v/>
      </c>
      <c r="AX63" s="8" t="str">
        <f>IF(OR($A63="",AX$8=""),"",INDEX(Z!$B$9:$BI$118,AX$8-ZT!$B$4+1,ZT!$A63-ZT!$B$2+1))</f>
        <v/>
      </c>
      <c r="AY63" s="8" t="str">
        <f>IF(OR($A63="",AY$8=""),"",INDEX(Z!$B$9:$BI$118,AY$8-ZT!$B$4+1,ZT!$A63-ZT!$B$2+1))</f>
        <v/>
      </c>
      <c r="AZ63" s="8" t="str">
        <f>IF(OR($A63="",AZ$8=""),"",INDEX(Z!$B$9:$BI$118,AZ$8-ZT!$B$4+1,ZT!$A63-ZT!$B$2+1))</f>
        <v/>
      </c>
      <c r="BA63" s="8" t="str">
        <f>IF(OR($A63="",BA$8=""),"",INDEX(Z!$B$9:$BI$118,BA$8-ZT!$B$4+1,ZT!$A63-ZT!$B$2+1))</f>
        <v/>
      </c>
      <c r="BB63" s="8" t="str">
        <f>IF(OR($A63="",BB$8=""),"",INDEX(Z!$B$9:$BI$118,BB$8-ZT!$B$4+1,ZT!$A63-ZT!$B$2+1))</f>
        <v/>
      </c>
      <c r="BC63" s="8" t="str">
        <f>IF(OR($A63="",BC$8=""),"",INDEX(Z!$B$9:$BI$118,BC$8-ZT!$B$4+1,ZT!$A63-ZT!$B$2+1))</f>
        <v/>
      </c>
      <c r="BD63" s="8" t="str">
        <f>IF(OR($A63="",BD$8=""),"",INDEX(Z!$B$9:$BI$118,BD$8-ZT!$B$4+1,ZT!$A63-ZT!$B$2+1))</f>
        <v/>
      </c>
      <c r="BE63" s="8" t="str">
        <f>IF(OR($A63="",BE$8=""),"",INDEX(Z!$B$9:$BI$118,BE$8-ZT!$B$4+1,ZT!$A63-ZT!$B$2+1))</f>
        <v/>
      </c>
      <c r="BF63" s="8" t="str">
        <f>IF(OR($A63="",BF$8=""),"",INDEX(Z!$B$9:$BI$118,BF$8-ZT!$B$4+1,ZT!$A63-ZT!$B$2+1))</f>
        <v/>
      </c>
      <c r="BG63" s="8" t="str">
        <f>IF(OR($A63="",BG$8=""),"",INDEX(Z!$B$9:$BI$118,BG$8-ZT!$B$4+1,ZT!$A63-ZT!$B$2+1))</f>
        <v/>
      </c>
      <c r="BH63" s="8" t="str">
        <f>IF(OR($A63="",BH$8=""),"",INDEX(Z!$B$9:$BI$118,BH$8-ZT!$B$4+1,ZT!$A63-ZT!$B$2+1))</f>
        <v/>
      </c>
      <c r="BI63" s="8" t="str">
        <f>IF(OR($A63="",BI$8=""),"",INDEX(Z!$B$9:$BI$118,BI$8-ZT!$B$4+1,ZT!$A63-ZT!$B$2+1))</f>
        <v/>
      </c>
      <c r="BJ63" s="8" t="str">
        <f>IF(OR($A63="",BJ$8=""),"",INDEX(Z!$B$9:$BI$118,BJ$8-ZT!$B$4+1,ZT!$A63-ZT!$B$2+1))</f>
        <v/>
      </c>
      <c r="BK63" s="8" t="str">
        <f>IF(OR($A63="",BK$8=""),"",INDEX(Z!$B$9:$BI$118,BK$8-ZT!$B$4+1,ZT!$A63-ZT!$B$2+1))</f>
        <v/>
      </c>
      <c r="BL63" s="8" t="str">
        <f>IF(OR($A63="",BL$8=""),"",INDEX(Z!$B$9:$BI$118,BL$8-ZT!$B$4+1,ZT!$A63-ZT!$B$2+1))</f>
        <v/>
      </c>
      <c r="BM63" s="8" t="str">
        <f>IF(OR($A63="",BM$8=""),"",INDEX(Z!$B$9:$BI$118,BM$8-ZT!$B$4+1,ZT!$A63-ZT!$B$2+1))</f>
        <v/>
      </c>
      <c r="BN63" s="8" t="str">
        <f>IF(OR($A63="",BN$8=""),"",INDEX(Z!$B$9:$BI$118,BN$8-ZT!$B$4+1,ZT!$A63-ZT!$B$2+1))</f>
        <v/>
      </c>
      <c r="BO63" s="8" t="str">
        <f>IF(OR($A63="",BO$8=""),"",INDEX(Z!$B$9:$BI$118,BO$8-ZT!$B$4+1,ZT!$A63-ZT!$B$2+1))</f>
        <v/>
      </c>
      <c r="BP63" s="8" t="str">
        <f>IF(OR($A63="",BP$8=""),"",INDEX(Z!$B$9:$BI$118,BP$8-ZT!$B$4+1,ZT!$A63-ZT!$B$2+1))</f>
        <v/>
      </c>
      <c r="BQ63" s="8" t="str">
        <f>IF(OR($A63="",BQ$8=""),"",INDEX(Z!$B$9:$BI$118,BQ$8-ZT!$B$4+1,ZT!$A63-ZT!$B$2+1))</f>
        <v/>
      </c>
      <c r="BR63" s="8" t="str">
        <f>IF(OR($A63="",BR$8=""),"",INDEX(Z!$B$9:$BI$118,BR$8-ZT!$B$4+1,ZT!$A63-ZT!$B$2+1))</f>
        <v/>
      </c>
      <c r="BS63" s="8" t="str">
        <f>IF(OR($A63="",BS$8=""),"",INDEX(Z!$B$9:$BI$118,BS$8-ZT!$B$4+1,ZT!$A63-ZT!$B$2+1))</f>
        <v/>
      </c>
      <c r="BT63" s="8" t="str">
        <f>IF(OR($A63="",BT$8=""),"",INDEX(Z!$B$9:$BI$118,BT$8-ZT!$B$4+1,ZT!$A63-ZT!$B$2+1))</f>
        <v/>
      </c>
      <c r="BU63" s="8" t="str">
        <f>IF(OR($A63="",BU$8=""),"",INDEX(Z!$B$9:$BI$118,BU$8-ZT!$B$4+1,ZT!$A63-ZT!$B$2+1))</f>
        <v/>
      </c>
      <c r="BV63" s="8" t="str">
        <f>IF(OR($A63="",BV$8=""),"",INDEX(Z!$B$9:$BI$118,BV$8-ZT!$B$4+1,ZT!$A63-ZT!$B$2+1))</f>
        <v/>
      </c>
      <c r="BW63" s="8" t="str">
        <f>IF(OR($A63="",BW$8=""),"",INDEX(Z!$B$9:$BI$118,BW$8-ZT!$B$4+1,ZT!$A63-ZT!$B$2+1))</f>
        <v/>
      </c>
      <c r="BX63" s="8" t="str">
        <f>IF(OR($A63="",BX$8=""),"",INDEX(Z!$B$9:$BI$118,BX$8-ZT!$B$4+1,ZT!$A63-ZT!$B$2+1))</f>
        <v/>
      </c>
      <c r="BY63" s="8" t="str">
        <f>IF(OR($A63="",BY$8=""),"",INDEX(Z!$B$9:$BI$118,BY$8-ZT!$B$4+1,ZT!$A63-ZT!$B$2+1))</f>
        <v/>
      </c>
      <c r="BZ63" s="8" t="str">
        <f>IF(OR($A63="",BZ$8=""),"",INDEX(Z!$B$9:$BI$118,BZ$8-ZT!$B$4+1,ZT!$A63-ZT!$B$2+1))</f>
        <v/>
      </c>
      <c r="CA63" s="8" t="str">
        <f>IF(OR($A63="",CA$8=""),"",INDEX(Z!$B$9:$BI$118,CA$8-ZT!$B$4+1,ZT!$A63-ZT!$B$2+1))</f>
        <v/>
      </c>
      <c r="CB63" s="8" t="str">
        <f>IF(OR($A63="",CB$8=""),"",INDEX(Z!$B$9:$BI$118,CB$8-ZT!$B$4+1,ZT!$A63-ZT!$B$2+1))</f>
        <v/>
      </c>
      <c r="CC63" s="8" t="str">
        <f>IF(OR($A63="",CC$8=""),"",INDEX(Z!$B$9:$BI$118,CC$8-ZT!$B$4+1,ZT!$A63-ZT!$B$2+1))</f>
        <v/>
      </c>
      <c r="CD63" s="8" t="str">
        <f>IF(OR($A63="",CD$8=""),"",INDEX(Z!$B$9:$BI$118,CD$8-ZT!$B$4+1,ZT!$A63-ZT!$B$2+1))</f>
        <v/>
      </c>
      <c r="CE63" s="8" t="str">
        <f>IF(OR($A63="",CE$8=""),"",INDEX(Z!$B$9:$BI$118,CE$8-ZT!$B$4+1,ZT!$A63-ZT!$B$2+1))</f>
        <v/>
      </c>
      <c r="CF63" s="8" t="str">
        <f>IF(OR($A63="",CF$8=""),"",INDEX(Z!$B$9:$BI$118,CF$8-ZT!$B$4+1,ZT!$A63-ZT!$B$2+1))</f>
        <v/>
      </c>
      <c r="CG63" s="8" t="str">
        <f>IF(OR($A63="",CG$8=""),"",INDEX(Z!$B$9:$BI$118,CG$8-ZT!$B$4+1,ZT!$A63-ZT!$B$2+1))</f>
        <v/>
      </c>
      <c r="CH63" s="8" t="str">
        <f>IF(OR($A63="",CH$8=""),"",INDEX(Z!$B$9:$BI$118,CH$8-ZT!$B$4+1,ZT!$A63-ZT!$B$2+1))</f>
        <v/>
      </c>
      <c r="CI63" s="8" t="str">
        <f>IF(OR($A63="",CI$8=""),"",INDEX(Z!$B$9:$BI$118,CI$8-ZT!$B$4+1,ZT!$A63-ZT!$B$2+1))</f>
        <v/>
      </c>
      <c r="CJ63" s="8" t="str">
        <f>IF(OR($A63="",CJ$8=""),"",INDEX(Z!$B$9:$BI$118,CJ$8-ZT!$B$4+1,ZT!$A63-ZT!$B$2+1))</f>
        <v/>
      </c>
      <c r="CK63" s="8" t="str">
        <f>IF(OR($A63="",CK$8=""),"",INDEX(Z!$B$9:$BI$118,CK$8-ZT!$B$4+1,ZT!$A63-ZT!$B$2+1))</f>
        <v/>
      </c>
      <c r="CL63" s="8" t="str">
        <f>IF(OR($A63="",CL$8=""),"",INDEX(Z!$B$9:$BI$118,CL$8-ZT!$B$4+1,ZT!$A63-ZT!$B$2+1))</f>
        <v/>
      </c>
      <c r="CM63" s="8" t="str">
        <f>IF(OR($A63="",CM$8=""),"",INDEX(Z!$B$9:$BI$118,CM$8-ZT!$B$4+1,ZT!$A63-ZT!$B$2+1))</f>
        <v/>
      </c>
      <c r="CN63" s="8" t="str">
        <f>IF(OR($A63="",CN$8=""),"",INDEX(Z!$B$9:$BI$118,CN$8-ZT!$B$4+1,ZT!$A63-ZT!$B$2+1))</f>
        <v/>
      </c>
      <c r="CO63" s="8" t="str">
        <f>IF(OR($A63="",CO$8=""),"",INDEX(Z!$B$9:$BI$118,CO$8-ZT!$B$4+1,ZT!$A63-ZT!$B$2+1))</f>
        <v/>
      </c>
      <c r="CP63" s="8" t="str">
        <f>IF(OR($A63="",CP$8=""),"",INDEX(Z!$B$9:$BI$118,CP$8-ZT!$B$4+1,ZT!$A63-ZT!$B$2+1))</f>
        <v/>
      </c>
      <c r="CQ63" s="8" t="str">
        <f>IF(OR($A63="",CQ$8=""),"",INDEX(Z!$B$9:$BI$118,CQ$8-ZT!$B$4+1,ZT!$A63-ZT!$B$2+1))</f>
        <v/>
      </c>
      <c r="CR63" s="8" t="str">
        <f>IF(OR($A63="",CR$8=""),"",INDEX(Z!$B$9:$BI$118,CR$8-ZT!$B$4+1,ZT!$A63-ZT!$B$2+1))</f>
        <v/>
      </c>
      <c r="CS63" s="8" t="str">
        <f>IF(OR($A63="",CS$8=""),"",INDEX(Z!$B$9:$BI$118,CS$8-ZT!$B$4+1,ZT!$A63-ZT!$B$2+1))</f>
        <v/>
      </c>
      <c r="CT63" s="8" t="str">
        <f>IF(OR($A63="",CT$8=""),"",INDEX(Z!$B$9:$BI$118,CT$8-ZT!$B$4+1,ZT!$A63-ZT!$B$2+1))</f>
        <v/>
      </c>
      <c r="CU63" s="8" t="str">
        <f>IF(OR($A63="",CU$8=""),"",INDEX(Z!$B$9:$BI$118,CU$8-ZT!$B$4+1,ZT!$A63-ZT!$B$2+1))</f>
        <v/>
      </c>
      <c r="CV63" s="8" t="str">
        <f>IF(OR($A63="",CV$8=""),"",INDEX(Z!$B$9:$BI$118,CV$8-ZT!$B$4+1,ZT!$A63-ZT!$B$2+1))</f>
        <v/>
      </c>
      <c r="CW63" s="8" t="str">
        <f>IF(OR($A63="",CW$8=""),"",INDEX(Z!$B$9:$BI$118,CW$8-ZT!$B$4+1,ZT!$A63-ZT!$B$2+1))</f>
        <v/>
      </c>
      <c r="CX63" s="8" t="str">
        <f>IF(OR($A63="",CX$8=""),"",INDEX(Z!$B$9:$BI$118,CX$8-ZT!$B$4+1,ZT!$A63-ZT!$B$2+1))</f>
        <v/>
      </c>
      <c r="CY63" s="8" t="str">
        <f>IF(OR($A63="",CY$8=""),"",INDEX(Z!$B$9:$BI$118,CY$8-ZT!$B$4+1,ZT!$A63-ZT!$B$2+1))</f>
        <v/>
      </c>
      <c r="CZ63" s="8" t="str">
        <f>IF(OR($A63="",CZ$8=""),"",INDEX(Z!$B$9:$BI$118,CZ$8-ZT!$B$4+1,ZT!$A63-ZT!$B$2+1))</f>
        <v/>
      </c>
      <c r="DA63" s="8" t="str">
        <f>IF(OR($A63="",DA$8=""),"",INDEX(Z!$B$9:$BI$118,DA$8-ZT!$B$4+1,ZT!$A63-ZT!$B$2+1))</f>
        <v/>
      </c>
      <c r="DB63" s="8" t="str">
        <f>IF(OR($A63="",DB$8=""),"",INDEX(Z!$B$9:$BI$118,DB$8-ZT!$B$4+1,ZT!$A63-ZT!$B$2+1))</f>
        <v/>
      </c>
      <c r="DC63" s="8" t="str">
        <f>IF(OR($A63="",DC$8=""),"",INDEX(Z!$B$9:$BI$118,DC$8-ZT!$B$4+1,ZT!$A63-ZT!$B$2+1))</f>
        <v/>
      </c>
      <c r="DD63" s="8" t="str">
        <f>IF(OR($A63="",DD$8=""),"",INDEX(Z!$B$9:$BI$118,DD$8-ZT!$B$4+1,ZT!$A63-ZT!$B$2+1))</f>
        <v/>
      </c>
      <c r="DE63" s="8" t="str">
        <f>IF(OR($A63="",DE$8=""),"",INDEX(Z!$B$9:$BI$118,DE$8-ZT!$B$4+1,ZT!$A63-ZT!$B$2+1))</f>
        <v/>
      </c>
      <c r="DF63" s="8" t="str">
        <f>IF(OR($A63="",DF$8=""),"",INDEX(Z!$B$9:$BI$118,DF$8-ZT!$B$4+1,ZT!$A63-ZT!$B$2+1))</f>
        <v/>
      </c>
      <c r="DG63" s="8" t="str">
        <f>IF(OR($A63="",DG$8=""),"",INDEX(Z!$B$9:$BI$118,DG$8-ZT!$B$4+1,ZT!$A63-ZT!$B$2+1))</f>
        <v/>
      </c>
    </row>
    <row r="64" spans="1:111">
      <c r="A64" s="4" t="str">
        <f t="shared" si="2"/>
        <v/>
      </c>
      <c r="B64" s="8" t="str">
        <f>IF(OR($A64="",B$8=""),"",INDEX(Z!$B$9:$BI$118,B$8-ZT!$B$4+1,ZT!$A64-ZT!$B$2+1))</f>
        <v/>
      </c>
      <c r="C64" s="8" t="str">
        <f>IF(OR($A64="",C$8=""),"",INDEX(Z!$B$9:$BI$118,C$8-ZT!$B$4+1,ZT!$A64-ZT!$B$2+1))</f>
        <v/>
      </c>
      <c r="D64" s="8" t="str">
        <f>IF(OR($A64="",D$8=""),"",INDEX(Z!$B$9:$BI$118,D$8-ZT!$B$4+1,ZT!$A64-ZT!$B$2+1))</f>
        <v/>
      </c>
      <c r="E64" s="8" t="str">
        <f>IF(OR($A64="",E$8=""),"",INDEX(Z!$B$9:$BI$118,E$8-ZT!$B$4+1,ZT!$A64-ZT!$B$2+1))</f>
        <v/>
      </c>
      <c r="F64" s="8" t="str">
        <f>IF(OR($A64="",F$8=""),"",INDEX(Z!$B$9:$BI$118,F$8-ZT!$B$4+1,ZT!$A64-ZT!$B$2+1))</f>
        <v/>
      </c>
      <c r="G64" s="8" t="str">
        <f>IF(OR($A64="",G$8=""),"",INDEX(Z!$B$9:$BI$118,G$8-ZT!$B$4+1,ZT!$A64-ZT!$B$2+1))</f>
        <v/>
      </c>
      <c r="H64" s="8" t="str">
        <f>IF(OR($A64="",H$8=""),"",INDEX(Z!$B$9:$BI$118,H$8-ZT!$B$4+1,ZT!$A64-ZT!$B$2+1))</f>
        <v/>
      </c>
      <c r="I64" s="8" t="str">
        <f>IF(OR($A64="",I$8=""),"",INDEX(Z!$B$9:$BI$118,I$8-ZT!$B$4+1,ZT!$A64-ZT!$B$2+1))</f>
        <v/>
      </c>
      <c r="J64" s="8" t="str">
        <f>IF(OR($A64="",J$8=""),"",INDEX(Z!$B$9:$BI$118,J$8-ZT!$B$4+1,ZT!$A64-ZT!$B$2+1))</f>
        <v/>
      </c>
      <c r="K64" s="8" t="str">
        <f>IF(OR($A64="",K$8=""),"",INDEX(Z!$B$9:$BI$118,K$8-ZT!$B$4+1,ZT!$A64-ZT!$B$2+1))</f>
        <v/>
      </c>
      <c r="L64" s="8" t="str">
        <f>IF(OR($A64="",L$8=""),"",INDEX(Z!$B$9:$BI$118,L$8-ZT!$B$4+1,ZT!$A64-ZT!$B$2+1))</f>
        <v/>
      </c>
      <c r="M64" s="8" t="str">
        <f>IF(OR($A64="",M$8=""),"",INDEX(Z!$B$9:$BI$118,M$8-ZT!$B$4+1,ZT!$A64-ZT!$B$2+1))</f>
        <v/>
      </c>
      <c r="N64" s="8" t="str">
        <f>IF(OR($A64="",N$8=""),"",INDEX(Z!$B$9:$BI$118,N$8-ZT!$B$4+1,ZT!$A64-ZT!$B$2+1))</f>
        <v/>
      </c>
      <c r="O64" s="8" t="str">
        <f>IF(OR($A64="",O$8=""),"",INDEX(Z!$B$9:$BI$118,O$8-ZT!$B$4+1,ZT!$A64-ZT!$B$2+1))</f>
        <v/>
      </c>
      <c r="P64" s="8" t="str">
        <f>IF(OR($A64="",P$8=""),"",INDEX(Z!$B$9:$BI$118,P$8-ZT!$B$4+1,ZT!$A64-ZT!$B$2+1))</f>
        <v/>
      </c>
      <c r="Q64" s="8" t="str">
        <f>IF(OR($A64="",Q$8=""),"",INDEX(Z!$B$9:$BI$118,Q$8-ZT!$B$4+1,ZT!$A64-ZT!$B$2+1))</f>
        <v/>
      </c>
      <c r="R64" s="8" t="str">
        <f>IF(OR($A64="",R$8=""),"",INDEX(Z!$B$9:$BI$118,R$8-ZT!$B$4+1,ZT!$A64-ZT!$B$2+1))</f>
        <v/>
      </c>
      <c r="S64" s="8" t="str">
        <f>IF(OR($A64="",S$8=""),"",INDEX(Z!$B$9:$BI$118,S$8-ZT!$B$4+1,ZT!$A64-ZT!$B$2+1))</f>
        <v/>
      </c>
      <c r="T64" s="8" t="str">
        <f>IF(OR($A64="",T$8=""),"",INDEX(Z!$B$9:$BI$118,T$8-ZT!$B$4+1,ZT!$A64-ZT!$B$2+1))</f>
        <v/>
      </c>
      <c r="U64" s="8" t="str">
        <f>IF(OR($A64="",U$8=""),"",INDEX(Z!$B$9:$BI$118,U$8-ZT!$B$4+1,ZT!$A64-ZT!$B$2+1))</f>
        <v/>
      </c>
      <c r="V64" s="8" t="str">
        <f>IF(OR($A64="",V$8=""),"",INDEX(Z!$B$9:$BI$118,V$8-ZT!$B$4+1,ZT!$A64-ZT!$B$2+1))</f>
        <v/>
      </c>
      <c r="W64" s="8" t="str">
        <f>IF(OR($A64="",W$8=""),"",INDEX(Z!$B$9:$BI$118,W$8-ZT!$B$4+1,ZT!$A64-ZT!$B$2+1))</f>
        <v/>
      </c>
      <c r="X64" s="8" t="str">
        <f>IF(OR($A64="",X$8=""),"",INDEX(Z!$B$9:$BI$118,X$8-ZT!$B$4+1,ZT!$A64-ZT!$B$2+1))</f>
        <v/>
      </c>
      <c r="Y64" s="8" t="str">
        <f>IF(OR($A64="",Y$8=""),"",INDEX(Z!$B$9:$BI$118,Y$8-ZT!$B$4+1,ZT!$A64-ZT!$B$2+1))</f>
        <v/>
      </c>
      <c r="Z64" s="8" t="str">
        <f>IF(OR($A64="",Z$8=""),"",INDEX(Z!$B$9:$BI$118,Z$8-ZT!$B$4+1,ZT!$A64-ZT!$B$2+1))</f>
        <v/>
      </c>
      <c r="AA64" s="8" t="str">
        <f>IF(OR($A64="",AA$8=""),"",INDEX(Z!$B$9:$BI$118,AA$8-ZT!$B$4+1,ZT!$A64-ZT!$B$2+1))</f>
        <v/>
      </c>
      <c r="AB64" s="8" t="str">
        <f>IF(OR($A64="",AB$8=""),"",INDEX(Z!$B$9:$BI$118,AB$8-ZT!$B$4+1,ZT!$A64-ZT!$B$2+1))</f>
        <v/>
      </c>
      <c r="AC64" s="8" t="str">
        <f>IF(OR($A64="",AC$8=""),"",INDEX(Z!$B$9:$BI$118,AC$8-ZT!$B$4+1,ZT!$A64-ZT!$B$2+1))</f>
        <v/>
      </c>
      <c r="AD64" s="8" t="str">
        <f>IF(OR($A64="",AD$8=""),"",INDEX(Z!$B$9:$BI$118,AD$8-ZT!$B$4+1,ZT!$A64-ZT!$B$2+1))</f>
        <v/>
      </c>
      <c r="AE64" s="8" t="str">
        <f>IF(OR($A64="",AE$8=""),"",INDEX(Z!$B$9:$BI$118,AE$8-ZT!$B$4+1,ZT!$A64-ZT!$B$2+1))</f>
        <v/>
      </c>
      <c r="AF64" s="8" t="str">
        <f>IF(OR($A64="",AF$8=""),"",INDEX(Z!$B$9:$BI$118,AF$8-ZT!$B$4+1,ZT!$A64-ZT!$B$2+1))</f>
        <v/>
      </c>
      <c r="AG64" s="8" t="str">
        <f>IF(OR($A64="",AG$8=""),"",INDEX(Z!$B$9:$BI$118,AG$8-ZT!$B$4+1,ZT!$A64-ZT!$B$2+1))</f>
        <v/>
      </c>
      <c r="AH64" s="8" t="str">
        <f>IF(OR($A64="",AH$8=""),"",INDEX(Z!$B$9:$BI$118,AH$8-ZT!$B$4+1,ZT!$A64-ZT!$B$2+1))</f>
        <v/>
      </c>
      <c r="AI64" s="8" t="str">
        <f>IF(OR($A64="",AI$8=""),"",INDEX(Z!$B$9:$BI$118,AI$8-ZT!$B$4+1,ZT!$A64-ZT!$B$2+1))</f>
        <v/>
      </c>
      <c r="AJ64" s="8" t="str">
        <f>IF(OR($A64="",AJ$8=""),"",INDEX(Z!$B$9:$BI$118,AJ$8-ZT!$B$4+1,ZT!$A64-ZT!$B$2+1))</f>
        <v/>
      </c>
      <c r="AK64" s="8" t="str">
        <f>IF(OR($A64="",AK$8=""),"",INDEX(Z!$B$9:$BI$118,AK$8-ZT!$B$4+1,ZT!$A64-ZT!$B$2+1))</f>
        <v/>
      </c>
      <c r="AL64" s="8" t="str">
        <f>IF(OR($A64="",AL$8=""),"",INDEX(Z!$B$9:$BI$118,AL$8-ZT!$B$4+1,ZT!$A64-ZT!$B$2+1))</f>
        <v/>
      </c>
      <c r="AM64" s="8" t="str">
        <f>IF(OR($A64="",AM$8=""),"",INDEX(Z!$B$9:$BI$118,AM$8-ZT!$B$4+1,ZT!$A64-ZT!$B$2+1))</f>
        <v/>
      </c>
      <c r="AN64" s="8" t="str">
        <f>IF(OR($A64="",AN$8=""),"",INDEX(Z!$B$9:$BI$118,AN$8-ZT!$B$4+1,ZT!$A64-ZT!$B$2+1))</f>
        <v/>
      </c>
      <c r="AO64" s="8" t="str">
        <f>IF(OR($A64="",AO$8=""),"",INDEX(Z!$B$9:$BI$118,AO$8-ZT!$B$4+1,ZT!$A64-ZT!$B$2+1))</f>
        <v/>
      </c>
      <c r="AP64" s="8" t="str">
        <f>IF(OR($A64="",AP$8=""),"",INDEX(Z!$B$9:$BI$118,AP$8-ZT!$B$4+1,ZT!$A64-ZT!$B$2+1))</f>
        <v/>
      </c>
      <c r="AQ64" s="8" t="str">
        <f>IF(OR($A64="",AQ$8=""),"",INDEX(Z!$B$9:$BI$118,AQ$8-ZT!$B$4+1,ZT!$A64-ZT!$B$2+1))</f>
        <v/>
      </c>
      <c r="AR64" s="8" t="str">
        <f>IF(OR($A64="",AR$8=""),"",INDEX(Z!$B$9:$BI$118,AR$8-ZT!$B$4+1,ZT!$A64-ZT!$B$2+1))</f>
        <v/>
      </c>
      <c r="AS64" s="8" t="str">
        <f>IF(OR($A64="",AS$8=""),"",INDEX(Z!$B$9:$BI$118,AS$8-ZT!$B$4+1,ZT!$A64-ZT!$B$2+1))</f>
        <v/>
      </c>
      <c r="AT64" s="8" t="str">
        <f>IF(OR($A64="",AT$8=""),"",INDEX(Z!$B$9:$BI$118,AT$8-ZT!$B$4+1,ZT!$A64-ZT!$B$2+1))</f>
        <v/>
      </c>
      <c r="AU64" s="8" t="str">
        <f>IF(OR($A64="",AU$8=""),"",INDEX(Z!$B$9:$BI$118,AU$8-ZT!$B$4+1,ZT!$A64-ZT!$B$2+1))</f>
        <v/>
      </c>
      <c r="AV64" s="8" t="str">
        <f>IF(OR($A64="",AV$8=""),"",INDEX(Z!$B$9:$BI$118,AV$8-ZT!$B$4+1,ZT!$A64-ZT!$B$2+1))</f>
        <v/>
      </c>
      <c r="AW64" s="8" t="str">
        <f>IF(OR($A64="",AW$8=""),"",INDEX(Z!$B$9:$BI$118,AW$8-ZT!$B$4+1,ZT!$A64-ZT!$B$2+1))</f>
        <v/>
      </c>
      <c r="AX64" s="8" t="str">
        <f>IF(OR($A64="",AX$8=""),"",INDEX(Z!$B$9:$BI$118,AX$8-ZT!$B$4+1,ZT!$A64-ZT!$B$2+1))</f>
        <v/>
      </c>
      <c r="AY64" s="8" t="str">
        <f>IF(OR($A64="",AY$8=""),"",INDEX(Z!$B$9:$BI$118,AY$8-ZT!$B$4+1,ZT!$A64-ZT!$B$2+1))</f>
        <v/>
      </c>
      <c r="AZ64" s="8" t="str">
        <f>IF(OR($A64="",AZ$8=""),"",INDEX(Z!$B$9:$BI$118,AZ$8-ZT!$B$4+1,ZT!$A64-ZT!$B$2+1))</f>
        <v/>
      </c>
      <c r="BA64" s="8" t="str">
        <f>IF(OR($A64="",BA$8=""),"",INDEX(Z!$B$9:$BI$118,BA$8-ZT!$B$4+1,ZT!$A64-ZT!$B$2+1))</f>
        <v/>
      </c>
      <c r="BB64" s="8" t="str">
        <f>IF(OR($A64="",BB$8=""),"",INDEX(Z!$B$9:$BI$118,BB$8-ZT!$B$4+1,ZT!$A64-ZT!$B$2+1))</f>
        <v/>
      </c>
      <c r="BC64" s="8" t="str">
        <f>IF(OR($A64="",BC$8=""),"",INDEX(Z!$B$9:$BI$118,BC$8-ZT!$B$4+1,ZT!$A64-ZT!$B$2+1))</f>
        <v/>
      </c>
      <c r="BD64" s="8" t="str">
        <f>IF(OR($A64="",BD$8=""),"",INDEX(Z!$B$9:$BI$118,BD$8-ZT!$B$4+1,ZT!$A64-ZT!$B$2+1))</f>
        <v/>
      </c>
      <c r="BE64" s="8" t="str">
        <f>IF(OR($A64="",BE$8=""),"",INDEX(Z!$B$9:$BI$118,BE$8-ZT!$B$4+1,ZT!$A64-ZT!$B$2+1))</f>
        <v/>
      </c>
      <c r="BF64" s="8" t="str">
        <f>IF(OR($A64="",BF$8=""),"",INDEX(Z!$B$9:$BI$118,BF$8-ZT!$B$4+1,ZT!$A64-ZT!$B$2+1))</f>
        <v/>
      </c>
      <c r="BG64" s="8" t="str">
        <f>IF(OR($A64="",BG$8=""),"",INDEX(Z!$B$9:$BI$118,BG$8-ZT!$B$4+1,ZT!$A64-ZT!$B$2+1))</f>
        <v/>
      </c>
      <c r="BH64" s="8" t="str">
        <f>IF(OR($A64="",BH$8=""),"",INDEX(Z!$B$9:$BI$118,BH$8-ZT!$B$4+1,ZT!$A64-ZT!$B$2+1))</f>
        <v/>
      </c>
      <c r="BI64" s="8" t="str">
        <f>IF(OR($A64="",BI$8=""),"",INDEX(Z!$B$9:$BI$118,BI$8-ZT!$B$4+1,ZT!$A64-ZT!$B$2+1))</f>
        <v/>
      </c>
      <c r="BJ64" s="8" t="str">
        <f>IF(OR($A64="",BJ$8=""),"",INDEX(Z!$B$9:$BI$118,BJ$8-ZT!$B$4+1,ZT!$A64-ZT!$B$2+1))</f>
        <v/>
      </c>
      <c r="BK64" s="8" t="str">
        <f>IF(OR($A64="",BK$8=""),"",INDEX(Z!$B$9:$BI$118,BK$8-ZT!$B$4+1,ZT!$A64-ZT!$B$2+1))</f>
        <v/>
      </c>
      <c r="BL64" s="8" t="str">
        <f>IF(OR($A64="",BL$8=""),"",INDEX(Z!$B$9:$BI$118,BL$8-ZT!$B$4+1,ZT!$A64-ZT!$B$2+1))</f>
        <v/>
      </c>
      <c r="BM64" s="8" t="str">
        <f>IF(OR($A64="",BM$8=""),"",INDEX(Z!$B$9:$BI$118,BM$8-ZT!$B$4+1,ZT!$A64-ZT!$B$2+1))</f>
        <v/>
      </c>
      <c r="BN64" s="8" t="str">
        <f>IF(OR($A64="",BN$8=""),"",INDEX(Z!$B$9:$BI$118,BN$8-ZT!$B$4+1,ZT!$A64-ZT!$B$2+1))</f>
        <v/>
      </c>
      <c r="BO64" s="8" t="str">
        <f>IF(OR($A64="",BO$8=""),"",INDEX(Z!$B$9:$BI$118,BO$8-ZT!$B$4+1,ZT!$A64-ZT!$B$2+1))</f>
        <v/>
      </c>
      <c r="BP64" s="8" t="str">
        <f>IF(OR($A64="",BP$8=""),"",INDEX(Z!$B$9:$BI$118,BP$8-ZT!$B$4+1,ZT!$A64-ZT!$B$2+1))</f>
        <v/>
      </c>
      <c r="BQ64" s="8" t="str">
        <f>IF(OR($A64="",BQ$8=""),"",INDEX(Z!$B$9:$BI$118,BQ$8-ZT!$B$4+1,ZT!$A64-ZT!$B$2+1))</f>
        <v/>
      </c>
      <c r="BR64" s="8" t="str">
        <f>IF(OR($A64="",BR$8=""),"",INDEX(Z!$B$9:$BI$118,BR$8-ZT!$B$4+1,ZT!$A64-ZT!$B$2+1))</f>
        <v/>
      </c>
      <c r="BS64" s="8" t="str">
        <f>IF(OR($A64="",BS$8=""),"",INDEX(Z!$B$9:$BI$118,BS$8-ZT!$B$4+1,ZT!$A64-ZT!$B$2+1))</f>
        <v/>
      </c>
      <c r="BT64" s="8" t="str">
        <f>IF(OR($A64="",BT$8=""),"",INDEX(Z!$B$9:$BI$118,BT$8-ZT!$B$4+1,ZT!$A64-ZT!$B$2+1))</f>
        <v/>
      </c>
      <c r="BU64" s="8" t="str">
        <f>IF(OR($A64="",BU$8=""),"",INDEX(Z!$B$9:$BI$118,BU$8-ZT!$B$4+1,ZT!$A64-ZT!$B$2+1))</f>
        <v/>
      </c>
      <c r="BV64" s="8" t="str">
        <f>IF(OR($A64="",BV$8=""),"",INDEX(Z!$B$9:$BI$118,BV$8-ZT!$B$4+1,ZT!$A64-ZT!$B$2+1))</f>
        <v/>
      </c>
      <c r="BW64" s="8" t="str">
        <f>IF(OR($A64="",BW$8=""),"",INDEX(Z!$B$9:$BI$118,BW$8-ZT!$B$4+1,ZT!$A64-ZT!$B$2+1))</f>
        <v/>
      </c>
      <c r="BX64" s="8" t="str">
        <f>IF(OR($A64="",BX$8=""),"",INDEX(Z!$B$9:$BI$118,BX$8-ZT!$B$4+1,ZT!$A64-ZT!$B$2+1))</f>
        <v/>
      </c>
      <c r="BY64" s="8" t="str">
        <f>IF(OR($A64="",BY$8=""),"",INDEX(Z!$B$9:$BI$118,BY$8-ZT!$B$4+1,ZT!$A64-ZT!$B$2+1))</f>
        <v/>
      </c>
      <c r="BZ64" s="8" t="str">
        <f>IF(OR($A64="",BZ$8=""),"",INDEX(Z!$B$9:$BI$118,BZ$8-ZT!$B$4+1,ZT!$A64-ZT!$B$2+1))</f>
        <v/>
      </c>
      <c r="CA64" s="8" t="str">
        <f>IF(OR($A64="",CA$8=""),"",INDEX(Z!$B$9:$BI$118,CA$8-ZT!$B$4+1,ZT!$A64-ZT!$B$2+1))</f>
        <v/>
      </c>
      <c r="CB64" s="8" t="str">
        <f>IF(OR($A64="",CB$8=""),"",INDEX(Z!$B$9:$BI$118,CB$8-ZT!$B$4+1,ZT!$A64-ZT!$B$2+1))</f>
        <v/>
      </c>
      <c r="CC64" s="8" t="str">
        <f>IF(OR($A64="",CC$8=""),"",INDEX(Z!$B$9:$BI$118,CC$8-ZT!$B$4+1,ZT!$A64-ZT!$B$2+1))</f>
        <v/>
      </c>
      <c r="CD64" s="8" t="str">
        <f>IF(OR($A64="",CD$8=""),"",INDEX(Z!$B$9:$BI$118,CD$8-ZT!$B$4+1,ZT!$A64-ZT!$B$2+1))</f>
        <v/>
      </c>
      <c r="CE64" s="8" t="str">
        <f>IF(OR($A64="",CE$8=""),"",INDEX(Z!$B$9:$BI$118,CE$8-ZT!$B$4+1,ZT!$A64-ZT!$B$2+1))</f>
        <v/>
      </c>
      <c r="CF64" s="8" t="str">
        <f>IF(OR($A64="",CF$8=""),"",INDEX(Z!$B$9:$BI$118,CF$8-ZT!$B$4+1,ZT!$A64-ZT!$B$2+1))</f>
        <v/>
      </c>
      <c r="CG64" s="8" t="str">
        <f>IF(OR($A64="",CG$8=""),"",INDEX(Z!$B$9:$BI$118,CG$8-ZT!$B$4+1,ZT!$A64-ZT!$B$2+1))</f>
        <v/>
      </c>
      <c r="CH64" s="8" t="str">
        <f>IF(OR($A64="",CH$8=""),"",INDEX(Z!$B$9:$BI$118,CH$8-ZT!$B$4+1,ZT!$A64-ZT!$B$2+1))</f>
        <v/>
      </c>
      <c r="CI64" s="8" t="str">
        <f>IF(OR($A64="",CI$8=""),"",INDEX(Z!$B$9:$BI$118,CI$8-ZT!$B$4+1,ZT!$A64-ZT!$B$2+1))</f>
        <v/>
      </c>
      <c r="CJ64" s="8" t="str">
        <f>IF(OR($A64="",CJ$8=""),"",INDEX(Z!$B$9:$BI$118,CJ$8-ZT!$B$4+1,ZT!$A64-ZT!$B$2+1))</f>
        <v/>
      </c>
      <c r="CK64" s="8" t="str">
        <f>IF(OR($A64="",CK$8=""),"",INDEX(Z!$B$9:$BI$118,CK$8-ZT!$B$4+1,ZT!$A64-ZT!$B$2+1))</f>
        <v/>
      </c>
      <c r="CL64" s="8" t="str">
        <f>IF(OR($A64="",CL$8=""),"",INDEX(Z!$B$9:$BI$118,CL$8-ZT!$B$4+1,ZT!$A64-ZT!$B$2+1))</f>
        <v/>
      </c>
      <c r="CM64" s="8" t="str">
        <f>IF(OR($A64="",CM$8=""),"",INDEX(Z!$B$9:$BI$118,CM$8-ZT!$B$4+1,ZT!$A64-ZT!$B$2+1))</f>
        <v/>
      </c>
      <c r="CN64" s="8" t="str">
        <f>IF(OR($A64="",CN$8=""),"",INDEX(Z!$B$9:$BI$118,CN$8-ZT!$B$4+1,ZT!$A64-ZT!$B$2+1))</f>
        <v/>
      </c>
      <c r="CO64" s="8" t="str">
        <f>IF(OR($A64="",CO$8=""),"",INDEX(Z!$B$9:$BI$118,CO$8-ZT!$B$4+1,ZT!$A64-ZT!$B$2+1))</f>
        <v/>
      </c>
      <c r="CP64" s="8" t="str">
        <f>IF(OR($A64="",CP$8=""),"",INDEX(Z!$B$9:$BI$118,CP$8-ZT!$B$4+1,ZT!$A64-ZT!$B$2+1))</f>
        <v/>
      </c>
      <c r="CQ64" s="8" t="str">
        <f>IF(OR($A64="",CQ$8=""),"",INDEX(Z!$B$9:$BI$118,CQ$8-ZT!$B$4+1,ZT!$A64-ZT!$B$2+1))</f>
        <v/>
      </c>
      <c r="CR64" s="8" t="str">
        <f>IF(OR($A64="",CR$8=""),"",INDEX(Z!$B$9:$BI$118,CR$8-ZT!$B$4+1,ZT!$A64-ZT!$B$2+1))</f>
        <v/>
      </c>
      <c r="CS64" s="8" t="str">
        <f>IF(OR($A64="",CS$8=""),"",INDEX(Z!$B$9:$BI$118,CS$8-ZT!$B$4+1,ZT!$A64-ZT!$B$2+1))</f>
        <v/>
      </c>
      <c r="CT64" s="8" t="str">
        <f>IF(OR($A64="",CT$8=""),"",INDEX(Z!$B$9:$BI$118,CT$8-ZT!$B$4+1,ZT!$A64-ZT!$B$2+1))</f>
        <v/>
      </c>
      <c r="CU64" s="8" t="str">
        <f>IF(OR($A64="",CU$8=""),"",INDEX(Z!$B$9:$BI$118,CU$8-ZT!$B$4+1,ZT!$A64-ZT!$B$2+1))</f>
        <v/>
      </c>
      <c r="CV64" s="8" t="str">
        <f>IF(OR($A64="",CV$8=""),"",INDEX(Z!$B$9:$BI$118,CV$8-ZT!$B$4+1,ZT!$A64-ZT!$B$2+1))</f>
        <v/>
      </c>
      <c r="CW64" s="8" t="str">
        <f>IF(OR($A64="",CW$8=""),"",INDEX(Z!$B$9:$BI$118,CW$8-ZT!$B$4+1,ZT!$A64-ZT!$B$2+1))</f>
        <v/>
      </c>
      <c r="CX64" s="8" t="str">
        <f>IF(OR($A64="",CX$8=""),"",INDEX(Z!$B$9:$BI$118,CX$8-ZT!$B$4+1,ZT!$A64-ZT!$B$2+1))</f>
        <v/>
      </c>
      <c r="CY64" s="8" t="str">
        <f>IF(OR($A64="",CY$8=""),"",INDEX(Z!$B$9:$BI$118,CY$8-ZT!$B$4+1,ZT!$A64-ZT!$B$2+1))</f>
        <v/>
      </c>
      <c r="CZ64" s="8" t="str">
        <f>IF(OR($A64="",CZ$8=""),"",INDEX(Z!$B$9:$BI$118,CZ$8-ZT!$B$4+1,ZT!$A64-ZT!$B$2+1))</f>
        <v/>
      </c>
      <c r="DA64" s="8" t="str">
        <f>IF(OR($A64="",DA$8=""),"",INDEX(Z!$B$9:$BI$118,DA$8-ZT!$B$4+1,ZT!$A64-ZT!$B$2+1))</f>
        <v/>
      </c>
      <c r="DB64" s="8" t="str">
        <f>IF(OR($A64="",DB$8=""),"",INDEX(Z!$B$9:$BI$118,DB$8-ZT!$B$4+1,ZT!$A64-ZT!$B$2+1))</f>
        <v/>
      </c>
      <c r="DC64" s="8" t="str">
        <f>IF(OR($A64="",DC$8=""),"",INDEX(Z!$B$9:$BI$118,DC$8-ZT!$B$4+1,ZT!$A64-ZT!$B$2+1))</f>
        <v/>
      </c>
      <c r="DD64" s="8" t="str">
        <f>IF(OR($A64="",DD$8=""),"",INDEX(Z!$B$9:$BI$118,DD$8-ZT!$B$4+1,ZT!$A64-ZT!$B$2+1))</f>
        <v/>
      </c>
      <c r="DE64" s="8" t="str">
        <f>IF(OR($A64="",DE$8=""),"",INDEX(Z!$B$9:$BI$118,DE$8-ZT!$B$4+1,ZT!$A64-ZT!$B$2+1))</f>
        <v/>
      </c>
      <c r="DF64" s="8" t="str">
        <f>IF(OR($A64="",DF$8=""),"",INDEX(Z!$B$9:$BI$118,DF$8-ZT!$B$4+1,ZT!$A64-ZT!$B$2+1))</f>
        <v/>
      </c>
      <c r="DG64" s="8" t="str">
        <f>IF(OR($A64="",DG$8=""),"",INDEX(Z!$B$9:$BI$118,DG$8-ZT!$B$4+1,ZT!$A64-ZT!$B$2+1))</f>
        <v/>
      </c>
    </row>
    <row r="65" spans="1:111">
      <c r="A65" s="4" t="str">
        <f t="shared" si="2"/>
        <v/>
      </c>
      <c r="B65" s="8" t="str">
        <f>IF(OR($A65="",B$8=""),"",INDEX(Z!$B$9:$BI$118,B$8-ZT!$B$4+1,ZT!$A65-ZT!$B$2+1))</f>
        <v/>
      </c>
      <c r="C65" s="8" t="str">
        <f>IF(OR($A65="",C$8=""),"",INDEX(Z!$B$9:$BI$118,C$8-ZT!$B$4+1,ZT!$A65-ZT!$B$2+1))</f>
        <v/>
      </c>
      <c r="D65" s="8" t="str">
        <f>IF(OR($A65="",D$8=""),"",INDEX(Z!$B$9:$BI$118,D$8-ZT!$B$4+1,ZT!$A65-ZT!$B$2+1))</f>
        <v/>
      </c>
      <c r="E65" s="8" t="str">
        <f>IF(OR($A65="",E$8=""),"",INDEX(Z!$B$9:$BI$118,E$8-ZT!$B$4+1,ZT!$A65-ZT!$B$2+1))</f>
        <v/>
      </c>
      <c r="F65" s="8" t="str">
        <f>IF(OR($A65="",F$8=""),"",INDEX(Z!$B$9:$BI$118,F$8-ZT!$B$4+1,ZT!$A65-ZT!$B$2+1))</f>
        <v/>
      </c>
      <c r="G65" s="8" t="str">
        <f>IF(OR($A65="",G$8=""),"",INDEX(Z!$B$9:$BI$118,G$8-ZT!$B$4+1,ZT!$A65-ZT!$B$2+1))</f>
        <v/>
      </c>
      <c r="H65" s="8" t="str">
        <f>IF(OR($A65="",H$8=""),"",INDEX(Z!$B$9:$BI$118,H$8-ZT!$B$4+1,ZT!$A65-ZT!$B$2+1))</f>
        <v/>
      </c>
      <c r="I65" s="8" t="str">
        <f>IF(OR($A65="",I$8=""),"",INDEX(Z!$B$9:$BI$118,I$8-ZT!$B$4+1,ZT!$A65-ZT!$B$2+1))</f>
        <v/>
      </c>
      <c r="J65" s="8" t="str">
        <f>IF(OR($A65="",J$8=""),"",INDEX(Z!$B$9:$BI$118,J$8-ZT!$B$4+1,ZT!$A65-ZT!$B$2+1))</f>
        <v/>
      </c>
      <c r="K65" s="8" t="str">
        <f>IF(OR($A65="",K$8=""),"",INDEX(Z!$B$9:$BI$118,K$8-ZT!$B$4+1,ZT!$A65-ZT!$B$2+1))</f>
        <v/>
      </c>
      <c r="L65" s="8" t="str">
        <f>IF(OR($A65="",L$8=""),"",INDEX(Z!$B$9:$BI$118,L$8-ZT!$B$4+1,ZT!$A65-ZT!$B$2+1))</f>
        <v/>
      </c>
      <c r="M65" s="8" t="str">
        <f>IF(OR($A65="",M$8=""),"",INDEX(Z!$B$9:$BI$118,M$8-ZT!$B$4+1,ZT!$A65-ZT!$B$2+1))</f>
        <v/>
      </c>
      <c r="N65" s="8" t="str">
        <f>IF(OR($A65="",N$8=""),"",INDEX(Z!$B$9:$BI$118,N$8-ZT!$B$4+1,ZT!$A65-ZT!$B$2+1))</f>
        <v/>
      </c>
      <c r="O65" s="8" t="str">
        <f>IF(OR($A65="",O$8=""),"",INDEX(Z!$B$9:$BI$118,O$8-ZT!$B$4+1,ZT!$A65-ZT!$B$2+1))</f>
        <v/>
      </c>
      <c r="P65" s="8" t="str">
        <f>IF(OR($A65="",P$8=""),"",INDEX(Z!$B$9:$BI$118,P$8-ZT!$B$4+1,ZT!$A65-ZT!$B$2+1))</f>
        <v/>
      </c>
      <c r="Q65" s="8" t="str">
        <f>IF(OR($A65="",Q$8=""),"",INDEX(Z!$B$9:$BI$118,Q$8-ZT!$B$4+1,ZT!$A65-ZT!$B$2+1))</f>
        <v/>
      </c>
      <c r="R65" s="8" t="str">
        <f>IF(OR($A65="",R$8=""),"",INDEX(Z!$B$9:$BI$118,R$8-ZT!$B$4+1,ZT!$A65-ZT!$B$2+1))</f>
        <v/>
      </c>
      <c r="S65" s="8" t="str">
        <f>IF(OR($A65="",S$8=""),"",INDEX(Z!$B$9:$BI$118,S$8-ZT!$B$4+1,ZT!$A65-ZT!$B$2+1))</f>
        <v/>
      </c>
      <c r="T65" s="8" t="str">
        <f>IF(OR($A65="",T$8=""),"",INDEX(Z!$B$9:$BI$118,T$8-ZT!$B$4+1,ZT!$A65-ZT!$B$2+1))</f>
        <v/>
      </c>
      <c r="U65" s="8" t="str">
        <f>IF(OR($A65="",U$8=""),"",INDEX(Z!$B$9:$BI$118,U$8-ZT!$B$4+1,ZT!$A65-ZT!$B$2+1))</f>
        <v/>
      </c>
      <c r="V65" s="8" t="str">
        <f>IF(OR($A65="",V$8=""),"",INDEX(Z!$B$9:$BI$118,V$8-ZT!$B$4+1,ZT!$A65-ZT!$B$2+1))</f>
        <v/>
      </c>
      <c r="W65" s="8" t="str">
        <f>IF(OR($A65="",W$8=""),"",INDEX(Z!$B$9:$BI$118,W$8-ZT!$B$4+1,ZT!$A65-ZT!$B$2+1))</f>
        <v/>
      </c>
      <c r="X65" s="8" t="str">
        <f>IF(OR($A65="",X$8=""),"",INDEX(Z!$B$9:$BI$118,X$8-ZT!$B$4+1,ZT!$A65-ZT!$B$2+1))</f>
        <v/>
      </c>
      <c r="Y65" s="8" t="str">
        <f>IF(OR($A65="",Y$8=""),"",INDEX(Z!$B$9:$BI$118,Y$8-ZT!$B$4+1,ZT!$A65-ZT!$B$2+1))</f>
        <v/>
      </c>
      <c r="Z65" s="8" t="str">
        <f>IF(OR($A65="",Z$8=""),"",INDEX(Z!$B$9:$BI$118,Z$8-ZT!$B$4+1,ZT!$A65-ZT!$B$2+1))</f>
        <v/>
      </c>
      <c r="AA65" s="8" t="str">
        <f>IF(OR($A65="",AA$8=""),"",INDEX(Z!$B$9:$BI$118,AA$8-ZT!$B$4+1,ZT!$A65-ZT!$B$2+1))</f>
        <v/>
      </c>
      <c r="AB65" s="8" t="str">
        <f>IF(OR($A65="",AB$8=""),"",INDEX(Z!$B$9:$BI$118,AB$8-ZT!$B$4+1,ZT!$A65-ZT!$B$2+1))</f>
        <v/>
      </c>
      <c r="AC65" s="8" t="str">
        <f>IF(OR($A65="",AC$8=""),"",INDEX(Z!$B$9:$BI$118,AC$8-ZT!$B$4+1,ZT!$A65-ZT!$B$2+1))</f>
        <v/>
      </c>
      <c r="AD65" s="8" t="str">
        <f>IF(OR($A65="",AD$8=""),"",INDEX(Z!$B$9:$BI$118,AD$8-ZT!$B$4+1,ZT!$A65-ZT!$B$2+1))</f>
        <v/>
      </c>
      <c r="AE65" s="8" t="str">
        <f>IF(OR($A65="",AE$8=""),"",INDEX(Z!$B$9:$BI$118,AE$8-ZT!$B$4+1,ZT!$A65-ZT!$B$2+1))</f>
        <v/>
      </c>
      <c r="AF65" s="8" t="str">
        <f>IF(OR($A65="",AF$8=""),"",INDEX(Z!$B$9:$BI$118,AF$8-ZT!$B$4+1,ZT!$A65-ZT!$B$2+1))</f>
        <v/>
      </c>
      <c r="AG65" s="8" t="str">
        <f>IF(OR($A65="",AG$8=""),"",INDEX(Z!$B$9:$BI$118,AG$8-ZT!$B$4+1,ZT!$A65-ZT!$B$2+1))</f>
        <v/>
      </c>
      <c r="AH65" s="8" t="str">
        <f>IF(OR($A65="",AH$8=""),"",INDEX(Z!$B$9:$BI$118,AH$8-ZT!$B$4+1,ZT!$A65-ZT!$B$2+1))</f>
        <v/>
      </c>
      <c r="AI65" s="8" t="str">
        <f>IF(OR($A65="",AI$8=""),"",INDEX(Z!$B$9:$BI$118,AI$8-ZT!$B$4+1,ZT!$A65-ZT!$B$2+1))</f>
        <v/>
      </c>
      <c r="AJ65" s="8" t="str">
        <f>IF(OR($A65="",AJ$8=""),"",INDEX(Z!$B$9:$BI$118,AJ$8-ZT!$B$4+1,ZT!$A65-ZT!$B$2+1))</f>
        <v/>
      </c>
      <c r="AK65" s="8" t="str">
        <f>IF(OR($A65="",AK$8=""),"",INDEX(Z!$B$9:$BI$118,AK$8-ZT!$B$4+1,ZT!$A65-ZT!$B$2+1))</f>
        <v/>
      </c>
      <c r="AL65" s="8" t="str">
        <f>IF(OR($A65="",AL$8=""),"",INDEX(Z!$B$9:$BI$118,AL$8-ZT!$B$4+1,ZT!$A65-ZT!$B$2+1))</f>
        <v/>
      </c>
      <c r="AM65" s="8" t="str">
        <f>IF(OR($A65="",AM$8=""),"",INDEX(Z!$B$9:$BI$118,AM$8-ZT!$B$4+1,ZT!$A65-ZT!$B$2+1))</f>
        <v/>
      </c>
      <c r="AN65" s="8" t="str">
        <f>IF(OR($A65="",AN$8=""),"",INDEX(Z!$B$9:$BI$118,AN$8-ZT!$B$4+1,ZT!$A65-ZT!$B$2+1))</f>
        <v/>
      </c>
      <c r="AO65" s="8" t="str">
        <f>IF(OR($A65="",AO$8=""),"",INDEX(Z!$B$9:$BI$118,AO$8-ZT!$B$4+1,ZT!$A65-ZT!$B$2+1))</f>
        <v/>
      </c>
      <c r="AP65" s="8" t="str">
        <f>IF(OR($A65="",AP$8=""),"",INDEX(Z!$B$9:$BI$118,AP$8-ZT!$B$4+1,ZT!$A65-ZT!$B$2+1))</f>
        <v/>
      </c>
      <c r="AQ65" s="8" t="str">
        <f>IF(OR($A65="",AQ$8=""),"",INDEX(Z!$B$9:$BI$118,AQ$8-ZT!$B$4+1,ZT!$A65-ZT!$B$2+1))</f>
        <v/>
      </c>
      <c r="AR65" s="8" t="str">
        <f>IF(OR($A65="",AR$8=""),"",INDEX(Z!$B$9:$BI$118,AR$8-ZT!$B$4+1,ZT!$A65-ZT!$B$2+1))</f>
        <v/>
      </c>
      <c r="AS65" s="8" t="str">
        <f>IF(OR($A65="",AS$8=""),"",INDEX(Z!$B$9:$BI$118,AS$8-ZT!$B$4+1,ZT!$A65-ZT!$B$2+1))</f>
        <v/>
      </c>
      <c r="AT65" s="8" t="str">
        <f>IF(OR($A65="",AT$8=""),"",INDEX(Z!$B$9:$BI$118,AT$8-ZT!$B$4+1,ZT!$A65-ZT!$B$2+1))</f>
        <v/>
      </c>
      <c r="AU65" s="8" t="str">
        <f>IF(OR($A65="",AU$8=""),"",INDEX(Z!$B$9:$BI$118,AU$8-ZT!$B$4+1,ZT!$A65-ZT!$B$2+1))</f>
        <v/>
      </c>
      <c r="AV65" s="8" t="str">
        <f>IF(OR($A65="",AV$8=""),"",INDEX(Z!$B$9:$BI$118,AV$8-ZT!$B$4+1,ZT!$A65-ZT!$B$2+1))</f>
        <v/>
      </c>
      <c r="AW65" s="8" t="str">
        <f>IF(OR($A65="",AW$8=""),"",INDEX(Z!$B$9:$BI$118,AW$8-ZT!$B$4+1,ZT!$A65-ZT!$B$2+1))</f>
        <v/>
      </c>
      <c r="AX65" s="8" t="str">
        <f>IF(OR($A65="",AX$8=""),"",INDEX(Z!$B$9:$BI$118,AX$8-ZT!$B$4+1,ZT!$A65-ZT!$B$2+1))</f>
        <v/>
      </c>
      <c r="AY65" s="8" t="str">
        <f>IF(OR($A65="",AY$8=""),"",INDEX(Z!$B$9:$BI$118,AY$8-ZT!$B$4+1,ZT!$A65-ZT!$B$2+1))</f>
        <v/>
      </c>
      <c r="AZ65" s="8" t="str">
        <f>IF(OR($A65="",AZ$8=""),"",INDEX(Z!$B$9:$BI$118,AZ$8-ZT!$B$4+1,ZT!$A65-ZT!$B$2+1))</f>
        <v/>
      </c>
      <c r="BA65" s="8" t="str">
        <f>IF(OR($A65="",BA$8=""),"",INDEX(Z!$B$9:$BI$118,BA$8-ZT!$B$4+1,ZT!$A65-ZT!$B$2+1))</f>
        <v/>
      </c>
      <c r="BB65" s="8" t="str">
        <f>IF(OR($A65="",BB$8=""),"",INDEX(Z!$B$9:$BI$118,BB$8-ZT!$B$4+1,ZT!$A65-ZT!$B$2+1))</f>
        <v/>
      </c>
      <c r="BC65" s="8" t="str">
        <f>IF(OR($A65="",BC$8=""),"",INDEX(Z!$B$9:$BI$118,BC$8-ZT!$B$4+1,ZT!$A65-ZT!$B$2+1))</f>
        <v/>
      </c>
      <c r="BD65" s="8" t="str">
        <f>IF(OR($A65="",BD$8=""),"",INDEX(Z!$B$9:$BI$118,BD$8-ZT!$B$4+1,ZT!$A65-ZT!$B$2+1))</f>
        <v/>
      </c>
      <c r="BE65" s="8" t="str">
        <f>IF(OR($A65="",BE$8=""),"",INDEX(Z!$B$9:$BI$118,BE$8-ZT!$B$4+1,ZT!$A65-ZT!$B$2+1))</f>
        <v/>
      </c>
      <c r="BF65" s="8" t="str">
        <f>IF(OR($A65="",BF$8=""),"",INDEX(Z!$B$9:$BI$118,BF$8-ZT!$B$4+1,ZT!$A65-ZT!$B$2+1))</f>
        <v/>
      </c>
      <c r="BG65" s="8" t="str">
        <f>IF(OR($A65="",BG$8=""),"",INDEX(Z!$B$9:$BI$118,BG$8-ZT!$B$4+1,ZT!$A65-ZT!$B$2+1))</f>
        <v/>
      </c>
      <c r="BH65" s="8" t="str">
        <f>IF(OR($A65="",BH$8=""),"",INDEX(Z!$B$9:$BI$118,BH$8-ZT!$B$4+1,ZT!$A65-ZT!$B$2+1))</f>
        <v/>
      </c>
      <c r="BI65" s="8" t="str">
        <f>IF(OR($A65="",BI$8=""),"",INDEX(Z!$B$9:$BI$118,BI$8-ZT!$B$4+1,ZT!$A65-ZT!$B$2+1))</f>
        <v/>
      </c>
      <c r="BJ65" s="8" t="str">
        <f>IF(OR($A65="",BJ$8=""),"",INDEX(Z!$B$9:$BI$118,BJ$8-ZT!$B$4+1,ZT!$A65-ZT!$B$2+1))</f>
        <v/>
      </c>
      <c r="BK65" s="8" t="str">
        <f>IF(OR($A65="",BK$8=""),"",INDEX(Z!$B$9:$BI$118,BK$8-ZT!$B$4+1,ZT!$A65-ZT!$B$2+1))</f>
        <v/>
      </c>
      <c r="BL65" s="8" t="str">
        <f>IF(OR($A65="",BL$8=""),"",INDEX(Z!$B$9:$BI$118,BL$8-ZT!$B$4+1,ZT!$A65-ZT!$B$2+1))</f>
        <v/>
      </c>
      <c r="BM65" s="8" t="str">
        <f>IF(OR($A65="",BM$8=""),"",INDEX(Z!$B$9:$BI$118,BM$8-ZT!$B$4+1,ZT!$A65-ZT!$B$2+1))</f>
        <v/>
      </c>
      <c r="BN65" s="8" t="str">
        <f>IF(OR($A65="",BN$8=""),"",INDEX(Z!$B$9:$BI$118,BN$8-ZT!$B$4+1,ZT!$A65-ZT!$B$2+1))</f>
        <v/>
      </c>
      <c r="BO65" s="8" t="str">
        <f>IF(OR($A65="",BO$8=""),"",INDEX(Z!$B$9:$BI$118,BO$8-ZT!$B$4+1,ZT!$A65-ZT!$B$2+1))</f>
        <v/>
      </c>
      <c r="BP65" s="8" t="str">
        <f>IF(OR($A65="",BP$8=""),"",INDEX(Z!$B$9:$BI$118,BP$8-ZT!$B$4+1,ZT!$A65-ZT!$B$2+1))</f>
        <v/>
      </c>
      <c r="BQ65" s="8" t="str">
        <f>IF(OR($A65="",BQ$8=""),"",INDEX(Z!$B$9:$BI$118,BQ$8-ZT!$B$4+1,ZT!$A65-ZT!$B$2+1))</f>
        <v/>
      </c>
      <c r="BR65" s="8" t="str">
        <f>IF(OR($A65="",BR$8=""),"",INDEX(Z!$B$9:$BI$118,BR$8-ZT!$B$4+1,ZT!$A65-ZT!$B$2+1))</f>
        <v/>
      </c>
      <c r="BS65" s="8" t="str">
        <f>IF(OR($A65="",BS$8=""),"",INDEX(Z!$B$9:$BI$118,BS$8-ZT!$B$4+1,ZT!$A65-ZT!$B$2+1))</f>
        <v/>
      </c>
      <c r="BT65" s="8" t="str">
        <f>IF(OR($A65="",BT$8=""),"",INDEX(Z!$B$9:$BI$118,BT$8-ZT!$B$4+1,ZT!$A65-ZT!$B$2+1))</f>
        <v/>
      </c>
      <c r="BU65" s="8" t="str">
        <f>IF(OR($A65="",BU$8=""),"",INDEX(Z!$B$9:$BI$118,BU$8-ZT!$B$4+1,ZT!$A65-ZT!$B$2+1))</f>
        <v/>
      </c>
      <c r="BV65" s="8" t="str">
        <f>IF(OR($A65="",BV$8=""),"",INDEX(Z!$B$9:$BI$118,BV$8-ZT!$B$4+1,ZT!$A65-ZT!$B$2+1))</f>
        <v/>
      </c>
      <c r="BW65" s="8" t="str">
        <f>IF(OR($A65="",BW$8=""),"",INDEX(Z!$B$9:$BI$118,BW$8-ZT!$B$4+1,ZT!$A65-ZT!$B$2+1))</f>
        <v/>
      </c>
      <c r="BX65" s="8" t="str">
        <f>IF(OR($A65="",BX$8=""),"",INDEX(Z!$B$9:$BI$118,BX$8-ZT!$B$4+1,ZT!$A65-ZT!$B$2+1))</f>
        <v/>
      </c>
      <c r="BY65" s="8" t="str">
        <f>IF(OR($A65="",BY$8=""),"",INDEX(Z!$B$9:$BI$118,BY$8-ZT!$B$4+1,ZT!$A65-ZT!$B$2+1))</f>
        <v/>
      </c>
      <c r="BZ65" s="8" t="str">
        <f>IF(OR($A65="",BZ$8=""),"",INDEX(Z!$B$9:$BI$118,BZ$8-ZT!$B$4+1,ZT!$A65-ZT!$B$2+1))</f>
        <v/>
      </c>
      <c r="CA65" s="8" t="str">
        <f>IF(OR($A65="",CA$8=""),"",INDEX(Z!$B$9:$BI$118,CA$8-ZT!$B$4+1,ZT!$A65-ZT!$B$2+1))</f>
        <v/>
      </c>
      <c r="CB65" s="8" t="str">
        <f>IF(OR($A65="",CB$8=""),"",INDEX(Z!$B$9:$BI$118,CB$8-ZT!$B$4+1,ZT!$A65-ZT!$B$2+1))</f>
        <v/>
      </c>
      <c r="CC65" s="8" t="str">
        <f>IF(OR($A65="",CC$8=""),"",INDEX(Z!$B$9:$BI$118,CC$8-ZT!$B$4+1,ZT!$A65-ZT!$B$2+1))</f>
        <v/>
      </c>
      <c r="CD65" s="8" t="str">
        <f>IF(OR($A65="",CD$8=""),"",INDEX(Z!$B$9:$BI$118,CD$8-ZT!$B$4+1,ZT!$A65-ZT!$B$2+1))</f>
        <v/>
      </c>
      <c r="CE65" s="8" t="str">
        <f>IF(OR($A65="",CE$8=""),"",INDEX(Z!$B$9:$BI$118,CE$8-ZT!$B$4+1,ZT!$A65-ZT!$B$2+1))</f>
        <v/>
      </c>
      <c r="CF65" s="8" t="str">
        <f>IF(OR($A65="",CF$8=""),"",INDEX(Z!$B$9:$BI$118,CF$8-ZT!$B$4+1,ZT!$A65-ZT!$B$2+1))</f>
        <v/>
      </c>
      <c r="CG65" s="8" t="str">
        <f>IF(OR($A65="",CG$8=""),"",INDEX(Z!$B$9:$BI$118,CG$8-ZT!$B$4+1,ZT!$A65-ZT!$B$2+1))</f>
        <v/>
      </c>
      <c r="CH65" s="8" t="str">
        <f>IF(OR($A65="",CH$8=""),"",INDEX(Z!$B$9:$BI$118,CH$8-ZT!$B$4+1,ZT!$A65-ZT!$B$2+1))</f>
        <v/>
      </c>
      <c r="CI65" s="8" t="str">
        <f>IF(OR($A65="",CI$8=""),"",INDEX(Z!$B$9:$BI$118,CI$8-ZT!$B$4+1,ZT!$A65-ZT!$B$2+1))</f>
        <v/>
      </c>
      <c r="CJ65" s="8" t="str">
        <f>IF(OR($A65="",CJ$8=""),"",INDEX(Z!$B$9:$BI$118,CJ$8-ZT!$B$4+1,ZT!$A65-ZT!$B$2+1))</f>
        <v/>
      </c>
      <c r="CK65" s="8" t="str">
        <f>IF(OR($A65="",CK$8=""),"",INDEX(Z!$B$9:$BI$118,CK$8-ZT!$B$4+1,ZT!$A65-ZT!$B$2+1))</f>
        <v/>
      </c>
      <c r="CL65" s="8" t="str">
        <f>IF(OR($A65="",CL$8=""),"",INDEX(Z!$B$9:$BI$118,CL$8-ZT!$B$4+1,ZT!$A65-ZT!$B$2+1))</f>
        <v/>
      </c>
      <c r="CM65" s="8" t="str">
        <f>IF(OR($A65="",CM$8=""),"",INDEX(Z!$B$9:$BI$118,CM$8-ZT!$B$4+1,ZT!$A65-ZT!$B$2+1))</f>
        <v/>
      </c>
      <c r="CN65" s="8" t="str">
        <f>IF(OR($A65="",CN$8=""),"",INDEX(Z!$B$9:$BI$118,CN$8-ZT!$B$4+1,ZT!$A65-ZT!$B$2+1))</f>
        <v/>
      </c>
      <c r="CO65" s="8" t="str">
        <f>IF(OR($A65="",CO$8=""),"",INDEX(Z!$B$9:$BI$118,CO$8-ZT!$B$4+1,ZT!$A65-ZT!$B$2+1))</f>
        <v/>
      </c>
      <c r="CP65" s="8" t="str">
        <f>IF(OR($A65="",CP$8=""),"",INDEX(Z!$B$9:$BI$118,CP$8-ZT!$B$4+1,ZT!$A65-ZT!$B$2+1))</f>
        <v/>
      </c>
      <c r="CQ65" s="8" t="str">
        <f>IF(OR($A65="",CQ$8=""),"",INDEX(Z!$B$9:$BI$118,CQ$8-ZT!$B$4+1,ZT!$A65-ZT!$B$2+1))</f>
        <v/>
      </c>
      <c r="CR65" s="8" t="str">
        <f>IF(OR($A65="",CR$8=""),"",INDEX(Z!$B$9:$BI$118,CR$8-ZT!$B$4+1,ZT!$A65-ZT!$B$2+1))</f>
        <v/>
      </c>
      <c r="CS65" s="8" t="str">
        <f>IF(OR($A65="",CS$8=""),"",INDEX(Z!$B$9:$BI$118,CS$8-ZT!$B$4+1,ZT!$A65-ZT!$B$2+1))</f>
        <v/>
      </c>
      <c r="CT65" s="8" t="str">
        <f>IF(OR($A65="",CT$8=""),"",INDEX(Z!$B$9:$BI$118,CT$8-ZT!$B$4+1,ZT!$A65-ZT!$B$2+1))</f>
        <v/>
      </c>
      <c r="CU65" s="8" t="str">
        <f>IF(OR($A65="",CU$8=""),"",INDEX(Z!$B$9:$BI$118,CU$8-ZT!$B$4+1,ZT!$A65-ZT!$B$2+1))</f>
        <v/>
      </c>
      <c r="CV65" s="8" t="str">
        <f>IF(OR($A65="",CV$8=""),"",INDEX(Z!$B$9:$BI$118,CV$8-ZT!$B$4+1,ZT!$A65-ZT!$B$2+1))</f>
        <v/>
      </c>
      <c r="CW65" s="8" t="str">
        <f>IF(OR($A65="",CW$8=""),"",INDEX(Z!$B$9:$BI$118,CW$8-ZT!$B$4+1,ZT!$A65-ZT!$B$2+1))</f>
        <v/>
      </c>
      <c r="CX65" s="8" t="str">
        <f>IF(OR($A65="",CX$8=""),"",INDEX(Z!$B$9:$BI$118,CX$8-ZT!$B$4+1,ZT!$A65-ZT!$B$2+1))</f>
        <v/>
      </c>
      <c r="CY65" s="8" t="str">
        <f>IF(OR($A65="",CY$8=""),"",INDEX(Z!$B$9:$BI$118,CY$8-ZT!$B$4+1,ZT!$A65-ZT!$B$2+1))</f>
        <v/>
      </c>
      <c r="CZ65" s="8" t="str">
        <f>IF(OR($A65="",CZ$8=""),"",INDEX(Z!$B$9:$BI$118,CZ$8-ZT!$B$4+1,ZT!$A65-ZT!$B$2+1))</f>
        <v/>
      </c>
      <c r="DA65" s="8" t="str">
        <f>IF(OR($A65="",DA$8=""),"",INDEX(Z!$B$9:$BI$118,DA$8-ZT!$B$4+1,ZT!$A65-ZT!$B$2+1))</f>
        <v/>
      </c>
      <c r="DB65" s="8" t="str">
        <f>IF(OR($A65="",DB$8=""),"",INDEX(Z!$B$9:$BI$118,DB$8-ZT!$B$4+1,ZT!$A65-ZT!$B$2+1))</f>
        <v/>
      </c>
      <c r="DC65" s="8" t="str">
        <f>IF(OR($A65="",DC$8=""),"",INDEX(Z!$B$9:$BI$118,DC$8-ZT!$B$4+1,ZT!$A65-ZT!$B$2+1))</f>
        <v/>
      </c>
      <c r="DD65" s="8" t="str">
        <f>IF(OR($A65="",DD$8=""),"",INDEX(Z!$B$9:$BI$118,DD$8-ZT!$B$4+1,ZT!$A65-ZT!$B$2+1))</f>
        <v/>
      </c>
      <c r="DE65" s="8" t="str">
        <f>IF(OR($A65="",DE$8=""),"",INDEX(Z!$B$9:$BI$118,DE$8-ZT!$B$4+1,ZT!$A65-ZT!$B$2+1))</f>
        <v/>
      </c>
      <c r="DF65" s="8" t="str">
        <f>IF(OR($A65="",DF$8=""),"",INDEX(Z!$B$9:$BI$118,DF$8-ZT!$B$4+1,ZT!$A65-ZT!$B$2+1))</f>
        <v/>
      </c>
      <c r="DG65" s="8" t="str">
        <f>IF(OR($A65="",DG$8=""),"",INDEX(Z!$B$9:$BI$118,DG$8-ZT!$B$4+1,ZT!$A65-ZT!$B$2+1))</f>
        <v/>
      </c>
    </row>
    <row r="66" spans="1:111">
      <c r="A66" s="4" t="str">
        <f t="shared" si="2"/>
        <v/>
      </c>
      <c r="B66" s="8" t="str">
        <f>IF(OR($A66="",B$8=""),"",INDEX(Z!$B$9:$BI$118,B$8-ZT!$B$4+1,ZT!$A66-ZT!$B$2+1))</f>
        <v/>
      </c>
      <c r="C66" s="8" t="str">
        <f>IF(OR($A66="",C$8=""),"",INDEX(Z!$B$9:$BI$118,C$8-ZT!$B$4+1,ZT!$A66-ZT!$B$2+1))</f>
        <v/>
      </c>
      <c r="D66" s="8" t="str">
        <f>IF(OR($A66="",D$8=""),"",INDEX(Z!$B$9:$BI$118,D$8-ZT!$B$4+1,ZT!$A66-ZT!$B$2+1))</f>
        <v/>
      </c>
      <c r="E66" s="8" t="str">
        <f>IF(OR($A66="",E$8=""),"",INDEX(Z!$B$9:$BI$118,E$8-ZT!$B$4+1,ZT!$A66-ZT!$B$2+1))</f>
        <v/>
      </c>
      <c r="F66" s="8" t="str">
        <f>IF(OR($A66="",F$8=""),"",INDEX(Z!$B$9:$BI$118,F$8-ZT!$B$4+1,ZT!$A66-ZT!$B$2+1))</f>
        <v/>
      </c>
      <c r="G66" s="8" t="str">
        <f>IF(OR($A66="",G$8=""),"",INDEX(Z!$B$9:$BI$118,G$8-ZT!$B$4+1,ZT!$A66-ZT!$B$2+1))</f>
        <v/>
      </c>
      <c r="H66" s="8" t="str">
        <f>IF(OR($A66="",H$8=""),"",INDEX(Z!$B$9:$BI$118,H$8-ZT!$B$4+1,ZT!$A66-ZT!$B$2+1))</f>
        <v/>
      </c>
      <c r="I66" s="8" t="str">
        <f>IF(OR($A66="",I$8=""),"",INDEX(Z!$B$9:$BI$118,I$8-ZT!$B$4+1,ZT!$A66-ZT!$B$2+1))</f>
        <v/>
      </c>
      <c r="J66" s="8" t="str">
        <f>IF(OR($A66="",J$8=""),"",INDEX(Z!$B$9:$BI$118,J$8-ZT!$B$4+1,ZT!$A66-ZT!$B$2+1))</f>
        <v/>
      </c>
      <c r="K66" s="8" t="str">
        <f>IF(OR($A66="",K$8=""),"",INDEX(Z!$B$9:$BI$118,K$8-ZT!$B$4+1,ZT!$A66-ZT!$B$2+1))</f>
        <v/>
      </c>
      <c r="L66" s="8" t="str">
        <f>IF(OR($A66="",L$8=""),"",INDEX(Z!$B$9:$BI$118,L$8-ZT!$B$4+1,ZT!$A66-ZT!$B$2+1))</f>
        <v/>
      </c>
      <c r="M66" s="8" t="str">
        <f>IF(OR($A66="",M$8=""),"",INDEX(Z!$B$9:$BI$118,M$8-ZT!$B$4+1,ZT!$A66-ZT!$B$2+1))</f>
        <v/>
      </c>
      <c r="N66" s="8" t="str">
        <f>IF(OR($A66="",N$8=""),"",INDEX(Z!$B$9:$BI$118,N$8-ZT!$B$4+1,ZT!$A66-ZT!$B$2+1))</f>
        <v/>
      </c>
      <c r="O66" s="8" t="str">
        <f>IF(OR($A66="",O$8=""),"",INDEX(Z!$B$9:$BI$118,O$8-ZT!$B$4+1,ZT!$A66-ZT!$B$2+1))</f>
        <v/>
      </c>
      <c r="P66" s="8" t="str">
        <f>IF(OR($A66="",P$8=""),"",INDEX(Z!$B$9:$BI$118,P$8-ZT!$B$4+1,ZT!$A66-ZT!$B$2+1))</f>
        <v/>
      </c>
      <c r="Q66" s="8" t="str">
        <f>IF(OR($A66="",Q$8=""),"",INDEX(Z!$B$9:$BI$118,Q$8-ZT!$B$4+1,ZT!$A66-ZT!$B$2+1))</f>
        <v/>
      </c>
      <c r="R66" s="8" t="str">
        <f>IF(OR($A66="",R$8=""),"",INDEX(Z!$B$9:$BI$118,R$8-ZT!$B$4+1,ZT!$A66-ZT!$B$2+1))</f>
        <v/>
      </c>
      <c r="S66" s="8" t="str">
        <f>IF(OR($A66="",S$8=""),"",INDEX(Z!$B$9:$BI$118,S$8-ZT!$B$4+1,ZT!$A66-ZT!$B$2+1))</f>
        <v/>
      </c>
      <c r="T66" s="8" t="str">
        <f>IF(OR($A66="",T$8=""),"",INDEX(Z!$B$9:$BI$118,T$8-ZT!$B$4+1,ZT!$A66-ZT!$B$2+1))</f>
        <v/>
      </c>
      <c r="U66" s="8" t="str">
        <f>IF(OR($A66="",U$8=""),"",INDEX(Z!$B$9:$BI$118,U$8-ZT!$B$4+1,ZT!$A66-ZT!$B$2+1))</f>
        <v/>
      </c>
      <c r="V66" s="8" t="str">
        <f>IF(OR($A66="",V$8=""),"",INDEX(Z!$B$9:$BI$118,V$8-ZT!$B$4+1,ZT!$A66-ZT!$B$2+1))</f>
        <v/>
      </c>
      <c r="W66" s="8" t="str">
        <f>IF(OR($A66="",W$8=""),"",INDEX(Z!$B$9:$BI$118,W$8-ZT!$B$4+1,ZT!$A66-ZT!$B$2+1))</f>
        <v/>
      </c>
      <c r="X66" s="8" t="str">
        <f>IF(OR($A66="",X$8=""),"",INDEX(Z!$B$9:$BI$118,X$8-ZT!$B$4+1,ZT!$A66-ZT!$B$2+1))</f>
        <v/>
      </c>
      <c r="Y66" s="8" t="str">
        <f>IF(OR($A66="",Y$8=""),"",INDEX(Z!$B$9:$BI$118,Y$8-ZT!$B$4+1,ZT!$A66-ZT!$B$2+1))</f>
        <v/>
      </c>
      <c r="Z66" s="8" t="str">
        <f>IF(OR($A66="",Z$8=""),"",INDEX(Z!$B$9:$BI$118,Z$8-ZT!$B$4+1,ZT!$A66-ZT!$B$2+1))</f>
        <v/>
      </c>
      <c r="AA66" s="8" t="str">
        <f>IF(OR($A66="",AA$8=""),"",INDEX(Z!$B$9:$BI$118,AA$8-ZT!$B$4+1,ZT!$A66-ZT!$B$2+1))</f>
        <v/>
      </c>
      <c r="AB66" s="8" t="str">
        <f>IF(OR($A66="",AB$8=""),"",INDEX(Z!$B$9:$BI$118,AB$8-ZT!$B$4+1,ZT!$A66-ZT!$B$2+1))</f>
        <v/>
      </c>
      <c r="AC66" s="8" t="str">
        <f>IF(OR($A66="",AC$8=""),"",INDEX(Z!$B$9:$BI$118,AC$8-ZT!$B$4+1,ZT!$A66-ZT!$B$2+1))</f>
        <v/>
      </c>
      <c r="AD66" s="8" t="str">
        <f>IF(OR($A66="",AD$8=""),"",INDEX(Z!$B$9:$BI$118,AD$8-ZT!$B$4+1,ZT!$A66-ZT!$B$2+1))</f>
        <v/>
      </c>
      <c r="AE66" s="8" t="str">
        <f>IF(OR($A66="",AE$8=""),"",INDEX(Z!$B$9:$BI$118,AE$8-ZT!$B$4+1,ZT!$A66-ZT!$B$2+1))</f>
        <v/>
      </c>
      <c r="AF66" s="8" t="str">
        <f>IF(OR($A66="",AF$8=""),"",INDEX(Z!$B$9:$BI$118,AF$8-ZT!$B$4+1,ZT!$A66-ZT!$B$2+1))</f>
        <v/>
      </c>
      <c r="AG66" s="8" t="str">
        <f>IF(OR($A66="",AG$8=""),"",INDEX(Z!$B$9:$BI$118,AG$8-ZT!$B$4+1,ZT!$A66-ZT!$B$2+1))</f>
        <v/>
      </c>
      <c r="AH66" s="8" t="str">
        <f>IF(OR($A66="",AH$8=""),"",INDEX(Z!$B$9:$BI$118,AH$8-ZT!$B$4+1,ZT!$A66-ZT!$B$2+1))</f>
        <v/>
      </c>
      <c r="AI66" s="8" t="str">
        <f>IF(OR($A66="",AI$8=""),"",INDEX(Z!$B$9:$BI$118,AI$8-ZT!$B$4+1,ZT!$A66-ZT!$B$2+1))</f>
        <v/>
      </c>
      <c r="AJ66" s="8" t="str">
        <f>IF(OR($A66="",AJ$8=""),"",INDEX(Z!$B$9:$BI$118,AJ$8-ZT!$B$4+1,ZT!$A66-ZT!$B$2+1))</f>
        <v/>
      </c>
      <c r="AK66" s="8" t="str">
        <f>IF(OR($A66="",AK$8=""),"",INDEX(Z!$B$9:$BI$118,AK$8-ZT!$B$4+1,ZT!$A66-ZT!$B$2+1))</f>
        <v/>
      </c>
      <c r="AL66" s="8" t="str">
        <f>IF(OR($A66="",AL$8=""),"",INDEX(Z!$B$9:$BI$118,AL$8-ZT!$B$4+1,ZT!$A66-ZT!$B$2+1))</f>
        <v/>
      </c>
      <c r="AM66" s="8" t="str">
        <f>IF(OR($A66="",AM$8=""),"",INDEX(Z!$B$9:$BI$118,AM$8-ZT!$B$4+1,ZT!$A66-ZT!$B$2+1))</f>
        <v/>
      </c>
      <c r="AN66" s="8" t="str">
        <f>IF(OR($A66="",AN$8=""),"",INDEX(Z!$B$9:$BI$118,AN$8-ZT!$B$4+1,ZT!$A66-ZT!$B$2+1))</f>
        <v/>
      </c>
      <c r="AO66" s="8" t="str">
        <f>IF(OR($A66="",AO$8=""),"",INDEX(Z!$B$9:$BI$118,AO$8-ZT!$B$4+1,ZT!$A66-ZT!$B$2+1))</f>
        <v/>
      </c>
      <c r="AP66" s="8" t="str">
        <f>IF(OR($A66="",AP$8=""),"",INDEX(Z!$B$9:$BI$118,AP$8-ZT!$B$4+1,ZT!$A66-ZT!$B$2+1))</f>
        <v/>
      </c>
      <c r="AQ66" s="8" t="str">
        <f>IF(OR($A66="",AQ$8=""),"",INDEX(Z!$B$9:$BI$118,AQ$8-ZT!$B$4+1,ZT!$A66-ZT!$B$2+1))</f>
        <v/>
      </c>
      <c r="AR66" s="8" t="str">
        <f>IF(OR($A66="",AR$8=""),"",INDEX(Z!$B$9:$BI$118,AR$8-ZT!$B$4+1,ZT!$A66-ZT!$B$2+1))</f>
        <v/>
      </c>
      <c r="AS66" s="8" t="str">
        <f>IF(OR($A66="",AS$8=""),"",INDEX(Z!$B$9:$BI$118,AS$8-ZT!$B$4+1,ZT!$A66-ZT!$B$2+1))</f>
        <v/>
      </c>
      <c r="AT66" s="8" t="str">
        <f>IF(OR($A66="",AT$8=""),"",INDEX(Z!$B$9:$BI$118,AT$8-ZT!$B$4+1,ZT!$A66-ZT!$B$2+1))</f>
        <v/>
      </c>
      <c r="AU66" s="8" t="str">
        <f>IF(OR($A66="",AU$8=""),"",INDEX(Z!$B$9:$BI$118,AU$8-ZT!$B$4+1,ZT!$A66-ZT!$B$2+1))</f>
        <v/>
      </c>
      <c r="AV66" s="8" t="str">
        <f>IF(OR($A66="",AV$8=""),"",INDEX(Z!$B$9:$BI$118,AV$8-ZT!$B$4+1,ZT!$A66-ZT!$B$2+1))</f>
        <v/>
      </c>
      <c r="AW66" s="8" t="str">
        <f>IF(OR($A66="",AW$8=""),"",INDEX(Z!$B$9:$BI$118,AW$8-ZT!$B$4+1,ZT!$A66-ZT!$B$2+1))</f>
        <v/>
      </c>
      <c r="AX66" s="8" t="str">
        <f>IF(OR($A66="",AX$8=""),"",INDEX(Z!$B$9:$BI$118,AX$8-ZT!$B$4+1,ZT!$A66-ZT!$B$2+1))</f>
        <v/>
      </c>
      <c r="AY66" s="8" t="str">
        <f>IF(OR($A66="",AY$8=""),"",INDEX(Z!$B$9:$BI$118,AY$8-ZT!$B$4+1,ZT!$A66-ZT!$B$2+1))</f>
        <v/>
      </c>
      <c r="AZ66" s="8" t="str">
        <f>IF(OR($A66="",AZ$8=""),"",INDEX(Z!$B$9:$BI$118,AZ$8-ZT!$B$4+1,ZT!$A66-ZT!$B$2+1))</f>
        <v/>
      </c>
      <c r="BA66" s="8" t="str">
        <f>IF(OR($A66="",BA$8=""),"",INDEX(Z!$B$9:$BI$118,BA$8-ZT!$B$4+1,ZT!$A66-ZT!$B$2+1))</f>
        <v/>
      </c>
      <c r="BB66" s="8" t="str">
        <f>IF(OR($A66="",BB$8=""),"",INDEX(Z!$B$9:$BI$118,BB$8-ZT!$B$4+1,ZT!$A66-ZT!$B$2+1))</f>
        <v/>
      </c>
      <c r="BC66" s="8" t="str">
        <f>IF(OR($A66="",BC$8=""),"",INDEX(Z!$B$9:$BI$118,BC$8-ZT!$B$4+1,ZT!$A66-ZT!$B$2+1))</f>
        <v/>
      </c>
      <c r="BD66" s="8" t="str">
        <f>IF(OR($A66="",BD$8=""),"",INDEX(Z!$B$9:$BI$118,BD$8-ZT!$B$4+1,ZT!$A66-ZT!$B$2+1))</f>
        <v/>
      </c>
      <c r="BE66" s="8" t="str">
        <f>IF(OR($A66="",BE$8=""),"",INDEX(Z!$B$9:$BI$118,BE$8-ZT!$B$4+1,ZT!$A66-ZT!$B$2+1))</f>
        <v/>
      </c>
      <c r="BF66" s="8" t="str">
        <f>IF(OR($A66="",BF$8=""),"",INDEX(Z!$B$9:$BI$118,BF$8-ZT!$B$4+1,ZT!$A66-ZT!$B$2+1))</f>
        <v/>
      </c>
      <c r="BG66" s="8" t="str">
        <f>IF(OR($A66="",BG$8=""),"",INDEX(Z!$B$9:$BI$118,BG$8-ZT!$B$4+1,ZT!$A66-ZT!$B$2+1))</f>
        <v/>
      </c>
      <c r="BH66" s="8" t="str">
        <f>IF(OR($A66="",BH$8=""),"",INDEX(Z!$B$9:$BI$118,BH$8-ZT!$B$4+1,ZT!$A66-ZT!$B$2+1))</f>
        <v/>
      </c>
      <c r="BI66" s="8" t="str">
        <f>IF(OR($A66="",BI$8=""),"",INDEX(Z!$B$9:$BI$118,BI$8-ZT!$B$4+1,ZT!$A66-ZT!$B$2+1))</f>
        <v/>
      </c>
      <c r="BJ66" s="8" t="str">
        <f>IF(OR($A66="",BJ$8=""),"",INDEX(Z!$B$9:$BI$118,BJ$8-ZT!$B$4+1,ZT!$A66-ZT!$B$2+1))</f>
        <v/>
      </c>
      <c r="BK66" s="8" t="str">
        <f>IF(OR($A66="",BK$8=""),"",INDEX(Z!$B$9:$BI$118,BK$8-ZT!$B$4+1,ZT!$A66-ZT!$B$2+1))</f>
        <v/>
      </c>
      <c r="BL66" s="8" t="str">
        <f>IF(OR($A66="",BL$8=""),"",INDEX(Z!$B$9:$BI$118,BL$8-ZT!$B$4+1,ZT!$A66-ZT!$B$2+1))</f>
        <v/>
      </c>
      <c r="BM66" s="8" t="str">
        <f>IF(OR($A66="",BM$8=""),"",INDEX(Z!$B$9:$BI$118,BM$8-ZT!$B$4+1,ZT!$A66-ZT!$B$2+1))</f>
        <v/>
      </c>
      <c r="BN66" s="8" t="str">
        <f>IF(OR($A66="",BN$8=""),"",INDEX(Z!$B$9:$BI$118,BN$8-ZT!$B$4+1,ZT!$A66-ZT!$B$2+1))</f>
        <v/>
      </c>
      <c r="BO66" s="8" t="str">
        <f>IF(OR($A66="",BO$8=""),"",INDEX(Z!$B$9:$BI$118,BO$8-ZT!$B$4+1,ZT!$A66-ZT!$B$2+1))</f>
        <v/>
      </c>
      <c r="BP66" s="8" t="str">
        <f>IF(OR($A66="",BP$8=""),"",INDEX(Z!$B$9:$BI$118,BP$8-ZT!$B$4+1,ZT!$A66-ZT!$B$2+1))</f>
        <v/>
      </c>
      <c r="BQ66" s="8" t="str">
        <f>IF(OR($A66="",BQ$8=""),"",INDEX(Z!$B$9:$BI$118,BQ$8-ZT!$B$4+1,ZT!$A66-ZT!$B$2+1))</f>
        <v/>
      </c>
      <c r="BR66" s="8" t="str">
        <f>IF(OR($A66="",BR$8=""),"",INDEX(Z!$B$9:$BI$118,BR$8-ZT!$B$4+1,ZT!$A66-ZT!$B$2+1))</f>
        <v/>
      </c>
      <c r="BS66" s="8" t="str">
        <f>IF(OR($A66="",BS$8=""),"",INDEX(Z!$B$9:$BI$118,BS$8-ZT!$B$4+1,ZT!$A66-ZT!$B$2+1))</f>
        <v/>
      </c>
      <c r="BT66" s="8" t="str">
        <f>IF(OR($A66="",BT$8=""),"",INDEX(Z!$B$9:$BI$118,BT$8-ZT!$B$4+1,ZT!$A66-ZT!$B$2+1))</f>
        <v/>
      </c>
      <c r="BU66" s="8" t="str">
        <f>IF(OR($A66="",BU$8=""),"",INDEX(Z!$B$9:$BI$118,BU$8-ZT!$B$4+1,ZT!$A66-ZT!$B$2+1))</f>
        <v/>
      </c>
      <c r="BV66" s="8" t="str">
        <f>IF(OR($A66="",BV$8=""),"",INDEX(Z!$B$9:$BI$118,BV$8-ZT!$B$4+1,ZT!$A66-ZT!$B$2+1))</f>
        <v/>
      </c>
      <c r="BW66" s="8" t="str">
        <f>IF(OR($A66="",BW$8=""),"",INDEX(Z!$B$9:$BI$118,BW$8-ZT!$B$4+1,ZT!$A66-ZT!$B$2+1))</f>
        <v/>
      </c>
      <c r="BX66" s="8" t="str">
        <f>IF(OR($A66="",BX$8=""),"",INDEX(Z!$B$9:$BI$118,BX$8-ZT!$B$4+1,ZT!$A66-ZT!$B$2+1))</f>
        <v/>
      </c>
      <c r="BY66" s="8" t="str">
        <f>IF(OR($A66="",BY$8=""),"",INDEX(Z!$B$9:$BI$118,BY$8-ZT!$B$4+1,ZT!$A66-ZT!$B$2+1))</f>
        <v/>
      </c>
      <c r="BZ66" s="8" t="str">
        <f>IF(OR($A66="",BZ$8=""),"",INDEX(Z!$B$9:$BI$118,BZ$8-ZT!$B$4+1,ZT!$A66-ZT!$B$2+1))</f>
        <v/>
      </c>
      <c r="CA66" s="8" t="str">
        <f>IF(OR($A66="",CA$8=""),"",INDEX(Z!$B$9:$BI$118,CA$8-ZT!$B$4+1,ZT!$A66-ZT!$B$2+1))</f>
        <v/>
      </c>
      <c r="CB66" s="8" t="str">
        <f>IF(OR($A66="",CB$8=""),"",INDEX(Z!$B$9:$BI$118,CB$8-ZT!$B$4+1,ZT!$A66-ZT!$B$2+1))</f>
        <v/>
      </c>
      <c r="CC66" s="8" t="str">
        <f>IF(OR($A66="",CC$8=""),"",INDEX(Z!$B$9:$BI$118,CC$8-ZT!$B$4+1,ZT!$A66-ZT!$B$2+1))</f>
        <v/>
      </c>
      <c r="CD66" s="8" t="str">
        <f>IF(OR($A66="",CD$8=""),"",INDEX(Z!$B$9:$BI$118,CD$8-ZT!$B$4+1,ZT!$A66-ZT!$B$2+1))</f>
        <v/>
      </c>
      <c r="CE66" s="8" t="str">
        <f>IF(OR($A66="",CE$8=""),"",INDEX(Z!$B$9:$BI$118,CE$8-ZT!$B$4+1,ZT!$A66-ZT!$B$2+1))</f>
        <v/>
      </c>
      <c r="CF66" s="8" t="str">
        <f>IF(OR($A66="",CF$8=""),"",INDEX(Z!$B$9:$BI$118,CF$8-ZT!$B$4+1,ZT!$A66-ZT!$B$2+1))</f>
        <v/>
      </c>
      <c r="CG66" s="8" t="str">
        <f>IF(OR($A66="",CG$8=""),"",INDEX(Z!$B$9:$BI$118,CG$8-ZT!$B$4+1,ZT!$A66-ZT!$B$2+1))</f>
        <v/>
      </c>
      <c r="CH66" s="8" t="str">
        <f>IF(OR($A66="",CH$8=""),"",INDEX(Z!$B$9:$BI$118,CH$8-ZT!$B$4+1,ZT!$A66-ZT!$B$2+1))</f>
        <v/>
      </c>
      <c r="CI66" s="8" t="str">
        <f>IF(OR($A66="",CI$8=""),"",INDEX(Z!$B$9:$BI$118,CI$8-ZT!$B$4+1,ZT!$A66-ZT!$B$2+1))</f>
        <v/>
      </c>
      <c r="CJ66" s="8" t="str">
        <f>IF(OR($A66="",CJ$8=""),"",INDEX(Z!$B$9:$BI$118,CJ$8-ZT!$B$4+1,ZT!$A66-ZT!$B$2+1))</f>
        <v/>
      </c>
      <c r="CK66" s="8" t="str">
        <f>IF(OR($A66="",CK$8=""),"",INDEX(Z!$B$9:$BI$118,CK$8-ZT!$B$4+1,ZT!$A66-ZT!$B$2+1))</f>
        <v/>
      </c>
      <c r="CL66" s="8" t="str">
        <f>IF(OR($A66="",CL$8=""),"",INDEX(Z!$B$9:$BI$118,CL$8-ZT!$B$4+1,ZT!$A66-ZT!$B$2+1))</f>
        <v/>
      </c>
      <c r="CM66" s="8" t="str">
        <f>IF(OR($A66="",CM$8=""),"",INDEX(Z!$B$9:$BI$118,CM$8-ZT!$B$4+1,ZT!$A66-ZT!$B$2+1))</f>
        <v/>
      </c>
      <c r="CN66" s="8" t="str">
        <f>IF(OR($A66="",CN$8=""),"",INDEX(Z!$B$9:$BI$118,CN$8-ZT!$B$4+1,ZT!$A66-ZT!$B$2+1))</f>
        <v/>
      </c>
      <c r="CO66" s="8" t="str">
        <f>IF(OR($A66="",CO$8=""),"",INDEX(Z!$B$9:$BI$118,CO$8-ZT!$B$4+1,ZT!$A66-ZT!$B$2+1))</f>
        <v/>
      </c>
      <c r="CP66" s="8" t="str">
        <f>IF(OR($A66="",CP$8=""),"",INDEX(Z!$B$9:$BI$118,CP$8-ZT!$B$4+1,ZT!$A66-ZT!$B$2+1))</f>
        <v/>
      </c>
      <c r="CQ66" s="8" t="str">
        <f>IF(OR($A66="",CQ$8=""),"",INDEX(Z!$B$9:$BI$118,CQ$8-ZT!$B$4+1,ZT!$A66-ZT!$B$2+1))</f>
        <v/>
      </c>
      <c r="CR66" s="8" t="str">
        <f>IF(OR($A66="",CR$8=""),"",INDEX(Z!$B$9:$BI$118,CR$8-ZT!$B$4+1,ZT!$A66-ZT!$B$2+1))</f>
        <v/>
      </c>
      <c r="CS66" s="8" t="str">
        <f>IF(OR($A66="",CS$8=""),"",INDEX(Z!$B$9:$BI$118,CS$8-ZT!$B$4+1,ZT!$A66-ZT!$B$2+1))</f>
        <v/>
      </c>
      <c r="CT66" s="8" t="str">
        <f>IF(OR($A66="",CT$8=""),"",INDEX(Z!$B$9:$BI$118,CT$8-ZT!$B$4+1,ZT!$A66-ZT!$B$2+1))</f>
        <v/>
      </c>
      <c r="CU66" s="8" t="str">
        <f>IF(OR($A66="",CU$8=""),"",INDEX(Z!$B$9:$BI$118,CU$8-ZT!$B$4+1,ZT!$A66-ZT!$B$2+1))</f>
        <v/>
      </c>
      <c r="CV66" s="8" t="str">
        <f>IF(OR($A66="",CV$8=""),"",INDEX(Z!$B$9:$BI$118,CV$8-ZT!$B$4+1,ZT!$A66-ZT!$B$2+1))</f>
        <v/>
      </c>
      <c r="CW66" s="8" t="str">
        <f>IF(OR($A66="",CW$8=""),"",INDEX(Z!$B$9:$BI$118,CW$8-ZT!$B$4+1,ZT!$A66-ZT!$B$2+1))</f>
        <v/>
      </c>
      <c r="CX66" s="8" t="str">
        <f>IF(OR($A66="",CX$8=""),"",INDEX(Z!$B$9:$BI$118,CX$8-ZT!$B$4+1,ZT!$A66-ZT!$B$2+1))</f>
        <v/>
      </c>
      <c r="CY66" s="8" t="str">
        <f>IF(OR($A66="",CY$8=""),"",INDEX(Z!$B$9:$BI$118,CY$8-ZT!$B$4+1,ZT!$A66-ZT!$B$2+1))</f>
        <v/>
      </c>
      <c r="CZ66" s="8" t="str">
        <f>IF(OR($A66="",CZ$8=""),"",INDEX(Z!$B$9:$BI$118,CZ$8-ZT!$B$4+1,ZT!$A66-ZT!$B$2+1))</f>
        <v/>
      </c>
      <c r="DA66" s="8" t="str">
        <f>IF(OR($A66="",DA$8=""),"",INDEX(Z!$B$9:$BI$118,DA$8-ZT!$B$4+1,ZT!$A66-ZT!$B$2+1))</f>
        <v/>
      </c>
      <c r="DB66" s="8" t="str">
        <f>IF(OR($A66="",DB$8=""),"",INDEX(Z!$B$9:$BI$118,DB$8-ZT!$B$4+1,ZT!$A66-ZT!$B$2+1))</f>
        <v/>
      </c>
      <c r="DC66" s="8" t="str">
        <f>IF(OR($A66="",DC$8=""),"",INDEX(Z!$B$9:$BI$118,DC$8-ZT!$B$4+1,ZT!$A66-ZT!$B$2+1))</f>
        <v/>
      </c>
      <c r="DD66" s="8" t="str">
        <f>IF(OR($A66="",DD$8=""),"",INDEX(Z!$B$9:$BI$118,DD$8-ZT!$B$4+1,ZT!$A66-ZT!$B$2+1))</f>
        <v/>
      </c>
      <c r="DE66" s="8" t="str">
        <f>IF(OR($A66="",DE$8=""),"",INDEX(Z!$B$9:$BI$118,DE$8-ZT!$B$4+1,ZT!$A66-ZT!$B$2+1))</f>
        <v/>
      </c>
      <c r="DF66" s="8" t="str">
        <f>IF(OR($A66="",DF$8=""),"",INDEX(Z!$B$9:$BI$118,DF$8-ZT!$B$4+1,ZT!$A66-ZT!$B$2+1))</f>
        <v/>
      </c>
      <c r="DG66" s="8" t="str">
        <f>IF(OR($A66="",DG$8=""),"",INDEX(Z!$B$9:$BI$118,DG$8-ZT!$B$4+1,ZT!$A66-ZT!$B$2+1))</f>
        <v/>
      </c>
    </row>
    <row r="67" spans="1:111">
      <c r="A67" s="4" t="str">
        <f t="shared" si="2"/>
        <v/>
      </c>
      <c r="B67" s="8" t="str">
        <f>IF(OR($A67="",B$8=""),"",INDEX(Z!$B$9:$BI$118,B$8-ZT!$B$4+1,ZT!$A67-ZT!$B$2+1))</f>
        <v/>
      </c>
      <c r="C67" s="8" t="str">
        <f>IF(OR($A67="",C$8=""),"",INDEX(Z!$B$9:$BI$118,C$8-ZT!$B$4+1,ZT!$A67-ZT!$B$2+1))</f>
        <v/>
      </c>
      <c r="D67" s="8" t="str">
        <f>IF(OR($A67="",D$8=""),"",INDEX(Z!$B$9:$BI$118,D$8-ZT!$B$4+1,ZT!$A67-ZT!$B$2+1))</f>
        <v/>
      </c>
      <c r="E67" s="8" t="str">
        <f>IF(OR($A67="",E$8=""),"",INDEX(Z!$B$9:$BI$118,E$8-ZT!$B$4+1,ZT!$A67-ZT!$B$2+1))</f>
        <v/>
      </c>
      <c r="F67" s="8" t="str">
        <f>IF(OR($A67="",F$8=""),"",INDEX(Z!$B$9:$BI$118,F$8-ZT!$B$4+1,ZT!$A67-ZT!$B$2+1))</f>
        <v/>
      </c>
      <c r="G67" s="8" t="str">
        <f>IF(OR($A67="",G$8=""),"",INDEX(Z!$B$9:$BI$118,G$8-ZT!$B$4+1,ZT!$A67-ZT!$B$2+1))</f>
        <v/>
      </c>
      <c r="H67" s="8" t="str">
        <f>IF(OR($A67="",H$8=""),"",INDEX(Z!$B$9:$BI$118,H$8-ZT!$B$4+1,ZT!$A67-ZT!$B$2+1))</f>
        <v/>
      </c>
      <c r="I67" s="8" t="str">
        <f>IF(OR($A67="",I$8=""),"",INDEX(Z!$B$9:$BI$118,I$8-ZT!$B$4+1,ZT!$A67-ZT!$B$2+1))</f>
        <v/>
      </c>
      <c r="J67" s="8" t="str">
        <f>IF(OR($A67="",J$8=""),"",INDEX(Z!$B$9:$BI$118,J$8-ZT!$B$4+1,ZT!$A67-ZT!$B$2+1))</f>
        <v/>
      </c>
      <c r="K67" s="8" t="str">
        <f>IF(OR($A67="",K$8=""),"",INDEX(Z!$B$9:$BI$118,K$8-ZT!$B$4+1,ZT!$A67-ZT!$B$2+1))</f>
        <v/>
      </c>
      <c r="L67" s="8" t="str">
        <f>IF(OR($A67="",L$8=""),"",INDEX(Z!$B$9:$BI$118,L$8-ZT!$B$4+1,ZT!$A67-ZT!$B$2+1))</f>
        <v/>
      </c>
      <c r="M67" s="8" t="str">
        <f>IF(OR($A67="",M$8=""),"",INDEX(Z!$B$9:$BI$118,M$8-ZT!$B$4+1,ZT!$A67-ZT!$B$2+1))</f>
        <v/>
      </c>
      <c r="N67" s="8" t="str">
        <f>IF(OR($A67="",N$8=""),"",INDEX(Z!$B$9:$BI$118,N$8-ZT!$B$4+1,ZT!$A67-ZT!$B$2+1))</f>
        <v/>
      </c>
      <c r="O67" s="8" t="str">
        <f>IF(OR($A67="",O$8=""),"",INDEX(Z!$B$9:$BI$118,O$8-ZT!$B$4+1,ZT!$A67-ZT!$B$2+1))</f>
        <v/>
      </c>
      <c r="P67" s="8" t="str">
        <f>IF(OR($A67="",P$8=""),"",INDEX(Z!$B$9:$BI$118,P$8-ZT!$B$4+1,ZT!$A67-ZT!$B$2+1))</f>
        <v/>
      </c>
      <c r="Q67" s="8" t="str">
        <f>IF(OR($A67="",Q$8=""),"",INDEX(Z!$B$9:$BI$118,Q$8-ZT!$B$4+1,ZT!$A67-ZT!$B$2+1))</f>
        <v/>
      </c>
      <c r="R67" s="8" t="str">
        <f>IF(OR($A67="",R$8=""),"",INDEX(Z!$B$9:$BI$118,R$8-ZT!$B$4+1,ZT!$A67-ZT!$B$2+1))</f>
        <v/>
      </c>
      <c r="S67" s="8" t="str">
        <f>IF(OR($A67="",S$8=""),"",INDEX(Z!$B$9:$BI$118,S$8-ZT!$B$4+1,ZT!$A67-ZT!$B$2+1))</f>
        <v/>
      </c>
      <c r="T67" s="8" t="str">
        <f>IF(OR($A67="",T$8=""),"",INDEX(Z!$B$9:$BI$118,T$8-ZT!$B$4+1,ZT!$A67-ZT!$B$2+1))</f>
        <v/>
      </c>
      <c r="U67" s="8" t="str">
        <f>IF(OR($A67="",U$8=""),"",INDEX(Z!$B$9:$BI$118,U$8-ZT!$B$4+1,ZT!$A67-ZT!$B$2+1))</f>
        <v/>
      </c>
      <c r="V67" s="8" t="str">
        <f>IF(OR($A67="",V$8=""),"",INDEX(Z!$B$9:$BI$118,V$8-ZT!$B$4+1,ZT!$A67-ZT!$B$2+1))</f>
        <v/>
      </c>
      <c r="W67" s="8" t="str">
        <f>IF(OR($A67="",W$8=""),"",INDEX(Z!$B$9:$BI$118,W$8-ZT!$B$4+1,ZT!$A67-ZT!$B$2+1))</f>
        <v/>
      </c>
      <c r="X67" s="8" t="str">
        <f>IF(OR($A67="",X$8=""),"",INDEX(Z!$B$9:$BI$118,X$8-ZT!$B$4+1,ZT!$A67-ZT!$B$2+1))</f>
        <v/>
      </c>
      <c r="Y67" s="8" t="str">
        <f>IF(OR($A67="",Y$8=""),"",INDEX(Z!$B$9:$BI$118,Y$8-ZT!$B$4+1,ZT!$A67-ZT!$B$2+1))</f>
        <v/>
      </c>
      <c r="Z67" s="8" t="str">
        <f>IF(OR($A67="",Z$8=""),"",INDEX(Z!$B$9:$BI$118,Z$8-ZT!$B$4+1,ZT!$A67-ZT!$B$2+1))</f>
        <v/>
      </c>
      <c r="AA67" s="8" t="str">
        <f>IF(OR($A67="",AA$8=""),"",INDEX(Z!$B$9:$BI$118,AA$8-ZT!$B$4+1,ZT!$A67-ZT!$B$2+1))</f>
        <v/>
      </c>
      <c r="AB67" s="8" t="str">
        <f>IF(OR($A67="",AB$8=""),"",INDEX(Z!$B$9:$BI$118,AB$8-ZT!$B$4+1,ZT!$A67-ZT!$B$2+1))</f>
        <v/>
      </c>
      <c r="AC67" s="8" t="str">
        <f>IF(OR($A67="",AC$8=""),"",INDEX(Z!$B$9:$BI$118,AC$8-ZT!$B$4+1,ZT!$A67-ZT!$B$2+1))</f>
        <v/>
      </c>
      <c r="AD67" s="8" t="str">
        <f>IF(OR($A67="",AD$8=""),"",INDEX(Z!$B$9:$BI$118,AD$8-ZT!$B$4+1,ZT!$A67-ZT!$B$2+1))</f>
        <v/>
      </c>
      <c r="AE67" s="8" t="str">
        <f>IF(OR($A67="",AE$8=""),"",INDEX(Z!$B$9:$BI$118,AE$8-ZT!$B$4+1,ZT!$A67-ZT!$B$2+1))</f>
        <v/>
      </c>
      <c r="AF67" s="8" t="str">
        <f>IF(OR($A67="",AF$8=""),"",INDEX(Z!$B$9:$BI$118,AF$8-ZT!$B$4+1,ZT!$A67-ZT!$B$2+1))</f>
        <v/>
      </c>
      <c r="AG67" s="8" t="str">
        <f>IF(OR($A67="",AG$8=""),"",INDEX(Z!$B$9:$BI$118,AG$8-ZT!$B$4+1,ZT!$A67-ZT!$B$2+1))</f>
        <v/>
      </c>
      <c r="AH67" s="8" t="str">
        <f>IF(OR($A67="",AH$8=""),"",INDEX(Z!$B$9:$BI$118,AH$8-ZT!$B$4+1,ZT!$A67-ZT!$B$2+1))</f>
        <v/>
      </c>
      <c r="AI67" s="8" t="str">
        <f>IF(OR($A67="",AI$8=""),"",INDEX(Z!$B$9:$BI$118,AI$8-ZT!$B$4+1,ZT!$A67-ZT!$B$2+1))</f>
        <v/>
      </c>
      <c r="AJ67" s="8" t="str">
        <f>IF(OR($A67="",AJ$8=""),"",INDEX(Z!$B$9:$BI$118,AJ$8-ZT!$B$4+1,ZT!$A67-ZT!$B$2+1))</f>
        <v/>
      </c>
      <c r="AK67" s="8" t="str">
        <f>IF(OR($A67="",AK$8=""),"",INDEX(Z!$B$9:$BI$118,AK$8-ZT!$B$4+1,ZT!$A67-ZT!$B$2+1))</f>
        <v/>
      </c>
      <c r="AL67" s="8" t="str">
        <f>IF(OR($A67="",AL$8=""),"",INDEX(Z!$B$9:$BI$118,AL$8-ZT!$B$4+1,ZT!$A67-ZT!$B$2+1))</f>
        <v/>
      </c>
      <c r="AM67" s="8" t="str">
        <f>IF(OR($A67="",AM$8=""),"",INDEX(Z!$B$9:$BI$118,AM$8-ZT!$B$4+1,ZT!$A67-ZT!$B$2+1))</f>
        <v/>
      </c>
      <c r="AN67" s="8" t="str">
        <f>IF(OR($A67="",AN$8=""),"",INDEX(Z!$B$9:$BI$118,AN$8-ZT!$B$4+1,ZT!$A67-ZT!$B$2+1))</f>
        <v/>
      </c>
      <c r="AO67" s="8" t="str">
        <f>IF(OR($A67="",AO$8=""),"",INDEX(Z!$B$9:$BI$118,AO$8-ZT!$B$4+1,ZT!$A67-ZT!$B$2+1))</f>
        <v/>
      </c>
      <c r="AP67" s="8" t="str">
        <f>IF(OR($A67="",AP$8=""),"",INDEX(Z!$B$9:$BI$118,AP$8-ZT!$B$4+1,ZT!$A67-ZT!$B$2+1))</f>
        <v/>
      </c>
      <c r="AQ67" s="8" t="str">
        <f>IF(OR($A67="",AQ$8=""),"",INDEX(Z!$B$9:$BI$118,AQ$8-ZT!$B$4+1,ZT!$A67-ZT!$B$2+1))</f>
        <v/>
      </c>
      <c r="AR67" s="8" t="str">
        <f>IF(OR($A67="",AR$8=""),"",INDEX(Z!$B$9:$BI$118,AR$8-ZT!$B$4+1,ZT!$A67-ZT!$B$2+1))</f>
        <v/>
      </c>
      <c r="AS67" s="8" t="str">
        <f>IF(OR($A67="",AS$8=""),"",INDEX(Z!$B$9:$BI$118,AS$8-ZT!$B$4+1,ZT!$A67-ZT!$B$2+1))</f>
        <v/>
      </c>
      <c r="AT67" s="8" t="str">
        <f>IF(OR($A67="",AT$8=""),"",INDEX(Z!$B$9:$BI$118,AT$8-ZT!$B$4+1,ZT!$A67-ZT!$B$2+1))</f>
        <v/>
      </c>
      <c r="AU67" s="8" t="str">
        <f>IF(OR($A67="",AU$8=""),"",INDEX(Z!$B$9:$BI$118,AU$8-ZT!$B$4+1,ZT!$A67-ZT!$B$2+1))</f>
        <v/>
      </c>
      <c r="AV67" s="8" t="str">
        <f>IF(OR($A67="",AV$8=""),"",INDEX(Z!$B$9:$BI$118,AV$8-ZT!$B$4+1,ZT!$A67-ZT!$B$2+1))</f>
        <v/>
      </c>
      <c r="AW67" s="8" t="str">
        <f>IF(OR($A67="",AW$8=""),"",INDEX(Z!$B$9:$BI$118,AW$8-ZT!$B$4+1,ZT!$A67-ZT!$B$2+1))</f>
        <v/>
      </c>
      <c r="AX67" s="8" t="str">
        <f>IF(OR($A67="",AX$8=""),"",INDEX(Z!$B$9:$BI$118,AX$8-ZT!$B$4+1,ZT!$A67-ZT!$B$2+1))</f>
        <v/>
      </c>
      <c r="AY67" s="8" t="str">
        <f>IF(OR($A67="",AY$8=""),"",INDEX(Z!$B$9:$BI$118,AY$8-ZT!$B$4+1,ZT!$A67-ZT!$B$2+1))</f>
        <v/>
      </c>
      <c r="AZ67" s="8" t="str">
        <f>IF(OR($A67="",AZ$8=""),"",INDEX(Z!$B$9:$BI$118,AZ$8-ZT!$B$4+1,ZT!$A67-ZT!$B$2+1))</f>
        <v/>
      </c>
      <c r="BA67" s="8" t="str">
        <f>IF(OR($A67="",BA$8=""),"",INDEX(Z!$B$9:$BI$118,BA$8-ZT!$B$4+1,ZT!$A67-ZT!$B$2+1))</f>
        <v/>
      </c>
      <c r="BB67" s="8" t="str">
        <f>IF(OR($A67="",BB$8=""),"",INDEX(Z!$B$9:$BI$118,BB$8-ZT!$B$4+1,ZT!$A67-ZT!$B$2+1))</f>
        <v/>
      </c>
      <c r="BC67" s="8" t="str">
        <f>IF(OR($A67="",BC$8=""),"",INDEX(Z!$B$9:$BI$118,BC$8-ZT!$B$4+1,ZT!$A67-ZT!$B$2+1))</f>
        <v/>
      </c>
      <c r="BD67" s="8" t="str">
        <f>IF(OR($A67="",BD$8=""),"",INDEX(Z!$B$9:$BI$118,BD$8-ZT!$B$4+1,ZT!$A67-ZT!$B$2+1))</f>
        <v/>
      </c>
      <c r="BE67" s="8" t="str">
        <f>IF(OR($A67="",BE$8=""),"",INDEX(Z!$B$9:$BI$118,BE$8-ZT!$B$4+1,ZT!$A67-ZT!$B$2+1))</f>
        <v/>
      </c>
      <c r="BF67" s="8" t="str">
        <f>IF(OR($A67="",BF$8=""),"",INDEX(Z!$B$9:$BI$118,BF$8-ZT!$B$4+1,ZT!$A67-ZT!$B$2+1))</f>
        <v/>
      </c>
      <c r="BG67" s="8" t="str">
        <f>IF(OR($A67="",BG$8=""),"",INDEX(Z!$B$9:$BI$118,BG$8-ZT!$B$4+1,ZT!$A67-ZT!$B$2+1))</f>
        <v/>
      </c>
      <c r="BH67" s="8" t="str">
        <f>IF(OR($A67="",BH$8=""),"",INDEX(Z!$B$9:$BI$118,BH$8-ZT!$B$4+1,ZT!$A67-ZT!$B$2+1))</f>
        <v/>
      </c>
      <c r="BI67" s="8" t="str">
        <f>IF(OR($A67="",BI$8=""),"",INDEX(Z!$B$9:$BI$118,BI$8-ZT!$B$4+1,ZT!$A67-ZT!$B$2+1))</f>
        <v/>
      </c>
      <c r="BJ67" s="8" t="str">
        <f>IF(OR($A67="",BJ$8=""),"",INDEX(Z!$B$9:$BI$118,BJ$8-ZT!$B$4+1,ZT!$A67-ZT!$B$2+1))</f>
        <v/>
      </c>
      <c r="BK67" s="8" t="str">
        <f>IF(OR($A67="",BK$8=""),"",INDEX(Z!$B$9:$BI$118,BK$8-ZT!$B$4+1,ZT!$A67-ZT!$B$2+1))</f>
        <v/>
      </c>
      <c r="BL67" s="8" t="str">
        <f>IF(OR($A67="",BL$8=""),"",INDEX(Z!$B$9:$BI$118,BL$8-ZT!$B$4+1,ZT!$A67-ZT!$B$2+1))</f>
        <v/>
      </c>
      <c r="BM67" s="8" t="str">
        <f>IF(OR($A67="",BM$8=""),"",INDEX(Z!$B$9:$BI$118,BM$8-ZT!$B$4+1,ZT!$A67-ZT!$B$2+1))</f>
        <v/>
      </c>
      <c r="BN67" s="8" t="str">
        <f>IF(OR($A67="",BN$8=""),"",INDEX(Z!$B$9:$BI$118,BN$8-ZT!$B$4+1,ZT!$A67-ZT!$B$2+1))</f>
        <v/>
      </c>
      <c r="BO67" s="8" t="str">
        <f>IF(OR($A67="",BO$8=""),"",INDEX(Z!$B$9:$BI$118,BO$8-ZT!$B$4+1,ZT!$A67-ZT!$B$2+1))</f>
        <v/>
      </c>
      <c r="BP67" s="8" t="str">
        <f>IF(OR($A67="",BP$8=""),"",INDEX(Z!$B$9:$BI$118,BP$8-ZT!$B$4+1,ZT!$A67-ZT!$B$2+1))</f>
        <v/>
      </c>
      <c r="BQ67" s="8" t="str">
        <f>IF(OR($A67="",BQ$8=""),"",INDEX(Z!$B$9:$BI$118,BQ$8-ZT!$B$4+1,ZT!$A67-ZT!$B$2+1))</f>
        <v/>
      </c>
      <c r="BR67" s="8" t="str">
        <f>IF(OR($A67="",BR$8=""),"",INDEX(Z!$B$9:$BI$118,BR$8-ZT!$B$4+1,ZT!$A67-ZT!$B$2+1))</f>
        <v/>
      </c>
      <c r="BS67" s="8" t="str">
        <f>IF(OR($A67="",BS$8=""),"",INDEX(Z!$B$9:$BI$118,BS$8-ZT!$B$4+1,ZT!$A67-ZT!$B$2+1))</f>
        <v/>
      </c>
      <c r="BT67" s="8" t="str">
        <f>IF(OR($A67="",BT$8=""),"",INDEX(Z!$B$9:$BI$118,BT$8-ZT!$B$4+1,ZT!$A67-ZT!$B$2+1))</f>
        <v/>
      </c>
      <c r="BU67" s="8" t="str">
        <f>IF(OR($A67="",BU$8=""),"",INDEX(Z!$B$9:$BI$118,BU$8-ZT!$B$4+1,ZT!$A67-ZT!$B$2+1))</f>
        <v/>
      </c>
      <c r="BV67" s="8" t="str">
        <f>IF(OR($A67="",BV$8=""),"",INDEX(Z!$B$9:$BI$118,BV$8-ZT!$B$4+1,ZT!$A67-ZT!$B$2+1))</f>
        <v/>
      </c>
      <c r="BW67" s="8" t="str">
        <f>IF(OR($A67="",BW$8=""),"",INDEX(Z!$B$9:$BI$118,BW$8-ZT!$B$4+1,ZT!$A67-ZT!$B$2+1))</f>
        <v/>
      </c>
      <c r="BX67" s="8" t="str">
        <f>IF(OR($A67="",BX$8=""),"",INDEX(Z!$B$9:$BI$118,BX$8-ZT!$B$4+1,ZT!$A67-ZT!$B$2+1))</f>
        <v/>
      </c>
      <c r="BY67" s="8" t="str">
        <f>IF(OR($A67="",BY$8=""),"",INDEX(Z!$B$9:$BI$118,BY$8-ZT!$B$4+1,ZT!$A67-ZT!$B$2+1))</f>
        <v/>
      </c>
      <c r="BZ67" s="8" t="str">
        <f>IF(OR($A67="",BZ$8=""),"",INDEX(Z!$B$9:$BI$118,BZ$8-ZT!$B$4+1,ZT!$A67-ZT!$B$2+1))</f>
        <v/>
      </c>
      <c r="CA67" s="8" t="str">
        <f>IF(OR($A67="",CA$8=""),"",INDEX(Z!$B$9:$BI$118,CA$8-ZT!$B$4+1,ZT!$A67-ZT!$B$2+1))</f>
        <v/>
      </c>
      <c r="CB67" s="8" t="str">
        <f>IF(OR($A67="",CB$8=""),"",INDEX(Z!$B$9:$BI$118,CB$8-ZT!$B$4+1,ZT!$A67-ZT!$B$2+1))</f>
        <v/>
      </c>
      <c r="CC67" s="8" t="str">
        <f>IF(OR($A67="",CC$8=""),"",INDEX(Z!$B$9:$BI$118,CC$8-ZT!$B$4+1,ZT!$A67-ZT!$B$2+1))</f>
        <v/>
      </c>
      <c r="CD67" s="8" t="str">
        <f>IF(OR($A67="",CD$8=""),"",INDEX(Z!$B$9:$BI$118,CD$8-ZT!$B$4+1,ZT!$A67-ZT!$B$2+1))</f>
        <v/>
      </c>
      <c r="CE67" s="8" t="str">
        <f>IF(OR($A67="",CE$8=""),"",INDEX(Z!$B$9:$BI$118,CE$8-ZT!$B$4+1,ZT!$A67-ZT!$B$2+1))</f>
        <v/>
      </c>
      <c r="CF67" s="8" t="str">
        <f>IF(OR($A67="",CF$8=""),"",INDEX(Z!$B$9:$BI$118,CF$8-ZT!$B$4+1,ZT!$A67-ZT!$B$2+1))</f>
        <v/>
      </c>
      <c r="CG67" s="8" t="str">
        <f>IF(OR($A67="",CG$8=""),"",INDEX(Z!$B$9:$BI$118,CG$8-ZT!$B$4+1,ZT!$A67-ZT!$B$2+1))</f>
        <v/>
      </c>
      <c r="CH67" s="8" t="str">
        <f>IF(OR($A67="",CH$8=""),"",INDEX(Z!$B$9:$BI$118,CH$8-ZT!$B$4+1,ZT!$A67-ZT!$B$2+1))</f>
        <v/>
      </c>
      <c r="CI67" s="8" t="str">
        <f>IF(OR($A67="",CI$8=""),"",INDEX(Z!$B$9:$BI$118,CI$8-ZT!$B$4+1,ZT!$A67-ZT!$B$2+1))</f>
        <v/>
      </c>
      <c r="CJ67" s="8" t="str">
        <f>IF(OR($A67="",CJ$8=""),"",INDEX(Z!$B$9:$BI$118,CJ$8-ZT!$B$4+1,ZT!$A67-ZT!$B$2+1))</f>
        <v/>
      </c>
      <c r="CK67" s="8" t="str">
        <f>IF(OR($A67="",CK$8=""),"",INDEX(Z!$B$9:$BI$118,CK$8-ZT!$B$4+1,ZT!$A67-ZT!$B$2+1))</f>
        <v/>
      </c>
      <c r="CL67" s="8" t="str">
        <f>IF(OR($A67="",CL$8=""),"",INDEX(Z!$B$9:$BI$118,CL$8-ZT!$B$4+1,ZT!$A67-ZT!$B$2+1))</f>
        <v/>
      </c>
      <c r="CM67" s="8" t="str">
        <f>IF(OR($A67="",CM$8=""),"",INDEX(Z!$B$9:$BI$118,CM$8-ZT!$B$4+1,ZT!$A67-ZT!$B$2+1))</f>
        <v/>
      </c>
      <c r="CN67" s="8" t="str">
        <f>IF(OR($A67="",CN$8=""),"",INDEX(Z!$B$9:$BI$118,CN$8-ZT!$B$4+1,ZT!$A67-ZT!$B$2+1))</f>
        <v/>
      </c>
      <c r="CO67" s="8" t="str">
        <f>IF(OR($A67="",CO$8=""),"",INDEX(Z!$B$9:$BI$118,CO$8-ZT!$B$4+1,ZT!$A67-ZT!$B$2+1))</f>
        <v/>
      </c>
      <c r="CP67" s="8" t="str">
        <f>IF(OR($A67="",CP$8=""),"",INDEX(Z!$B$9:$BI$118,CP$8-ZT!$B$4+1,ZT!$A67-ZT!$B$2+1))</f>
        <v/>
      </c>
      <c r="CQ67" s="8" t="str">
        <f>IF(OR($A67="",CQ$8=""),"",INDEX(Z!$B$9:$BI$118,CQ$8-ZT!$B$4+1,ZT!$A67-ZT!$B$2+1))</f>
        <v/>
      </c>
      <c r="CR67" s="8" t="str">
        <f>IF(OR($A67="",CR$8=""),"",INDEX(Z!$B$9:$BI$118,CR$8-ZT!$B$4+1,ZT!$A67-ZT!$B$2+1))</f>
        <v/>
      </c>
      <c r="CS67" s="8" t="str">
        <f>IF(OR($A67="",CS$8=""),"",INDEX(Z!$B$9:$BI$118,CS$8-ZT!$B$4+1,ZT!$A67-ZT!$B$2+1))</f>
        <v/>
      </c>
      <c r="CT67" s="8" t="str">
        <f>IF(OR($A67="",CT$8=""),"",INDEX(Z!$B$9:$BI$118,CT$8-ZT!$B$4+1,ZT!$A67-ZT!$B$2+1))</f>
        <v/>
      </c>
      <c r="CU67" s="8" t="str">
        <f>IF(OR($A67="",CU$8=""),"",INDEX(Z!$B$9:$BI$118,CU$8-ZT!$B$4+1,ZT!$A67-ZT!$B$2+1))</f>
        <v/>
      </c>
      <c r="CV67" s="8" t="str">
        <f>IF(OR($A67="",CV$8=""),"",INDEX(Z!$B$9:$BI$118,CV$8-ZT!$B$4+1,ZT!$A67-ZT!$B$2+1))</f>
        <v/>
      </c>
      <c r="CW67" s="8" t="str">
        <f>IF(OR($A67="",CW$8=""),"",INDEX(Z!$B$9:$BI$118,CW$8-ZT!$B$4+1,ZT!$A67-ZT!$B$2+1))</f>
        <v/>
      </c>
      <c r="CX67" s="8" t="str">
        <f>IF(OR($A67="",CX$8=""),"",INDEX(Z!$B$9:$BI$118,CX$8-ZT!$B$4+1,ZT!$A67-ZT!$B$2+1))</f>
        <v/>
      </c>
      <c r="CY67" s="8" t="str">
        <f>IF(OR($A67="",CY$8=""),"",INDEX(Z!$B$9:$BI$118,CY$8-ZT!$B$4+1,ZT!$A67-ZT!$B$2+1))</f>
        <v/>
      </c>
      <c r="CZ67" s="8" t="str">
        <f>IF(OR($A67="",CZ$8=""),"",INDEX(Z!$B$9:$BI$118,CZ$8-ZT!$B$4+1,ZT!$A67-ZT!$B$2+1))</f>
        <v/>
      </c>
      <c r="DA67" s="8" t="str">
        <f>IF(OR($A67="",DA$8=""),"",INDEX(Z!$B$9:$BI$118,DA$8-ZT!$B$4+1,ZT!$A67-ZT!$B$2+1))</f>
        <v/>
      </c>
      <c r="DB67" s="8" t="str">
        <f>IF(OR($A67="",DB$8=""),"",INDEX(Z!$B$9:$BI$118,DB$8-ZT!$B$4+1,ZT!$A67-ZT!$B$2+1))</f>
        <v/>
      </c>
      <c r="DC67" s="8" t="str">
        <f>IF(OR($A67="",DC$8=""),"",INDEX(Z!$B$9:$BI$118,DC$8-ZT!$B$4+1,ZT!$A67-ZT!$B$2+1))</f>
        <v/>
      </c>
      <c r="DD67" s="8" t="str">
        <f>IF(OR($A67="",DD$8=""),"",INDEX(Z!$B$9:$BI$118,DD$8-ZT!$B$4+1,ZT!$A67-ZT!$B$2+1))</f>
        <v/>
      </c>
      <c r="DE67" s="8" t="str">
        <f>IF(OR($A67="",DE$8=""),"",INDEX(Z!$B$9:$BI$118,DE$8-ZT!$B$4+1,ZT!$A67-ZT!$B$2+1))</f>
        <v/>
      </c>
      <c r="DF67" s="8" t="str">
        <f>IF(OR($A67="",DF$8=""),"",INDEX(Z!$B$9:$BI$118,DF$8-ZT!$B$4+1,ZT!$A67-ZT!$B$2+1))</f>
        <v/>
      </c>
      <c r="DG67" s="8" t="str">
        <f>IF(OR($A67="",DG$8=""),"",INDEX(Z!$B$9:$BI$118,DG$8-ZT!$B$4+1,ZT!$A67-ZT!$B$2+1))</f>
        <v/>
      </c>
    </row>
    <row r="68" spans="1:111">
      <c r="A68" s="4" t="str">
        <f t="shared" si="2"/>
        <v/>
      </c>
      <c r="B68" s="8" t="str">
        <f>IF(OR($A68="",B$8=""),"",INDEX(Z!$B$9:$BI$118,B$8-ZT!$B$4+1,ZT!$A68-ZT!$B$2+1))</f>
        <v/>
      </c>
      <c r="C68" s="8" t="str">
        <f>IF(OR($A68="",C$8=""),"",INDEX(Z!$B$9:$BI$118,C$8-ZT!$B$4+1,ZT!$A68-ZT!$B$2+1))</f>
        <v/>
      </c>
      <c r="D68" s="8" t="str">
        <f>IF(OR($A68="",D$8=""),"",INDEX(Z!$B$9:$BI$118,D$8-ZT!$B$4+1,ZT!$A68-ZT!$B$2+1))</f>
        <v/>
      </c>
      <c r="E68" s="8" t="str">
        <f>IF(OR($A68="",E$8=""),"",INDEX(Z!$B$9:$BI$118,E$8-ZT!$B$4+1,ZT!$A68-ZT!$B$2+1))</f>
        <v/>
      </c>
      <c r="F68" s="8" t="str">
        <f>IF(OR($A68="",F$8=""),"",INDEX(Z!$B$9:$BI$118,F$8-ZT!$B$4+1,ZT!$A68-ZT!$B$2+1))</f>
        <v/>
      </c>
      <c r="G68" s="8" t="str">
        <f>IF(OR($A68="",G$8=""),"",INDEX(Z!$B$9:$BI$118,G$8-ZT!$B$4+1,ZT!$A68-ZT!$B$2+1))</f>
        <v/>
      </c>
      <c r="H68" s="8" t="str">
        <f>IF(OR($A68="",H$8=""),"",INDEX(Z!$B$9:$BI$118,H$8-ZT!$B$4+1,ZT!$A68-ZT!$B$2+1))</f>
        <v/>
      </c>
      <c r="I68" s="8" t="str">
        <f>IF(OR($A68="",I$8=""),"",INDEX(Z!$B$9:$BI$118,I$8-ZT!$B$4+1,ZT!$A68-ZT!$B$2+1))</f>
        <v/>
      </c>
      <c r="J68" s="8" t="str">
        <f>IF(OR($A68="",J$8=""),"",INDEX(Z!$B$9:$BI$118,J$8-ZT!$B$4+1,ZT!$A68-ZT!$B$2+1))</f>
        <v/>
      </c>
      <c r="K68" s="8" t="str">
        <f>IF(OR($A68="",K$8=""),"",INDEX(Z!$B$9:$BI$118,K$8-ZT!$B$4+1,ZT!$A68-ZT!$B$2+1))</f>
        <v/>
      </c>
      <c r="L68" s="8" t="str">
        <f>IF(OR($A68="",L$8=""),"",INDEX(Z!$B$9:$BI$118,L$8-ZT!$B$4+1,ZT!$A68-ZT!$B$2+1))</f>
        <v/>
      </c>
      <c r="M68" s="8" t="str">
        <f>IF(OR($A68="",M$8=""),"",INDEX(Z!$B$9:$BI$118,M$8-ZT!$B$4+1,ZT!$A68-ZT!$B$2+1))</f>
        <v/>
      </c>
      <c r="N68" s="8" t="str">
        <f>IF(OR($A68="",N$8=""),"",INDEX(Z!$B$9:$BI$118,N$8-ZT!$B$4+1,ZT!$A68-ZT!$B$2+1))</f>
        <v/>
      </c>
      <c r="O68" s="8" t="str">
        <f>IF(OR($A68="",O$8=""),"",INDEX(Z!$B$9:$BI$118,O$8-ZT!$B$4+1,ZT!$A68-ZT!$B$2+1))</f>
        <v/>
      </c>
      <c r="P68" s="8" t="str">
        <f>IF(OR($A68="",P$8=""),"",INDEX(Z!$B$9:$BI$118,P$8-ZT!$B$4+1,ZT!$A68-ZT!$B$2+1))</f>
        <v/>
      </c>
      <c r="Q68" s="8" t="str">
        <f>IF(OR($A68="",Q$8=""),"",INDEX(Z!$B$9:$BI$118,Q$8-ZT!$B$4+1,ZT!$A68-ZT!$B$2+1))</f>
        <v/>
      </c>
      <c r="R68" s="8" t="str">
        <f>IF(OR($A68="",R$8=""),"",INDEX(Z!$B$9:$BI$118,R$8-ZT!$B$4+1,ZT!$A68-ZT!$B$2+1))</f>
        <v/>
      </c>
      <c r="S68" s="8" t="str">
        <f>IF(OR($A68="",S$8=""),"",INDEX(Z!$B$9:$BI$118,S$8-ZT!$B$4+1,ZT!$A68-ZT!$B$2+1))</f>
        <v/>
      </c>
      <c r="T68" s="8" t="str">
        <f>IF(OR($A68="",T$8=""),"",INDEX(Z!$B$9:$BI$118,T$8-ZT!$B$4+1,ZT!$A68-ZT!$B$2+1))</f>
        <v/>
      </c>
      <c r="U68" s="8" t="str">
        <f>IF(OR($A68="",U$8=""),"",INDEX(Z!$B$9:$BI$118,U$8-ZT!$B$4+1,ZT!$A68-ZT!$B$2+1))</f>
        <v/>
      </c>
      <c r="V68" s="8" t="str">
        <f>IF(OR($A68="",V$8=""),"",INDEX(Z!$B$9:$BI$118,V$8-ZT!$B$4+1,ZT!$A68-ZT!$B$2+1))</f>
        <v/>
      </c>
      <c r="W68" s="8" t="str">
        <f>IF(OR($A68="",W$8=""),"",INDEX(Z!$B$9:$BI$118,W$8-ZT!$B$4+1,ZT!$A68-ZT!$B$2+1))</f>
        <v/>
      </c>
      <c r="X68" s="8" t="str">
        <f>IF(OR($A68="",X$8=""),"",INDEX(Z!$B$9:$BI$118,X$8-ZT!$B$4+1,ZT!$A68-ZT!$B$2+1))</f>
        <v/>
      </c>
      <c r="Y68" s="8" t="str">
        <f>IF(OR($A68="",Y$8=""),"",INDEX(Z!$B$9:$BI$118,Y$8-ZT!$B$4+1,ZT!$A68-ZT!$B$2+1))</f>
        <v/>
      </c>
      <c r="Z68" s="8" t="str">
        <f>IF(OR($A68="",Z$8=""),"",INDEX(Z!$B$9:$BI$118,Z$8-ZT!$B$4+1,ZT!$A68-ZT!$B$2+1))</f>
        <v/>
      </c>
      <c r="AA68" s="8" t="str">
        <f>IF(OR($A68="",AA$8=""),"",INDEX(Z!$B$9:$BI$118,AA$8-ZT!$B$4+1,ZT!$A68-ZT!$B$2+1))</f>
        <v/>
      </c>
      <c r="AB68" s="8" t="str">
        <f>IF(OR($A68="",AB$8=""),"",INDEX(Z!$B$9:$BI$118,AB$8-ZT!$B$4+1,ZT!$A68-ZT!$B$2+1))</f>
        <v/>
      </c>
      <c r="AC68" s="8" t="str">
        <f>IF(OR($A68="",AC$8=""),"",INDEX(Z!$B$9:$BI$118,AC$8-ZT!$B$4+1,ZT!$A68-ZT!$B$2+1))</f>
        <v/>
      </c>
      <c r="AD68" s="8" t="str">
        <f>IF(OR($A68="",AD$8=""),"",INDEX(Z!$B$9:$BI$118,AD$8-ZT!$B$4+1,ZT!$A68-ZT!$B$2+1))</f>
        <v/>
      </c>
      <c r="AE68" s="8" t="str">
        <f>IF(OR($A68="",AE$8=""),"",INDEX(Z!$B$9:$BI$118,AE$8-ZT!$B$4+1,ZT!$A68-ZT!$B$2+1))</f>
        <v/>
      </c>
      <c r="AF68" s="8" t="str">
        <f>IF(OR($A68="",AF$8=""),"",INDEX(Z!$B$9:$BI$118,AF$8-ZT!$B$4+1,ZT!$A68-ZT!$B$2+1))</f>
        <v/>
      </c>
      <c r="AG68" s="8" t="str">
        <f>IF(OR($A68="",AG$8=""),"",INDEX(Z!$B$9:$BI$118,AG$8-ZT!$B$4+1,ZT!$A68-ZT!$B$2+1))</f>
        <v/>
      </c>
      <c r="AH68" s="8" t="str">
        <f>IF(OR($A68="",AH$8=""),"",INDEX(Z!$B$9:$BI$118,AH$8-ZT!$B$4+1,ZT!$A68-ZT!$B$2+1))</f>
        <v/>
      </c>
      <c r="AI68" s="8" t="str">
        <f>IF(OR($A68="",AI$8=""),"",INDEX(Z!$B$9:$BI$118,AI$8-ZT!$B$4+1,ZT!$A68-ZT!$B$2+1))</f>
        <v/>
      </c>
      <c r="AJ68" s="8" t="str">
        <f>IF(OR($A68="",AJ$8=""),"",INDEX(Z!$B$9:$BI$118,AJ$8-ZT!$B$4+1,ZT!$A68-ZT!$B$2+1))</f>
        <v/>
      </c>
      <c r="AK68" s="8" t="str">
        <f>IF(OR($A68="",AK$8=""),"",INDEX(Z!$B$9:$BI$118,AK$8-ZT!$B$4+1,ZT!$A68-ZT!$B$2+1))</f>
        <v/>
      </c>
      <c r="AL68" s="8" t="str">
        <f>IF(OR($A68="",AL$8=""),"",INDEX(Z!$B$9:$BI$118,AL$8-ZT!$B$4+1,ZT!$A68-ZT!$B$2+1))</f>
        <v/>
      </c>
      <c r="AM68" s="8" t="str">
        <f>IF(OR($A68="",AM$8=""),"",INDEX(Z!$B$9:$BI$118,AM$8-ZT!$B$4+1,ZT!$A68-ZT!$B$2+1))</f>
        <v/>
      </c>
      <c r="AN68" s="8" t="str">
        <f>IF(OR($A68="",AN$8=""),"",INDEX(Z!$B$9:$BI$118,AN$8-ZT!$B$4+1,ZT!$A68-ZT!$B$2+1))</f>
        <v/>
      </c>
      <c r="AO68" s="8" t="str">
        <f>IF(OR($A68="",AO$8=""),"",INDEX(Z!$B$9:$BI$118,AO$8-ZT!$B$4+1,ZT!$A68-ZT!$B$2+1))</f>
        <v/>
      </c>
      <c r="AP68" s="8" t="str">
        <f>IF(OR($A68="",AP$8=""),"",INDEX(Z!$B$9:$BI$118,AP$8-ZT!$B$4+1,ZT!$A68-ZT!$B$2+1))</f>
        <v/>
      </c>
      <c r="AQ68" s="8" t="str">
        <f>IF(OR($A68="",AQ$8=""),"",INDEX(Z!$B$9:$BI$118,AQ$8-ZT!$B$4+1,ZT!$A68-ZT!$B$2+1))</f>
        <v/>
      </c>
      <c r="AR68" s="8" t="str">
        <f>IF(OR($A68="",AR$8=""),"",INDEX(Z!$B$9:$BI$118,AR$8-ZT!$B$4+1,ZT!$A68-ZT!$B$2+1))</f>
        <v/>
      </c>
      <c r="AS68" s="8" t="str">
        <f>IF(OR($A68="",AS$8=""),"",INDEX(Z!$B$9:$BI$118,AS$8-ZT!$B$4+1,ZT!$A68-ZT!$B$2+1))</f>
        <v/>
      </c>
      <c r="AT68" s="8" t="str">
        <f>IF(OR($A68="",AT$8=""),"",INDEX(Z!$B$9:$BI$118,AT$8-ZT!$B$4+1,ZT!$A68-ZT!$B$2+1))</f>
        <v/>
      </c>
      <c r="AU68" s="8" t="str">
        <f>IF(OR($A68="",AU$8=""),"",INDEX(Z!$B$9:$BI$118,AU$8-ZT!$B$4+1,ZT!$A68-ZT!$B$2+1))</f>
        <v/>
      </c>
      <c r="AV68" s="8" t="str">
        <f>IF(OR($A68="",AV$8=""),"",INDEX(Z!$B$9:$BI$118,AV$8-ZT!$B$4+1,ZT!$A68-ZT!$B$2+1))</f>
        <v/>
      </c>
      <c r="AW68" s="8" t="str">
        <f>IF(OR($A68="",AW$8=""),"",INDEX(Z!$B$9:$BI$118,AW$8-ZT!$B$4+1,ZT!$A68-ZT!$B$2+1))</f>
        <v/>
      </c>
      <c r="AX68" s="8" t="str">
        <f>IF(OR($A68="",AX$8=""),"",INDEX(Z!$B$9:$BI$118,AX$8-ZT!$B$4+1,ZT!$A68-ZT!$B$2+1))</f>
        <v/>
      </c>
      <c r="AY68" s="8" t="str">
        <f>IF(OR($A68="",AY$8=""),"",INDEX(Z!$B$9:$BI$118,AY$8-ZT!$B$4+1,ZT!$A68-ZT!$B$2+1))</f>
        <v/>
      </c>
      <c r="AZ68" s="8" t="str">
        <f>IF(OR($A68="",AZ$8=""),"",INDEX(Z!$B$9:$BI$118,AZ$8-ZT!$B$4+1,ZT!$A68-ZT!$B$2+1))</f>
        <v/>
      </c>
      <c r="BA68" s="8" t="str">
        <f>IF(OR($A68="",BA$8=""),"",INDEX(Z!$B$9:$BI$118,BA$8-ZT!$B$4+1,ZT!$A68-ZT!$B$2+1))</f>
        <v/>
      </c>
      <c r="BB68" s="8" t="str">
        <f>IF(OR($A68="",BB$8=""),"",INDEX(Z!$B$9:$BI$118,BB$8-ZT!$B$4+1,ZT!$A68-ZT!$B$2+1))</f>
        <v/>
      </c>
      <c r="BC68" s="8" t="str">
        <f>IF(OR($A68="",BC$8=""),"",INDEX(Z!$B$9:$BI$118,BC$8-ZT!$B$4+1,ZT!$A68-ZT!$B$2+1))</f>
        <v/>
      </c>
      <c r="BD68" s="8" t="str">
        <f>IF(OR($A68="",BD$8=""),"",INDEX(Z!$B$9:$BI$118,BD$8-ZT!$B$4+1,ZT!$A68-ZT!$B$2+1))</f>
        <v/>
      </c>
      <c r="BE68" s="8" t="str">
        <f>IF(OR($A68="",BE$8=""),"",INDEX(Z!$B$9:$BI$118,BE$8-ZT!$B$4+1,ZT!$A68-ZT!$B$2+1))</f>
        <v/>
      </c>
      <c r="BF68" s="8" t="str">
        <f>IF(OR($A68="",BF$8=""),"",INDEX(Z!$B$9:$BI$118,BF$8-ZT!$B$4+1,ZT!$A68-ZT!$B$2+1))</f>
        <v/>
      </c>
      <c r="BG68" s="8" t="str">
        <f>IF(OR($A68="",BG$8=""),"",INDEX(Z!$B$9:$BI$118,BG$8-ZT!$B$4+1,ZT!$A68-ZT!$B$2+1))</f>
        <v/>
      </c>
      <c r="BH68" s="8" t="str">
        <f>IF(OR($A68="",BH$8=""),"",INDEX(Z!$B$9:$BI$118,BH$8-ZT!$B$4+1,ZT!$A68-ZT!$B$2+1))</f>
        <v/>
      </c>
      <c r="BI68" s="8" t="str">
        <f>IF(OR($A68="",BI$8=""),"",INDEX(Z!$B$9:$BI$118,BI$8-ZT!$B$4+1,ZT!$A68-ZT!$B$2+1))</f>
        <v/>
      </c>
      <c r="BJ68" s="8" t="str">
        <f>IF(OR($A68="",BJ$8=""),"",INDEX(Z!$B$9:$BI$118,BJ$8-ZT!$B$4+1,ZT!$A68-ZT!$B$2+1))</f>
        <v/>
      </c>
      <c r="BK68" s="8" t="str">
        <f>IF(OR($A68="",BK$8=""),"",INDEX(Z!$B$9:$BI$118,BK$8-ZT!$B$4+1,ZT!$A68-ZT!$B$2+1))</f>
        <v/>
      </c>
      <c r="BL68" s="8" t="str">
        <f>IF(OR($A68="",BL$8=""),"",INDEX(Z!$B$9:$BI$118,BL$8-ZT!$B$4+1,ZT!$A68-ZT!$B$2+1))</f>
        <v/>
      </c>
      <c r="BM68" s="8" t="str">
        <f>IF(OR($A68="",BM$8=""),"",INDEX(Z!$B$9:$BI$118,BM$8-ZT!$B$4+1,ZT!$A68-ZT!$B$2+1))</f>
        <v/>
      </c>
      <c r="BN68" s="8" t="str">
        <f>IF(OR($A68="",BN$8=""),"",INDEX(Z!$B$9:$BI$118,BN$8-ZT!$B$4+1,ZT!$A68-ZT!$B$2+1))</f>
        <v/>
      </c>
      <c r="BO68" s="8" t="str">
        <f>IF(OR($A68="",BO$8=""),"",INDEX(Z!$B$9:$BI$118,BO$8-ZT!$B$4+1,ZT!$A68-ZT!$B$2+1))</f>
        <v/>
      </c>
      <c r="BP68" s="8" t="str">
        <f>IF(OR($A68="",BP$8=""),"",INDEX(Z!$B$9:$BI$118,BP$8-ZT!$B$4+1,ZT!$A68-ZT!$B$2+1))</f>
        <v/>
      </c>
      <c r="BQ68" s="8" t="str">
        <f>IF(OR($A68="",BQ$8=""),"",INDEX(Z!$B$9:$BI$118,BQ$8-ZT!$B$4+1,ZT!$A68-ZT!$B$2+1))</f>
        <v/>
      </c>
      <c r="BR68" s="8" t="str">
        <f>IF(OR($A68="",BR$8=""),"",INDEX(Z!$B$9:$BI$118,BR$8-ZT!$B$4+1,ZT!$A68-ZT!$B$2+1))</f>
        <v/>
      </c>
      <c r="BS68" s="8" t="str">
        <f>IF(OR($A68="",BS$8=""),"",INDEX(Z!$B$9:$BI$118,BS$8-ZT!$B$4+1,ZT!$A68-ZT!$B$2+1))</f>
        <v/>
      </c>
      <c r="BT68" s="8" t="str">
        <f>IF(OR($A68="",BT$8=""),"",INDEX(Z!$B$9:$BI$118,BT$8-ZT!$B$4+1,ZT!$A68-ZT!$B$2+1))</f>
        <v/>
      </c>
      <c r="BU68" s="8" t="str">
        <f>IF(OR($A68="",BU$8=""),"",INDEX(Z!$B$9:$BI$118,BU$8-ZT!$B$4+1,ZT!$A68-ZT!$B$2+1))</f>
        <v/>
      </c>
      <c r="BV68" s="8" t="str">
        <f>IF(OR($A68="",BV$8=""),"",INDEX(Z!$B$9:$BI$118,BV$8-ZT!$B$4+1,ZT!$A68-ZT!$B$2+1))</f>
        <v/>
      </c>
      <c r="BW68" s="8" t="str">
        <f>IF(OR($A68="",BW$8=""),"",INDEX(Z!$B$9:$BI$118,BW$8-ZT!$B$4+1,ZT!$A68-ZT!$B$2+1))</f>
        <v/>
      </c>
      <c r="BX68" s="8" t="str">
        <f>IF(OR($A68="",BX$8=""),"",INDEX(Z!$B$9:$BI$118,BX$8-ZT!$B$4+1,ZT!$A68-ZT!$B$2+1))</f>
        <v/>
      </c>
      <c r="BY68" s="8" t="str">
        <f>IF(OR($A68="",BY$8=""),"",INDEX(Z!$B$9:$BI$118,BY$8-ZT!$B$4+1,ZT!$A68-ZT!$B$2+1))</f>
        <v/>
      </c>
      <c r="BZ68" s="8" t="str">
        <f>IF(OR($A68="",BZ$8=""),"",INDEX(Z!$B$9:$BI$118,BZ$8-ZT!$B$4+1,ZT!$A68-ZT!$B$2+1))</f>
        <v/>
      </c>
      <c r="CA68" s="8" t="str">
        <f>IF(OR($A68="",CA$8=""),"",INDEX(Z!$B$9:$BI$118,CA$8-ZT!$B$4+1,ZT!$A68-ZT!$B$2+1))</f>
        <v/>
      </c>
      <c r="CB68" s="8" t="str">
        <f>IF(OR($A68="",CB$8=""),"",INDEX(Z!$B$9:$BI$118,CB$8-ZT!$B$4+1,ZT!$A68-ZT!$B$2+1))</f>
        <v/>
      </c>
      <c r="CC68" s="8" t="str">
        <f>IF(OR($A68="",CC$8=""),"",INDEX(Z!$B$9:$BI$118,CC$8-ZT!$B$4+1,ZT!$A68-ZT!$B$2+1))</f>
        <v/>
      </c>
      <c r="CD68" s="8" t="str">
        <f>IF(OR($A68="",CD$8=""),"",INDEX(Z!$B$9:$BI$118,CD$8-ZT!$B$4+1,ZT!$A68-ZT!$B$2+1))</f>
        <v/>
      </c>
      <c r="CE68" s="8" t="str">
        <f>IF(OR($A68="",CE$8=""),"",INDEX(Z!$B$9:$BI$118,CE$8-ZT!$B$4+1,ZT!$A68-ZT!$B$2+1))</f>
        <v/>
      </c>
      <c r="CF68" s="8" t="str">
        <f>IF(OR($A68="",CF$8=""),"",INDEX(Z!$B$9:$BI$118,CF$8-ZT!$B$4+1,ZT!$A68-ZT!$B$2+1))</f>
        <v/>
      </c>
      <c r="CG68" s="8" t="str">
        <f>IF(OR($A68="",CG$8=""),"",INDEX(Z!$B$9:$BI$118,CG$8-ZT!$B$4+1,ZT!$A68-ZT!$B$2+1))</f>
        <v/>
      </c>
      <c r="CH68" s="8" t="str">
        <f>IF(OR($A68="",CH$8=""),"",INDEX(Z!$B$9:$BI$118,CH$8-ZT!$B$4+1,ZT!$A68-ZT!$B$2+1))</f>
        <v/>
      </c>
      <c r="CI68" s="8" t="str">
        <f>IF(OR($A68="",CI$8=""),"",INDEX(Z!$B$9:$BI$118,CI$8-ZT!$B$4+1,ZT!$A68-ZT!$B$2+1))</f>
        <v/>
      </c>
      <c r="CJ68" s="8" t="str">
        <f>IF(OR($A68="",CJ$8=""),"",INDEX(Z!$B$9:$BI$118,CJ$8-ZT!$B$4+1,ZT!$A68-ZT!$B$2+1))</f>
        <v/>
      </c>
      <c r="CK68" s="8" t="str">
        <f>IF(OR($A68="",CK$8=""),"",INDEX(Z!$B$9:$BI$118,CK$8-ZT!$B$4+1,ZT!$A68-ZT!$B$2+1))</f>
        <v/>
      </c>
      <c r="CL68" s="8" t="str">
        <f>IF(OR($A68="",CL$8=""),"",INDEX(Z!$B$9:$BI$118,CL$8-ZT!$B$4+1,ZT!$A68-ZT!$B$2+1))</f>
        <v/>
      </c>
      <c r="CM68" s="8" t="str">
        <f>IF(OR($A68="",CM$8=""),"",INDEX(Z!$B$9:$BI$118,CM$8-ZT!$B$4+1,ZT!$A68-ZT!$B$2+1))</f>
        <v/>
      </c>
      <c r="CN68" s="8" t="str">
        <f>IF(OR($A68="",CN$8=""),"",INDEX(Z!$B$9:$BI$118,CN$8-ZT!$B$4+1,ZT!$A68-ZT!$B$2+1))</f>
        <v/>
      </c>
      <c r="CO68" s="8" t="str">
        <f>IF(OR($A68="",CO$8=""),"",INDEX(Z!$B$9:$BI$118,CO$8-ZT!$B$4+1,ZT!$A68-ZT!$B$2+1))</f>
        <v/>
      </c>
      <c r="CP68" s="8" t="str">
        <f>IF(OR($A68="",CP$8=""),"",INDEX(Z!$B$9:$BI$118,CP$8-ZT!$B$4+1,ZT!$A68-ZT!$B$2+1))</f>
        <v/>
      </c>
      <c r="CQ68" s="8" t="str">
        <f>IF(OR($A68="",CQ$8=""),"",INDEX(Z!$B$9:$BI$118,CQ$8-ZT!$B$4+1,ZT!$A68-ZT!$B$2+1))</f>
        <v/>
      </c>
      <c r="CR68" s="8" t="str">
        <f>IF(OR($A68="",CR$8=""),"",INDEX(Z!$B$9:$BI$118,CR$8-ZT!$B$4+1,ZT!$A68-ZT!$B$2+1))</f>
        <v/>
      </c>
      <c r="CS68" s="8" t="str">
        <f>IF(OR($A68="",CS$8=""),"",INDEX(Z!$B$9:$BI$118,CS$8-ZT!$B$4+1,ZT!$A68-ZT!$B$2+1))</f>
        <v/>
      </c>
      <c r="CT68" s="8" t="str">
        <f>IF(OR($A68="",CT$8=""),"",INDEX(Z!$B$9:$BI$118,CT$8-ZT!$B$4+1,ZT!$A68-ZT!$B$2+1))</f>
        <v/>
      </c>
      <c r="CU68" s="8" t="str">
        <f>IF(OR($A68="",CU$8=""),"",INDEX(Z!$B$9:$BI$118,CU$8-ZT!$B$4+1,ZT!$A68-ZT!$B$2+1))</f>
        <v/>
      </c>
      <c r="CV68" s="8" t="str">
        <f>IF(OR($A68="",CV$8=""),"",INDEX(Z!$B$9:$BI$118,CV$8-ZT!$B$4+1,ZT!$A68-ZT!$B$2+1))</f>
        <v/>
      </c>
      <c r="CW68" s="8" t="str">
        <f>IF(OR($A68="",CW$8=""),"",INDEX(Z!$B$9:$BI$118,CW$8-ZT!$B$4+1,ZT!$A68-ZT!$B$2+1))</f>
        <v/>
      </c>
      <c r="CX68" s="8" t="str">
        <f>IF(OR($A68="",CX$8=""),"",INDEX(Z!$B$9:$BI$118,CX$8-ZT!$B$4+1,ZT!$A68-ZT!$B$2+1))</f>
        <v/>
      </c>
      <c r="CY68" s="8" t="str">
        <f>IF(OR($A68="",CY$8=""),"",INDEX(Z!$B$9:$BI$118,CY$8-ZT!$B$4+1,ZT!$A68-ZT!$B$2+1))</f>
        <v/>
      </c>
      <c r="CZ68" s="8" t="str">
        <f>IF(OR($A68="",CZ$8=""),"",INDEX(Z!$B$9:$BI$118,CZ$8-ZT!$B$4+1,ZT!$A68-ZT!$B$2+1))</f>
        <v/>
      </c>
      <c r="DA68" s="8" t="str">
        <f>IF(OR($A68="",DA$8=""),"",INDEX(Z!$B$9:$BI$118,DA$8-ZT!$B$4+1,ZT!$A68-ZT!$B$2+1))</f>
        <v/>
      </c>
      <c r="DB68" s="8" t="str">
        <f>IF(OR($A68="",DB$8=""),"",INDEX(Z!$B$9:$BI$118,DB$8-ZT!$B$4+1,ZT!$A68-ZT!$B$2+1))</f>
        <v/>
      </c>
      <c r="DC68" s="8" t="str">
        <f>IF(OR($A68="",DC$8=""),"",INDEX(Z!$B$9:$BI$118,DC$8-ZT!$B$4+1,ZT!$A68-ZT!$B$2+1))</f>
        <v/>
      </c>
      <c r="DD68" s="8" t="str">
        <f>IF(OR($A68="",DD$8=""),"",INDEX(Z!$B$9:$BI$118,DD$8-ZT!$B$4+1,ZT!$A68-ZT!$B$2+1))</f>
        <v/>
      </c>
      <c r="DE68" s="8" t="str">
        <f>IF(OR($A68="",DE$8=""),"",INDEX(Z!$B$9:$BI$118,DE$8-ZT!$B$4+1,ZT!$A68-ZT!$B$2+1))</f>
        <v/>
      </c>
      <c r="DF68" s="8" t="str">
        <f>IF(OR($A68="",DF$8=""),"",INDEX(Z!$B$9:$BI$118,DF$8-ZT!$B$4+1,ZT!$A68-ZT!$B$2+1))</f>
        <v/>
      </c>
      <c r="DG68" s="8" t="str">
        <f>IF(OR($A68="",DG$8=""),"",INDEX(Z!$B$9:$BI$118,DG$8-ZT!$B$4+1,ZT!$A68-ZT!$B$2+1))</f>
        <v/>
      </c>
    </row>
    <row r="69" spans="1:111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</row>
    <row r="70" spans="1:111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</row>
    <row r="71" spans="1:111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</row>
    <row r="72" spans="1:111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</row>
    <row r="73" spans="1:111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</row>
    <row r="74" spans="1:111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</row>
    <row r="75" spans="1:111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</row>
    <row r="76" spans="1:111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</row>
    <row r="77" spans="1:111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</row>
    <row r="78" spans="1:111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</row>
    <row r="79" spans="1:111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</row>
    <row r="80" spans="1:111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</row>
    <row r="81" spans="2:111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</row>
    <row r="82" spans="2:111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</row>
    <row r="83" spans="2:111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</row>
    <row r="84" spans="2:111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</row>
    <row r="85" spans="2:111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</row>
    <row r="86" spans="2:111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</row>
    <row r="87" spans="2:111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</row>
    <row r="88" spans="2:111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</row>
    <row r="89" spans="2:111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</row>
    <row r="90" spans="2:111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</row>
    <row r="91" spans="2:111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</row>
    <row r="92" spans="2:111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</row>
    <row r="93" spans="2:111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</row>
    <row r="94" spans="2:111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</row>
    <row r="95" spans="2:111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</row>
    <row r="96" spans="2:111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</row>
    <row r="97" spans="2:111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</row>
    <row r="98" spans="2:111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</row>
    <row r="99" spans="2:111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</row>
    <row r="100" spans="2:111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</row>
    <row r="101" spans="2:111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</row>
    <row r="102" spans="2:111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</row>
    <row r="103" spans="2:111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</row>
    <row r="104" spans="2:111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</row>
    <row r="105" spans="2:111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</row>
    <row r="106" spans="2:111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</row>
    <row r="107" spans="2:111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</row>
    <row r="108" spans="2:111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</row>
    <row r="109" spans="2:111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</row>
    <row r="110" spans="2:111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</row>
    <row r="111" spans="2:111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</row>
    <row r="112" spans="2:111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</row>
    <row r="113" spans="2:111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</row>
    <row r="114" spans="2:111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</row>
    <row r="115" spans="2:111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</row>
    <row r="116" spans="2:111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</row>
    <row r="117" spans="2:111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</row>
    <row r="118" spans="2:111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</row>
    <row r="119" spans="2:111"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</row>
    <row r="120" spans="2:111"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</row>
    <row r="121" spans="2:111"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</row>
    <row r="122" spans="2:111"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</row>
    <row r="123" spans="2:111"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</row>
    <row r="124" spans="2:111"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</row>
    <row r="125" spans="2:111"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DG118"/>
  <sheetViews>
    <sheetView workbookViewId="0">
      <pane xSplit="1" ySplit="8" topLeftCell="B9" activePane="bottomRight" state="frozen"/>
      <selection pane="topRight" activeCell="B1" sqref="B1"/>
      <selection pane="bottomLeft" activeCell="A7" sqref="A7"/>
      <selection pane="bottomRight" activeCell="B9" sqref="B9"/>
    </sheetView>
  </sheetViews>
  <sheetFormatPr defaultColWidth="9.140625" defaultRowHeight="15"/>
  <cols>
    <col min="1" max="1" width="13.5703125" customWidth="1"/>
    <col min="2" max="2" width="9.140625" style="18"/>
    <col min="3" max="3" width="12.7109375" style="18" bestFit="1" customWidth="1"/>
    <col min="4" max="16384" width="9.140625" style="18"/>
  </cols>
  <sheetData>
    <row r="1" spans="1:111" customFormat="1"/>
    <row r="2" spans="1:111" customFormat="1">
      <c r="A2" s="4" t="str">
        <f>Adatmátrix!A2</f>
        <v>Kezdőév</v>
      </c>
      <c r="B2" s="4">
        <f>Adatmátrix!B2</f>
        <v>1990</v>
      </c>
    </row>
    <row r="3" spans="1:111" customFormat="1">
      <c r="A3" s="4" t="str">
        <f>Adatmátrix!A3</f>
        <v>Utolsó év</v>
      </c>
      <c r="B3" s="4">
        <f>Adatmátrix!B3</f>
        <v>2009</v>
      </c>
    </row>
    <row r="4" spans="1:111" customFormat="1">
      <c r="A4" s="4" t="str">
        <f>Adatmátrix!A4</f>
        <v>Belépési kor</v>
      </c>
      <c r="B4" s="4">
        <f>Adatmátrix!B4</f>
        <v>0</v>
      </c>
    </row>
    <row r="5" spans="1:111" customFormat="1" ht="30">
      <c r="A5" s="4" t="str">
        <f>Adatmátrix!A5</f>
        <v>Legmagasabb kor</v>
      </c>
      <c r="B5" s="4">
        <f>Adatmátrix!B5</f>
        <v>95</v>
      </c>
      <c r="F5">
        <f>MMULT(Z!B9:U9,ZT!B9:B28)</f>
        <v>2.0300498314607509</v>
      </c>
      <c r="AA5">
        <f>MMULT(Z!B9:U9,ZT!AA9:AA28)</f>
        <v>1.2428326414088036</v>
      </c>
      <c r="AB5">
        <f>MMULT(Z!B9:U9,ZT!AB9:AB28)</f>
        <v>1.7039205711025831</v>
      </c>
    </row>
    <row r="6" spans="1:111" customFormat="1">
      <c r="A6" s="4"/>
      <c r="B6" s="4"/>
    </row>
    <row r="7" spans="1:111" customFormat="1">
      <c r="A7" s="4"/>
      <c r="B7" s="5"/>
    </row>
    <row r="8" spans="1:111" customFormat="1">
      <c r="B8">
        <f>ZT!B8</f>
        <v>0</v>
      </c>
      <c r="C8">
        <f>ZT!C8</f>
        <v>1</v>
      </c>
      <c r="D8">
        <f>ZT!D8</f>
        <v>2</v>
      </c>
      <c r="E8">
        <f>ZT!E8</f>
        <v>3</v>
      </c>
      <c r="F8">
        <f>ZT!F8</f>
        <v>4</v>
      </c>
      <c r="G8">
        <f>ZT!G8</f>
        <v>5</v>
      </c>
      <c r="H8">
        <f>ZT!H8</f>
        <v>6</v>
      </c>
      <c r="I8">
        <f>ZT!I8</f>
        <v>7</v>
      </c>
      <c r="J8">
        <f>ZT!J8</f>
        <v>8</v>
      </c>
      <c r="K8">
        <f>ZT!K8</f>
        <v>9</v>
      </c>
      <c r="L8">
        <f>ZT!L8</f>
        <v>10</v>
      </c>
      <c r="M8">
        <f>ZT!M8</f>
        <v>11</v>
      </c>
      <c r="N8">
        <f>ZT!N8</f>
        <v>12</v>
      </c>
      <c r="O8">
        <f>ZT!O8</f>
        <v>13</v>
      </c>
      <c r="P8">
        <f>ZT!P8</f>
        <v>14</v>
      </c>
      <c r="Q8">
        <f>ZT!Q8</f>
        <v>15</v>
      </c>
      <c r="R8">
        <f>ZT!R8</f>
        <v>16</v>
      </c>
      <c r="S8">
        <f>ZT!S8</f>
        <v>17</v>
      </c>
      <c r="T8">
        <f>ZT!T8</f>
        <v>18</v>
      </c>
      <c r="U8">
        <f>ZT!U8</f>
        <v>19</v>
      </c>
      <c r="V8">
        <f>ZT!V8</f>
        <v>20</v>
      </c>
      <c r="W8">
        <f>ZT!W8</f>
        <v>21</v>
      </c>
      <c r="X8">
        <f>ZT!X8</f>
        <v>22</v>
      </c>
      <c r="Y8">
        <f>ZT!Y8</f>
        <v>23</v>
      </c>
      <c r="Z8">
        <f>ZT!Z8</f>
        <v>24</v>
      </c>
      <c r="AA8">
        <f>ZT!AA8</f>
        <v>25</v>
      </c>
      <c r="AB8">
        <f>ZT!AB8</f>
        <v>26</v>
      </c>
      <c r="AC8">
        <f>ZT!AC8</f>
        <v>27</v>
      </c>
      <c r="AD8">
        <f>ZT!AD8</f>
        <v>28</v>
      </c>
      <c r="AE8">
        <f>ZT!AE8</f>
        <v>29</v>
      </c>
      <c r="AF8">
        <f>ZT!AF8</f>
        <v>30</v>
      </c>
      <c r="AG8">
        <f>ZT!AG8</f>
        <v>31</v>
      </c>
      <c r="AH8">
        <f>ZT!AH8</f>
        <v>32</v>
      </c>
      <c r="AI8">
        <f>ZT!AI8</f>
        <v>33</v>
      </c>
      <c r="AJ8">
        <f>ZT!AJ8</f>
        <v>34</v>
      </c>
      <c r="AK8">
        <f>ZT!AK8</f>
        <v>35</v>
      </c>
      <c r="AL8">
        <f>ZT!AL8</f>
        <v>36</v>
      </c>
      <c r="AM8">
        <f>ZT!AM8</f>
        <v>37</v>
      </c>
      <c r="AN8">
        <f>ZT!AN8</f>
        <v>38</v>
      </c>
      <c r="AO8">
        <f>ZT!AO8</f>
        <v>39</v>
      </c>
      <c r="AP8">
        <f>ZT!AP8</f>
        <v>40</v>
      </c>
      <c r="AQ8">
        <f>ZT!AQ8</f>
        <v>41</v>
      </c>
      <c r="AR8">
        <f>ZT!AR8</f>
        <v>42</v>
      </c>
      <c r="AS8">
        <f>ZT!AS8</f>
        <v>43</v>
      </c>
      <c r="AT8">
        <f>ZT!AT8</f>
        <v>44</v>
      </c>
      <c r="AU8">
        <f>ZT!AU8</f>
        <v>45</v>
      </c>
      <c r="AV8">
        <f>ZT!AV8</f>
        <v>46</v>
      </c>
      <c r="AW8">
        <f>ZT!AW8</f>
        <v>47</v>
      </c>
      <c r="AX8">
        <f>ZT!AX8</f>
        <v>48</v>
      </c>
      <c r="AY8">
        <f>ZT!AY8</f>
        <v>49</v>
      </c>
      <c r="AZ8">
        <f>ZT!AZ8</f>
        <v>50</v>
      </c>
      <c r="BA8">
        <f>ZT!BA8</f>
        <v>51</v>
      </c>
      <c r="BB8">
        <f>ZT!BB8</f>
        <v>52</v>
      </c>
      <c r="BC8">
        <f>ZT!BC8</f>
        <v>53</v>
      </c>
      <c r="BD8">
        <f>ZT!BD8</f>
        <v>54</v>
      </c>
      <c r="BE8">
        <f>ZT!BE8</f>
        <v>55</v>
      </c>
      <c r="BF8">
        <f>ZT!BF8</f>
        <v>56</v>
      </c>
      <c r="BG8">
        <f>ZT!BG8</f>
        <v>57</v>
      </c>
      <c r="BH8">
        <f>ZT!BH8</f>
        <v>58</v>
      </c>
      <c r="BI8">
        <f>ZT!BI8</f>
        <v>59</v>
      </c>
      <c r="BJ8">
        <f>ZT!BJ8</f>
        <v>60</v>
      </c>
      <c r="BK8">
        <f>ZT!BK8</f>
        <v>61</v>
      </c>
      <c r="BL8">
        <f>ZT!BL8</f>
        <v>62</v>
      </c>
      <c r="BM8">
        <f>ZT!BM8</f>
        <v>63</v>
      </c>
      <c r="BN8">
        <f>ZT!BN8</f>
        <v>64</v>
      </c>
      <c r="BO8">
        <f>ZT!BO8</f>
        <v>65</v>
      </c>
      <c r="BP8">
        <f>ZT!BP8</f>
        <v>66</v>
      </c>
      <c r="BQ8">
        <f>ZT!BQ8</f>
        <v>67</v>
      </c>
      <c r="BR8">
        <f>ZT!BR8</f>
        <v>68</v>
      </c>
      <c r="BS8">
        <f>ZT!BS8</f>
        <v>69</v>
      </c>
      <c r="BT8">
        <f>ZT!BT8</f>
        <v>70</v>
      </c>
      <c r="BU8">
        <f>ZT!BU8</f>
        <v>71</v>
      </c>
      <c r="BV8">
        <f>ZT!BV8</f>
        <v>72</v>
      </c>
      <c r="BW8">
        <f>ZT!BW8</f>
        <v>73</v>
      </c>
      <c r="BX8">
        <f>ZT!BX8</f>
        <v>74</v>
      </c>
      <c r="BY8">
        <f>ZT!BY8</f>
        <v>75</v>
      </c>
      <c r="BZ8">
        <f>ZT!BZ8</f>
        <v>76</v>
      </c>
      <c r="CA8">
        <f>ZT!CA8</f>
        <v>77</v>
      </c>
      <c r="CB8">
        <f>ZT!CB8</f>
        <v>78</v>
      </c>
      <c r="CC8">
        <f>ZT!CC8</f>
        <v>79</v>
      </c>
      <c r="CD8">
        <f>ZT!CD8</f>
        <v>80</v>
      </c>
      <c r="CE8">
        <f>ZT!CE8</f>
        <v>81</v>
      </c>
      <c r="CF8">
        <f>ZT!CF8</f>
        <v>82</v>
      </c>
      <c r="CG8">
        <f>ZT!CG8</f>
        <v>83</v>
      </c>
      <c r="CH8">
        <f>ZT!CH8</f>
        <v>84</v>
      </c>
      <c r="CI8">
        <f>ZT!CI8</f>
        <v>85</v>
      </c>
      <c r="CJ8">
        <f>ZT!CJ8</f>
        <v>86</v>
      </c>
      <c r="CK8">
        <f>ZT!CK8</f>
        <v>87</v>
      </c>
      <c r="CL8">
        <f>ZT!CL8</f>
        <v>88</v>
      </c>
      <c r="CM8">
        <f>ZT!CM8</f>
        <v>89</v>
      </c>
      <c r="CN8">
        <f>ZT!CN8</f>
        <v>90</v>
      </c>
      <c r="CO8">
        <f>ZT!CO8</f>
        <v>91</v>
      </c>
      <c r="CP8">
        <f>ZT!CP8</f>
        <v>92</v>
      </c>
      <c r="CQ8">
        <f>ZT!CQ8</f>
        <v>93</v>
      </c>
      <c r="CR8">
        <f>ZT!CR8</f>
        <v>94</v>
      </c>
      <c r="CS8">
        <f>ZT!CS8</f>
        <v>95</v>
      </c>
      <c r="CT8" t="str">
        <f>ZT!CT8</f>
        <v/>
      </c>
      <c r="CU8" t="str">
        <f>ZT!CU8</f>
        <v/>
      </c>
      <c r="CV8" t="str">
        <f>ZT!CV8</f>
        <v/>
      </c>
      <c r="CW8" t="str">
        <f>ZT!CW8</f>
        <v/>
      </c>
      <c r="CX8" t="str">
        <f>ZT!CX8</f>
        <v/>
      </c>
      <c r="CY8" t="str">
        <f>ZT!CY8</f>
        <v/>
      </c>
      <c r="CZ8" t="str">
        <f>ZT!CZ8</f>
        <v/>
      </c>
      <c r="DA8" t="str">
        <f>ZT!DA8</f>
        <v/>
      </c>
      <c r="DB8" t="str">
        <f>ZT!DB8</f>
        <v/>
      </c>
      <c r="DC8" t="str">
        <f>ZT!DC8</f>
        <v/>
      </c>
      <c r="DD8" t="str">
        <f>ZT!DD8</f>
        <v/>
      </c>
      <c r="DE8" t="str">
        <f>ZT!DE8</f>
        <v/>
      </c>
      <c r="DF8" t="str">
        <f>ZT!DF8</f>
        <v/>
      </c>
      <c r="DG8" t="str">
        <f>ZT!DG8</f>
        <v/>
      </c>
    </row>
    <row r="9" spans="1:111">
      <c r="A9">
        <f>Z!A9</f>
        <v>0</v>
      </c>
      <c r="B9" s="18">
        <f>IF(OR($A9="",B$8=""),"",MMULT(Z!$B9:INDEX(ZM,$A9-$B$4+1,$B$3-$B$2+1),ZT!B$9:INDEX(ZTM,$B$3-$B$2+1,B$8+1-$B$4)))</f>
        <v>2.0300498314607509</v>
      </c>
      <c r="C9" s="18">
        <f>IF(OR($A9="",C$8=""),"",MMULT(Z!$B9:INDEX(ZM,$A9-$B$4+1,$B$3-$B$2+1),ZT!C$9:INDEX(ZTM,$B$3-$B$2+1,C$8+1-$B$4)))</f>
        <v>1.5628920420732566</v>
      </c>
      <c r="D9" s="18">
        <f>IF(OR($A9="",D$8=""),"",MMULT(Z!$B9:INDEX(ZM,$A9-$B$4+1,$B$3-$B$2+1),ZT!D$9:INDEX(ZTM,$B$3-$B$2+1,D$8+1-$B$4)))</f>
        <v>1.4179810472907504</v>
      </c>
      <c r="E9" s="18">
        <f>IF(OR($A9="",E$8=""),"",MMULT(Z!$B9:INDEX(ZM,$A9-$B$4+1,$B$3-$B$2+1),ZT!E$9:INDEX(ZTM,$B$3-$B$2+1,E$8+1-$B$4)))</f>
        <v>1.4066434866659203</v>
      </c>
      <c r="F9" s="18">
        <f>IF(OR($A9="",F$8=""),"",MMULT(Z!$B9:INDEX(ZM,$A9-$B$4+1,$B$3-$B$2+1),ZT!F$9:INDEX(ZTM,$B$3-$B$2+1,F$8+1-$B$4)))</f>
        <v>1.2563464616601427</v>
      </c>
      <c r="G9" s="18">
        <f>IF(OR($A9="",G$8=""),"",MMULT(Z!$B9:INDEX(ZM,$A9-$B$4+1,$B$3-$B$2+1),ZT!G$9:INDEX(ZTM,$B$3-$B$2+1,G$8+1-$B$4)))</f>
        <v>1.8053398657777695</v>
      </c>
      <c r="H9" s="18">
        <f>IF(OR($A9="",H$8=""),"",MMULT(Z!$B9:INDEX(ZM,$A9-$B$4+1,$B$3-$B$2+1),ZT!H$9:INDEX(ZTM,$B$3-$B$2+1,H$8+1-$B$4)))</f>
        <v>1.2603541667672125</v>
      </c>
      <c r="I9" s="18">
        <f>IF(OR($A9="",I$8=""),"",MMULT(Z!$B9:INDEX(ZM,$A9-$B$4+1,$B$3-$B$2+1),ZT!I$9:INDEX(ZTM,$B$3-$B$2+1,I$8+1-$B$4)))</f>
        <v>0.95225679669139551</v>
      </c>
      <c r="J9" s="18">
        <f>IF(OR($A9="",J$8=""),"",MMULT(Z!$B9:INDEX(ZM,$A9-$B$4+1,$B$3-$B$2+1),ZT!J$9:INDEX(ZTM,$B$3-$B$2+1,J$8+1-$B$4)))</f>
        <v>2.2283233622377931</v>
      </c>
      <c r="K9" s="18">
        <f>IF(OR($A9="",K$8=""),"",MMULT(Z!$B9:INDEX(ZM,$A9-$B$4+1,$B$3-$B$2+1),ZT!K$9:INDEX(ZTM,$B$3-$B$2+1,K$8+1-$B$4)))</f>
        <v>1.4118402554075185</v>
      </c>
      <c r="L9" s="18">
        <f>IF(OR($A9="",L$8=""),"",MMULT(Z!$B9:INDEX(ZM,$A9-$B$4+1,$B$3-$B$2+1),ZT!L$9:INDEX(ZTM,$B$3-$B$2+1,L$8+1-$B$4)))</f>
        <v>1.6924548313632952</v>
      </c>
      <c r="M9" s="18">
        <f>IF(OR($A9="",M$8=""),"",MMULT(Z!$B9:INDEX(ZM,$A9-$B$4+1,$B$3-$B$2+1),ZT!M$9:INDEX(ZTM,$B$3-$B$2+1,M$8+1-$B$4)))</f>
        <v>0.59843446303651182</v>
      </c>
      <c r="N9" s="18">
        <f>IF(OR($A9="",N$8=""),"",MMULT(Z!$B9:INDEX(ZM,$A9-$B$4+1,$B$3-$B$2+1),ZT!N$9:INDEX(ZTM,$B$3-$B$2+1,N$8+1-$B$4)))</f>
        <v>1.1788477950879164</v>
      </c>
      <c r="O9" s="18">
        <f>IF(OR($A9="",O$8=""),"",MMULT(Z!$B9:INDEX(ZM,$A9-$B$4+1,$B$3-$B$2+1),ZT!O$9:INDEX(ZTM,$B$3-$B$2+1,O$8+1-$B$4)))</f>
        <v>0.62703465409807924</v>
      </c>
      <c r="P9" s="18">
        <f>IF(OR($A9="",P$8=""),"",MMULT(Z!$B9:INDEX(ZM,$A9-$B$4+1,$B$3-$B$2+1),ZT!P$9:INDEX(ZTM,$B$3-$B$2+1,P$8+1-$B$4)))</f>
        <v>0.80076978421521028</v>
      </c>
      <c r="Q9" s="18">
        <f>IF(OR($A9="",Q$8=""),"",MMULT(Z!$B9:INDEX(ZM,$A9-$B$4+1,$B$3-$B$2+1),ZT!Q$9:INDEX(ZTM,$B$3-$B$2+1,Q$8+1-$B$4)))</f>
        <v>1.0910028044398214</v>
      </c>
      <c r="R9" s="18">
        <f>IF(OR($A9="",R$8=""),"",MMULT(Z!$B9:INDEX(ZM,$A9-$B$4+1,$B$3-$B$2+1),ZT!R$9:INDEX(ZTM,$B$3-$B$2+1,R$8+1-$B$4)))</f>
        <v>0.82331165900838443</v>
      </c>
      <c r="S9" s="18">
        <f>IF(OR($A9="",S$8=""),"",MMULT(Z!$B9:INDEX(ZM,$A9-$B$4+1,$B$3-$B$2+1),ZT!S$9:INDEX(ZTM,$B$3-$B$2+1,S$8+1-$B$4)))</f>
        <v>1.4442519217523171</v>
      </c>
      <c r="T9" s="18">
        <f>IF(OR($A9="",T$8=""),"",MMULT(Z!$B9:INDEX(ZM,$A9-$B$4+1,$B$3-$B$2+1),ZT!T$9:INDEX(ZTM,$B$3-$B$2+1,T$8+1-$B$4)))</f>
        <v>0.39057415027597531</v>
      </c>
      <c r="U9" s="18">
        <f>IF(OR($A9="",U$8=""),"",MMULT(Z!$B9:INDEX(ZM,$A9-$B$4+1,$B$3-$B$2+1),ZT!U$9:INDEX(ZTM,$B$3-$B$2+1,U$8+1-$B$4)))</f>
        <v>1.4155347374902056</v>
      </c>
      <c r="V9" s="18">
        <f>IF(OR($A9="",V$8=""),"",MMULT(Z!$B9:INDEX(ZM,$A9-$B$4+1,$B$3-$B$2+1),ZT!V$9:INDEX(ZTM,$B$3-$B$2+1,V$8+1-$B$4)))</f>
        <v>1.6992807094519671</v>
      </c>
      <c r="W9" s="18">
        <f>IF(OR($A9="",W$8=""),"",MMULT(Z!$B9:INDEX(ZM,$A9-$B$4+1,$B$3-$B$2+1),ZT!W$9:INDEX(ZTM,$B$3-$B$2+1,W$8+1-$B$4)))</f>
        <v>1.49950951865702</v>
      </c>
      <c r="X9" s="18">
        <f>IF(OR($A9="",X$8=""),"",MMULT(Z!$B9:INDEX(ZM,$A9-$B$4+1,$B$3-$B$2+1),ZT!X$9:INDEX(ZTM,$B$3-$B$2+1,X$8+1-$B$4)))</f>
        <v>1.3987284827211088</v>
      </c>
      <c r="Y9" s="18">
        <f>IF(OR($A9="",Y$8=""),"",MMULT(Z!$B9:INDEX(ZM,$A9-$B$4+1,$B$3-$B$2+1),ZT!Y$9:INDEX(ZTM,$B$3-$B$2+1,Y$8+1-$B$4)))</f>
        <v>1.5507600196639248</v>
      </c>
      <c r="Z9" s="18">
        <f>IF(OR($A9="",Z$8=""),"",MMULT(Z!$B9:INDEX(ZM,$A9-$B$4+1,$B$3-$B$2+1),ZT!Z$9:INDEX(ZTM,$B$3-$B$2+1,Z$8+1-$B$4)))</f>
        <v>1.8204115644626198</v>
      </c>
      <c r="AA9" s="18">
        <f>IF(OR($A9="",AA$8=""),"",MMULT(Z!$B9:INDEX(ZM,$A9-$B$4+1,$B$3-$B$2+1),ZT!AA$9:INDEX(ZTM,$B$3-$B$2+1,AA$8+1-$B$4)))</f>
        <v>1.2428326414088036</v>
      </c>
      <c r="AB9" s="18">
        <f>IF(OR($A9="",AB$8=""),"",MMULT(Z!$B9:INDEX(ZM,$A9-$B$4+1,$B$3-$B$2+1),ZT!AB$9:INDEX(ZTM,$B$3-$B$2+1,AB$8+1-$B$4)))</f>
        <v>1.7039205711025831</v>
      </c>
      <c r="AC9" s="18">
        <f>IF(OR($A9="",AC$8=""),"",MMULT(Z!$B9:INDEX(ZM,$A9-$B$4+1,$B$3-$B$2+1),ZT!AC$9:INDEX(ZTM,$B$3-$B$2+1,AC$8+1-$B$4)))</f>
        <v>1.5815370430347211</v>
      </c>
      <c r="AD9" s="18">
        <f>IF(OR($A9="",AD$8=""),"",MMULT(Z!$B9:INDEX(ZM,$A9-$B$4+1,$B$3-$B$2+1),ZT!AD$9:INDEX(ZTM,$B$3-$B$2+1,AD$8+1-$B$4)))</f>
        <v>1.4035446507010372</v>
      </c>
      <c r="AE9" s="18">
        <f>IF(OR($A9="",AE$8=""),"",MMULT(Z!$B9:INDEX(ZM,$A9-$B$4+1,$B$3-$B$2+1),ZT!AE$9:INDEX(ZTM,$B$3-$B$2+1,AE$8+1-$B$4)))</f>
        <v>1.9230737425963733</v>
      </c>
      <c r="AF9" s="18">
        <f>IF(OR($A9="",AF$8=""),"",MMULT(Z!$B9:INDEX(ZM,$A9-$B$4+1,$B$3-$B$2+1),ZT!AF$9:INDEX(ZTM,$B$3-$B$2+1,AF$8+1-$B$4)))</f>
        <v>1.8688558127392736</v>
      </c>
      <c r="AG9" s="18">
        <f>IF(OR($A9="",AG$8=""),"",MMULT(Z!$B9:INDEX(ZM,$A9-$B$4+1,$B$3-$B$2+1),ZT!AG$9:INDEX(ZTM,$B$3-$B$2+1,AG$8+1-$B$4)))</f>
        <v>2.2701055422562946</v>
      </c>
      <c r="AH9" s="18">
        <f>IF(OR($A9="",AH$8=""),"",MMULT(Z!$B9:INDEX(ZM,$A9-$B$4+1,$B$3-$B$2+1),ZT!AH$9:INDEX(ZTM,$B$3-$B$2+1,AH$8+1-$B$4)))</f>
        <v>1.822081009240424</v>
      </c>
      <c r="AI9" s="18">
        <f>IF(OR($A9="",AI$8=""),"",MMULT(Z!$B9:INDEX(ZM,$A9-$B$4+1,$B$3-$B$2+1),ZT!AI$9:INDEX(ZTM,$B$3-$B$2+1,AI$8+1-$B$4)))</f>
        <v>2.0038879197701287</v>
      </c>
      <c r="AJ9" s="18">
        <f>IF(OR($A9="",AJ$8=""),"",MMULT(Z!$B9:INDEX(ZM,$A9-$B$4+1,$B$3-$B$2+1),ZT!AJ$9:INDEX(ZTM,$B$3-$B$2+1,AJ$8+1-$B$4)))</f>
        <v>1.9720354737498953</v>
      </c>
      <c r="AK9" s="18">
        <f>IF(OR($A9="",AK$8=""),"",MMULT(Z!$B9:INDEX(ZM,$A9-$B$4+1,$B$3-$B$2+1),ZT!AK$9:INDEX(ZTM,$B$3-$B$2+1,AK$8+1-$B$4)))</f>
        <v>1.9613956808473025</v>
      </c>
      <c r="AL9" s="18">
        <f>IF(OR($A9="",AL$8=""),"",MMULT(Z!$B9:INDEX(ZM,$A9-$B$4+1,$B$3-$B$2+1),ZT!AL$9:INDEX(ZTM,$B$3-$B$2+1,AL$8+1-$B$4)))</f>
        <v>2.1705966877653369</v>
      </c>
      <c r="AM9" s="18">
        <f>IF(OR($A9="",AM$8=""),"",MMULT(Z!$B9:INDEX(ZM,$A9-$B$4+1,$B$3-$B$2+1),ZT!AM$9:INDEX(ZTM,$B$3-$B$2+1,AM$8+1-$B$4)))</f>
        <v>1.7317758221684099</v>
      </c>
      <c r="AN9" s="18">
        <f>IF(OR($A9="",AN$8=""),"",MMULT(Z!$B9:INDEX(ZM,$A9-$B$4+1,$B$3-$B$2+1),ZT!AN$9:INDEX(ZTM,$B$3-$B$2+1,AN$8+1-$B$4)))</f>
        <v>1.952117717266447</v>
      </c>
      <c r="AO9" s="18">
        <f>IF(OR($A9="",AO$8=""),"",MMULT(Z!$B9:INDEX(ZM,$A9-$B$4+1,$B$3-$B$2+1),ZT!AO$9:INDEX(ZTM,$B$3-$B$2+1,AO$8+1-$B$4)))</f>
        <v>1.3312806055037372</v>
      </c>
      <c r="AP9" s="18">
        <f>IF(OR($A9="",AP$8=""),"",MMULT(Z!$B9:INDEX(ZM,$A9-$B$4+1,$B$3-$B$2+1),ZT!AP$9:INDEX(ZTM,$B$3-$B$2+1,AP$8+1-$B$4)))</f>
        <v>1.3633463142139099</v>
      </c>
      <c r="AQ9" s="18">
        <f>IF(OR($A9="",AQ$8=""),"",MMULT(Z!$B9:INDEX(ZM,$A9-$B$4+1,$B$3-$B$2+1),ZT!AQ$9:INDEX(ZTM,$B$3-$B$2+1,AQ$8+1-$B$4)))</f>
        <v>1.1864766699968574</v>
      </c>
      <c r="AR9" s="18">
        <f>IF(OR($A9="",AR$8=""),"",MMULT(Z!$B9:INDEX(ZM,$A9-$B$4+1,$B$3-$B$2+1),ZT!AR$9:INDEX(ZTM,$B$3-$B$2+1,AR$8+1-$B$4)))</f>
        <v>1.0879828000741227</v>
      </c>
      <c r="AS9" s="18">
        <f>IF(OR($A9="",AS$8=""),"",MMULT(Z!$B9:INDEX(ZM,$A9-$B$4+1,$B$3-$B$2+1),ZT!AS$9:INDEX(ZTM,$B$3-$B$2+1,AS$8+1-$B$4)))</f>
        <v>0.92567981686609313</v>
      </c>
      <c r="AT9" s="18">
        <f>IF(OR($A9="",AT$8=""),"",MMULT(Z!$B9:INDEX(ZM,$A9-$B$4+1,$B$3-$B$2+1),ZT!AT$9:INDEX(ZTM,$B$3-$B$2+1,AT$8+1-$B$4)))</f>
        <v>0.76378223692932934</v>
      </c>
      <c r="AU9" s="18">
        <f>IF(OR($A9="",AU$8=""),"",MMULT(Z!$B9:INDEX(ZM,$A9-$B$4+1,$B$3-$B$2+1),ZT!AU$9:INDEX(ZTM,$B$3-$B$2+1,AU$8+1-$B$4)))</f>
        <v>0.72514103422346465</v>
      </c>
      <c r="AV9" s="18">
        <f>IF(OR($A9="",AV$8=""),"",MMULT(Z!$B9:INDEX(ZM,$A9-$B$4+1,$B$3-$B$2+1),ZT!AV$9:INDEX(ZTM,$B$3-$B$2+1,AV$8+1-$B$4)))</f>
        <v>0.56565642389899851</v>
      </c>
      <c r="AW9" s="18">
        <f>IF(OR($A9="",AW$8=""),"",MMULT(Z!$B9:INDEX(ZM,$A9-$B$4+1,$B$3-$B$2+1),ZT!AW$9:INDEX(ZTM,$B$3-$B$2+1,AW$8+1-$B$4)))</f>
        <v>0.4341993415938476</v>
      </c>
      <c r="AX9" s="18">
        <f>IF(OR($A9="",AX$8=""),"",MMULT(Z!$B9:INDEX(ZM,$A9-$B$4+1,$B$3-$B$2+1),ZT!AX$9:INDEX(ZTM,$B$3-$B$2+1,AX$8+1-$B$4)))</f>
        <v>0.37002705153990695</v>
      </c>
      <c r="AY9" s="18">
        <f>IF(OR($A9="",AY$8=""),"",MMULT(Z!$B9:INDEX(ZM,$A9-$B$4+1,$B$3-$B$2+1),ZT!AY$9:INDEX(ZTM,$B$3-$B$2+1,AY$8+1-$B$4)))</f>
        <v>0.39570436846751605</v>
      </c>
      <c r="AZ9" s="18">
        <f>IF(OR($A9="",AZ$8=""),"",MMULT(Z!$B9:INDEX(ZM,$A9-$B$4+1,$B$3-$B$2+1),ZT!AZ$9:INDEX(ZTM,$B$3-$B$2+1,AZ$8+1-$B$4)))</f>
        <v>0.31440283011449638</v>
      </c>
      <c r="BA9" s="18">
        <f>IF(OR($A9="",BA$8=""),"",MMULT(Z!$B9:INDEX(ZM,$A9-$B$4+1,$B$3-$B$2+1),ZT!BA$9:INDEX(ZTM,$B$3-$B$2+1,BA$8+1-$B$4)))</f>
        <v>0.2916138406599989</v>
      </c>
      <c r="BB9" s="18">
        <f>IF(OR($A9="",BB$8=""),"",MMULT(Z!$B9:INDEX(ZM,$A9-$B$4+1,$B$3-$B$2+1),ZT!BB$9:INDEX(ZTM,$B$3-$B$2+1,BB$8+1-$B$4)))</f>
        <v>0.32046099998317368</v>
      </c>
      <c r="BC9" s="18">
        <f>IF(OR($A9="",BC$8=""),"",MMULT(Z!$B9:INDEX(ZM,$A9-$B$4+1,$B$3-$B$2+1),ZT!BC$9:INDEX(ZTM,$B$3-$B$2+1,BC$8+1-$B$4)))</f>
        <v>0.28719142785893703</v>
      </c>
      <c r="BD9" s="18">
        <f>IF(OR($A9="",BD$8=""),"",MMULT(Z!$B9:INDEX(ZM,$A9-$B$4+1,$B$3-$B$2+1),ZT!BD$9:INDEX(ZTM,$B$3-$B$2+1,BD$8+1-$B$4)))</f>
        <v>0.25859565821306613</v>
      </c>
      <c r="BE9" s="18">
        <f>IF(OR($A9="",BE$8=""),"",MMULT(Z!$B9:INDEX(ZM,$A9-$B$4+1,$B$3-$B$2+1),ZT!BE$9:INDEX(ZTM,$B$3-$B$2+1,BE$8+1-$B$4)))</f>
        <v>0.37194001963683798</v>
      </c>
      <c r="BF9" s="18">
        <f>IF(OR($A9="",BF$8=""),"",MMULT(Z!$B9:INDEX(ZM,$A9-$B$4+1,$B$3-$B$2+1),ZT!BF$9:INDEX(ZTM,$B$3-$B$2+1,BF$8+1-$B$4)))</f>
        <v>0.4341381612083447</v>
      </c>
      <c r="BG9" s="18">
        <f>IF(OR($A9="",BG$8=""),"",MMULT(Z!$B9:INDEX(ZM,$A9-$B$4+1,$B$3-$B$2+1),ZT!BG$9:INDEX(ZTM,$B$3-$B$2+1,BG$8+1-$B$4)))</f>
        <v>0.54938251859361076</v>
      </c>
      <c r="BH9" s="18">
        <f>IF(OR($A9="",BH$8=""),"",MMULT(Z!$B9:INDEX(ZM,$A9-$B$4+1,$B$3-$B$2+1),ZT!BH$9:INDEX(ZTM,$B$3-$B$2+1,BH$8+1-$B$4)))</f>
        <v>0.49633540701981199</v>
      </c>
      <c r="BI9" s="18">
        <f>IF(OR($A9="",BI$8=""),"",MMULT(Z!$B9:INDEX(ZM,$A9-$B$4+1,$B$3-$B$2+1),ZT!BI$9:INDEX(ZTM,$B$3-$B$2+1,BI$8+1-$B$4)))</f>
        <v>0.52515842378026178</v>
      </c>
      <c r="BJ9" s="18">
        <f>IF(OR($A9="",BJ$8=""),"",MMULT(Z!$B9:INDEX(ZM,$A9-$B$4+1,$B$3-$B$2+1),ZT!BJ$9:INDEX(ZTM,$B$3-$B$2+1,BJ$8+1-$B$4)))</f>
        <v>0.60189220612972116</v>
      </c>
      <c r="BK9" s="18">
        <f>IF(OR($A9="",BK$8=""),"",MMULT(Z!$B9:INDEX(ZM,$A9-$B$4+1,$B$3-$B$2+1),ZT!BK$9:INDEX(ZTM,$B$3-$B$2+1,BK$8+1-$B$4)))</f>
        <v>0.55687495091158468</v>
      </c>
      <c r="BL9" s="18">
        <f>IF(OR($A9="",BL$8=""),"",MMULT(Z!$B9:INDEX(ZM,$A9-$B$4+1,$B$3-$B$2+1),ZT!BL$9:INDEX(ZTM,$B$3-$B$2+1,BL$8+1-$B$4)))</f>
        <v>0.64439725786414337</v>
      </c>
      <c r="BM9" s="18">
        <f>IF(OR($A9="",BM$8=""),"",MMULT(Z!$B9:INDEX(ZM,$A9-$B$4+1,$B$3-$B$2+1),ZT!BM$9:INDEX(ZTM,$B$3-$B$2+1,BM$8+1-$B$4)))</f>
        <v>0.71338530311484694</v>
      </c>
      <c r="BN9" s="18">
        <f>IF(OR($A9="",BN$8=""),"",MMULT(Z!$B9:INDEX(ZM,$A9-$B$4+1,$B$3-$B$2+1),ZT!BN$9:INDEX(ZTM,$B$3-$B$2+1,BN$8+1-$B$4)))</f>
        <v>0.64009671077694963</v>
      </c>
      <c r="BO9" s="18">
        <f>IF(OR($A9="",BO$8=""),"",MMULT(Z!$B9:INDEX(ZM,$A9-$B$4+1,$B$3-$B$2+1),ZT!BO$9:INDEX(ZTM,$B$3-$B$2+1,BO$8+1-$B$4)))</f>
        <v>0.80551946478032421</v>
      </c>
      <c r="BP9" s="18">
        <f>IF(OR($A9="",BP$8=""),"",MMULT(Z!$B9:INDEX(ZM,$A9-$B$4+1,$B$3-$B$2+1),ZT!BP$9:INDEX(ZTM,$B$3-$B$2+1,BP$8+1-$B$4)))</f>
        <v>0.75609846084208632</v>
      </c>
      <c r="BQ9" s="18">
        <f>IF(OR($A9="",BQ$8=""),"",MMULT(Z!$B9:INDEX(ZM,$A9-$B$4+1,$B$3-$B$2+1),ZT!BQ$9:INDEX(ZTM,$B$3-$B$2+1,BQ$8+1-$B$4)))</f>
        <v>0.74338895468691335</v>
      </c>
      <c r="BR9" s="18">
        <f>IF(OR($A9="",BR$8=""),"",MMULT(Z!$B9:INDEX(ZM,$A9-$B$4+1,$B$3-$B$2+1),ZT!BR$9:INDEX(ZTM,$B$3-$B$2+1,BR$8+1-$B$4)))</f>
        <v>0.79823840294276605</v>
      </c>
      <c r="BS9" s="18">
        <f>IF(OR($A9="",BS$8=""),"",MMULT(Z!$B9:INDEX(ZM,$A9-$B$4+1,$B$3-$B$2+1),ZT!BS$9:INDEX(ZTM,$B$3-$B$2+1,BS$8+1-$B$4)))</f>
        <v>0.74580365407895755</v>
      </c>
      <c r="BT9" s="18">
        <f>IF(OR($A9="",BT$8=""),"",MMULT(Z!$B9:INDEX(ZM,$A9-$B$4+1,$B$3-$B$2+1),ZT!BT$9:INDEX(ZTM,$B$3-$B$2+1,BT$8+1-$B$4)))</f>
        <v>0.78940056644819012</v>
      </c>
      <c r="BU9" s="18">
        <f>IF(OR($A9="",BU$8=""),"",MMULT(Z!$B9:INDEX(ZM,$A9-$B$4+1,$B$3-$B$2+1),ZT!BU$9:INDEX(ZTM,$B$3-$B$2+1,BU$8+1-$B$4)))</f>
        <v>0.79268601567185937</v>
      </c>
      <c r="BV9" s="18">
        <f>IF(OR($A9="",BV$8=""),"",MMULT(Z!$B9:INDEX(ZM,$A9-$B$4+1,$B$3-$B$2+1),ZT!BV$9:INDEX(ZTM,$B$3-$B$2+1,BV$8+1-$B$4)))</f>
        <v>0.74249675407396487</v>
      </c>
      <c r="BW9" s="18">
        <f>IF(OR($A9="",BW$8=""),"",MMULT(Z!$B9:INDEX(ZM,$A9-$B$4+1,$B$3-$B$2+1),ZT!BW$9:INDEX(ZTM,$B$3-$B$2+1,BW$8+1-$B$4)))</f>
        <v>0.74627147590674414</v>
      </c>
      <c r="BX9" s="18">
        <f>IF(OR($A9="",BX$8=""),"",MMULT(Z!$B9:INDEX(ZM,$A9-$B$4+1,$B$3-$B$2+1),ZT!BX$9:INDEX(ZTM,$B$3-$B$2+1,BX$8+1-$B$4)))</f>
        <v>0.77025405443363748</v>
      </c>
      <c r="BY9" s="18">
        <f>IF(OR($A9="",BY$8=""),"",MMULT(Z!$B9:INDEX(ZM,$A9-$B$4+1,$B$3-$B$2+1),ZT!BY$9:INDEX(ZTM,$B$3-$B$2+1,BY$8+1-$B$4)))</f>
        <v>0.69847884945067495</v>
      </c>
      <c r="BZ9" s="18">
        <f>IF(OR($A9="",BZ$8=""),"",MMULT(Z!$B9:INDEX(ZM,$A9-$B$4+1,$B$3-$B$2+1),ZT!BZ$9:INDEX(ZTM,$B$3-$B$2+1,BZ$8+1-$B$4)))</f>
        <v>0.76343055209073607</v>
      </c>
      <c r="CA9" s="18">
        <f>IF(OR($A9="",CA$8=""),"",MMULT(Z!$B9:INDEX(ZM,$A9-$B$4+1,$B$3-$B$2+1),ZT!CA$9:INDEX(ZTM,$B$3-$B$2+1,CA$8+1-$B$4)))</f>
        <v>0.60854230796490705</v>
      </c>
      <c r="CB9" s="18">
        <f>IF(OR($A9="",CB$8=""),"",MMULT(Z!$B9:INDEX(ZM,$A9-$B$4+1,$B$3-$B$2+1),ZT!CB$9:INDEX(ZTM,$B$3-$B$2+1,CB$8+1-$B$4)))</f>
        <v>0.69567597990461061</v>
      </c>
      <c r="CC9" s="18">
        <f>IF(OR($A9="",CC$8=""),"",MMULT(Z!$B9:INDEX(ZM,$A9-$B$4+1,$B$3-$B$2+1),ZT!CC$9:INDEX(ZTM,$B$3-$B$2+1,CC$8+1-$B$4)))</f>
        <v>0.6179026428407548</v>
      </c>
      <c r="CD9" s="18">
        <f>IF(OR($A9="",CD$8=""),"",MMULT(Z!$B9:INDEX(ZM,$A9-$B$4+1,$B$3-$B$2+1),ZT!CD$9:INDEX(ZTM,$B$3-$B$2+1,CD$8+1-$B$4)))</f>
        <v>0.61766098494393185</v>
      </c>
      <c r="CE9" s="18">
        <f>IF(OR($A9="",CE$8=""),"",MMULT(Z!$B9:INDEX(ZM,$A9-$B$4+1,$B$3-$B$2+1),ZT!CE$9:INDEX(ZTM,$B$3-$B$2+1,CE$8+1-$B$4)))</f>
        <v>0.5770187711470498</v>
      </c>
      <c r="CF9" s="18">
        <f>IF(OR($A9="",CF$8=""),"",MMULT(Z!$B9:INDEX(ZM,$A9-$B$4+1,$B$3-$B$2+1),ZT!CF$9:INDEX(ZTM,$B$3-$B$2+1,CF$8+1-$B$4)))</f>
        <v>0.55547396944250638</v>
      </c>
      <c r="CG9" s="18">
        <f>IF(OR($A9="",CG$8=""),"",MMULT(Z!$B9:INDEX(ZM,$A9-$B$4+1,$B$3-$B$2+1),ZT!CG$9:INDEX(ZTM,$B$3-$B$2+1,CG$8+1-$B$4)))</f>
        <v>0.59612577210803819</v>
      </c>
      <c r="CH9" s="18">
        <f>IF(OR($A9="",CH$8=""),"",MMULT(Z!$B9:INDEX(ZM,$A9-$B$4+1,$B$3-$B$2+1),ZT!CH$9:INDEX(ZTM,$B$3-$B$2+1,CH$8+1-$B$4)))</f>
        <v>0.5766705055902509</v>
      </c>
      <c r="CI9" s="18">
        <f>IF(OR($A9="",CI$8=""),"",MMULT(Z!$B9:INDEX(ZM,$A9-$B$4+1,$B$3-$B$2+1),ZT!CI$9:INDEX(ZTM,$B$3-$B$2+1,CI$8+1-$B$4)))</f>
        <v>0.61485032475237422</v>
      </c>
      <c r="CJ9" s="18">
        <f>IF(OR($A9="",CJ$8=""),"",MMULT(Z!$B9:INDEX(ZM,$A9-$B$4+1,$B$3-$B$2+1),ZT!CJ$9:INDEX(ZTM,$B$3-$B$2+1,CJ$8+1-$B$4)))</f>
        <v>0.57625269783003297</v>
      </c>
      <c r="CK9" s="18">
        <f>IF(OR($A9="",CK$8=""),"",MMULT(Z!$B9:INDEX(ZM,$A9-$B$4+1,$B$3-$B$2+1),ZT!CK$9:INDEX(ZTM,$B$3-$B$2+1,CK$8+1-$B$4)))</f>
        <v>0.62576203407797582</v>
      </c>
      <c r="CL9" s="18">
        <f>IF(OR($A9="",CL$8=""),"",MMULT(Z!$B9:INDEX(ZM,$A9-$B$4+1,$B$3-$B$2+1),ZT!CL$9:INDEX(ZTM,$B$3-$B$2+1,CL$8+1-$B$4)))</f>
        <v>0.56757001366472259</v>
      </c>
      <c r="CM9" s="18">
        <f>IF(OR($A9="",CM$8=""),"",MMULT(Z!$B9:INDEX(ZM,$A9-$B$4+1,$B$3-$B$2+1),ZT!CM$9:INDEX(ZTM,$B$3-$B$2+1,CM$8+1-$B$4)))</f>
        <v>0.63302719514591765</v>
      </c>
      <c r="CN9" s="18">
        <f>IF(OR($A9="",CN$8=""),"",MMULT(Z!$B9:INDEX(ZM,$A9-$B$4+1,$B$3-$B$2+1),ZT!CN$9:INDEX(ZTM,$B$3-$B$2+1,CN$8+1-$B$4)))</f>
        <v>0.5932441812857453</v>
      </c>
      <c r="CO9" s="18">
        <f>IF(OR($A9="",CO$8=""),"",MMULT(Z!$B9:INDEX(ZM,$A9-$B$4+1,$B$3-$B$2+1),ZT!CO$9:INDEX(ZTM,$B$3-$B$2+1,CO$8+1-$B$4)))</f>
        <v>0.5695607250387511</v>
      </c>
      <c r="CP9" s="18">
        <f>IF(OR($A9="",CP$8=""),"",MMULT(Z!$B9:INDEX(ZM,$A9-$B$4+1,$B$3-$B$2+1),ZT!CP$9:INDEX(ZTM,$B$3-$B$2+1,CP$8+1-$B$4)))</f>
        <v>0.41410555199641702</v>
      </c>
      <c r="CQ9" s="18">
        <f>IF(OR($A9="",CQ$8=""),"",MMULT(Z!$B9:INDEX(ZM,$A9-$B$4+1,$B$3-$B$2+1),ZT!CQ$9:INDEX(ZTM,$B$3-$B$2+1,CQ$8+1-$B$4)))</f>
        <v>0.4556317302706348</v>
      </c>
      <c r="CR9" s="18">
        <f>IF(OR($A9="",CR$8=""),"",MMULT(Z!$B9:INDEX(ZM,$A9-$B$4+1,$B$3-$B$2+1),ZT!CR$9:INDEX(ZTM,$B$3-$B$2+1,CR$8+1-$B$4)))</f>
        <v>0.27810212855789945</v>
      </c>
      <c r="CS9" s="18">
        <f>IF(OR($A9="",CS$8=""),"",MMULT(Z!$B9:INDEX(ZM,$A9-$B$4+1,$B$3-$B$2+1),ZT!CS$9:INDEX(ZTM,$B$3-$B$2+1,CS$8+1-$B$4)))</f>
        <v>0.41034131529886897</v>
      </c>
      <c r="CT9" s="18" t="str">
        <f>IF(OR($A9="",CT$8=""),"",MMULT(Z!$B9:INDEX(ZM,$A9-$B$4+1,$B$3-$B$2+1),ZT!CT$9:INDEX(ZTM,$B$3-$B$2+1,CT$8+1-$B$4)))</f>
        <v/>
      </c>
      <c r="CU9" s="18" t="str">
        <f>IF(OR($A9="",CU$8=""),"",MMULT(Z!$B9:INDEX(ZM,$A9-$B$4+1,$B$3-$B$2+1),ZT!CU$9:INDEX(ZTM,$B$3-$B$2+1,CU$8+1-$B$4)))</f>
        <v/>
      </c>
      <c r="CV9" s="18" t="str">
        <f>IF(OR($A9="",CV$8=""),"",MMULT(Z!$B9:INDEX(ZM,$A9-$B$4+1,$B$3-$B$2+1),ZT!CV$9:INDEX(ZTM,$B$3-$B$2+1,CV$8+1-$B$4)))</f>
        <v/>
      </c>
      <c r="CW9" s="18" t="str">
        <f>IF(OR($A9="",CW$8=""),"",MMULT(Z!$B9:INDEX(ZM,$A9-$B$4+1,$B$3-$B$2+1),ZT!CW$9:INDEX(ZTM,$B$3-$B$2+1,CW$8+1-$B$4)))</f>
        <v/>
      </c>
      <c r="CX9" s="18" t="str">
        <f>IF(OR($A9="",CX$8=""),"",MMULT(Z!$B9:INDEX(ZM,$A9-$B$4+1,$B$3-$B$2+1),ZT!CX$9:INDEX(ZTM,$B$3-$B$2+1,CX$8+1-$B$4)))</f>
        <v/>
      </c>
      <c r="CY9" s="18" t="str">
        <f>IF(OR($A9="",CY$8=""),"",MMULT(Z!$B9:INDEX(ZM,$A9-$B$4+1,$B$3-$B$2+1),ZT!CY$9:INDEX(ZTM,$B$3-$B$2+1,CY$8+1-$B$4)))</f>
        <v/>
      </c>
      <c r="CZ9" s="18" t="str">
        <f>IF(OR($A9="",CZ$8=""),"",MMULT(Z!$B9:INDEX(ZM,$A9-$B$4+1,$B$3-$B$2+1),ZT!CZ$9:INDEX(ZTM,$B$3-$B$2+1,CZ$8+1-$B$4)))</f>
        <v/>
      </c>
      <c r="DA9" s="18" t="str">
        <f>IF(OR($A9="",DA$8=""),"",MMULT(Z!$B9:INDEX(ZM,$A9-$B$4+1,$B$3-$B$2+1),ZT!DA$9:INDEX(ZTM,$B$3-$B$2+1,DA$8+1-$B$4)))</f>
        <v/>
      </c>
      <c r="DB9" s="18" t="str">
        <f>IF(OR($A9="",DB$8=""),"",MMULT(Z!$B9:INDEX(ZM,$A9-$B$4+1,$B$3-$B$2+1),ZT!DB$9:INDEX(ZTM,$B$3-$B$2+1,DB$8+1-$B$4)))</f>
        <v/>
      </c>
      <c r="DC9" s="18" t="str">
        <f>IF(OR($A9="",DC$8=""),"",MMULT(Z!$B9:INDEX(ZM,$A9-$B$4+1,$B$3-$B$2+1),ZT!DC$9:INDEX(ZTM,$B$3-$B$2+1,DC$8+1-$B$4)))</f>
        <v/>
      </c>
      <c r="DD9" s="18" t="str">
        <f>IF(OR($A9="",DD$8=""),"",MMULT(Z!$B9:INDEX(ZM,$A9-$B$4+1,$B$3-$B$2+1),ZT!DD$9:INDEX(ZTM,$B$3-$B$2+1,DD$8+1-$B$4)))</f>
        <v/>
      </c>
      <c r="DE9" s="18" t="str">
        <f>IF(OR($A9="",DE$8=""),"",MMULT(Z!$B9:INDEX(ZM,$A9-$B$4+1,$B$3-$B$2+1),ZT!DE$9:INDEX(ZTM,$B$3-$B$2+1,DE$8+1-$B$4)))</f>
        <v/>
      </c>
      <c r="DF9" s="18" t="str">
        <f>IF(OR($A9="",DF$8=""),"",MMULT(Z!$B9:INDEX(ZM,$A9-$B$4+1,$B$3-$B$2+1),ZT!DF$9:INDEX(ZTM,$B$3-$B$2+1,DF$8+1-$B$4)))</f>
        <v/>
      </c>
      <c r="DG9" s="18" t="str">
        <f>IF(OR($A9="",DG$8=""),"",MMULT(Z!$B9:INDEX(ZM,$A9-$B$4+1,$B$3-$B$2+1),ZT!DG$9:INDEX(ZTM,$B$3-$B$2+1,DG$8+1-$B$4)))</f>
        <v/>
      </c>
    </row>
    <row r="10" spans="1:111">
      <c r="A10">
        <f>Z!A10</f>
        <v>1</v>
      </c>
      <c r="B10" s="18">
        <f>IF(OR($A10="",B$8=""),"",MMULT(Z!$B10:INDEX(ZM,$A10-$B$4+1,$B$3-$B$2+1),ZT!B$9:INDEX(ZTM,$B$3-$B$2+1,B$8+1-$B$4)))</f>
        <v>1.5628920420732566</v>
      </c>
      <c r="C10" s="18">
        <f>IF(OR($A10="",C$8=""),"",MMULT(Z!$B10:INDEX(ZM,$A10-$B$4+1,$B$3-$B$2+1),ZT!C$9:INDEX(ZTM,$B$3-$B$2+1,C$8+1-$B$4)))</f>
        <v>2.2477888243949899</v>
      </c>
      <c r="D10" s="18">
        <f>IF(OR($A10="",D$8=""),"",MMULT(Z!$B10:INDEX(ZM,$A10-$B$4+1,$B$3-$B$2+1),ZT!D$9:INDEX(ZTM,$B$3-$B$2+1,D$8+1-$B$4)))</f>
        <v>0.89848023090284723</v>
      </c>
      <c r="E10" s="18">
        <f>IF(OR($A10="",E$8=""),"",MMULT(Z!$B10:INDEX(ZM,$A10-$B$4+1,$B$3-$B$2+1),ZT!E$9:INDEX(ZTM,$B$3-$B$2+1,E$8+1-$B$4)))</f>
        <v>0.80489942743394471</v>
      </c>
      <c r="F10" s="18">
        <f>IF(OR($A10="",F$8=""),"",MMULT(Z!$B10:INDEX(ZM,$A10-$B$4+1,$B$3-$B$2+1),ZT!F$9:INDEX(ZTM,$B$3-$B$2+1,F$8+1-$B$4)))</f>
        <v>1.1660382509750109</v>
      </c>
      <c r="G10" s="18">
        <f>IF(OR($A10="",G$8=""),"",MMULT(Z!$B10:INDEX(ZM,$A10-$B$4+1,$B$3-$B$2+1),ZT!G$9:INDEX(ZTM,$B$3-$B$2+1,G$8+1-$B$4)))</f>
        <v>1.1063706786631216</v>
      </c>
      <c r="H10" s="18">
        <f>IF(OR($A10="",H$8=""),"",MMULT(Z!$B10:INDEX(ZM,$A10-$B$4+1,$B$3-$B$2+1),ZT!H$9:INDEX(ZTM,$B$3-$B$2+1,H$8+1-$B$4)))</f>
        <v>1.1162384896672772</v>
      </c>
      <c r="I10" s="18">
        <f>IF(OR($A10="",I$8=""),"",MMULT(Z!$B10:INDEX(ZM,$A10-$B$4+1,$B$3-$B$2+1),ZT!I$9:INDEX(ZTM,$B$3-$B$2+1,I$8+1-$B$4)))</f>
        <v>0.76527105820310148</v>
      </c>
      <c r="J10" s="18">
        <f>IF(OR($A10="",J$8=""),"",MMULT(Z!$B10:INDEX(ZM,$A10-$B$4+1,$B$3-$B$2+1),ZT!J$9:INDEX(ZTM,$B$3-$B$2+1,J$8+1-$B$4)))</f>
        <v>1.3265348371597812</v>
      </c>
      <c r="K10" s="18">
        <f>IF(OR($A10="",K$8=""),"",MMULT(Z!$B10:INDEX(ZM,$A10-$B$4+1,$B$3-$B$2+1),ZT!K$9:INDEX(ZTM,$B$3-$B$2+1,K$8+1-$B$4)))</f>
        <v>-0.13651631792986704</v>
      </c>
      <c r="L10" s="18">
        <f>IF(OR($A10="",L$8=""),"",MMULT(Z!$B10:INDEX(ZM,$A10-$B$4+1,$B$3-$B$2+1),ZT!L$9:INDEX(ZTM,$B$3-$B$2+1,L$8+1-$B$4)))</f>
        <v>1.8846982278251865</v>
      </c>
      <c r="M10" s="18">
        <f>IF(OR($A10="",M$8=""),"",MMULT(Z!$B10:INDEX(ZM,$A10-$B$4+1,$B$3-$B$2+1),ZT!M$9:INDEX(ZTM,$B$3-$B$2+1,M$8+1-$B$4)))</f>
        <v>0.57776294307524567</v>
      </c>
      <c r="N10" s="18">
        <f>IF(OR($A10="",N$8=""),"",MMULT(Z!$B10:INDEX(ZM,$A10-$B$4+1,$B$3-$B$2+1),ZT!N$9:INDEX(ZTM,$B$3-$B$2+1,N$8+1-$B$4)))</f>
        <v>0.6345749212212497</v>
      </c>
      <c r="O10" s="18">
        <f>IF(OR($A10="",O$8=""),"",MMULT(Z!$B10:INDEX(ZM,$A10-$B$4+1,$B$3-$B$2+1),ZT!O$9:INDEX(ZTM,$B$3-$B$2+1,O$8+1-$B$4)))</f>
        <v>0.67019141706313945</v>
      </c>
      <c r="P10" s="18">
        <f>IF(OR($A10="",P$8=""),"",MMULT(Z!$B10:INDEX(ZM,$A10-$B$4+1,$B$3-$B$2+1),ZT!P$9:INDEX(ZTM,$B$3-$B$2+1,P$8+1-$B$4)))</f>
        <v>0.74823835212017309</v>
      </c>
      <c r="Q10" s="18">
        <f>IF(OR($A10="",Q$8=""),"",MMULT(Z!$B10:INDEX(ZM,$A10-$B$4+1,$B$3-$B$2+1),ZT!Q$9:INDEX(ZTM,$B$3-$B$2+1,Q$8+1-$B$4)))</f>
        <v>0.44027618086304166</v>
      </c>
      <c r="R10" s="18">
        <f>IF(OR($A10="",R$8=""),"",MMULT(Z!$B10:INDEX(ZM,$A10-$B$4+1,$B$3-$B$2+1),ZT!R$9:INDEX(ZTM,$B$3-$B$2+1,R$8+1-$B$4)))</f>
        <v>0.63594603533142147</v>
      </c>
      <c r="S10" s="18">
        <f>IF(OR($A10="",S$8=""),"",MMULT(Z!$B10:INDEX(ZM,$A10-$B$4+1,$B$3-$B$2+1),ZT!S$9:INDEX(ZTM,$B$3-$B$2+1,S$8+1-$B$4)))</f>
        <v>0.92952345595531038</v>
      </c>
      <c r="T10" s="18">
        <f>IF(OR($A10="",T$8=""),"",MMULT(Z!$B10:INDEX(ZM,$A10-$B$4+1,$B$3-$B$2+1),ZT!T$9:INDEX(ZTM,$B$3-$B$2+1,T$8+1-$B$4)))</f>
        <v>0.19836909311367273</v>
      </c>
      <c r="U10" s="18">
        <f>IF(OR($A10="",U$8=""),"",MMULT(Z!$B10:INDEX(ZM,$A10-$B$4+1,$B$3-$B$2+1),ZT!U$9:INDEX(ZTM,$B$3-$B$2+1,U$8+1-$B$4)))</f>
        <v>0.93394515357062224</v>
      </c>
      <c r="V10" s="18">
        <f>IF(OR($A10="",V$8=""),"",MMULT(Z!$B10:INDEX(ZM,$A10-$B$4+1,$B$3-$B$2+1),ZT!V$9:INDEX(ZTM,$B$3-$B$2+1,V$8+1-$B$4)))</f>
        <v>1.3892901504014359</v>
      </c>
      <c r="W10" s="18">
        <f>IF(OR($A10="",W$8=""),"",MMULT(Z!$B10:INDEX(ZM,$A10-$B$4+1,$B$3-$B$2+1),ZT!W$9:INDEX(ZTM,$B$3-$B$2+1,W$8+1-$B$4)))</f>
        <v>1.2450387339666766</v>
      </c>
      <c r="X10" s="18">
        <f>IF(OR($A10="",X$8=""),"",MMULT(Z!$B10:INDEX(ZM,$A10-$B$4+1,$B$3-$B$2+1),ZT!X$9:INDEX(ZTM,$B$3-$B$2+1,X$8+1-$B$4)))</f>
        <v>1.2589837783230766</v>
      </c>
      <c r="Y10" s="18">
        <f>IF(OR($A10="",Y$8=""),"",MMULT(Z!$B10:INDEX(ZM,$A10-$B$4+1,$B$3-$B$2+1),ZT!Y$9:INDEX(ZTM,$B$3-$B$2+1,Y$8+1-$B$4)))</f>
        <v>1.0227274826808117</v>
      </c>
      <c r="Z10" s="18">
        <f>IF(OR($A10="",Z$8=""),"",MMULT(Z!$B10:INDEX(ZM,$A10-$B$4+1,$B$3-$B$2+1),ZT!Z$9:INDEX(ZTM,$B$3-$B$2+1,Z$8+1-$B$4)))</f>
        <v>1.3803346005806445</v>
      </c>
      <c r="AA10" s="18">
        <f>IF(OR($A10="",AA$8=""),"",MMULT(Z!$B10:INDEX(ZM,$A10-$B$4+1,$B$3-$B$2+1),ZT!AA$9:INDEX(ZTM,$B$3-$B$2+1,AA$8+1-$B$4)))</f>
        <v>0.61136262243026507</v>
      </c>
      <c r="AB10" s="18">
        <f>IF(OR($A10="",AB$8=""),"",MMULT(Z!$B10:INDEX(ZM,$A10-$B$4+1,$B$3-$B$2+1),ZT!AB$9:INDEX(ZTM,$B$3-$B$2+1,AB$8+1-$B$4)))</f>
        <v>1.8158052730252077</v>
      </c>
      <c r="AC10" s="18">
        <f>IF(OR($A10="",AC$8=""),"",MMULT(Z!$B10:INDEX(ZM,$A10-$B$4+1,$B$3-$B$2+1),ZT!AC$9:INDEX(ZTM,$B$3-$B$2+1,AC$8+1-$B$4)))</f>
        <v>1.1524672693878404</v>
      </c>
      <c r="AD10" s="18">
        <f>IF(OR($A10="",AD$8=""),"",MMULT(Z!$B10:INDEX(ZM,$A10-$B$4+1,$B$3-$B$2+1),ZT!AD$9:INDEX(ZTM,$B$3-$B$2+1,AD$8+1-$B$4)))</f>
        <v>1.2160234874131368</v>
      </c>
      <c r="AE10" s="18">
        <f>IF(OR($A10="",AE$8=""),"",MMULT(Z!$B10:INDEX(ZM,$A10-$B$4+1,$B$3-$B$2+1),ZT!AE$9:INDEX(ZTM,$B$3-$B$2+1,AE$8+1-$B$4)))</f>
        <v>1.532704876866374</v>
      </c>
      <c r="AF10" s="18">
        <f>IF(OR($A10="",AF$8=""),"",MMULT(Z!$B10:INDEX(ZM,$A10-$B$4+1,$B$3-$B$2+1),ZT!AF$9:INDEX(ZTM,$B$3-$B$2+1,AF$8+1-$B$4)))</f>
        <v>1.5753260025808955</v>
      </c>
      <c r="AG10" s="18">
        <f>IF(OR($A10="",AG$8=""),"",MMULT(Z!$B10:INDEX(ZM,$A10-$B$4+1,$B$3-$B$2+1),ZT!AG$9:INDEX(ZTM,$B$3-$B$2+1,AG$8+1-$B$4)))</f>
        <v>1.987739006283334</v>
      </c>
      <c r="AH10" s="18">
        <f>IF(OR($A10="",AH$8=""),"",MMULT(Z!$B10:INDEX(ZM,$A10-$B$4+1,$B$3-$B$2+1),ZT!AH$9:INDEX(ZTM,$B$3-$B$2+1,AH$8+1-$B$4)))</f>
        <v>1.4437515661059601</v>
      </c>
      <c r="AI10" s="18">
        <f>IF(OR($A10="",AI$8=""),"",MMULT(Z!$B10:INDEX(ZM,$A10-$B$4+1,$B$3-$B$2+1),ZT!AI$9:INDEX(ZTM,$B$3-$B$2+1,AI$8+1-$B$4)))</f>
        <v>1.6326453484820864</v>
      </c>
      <c r="AJ10" s="18">
        <f>IF(OR($A10="",AJ$8=""),"",MMULT(Z!$B10:INDEX(ZM,$A10-$B$4+1,$B$3-$B$2+1),ZT!AJ$9:INDEX(ZTM,$B$3-$B$2+1,AJ$8+1-$B$4)))</f>
        <v>1.4066198995240453</v>
      </c>
      <c r="AK10" s="18">
        <f>IF(OR($A10="",AK$8=""),"",MMULT(Z!$B10:INDEX(ZM,$A10-$B$4+1,$B$3-$B$2+1),ZT!AK$9:INDEX(ZTM,$B$3-$B$2+1,AK$8+1-$B$4)))</f>
        <v>1.5605792830571685</v>
      </c>
      <c r="AL10" s="18">
        <f>IF(OR($A10="",AL$8=""),"",MMULT(Z!$B10:INDEX(ZM,$A10-$B$4+1,$B$3-$B$2+1),ZT!AL$9:INDEX(ZTM,$B$3-$B$2+1,AL$8+1-$B$4)))</f>
        <v>1.8666657184710869</v>
      </c>
      <c r="AM10" s="18">
        <f>IF(OR($A10="",AM$8=""),"",MMULT(Z!$B10:INDEX(ZM,$A10-$B$4+1,$B$3-$B$2+1),ZT!AM$9:INDEX(ZTM,$B$3-$B$2+1,AM$8+1-$B$4)))</f>
        <v>1.3848754726521408</v>
      </c>
      <c r="AN10" s="18">
        <f>IF(OR($A10="",AN$8=""),"",MMULT(Z!$B10:INDEX(ZM,$A10-$B$4+1,$B$3-$B$2+1),ZT!AN$9:INDEX(ZTM,$B$3-$B$2+1,AN$8+1-$B$4)))</f>
        <v>1.7559520585401518</v>
      </c>
      <c r="AO10" s="18">
        <f>IF(OR($A10="",AO$8=""),"",MMULT(Z!$B10:INDEX(ZM,$A10-$B$4+1,$B$3-$B$2+1),ZT!AO$9:INDEX(ZTM,$B$3-$B$2+1,AO$8+1-$B$4)))</f>
        <v>1.1922612798862073</v>
      </c>
      <c r="AP10" s="18">
        <f>IF(OR($A10="",AP$8=""),"",MMULT(Z!$B10:INDEX(ZM,$A10-$B$4+1,$B$3-$B$2+1),ZT!AP$9:INDEX(ZTM,$B$3-$B$2+1,AP$8+1-$B$4)))</f>
        <v>1.260228934799362</v>
      </c>
      <c r="AQ10" s="18">
        <f>IF(OR($A10="",AQ$8=""),"",MMULT(Z!$B10:INDEX(ZM,$A10-$B$4+1,$B$3-$B$2+1),ZT!AQ$9:INDEX(ZTM,$B$3-$B$2+1,AQ$8+1-$B$4)))</f>
        <v>1.038374899224112</v>
      </c>
      <c r="AR10" s="18">
        <f>IF(OR($A10="",AR$8=""),"",MMULT(Z!$B10:INDEX(ZM,$A10-$B$4+1,$B$3-$B$2+1),ZT!AR$9:INDEX(ZTM,$B$3-$B$2+1,AR$8+1-$B$4)))</f>
        <v>0.91837179460880813</v>
      </c>
      <c r="AS10" s="18">
        <f>IF(OR($A10="",AS$8=""),"",MMULT(Z!$B10:INDEX(ZM,$A10-$B$4+1,$B$3-$B$2+1),ZT!AS$9:INDEX(ZTM,$B$3-$B$2+1,AS$8+1-$B$4)))</f>
        <v>0.83200300135309357</v>
      </c>
      <c r="AT10" s="18">
        <f>IF(OR($A10="",AT$8=""),"",MMULT(Z!$B10:INDEX(ZM,$A10-$B$4+1,$B$3-$B$2+1),ZT!AT$9:INDEX(ZTM,$B$3-$B$2+1,AT$8+1-$B$4)))</f>
        <v>0.59938673229075434</v>
      </c>
      <c r="AU10" s="18">
        <f>IF(OR($A10="",AU$8=""),"",MMULT(Z!$B10:INDEX(ZM,$A10-$B$4+1,$B$3-$B$2+1),ZT!AU$9:INDEX(ZTM,$B$3-$B$2+1,AU$8+1-$B$4)))</f>
        <v>0.67271200317200275</v>
      </c>
      <c r="AV10" s="18">
        <f>IF(OR($A10="",AV$8=""),"",MMULT(Z!$B10:INDEX(ZM,$A10-$B$4+1,$B$3-$B$2+1),ZT!AV$9:INDEX(ZTM,$B$3-$B$2+1,AV$8+1-$B$4)))</f>
        <v>0.55018960880939705</v>
      </c>
      <c r="AW10" s="18">
        <f>IF(OR($A10="",AW$8=""),"",MMULT(Z!$B10:INDEX(ZM,$A10-$B$4+1,$B$3-$B$2+1),ZT!AW$9:INDEX(ZTM,$B$3-$B$2+1,AW$8+1-$B$4)))</f>
        <v>0.39208671299162479</v>
      </c>
      <c r="AX10" s="18">
        <f>IF(OR($A10="",AX$8=""),"",MMULT(Z!$B10:INDEX(ZM,$A10-$B$4+1,$B$3-$B$2+1),ZT!AX$9:INDEX(ZTM,$B$3-$B$2+1,AX$8+1-$B$4)))</f>
        <v>0.35378151705324656</v>
      </c>
      <c r="AY10" s="18">
        <f>IF(OR($A10="",AY$8=""),"",MMULT(Z!$B10:INDEX(ZM,$A10-$B$4+1,$B$3-$B$2+1),ZT!AY$9:INDEX(ZTM,$B$3-$B$2+1,AY$8+1-$B$4)))</f>
        <v>0.33957326556847622</v>
      </c>
      <c r="AZ10" s="18">
        <f>IF(OR($A10="",AZ$8=""),"",MMULT(Z!$B10:INDEX(ZM,$A10-$B$4+1,$B$3-$B$2+1),ZT!AZ$9:INDEX(ZTM,$B$3-$B$2+1,AZ$8+1-$B$4)))</f>
        <v>0.32402114334344689</v>
      </c>
      <c r="BA10" s="18">
        <f>IF(OR($A10="",BA$8=""),"",MMULT(Z!$B10:INDEX(ZM,$A10-$B$4+1,$B$3-$B$2+1),ZT!BA$9:INDEX(ZTM,$B$3-$B$2+1,BA$8+1-$B$4)))</f>
        <v>0.23777836689773552</v>
      </c>
      <c r="BB10" s="18">
        <f>IF(OR($A10="",BB$8=""),"",MMULT(Z!$B10:INDEX(ZM,$A10-$B$4+1,$B$3-$B$2+1),ZT!BB$9:INDEX(ZTM,$B$3-$B$2+1,BB$8+1-$B$4)))</f>
        <v>0.26529385450423304</v>
      </c>
      <c r="BC10" s="18">
        <f>IF(OR($A10="",BC$8=""),"",MMULT(Z!$B10:INDEX(ZM,$A10-$B$4+1,$B$3-$B$2+1),ZT!BC$9:INDEX(ZTM,$B$3-$B$2+1,BC$8+1-$B$4)))</f>
        <v>0.22314284680778548</v>
      </c>
      <c r="BD10" s="18">
        <f>IF(OR($A10="",BD$8=""),"",MMULT(Z!$B10:INDEX(ZM,$A10-$B$4+1,$B$3-$B$2+1),ZT!BD$9:INDEX(ZTM,$B$3-$B$2+1,BD$8+1-$B$4)))</f>
        <v>0.19171458086975934</v>
      </c>
      <c r="BE10" s="18">
        <f>IF(OR($A10="",BE$8=""),"",MMULT(Z!$B10:INDEX(ZM,$A10-$B$4+1,$B$3-$B$2+1),ZT!BE$9:INDEX(ZTM,$B$3-$B$2+1,BE$8+1-$B$4)))</f>
        <v>0.30225528979366117</v>
      </c>
      <c r="BF10" s="18">
        <f>IF(OR($A10="",BF$8=""),"",MMULT(Z!$B10:INDEX(ZM,$A10-$B$4+1,$B$3-$B$2+1),ZT!BF$9:INDEX(ZTM,$B$3-$B$2+1,BF$8+1-$B$4)))</f>
        <v>0.36377835540972081</v>
      </c>
      <c r="BG10" s="18">
        <f>IF(OR($A10="",BG$8=""),"",MMULT(Z!$B10:INDEX(ZM,$A10-$B$4+1,$B$3-$B$2+1),ZT!BG$9:INDEX(ZTM,$B$3-$B$2+1,BG$8+1-$B$4)))</f>
        <v>0.42217219967021324</v>
      </c>
      <c r="BH10" s="18">
        <f>IF(OR($A10="",BH$8=""),"",MMULT(Z!$B10:INDEX(ZM,$A10-$B$4+1,$B$3-$B$2+1),ZT!BH$9:INDEX(ZTM,$B$3-$B$2+1,BH$8+1-$B$4)))</f>
        <v>0.39346813568814881</v>
      </c>
      <c r="BI10" s="18">
        <f>IF(OR($A10="",BI$8=""),"",MMULT(Z!$B10:INDEX(ZM,$A10-$B$4+1,$B$3-$B$2+1),ZT!BI$9:INDEX(ZTM,$B$3-$B$2+1,BI$8+1-$B$4)))</f>
        <v>0.47432706753324982</v>
      </c>
      <c r="BJ10" s="18">
        <f>IF(OR($A10="",BJ$8=""),"",MMULT(Z!$B10:INDEX(ZM,$A10-$B$4+1,$B$3-$B$2+1),ZT!BJ$9:INDEX(ZTM,$B$3-$B$2+1,BJ$8+1-$B$4)))</f>
        <v>0.46291035684921344</v>
      </c>
      <c r="BK10" s="18">
        <f>IF(OR($A10="",BK$8=""),"",MMULT(Z!$B10:INDEX(ZM,$A10-$B$4+1,$B$3-$B$2+1),ZT!BK$9:INDEX(ZTM,$B$3-$B$2+1,BK$8+1-$B$4)))</f>
        <v>0.39405451360657895</v>
      </c>
      <c r="BL10" s="18">
        <f>IF(OR($A10="",BL$8=""),"",MMULT(Z!$B10:INDEX(ZM,$A10-$B$4+1,$B$3-$B$2+1),ZT!BL$9:INDEX(ZTM,$B$3-$B$2+1,BL$8+1-$B$4)))</f>
        <v>0.50251007150807747</v>
      </c>
      <c r="BM10" s="18">
        <f>IF(OR($A10="",BM$8=""),"",MMULT(Z!$B10:INDEX(ZM,$A10-$B$4+1,$B$3-$B$2+1),ZT!BM$9:INDEX(ZTM,$B$3-$B$2+1,BM$8+1-$B$4)))</f>
        <v>0.61116370331042502</v>
      </c>
      <c r="BN10" s="18">
        <f>IF(OR($A10="",BN$8=""),"",MMULT(Z!$B10:INDEX(ZM,$A10-$B$4+1,$B$3-$B$2+1),ZT!BN$9:INDEX(ZTM,$B$3-$B$2+1,BN$8+1-$B$4)))</f>
        <v>0.5013581766947065</v>
      </c>
      <c r="BO10" s="18">
        <f>IF(OR($A10="",BO$8=""),"",MMULT(Z!$B10:INDEX(ZM,$A10-$B$4+1,$B$3-$B$2+1),ZT!BO$9:INDEX(ZTM,$B$3-$B$2+1,BO$8+1-$B$4)))</f>
        <v>0.67399149876113473</v>
      </c>
      <c r="BP10" s="18">
        <f>IF(OR($A10="",BP$8=""),"",MMULT(Z!$B10:INDEX(ZM,$A10-$B$4+1,$B$3-$B$2+1),ZT!BP$9:INDEX(ZTM,$B$3-$B$2+1,BP$8+1-$B$4)))</f>
        <v>0.57449905848397265</v>
      </c>
      <c r="BQ10" s="18">
        <f>IF(OR($A10="",BQ$8=""),"",MMULT(Z!$B10:INDEX(ZM,$A10-$B$4+1,$B$3-$B$2+1),ZT!BQ$9:INDEX(ZTM,$B$3-$B$2+1,BQ$8+1-$B$4)))</f>
        <v>0.60444400978281454</v>
      </c>
      <c r="BR10" s="18">
        <f>IF(OR($A10="",BR$8=""),"",MMULT(Z!$B10:INDEX(ZM,$A10-$B$4+1,$B$3-$B$2+1),ZT!BR$9:INDEX(ZTM,$B$3-$B$2+1,BR$8+1-$B$4)))</f>
        <v>0.73456436420226123</v>
      </c>
      <c r="BS10" s="18">
        <f>IF(OR($A10="",BS$8=""),"",MMULT(Z!$B10:INDEX(ZM,$A10-$B$4+1,$B$3-$B$2+1),ZT!BS$9:INDEX(ZTM,$B$3-$B$2+1,BS$8+1-$B$4)))</f>
        <v>0.60167545719913207</v>
      </c>
      <c r="BT10" s="18">
        <f>IF(OR($A10="",BT$8=""),"",MMULT(Z!$B10:INDEX(ZM,$A10-$B$4+1,$B$3-$B$2+1),ZT!BT$9:INDEX(ZTM,$B$3-$B$2+1,BT$8+1-$B$4)))</f>
        <v>0.64081835585765101</v>
      </c>
      <c r="BU10" s="18">
        <f>IF(OR($A10="",BU$8=""),"",MMULT(Z!$B10:INDEX(ZM,$A10-$B$4+1,$B$3-$B$2+1),ZT!BU$9:INDEX(ZTM,$B$3-$B$2+1,BU$8+1-$B$4)))</f>
        <v>0.62728564979330126</v>
      </c>
      <c r="BV10" s="18">
        <f>IF(OR($A10="",BV$8=""),"",MMULT(Z!$B10:INDEX(ZM,$A10-$B$4+1,$B$3-$B$2+1),ZT!BV$9:INDEX(ZTM,$B$3-$B$2+1,BV$8+1-$B$4)))</f>
        <v>0.64091390566403694</v>
      </c>
      <c r="BW10" s="18">
        <f>IF(OR($A10="",BW$8=""),"",MMULT(Z!$B10:INDEX(ZM,$A10-$B$4+1,$B$3-$B$2+1),ZT!BW$9:INDEX(ZTM,$B$3-$B$2+1,BW$8+1-$B$4)))</f>
        <v>0.62612362830826651</v>
      </c>
      <c r="BX10" s="18">
        <f>IF(OR($A10="",BX$8=""),"",MMULT(Z!$B10:INDEX(ZM,$A10-$B$4+1,$B$3-$B$2+1),ZT!BX$9:INDEX(ZTM,$B$3-$B$2+1,BX$8+1-$B$4)))</f>
        <v>0.61452566766650285</v>
      </c>
      <c r="BY10" s="18">
        <f>IF(OR($A10="",BY$8=""),"",MMULT(Z!$B10:INDEX(ZM,$A10-$B$4+1,$B$3-$B$2+1),ZT!BY$9:INDEX(ZTM,$B$3-$B$2+1,BY$8+1-$B$4)))</f>
        <v>0.57689374837649132</v>
      </c>
      <c r="BZ10" s="18">
        <f>IF(OR($A10="",BZ$8=""),"",MMULT(Z!$B10:INDEX(ZM,$A10-$B$4+1,$B$3-$B$2+1),ZT!BZ$9:INDEX(ZTM,$B$3-$B$2+1,BZ$8+1-$B$4)))</f>
        <v>0.60549286332116292</v>
      </c>
      <c r="CA10" s="18">
        <f>IF(OR($A10="",CA$8=""),"",MMULT(Z!$B10:INDEX(ZM,$A10-$B$4+1,$B$3-$B$2+1),ZT!CA$9:INDEX(ZTM,$B$3-$B$2+1,CA$8+1-$B$4)))</f>
        <v>0.43852693809829901</v>
      </c>
      <c r="CB10" s="18">
        <f>IF(OR($A10="",CB$8=""),"",MMULT(Z!$B10:INDEX(ZM,$A10-$B$4+1,$B$3-$B$2+1),ZT!CB$9:INDEX(ZTM,$B$3-$B$2+1,CB$8+1-$B$4)))</f>
        <v>0.54961273635303975</v>
      </c>
      <c r="CC10" s="18">
        <f>IF(OR($A10="",CC$8=""),"",MMULT(Z!$B10:INDEX(ZM,$A10-$B$4+1,$B$3-$B$2+1),ZT!CC$9:INDEX(ZTM,$B$3-$B$2+1,CC$8+1-$B$4)))</f>
        <v>0.43033266583878121</v>
      </c>
      <c r="CD10" s="18">
        <f>IF(OR($A10="",CD$8=""),"",MMULT(Z!$B10:INDEX(ZM,$A10-$B$4+1,$B$3-$B$2+1),ZT!CD$9:INDEX(ZTM,$B$3-$B$2+1,CD$8+1-$B$4)))</f>
        <v>0.51278809855987029</v>
      </c>
      <c r="CE10" s="18">
        <f>IF(OR($A10="",CE$8=""),"",MMULT(Z!$B10:INDEX(ZM,$A10-$B$4+1,$B$3-$B$2+1),ZT!CE$9:INDEX(ZTM,$B$3-$B$2+1,CE$8+1-$B$4)))</f>
        <v>0.44660538616640849</v>
      </c>
      <c r="CF10" s="18">
        <f>IF(OR($A10="",CF$8=""),"",MMULT(Z!$B10:INDEX(ZM,$A10-$B$4+1,$B$3-$B$2+1),ZT!CF$9:INDEX(ZTM,$B$3-$B$2+1,CF$8+1-$B$4)))</f>
        <v>0.47616858250720251</v>
      </c>
      <c r="CG10" s="18">
        <f>IF(OR($A10="",CG$8=""),"",MMULT(Z!$B10:INDEX(ZM,$A10-$B$4+1,$B$3-$B$2+1),ZT!CG$9:INDEX(ZTM,$B$3-$B$2+1,CG$8+1-$B$4)))</f>
        <v>0.48895915906036092</v>
      </c>
      <c r="CH10" s="18">
        <f>IF(OR($A10="",CH$8=""),"",MMULT(Z!$B10:INDEX(ZM,$A10-$B$4+1,$B$3-$B$2+1),ZT!CH$9:INDEX(ZTM,$B$3-$B$2+1,CH$8+1-$B$4)))</f>
        <v>0.43199278364809024</v>
      </c>
      <c r="CI10" s="18">
        <f>IF(OR($A10="",CI$8=""),"",MMULT(Z!$B10:INDEX(ZM,$A10-$B$4+1,$B$3-$B$2+1),ZT!CI$9:INDEX(ZTM,$B$3-$B$2+1,CI$8+1-$B$4)))</f>
        <v>0.47498979206158459</v>
      </c>
      <c r="CJ10" s="18">
        <f>IF(OR($A10="",CJ$8=""),"",MMULT(Z!$B10:INDEX(ZM,$A10-$B$4+1,$B$3-$B$2+1),ZT!CJ$9:INDEX(ZTM,$B$3-$B$2+1,CJ$8+1-$B$4)))</f>
        <v>0.43462018627048005</v>
      </c>
      <c r="CK10" s="18">
        <f>IF(OR($A10="",CK$8=""),"",MMULT(Z!$B10:INDEX(ZM,$A10-$B$4+1,$B$3-$B$2+1),ZT!CK$9:INDEX(ZTM,$B$3-$B$2+1,CK$8+1-$B$4)))</f>
        <v>0.49743676062063175</v>
      </c>
      <c r="CL10" s="18">
        <f>IF(OR($A10="",CL$8=""),"",MMULT(Z!$B10:INDEX(ZM,$A10-$B$4+1,$B$3-$B$2+1),ZT!CL$9:INDEX(ZTM,$B$3-$B$2+1,CL$8+1-$B$4)))</f>
        <v>0.3338061085381932</v>
      </c>
      <c r="CM10" s="18">
        <f>IF(OR($A10="",CM$8=""),"",MMULT(Z!$B10:INDEX(ZM,$A10-$B$4+1,$B$3-$B$2+1),ZT!CM$9:INDEX(ZTM,$B$3-$B$2+1,CM$8+1-$B$4)))</f>
        <v>0.64433176197723263</v>
      </c>
      <c r="CN10" s="18">
        <f>IF(OR($A10="",CN$8=""),"",MMULT(Z!$B10:INDEX(ZM,$A10-$B$4+1,$B$3-$B$2+1),ZT!CN$9:INDEX(ZTM,$B$3-$B$2+1,CN$8+1-$B$4)))</f>
        <v>0.45628344489955092</v>
      </c>
      <c r="CO10" s="18">
        <f>IF(OR($A10="",CO$8=""),"",MMULT(Z!$B10:INDEX(ZM,$A10-$B$4+1,$B$3-$B$2+1),ZT!CO$9:INDEX(ZTM,$B$3-$B$2+1,CO$8+1-$B$4)))</f>
        <v>0.47261941914249633</v>
      </c>
      <c r="CP10" s="18">
        <f>IF(OR($A10="",CP$8=""),"",MMULT(Z!$B10:INDEX(ZM,$A10-$B$4+1,$B$3-$B$2+1),ZT!CP$9:INDEX(ZTM,$B$3-$B$2+1,CP$8+1-$B$4)))</f>
        <v>0.40557234199578579</v>
      </c>
      <c r="CQ10" s="18">
        <f>IF(OR($A10="",CQ$8=""),"",MMULT(Z!$B10:INDEX(ZM,$A10-$B$4+1,$B$3-$B$2+1),ZT!CQ$9:INDEX(ZTM,$B$3-$B$2+1,CQ$8+1-$B$4)))</f>
        <v>0.32129780541835762</v>
      </c>
      <c r="CR10" s="18">
        <f>IF(OR($A10="",CR$8=""),"",MMULT(Z!$B10:INDEX(ZM,$A10-$B$4+1,$B$3-$B$2+1),ZT!CR$9:INDEX(ZTM,$B$3-$B$2+1,CR$8+1-$B$4)))</f>
        <v>0.24097800933572466</v>
      </c>
      <c r="CS10" s="18">
        <f>IF(OR($A10="",CS$8=""),"",MMULT(Z!$B10:INDEX(ZM,$A10-$B$4+1,$B$3-$B$2+1),ZT!CS$9:INDEX(ZTM,$B$3-$B$2+1,CS$8+1-$B$4)))</f>
        <v>0.33301784287781616</v>
      </c>
      <c r="CT10" s="18" t="str">
        <f>IF(OR($A10="",CT$8=""),"",MMULT(Z!$B10:INDEX(ZM,$A10-$B$4+1,$B$3-$B$2+1),ZT!CT$9:INDEX(ZTM,$B$3-$B$2+1,CT$8+1-$B$4)))</f>
        <v/>
      </c>
      <c r="CU10" s="18" t="str">
        <f>IF(OR($A10="",CU$8=""),"",MMULT(Z!$B10:INDEX(ZM,$A10-$B$4+1,$B$3-$B$2+1),ZT!CU$9:INDEX(ZTM,$B$3-$B$2+1,CU$8+1-$B$4)))</f>
        <v/>
      </c>
      <c r="CV10" s="18" t="str">
        <f>IF(OR($A10="",CV$8=""),"",MMULT(Z!$B10:INDEX(ZM,$A10-$B$4+1,$B$3-$B$2+1),ZT!CV$9:INDEX(ZTM,$B$3-$B$2+1,CV$8+1-$B$4)))</f>
        <v/>
      </c>
      <c r="CW10" s="18" t="str">
        <f>IF(OR($A10="",CW$8=""),"",MMULT(Z!$B10:INDEX(ZM,$A10-$B$4+1,$B$3-$B$2+1),ZT!CW$9:INDEX(ZTM,$B$3-$B$2+1,CW$8+1-$B$4)))</f>
        <v/>
      </c>
      <c r="CX10" s="18" t="str">
        <f>IF(OR($A10="",CX$8=""),"",MMULT(Z!$B10:INDEX(ZM,$A10-$B$4+1,$B$3-$B$2+1),ZT!CX$9:INDEX(ZTM,$B$3-$B$2+1,CX$8+1-$B$4)))</f>
        <v/>
      </c>
      <c r="CY10" s="18" t="str">
        <f>IF(OR($A10="",CY$8=""),"",MMULT(Z!$B10:INDEX(ZM,$A10-$B$4+1,$B$3-$B$2+1),ZT!CY$9:INDEX(ZTM,$B$3-$B$2+1,CY$8+1-$B$4)))</f>
        <v/>
      </c>
      <c r="CZ10" s="18" t="str">
        <f>IF(OR($A10="",CZ$8=""),"",MMULT(Z!$B10:INDEX(ZM,$A10-$B$4+1,$B$3-$B$2+1),ZT!CZ$9:INDEX(ZTM,$B$3-$B$2+1,CZ$8+1-$B$4)))</f>
        <v/>
      </c>
      <c r="DA10" s="18" t="str">
        <f>IF(OR($A10="",DA$8=""),"",MMULT(Z!$B10:INDEX(ZM,$A10-$B$4+1,$B$3-$B$2+1),ZT!DA$9:INDEX(ZTM,$B$3-$B$2+1,DA$8+1-$B$4)))</f>
        <v/>
      </c>
      <c r="DB10" s="18" t="str">
        <f>IF(OR($A10="",DB$8=""),"",MMULT(Z!$B10:INDEX(ZM,$A10-$B$4+1,$B$3-$B$2+1),ZT!DB$9:INDEX(ZTM,$B$3-$B$2+1,DB$8+1-$B$4)))</f>
        <v/>
      </c>
      <c r="DC10" s="18" t="str">
        <f>IF(OR($A10="",DC$8=""),"",MMULT(Z!$B10:INDEX(ZM,$A10-$B$4+1,$B$3-$B$2+1),ZT!DC$9:INDEX(ZTM,$B$3-$B$2+1,DC$8+1-$B$4)))</f>
        <v/>
      </c>
      <c r="DD10" s="18" t="str">
        <f>IF(OR($A10="",DD$8=""),"",MMULT(Z!$B10:INDEX(ZM,$A10-$B$4+1,$B$3-$B$2+1),ZT!DD$9:INDEX(ZTM,$B$3-$B$2+1,DD$8+1-$B$4)))</f>
        <v/>
      </c>
      <c r="DE10" s="18" t="str">
        <f>IF(OR($A10="",DE$8=""),"",MMULT(Z!$B10:INDEX(ZM,$A10-$B$4+1,$B$3-$B$2+1),ZT!DE$9:INDEX(ZTM,$B$3-$B$2+1,DE$8+1-$B$4)))</f>
        <v/>
      </c>
      <c r="DF10" s="18" t="str">
        <f>IF(OR($A10="",DF$8=""),"",MMULT(Z!$B10:INDEX(ZM,$A10-$B$4+1,$B$3-$B$2+1),ZT!DF$9:INDEX(ZTM,$B$3-$B$2+1,DF$8+1-$B$4)))</f>
        <v/>
      </c>
      <c r="DG10" s="18" t="str">
        <f>IF(OR($A10="",DG$8=""),"",MMULT(Z!$B10:INDEX(ZM,$A10-$B$4+1,$B$3-$B$2+1),ZT!DG$9:INDEX(ZTM,$B$3-$B$2+1,DG$8+1-$B$4)))</f>
        <v/>
      </c>
    </row>
    <row r="11" spans="1:111">
      <c r="A11">
        <f>Z!A11</f>
        <v>2</v>
      </c>
      <c r="B11" s="18">
        <f>IF(OR($A11="",B$8=""),"",MMULT(Z!$B11:INDEX(ZM,$A11-$B$4+1,$B$3-$B$2+1),ZT!B$9:INDEX(ZTM,$B$3-$B$2+1,B$8+1-$B$4)))</f>
        <v>1.4179810472907504</v>
      </c>
      <c r="C11" s="18">
        <f>IF(OR($A11="",C$8=""),"",MMULT(Z!$B11:INDEX(ZM,$A11-$B$4+1,$B$3-$B$2+1),ZT!C$9:INDEX(ZTM,$B$3-$B$2+1,C$8+1-$B$4)))</f>
        <v>0.89848023090284723</v>
      </c>
      <c r="D11" s="18">
        <f>IF(OR($A11="",D$8=""),"",MMULT(Z!$B11:INDEX(ZM,$A11-$B$4+1,$B$3-$B$2+1),ZT!D$9:INDEX(ZTM,$B$3-$B$2+1,D$8+1-$B$4)))</f>
        <v>1.7758484406486896</v>
      </c>
      <c r="E11" s="18">
        <f>IF(OR($A11="",E$8=""),"",MMULT(Z!$B11:INDEX(ZM,$A11-$B$4+1,$B$3-$B$2+1),ZT!E$9:INDEX(ZTM,$B$3-$B$2+1,E$8+1-$B$4)))</f>
        <v>0.96813410582697812</v>
      </c>
      <c r="F11" s="18">
        <f>IF(OR($A11="",F$8=""),"",MMULT(Z!$B11:INDEX(ZM,$A11-$B$4+1,$B$3-$B$2+1),ZT!F$9:INDEX(ZTM,$B$3-$B$2+1,F$8+1-$B$4)))</f>
        <v>1.1433122611782307</v>
      </c>
      <c r="G11" s="18">
        <f>IF(OR($A11="",G$8=""),"",MMULT(Z!$B11:INDEX(ZM,$A11-$B$4+1,$B$3-$B$2+1),ZT!G$9:INDEX(ZTM,$B$3-$B$2+1,G$8+1-$B$4)))</f>
        <v>0.74743237869519752</v>
      </c>
      <c r="H11" s="18">
        <f>IF(OR($A11="",H$8=""),"",MMULT(Z!$B11:INDEX(ZM,$A11-$B$4+1,$B$3-$B$2+1),ZT!H$9:INDEX(ZTM,$B$3-$B$2+1,H$8+1-$B$4)))</f>
        <v>1.144640524620228</v>
      </c>
      <c r="I11" s="18">
        <f>IF(OR($A11="",I$8=""),"",MMULT(Z!$B11:INDEX(ZM,$A11-$B$4+1,$B$3-$B$2+1),ZT!I$9:INDEX(ZTM,$B$3-$B$2+1,I$8+1-$B$4)))</f>
        <v>1.097879502688738</v>
      </c>
      <c r="J11" s="18">
        <f>IF(OR($A11="",J$8=""),"",MMULT(Z!$B11:INDEX(ZM,$A11-$B$4+1,$B$3-$B$2+1),ZT!J$9:INDEX(ZTM,$B$3-$B$2+1,J$8+1-$B$4)))</f>
        <v>1.9824323493359475</v>
      </c>
      <c r="K11" s="18">
        <f>IF(OR($A11="",K$8=""),"",MMULT(Z!$B11:INDEX(ZM,$A11-$B$4+1,$B$3-$B$2+1),ZT!K$9:INDEX(ZTM,$B$3-$B$2+1,K$8+1-$B$4)))</f>
        <v>0.85022451028127977</v>
      </c>
      <c r="L11" s="18">
        <f>IF(OR($A11="",L$8=""),"",MMULT(Z!$B11:INDEX(ZM,$A11-$B$4+1,$B$3-$B$2+1),ZT!L$9:INDEX(ZTM,$B$3-$B$2+1,L$8+1-$B$4)))</f>
        <v>0.81569333488522566</v>
      </c>
      <c r="M11" s="18">
        <f>IF(OR($A11="",M$8=""),"",MMULT(Z!$B11:INDEX(ZM,$A11-$B$4+1,$B$3-$B$2+1),ZT!M$9:INDEX(ZTM,$B$3-$B$2+1,M$8+1-$B$4)))</f>
        <v>0.52537695888764235</v>
      </c>
      <c r="N11" s="18">
        <f>IF(OR($A11="",N$8=""),"",MMULT(Z!$B11:INDEX(ZM,$A11-$B$4+1,$B$3-$B$2+1),ZT!N$9:INDEX(ZTM,$B$3-$B$2+1,N$8+1-$B$4)))</f>
        <v>0.36660824335064207</v>
      </c>
      <c r="O11" s="18">
        <f>IF(OR($A11="",O$8=""),"",MMULT(Z!$B11:INDEX(ZM,$A11-$B$4+1,$B$3-$B$2+1),ZT!O$9:INDEX(ZTM,$B$3-$B$2+1,O$8+1-$B$4)))</f>
        <v>0.47303387382987799</v>
      </c>
      <c r="P11" s="18">
        <f>IF(OR($A11="",P$8=""),"",MMULT(Z!$B11:INDEX(ZM,$A11-$B$4+1,$B$3-$B$2+1),ZT!P$9:INDEX(ZTM,$B$3-$B$2+1,P$8+1-$B$4)))</f>
        <v>0.71421958287758569</v>
      </c>
      <c r="Q11" s="18">
        <f>IF(OR($A11="",Q$8=""),"",MMULT(Z!$B11:INDEX(ZM,$A11-$B$4+1,$B$3-$B$2+1),ZT!Q$9:INDEX(ZTM,$B$3-$B$2+1,Q$8+1-$B$4)))</f>
        <v>1.0716335035906277</v>
      </c>
      <c r="R11" s="18">
        <f>IF(OR($A11="",R$8=""),"",MMULT(Z!$B11:INDEX(ZM,$A11-$B$4+1,$B$3-$B$2+1),ZT!R$9:INDEX(ZTM,$B$3-$B$2+1,R$8+1-$B$4)))</f>
        <v>0.51868535480503475</v>
      </c>
      <c r="S11" s="18">
        <f>IF(OR($A11="",S$8=""),"",MMULT(Z!$B11:INDEX(ZM,$A11-$B$4+1,$B$3-$B$2+1),ZT!S$9:INDEX(ZTM,$B$3-$B$2+1,S$8+1-$B$4)))</f>
        <v>0.91599873204151194</v>
      </c>
      <c r="T11" s="18">
        <f>IF(OR($A11="",T$8=""),"",MMULT(Z!$B11:INDEX(ZM,$A11-$B$4+1,$B$3-$B$2+1),ZT!T$9:INDEX(ZTM,$B$3-$B$2+1,T$8+1-$B$4)))</f>
        <v>0.39864638631377225</v>
      </c>
      <c r="U11" s="18">
        <f>IF(OR($A11="",U$8=""),"",MMULT(Z!$B11:INDEX(ZM,$A11-$B$4+1,$B$3-$B$2+1),ZT!U$9:INDEX(ZTM,$B$3-$B$2+1,U$8+1-$B$4)))</f>
        <v>1.0472647729663642</v>
      </c>
      <c r="V11" s="18">
        <f>IF(OR($A11="",V$8=""),"",MMULT(Z!$B11:INDEX(ZM,$A11-$B$4+1,$B$3-$B$2+1),ZT!V$9:INDEX(ZTM,$B$3-$B$2+1,V$8+1-$B$4)))</f>
        <v>1.3125281564222715</v>
      </c>
      <c r="W11" s="18">
        <f>IF(OR($A11="",W$8=""),"",MMULT(Z!$B11:INDEX(ZM,$A11-$B$4+1,$B$3-$B$2+1),ZT!W$9:INDEX(ZTM,$B$3-$B$2+1,W$8+1-$B$4)))</f>
        <v>1.2790213656648004</v>
      </c>
      <c r="X11" s="18">
        <f>IF(OR($A11="",X$8=""),"",MMULT(Z!$B11:INDEX(ZM,$A11-$B$4+1,$B$3-$B$2+1),ZT!X$9:INDEX(ZTM,$B$3-$B$2+1,X$8+1-$B$4)))</f>
        <v>0.86719006654783037</v>
      </c>
      <c r="Y11" s="18">
        <f>IF(OR($A11="",Y$8=""),"",MMULT(Z!$B11:INDEX(ZM,$A11-$B$4+1,$B$3-$B$2+1),ZT!Y$9:INDEX(ZTM,$B$3-$B$2+1,Y$8+1-$B$4)))</f>
        <v>1.1604572560275417</v>
      </c>
      <c r="Z11" s="18">
        <f>IF(OR($A11="",Z$8=""),"",MMULT(Z!$B11:INDEX(ZM,$A11-$B$4+1,$B$3-$B$2+1),ZT!Z$9:INDEX(ZTM,$B$3-$B$2+1,Z$8+1-$B$4)))</f>
        <v>1.237279142491079</v>
      </c>
      <c r="AA11" s="18">
        <f>IF(OR($A11="",AA$8=""),"",MMULT(Z!$B11:INDEX(ZM,$A11-$B$4+1,$B$3-$B$2+1),ZT!AA$9:INDEX(ZTM,$B$3-$B$2+1,AA$8+1-$B$4)))</f>
        <v>1.2597621223280979</v>
      </c>
      <c r="AB11" s="18">
        <f>IF(OR($A11="",AB$8=""),"",MMULT(Z!$B11:INDEX(ZM,$A11-$B$4+1,$B$3-$B$2+1),ZT!AB$9:INDEX(ZTM,$B$3-$B$2+1,AB$8+1-$B$4)))</f>
        <v>1.2356588646362399</v>
      </c>
      <c r="AC11" s="18">
        <f>IF(OR($A11="",AC$8=""),"",MMULT(Z!$B11:INDEX(ZM,$A11-$B$4+1,$B$3-$B$2+1),ZT!AC$9:INDEX(ZTM,$B$3-$B$2+1,AC$8+1-$B$4)))</f>
        <v>0.94060811144980538</v>
      </c>
      <c r="AD11" s="18">
        <f>IF(OR($A11="",AD$8=""),"",MMULT(Z!$B11:INDEX(ZM,$A11-$B$4+1,$B$3-$B$2+1),ZT!AD$9:INDEX(ZTM,$B$3-$B$2+1,AD$8+1-$B$4)))</f>
        <v>1.2272983122313084</v>
      </c>
      <c r="AE11" s="18">
        <f>IF(OR($A11="",AE$8=""),"",MMULT(Z!$B11:INDEX(ZM,$A11-$B$4+1,$B$3-$B$2+1),ZT!AE$9:INDEX(ZTM,$B$3-$B$2+1,AE$8+1-$B$4)))</f>
        <v>1.6913074713887519</v>
      </c>
      <c r="AF11" s="18">
        <f>IF(OR($A11="",AF$8=""),"",MMULT(Z!$B11:INDEX(ZM,$A11-$B$4+1,$B$3-$B$2+1),ZT!AF$9:INDEX(ZTM,$B$3-$B$2+1,AF$8+1-$B$4)))</f>
        <v>1.4939775771045523</v>
      </c>
      <c r="AG11" s="18">
        <f>IF(OR($A11="",AG$8=""),"",MMULT(Z!$B11:INDEX(ZM,$A11-$B$4+1,$B$3-$B$2+1),ZT!AG$9:INDEX(ZTM,$B$3-$B$2+1,AG$8+1-$B$4)))</f>
        <v>1.5460630557510331</v>
      </c>
      <c r="AH11" s="18">
        <f>IF(OR($A11="",AH$8=""),"",MMULT(Z!$B11:INDEX(ZM,$A11-$B$4+1,$B$3-$B$2+1),ZT!AH$9:INDEX(ZTM,$B$3-$B$2+1,AH$8+1-$B$4)))</f>
        <v>1.4911738626544282</v>
      </c>
      <c r="AI11" s="18">
        <f>IF(OR($A11="",AI$8=""),"",MMULT(Z!$B11:INDEX(ZM,$A11-$B$4+1,$B$3-$B$2+1),ZT!AI$9:INDEX(ZTM,$B$3-$B$2+1,AI$8+1-$B$4)))</f>
        <v>1.4422694284832001</v>
      </c>
      <c r="AJ11" s="18">
        <f>IF(OR($A11="",AJ$8=""),"",MMULT(Z!$B11:INDEX(ZM,$A11-$B$4+1,$B$3-$B$2+1),ZT!AJ$9:INDEX(ZTM,$B$3-$B$2+1,AJ$8+1-$B$4)))</f>
        <v>1.4055501778492649</v>
      </c>
      <c r="AK11" s="18">
        <f>IF(OR($A11="",AK$8=""),"",MMULT(Z!$B11:INDEX(ZM,$A11-$B$4+1,$B$3-$B$2+1),ZT!AK$9:INDEX(ZTM,$B$3-$B$2+1,AK$8+1-$B$4)))</f>
        <v>1.4482768794535663</v>
      </c>
      <c r="AL11" s="18">
        <f>IF(OR($A11="",AL$8=""),"",MMULT(Z!$B11:INDEX(ZM,$A11-$B$4+1,$B$3-$B$2+1),ZT!AL$9:INDEX(ZTM,$B$3-$B$2+1,AL$8+1-$B$4)))</f>
        <v>1.6381906165776687</v>
      </c>
      <c r="AM11" s="18">
        <f>IF(OR($A11="",AM$8=""),"",MMULT(Z!$B11:INDEX(ZM,$A11-$B$4+1,$B$3-$B$2+1),ZT!AM$9:INDEX(ZTM,$B$3-$B$2+1,AM$8+1-$B$4)))</f>
        <v>1.2418142274899004</v>
      </c>
      <c r="AN11" s="18">
        <f>IF(OR($A11="",AN$8=""),"",MMULT(Z!$B11:INDEX(ZM,$A11-$B$4+1,$B$3-$B$2+1),ZT!AN$9:INDEX(ZTM,$B$3-$B$2+1,AN$8+1-$B$4)))</f>
        <v>1.4543950162379582</v>
      </c>
      <c r="AO11" s="18">
        <f>IF(OR($A11="",AO$8=""),"",MMULT(Z!$B11:INDEX(ZM,$A11-$B$4+1,$B$3-$B$2+1),ZT!AO$9:INDEX(ZTM,$B$3-$B$2+1,AO$8+1-$B$4)))</f>
        <v>1.0987396409826535</v>
      </c>
      <c r="AP11" s="18">
        <f>IF(OR($A11="",AP$8=""),"",MMULT(Z!$B11:INDEX(ZM,$A11-$B$4+1,$B$3-$B$2+1),ZT!AP$9:INDEX(ZTM,$B$3-$B$2+1,AP$8+1-$B$4)))</f>
        <v>1.0265939078464681</v>
      </c>
      <c r="AQ11" s="18">
        <f>IF(OR($A11="",AQ$8=""),"",MMULT(Z!$B11:INDEX(ZM,$A11-$B$4+1,$B$3-$B$2+1),ZT!AQ$9:INDEX(ZTM,$B$3-$B$2+1,AQ$8+1-$B$4)))</f>
        <v>0.85041899367472529</v>
      </c>
      <c r="AR11" s="18">
        <f>IF(OR($A11="",AR$8=""),"",MMULT(Z!$B11:INDEX(ZM,$A11-$B$4+1,$B$3-$B$2+1),ZT!AR$9:INDEX(ZTM,$B$3-$B$2+1,AR$8+1-$B$4)))</f>
        <v>0.78899451266664355</v>
      </c>
      <c r="AS11" s="18">
        <f>IF(OR($A11="",AS$8=""),"",MMULT(Z!$B11:INDEX(ZM,$A11-$B$4+1,$B$3-$B$2+1),ZT!AS$9:INDEX(ZTM,$B$3-$B$2+1,AS$8+1-$B$4)))</f>
        <v>0.84804678554445756</v>
      </c>
      <c r="AT11" s="18">
        <f>IF(OR($A11="",AT$8=""),"",MMULT(Z!$B11:INDEX(ZM,$A11-$B$4+1,$B$3-$B$2+1),ZT!AT$9:INDEX(ZTM,$B$3-$B$2+1,AT$8+1-$B$4)))</f>
        <v>0.61897691411018296</v>
      </c>
      <c r="AU11" s="18">
        <f>IF(OR($A11="",AU$8=""),"",MMULT(Z!$B11:INDEX(ZM,$A11-$B$4+1,$B$3-$B$2+1),ZT!AU$9:INDEX(ZTM,$B$3-$B$2+1,AU$8+1-$B$4)))</f>
        <v>0.43270744104708014</v>
      </c>
      <c r="AV11" s="18">
        <f>IF(OR($A11="",AV$8=""),"",MMULT(Z!$B11:INDEX(ZM,$A11-$B$4+1,$B$3-$B$2+1),ZT!AV$9:INDEX(ZTM,$B$3-$B$2+1,AV$8+1-$B$4)))</f>
        <v>0.41673839549205388</v>
      </c>
      <c r="AW11" s="18">
        <f>IF(OR($A11="",AW$8=""),"",MMULT(Z!$B11:INDEX(ZM,$A11-$B$4+1,$B$3-$B$2+1),ZT!AW$9:INDEX(ZTM,$B$3-$B$2+1,AW$8+1-$B$4)))</f>
        <v>0.28830353944117654</v>
      </c>
      <c r="AX11" s="18">
        <f>IF(OR($A11="",AX$8=""),"",MMULT(Z!$B11:INDEX(ZM,$A11-$B$4+1,$B$3-$B$2+1),ZT!AX$9:INDEX(ZTM,$B$3-$B$2+1,AX$8+1-$B$4)))</f>
        <v>0.3679250252486046</v>
      </c>
      <c r="AY11" s="18">
        <f>IF(OR($A11="",AY$8=""),"",MMULT(Z!$B11:INDEX(ZM,$A11-$B$4+1,$B$3-$B$2+1),ZT!AY$9:INDEX(ZTM,$B$3-$B$2+1,AY$8+1-$B$4)))</f>
        <v>0.23731837718855275</v>
      </c>
      <c r="AZ11" s="18">
        <f>IF(OR($A11="",AZ$8=""),"",MMULT(Z!$B11:INDEX(ZM,$A11-$B$4+1,$B$3-$B$2+1),ZT!AZ$9:INDEX(ZTM,$B$3-$B$2+1,AZ$8+1-$B$4)))</f>
        <v>0.24338610623119683</v>
      </c>
      <c r="BA11" s="18">
        <f>IF(OR($A11="",BA$8=""),"",MMULT(Z!$B11:INDEX(ZM,$A11-$B$4+1,$B$3-$B$2+1),ZT!BA$9:INDEX(ZTM,$B$3-$B$2+1,BA$8+1-$B$4)))</f>
        <v>0.25403866627855076</v>
      </c>
      <c r="BB11" s="18">
        <f>IF(OR($A11="",BB$8=""),"",MMULT(Z!$B11:INDEX(ZM,$A11-$B$4+1,$B$3-$B$2+1),ZT!BB$9:INDEX(ZTM,$B$3-$B$2+1,BB$8+1-$B$4)))</f>
        <v>0.23125009928823281</v>
      </c>
      <c r="BC11" s="18">
        <f>IF(OR($A11="",BC$8=""),"",MMULT(Z!$B11:INDEX(ZM,$A11-$B$4+1,$B$3-$B$2+1),ZT!BC$9:INDEX(ZTM,$B$3-$B$2+1,BC$8+1-$B$4)))</f>
        <v>0.22688128112920006</v>
      </c>
      <c r="BD11" s="18">
        <f>IF(OR($A11="",BD$8=""),"",MMULT(Z!$B11:INDEX(ZM,$A11-$B$4+1,$B$3-$B$2+1),ZT!BD$9:INDEX(ZTM,$B$3-$B$2+1,BD$8+1-$B$4)))</f>
        <v>0.19102604398029063</v>
      </c>
      <c r="BE11" s="18">
        <f>IF(OR($A11="",BE$8=""),"",MMULT(Z!$B11:INDEX(ZM,$A11-$B$4+1,$B$3-$B$2+1),ZT!BE$9:INDEX(ZTM,$B$3-$B$2+1,BE$8+1-$B$4)))</f>
        <v>0.28846815679475479</v>
      </c>
      <c r="BF11" s="18">
        <f>IF(OR($A11="",BF$8=""),"",MMULT(Z!$B11:INDEX(ZM,$A11-$B$4+1,$B$3-$B$2+1),ZT!BF$9:INDEX(ZTM,$B$3-$B$2+1,BF$8+1-$B$4)))</f>
        <v>0.36813654687391806</v>
      </c>
      <c r="BG11" s="18">
        <f>IF(OR($A11="",BG$8=""),"",MMULT(Z!$B11:INDEX(ZM,$A11-$B$4+1,$B$3-$B$2+1),ZT!BG$9:INDEX(ZTM,$B$3-$B$2+1,BG$8+1-$B$4)))</f>
        <v>0.37042196685786033</v>
      </c>
      <c r="BH11" s="18">
        <f>IF(OR($A11="",BH$8=""),"",MMULT(Z!$B11:INDEX(ZM,$A11-$B$4+1,$B$3-$B$2+1),ZT!BH$9:INDEX(ZTM,$B$3-$B$2+1,BH$8+1-$B$4)))</f>
        <v>0.32948049400087148</v>
      </c>
      <c r="BI11" s="18">
        <f>IF(OR($A11="",BI$8=""),"",MMULT(Z!$B11:INDEX(ZM,$A11-$B$4+1,$B$3-$B$2+1),ZT!BI$9:INDEX(ZTM,$B$3-$B$2+1,BI$8+1-$B$4)))</f>
        <v>0.39393315499836423</v>
      </c>
      <c r="BJ11" s="18">
        <f>IF(OR($A11="",BJ$8=""),"",MMULT(Z!$B11:INDEX(ZM,$A11-$B$4+1,$B$3-$B$2+1),ZT!BJ$9:INDEX(ZTM,$B$3-$B$2+1,BJ$8+1-$B$4)))</f>
        <v>0.36351200585679205</v>
      </c>
      <c r="BK11" s="18">
        <f>IF(OR($A11="",BK$8=""),"",MMULT(Z!$B11:INDEX(ZM,$A11-$B$4+1,$B$3-$B$2+1),ZT!BK$9:INDEX(ZTM,$B$3-$B$2+1,BK$8+1-$B$4)))</f>
        <v>0.39362485460287133</v>
      </c>
      <c r="BL11" s="18">
        <f>IF(OR($A11="",BL$8=""),"",MMULT(Z!$B11:INDEX(ZM,$A11-$B$4+1,$B$3-$B$2+1),ZT!BL$9:INDEX(ZTM,$B$3-$B$2+1,BL$8+1-$B$4)))</f>
        <v>0.37797730614389213</v>
      </c>
      <c r="BM11" s="18">
        <f>IF(OR($A11="",BM$8=""),"",MMULT(Z!$B11:INDEX(ZM,$A11-$B$4+1,$B$3-$B$2+1),ZT!BM$9:INDEX(ZTM,$B$3-$B$2+1,BM$8+1-$B$4)))</f>
        <v>0.50484086032740105</v>
      </c>
      <c r="BN11" s="18">
        <f>IF(OR($A11="",BN$8=""),"",MMULT(Z!$B11:INDEX(ZM,$A11-$B$4+1,$B$3-$B$2+1),ZT!BN$9:INDEX(ZTM,$B$3-$B$2+1,BN$8+1-$B$4)))</f>
        <v>0.47143907643254546</v>
      </c>
      <c r="BO11" s="18">
        <f>IF(OR($A11="",BO$8=""),"",MMULT(Z!$B11:INDEX(ZM,$A11-$B$4+1,$B$3-$B$2+1),ZT!BO$9:INDEX(ZTM,$B$3-$B$2+1,BO$8+1-$B$4)))</f>
        <v>0.56182176974890474</v>
      </c>
      <c r="BP11" s="18">
        <f>IF(OR($A11="",BP$8=""),"",MMULT(Z!$B11:INDEX(ZM,$A11-$B$4+1,$B$3-$B$2+1),ZT!BP$9:INDEX(ZTM,$B$3-$B$2+1,BP$8+1-$B$4)))</f>
        <v>0.62028800314789123</v>
      </c>
      <c r="BQ11" s="18">
        <f>IF(OR($A11="",BQ$8=""),"",MMULT(Z!$B11:INDEX(ZM,$A11-$B$4+1,$B$3-$B$2+1),ZT!BQ$9:INDEX(ZTM,$B$3-$B$2+1,BQ$8+1-$B$4)))</f>
        <v>0.56585778532081898</v>
      </c>
      <c r="BR11" s="18">
        <f>IF(OR($A11="",BR$8=""),"",MMULT(Z!$B11:INDEX(ZM,$A11-$B$4+1,$B$3-$B$2+1),ZT!BR$9:INDEX(ZTM,$B$3-$B$2+1,BR$8+1-$B$4)))</f>
        <v>0.56646544910432939</v>
      </c>
      <c r="BS11" s="18">
        <f>IF(OR($A11="",BS$8=""),"",MMULT(Z!$B11:INDEX(ZM,$A11-$B$4+1,$B$3-$B$2+1),ZT!BS$9:INDEX(ZTM,$B$3-$B$2+1,BS$8+1-$B$4)))</f>
        <v>0.55896119796815502</v>
      </c>
      <c r="BT11" s="18">
        <f>IF(OR($A11="",BT$8=""),"",MMULT(Z!$B11:INDEX(ZM,$A11-$B$4+1,$B$3-$B$2+1),ZT!BT$9:INDEX(ZTM,$B$3-$B$2+1,BT$8+1-$B$4)))</f>
        <v>0.59610557732034752</v>
      </c>
      <c r="BU11" s="18">
        <f>IF(OR($A11="",BU$8=""),"",MMULT(Z!$B11:INDEX(ZM,$A11-$B$4+1,$B$3-$B$2+1),ZT!BU$9:INDEX(ZTM,$B$3-$B$2+1,BU$8+1-$B$4)))</f>
        <v>0.62773450034021583</v>
      </c>
      <c r="BV11" s="18">
        <f>IF(OR($A11="",BV$8=""),"",MMULT(Z!$B11:INDEX(ZM,$A11-$B$4+1,$B$3-$B$2+1),ZT!BV$9:INDEX(ZTM,$B$3-$B$2+1,BV$8+1-$B$4)))</f>
        <v>0.59277448637515651</v>
      </c>
      <c r="BW11" s="18">
        <f>IF(OR($A11="",BW$8=""),"",MMULT(Z!$B11:INDEX(ZM,$A11-$B$4+1,$B$3-$B$2+1),ZT!BW$9:INDEX(ZTM,$B$3-$B$2+1,BW$8+1-$B$4)))</f>
        <v>0.53309777354155763</v>
      </c>
      <c r="BX11" s="18">
        <f>IF(OR($A11="",BX$8=""),"",MMULT(Z!$B11:INDEX(ZM,$A11-$B$4+1,$B$3-$B$2+1),ZT!BX$9:INDEX(ZTM,$B$3-$B$2+1,BX$8+1-$B$4)))</f>
        <v>0.57334571138449297</v>
      </c>
      <c r="BY11" s="18">
        <f>IF(OR($A11="",BY$8=""),"",MMULT(Z!$B11:INDEX(ZM,$A11-$B$4+1,$B$3-$B$2+1),ZT!BY$9:INDEX(ZTM,$B$3-$B$2+1,BY$8+1-$B$4)))</f>
        <v>0.47493943387603371</v>
      </c>
      <c r="BZ11" s="18">
        <f>IF(OR($A11="",BZ$8=""),"",MMULT(Z!$B11:INDEX(ZM,$A11-$B$4+1,$B$3-$B$2+1),ZT!BZ$9:INDEX(ZTM,$B$3-$B$2+1,BZ$8+1-$B$4)))</f>
        <v>0.66479525730899613</v>
      </c>
      <c r="CA11" s="18">
        <f>IF(OR($A11="",CA$8=""),"",MMULT(Z!$B11:INDEX(ZM,$A11-$B$4+1,$B$3-$B$2+1),ZT!CA$9:INDEX(ZTM,$B$3-$B$2+1,CA$8+1-$B$4)))</f>
        <v>0.46988965051601816</v>
      </c>
      <c r="CB11" s="18">
        <f>IF(OR($A11="",CB$8=""),"",MMULT(Z!$B11:INDEX(ZM,$A11-$B$4+1,$B$3-$B$2+1),ZT!CB$9:INDEX(ZTM,$B$3-$B$2+1,CB$8+1-$B$4)))</f>
        <v>0.54270500741761007</v>
      </c>
      <c r="CC11" s="18">
        <f>IF(OR($A11="",CC$8=""),"",MMULT(Z!$B11:INDEX(ZM,$A11-$B$4+1,$B$3-$B$2+1),ZT!CC$9:INDEX(ZTM,$B$3-$B$2+1,CC$8+1-$B$4)))</f>
        <v>0.51729510332306927</v>
      </c>
      <c r="CD11" s="18">
        <f>IF(OR($A11="",CD$8=""),"",MMULT(Z!$B11:INDEX(ZM,$A11-$B$4+1,$B$3-$B$2+1),ZT!CD$9:INDEX(ZTM,$B$3-$B$2+1,CD$8+1-$B$4)))</f>
        <v>0.43452157314907264</v>
      </c>
      <c r="CE11" s="18">
        <f>IF(OR($A11="",CE$8=""),"",MMULT(Z!$B11:INDEX(ZM,$A11-$B$4+1,$B$3-$B$2+1),ZT!CE$9:INDEX(ZTM,$B$3-$B$2+1,CE$8+1-$B$4)))</f>
        <v>0.47045874986771119</v>
      </c>
      <c r="CF11" s="18">
        <f>IF(OR($A11="",CF$8=""),"",MMULT(Z!$B11:INDEX(ZM,$A11-$B$4+1,$B$3-$B$2+1),ZT!CF$9:INDEX(ZTM,$B$3-$B$2+1,CF$8+1-$B$4)))</f>
        <v>0.47562871614236391</v>
      </c>
      <c r="CG11" s="18">
        <f>IF(OR($A11="",CG$8=""),"",MMULT(Z!$B11:INDEX(ZM,$A11-$B$4+1,$B$3-$B$2+1),ZT!CG$9:INDEX(ZTM,$B$3-$B$2+1,CG$8+1-$B$4)))</f>
        <v>0.53728190309124912</v>
      </c>
      <c r="CH11" s="18">
        <f>IF(OR($A11="",CH$8=""),"",MMULT(Z!$B11:INDEX(ZM,$A11-$B$4+1,$B$3-$B$2+1),ZT!CH$9:INDEX(ZTM,$B$3-$B$2+1,CH$8+1-$B$4)))</f>
        <v>0.41290772088478167</v>
      </c>
      <c r="CI11" s="18">
        <f>IF(OR($A11="",CI$8=""),"",MMULT(Z!$B11:INDEX(ZM,$A11-$B$4+1,$B$3-$B$2+1),ZT!CI$9:INDEX(ZTM,$B$3-$B$2+1,CI$8+1-$B$4)))</f>
        <v>0.5580640510560807</v>
      </c>
      <c r="CJ11" s="18">
        <f>IF(OR($A11="",CJ$8=""),"",MMULT(Z!$B11:INDEX(ZM,$A11-$B$4+1,$B$3-$B$2+1),ZT!CJ$9:INDEX(ZTM,$B$3-$B$2+1,CJ$8+1-$B$4)))</f>
        <v>0.37734094260931794</v>
      </c>
      <c r="CK11" s="18">
        <f>IF(OR($A11="",CK$8=""),"",MMULT(Z!$B11:INDEX(ZM,$A11-$B$4+1,$B$3-$B$2+1),ZT!CK$9:INDEX(ZTM,$B$3-$B$2+1,CK$8+1-$B$4)))</f>
        <v>0.40599852399064612</v>
      </c>
      <c r="CL11" s="18">
        <f>IF(OR($A11="",CL$8=""),"",MMULT(Z!$B11:INDEX(ZM,$A11-$B$4+1,$B$3-$B$2+1),ZT!CL$9:INDEX(ZTM,$B$3-$B$2+1,CL$8+1-$B$4)))</f>
        <v>0.51584480704811775</v>
      </c>
      <c r="CM11" s="18">
        <f>IF(OR($A11="",CM$8=""),"",MMULT(Z!$B11:INDEX(ZM,$A11-$B$4+1,$B$3-$B$2+1),ZT!CM$9:INDEX(ZTM,$B$3-$B$2+1,CM$8+1-$B$4)))</f>
        <v>0.39909709059113352</v>
      </c>
      <c r="CN11" s="18">
        <f>IF(OR($A11="",CN$8=""),"",MMULT(Z!$B11:INDEX(ZM,$A11-$B$4+1,$B$3-$B$2+1),ZT!CN$9:INDEX(ZTM,$B$3-$B$2+1,CN$8+1-$B$4)))</f>
        <v>0.529294322559687</v>
      </c>
      <c r="CO11" s="18">
        <f>IF(OR($A11="",CO$8=""),"",MMULT(Z!$B11:INDEX(ZM,$A11-$B$4+1,$B$3-$B$2+1),ZT!CO$9:INDEX(ZTM,$B$3-$B$2+1,CO$8+1-$B$4)))</f>
        <v>0.45665372969252283</v>
      </c>
      <c r="CP11" s="18">
        <f>IF(OR($A11="",CP$8=""),"",MMULT(Z!$B11:INDEX(ZM,$A11-$B$4+1,$B$3-$B$2+1),ZT!CP$9:INDEX(ZTM,$B$3-$B$2+1,CP$8+1-$B$4)))</f>
        <v>0.37438201942665167</v>
      </c>
      <c r="CQ11" s="18">
        <f>IF(OR($A11="",CQ$8=""),"",MMULT(Z!$B11:INDEX(ZM,$A11-$B$4+1,$B$3-$B$2+1),ZT!CQ$9:INDEX(ZTM,$B$3-$B$2+1,CQ$8+1-$B$4)))</f>
        <v>0.32707113127100418</v>
      </c>
      <c r="CR11" s="18">
        <f>IF(OR($A11="",CR$8=""),"",MMULT(Z!$B11:INDEX(ZM,$A11-$B$4+1,$B$3-$B$2+1),ZT!CR$9:INDEX(ZTM,$B$3-$B$2+1,CR$8+1-$B$4)))</f>
        <v>0.22938934666546407</v>
      </c>
      <c r="CS11" s="18">
        <f>IF(OR($A11="",CS$8=""),"",MMULT(Z!$B11:INDEX(ZM,$A11-$B$4+1,$B$3-$B$2+1),ZT!CS$9:INDEX(ZTM,$B$3-$B$2+1,CS$8+1-$B$4)))</f>
        <v>0.33343240970065258</v>
      </c>
      <c r="CT11" s="18" t="str">
        <f>IF(OR($A11="",CT$8=""),"",MMULT(Z!$B11:INDEX(ZM,$A11-$B$4+1,$B$3-$B$2+1),ZT!CT$9:INDEX(ZTM,$B$3-$B$2+1,CT$8+1-$B$4)))</f>
        <v/>
      </c>
      <c r="CU11" s="18" t="str">
        <f>IF(OR($A11="",CU$8=""),"",MMULT(Z!$B11:INDEX(ZM,$A11-$B$4+1,$B$3-$B$2+1),ZT!CU$9:INDEX(ZTM,$B$3-$B$2+1,CU$8+1-$B$4)))</f>
        <v/>
      </c>
      <c r="CV11" s="18" t="str">
        <f>IF(OR($A11="",CV$8=""),"",MMULT(Z!$B11:INDEX(ZM,$A11-$B$4+1,$B$3-$B$2+1),ZT!CV$9:INDEX(ZTM,$B$3-$B$2+1,CV$8+1-$B$4)))</f>
        <v/>
      </c>
      <c r="CW11" s="18" t="str">
        <f>IF(OR($A11="",CW$8=""),"",MMULT(Z!$B11:INDEX(ZM,$A11-$B$4+1,$B$3-$B$2+1),ZT!CW$9:INDEX(ZTM,$B$3-$B$2+1,CW$8+1-$B$4)))</f>
        <v/>
      </c>
      <c r="CX11" s="18" t="str">
        <f>IF(OR($A11="",CX$8=""),"",MMULT(Z!$B11:INDEX(ZM,$A11-$B$4+1,$B$3-$B$2+1),ZT!CX$9:INDEX(ZTM,$B$3-$B$2+1,CX$8+1-$B$4)))</f>
        <v/>
      </c>
      <c r="CY11" s="18" t="str">
        <f>IF(OR($A11="",CY$8=""),"",MMULT(Z!$B11:INDEX(ZM,$A11-$B$4+1,$B$3-$B$2+1),ZT!CY$9:INDEX(ZTM,$B$3-$B$2+1,CY$8+1-$B$4)))</f>
        <v/>
      </c>
      <c r="CZ11" s="18" t="str">
        <f>IF(OR($A11="",CZ$8=""),"",MMULT(Z!$B11:INDEX(ZM,$A11-$B$4+1,$B$3-$B$2+1),ZT!CZ$9:INDEX(ZTM,$B$3-$B$2+1,CZ$8+1-$B$4)))</f>
        <v/>
      </c>
      <c r="DA11" s="18" t="str">
        <f>IF(OR($A11="",DA$8=""),"",MMULT(Z!$B11:INDEX(ZM,$A11-$B$4+1,$B$3-$B$2+1),ZT!DA$9:INDEX(ZTM,$B$3-$B$2+1,DA$8+1-$B$4)))</f>
        <v/>
      </c>
      <c r="DB11" s="18" t="str">
        <f>IF(OR($A11="",DB$8=""),"",MMULT(Z!$B11:INDEX(ZM,$A11-$B$4+1,$B$3-$B$2+1),ZT!DB$9:INDEX(ZTM,$B$3-$B$2+1,DB$8+1-$B$4)))</f>
        <v/>
      </c>
      <c r="DC11" s="18" t="str">
        <f>IF(OR($A11="",DC$8=""),"",MMULT(Z!$B11:INDEX(ZM,$A11-$B$4+1,$B$3-$B$2+1),ZT!DC$9:INDEX(ZTM,$B$3-$B$2+1,DC$8+1-$B$4)))</f>
        <v/>
      </c>
      <c r="DD11" s="18" t="str">
        <f>IF(OR($A11="",DD$8=""),"",MMULT(Z!$B11:INDEX(ZM,$A11-$B$4+1,$B$3-$B$2+1),ZT!DD$9:INDEX(ZTM,$B$3-$B$2+1,DD$8+1-$B$4)))</f>
        <v/>
      </c>
      <c r="DE11" s="18" t="str">
        <f>IF(OR($A11="",DE$8=""),"",MMULT(Z!$B11:INDEX(ZM,$A11-$B$4+1,$B$3-$B$2+1),ZT!DE$9:INDEX(ZTM,$B$3-$B$2+1,DE$8+1-$B$4)))</f>
        <v/>
      </c>
      <c r="DF11" s="18" t="str">
        <f>IF(OR($A11="",DF$8=""),"",MMULT(Z!$B11:INDEX(ZM,$A11-$B$4+1,$B$3-$B$2+1),ZT!DF$9:INDEX(ZTM,$B$3-$B$2+1,DF$8+1-$B$4)))</f>
        <v/>
      </c>
      <c r="DG11" s="18" t="str">
        <f>IF(OR($A11="",DG$8=""),"",MMULT(Z!$B11:INDEX(ZM,$A11-$B$4+1,$B$3-$B$2+1),ZT!DG$9:INDEX(ZTM,$B$3-$B$2+1,DG$8+1-$B$4)))</f>
        <v/>
      </c>
    </row>
    <row r="12" spans="1:111">
      <c r="A12">
        <f>Z!A12</f>
        <v>3</v>
      </c>
      <c r="B12" s="18">
        <f>IF(OR($A12="",B$8=""),"",MMULT(Z!$B12:INDEX(ZM,$A12-$B$4+1,$B$3-$B$2+1),ZT!B$9:INDEX(ZTM,$B$3-$B$2+1,B$8+1-$B$4)))</f>
        <v>1.4066434866659203</v>
      </c>
      <c r="C12" s="18">
        <f>IF(OR($A12="",C$8=""),"",MMULT(Z!$B12:INDEX(ZM,$A12-$B$4+1,$B$3-$B$2+1),ZT!C$9:INDEX(ZTM,$B$3-$B$2+1,C$8+1-$B$4)))</f>
        <v>0.80489942743394471</v>
      </c>
      <c r="D12" s="18">
        <f>IF(OR($A12="",D$8=""),"",MMULT(Z!$B12:INDEX(ZM,$A12-$B$4+1,$B$3-$B$2+1),ZT!D$9:INDEX(ZTM,$B$3-$B$2+1,D$8+1-$B$4)))</f>
        <v>0.96813410582697812</v>
      </c>
      <c r="E12" s="18">
        <f>IF(OR($A12="",E$8=""),"",MMULT(Z!$B12:INDEX(ZM,$A12-$B$4+1,$B$3-$B$2+1),ZT!E$9:INDEX(ZTM,$B$3-$B$2+1,E$8+1-$B$4)))</f>
        <v>2.4756884153219887</v>
      </c>
      <c r="F12" s="18">
        <f>IF(OR($A12="",F$8=""),"",MMULT(Z!$B12:INDEX(ZM,$A12-$B$4+1,$B$3-$B$2+1),ZT!F$9:INDEX(ZTM,$B$3-$B$2+1,F$8+1-$B$4)))</f>
        <v>0.73297052273381968</v>
      </c>
      <c r="G12" s="18">
        <f>IF(OR($A12="",G$8=""),"",MMULT(Z!$B12:INDEX(ZM,$A12-$B$4+1,$B$3-$B$2+1),ZT!G$9:INDEX(ZTM,$B$3-$B$2+1,G$8+1-$B$4)))</f>
        <v>1.5221700192475538</v>
      </c>
      <c r="H12" s="18">
        <f>IF(OR($A12="",H$8=""),"",MMULT(Z!$B12:INDEX(ZM,$A12-$B$4+1,$B$3-$B$2+1),ZT!H$9:INDEX(ZTM,$B$3-$B$2+1,H$8+1-$B$4)))</f>
        <v>-8.7087932713754729E-2</v>
      </c>
      <c r="I12" s="18">
        <f>IF(OR($A12="",I$8=""),"",MMULT(Z!$B12:INDEX(ZM,$A12-$B$4+1,$B$3-$B$2+1),ZT!I$9:INDEX(ZTM,$B$3-$B$2+1,I$8+1-$B$4)))</f>
        <v>1.0011643430743309</v>
      </c>
      <c r="J12" s="18">
        <f>IF(OR($A12="",J$8=""),"",MMULT(Z!$B12:INDEX(ZM,$A12-$B$4+1,$B$3-$B$2+1),ZT!J$9:INDEX(ZTM,$B$3-$B$2+1,J$8+1-$B$4)))</f>
        <v>1.136497831496289</v>
      </c>
      <c r="K12" s="18">
        <f>IF(OR($A12="",K$8=""),"",MMULT(Z!$B12:INDEX(ZM,$A12-$B$4+1,$B$3-$B$2+1),ZT!K$9:INDEX(ZTM,$B$3-$B$2+1,K$8+1-$B$4)))</f>
        <v>1.2373404641023471</v>
      </c>
      <c r="L12" s="18">
        <f>IF(OR($A12="",L$8=""),"",MMULT(Z!$B12:INDEX(ZM,$A12-$B$4+1,$B$3-$B$2+1),ZT!L$9:INDEX(ZTM,$B$3-$B$2+1,L$8+1-$B$4)))</f>
        <v>8.3100482493278907E-2</v>
      </c>
      <c r="M12" s="18">
        <f>IF(OR($A12="",M$8=""),"",MMULT(Z!$B12:INDEX(ZM,$A12-$B$4+1,$B$3-$B$2+1),ZT!M$9:INDEX(ZTM,$B$3-$B$2+1,M$8+1-$B$4)))</f>
        <v>-0.32551088956397162</v>
      </c>
      <c r="N12" s="18">
        <f>IF(OR($A12="",N$8=""),"",MMULT(Z!$B12:INDEX(ZM,$A12-$B$4+1,$B$3-$B$2+1),ZT!N$9:INDEX(ZTM,$B$3-$B$2+1,N$8+1-$B$4)))</f>
        <v>2.1173652645525607</v>
      </c>
      <c r="O12" s="18">
        <f>IF(OR($A12="",O$8=""),"",MMULT(Z!$B12:INDEX(ZM,$A12-$B$4+1,$B$3-$B$2+1),ZT!O$9:INDEX(ZTM,$B$3-$B$2+1,O$8+1-$B$4)))</f>
        <v>0.84810857727981193</v>
      </c>
      <c r="P12" s="18">
        <f>IF(OR($A12="",P$8=""),"",MMULT(Z!$B12:INDEX(ZM,$A12-$B$4+1,$B$3-$B$2+1),ZT!P$9:INDEX(ZTM,$B$3-$B$2+1,P$8+1-$B$4)))</f>
        <v>0.55518991375309568</v>
      </c>
      <c r="Q12" s="18">
        <f>IF(OR($A12="",Q$8=""),"",MMULT(Z!$B12:INDEX(ZM,$A12-$B$4+1,$B$3-$B$2+1),ZT!Q$9:INDEX(ZTM,$B$3-$B$2+1,Q$8+1-$B$4)))</f>
        <v>0.80401186103695399</v>
      </c>
      <c r="R12" s="18">
        <f>IF(OR($A12="",R$8=""),"",MMULT(Z!$B12:INDEX(ZM,$A12-$B$4+1,$B$3-$B$2+1),ZT!R$9:INDEX(ZTM,$B$3-$B$2+1,R$8+1-$B$4)))</f>
        <v>0.62066881787793904</v>
      </c>
      <c r="S12" s="18">
        <f>IF(OR($A12="",S$8=""),"",MMULT(Z!$B12:INDEX(ZM,$A12-$B$4+1,$B$3-$B$2+1),ZT!S$9:INDEX(ZTM,$B$3-$B$2+1,S$8+1-$B$4)))</f>
        <v>0.99141380987434169</v>
      </c>
      <c r="T12" s="18">
        <f>IF(OR($A12="",T$8=""),"",MMULT(Z!$B12:INDEX(ZM,$A12-$B$4+1,$B$3-$B$2+1),ZT!T$9:INDEX(ZTM,$B$3-$B$2+1,T$8+1-$B$4)))</f>
        <v>5.2390607579427907E-2</v>
      </c>
      <c r="U12" s="18">
        <f>IF(OR($A12="",U$8=""),"",MMULT(Z!$B12:INDEX(ZM,$A12-$B$4+1,$B$3-$B$2+1),ZT!U$9:INDEX(ZTM,$B$3-$B$2+1,U$8+1-$B$4)))</f>
        <v>1.0929388398750015</v>
      </c>
      <c r="V12" s="18">
        <f>IF(OR($A12="",V$8=""),"",MMULT(Z!$B12:INDEX(ZM,$A12-$B$4+1,$B$3-$B$2+1),ZT!V$9:INDEX(ZTM,$B$3-$B$2+1,V$8+1-$B$4)))</f>
        <v>1.1032544243069227</v>
      </c>
      <c r="W12" s="18">
        <f>IF(OR($A12="",W$8=""),"",MMULT(Z!$B12:INDEX(ZM,$A12-$B$4+1,$B$3-$B$2+1),ZT!W$9:INDEX(ZTM,$B$3-$B$2+1,W$8+1-$B$4)))</f>
        <v>1.0479325535692168</v>
      </c>
      <c r="X12" s="18">
        <f>IF(OR($A12="",X$8=""),"",MMULT(Z!$B12:INDEX(ZM,$A12-$B$4+1,$B$3-$B$2+1),ZT!X$9:INDEX(ZTM,$B$3-$B$2+1,X$8+1-$B$4)))</f>
        <v>0.76055137101934622</v>
      </c>
      <c r="Y12" s="18">
        <f>IF(OR($A12="",Y$8=""),"",MMULT(Z!$B12:INDEX(ZM,$A12-$B$4+1,$B$3-$B$2+1),ZT!Y$9:INDEX(ZTM,$B$3-$B$2+1,Y$8+1-$B$4)))</f>
        <v>1.0999607538484859</v>
      </c>
      <c r="Z12" s="18">
        <f>IF(OR($A12="",Z$8=""),"",MMULT(Z!$B12:INDEX(ZM,$A12-$B$4+1,$B$3-$B$2+1),ZT!Z$9:INDEX(ZTM,$B$3-$B$2+1,Z$8+1-$B$4)))</f>
        <v>1.4337644735415025</v>
      </c>
      <c r="AA12" s="18">
        <f>IF(OR($A12="",AA$8=""),"",MMULT(Z!$B12:INDEX(ZM,$A12-$B$4+1,$B$3-$B$2+1),ZT!AA$9:INDEX(ZTM,$B$3-$B$2+1,AA$8+1-$B$4)))</f>
        <v>0.82332466496189283</v>
      </c>
      <c r="AB12" s="18">
        <f>IF(OR($A12="",AB$8=""),"",MMULT(Z!$B12:INDEX(ZM,$A12-$B$4+1,$B$3-$B$2+1),ZT!AB$9:INDEX(ZTM,$B$3-$B$2+1,AB$8+1-$B$4)))</f>
        <v>0.76941421230849438</v>
      </c>
      <c r="AC12" s="18">
        <f>IF(OR($A12="",AC$8=""),"",MMULT(Z!$B12:INDEX(ZM,$A12-$B$4+1,$B$3-$B$2+1),ZT!AC$9:INDEX(ZTM,$B$3-$B$2+1,AC$8+1-$B$4)))</f>
        <v>1.0019955280636275</v>
      </c>
      <c r="AD12" s="18">
        <f>IF(OR($A12="",AD$8=""),"",MMULT(Z!$B12:INDEX(ZM,$A12-$B$4+1,$B$3-$B$2+1),ZT!AD$9:INDEX(ZTM,$B$3-$B$2+1,AD$8+1-$B$4)))</f>
        <v>1.1651868703538537</v>
      </c>
      <c r="AE12" s="18">
        <f>IF(OR($A12="",AE$8=""),"",MMULT(Z!$B12:INDEX(ZM,$A12-$B$4+1,$B$3-$B$2+1),ZT!AE$9:INDEX(ZTM,$B$3-$B$2+1,AE$8+1-$B$4)))</f>
        <v>1.1173047326508754</v>
      </c>
      <c r="AF12" s="18">
        <f>IF(OR($A12="",AF$8=""),"",MMULT(Z!$B12:INDEX(ZM,$A12-$B$4+1,$B$3-$B$2+1),ZT!AF$9:INDEX(ZTM,$B$3-$B$2+1,AF$8+1-$B$4)))</f>
        <v>1.5421911602296909</v>
      </c>
      <c r="AG12" s="18">
        <f>IF(OR($A12="",AG$8=""),"",MMULT(Z!$B12:INDEX(ZM,$A12-$B$4+1,$B$3-$B$2+1),ZT!AG$9:INDEX(ZTM,$B$3-$B$2+1,AG$8+1-$B$4)))</f>
        <v>1.7503663904335305</v>
      </c>
      <c r="AH12" s="18">
        <f>IF(OR($A12="",AH$8=""),"",MMULT(Z!$B12:INDEX(ZM,$A12-$B$4+1,$B$3-$B$2+1),ZT!AH$9:INDEX(ZTM,$B$3-$B$2+1,AH$8+1-$B$4)))</f>
        <v>1.2506862826713827</v>
      </c>
      <c r="AI12" s="18">
        <f>IF(OR($A12="",AI$8=""),"",MMULT(Z!$B12:INDEX(ZM,$A12-$B$4+1,$B$3-$B$2+1),ZT!AI$9:INDEX(ZTM,$B$3-$B$2+1,AI$8+1-$B$4)))</f>
        <v>1.4829378959894171</v>
      </c>
      <c r="AJ12" s="18">
        <f>IF(OR($A12="",AJ$8=""),"",MMULT(Z!$B12:INDEX(ZM,$A12-$B$4+1,$B$3-$B$2+1),ZT!AJ$9:INDEX(ZTM,$B$3-$B$2+1,AJ$8+1-$B$4)))</f>
        <v>1.5114140281565538</v>
      </c>
      <c r="AK12" s="18">
        <f>IF(OR($A12="",AK$8=""),"",MMULT(Z!$B12:INDEX(ZM,$A12-$B$4+1,$B$3-$B$2+1),ZT!AK$9:INDEX(ZTM,$B$3-$B$2+1,AK$8+1-$B$4)))</f>
        <v>1.4608719004848083</v>
      </c>
      <c r="AL12" s="18">
        <f>IF(OR($A12="",AL$8=""),"",MMULT(Z!$B12:INDEX(ZM,$A12-$B$4+1,$B$3-$B$2+1),ZT!AL$9:INDEX(ZTM,$B$3-$B$2+1,AL$8+1-$B$4)))</f>
        <v>1.6496862850338272</v>
      </c>
      <c r="AM12" s="18">
        <f>IF(OR($A12="",AM$8=""),"",MMULT(Z!$B12:INDEX(ZM,$A12-$B$4+1,$B$3-$B$2+1),ZT!AM$9:INDEX(ZTM,$B$3-$B$2+1,AM$8+1-$B$4)))</f>
        <v>1.2734887633648744</v>
      </c>
      <c r="AN12" s="18">
        <f>IF(OR($A12="",AN$8=""),"",MMULT(Z!$B12:INDEX(ZM,$A12-$B$4+1,$B$3-$B$2+1),ZT!AN$9:INDEX(ZTM,$B$3-$B$2+1,AN$8+1-$B$4)))</f>
        <v>1.4806873031477814</v>
      </c>
      <c r="AO12" s="18">
        <f>IF(OR($A12="",AO$8=""),"",MMULT(Z!$B12:INDEX(ZM,$A12-$B$4+1,$B$3-$B$2+1),ZT!AO$9:INDEX(ZTM,$B$3-$B$2+1,AO$8+1-$B$4)))</f>
        <v>1.018328513263457</v>
      </c>
      <c r="AP12" s="18">
        <f>IF(OR($A12="",AP$8=""),"",MMULT(Z!$B12:INDEX(ZM,$A12-$B$4+1,$B$3-$B$2+1),ZT!AP$9:INDEX(ZTM,$B$3-$B$2+1,AP$8+1-$B$4)))</f>
        <v>1.0580468964013088</v>
      </c>
      <c r="AQ12" s="18">
        <f>IF(OR($A12="",AQ$8=""),"",MMULT(Z!$B12:INDEX(ZM,$A12-$B$4+1,$B$3-$B$2+1),ZT!AQ$9:INDEX(ZTM,$B$3-$B$2+1,AQ$8+1-$B$4)))</f>
        <v>0.90212843024284062</v>
      </c>
      <c r="AR12" s="18">
        <f>IF(OR($A12="",AR$8=""),"",MMULT(Z!$B12:INDEX(ZM,$A12-$B$4+1,$B$3-$B$2+1),ZT!AR$9:INDEX(ZTM,$B$3-$B$2+1,AR$8+1-$B$4)))</f>
        <v>0.72334695952147321</v>
      </c>
      <c r="AS12" s="18">
        <f>IF(OR($A12="",AS$8=""),"",MMULT(Z!$B12:INDEX(ZM,$A12-$B$4+1,$B$3-$B$2+1),ZT!AS$9:INDEX(ZTM,$B$3-$B$2+1,AS$8+1-$B$4)))</f>
        <v>0.71768537425406786</v>
      </c>
      <c r="AT12" s="18">
        <f>IF(OR($A12="",AT$8=""),"",MMULT(Z!$B12:INDEX(ZM,$A12-$B$4+1,$B$3-$B$2+1),ZT!AT$9:INDEX(ZTM,$B$3-$B$2+1,AT$8+1-$B$4)))</f>
        <v>0.70255776278247195</v>
      </c>
      <c r="AU12" s="18">
        <f>IF(OR($A12="",AU$8=""),"",MMULT(Z!$B12:INDEX(ZM,$A12-$B$4+1,$B$3-$B$2+1),ZT!AU$9:INDEX(ZTM,$B$3-$B$2+1,AU$8+1-$B$4)))</f>
        <v>0.47362315762585516</v>
      </c>
      <c r="AV12" s="18">
        <f>IF(OR($A12="",AV$8=""),"",MMULT(Z!$B12:INDEX(ZM,$A12-$B$4+1,$B$3-$B$2+1),ZT!AV$9:INDEX(ZTM,$B$3-$B$2+1,AV$8+1-$B$4)))</f>
        <v>0.3644943355549991</v>
      </c>
      <c r="AW12" s="18">
        <f>IF(OR($A12="",AW$8=""),"",MMULT(Z!$B12:INDEX(ZM,$A12-$B$4+1,$B$3-$B$2+1),ZT!AW$9:INDEX(ZTM,$B$3-$B$2+1,AW$8+1-$B$4)))</f>
        <v>0.32671992584049231</v>
      </c>
      <c r="AX12" s="18">
        <f>IF(OR($A12="",AX$8=""),"",MMULT(Z!$B12:INDEX(ZM,$A12-$B$4+1,$B$3-$B$2+1),ZT!AX$9:INDEX(ZTM,$B$3-$B$2+1,AX$8+1-$B$4)))</f>
        <v>0.16340531745533904</v>
      </c>
      <c r="AY12" s="18">
        <f>IF(OR($A12="",AY$8=""),"",MMULT(Z!$B12:INDEX(ZM,$A12-$B$4+1,$B$3-$B$2+1),ZT!AY$9:INDEX(ZTM,$B$3-$B$2+1,AY$8+1-$B$4)))</f>
        <v>0.25086328043365352</v>
      </c>
      <c r="AZ12" s="18">
        <f>IF(OR($A12="",AZ$8=""),"",MMULT(Z!$B12:INDEX(ZM,$A12-$B$4+1,$B$3-$B$2+1),ZT!AZ$9:INDEX(ZTM,$B$3-$B$2+1,AZ$8+1-$B$4)))</f>
        <v>0.19676710807546863</v>
      </c>
      <c r="BA12" s="18">
        <f>IF(OR($A12="",BA$8=""),"",MMULT(Z!$B12:INDEX(ZM,$A12-$B$4+1,$B$3-$B$2+1),ZT!BA$9:INDEX(ZTM,$B$3-$B$2+1,BA$8+1-$B$4)))</f>
        <v>0.21921738303326194</v>
      </c>
      <c r="BB12" s="18">
        <f>IF(OR($A12="",BB$8=""),"",MMULT(Z!$B12:INDEX(ZM,$A12-$B$4+1,$B$3-$B$2+1),ZT!BB$9:INDEX(ZTM,$B$3-$B$2+1,BB$8+1-$B$4)))</f>
        <v>0.20797006634071943</v>
      </c>
      <c r="BC12" s="18">
        <f>IF(OR($A12="",BC$8=""),"",MMULT(Z!$B12:INDEX(ZM,$A12-$B$4+1,$B$3-$B$2+1),ZT!BC$9:INDEX(ZTM,$B$3-$B$2+1,BC$8+1-$B$4)))</f>
        <v>0.17223495443009895</v>
      </c>
      <c r="BD12" s="18">
        <f>IF(OR($A12="",BD$8=""),"",MMULT(Z!$B12:INDEX(ZM,$A12-$B$4+1,$B$3-$B$2+1),ZT!BD$9:INDEX(ZTM,$B$3-$B$2+1,BD$8+1-$B$4)))</f>
        <v>0.14569743530574406</v>
      </c>
      <c r="BE12" s="18">
        <f>IF(OR($A12="",BE$8=""),"",MMULT(Z!$B12:INDEX(ZM,$A12-$B$4+1,$B$3-$B$2+1),ZT!BE$9:INDEX(ZTM,$B$3-$B$2+1,BE$8+1-$B$4)))</f>
        <v>0.27001748676366855</v>
      </c>
      <c r="BF12" s="18">
        <f>IF(OR($A12="",BF$8=""),"",MMULT(Z!$B12:INDEX(ZM,$A12-$B$4+1,$B$3-$B$2+1),ZT!BF$9:INDEX(ZTM,$B$3-$B$2+1,BF$8+1-$B$4)))</f>
        <v>0.32711193665734783</v>
      </c>
      <c r="BG12" s="18">
        <f>IF(OR($A12="",BG$8=""),"",MMULT(Z!$B12:INDEX(ZM,$A12-$B$4+1,$B$3-$B$2+1),ZT!BG$9:INDEX(ZTM,$B$3-$B$2+1,BG$8+1-$B$4)))</f>
        <v>0.41554649631517204</v>
      </c>
      <c r="BH12" s="18">
        <f>IF(OR($A12="",BH$8=""),"",MMULT(Z!$B12:INDEX(ZM,$A12-$B$4+1,$B$3-$B$2+1),ZT!BH$9:INDEX(ZTM,$B$3-$B$2+1,BH$8+1-$B$4)))</f>
        <v>0.39293188008587865</v>
      </c>
      <c r="BI12" s="18">
        <f>IF(OR($A12="",BI$8=""),"",MMULT(Z!$B12:INDEX(ZM,$A12-$B$4+1,$B$3-$B$2+1),ZT!BI$9:INDEX(ZTM,$B$3-$B$2+1,BI$8+1-$B$4)))</f>
        <v>0.45473427374097058</v>
      </c>
      <c r="BJ12" s="18">
        <f>IF(OR($A12="",BJ$8=""),"",MMULT(Z!$B12:INDEX(ZM,$A12-$B$4+1,$B$3-$B$2+1),ZT!BJ$9:INDEX(ZTM,$B$3-$B$2+1,BJ$8+1-$B$4)))</f>
        <v>0.48814596966565099</v>
      </c>
      <c r="BK12" s="18">
        <f>IF(OR($A12="",BK$8=""),"",MMULT(Z!$B12:INDEX(ZM,$A12-$B$4+1,$B$3-$B$2+1),ZT!BK$9:INDEX(ZTM,$B$3-$B$2+1,BK$8+1-$B$4)))</f>
        <v>0.52078238940790134</v>
      </c>
      <c r="BL12" s="18">
        <f>IF(OR($A12="",BL$8=""),"",MMULT(Z!$B12:INDEX(ZM,$A12-$B$4+1,$B$3-$B$2+1),ZT!BL$9:INDEX(ZTM,$B$3-$B$2+1,BL$8+1-$B$4)))</f>
        <v>0.6470522880916888</v>
      </c>
      <c r="BM12" s="18">
        <f>IF(OR($A12="",BM$8=""),"",MMULT(Z!$B12:INDEX(ZM,$A12-$B$4+1,$B$3-$B$2+1),ZT!BM$9:INDEX(ZTM,$B$3-$B$2+1,BM$8+1-$B$4)))</f>
        <v>0.55811256440926027</v>
      </c>
      <c r="BN12" s="18">
        <f>IF(OR($A12="",BN$8=""),"",MMULT(Z!$B12:INDEX(ZM,$A12-$B$4+1,$B$3-$B$2+1),ZT!BN$9:INDEX(ZTM,$B$3-$B$2+1,BN$8+1-$B$4)))</f>
        <v>0.47647127253039423</v>
      </c>
      <c r="BO12" s="18">
        <f>IF(OR($A12="",BO$8=""),"",MMULT(Z!$B12:INDEX(ZM,$A12-$B$4+1,$B$3-$B$2+1),ZT!BO$9:INDEX(ZTM,$B$3-$B$2+1,BO$8+1-$B$4)))</f>
        <v>0.59926232656479561</v>
      </c>
      <c r="BP12" s="18">
        <f>IF(OR($A12="",BP$8=""),"",MMULT(Z!$B12:INDEX(ZM,$A12-$B$4+1,$B$3-$B$2+1),ZT!BP$9:INDEX(ZTM,$B$3-$B$2+1,BP$8+1-$B$4)))</f>
        <v>0.5557256405101697</v>
      </c>
      <c r="BQ12" s="18">
        <f>IF(OR($A12="",BQ$8=""),"",MMULT(Z!$B12:INDEX(ZM,$A12-$B$4+1,$B$3-$B$2+1),ZT!BQ$9:INDEX(ZTM,$B$3-$B$2+1,BQ$8+1-$B$4)))</f>
        <v>0.56754692016227071</v>
      </c>
      <c r="BR12" s="18">
        <f>IF(OR($A12="",BR$8=""),"",MMULT(Z!$B12:INDEX(ZM,$A12-$B$4+1,$B$3-$B$2+1),ZT!BR$9:INDEX(ZTM,$B$3-$B$2+1,BR$8+1-$B$4)))</f>
        <v>0.54484327999416504</v>
      </c>
      <c r="BS12" s="18">
        <f>IF(OR($A12="",BS$8=""),"",MMULT(Z!$B12:INDEX(ZM,$A12-$B$4+1,$B$3-$B$2+1),ZT!BS$9:INDEX(ZTM,$B$3-$B$2+1,BS$8+1-$B$4)))</f>
        <v>0.59902904211515706</v>
      </c>
      <c r="BT12" s="18">
        <f>IF(OR($A12="",BT$8=""),"",MMULT(Z!$B12:INDEX(ZM,$A12-$B$4+1,$B$3-$B$2+1),ZT!BT$9:INDEX(ZTM,$B$3-$B$2+1,BT$8+1-$B$4)))</f>
        <v>0.57892257620486354</v>
      </c>
      <c r="BU12" s="18">
        <f>IF(OR($A12="",BU$8=""),"",MMULT(Z!$B12:INDEX(ZM,$A12-$B$4+1,$B$3-$B$2+1),ZT!BU$9:INDEX(ZTM,$B$3-$B$2+1,BU$8+1-$B$4)))</f>
        <v>0.62222209072174905</v>
      </c>
      <c r="BV12" s="18">
        <f>IF(OR($A12="",BV$8=""),"",MMULT(Z!$B12:INDEX(ZM,$A12-$B$4+1,$B$3-$B$2+1),ZT!BV$9:INDEX(ZTM,$B$3-$B$2+1,BV$8+1-$B$4)))</f>
        <v>0.50828371455485311</v>
      </c>
      <c r="BW12" s="18">
        <f>IF(OR($A12="",BW$8=""),"",MMULT(Z!$B12:INDEX(ZM,$A12-$B$4+1,$B$3-$B$2+1),ZT!BW$9:INDEX(ZTM,$B$3-$B$2+1,BW$8+1-$B$4)))</f>
        <v>0.61335724154274118</v>
      </c>
      <c r="BX12" s="18">
        <f>IF(OR($A12="",BX$8=""),"",MMULT(Z!$B12:INDEX(ZM,$A12-$B$4+1,$B$3-$B$2+1),ZT!BX$9:INDEX(ZTM,$B$3-$B$2+1,BX$8+1-$B$4)))</f>
        <v>0.48952749052981764</v>
      </c>
      <c r="BY12" s="18">
        <f>IF(OR($A12="",BY$8=""),"",MMULT(Z!$B12:INDEX(ZM,$A12-$B$4+1,$B$3-$B$2+1),ZT!BY$9:INDEX(ZTM,$B$3-$B$2+1,BY$8+1-$B$4)))</f>
        <v>0.52020204637568046</v>
      </c>
      <c r="BZ12" s="18">
        <f>IF(OR($A12="",BZ$8=""),"",MMULT(Z!$B12:INDEX(ZM,$A12-$B$4+1,$B$3-$B$2+1),ZT!BZ$9:INDEX(ZTM,$B$3-$B$2+1,BZ$8+1-$B$4)))</f>
        <v>0.54146893711910871</v>
      </c>
      <c r="CA12" s="18">
        <f>IF(OR($A12="",CA$8=""),"",MMULT(Z!$B12:INDEX(ZM,$A12-$B$4+1,$B$3-$B$2+1),ZT!CA$9:INDEX(ZTM,$B$3-$B$2+1,CA$8+1-$B$4)))</f>
        <v>0.463483163972914</v>
      </c>
      <c r="CB12" s="18">
        <f>IF(OR($A12="",CB$8=""),"",MMULT(Z!$B12:INDEX(ZM,$A12-$B$4+1,$B$3-$B$2+1),ZT!CB$9:INDEX(ZTM,$B$3-$B$2+1,CB$8+1-$B$4)))</f>
        <v>0.43814814511658073</v>
      </c>
      <c r="CC12" s="18">
        <f>IF(OR($A12="",CC$8=""),"",MMULT(Z!$B12:INDEX(ZM,$A12-$B$4+1,$B$3-$B$2+1),ZT!CC$9:INDEX(ZTM,$B$3-$B$2+1,CC$8+1-$B$4)))</f>
        <v>0.46681282838055838</v>
      </c>
      <c r="CD12" s="18">
        <f>IF(OR($A12="",CD$8=""),"",MMULT(Z!$B12:INDEX(ZM,$A12-$B$4+1,$B$3-$B$2+1),ZT!CD$9:INDEX(ZTM,$B$3-$B$2+1,CD$8+1-$B$4)))</f>
        <v>0.41864320043620007</v>
      </c>
      <c r="CE12" s="18">
        <f>IF(OR($A12="",CE$8=""),"",MMULT(Z!$B12:INDEX(ZM,$A12-$B$4+1,$B$3-$B$2+1),ZT!CE$9:INDEX(ZTM,$B$3-$B$2+1,CE$8+1-$B$4)))</f>
        <v>0.3491219880871384</v>
      </c>
      <c r="CF12" s="18">
        <f>IF(OR($A12="",CF$8=""),"",MMULT(Z!$B12:INDEX(ZM,$A12-$B$4+1,$B$3-$B$2+1),ZT!CF$9:INDEX(ZTM,$B$3-$B$2+1,CF$8+1-$B$4)))</f>
        <v>0.46242236227883149</v>
      </c>
      <c r="CG12" s="18">
        <f>IF(OR($A12="",CG$8=""),"",MMULT(Z!$B12:INDEX(ZM,$A12-$B$4+1,$B$3-$B$2+1),ZT!CG$9:INDEX(ZTM,$B$3-$B$2+1,CG$8+1-$B$4)))</f>
        <v>0.44407809140070004</v>
      </c>
      <c r="CH12" s="18">
        <f>IF(OR($A12="",CH$8=""),"",MMULT(Z!$B12:INDEX(ZM,$A12-$B$4+1,$B$3-$B$2+1),ZT!CH$9:INDEX(ZTM,$B$3-$B$2+1,CH$8+1-$B$4)))</f>
        <v>0.40965918000555668</v>
      </c>
      <c r="CI12" s="18">
        <f>IF(OR($A12="",CI$8=""),"",MMULT(Z!$B12:INDEX(ZM,$A12-$B$4+1,$B$3-$B$2+1),ZT!CI$9:INDEX(ZTM,$B$3-$B$2+1,CI$8+1-$B$4)))</f>
        <v>0.43623918955002056</v>
      </c>
      <c r="CJ12" s="18">
        <f>IF(OR($A12="",CJ$8=""),"",MMULT(Z!$B12:INDEX(ZM,$A12-$B$4+1,$B$3-$B$2+1),ZT!CJ$9:INDEX(ZTM,$B$3-$B$2+1,CJ$8+1-$B$4)))</f>
        <v>0.57680762366477711</v>
      </c>
      <c r="CK12" s="18">
        <f>IF(OR($A12="",CK$8=""),"",MMULT(Z!$B12:INDEX(ZM,$A12-$B$4+1,$B$3-$B$2+1),ZT!CK$9:INDEX(ZTM,$B$3-$B$2+1,CK$8+1-$B$4)))</f>
        <v>0.39205807535828052</v>
      </c>
      <c r="CL12" s="18">
        <f>IF(OR($A12="",CL$8=""),"",MMULT(Z!$B12:INDEX(ZM,$A12-$B$4+1,$B$3-$B$2+1),ZT!CL$9:INDEX(ZTM,$B$3-$B$2+1,CL$8+1-$B$4)))</f>
        <v>0.56278887901736874</v>
      </c>
      <c r="CM12" s="18">
        <f>IF(OR($A12="",CM$8=""),"",MMULT(Z!$B12:INDEX(ZM,$A12-$B$4+1,$B$3-$B$2+1),ZT!CM$9:INDEX(ZTM,$B$3-$B$2+1,CM$8+1-$B$4)))</f>
        <v>0.48718101553980514</v>
      </c>
      <c r="CN12" s="18">
        <f>IF(OR($A12="",CN$8=""),"",MMULT(Z!$B12:INDEX(ZM,$A12-$B$4+1,$B$3-$B$2+1),ZT!CN$9:INDEX(ZTM,$B$3-$B$2+1,CN$8+1-$B$4)))</f>
        <v>0.33907191537428905</v>
      </c>
      <c r="CO12" s="18">
        <f>IF(OR($A12="",CO$8=""),"",MMULT(Z!$B12:INDEX(ZM,$A12-$B$4+1,$B$3-$B$2+1),ZT!CO$9:INDEX(ZTM,$B$3-$B$2+1,CO$8+1-$B$4)))</f>
        <v>0.42943605062194379</v>
      </c>
      <c r="CP12" s="18">
        <f>IF(OR($A12="",CP$8=""),"",MMULT(Z!$B12:INDEX(ZM,$A12-$B$4+1,$B$3-$B$2+1),ZT!CP$9:INDEX(ZTM,$B$3-$B$2+1,CP$8+1-$B$4)))</f>
        <v>0.22668450132013193</v>
      </c>
      <c r="CQ12" s="18">
        <f>IF(OR($A12="",CQ$8=""),"",MMULT(Z!$B12:INDEX(ZM,$A12-$B$4+1,$B$3-$B$2+1),ZT!CQ$9:INDEX(ZTM,$B$3-$B$2+1,CQ$8+1-$B$4)))</f>
        <v>0.29193519788092548</v>
      </c>
      <c r="CR12" s="18">
        <f>IF(OR($A12="",CR$8=""),"",MMULT(Z!$B12:INDEX(ZM,$A12-$B$4+1,$B$3-$B$2+1),ZT!CR$9:INDEX(ZTM,$B$3-$B$2+1,CR$8+1-$B$4)))</f>
        <v>0.20699846530836088</v>
      </c>
      <c r="CS12" s="18">
        <f>IF(OR($A12="",CS$8=""),"",MMULT(Z!$B12:INDEX(ZM,$A12-$B$4+1,$B$3-$B$2+1),ZT!CS$9:INDEX(ZTM,$B$3-$B$2+1,CS$8+1-$B$4)))</f>
        <v>0.3027988563653079</v>
      </c>
      <c r="CT12" s="18" t="str">
        <f>IF(OR($A12="",CT$8=""),"",MMULT(Z!$B12:INDEX(ZM,$A12-$B$4+1,$B$3-$B$2+1),ZT!CT$9:INDEX(ZTM,$B$3-$B$2+1,CT$8+1-$B$4)))</f>
        <v/>
      </c>
      <c r="CU12" s="18" t="str">
        <f>IF(OR($A12="",CU$8=""),"",MMULT(Z!$B12:INDEX(ZM,$A12-$B$4+1,$B$3-$B$2+1),ZT!CU$9:INDEX(ZTM,$B$3-$B$2+1,CU$8+1-$B$4)))</f>
        <v/>
      </c>
      <c r="CV12" s="18" t="str">
        <f>IF(OR($A12="",CV$8=""),"",MMULT(Z!$B12:INDEX(ZM,$A12-$B$4+1,$B$3-$B$2+1),ZT!CV$9:INDEX(ZTM,$B$3-$B$2+1,CV$8+1-$B$4)))</f>
        <v/>
      </c>
      <c r="CW12" s="18" t="str">
        <f>IF(OR($A12="",CW$8=""),"",MMULT(Z!$B12:INDEX(ZM,$A12-$B$4+1,$B$3-$B$2+1),ZT!CW$9:INDEX(ZTM,$B$3-$B$2+1,CW$8+1-$B$4)))</f>
        <v/>
      </c>
      <c r="CX12" s="18" t="str">
        <f>IF(OR($A12="",CX$8=""),"",MMULT(Z!$B12:INDEX(ZM,$A12-$B$4+1,$B$3-$B$2+1),ZT!CX$9:INDEX(ZTM,$B$3-$B$2+1,CX$8+1-$B$4)))</f>
        <v/>
      </c>
      <c r="CY12" s="18" t="str">
        <f>IF(OR($A12="",CY$8=""),"",MMULT(Z!$B12:INDEX(ZM,$A12-$B$4+1,$B$3-$B$2+1),ZT!CY$9:INDEX(ZTM,$B$3-$B$2+1,CY$8+1-$B$4)))</f>
        <v/>
      </c>
      <c r="CZ12" s="18" t="str">
        <f>IF(OR($A12="",CZ$8=""),"",MMULT(Z!$B12:INDEX(ZM,$A12-$B$4+1,$B$3-$B$2+1),ZT!CZ$9:INDEX(ZTM,$B$3-$B$2+1,CZ$8+1-$B$4)))</f>
        <v/>
      </c>
      <c r="DA12" s="18" t="str">
        <f>IF(OR($A12="",DA$8=""),"",MMULT(Z!$B12:INDEX(ZM,$A12-$B$4+1,$B$3-$B$2+1),ZT!DA$9:INDEX(ZTM,$B$3-$B$2+1,DA$8+1-$B$4)))</f>
        <v/>
      </c>
      <c r="DB12" s="18" t="str">
        <f>IF(OR($A12="",DB$8=""),"",MMULT(Z!$B12:INDEX(ZM,$A12-$B$4+1,$B$3-$B$2+1),ZT!DB$9:INDEX(ZTM,$B$3-$B$2+1,DB$8+1-$B$4)))</f>
        <v/>
      </c>
      <c r="DC12" s="18" t="str">
        <f>IF(OR($A12="",DC$8=""),"",MMULT(Z!$B12:INDEX(ZM,$A12-$B$4+1,$B$3-$B$2+1),ZT!DC$9:INDEX(ZTM,$B$3-$B$2+1,DC$8+1-$B$4)))</f>
        <v/>
      </c>
      <c r="DD12" s="18" t="str">
        <f>IF(OR($A12="",DD$8=""),"",MMULT(Z!$B12:INDEX(ZM,$A12-$B$4+1,$B$3-$B$2+1),ZT!DD$9:INDEX(ZTM,$B$3-$B$2+1,DD$8+1-$B$4)))</f>
        <v/>
      </c>
      <c r="DE12" s="18" t="str">
        <f>IF(OR($A12="",DE$8=""),"",MMULT(Z!$B12:INDEX(ZM,$A12-$B$4+1,$B$3-$B$2+1),ZT!DE$9:INDEX(ZTM,$B$3-$B$2+1,DE$8+1-$B$4)))</f>
        <v/>
      </c>
      <c r="DF12" s="18" t="str">
        <f>IF(OR($A12="",DF$8=""),"",MMULT(Z!$B12:INDEX(ZM,$A12-$B$4+1,$B$3-$B$2+1),ZT!DF$9:INDEX(ZTM,$B$3-$B$2+1,DF$8+1-$B$4)))</f>
        <v/>
      </c>
      <c r="DG12" s="18" t="str">
        <f>IF(OR($A12="",DG$8=""),"",MMULT(Z!$B12:INDEX(ZM,$A12-$B$4+1,$B$3-$B$2+1),ZT!DG$9:INDEX(ZTM,$B$3-$B$2+1,DG$8+1-$B$4)))</f>
        <v/>
      </c>
    </row>
    <row r="13" spans="1:111">
      <c r="A13">
        <f>Z!A13</f>
        <v>4</v>
      </c>
      <c r="B13" s="18">
        <f>IF(OR($A13="",B$8=""),"",MMULT(Z!$B13:INDEX(ZM,$A13-$B$4+1,$B$3-$B$2+1),ZT!B$9:INDEX(ZTM,$B$3-$B$2+1,B$8+1-$B$4)))</f>
        <v>1.2563464616601427</v>
      </c>
      <c r="C13" s="18">
        <f>IF(OR($A13="",C$8=""),"",MMULT(Z!$B13:INDEX(ZM,$A13-$B$4+1,$B$3-$B$2+1),ZT!C$9:INDEX(ZTM,$B$3-$B$2+1,C$8+1-$B$4)))</f>
        <v>1.1660382509750109</v>
      </c>
      <c r="D13" s="18">
        <f>IF(OR($A13="",D$8=""),"",MMULT(Z!$B13:INDEX(ZM,$A13-$B$4+1,$B$3-$B$2+1),ZT!D$9:INDEX(ZTM,$B$3-$B$2+1,D$8+1-$B$4)))</f>
        <v>1.1433122611782307</v>
      </c>
      <c r="E13" s="18">
        <f>IF(OR($A13="",E$8=""),"",MMULT(Z!$B13:INDEX(ZM,$A13-$B$4+1,$B$3-$B$2+1),ZT!E$9:INDEX(ZTM,$B$3-$B$2+1,E$8+1-$B$4)))</f>
        <v>0.73297052273381968</v>
      </c>
      <c r="F13" s="18">
        <f>IF(OR($A13="",F$8=""),"",MMULT(Z!$B13:INDEX(ZM,$A13-$B$4+1,$B$3-$B$2+1),ZT!F$9:INDEX(ZTM,$B$3-$B$2+1,F$8+1-$B$4)))</f>
        <v>2.2864347927928113</v>
      </c>
      <c r="G13" s="18">
        <f>IF(OR($A13="",G$8=""),"",MMULT(Z!$B13:INDEX(ZM,$A13-$B$4+1,$B$3-$B$2+1),ZT!G$9:INDEX(ZTM,$B$3-$B$2+1,G$8+1-$B$4)))</f>
        <v>0.27668373772554078</v>
      </c>
      <c r="H13" s="18">
        <f>IF(OR($A13="",H$8=""),"",MMULT(Z!$B13:INDEX(ZM,$A13-$B$4+1,$B$3-$B$2+1),ZT!H$9:INDEX(ZTM,$B$3-$B$2+1,H$8+1-$B$4)))</f>
        <v>1.1363699652593362</v>
      </c>
      <c r="I13" s="18">
        <f>IF(OR($A13="",I$8=""),"",MMULT(Z!$B13:INDEX(ZM,$A13-$B$4+1,$B$3-$B$2+1),ZT!I$9:INDEX(ZTM,$B$3-$B$2+1,I$8+1-$B$4)))</f>
        <v>0.69822968670458263</v>
      </c>
      <c r="J13" s="18">
        <f>IF(OR($A13="",J$8=""),"",MMULT(Z!$B13:INDEX(ZM,$A13-$B$4+1,$B$3-$B$2+1),ZT!J$9:INDEX(ZTM,$B$3-$B$2+1,J$8+1-$B$4)))</f>
        <v>1.4297119607537245</v>
      </c>
      <c r="K13" s="18">
        <f>IF(OR($A13="",K$8=""),"",MMULT(Z!$B13:INDEX(ZM,$A13-$B$4+1,$B$3-$B$2+1),ZT!K$9:INDEX(ZTM,$B$3-$B$2+1,K$8+1-$B$4)))</f>
        <v>0.17221910561702167</v>
      </c>
      <c r="L13" s="18">
        <f>IF(OR($A13="",L$8=""),"",MMULT(Z!$B13:INDEX(ZM,$A13-$B$4+1,$B$3-$B$2+1),ZT!L$9:INDEX(ZTM,$B$3-$B$2+1,L$8+1-$B$4)))</f>
        <v>0.88903815871709257</v>
      </c>
      <c r="M13" s="18">
        <f>IF(OR($A13="",M$8=""),"",MMULT(Z!$B13:INDEX(ZM,$A13-$B$4+1,$B$3-$B$2+1),ZT!M$9:INDEX(ZTM,$B$3-$B$2+1,M$8+1-$B$4)))</f>
        <v>-0.16508511262801689</v>
      </c>
      <c r="N13" s="18">
        <f>IF(OR($A13="",N$8=""),"",MMULT(Z!$B13:INDEX(ZM,$A13-$B$4+1,$B$3-$B$2+1),ZT!N$9:INDEX(ZTM,$B$3-$B$2+1,N$8+1-$B$4)))</f>
        <v>0.44996665069622532</v>
      </c>
      <c r="O13" s="18">
        <f>IF(OR($A13="",O$8=""),"",MMULT(Z!$B13:INDEX(ZM,$A13-$B$4+1,$B$3-$B$2+1),ZT!O$9:INDEX(ZTM,$B$3-$B$2+1,O$8+1-$B$4)))</f>
        <v>0.41108276371728125</v>
      </c>
      <c r="P13" s="18">
        <f>IF(OR($A13="",P$8=""),"",MMULT(Z!$B13:INDEX(ZM,$A13-$B$4+1,$B$3-$B$2+1),ZT!P$9:INDEX(ZTM,$B$3-$B$2+1,P$8+1-$B$4)))</f>
        <v>1.3183729188758155</v>
      </c>
      <c r="Q13" s="18">
        <f>IF(OR($A13="",Q$8=""),"",MMULT(Z!$B13:INDEX(ZM,$A13-$B$4+1,$B$3-$B$2+1),ZT!Q$9:INDEX(ZTM,$B$3-$B$2+1,Q$8+1-$B$4)))</f>
        <v>1.2259083312577626</v>
      </c>
      <c r="R13" s="18">
        <f>IF(OR($A13="",R$8=""),"",MMULT(Z!$B13:INDEX(ZM,$A13-$B$4+1,$B$3-$B$2+1),ZT!R$9:INDEX(ZTM,$B$3-$B$2+1,R$8+1-$B$4)))</f>
        <v>0.27924385399403107</v>
      </c>
      <c r="S13" s="18">
        <f>IF(OR($A13="",S$8=""),"",MMULT(Z!$B13:INDEX(ZM,$A13-$B$4+1,$B$3-$B$2+1),ZT!S$9:INDEX(ZTM,$B$3-$B$2+1,S$8+1-$B$4)))</f>
        <v>1.193865873892975</v>
      </c>
      <c r="T13" s="18">
        <f>IF(OR($A13="",T$8=""),"",MMULT(Z!$B13:INDEX(ZM,$A13-$B$4+1,$B$3-$B$2+1),ZT!T$9:INDEX(ZTM,$B$3-$B$2+1,T$8+1-$B$4)))</f>
        <v>0.64208580362091738</v>
      </c>
      <c r="U13" s="18">
        <f>IF(OR($A13="",U$8=""),"",MMULT(Z!$B13:INDEX(ZM,$A13-$B$4+1,$B$3-$B$2+1),ZT!U$9:INDEX(ZTM,$B$3-$B$2+1,U$8+1-$B$4)))</f>
        <v>0.67740838796910152</v>
      </c>
      <c r="V13" s="18">
        <f>IF(OR($A13="",V$8=""),"",MMULT(Z!$B13:INDEX(ZM,$A13-$B$4+1,$B$3-$B$2+1),ZT!V$9:INDEX(ZTM,$B$3-$B$2+1,V$8+1-$B$4)))</f>
        <v>0.89364918324888154</v>
      </c>
      <c r="W13" s="18">
        <f>IF(OR($A13="",W$8=""),"",MMULT(Z!$B13:INDEX(ZM,$A13-$B$4+1,$B$3-$B$2+1),ZT!W$9:INDEX(ZTM,$B$3-$B$2+1,W$8+1-$B$4)))</f>
        <v>1.0047126581130226</v>
      </c>
      <c r="X13" s="18">
        <f>IF(OR($A13="",X$8=""),"",MMULT(Z!$B13:INDEX(ZM,$A13-$B$4+1,$B$3-$B$2+1),ZT!X$9:INDEX(ZTM,$B$3-$B$2+1,X$8+1-$B$4)))</f>
        <v>1.0594534977441905</v>
      </c>
      <c r="Y13" s="18">
        <f>IF(OR($A13="",Y$8=""),"",MMULT(Z!$B13:INDEX(ZM,$A13-$B$4+1,$B$3-$B$2+1),ZT!Y$9:INDEX(ZTM,$B$3-$B$2+1,Y$8+1-$B$4)))</f>
        <v>1.2730093278738404</v>
      </c>
      <c r="Z13" s="18">
        <f>IF(OR($A13="",Z$8=""),"",MMULT(Z!$B13:INDEX(ZM,$A13-$B$4+1,$B$3-$B$2+1),ZT!Z$9:INDEX(ZTM,$B$3-$B$2+1,Z$8+1-$B$4)))</f>
        <v>1.141309637073971</v>
      </c>
      <c r="AA13" s="18">
        <f>IF(OR($A13="",AA$8=""),"",MMULT(Z!$B13:INDEX(ZM,$A13-$B$4+1,$B$3-$B$2+1),ZT!AA$9:INDEX(ZTM,$B$3-$B$2+1,AA$8+1-$B$4)))</f>
        <v>1.1000061709787994</v>
      </c>
      <c r="AB13" s="18">
        <f>IF(OR($A13="",AB$8=""),"",MMULT(Z!$B13:INDEX(ZM,$A13-$B$4+1,$B$3-$B$2+1),ZT!AB$9:INDEX(ZTM,$B$3-$B$2+1,AB$8+1-$B$4)))</f>
        <v>1.5014684517555315</v>
      </c>
      <c r="AC13" s="18">
        <f>IF(OR($A13="",AC$8=""),"",MMULT(Z!$B13:INDEX(ZM,$A13-$B$4+1,$B$3-$B$2+1),ZT!AC$9:INDEX(ZTM,$B$3-$B$2+1,AC$8+1-$B$4)))</f>
        <v>0.84975843468537537</v>
      </c>
      <c r="AD13" s="18">
        <f>IF(OR($A13="",AD$8=""),"",MMULT(Z!$B13:INDEX(ZM,$A13-$B$4+1,$B$3-$B$2+1),ZT!AD$9:INDEX(ZTM,$B$3-$B$2+1,AD$8+1-$B$4)))</f>
        <v>0.92095066364137657</v>
      </c>
      <c r="AE13" s="18">
        <f>IF(OR($A13="",AE$8=""),"",MMULT(Z!$B13:INDEX(ZM,$A13-$B$4+1,$B$3-$B$2+1),ZT!AE$9:INDEX(ZTM,$B$3-$B$2+1,AE$8+1-$B$4)))</f>
        <v>1.4283615884239382</v>
      </c>
      <c r="AF13" s="18">
        <f>IF(OR($A13="",AF$8=""),"",MMULT(Z!$B13:INDEX(ZM,$A13-$B$4+1,$B$3-$B$2+1),ZT!AF$9:INDEX(ZTM,$B$3-$B$2+1,AF$8+1-$B$4)))</f>
        <v>1.6122297402129238</v>
      </c>
      <c r="AG13" s="18">
        <f>IF(OR($A13="",AG$8=""),"",MMULT(Z!$B13:INDEX(ZM,$A13-$B$4+1,$B$3-$B$2+1),ZT!AG$9:INDEX(ZTM,$B$3-$B$2+1,AG$8+1-$B$4)))</f>
        <v>1.8046036532104024</v>
      </c>
      <c r="AH13" s="18">
        <f>IF(OR($A13="",AH$8=""),"",MMULT(Z!$B13:INDEX(ZM,$A13-$B$4+1,$B$3-$B$2+1),ZT!AH$9:INDEX(ZTM,$B$3-$B$2+1,AH$8+1-$B$4)))</f>
        <v>1.2753290653212128</v>
      </c>
      <c r="AI13" s="18">
        <f>IF(OR($A13="",AI$8=""),"",MMULT(Z!$B13:INDEX(ZM,$A13-$B$4+1,$B$3-$B$2+1),ZT!AI$9:INDEX(ZTM,$B$3-$B$2+1,AI$8+1-$B$4)))</f>
        <v>1.5108952370112481</v>
      </c>
      <c r="AJ13" s="18">
        <f>IF(OR($A13="",AJ$8=""),"",MMULT(Z!$B13:INDEX(ZM,$A13-$B$4+1,$B$3-$B$2+1),ZT!AJ$9:INDEX(ZTM,$B$3-$B$2+1,AJ$8+1-$B$4)))</f>
        <v>1.2231017030514224</v>
      </c>
      <c r="AK13" s="18">
        <f>IF(OR($A13="",AK$8=""),"",MMULT(Z!$B13:INDEX(ZM,$A13-$B$4+1,$B$3-$B$2+1),ZT!AK$9:INDEX(ZTM,$B$3-$B$2+1,AK$8+1-$B$4)))</f>
        <v>1.5827538984099798</v>
      </c>
      <c r="AL13" s="18">
        <f>IF(OR($A13="",AL$8=""),"",MMULT(Z!$B13:INDEX(ZM,$A13-$B$4+1,$B$3-$B$2+1),ZT!AL$9:INDEX(ZTM,$B$3-$B$2+1,AL$8+1-$B$4)))</f>
        <v>1.5877328478462005</v>
      </c>
      <c r="AM13" s="18">
        <f>IF(OR($A13="",AM$8=""),"",MMULT(Z!$B13:INDEX(ZM,$A13-$B$4+1,$B$3-$B$2+1),ZT!AM$9:INDEX(ZTM,$B$3-$B$2+1,AM$8+1-$B$4)))</f>
        <v>1.1627064597409476</v>
      </c>
      <c r="AN13" s="18">
        <f>IF(OR($A13="",AN$8=""),"",MMULT(Z!$B13:INDEX(ZM,$A13-$B$4+1,$B$3-$B$2+1),ZT!AN$9:INDEX(ZTM,$B$3-$B$2+1,AN$8+1-$B$4)))</f>
        <v>1.5435073762711553</v>
      </c>
      <c r="AO13" s="18">
        <f>IF(OR($A13="",AO$8=""),"",MMULT(Z!$B13:INDEX(ZM,$A13-$B$4+1,$B$3-$B$2+1),ZT!AO$9:INDEX(ZTM,$B$3-$B$2+1,AO$8+1-$B$4)))</f>
        <v>0.99935513952207555</v>
      </c>
      <c r="AP13" s="18">
        <f>IF(OR($A13="",AP$8=""),"",MMULT(Z!$B13:INDEX(ZM,$A13-$B$4+1,$B$3-$B$2+1),ZT!AP$9:INDEX(ZTM,$B$3-$B$2+1,AP$8+1-$B$4)))</f>
        <v>1.2980116559292019</v>
      </c>
      <c r="AQ13" s="18">
        <f>IF(OR($A13="",AQ$8=""),"",MMULT(Z!$B13:INDEX(ZM,$A13-$B$4+1,$B$3-$B$2+1),ZT!AQ$9:INDEX(ZTM,$B$3-$B$2+1,AQ$8+1-$B$4)))</f>
        <v>0.80170701727106786</v>
      </c>
      <c r="AR13" s="18">
        <f>IF(OR($A13="",AR$8=""),"",MMULT(Z!$B13:INDEX(ZM,$A13-$B$4+1,$B$3-$B$2+1),ZT!AR$9:INDEX(ZTM,$B$3-$B$2+1,AR$8+1-$B$4)))</f>
        <v>0.86768502445729467</v>
      </c>
      <c r="AS13" s="18">
        <f>IF(OR($A13="",AS$8=""),"",MMULT(Z!$B13:INDEX(ZM,$A13-$B$4+1,$B$3-$B$2+1),ZT!AS$9:INDEX(ZTM,$B$3-$B$2+1,AS$8+1-$B$4)))</f>
        <v>0.572780761169704</v>
      </c>
      <c r="AT13" s="18">
        <f>IF(OR($A13="",AT$8=""),"",MMULT(Z!$B13:INDEX(ZM,$A13-$B$4+1,$B$3-$B$2+1),ZT!AT$9:INDEX(ZTM,$B$3-$B$2+1,AT$8+1-$B$4)))</f>
        <v>0.65167273685303706</v>
      </c>
      <c r="AU13" s="18">
        <f>IF(OR($A13="",AU$8=""),"",MMULT(Z!$B13:INDEX(ZM,$A13-$B$4+1,$B$3-$B$2+1),ZT!AU$9:INDEX(ZTM,$B$3-$B$2+1,AU$8+1-$B$4)))</f>
        <v>0.57845869875586264</v>
      </c>
      <c r="AV13" s="18">
        <f>IF(OR($A13="",AV$8=""),"",MMULT(Z!$B13:INDEX(ZM,$A13-$B$4+1,$B$3-$B$2+1),ZT!AV$9:INDEX(ZTM,$B$3-$B$2+1,AV$8+1-$B$4)))</f>
        <v>0.47582082937841286</v>
      </c>
      <c r="AW13" s="18">
        <f>IF(OR($A13="",AW$8=""),"",MMULT(Z!$B13:INDEX(ZM,$A13-$B$4+1,$B$3-$B$2+1),ZT!AW$9:INDEX(ZTM,$B$3-$B$2+1,AW$8+1-$B$4)))</f>
        <v>0.36307752050255149</v>
      </c>
      <c r="AX13" s="18">
        <f>IF(OR($A13="",AX$8=""),"",MMULT(Z!$B13:INDEX(ZM,$A13-$B$4+1,$B$3-$B$2+1),ZT!AX$9:INDEX(ZTM,$B$3-$B$2+1,AX$8+1-$B$4)))</f>
        <v>0.40783460404125382</v>
      </c>
      <c r="AY13" s="18">
        <f>IF(OR($A13="",AY$8=""),"",MMULT(Z!$B13:INDEX(ZM,$A13-$B$4+1,$B$3-$B$2+1),ZT!AY$9:INDEX(ZTM,$B$3-$B$2+1,AY$8+1-$B$4)))</f>
        <v>0.3072834458084584</v>
      </c>
      <c r="AZ13" s="18">
        <f>IF(OR($A13="",AZ$8=""),"",MMULT(Z!$B13:INDEX(ZM,$A13-$B$4+1,$B$3-$B$2+1),ZT!AZ$9:INDEX(ZTM,$B$3-$B$2+1,AZ$8+1-$B$4)))</f>
        <v>0.23422400485523714</v>
      </c>
      <c r="BA13" s="18">
        <f>IF(OR($A13="",BA$8=""),"",MMULT(Z!$B13:INDEX(ZM,$A13-$B$4+1,$B$3-$B$2+1),ZT!BA$9:INDEX(ZTM,$B$3-$B$2+1,BA$8+1-$B$4)))</f>
        <v>0.2304771114362818</v>
      </c>
      <c r="BB13" s="18">
        <f>IF(OR($A13="",BB$8=""),"",MMULT(Z!$B13:INDEX(ZM,$A13-$B$4+1,$B$3-$B$2+1),ZT!BB$9:INDEX(ZTM,$B$3-$B$2+1,BB$8+1-$B$4)))</f>
        <v>0.21755102518994951</v>
      </c>
      <c r="BC13" s="18">
        <f>IF(OR($A13="",BC$8=""),"",MMULT(Z!$B13:INDEX(ZM,$A13-$B$4+1,$B$3-$B$2+1),ZT!BC$9:INDEX(ZTM,$B$3-$B$2+1,BC$8+1-$B$4)))</f>
        <v>0.23321356246064273</v>
      </c>
      <c r="BD13" s="18">
        <f>IF(OR($A13="",BD$8=""),"",MMULT(Z!$B13:INDEX(ZM,$A13-$B$4+1,$B$3-$B$2+1),ZT!BD$9:INDEX(ZTM,$B$3-$B$2+1,BD$8+1-$B$4)))</f>
        <v>0.2791010162291328</v>
      </c>
      <c r="BE13" s="18">
        <f>IF(OR($A13="",BE$8=""),"",MMULT(Z!$B13:INDEX(ZM,$A13-$B$4+1,$B$3-$B$2+1),ZT!BE$9:INDEX(ZTM,$B$3-$B$2+1,BE$8+1-$B$4)))</f>
        <v>0.26309365154193426</v>
      </c>
      <c r="BF13" s="18">
        <f>IF(OR($A13="",BF$8=""),"",MMULT(Z!$B13:INDEX(ZM,$A13-$B$4+1,$B$3-$B$2+1),ZT!BF$9:INDEX(ZTM,$B$3-$B$2+1,BF$8+1-$B$4)))</f>
        <v>0.44846692732425636</v>
      </c>
      <c r="BG13" s="18">
        <f>IF(OR($A13="",BG$8=""),"",MMULT(Z!$B13:INDEX(ZM,$A13-$B$4+1,$B$3-$B$2+1),ZT!BG$9:INDEX(ZTM,$B$3-$B$2+1,BG$8+1-$B$4)))</f>
        <v>0.39719389232644253</v>
      </c>
      <c r="BH13" s="18">
        <f>IF(OR($A13="",BH$8=""),"",MMULT(Z!$B13:INDEX(ZM,$A13-$B$4+1,$B$3-$B$2+1),ZT!BH$9:INDEX(ZTM,$B$3-$B$2+1,BH$8+1-$B$4)))</f>
        <v>0.42555745451627575</v>
      </c>
      <c r="BI13" s="18">
        <f>IF(OR($A13="",BI$8=""),"",MMULT(Z!$B13:INDEX(ZM,$A13-$B$4+1,$B$3-$B$2+1),ZT!BI$9:INDEX(ZTM,$B$3-$B$2+1,BI$8+1-$B$4)))</f>
        <v>0.42188467867561397</v>
      </c>
      <c r="BJ13" s="18">
        <f>IF(OR($A13="",BJ$8=""),"",MMULT(Z!$B13:INDEX(ZM,$A13-$B$4+1,$B$3-$B$2+1),ZT!BJ$9:INDEX(ZTM,$B$3-$B$2+1,BJ$8+1-$B$4)))</f>
        <v>0.48804723527283306</v>
      </c>
      <c r="BK13" s="18">
        <f>IF(OR($A13="",BK$8=""),"",MMULT(Z!$B13:INDEX(ZM,$A13-$B$4+1,$B$3-$B$2+1),ZT!BK$9:INDEX(ZTM,$B$3-$B$2+1,BK$8+1-$B$4)))</f>
        <v>0.42329680493242711</v>
      </c>
      <c r="BL13" s="18">
        <f>IF(OR($A13="",BL$8=""),"",MMULT(Z!$B13:INDEX(ZM,$A13-$B$4+1,$B$3-$B$2+1),ZT!BL$9:INDEX(ZTM,$B$3-$B$2+1,BL$8+1-$B$4)))</f>
        <v>0.41184896427394668</v>
      </c>
      <c r="BM13" s="18">
        <f>IF(OR($A13="",BM$8=""),"",MMULT(Z!$B13:INDEX(ZM,$A13-$B$4+1,$B$3-$B$2+1),ZT!BM$9:INDEX(ZTM,$B$3-$B$2+1,BM$8+1-$B$4)))</f>
        <v>0.52072417114177816</v>
      </c>
      <c r="BN13" s="18">
        <f>IF(OR($A13="",BN$8=""),"",MMULT(Z!$B13:INDEX(ZM,$A13-$B$4+1,$B$3-$B$2+1),ZT!BN$9:INDEX(ZTM,$B$3-$B$2+1,BN$8+1-$B$4)))</f>
        <v>0.44099269606107289</v>
      </c>
      <c r="BO13" s="18">
        <f>IF(OR($A13="",BO$8=""),"",MMULT(Z!$B13:INDEX(ZM,$A13-$B$4+1,$B$3-$B$2+1),ZT!BO$9:INDEX(ZTM,$B$3-$B$2+1,BO$8+1-$B$4)))</f>
        <v>0.61600813642897767</v>
      </c>
      <c r="BP13" s="18">
        <f>IF(OR($A13="",BP$8=""),"",MMULT(Z!$B13:INDEX(ZM,$A13-$B$4+1,$B$3-$B$2+1),ZT!BP$9:INDEX(ZTM,$B$3-$B$2+1,BP$8+1-$B$4)))</f>
        <v>0.63500342112764507</v>
      </c>
      <c r="BQ13" s="18">
        <f>IF(OR($A13="",BQ$8=""),"",MMULT(Z!$B13:INDEX(ZM,$A13-$B$4+1,$B$3-$B$2+1),ZT!BQ$9:INDEX(ZTM,$B$3-$B$2+1,BQ$8+1-$B$4)))</f>
        <v>0.5436817668798043</v>
      </c>
      <c r="BR13" s="18">
        <f>IF(OR($A13="",BR$8=""),"",MMULT(Z!$B13:INDEX(ZM,$A13-$B$4+1,$B$3-$B$2+1),ZT!BR$9:INDEX(ZTM,$B$3-$B$2+1,BR$8+1-$B$4)))</f>
        <v>0.60865360894211828</v>
      </c>
      <c r="BS13" s="18">
        <f>IF(OR($A13="",BS$8=""),"",MMULT(Z!$B13:INDEX(ZM,$A13-$B$4+1,$B$3-$B$2+1),ZT!BS$9:INDEX(ZTM,$B$3-$B$2+1,BS$8+1-$B$4)))</f>
        <v>0.56927899953623884</v>
      </c>
      <c r="BT13" s="18">
        <f>IF(OR($A13="",BT$8=""),"",MMULT(Z!$B13:INDEX(ZM,$A13-$B$4+1,$B$3-$B$2+1),ZT!BT$9:INDEX(ZTM,$B$3-$B$2+1,BT$8+1-$B$4)))</f>
        <v>0.54217844882102451</v>
      </c>
      <c r="BU13" s="18">
        <f>IF(OR($A13="",BU$8=""),"",MMULT(Z!$B13:INDEX(ZM,$A13-$B$4+1,$B$3-$B$2+1),ZT!BU$9:INDEX(ZTM,$B$3-$B$2+1,BU$8+1-$B$4)))</f>
        <v>0.60365900774396741</v>
      </c>
      <c r="BV13" s="18">
        <f>IF(OR($A13="",BV$8=""),"",MMULT(Z!$B13:INDEX(ZM,$A13-$B$4+1,$B$3-$B$2+1),ZT!BV$9:INDEX(ZTM,$B$3-$B$2+1,BV$8+1-$B$4)))</f>
        <v>0.53138866275651042</v>
      </c>
      <c r="BW13" s="18">
        <f>IF(OR($A13="",BW$8=""),"",MMULT(Z!$B13:INDEX(ZM,$A13-$B$4+1,$B$3-$B$2+1),ZT!BW$9:INDEX(ZTM,$B$3-$B$2+1,BW$8+1-$B$4)))</f>
        <v>0.5984556711864093</v>
      </c>
      <c r="BX13" s="18">
        <f>IF(OR($A13="",BX$8=""),"",MMULT(Z!$B13:INDEX(ZM,$A13-$B$4+1,$B$3-$B$2+1),ZT!BX$9:INDEX(ZTM,$B$3-$B$2+1,BX$8+1-$B$4)))</f>
        <v>0.4801062790023331</v>
      </c>
      <c r="BY13" s="18">
        <f>IF(OR($A13="",BY$8=""),"",MMULT(Z!$B13:INDEX(ZM,$A13-$B$4+1,$B$3-$B$2+1),ZT!BY$9:INDEX(ZTM,$B$3-$B$2+1,BY$8+1-$B$4)))</f>
        <v>0.53826061670066483</v>
      </c>
      <c r="BZ13" s="18">
        <f>IF(OR($A13="",BZ$8=""),"",MMULT(Z!$B13:INDEX(ZM,$A13-$B$4+1,$B$3-$B$2+1),ZT!BZ$9:INDEX(ZTM,$B$3-$B$2+1,BZ$8+1-$B$4)))</f>
        <v>0.57765587504841776</v>
      </c>
      <c r="CA13" s="18">
        <f>IF(OR($A13="",CA$8=""),"",MMULT(Z!$B13:INDEX(ZM,$A13-$B$4+1,$B$3-$B$2+1),ZT!CA$9:INDEX(ZTM,$B$3-$B$2+1,CA$8+1-$B$4)))</f>
        <v>0.4212635547743615</v>
      </c>
      <c r="CB13" s="18">
        <f>IF(OR($A13="",CB$8=""),"",MMULT(Z!$B13:INDEX(ZM,$A13-$B$4+1,$B$3-$B$2+1),ZT!CB$9:INDEX(ZTM,$B$3-$B$2+1,CB$8+1-$B$4)))</f>
        <v>0.59632830440310314</v>
      </c>
      <c r="CC13" s="18">
        <f>IF(OR($A13="",CC$8=""),"",MMULT(Z!$B13:INDEX(ZM,$A13-$B$4+1,$B$3-$B$2+1),ZT!CC$9:INDEX(ZTM,$B$3-$B$2+1,CC$8+1-$B$4)))</f>
        <v>0.42488657004956021</v>
      </c>
      <c r="CD13" s="18">
        <f>IF(OR($A13="",CD$8=""),"",MMULT(Z!$B13:INDEX(ZM,$A13-$B$4+1,$B$3-$B$2+1),ZT!CD$9:INDEX(ZTM,$B$3-$B$2+1,CD$8+1-$B$4)))</f>
        <v>0.44372059312692369</v>
      </c>
      <c r="CE13" s="18">
        <f>IF(OR($A13="",CE$8=""),"",MMULT(Z!$B13:INDEX(ZM,$A13-$B$4+1,$B$3-$B$2+1),ZT!CE$9:INDEX(ZTM,$B$3-$B$2+1,CE$8+1-$B$4)))</f>
        <v>0.3528669253361158</v>
      </c>
      <c r="CF13" s="18">
        <f>IF(OR($A13="",CF$8=""),"",MMULT(Z!$B13:INDEX(ZM,$A13-$B$4+1,$B$3-$B$2+1),ZT!CF$9:INDEX(ZTM,$B$3-$B$2+1,CF$8+1-$B$4)))</f>
        <v>0.41583144492281399</v>
      </c>
      <c r="CG13" s="18">
        <f>IF(OR($A13="",CG$8=""),"",MMULT(Z!$B13:INDEX(ZM,$A13-$B$4+1,$B$3-$B$2+1),ZT!CG$9:INDEX(ZTM,$B$3-$B$2+1,CG$8+1-$B$4)))</f>
        <v>0.50842612831515588</v>
      </c>
      <c r="CH13" s="18">
        <f>IF(OR($A13="",CH$8=""),"",MMULT(Z!$B13:INDEX(ZM,$A13-$B$4+1,$B$3-$B$2+1),ZT!CH$9:INDEX(ZTM,$B$3-$B$2+1,CH$8+1-$B$4)))</f>
        <v>0.50662278919047976</v>
      </c>
      <c r="CI13" s="18">
        <f>IF(OR($A13="",CI$8=""),"",MMULT(Z!$B13:INDEX(ZM,$A13-$B$4+1,$B$3-$B$2+1),ZT!CI$9:INDEX(ZTM,$B$3-$B$2+1,CI$8+1-$B$4)))</f>
        <v>0.51576414508982327</v>
      </c>
      <c r="CJ13" s="18">
        <f>IF(OR($A13="",CJ$8=""),"",MMULT(Z!$B13:INDEX(ZM,$A13-$B$4+1,$B$3-$B$2+1),ZT!CJ$9:INDEX(ZTM,$B$3-$B$2+1,CJ$8+1-$B$4)))</f>
        <v>0.41230910189211312</v>
      </c>
      <c r="CK13" s="18">
        <f>IF(OR($A13="",CK$8=""),"",MMULT(Z!$B13:INDEX(ZM,$A13-$B$4+1,$B$3-$B$2+1),ZT!CK$9:INDEX(ZTM,$B$3-$B$2+1,CK$8+1-$B$4)))</f>
        <v>0.37287878560350207</v>
      </c>
      <c r="CL13" s="18">
        <f>IF(OR($A13="",CL$8=""),"",MMULT(Z!$B13:INDEX(ZM,$A13-$B$4+1,$B$3-$B$2+1),ZT!CL$9:INDEX(ZTM,$B$3-$B$2+1,CL$8+1-$B$4)))</f>
        <v>0.38817363595732857</v>
      </c>
      <c r="CM13" s="18">
        <f>IF(OR($A13="",CM$8=""),"",MMULT(Z!$B13:INDEX(ZM,$A13-$B$4+1,$B$3-$B$2+1),ZT!CM$9:INDEX(ZTM,$B$3-$B$2+1,CM$8+1-$B$4)))</f>
        <v>0.43558084783289086</v>
      </c>
      <c r="CN13" s="18">
        <f>IF(OR($A13="",CN$8=""),"",MMULT(Z!$B13:INDEX(ZM,$A13-$B$4+1,$B$3-$B$2+1),ZT!CN$9:INDEX(ZTM,$B$3-$B$2+1,CN$8+1-$B$4)))</f>
        <v>0.51140052241427592</v>
      </c>
      <c r="CO13" s="18">
        <f>IF(OR($A13="",CO$8=""),"",MMULT(Z!$B13:INDEX(ZM,$A13-$B$4+1,$B$3-$B$2+1),ZT!CO$9:INDEX(ZTM,$B$3-$B$2+1,CO$8+1-$B$4)))</f>
        <v>0.50198709384927842</v>
      </c>
      <c r="CP13" s="18">
        <f>IF(OR($A13="",CP$8=""),"",MMULT(Z!$B13:INDEX(ZM,$A13-$B$4+1,$B$3-$B$2+1),ZT!CP$9:INDEX(ZTM,$B$3-$B$2+1,CP$8+1-$B$4)))</f>
        <v>0.30140705599483025</v>
      </c>
      <c r="CQ13" s="18">
        <f>IF(OR($A13="",CQ$8=""),"",MMULT(Z!$B13:INDEX(ZM,$A13-$B$4+1,$B$3-$B$2+1),ZT!CQ$9:INDEX(ZTM,$B$3-$B$2+1,CQ$8+1-$B$4)))</f>
        <v>0.36371512944425666</v>
      </c>
      <c r="CR13" s="18">
        <f>IF(OR($A13="",CR$8=""),"",MMULT(Z!$B13:INDEX(ZM,$A13-$B$4+1,$B$3-$B$2+1),ZT!CR$9:INDEX(ZTM,$B$3-$B$2+1,CR$8+1-$B$4)))</f>
        <v>0.19229342820606479</v>
      </c>
      <c r="CS13" s="18">
        <f>IF(OR($A13="",CS$8=""),"",MMULT(Z!$B13:INDEX(ZM,$A13-$B$4+1,$B$3-$B$2+1),ZT!CS$9:INDEX(ZTM,$B$3-$B$2+1,CS$8+1-$B$4)))</f>
        <v>0.33159403332932658</v>
      </c>
      <c r="CT13" s="18" t="str">
        <f>IF(OR($A13="",CT$8=""),"",MMULT(Z!$B13:INDEX(ZM,$A13-$B$4+1,$B$3-$B$2+1),ZT!CT$9:INDEX(ZTM,$B$3-$B$2+1,CT$8+1-$B$4)))</f>
        <v/>
      </c>
      <c r="CU13" s="18" t="str">
        <f>IF(OR($A13="",CU$8=""),"",MMULT(Z!$B13:INDEX(ZM,$A13-$B$4+1,$B$3-$B$2+1),ZT!CU$9:INDEX(ZTM,$B$3-$B$2+1,CU$8+1-$B$4)))</f>
        <v/>
      </c>
      <c r="CV13" s="18" t="str">
        <f>IF(OR($A13="",CV$8=""),"",MMULT(Z!$B13:INDEX(ZM,$A13-$B$4+1,$B$3-$B$2+1),ZT!CV$9:INDEX(ZTM,$B$3-$B$2+1,CV$8+1-$B$4)))</f>
        <v/>
      </c>
      <c r="CW13" s="18" t="str">
        <f>IF(OR($A13="",CW$8=""),"",MMULT(Z!$B13:INDEX(ZM,$A13-$B$4+1,$B$3-$B$2+1),ZT!CW$9:INDEX(ZTM,$B$3-$B$2+1,CW$8+1-$B$4)))</f>
        <v/>
      </c>
      <c r="CX13" s="18" t="str">
        <f>IF(OR($A13="",CX$8=""),"",MMULT(Z!$B13:INDEX(ZM,$A13-$B$4+1,$B$3-$B$2+1),ZT!CX$9:INDEX(ZTM,$B$3-$B$2+1,CX$8+1-$B$4)))</f>
        <v/>
      </c>
      <c r="CY13" s="18" t="str">
        <f>IF(OR($A13="",CY$8=""),"",MMULT(Z!$B13:INDEX(ZM,$A13-$B$4+1,$B$3-$B$2+1),ZT!CY$9:INDEX(ZTM,$B$3-$B$2+1,CY$8+1-$B$4)))</f>
        <v/>
      </c>
      <c r="CZ13" s="18" t="str">
        <f>IF(OR($A13="",CZ$8=""),"",MMULT(Z!$B13:INDEX(ZM,$A13-$B$4+1,$B$3-$B$2+1),ZT!CZ$9:INDEX(ZTM,$B$3-$B$2+1,CZ$8+1-$B$4)))</f>
        <v/>
      </c>
      <c r="DA13" s="18" t="str">
        <f>IF(OR($A13="",DA$8=""),"",MMULT(Z!$B13:INDEX(ZM,$A13-$B$4+1,$B$3-$B$2+1),ZT!DA$9:INDEX(ZTM,$B$3-$B$2+1,DA$8+1-$B$4)))</f>
        <v/>
      </c>
      <c r="DB13" s="18" t="str">
        <f>IF(OR($A13="",DB$8=""),"",MMULT(Z!$B13:INDEX(ZM,$A13-$B$4+1,$B$3-$B$2+1),ZT!DB$9:INDEX(ZTM,$B$3-$B$2+1,DB$8+1-$B$4)))</f>
        <v/>
      </c>
      <c r="DC13" s="18" t="str">
        <f>IF(OR($A13="",DC$8=""),"",MMULT(Z!$B13:INDEX(ZM,$A13-$B$4+1,$B$3-$B$2+1),ZT!DC$9:INDEX(ZTM,$B$3-$B$2+1,DC$8+1-$B$4)))</f>
        <v/>
      </c>
      <c r="DD13" s="18" t="str">
        <f>IF(OR($A13="",DD$8=""),"",MMULT(Z!$B13:INDEX(ZM,$A13-$B$4+1,$B$3-$B$2+1),ZT!DD$9:INDEX(ZTM,$B$3-$B$2+1,DD$8+1-$B$4)))</f>
        <v/>
      </c>
      <c r="DE13" s="18" t="str">
        <f>IF(OR($A13="",DE$8=""),"",MMULT(Z!$B13:INDEX(ZM,$A13-$B$4+1,$B$3-$B$2+1),ZT!DE$9:INDEX(ZTM,$B$3-$B$2+1,DE$8+1-$B$4)))</f>
        <v/>
      </c>
      <c r="DF13" s="18" t="str">
        <f>IF(OR($A13="",DF$8=""),"",MMULT(Z!$B13:INDEX(ZM,$A13-$B$4+1,$B$3-$B$2+1),ZT!DF$9:INDEX(ZTM,$B$3-$B$2+1,DF$8+1-$B$4)))</f>
        <v/>
      </c>
      <c r="DG13" s="18" t="str">
        <f>IF(OR($A13="",DG$8=""),"",MMULT(Z!$B13:INDEX(ZM,$A13-$B$4+1,$B$3-$B$2+1),ZT!DG$9:INDEX(ZTM,$B$3-$B$2+1,DG$8+1-$B$4)))</f>
        <v/>
      </c>
    </row>
    <row r="14" spans="1:111">
      <c r="A14">
        <f>Z!A14</f>
        <v>5</v>
      </c>
      <c r="B14" s="18">
        <f>IF(OR($A14="",B$8=""),"",MMULT(Z!$B14:INDEX(ZM,$A14-$B$4+1,$B$3-$B$2+1),ZT!B$9:INDEX(ZTM,$B$3-$B$2+1,B$8+1-$B$4)))</f>
        <v>1.8053398657777695</v>
      </c>
      <c r="C14" s="18">
        <f>IF(OR($A14="",C$8=""),"",MMULT(Z!$B14:INDEX(ZM,$A14-$B$4+1,$B$3-$B$2+1),ZT!C$9:INDEX(ZTM,$B$3-$B$2+1,C$8+1-$B$4)))</f>
        <v>1.1063706786631216</v>
      </c>
      <c r="D14" s="18">
        <f>IF(OR($A14="",D$8=""),"",MMULT(Z!$B14:INDEX(ZM,$A14-$B$4+1,$B$3-$B$2+1),ZT!D$9:INDEX(ZTM,$B$3-$B$2+1,D$8+1-$B$4)))</f>
        <v>0.74743237869519752</v>
      </c>
      <c r="E14" s="18">
        <f>IF(OR($A14="",E$8=""),"",MMULT(Z!$B14:INDEX(ZM,$A14-$B$4+1,$B$3-$B$2+1),ZT!E$9:INDEX(ZTM,$B$3-$B$2+1,E$8+1-$B$4)))</f>
        <v>1.5221700192475538</v>
      </c>
      <c r="F14" s="18">
        <f>IF(OR($A14="",F$8=""),"",MMULT(Z!$B14:INDEX(ZM,$A14-$B$4+1,$B$3-$B$2+1),ZT!F$9:INDEX(ZTM,$B$3-$B$2+1,F$8+1-$B$4)))</f>
        <v>0.27668373772554078</v>
      </c>
      <c r="G14" s="18">
        <f>IF(OR($A14="",G$8=""),"",MMULT(Z!$B14:INDEX(ZM,$A14-$B$4+1,$B$3-$B$2+1),ZT!G$9:INDEX(ZTM,$B$3-$B$2+1,G$8+1-$B$4)))</f>
        <v>3.3149143696771945</v>
      </c>
      <c r="H14" s="18">
        <f>IF(OR($A14="",H$8=""),"",MMULT(Z!$B14:INDEX(ZM,$A14-$B$4+1,$B$3-$B$2+1),ZT!H$9:INDEX(ZTM,$B$3-$B$2+1,H$8+1-$B$4)))</f>
        <v>0.88741443333094572</v>
      </c>
      <c r="I14" s="18">
        <f>IF(OR($A14="",I$8=""),"",MMULT(Z!$B14:INDEX(ZM,$A14-$B$4+1,$B$3-$B$2+1),ZT!I$9:INDEX(ZTM,$B$3-$B$2+1,I$8+1-$B$4)))</f>
        <v>0.54510102460779697</v>
      </c>
      <c r="J14" s="18">
        <f>IF(OR($A14="",J$8=""),"",MMULT(Z!$B14:INDEX(ZM,$A14-$B$4+1,$B$3-$B$2+1),ZT!J$9:INDEX(ZTM,$B$3-$B$2+1,J$8+1-$B$4)))</f>
        <v>1.6421879706103208</v>
      </c>
      <c r="K14" s="18">
        <f>IF(OR($A14="",K$8=""),"",MMULT(Z!$B14:INDEX(ZM,$A14-$B$4+1,$B$3-$B$2+1),ZT!K$9:INDEX(ZTM,$B$3-$B$2+1,K$8+1-$B$4)))</f>
        <v>1.8710278769631221</v>
      </c>
      <c r="L14" s="18">
        <f>IF(OR($A14="",L$8=""),"",MMULT(Z!$B14:INDEX(ZM,$A14-$B$4+1,$B$3-$B$2+1),ZT!L$9:INDEX(ZTM,$B$3-$B$2+1,L$8+1-$B$4)))</f>
        <v>0.89768020226075662</v>
      </c>
      <c r="M14" s="18">
        <f>IF(OR($A14="",M$8=""),"",MMULT(Z!$B14:INDEX(ZM,$A14-$B$4+1,$B$3-$B$2+1),ZT!M$9:INDEX(ZTM,$B$3-$B$2+1,M$8+1-$B$4)))</f>
        <v>0.5366443846350254</v>
      </c>
      <c r="N14" s="18">
        <f>IF(OR($A14="",N$8=""),"",MMULT(Z!$B14:INDEX(ZM,$A14-$B$4+1,$B$3-$B$2+1),ZT!N$9:INDEX(ZTM,$B$3-$B$2+1,N$8+1-$B$4)))</f>
        <v>1.8371336832623733</v>
      </c>
      <c r="O14" s="18">
        <f>IF(OR($A14="",O$8=""),"",MMULT(Z!$B14:INDEX(ZM,$A14-$B$4+1,$B$3-$B$2+1),ZT!O$9:INDEX(ZTM,$B$3-$B$2+1,O$8+1-$B$4)))</f>
        <v>0.36496925678968362</v>
      </c>
      <c r="P14" s="18">
        <f>IF(OR($A14="",P$8=""),"",MMULT(Z!$B14:INDEX(ZM,$A14-$B$4+1,$B$3-$B$2+1),ZT!P$9:INDEX(ZTM,$B$3-$B$2+1,P$8+1-$B$4)))</f>
        <v>0.48716888208950465</v>
      </c>
      <c r="Q14" s="18">
        <f>IF(OR($A14="",Q$8=""),"",MMULT(Z!$B14:INDEX(ZM,$A14-$B$4+1,$B$3-$B$2+1),ZT!Q$9:INDEX(ZTM,$B$3-$B$2+1,Q$8+1-$B$4)))</f>
        <v>0.40203454975501918</v>
      </c>
      <c r="R14" s="18">
        <f>IF(OR($A14="",R$8=""),"",MMULT(Z!$B14:INDEX(ZM,$A14-$B$4+1,$B$3-$B$2+1),ZT!R$9:INDEX(ZTM,$B$3-$B$2+1,R$8+1-$B$4)))</f>
        <v>0.60957814290067636</v>
      </c>
      <c r="S14" s="18">
        <f>IF(OR($A14="",S$8=""),"",MMULT(Z!$B14:INDEX(ZM,$A14-$B$4+1,$B$3-$B$2+1),ZT!S$9:INDEX(ZTM,$B$3-$B$2+1,S$8+1-$B$4)))</f>
        <v>1.0847974691563878</v>
      </c>
      <c r="T14" s="18">
        <f>IF(OR($A14="",T$8=""),"",MMULT(Z!$B14:INDEX(ZM,$A14-$B$4+1,$B$3-$B$2+1),ZT!T$9:INDEX(ZTM,$B$3-$B$2+1,T$8+1-$B$4)))</f>
        <v>-0.20783435298728309</v>
      </c>
      <c r="U14" s="18">
        <f>IF(OR($A14="",U$8=""),"",MMULT(Z!$B14:INDEX(ZM,$A14-$B$4+1,$B$3-$B$2+1),ZT!U$9:INDEX(ZTM,$B$3-$B$2+1,U$8+1-$B$4)))</f>
        <v>1.3773430919537275</v>
      </c>
      <c r="V14" s="18">
        <f>IF(OR($A14="",V$8=""),"",MMULT(Z!$B14:INDEX(ZM,$A14-$B$4+1,$B$3-$B$2+1),ZT!V$9:INDEX(ZTM,$B$3-$B$2+1,V$8+1-$B$4)))</f>
        <v>1.3100940817312907</v>
      </c>
      <c r="W14" s="18">
        <f>IF(OR($A14="",W$8=""),"",MMULT(Z!$B14:INDEX(ZM,$A14-$B$4+1,$B$3-$B$2+1),ZT!W$9:INDEX(ZTM,$B$3-$B$2+1,W$8+1-$B$4)))</f>
        <v>1.0556992965139416</v>
      </c>
      <c r="X14" s="18">
        <f>IF(OR($A14="",X$8=""),"",MMULT(Z!$B14:INDEX(ZM,$A14-$B$4+1,$B$3-$B$2+1),ZT!X$9:INDEX(ZTM,$B$3-$B$2+1,X$8+1-$B$4)))</f>
        <v>0.90911747618765615</v>
      </c>
      <c r="Y14" s="18">
        <f>IF(OR($A14="",Y$8=""),"",MMULT(Z!$B14:INDEX(ZM,$A14-$B$4+1,$B$3-$B$2+1),ZT!Y$9:INDEX(ZTM,$B$3-$B$2+1,Y$8+1-$B$4)))</f>
        <v>1.1534269179835541</v>
      </c>
      <c r="Z14" s="18">
        <f>IF(OR($A14="",Z$8=""),"",MMULT(Z!$B14:INDEX(ZM,$A14-$B$4+1,$B$3-$B$2+1),ZT!Z$9:INDEX(ZTM,$B$3-$B$2+1,Z$8+1-$B$4)))</f>
        <v>1.6584193097856972</v>
      </c>
      <c r="AA14" s="18">
        <f>IF(OR($A14="",AA$8=""),"",MMULT(Z!$B14:INDEX(ZM,$A14-$B$4+1,$B$3-$B$2+1),ZT!AA$9:INDEX(ZTM,$B$3-$B$2+1,AA$8+1-$B$4)))</f>
        <v>1.1312437584628035</v>
      </c>
      <c r="AB14" s="18">
        <f>IF(OR($A14="",AB$8=""),"",MMULT(Z!$B14:INDEX(ZM,$A14-$B$4+1,$B$3-$B$2+1),ZT!AB$9:INDEX(ZTM,$B$3-$B$2+1,AB$8+1-$B$4)))</f>
        <v>1.2780238101452412</v>
      </c>
      <c r="AC14" s="18">
        <f>IF(OR($A14="",AC$8=""),"",MMULT(Z!$B14:INDEX(ZM,$A14-$B$4+1,$B$3-$B$2+1),ZT!AC$9:INDEX(ZTM,$B$3-$B$2+1,AC$8+1-$B$4)))</f>
        <v>1.3276982352051323</v>
      </c>
      <c r="AD14" s="18">
        <f>IF(OR($A14="",AD$8=""),"",MMULT(Z!$B14:INDEX(ZM,$A14-$B$4+1,$B$3-$B$2+1),ZT!AD$9:INDEX(ZTM,$B$3-$B$2+1,AD$8+1-$B$4)))</f>
        <v>1.2609359823408852</v>
      </c>
      <c r="AE14" s="18">
        <f>IF(OR($A14="",AE$8=""),"",MMULT(Z!$B14:INDEX(ZM,$A14-$B$4+1,$B$3-$B$2+1),ZT!AE$9:INDEX(ZTM,$B$3-$B$2+1,AE$8+1-$B$4)))</f>
        <v>1.4557451860628801</v>
      </c>
      <c r="AF14" s="18">
        <f>IF(OR($A14="",AF$8=""),"",MMULT(Z!$B14:INDEX(ZM,$A14-$B$4+1,$B$3-$B$2+1),ZT!AF$9:INDEX(ZTM,$B$3-$B$2+1,AF$8+1-$B$4)))</f>
        <v>1.066722854097067</v>
      </c>
      <c r="AG14" s="18">
        <f>IF(OR($A14="",AG$8=""),"",MMULT(Z!$B14:INDEX(ZM,$A14-$B$4+1,$B$3-$B$2+1),ZT!AG$9:INDEX(ZTM,$B$3-$B$2+1,AG$8+1-$B$4)))</f>
        <v>1.765686196015787</v>
      </c>
      <c r="AH14" s="18">
        <f>IF(OR($A14="",AH$8=""),"",MMULT(Z!$B14:INDEX(ZM,$A14-$B$4+1,$B$3-$B$2+1),ZT!AH$9:INDEX(ZTM,$B$3-$B$2+1,AH$8+1-$B$4)))</f>
        <v>1.1142096183815764</v>
      </c>
      <c r="AI14" s="18">
        <f>IF(OR($A14="",AI$8=""),"",MMULT(Z!$B14:INDEX(ZM,$A14-$B$4+1,$B$3-$B$2+1),ZT!AI$9:INDEX(ZTM,$B$3-$B$2+1,AI$8+1-$B$4)))</f>
        <v>1.3256610524899652</v>
      </c>
      <c r="AJ14" s="18">
        <f>IF(OR($A14="",AJ$8=""),"",MMULT(Z!$B14:INDEX(ZM,$A14-$B$4+1,$B$3-$B$2+1),ZT!AJ$9:INDEX(ZTM,$B$3-$B$2+1,AJ$8+1-$B$4)))</f>
        <v>1.6458354049420254</v>
      </c>
      <c r="AK14" s="18">
        <f>IF(OR($A14="",AK$8=""),"",MMULT(Z!$B14:INDEX(ZM,$A14-$B$4+1,$B$3-$B$2+1),ZT!AK$9:INDEX(ZTM,$B$3-$B$2+1,AK$8+1-$B$4)))</f>
        <v>1.3742813647770811</v>
      </c>
      <c r="AL14" s="18">
        <f>IF(OR($A14="",AL$8=""),"",MMULT(Z!$B14:INDEX(ZM,$A14-$B$4+1,$B$3-$B$2+1),ZT!AL$9:INDEX(ZTM,$B$3-$B$2+1,AL$8+1-$B$4)))</f>
        <v>1.8106043546441781</v>
      </c>
      <c r="AM14" s="18">
        <f>IF(OR($A14="",AM$8=""),"",MMULT(Z!$B14:INDEX(ZM,$A14-$B$4+1,$B$3-$B$2+1),ZT!AM$9:INDEX(ZTM,$B$3-$B$2+1,AM$8+1-$B$4)))</f>
        <v>1.6233141874266537</v>
      </c>
      <c r="AN14" s="18">
        <f>IF(OR($A14="",AN$8=""),"",MMULT(Z!$B14:INDEX(ZM,$A14-$B$4+1,$B$3-$B$2+1),ZT!AN$9:INDEX(ZTM,$B$3-$B$2+1,AN$8+1-$B$4)))</f>
        <v>1.352934088014766</v>
      </c>
      <c r="AO14" s="18">
        <f>IF(OR($A14="",AO$8=""),"",MMULT(Z!$B14:INDEX(ZM,$A14-$B$4+1,$B$3-$B$2+1),ZT!AO$9:INDEX(ZTM,$B$3-$B$2+1,AO$8+1-$B$4)))</f>
        <v>0.96067887710075339</v>
      </c>
      <c r="AP14" s="18">
        <f>IF(OR($A14="",AP$8=""),"",MMULT(Z!$B14:INDEX(ZM,$A14-$B$4+1,$B$3-$B$2+1),ZT!AP$9:INDEX(ZTM,$B$3-$B$2+1,AP$8+1-$B$4)))</f>
        <v>1.0266209394378272</v>
      </c>
      <c r="AQ14" s="18">
        <f>IF(OR($A14="",AQ$8=""),"",MMULT(Z!$B14:INDEX(ZM,$A14-$B$4+1,$B$3-$B$2+1),ZT!AQ$9:INDEX(ZTM,$B$3-$B$2+1,AQ$8+1-$B$4)))</f>
        <v>1.1245909047029792</v>
      </c>
      <c r="AR14" s="18">
        <f>IF(OR($A14="",AR$8=""),"",MMULT(Z!$B14:INDEX(ZM,$A14-$B$4+1,$B$3-$B$2+1),ZT!AR$9:INDEX(ZTM,$B$3-$B$2+1,AR$8+1-$B$4)))</f>
        <v>0.88823980704989469</v>
      </c>
      <c r="AS14" s="18">
        <f>IF(OR($A14="",AS$8=""),"",MMULT(Z!$B14:INDEX(ZM,$A14-$B$4+1,$B$3-$B$2+1),ZT!AS$9:INDEX(ZTM,$B$3-$B$2+1,AS$8+1-$B$4)))</f>
        <v>0.69206111095370226</v>
      </c>
      <c r="AT14" s="18">
        <f>IF(OR($A14="",AT$8=""),"",MMULT(Z!$B14:INDEX(ZM,$A14-$B$4+1,$B$3-$B$2+1),ZT!AT$9:INDEX(ZTM,$B$3-$B$2+1,AT$8+1-$B$4)))</f>
        <v>0.66602368543563872</v>
      </c>
      <c r="AU14" s="18">
        <f>IF(OR($A14="",AU$8=""),"",MMULT(Z!$B14:INDEX(ZM,$A14-$B$4+1,$B$3-$B$2+1),ZT!AU$9:INDEX(ZTM,$B$3-$B$2+1,AU$8+1-$B$4)))</f>
        <v>0.51109482034347975</v>
      </c>
      <c r="AV14" s="18">
        <f>IF(OR($A14="",AV$8=""),"",MMULT(Z!$B14:INDEX(ZM,$A14-$B$4+1,$B$3-$B$2+1),ZT!AV$9:INDEX(ZTM,$B$3-$B$2+1,AV$8+1-$B$4)))</f>
        <v>0.4795239534785678</v>
      </c>
      <c r="AW14" s="18">
        <f>IF(OR($A14="",AW$8=""),"",MMULT(Z!$B14:INDEX(ZM,$A14-$B$4+1,$B$3-$B$2+1),ZT!AW$9:INDEX(ZTM,$B$3-$B$2+1,AW$8+1-$B$4)))</f>
        <v>0.42986918383001471</v>
      </c>
      <c r="AX14" s="18">
        <f>IF(OR($A14="",AX$8=""),"",MMULT(Z!$B14:INDEX(ZM,$A14-$B$4+1,$B$3-$B$2+1),ZT!AX$9:INDEX(ZTM,$B$3-$B$2+1,AX$8+1-$B$4)))</f>
        <v>0.27840441333251681</v>
      </c>
      <c r="AY14" s="18">
        <f>IF(OR($A14="",AY$8=""),"",MMULT(Z!$B14:INDEX(ZM,$A14-$B$4+1,$B$3-$B$2+1),ZT!AY$9:INDEX(ZTM,$B$3-$B$2+1,AY$8+1-$B$4)))</f>
        <v>0.32981626727252994</v>
      </c>
      <c r="AZ14" s="18">
        <f>IF(OR($A14="",AZ$8=""),"",MMULT(Z!$B14:INDEX(ZM,$A14-$B$4+1,$B$3-$B$2+1),ZT!AZ$9:INDEX(ZTM,$B$3-$B$2+1,AZ$8+1-$B$4)))</f>
        <v>0.16935638850100526</v>
      </c>
      <c r="BA14" s="18">
        <f>IF(OR($A14="",BA$8=""),"",MMULT(Z!$B14:INDEX(ZM,$A14-$B$4+1,$B$3-$B$2+1),ZT!BA$9:INDEX(ZTM,$B$3-$B$2+1,BA$8+1-$B$4)))</f>
        <v>9.8087085841866026E-2</v>
      </c>
      <c r="BB14" s="18">
        <f>IF(OR($A14="",BB$8=""),"",MMULT(Z!$B14:INDEX(ZM,$A14-$B$4+1,$B$3-$B$2+1),ZT!BB$9:INDEX(ZTM,$B$3-$B$2+1,BB$8+1-$B$4)))</f>
        <v>0.2380622491215123</v>
      </c>
      <c r="BC14" s="18">
        <f>IF(OR($A14="",BC$8=""),"",MMULT(Z!$B14:INDEX(ZM,$A14-$B$4+1,$B$3-$B$2+1),ZT!BC$9:INDEX(ZTM,$B$3-$B$2+1,BC$8+1-$B$4)))</f>
        <v>4.9373654880148776E-2</v>
      </c>
      <c r="BD14" s="18">
        <f>IF(OR($A14="",BD$8=""),"",MMULT(Z!$B14:INDEX(ZM,$A14-$B$4+1,$B$3-$B$2+1),ZT!BD$9:INDEX(ZTM,$B$3-$B$2+1,BD$8+1-$B$4)))</f>
        <v>8.7989474237950088E-2</v>
      </c>
      <c r="BE14" s="18">
        <f>IF(OR($A14="",BE$8=""),"",MMULT(Z!$B14:INDEX(ZM,$A14-$B$4+1,$B$3-$B$2+1),ZT!BE$9:INDEX(ZTM,$B$3-$B$2+1,BE$8+1-$B$4)))</f>
        <v>0.24098969410073026</v>
      </c>
      <c r="BF14" s="18">
        <f>IF(OR($A14="",BF$8=""),"",MMULT(Z!$B14:INDEX(ZM,$A14-$B$4+1,$B$3-$B$2+1),ZT!BF$9:INDEX(ZTM,$B$3-$B$2+1,BF$8+1-$B$4)))</f>
        <v>0.19040326770486696</v>
      </c>
      <c r="BG14" s="18">
        <f>IF(OR($A14="",BG$8=""),"",MMULT(Z!$B14:INDEX(ZM,$A14-$B$4+1,$B$3-$B$2+1),ZT!BG$9:INDEX(ZTM,$B$3-$B$2+1,BG$8+1-$B$4)))</f>
        <v>0.37578855349144247</v>
      </c>
      <c r="BH14" s="18">
        <f>IF(OR($A14="",BH$8=""),"",MMULT(Z!$B14:INDEX(ZM,$A14-$B$4+1,$B$3-$B$2+1),ZT!BH$9:INDEX(ZTM,$B$3-$B$2+1,BH$8+1-$B$4)))</f>
        <v>0.32044771787492915</v>
      </c>
      <c r="BI14" s="18">
        <f>IF(OR($A14="",BI$8=""),"",MMULT(Z!$B14:INDEX(ZM,$A14-$B$4+1,$B$3-$B$2+1),ZT!BI$9:INDEX(ZTM,$B$3-$B$2+1,BI$8+1-$B$4)))</f>
        <v>0.35848747203269971</v>
      </c>
      <c r="BJ14" s="18">
        <f>IF(OR($A14="",BJ$8=""),"",MMULT(Z!$B14:INDEX(ZM,$A14-$B$4+1,$B$3-$B$2+1),ZT!BJ$9:INDEX(ZTM,$B$3-$B$2+1,BJ$8+1-$B$4)))</f>
        <v>0.47418219641017212</v>
      </c>
      <c r="BK14" s="18">
        <f>IF(OR($A14="",BK$8=""),"",MMULT(Z!$B14:INDEX(ZM,$A14-$B$4+1,$B$3-$B$2+1),ZT!BK$9:INDEX(ZTM,$B$3-$B$2+1,BK$8+1-$B$4)))</f>
        <v>0.38042625822350828</v>
      </c>
      <c r="BL14" s="18">
        <f>IF(OR($A14="",BL$8=""),"",MMULT(Z!$B14:INDEX(ZM,$A14-$B$4+1,$B$3-$B$2+1),ZT!BL$9:INDEX(ZTM,$B$3-$B$2+1,BL$8+1-$B$4)))</f>
        <v>0.54297071179428702</v>
      </c>
      <c r="BM14" s="18">
        <f>IF(OR($A14="",BM$8=""),"",MMULT(Z!$B14:INDEX(ZM,$A14-$B$4+1,$B$3-$B$2+1),ZT!BM$9:INDEX(ZTM,$B$3-$B$2+1,BM$8+1-$B$4)))</f>
        <v>0.5625566422849555</v>
      </c>
      <c r="BN14" s="18">
        <f>IF(OR($A14="",BN$8=""),"",MMULT(Z!$B14:INDEX(ZM,$A14-$B$4+1,$B$3-$B$2+1),ZT!BN$9:INDEX(ZTM,$B$3-$B$2+1,BN$8+1-$B$4)))</f>
        <v>0.50931576545016799</v>
      </c>
      <c r="BO14" s="18">
        <f>IF(OR($A14="",BO$8=""),"",MMULT(Z!$B14:INDEX(ZM,$A14-$B$4+1,$B$3-$B$2+1),ZT!BO$9:INDEX(ZTM,$B$3-$B$2+1,BO$8+1-$B$4)))</f>
        <v>0.6440556272901905</v>
      </c>
      <c r="BP14" s="18">
        <f>IF(OR($A14="",BP$8=""),"",MMULT(Z!$B14:INDEX(ZM,$A14-$B$4+1,$B$3-$B$2+1),ZT!BP$9:INDEX(ZTM,$B$3-$B$2+1,BP$8+1-$B$4)))</f>
        <v>0.53310938090617921</v>
      </c>
      <c r="BQ14" s="18">
        <f>IF(OR($A14="",BQ$8=""),"",MMULT(Z!$B14:INDEX(ZM,$A14-$B$4+1,$B$3-$B$2+1),ZT!BQ$9:INDEX(ZTM,$B$3-$B$2+1,BQ$8+1-$B$4)))</f>
        <v>0.56474350228914827</v>
      </c>
      <c r="BR14" s="18">
        <f>IF(OR($A14="",BR$8=""),"",MMULT(Z!$B14:INDEX(ZM,$A14-$B$4+1,$B$3-$B$2+1),ZT!BR$9:INDEX(ZTM,$B$3-$B$2+1,BR$8+1-$B$4)))</f>
        <v>0.65713902040178684</v>
      </c>
      <c r="BS14" s="18">
        <f>IF(OR($A14="",BS$8=""),"",MMULT(Z!$B14:INDEX(ZM,$A14-$B$4+1,$B$3-$B$2+1),ZT!BS$9:INDEX(ZTM,$B$3-$B$2+1,BS$8+1-$B$4)))</f>
        <v>0.56000783967114032</v>
      </c>
      <c r="BT14" s="18">
        <f>IF(OR($A14="",BT$8=""),"",MMULT(Z!$B14:INDEX(ZM,$A14-$B$4+1,$B$3-$B$2+1),ZT!BT$9:INDEX(ZTM,$B$3-$B$2+1,BT$8+1-$B$4)))</f>
        <v>0.59899674066224673</v>
      </c>
      <c r="BU14" s="18">
        <f>IF(OR($A14="",BU$8=""),"",MMULT(Z!$B14:INDEX(ZM,$A14-$B$4+1,$B$3-$B$2+1),ZT!BU$9:INDEX(ZTM,$B$3-$B$2+1,BU$8+1-$B$4)))</f>
        <v>0.6109050621874158</v>
      </c>
      <c r="BV14" s="18">
        <f>IF(OR($A14="",BV$8=""),"",MMULT(Z!$B14:INDEX(ZM,$A14-$B$4+1,$B$3-$B$2+1),ZT!BV$9:INDEX(ZTM,$B$3-$B$2+1,BV$8+1-$B$4)))</f>
        <v>0.57728329753295005</v>
      </c>
      <c r="BW14" s="18">
        <f>IF(OR($A14="",BW$8=""),"",MMULT(Z!$B14:INDEX(ZM,$A14-$B$4+1,$B$3-$B$2+1),ZT!BW$9:INDEX(ZTM,$B$3-$B$2+1,BW$8+1-$B$4)))</f>
        <v>0.6426806109963572</v>
      </c>
      <c r="BX14" s="18">
        <f>IF(OR($A14="",BX$8=""),"",MMULT(Z!$B14:INDEX(ZM,$A14-$B$4+1,$B$3-$B$2+1),ZT!BX$9:INDEX(ZTM,$B$3-$B$2+1,BX$8+1-$B$4)))</f>
        <v>0.67500886142991057</v>
      </c>
      <c r="BY14" s="18">
        <f>IF(OR($A14="",BY$8=""),"",MMULT(Z!$B14:INDEX(ZM,$A14-$B$4+1,$B$3-$B$2+1),ZT!BY$9:INDEX(ZTM,$B$3-$B$2+1,BY$8+1-$B$4)))</f>
        <v>0.62776849260745859</v>
      </c>
      <c r="BZ14" s="18">
        <f>IF(OR($A14="",BZ$8=""),"",MMULT(Z!$B14:INDEX(ZM,$A14-$B$4+1,$B$3-$B$2+1),ZT!BZ$9:INDEX(ZTM,$B$3-$B$2+1,BZ$8+1-$B$4)))</f>
        <v>0.64051761870404633</v>
      </c>
      <c r="CA14" s="18">
        <f>IF(OR($A14="",CA$8=""),"",MMULT(Z!$B14:INDEX(ZM,$A14-$B$4+1,$B$3-$B$2+1),ZT!CA$9:INDEX(ZTM,$B$3-$B$2+1,CA$8+1-$B$4)))</f>
        <v>0.41893508902031978</v>
      </c>
      <c r="CB14" s="18">
        <f>IF(OR($A14="",CB$8=""),"",MMULT(Z!$B14:INDEX(ZM,$A14-$B$4+1,$B$3-$B$2+1),ZT!CB$9:INDEX(ZTM,$B$3-$B$2+1,CB$8+1-$B$4)))</f>
        <v>0.50976447715641438</v>
      </c>
      <c r="CC14" s="18">
        <f>IF(OR($A14="",CC$8=""),"",MMULT(Z!$B14:INDEX(ZM,$A14-$B$4+1,$B$3-$B$2+1),ZT!CC$9:INDEX(ZTM,$B$3-$B$2+1,CC$8+1-$B$4)))</f>
        <v>0.47690489488755716</v>
      </c>
      <c r="CD14" s="18">
        <f>IF(OR($A14="",CD$8=""),"",MMULT(Z!$B14:INDEX(ZM,$A14-$B$4+1,$B$3-$B$2+1),ZT!CD$9:INDEX(ZTM,$B$3-$B$2+1,CD$8+1-$B$4)))</f>
        <v>0.47369427149896493</v>
      </c>
      <c r="CE14" s="18">
        <f>IF(OR($A14="",CE$8=""),"",MMULT(Z!$B14:INDEX(ZM,$A14-$B$4+1,$B$3-$B$2+1),ZT!CE$9:INDEX(ZTM,$B$3-$B$2+1,CE$8+1-$B$4)))</f>
        <v>0.49721487176273615</v>
      </c>
      <c r="CF14" s="18">
        <f>IF(OR($A14="",CF$8=""),"",MMULT(Z!$B14:INDEX(ZM,$A14-$B$4+1,$B$3-$B$2+1),ZT!CF$9:INDEX(ZTM,$B$3-$B$2+1,CF$8+1-$B$4)))</f>
        <v>0.40279135953225975</v>
      </c>
      <c r="CG14" s="18">
        <f>IF(OR($A14="",CG$8=""),"",MMULT(Z!$B14:INDEX(ZM,$A14-$B$4+1,$B$3-$B$2+1),ZT!CG$9:INDEX(ZTM,$B$3-$B$2+1,CG$8+1-$B$4)))</f>
        <v>0.33173493620447558</v>
      </c>
      <c r="CH14" s="18">
        <f>IF(OR($A14="",CH$8=""),"",MMULT(Z!$B14:INDEX(ZM,$A14-$B$4+1,$B$3-$B$2+1),ZT!CH$9:INDEX(ZTM,$B$3-$B$2+1,CH$8+1-$B$4)))</f>
        <v>0.45308910700279115</v>
      </c>
      <c r="CI14" s="18">
        <f>IF(OR($A14="",CI$8=""),"",MMULT(Z!$B14:INDEX(ZM,$A14-$B$4+1,$B$3-$B$2+1),ZT!CI$9:INDEX(ZTM,$B$3-$B$2+1,CI$8+1-$B$4)))</f>
        <v>0.42233293159977531</v>
      </c>
      <c r="CJ14" s="18">
        <f>IF(OR($A14="",CJ$8=""),"",MMULT(Z!$B14:INDEX(ZM,$A14-$B$4+1,$B$3-$B$2+1),ZT!CJ$9:INDEX(ZTM,$B$3-$B$2+1,CJ$8+1-$B$4)))</f>
        <v>0.52300856510370186</v>
      </c>
      <c r="CK14" s="18">
        <f>IF(OR($A14="",CK$8=""),"",MMULT(Z!$B14:INDEX(ZM,$A14-$B$4+1,$B$3-$B$2+1),ZT!CK$9:INDEX(ZTM,$B$3-$B$2+1,CK$8+1-$B$4)))</f>
        <v>0.67940835145652934</v>
      </c>
      <c r="CL14" s="18">
        <f>IF(OR($A14="",CL$8=""),"",MMULT(Z!$B14:INDEX(ZM,$A14-$B$4+1,$B$3-$B$2+1),ZT!CL$9:INDEX(ZTM,$B$3-$B$2+1,CL$8+1-$B$4)))</f>
        <v>0.54578472786843013</v>
      </c>
      <c r="CM14" s="18">
        <f>IF(OR($A14="",CM$8=""),"",MMULT(Z!$B14:INDEX(ZM,$A14-$B$4+1,$B$3-$B$2+1),ZT!CM$9:INDEX(ZTM,$B$3-$B$2+1,CM$8+1-$B$4)))</f>
        <v>0.56286195903981984</v>
      </c>
      <c r="CN14" s="18">
        <f>IF(OR($A14="",CN$8=""),"",MMULT(Z!$B14:INDEX(ZM,$A14-$B$4+1,$B$3-$B$2+1),ZT!CN$9:INDEX(ZTM,$B$3-$B$2+1,CN$8+1-$B$4)))</f>
        <v>0.47917113787404464</v>
      </c>
      <c r="CO14" s="18">
        <f>IF(OR($A14="",CO$8=""),"",MMULT(Z!$B14:INDEX(ZM,$A14-$B$4+1,$B$3-$B$2+1),ZT!CO$9:INDEX(ZTM,$B$3-$B$2+1,CO$8+1-$B$4)))</f>
        <v>0.45227495144692947</v>
      </c>
      <c r="CP14" s="18">
        <f>IF(OR($A14="",CP$8=""),"",MMULT(Z!$B14:INDEX(ZM,$A14-$B$4+1,$B$3-$B$2+1),ZT!CP$9:INDEX(ZTM,$B$3-$B$2+1,CP$8+1-$B$4)))</f>
        <v>0.2713484586671267</v>
      </c>
      <c r="CQ14" s="18">
        <f>IF(OR($A14="",CQ$8=""),"",MMULT(Z!$B14:INDEX(ZM,$A14-$B$4+1,$B$3-$B$2+1),ZT!CQ$9:INDEX(ZTM,$B$3-$B$2+1,CQ$8+1-$B$4)))</f>
        <v>0.38506967006087517</v>
      </c>
      <c r="CR14" s="18">
        <f>IF(OR($A14="",CR$8=""),"",MMULT(Z!$B14:INDEX(ZM,$A14-$B$4+1,$B$3-$B$2+1),ZT!CR$9:INDEX(ZTM,$B$3-$B$2+1,CR$8+1-$B$4)))</f>
        <v>0.28499659830044299</v>
      </c>
      <c r="CS14" s="18">
        <f>IF(OR($A14="",CS$8=""),"",MMULT(Z!$B14:INDEX(ZM,$A14-$B$4+1,$B$3-$B$2+1),ZT!CS$9:INDEX(ZTM,$B$3-$B$2+1,CS$8+1-$B$4)))</f>
        <v>0.35411122301008907</v>
      </c>
      <c r="CT14" s="18" t="str">
        <f>IF(OR($A14="",CT$8=""),"",MMULT(Z!$B14:INDEX(ZM,$A14-$B$4+1,$B$3-$B$2+1),ZT!CT$9:INDEX(ZTM,$B$3-$B$2+1,CT$8+1-$B$4)))</f>
        <v/>
      </c>
      <c r="CU14" s="18" t="str">
        <f>IF(OR($A14="",CU$8=""),"",MMULT(Z!$B14:INDEX(ZM,$A14-$B$4+1,$B$3-$B$2+1),ZT!CU$9:INDEX(ZTM,$B$3-$B$2+1,CU$8+1-$B$4)))</f>
        <v/>
      </c>
      <c r="CV14" s="18" t="str">
        <f>IF(OR($A14="",CV$8=""),"",MMULT(Z!$B14:INDEX(ZM,$A14-$B$4+1,$B$3-$B$2+1),ZT!CV$9:INDEX(ZTM,$B$3-$B$2+1,CV$8+1-$B$4)))</f>
        <v/>
      </c>
      <c r="CW14" s="18" t="str">
        <f>IF(OR($A14="",CW$8=""),"",MMULT(Z!$B14:INDEX(ZM,$A14-$B$4+1,$B$3-$B$2+1),ZT!CW$9:INDEX(ZTM,$B$3-$B$2+1,CW$8+1-$B$4)))</f>
        <v/>
      </c>
      <c r="CX14" s="18" t="str">
        <f>IF(OR($A14="",CX$8=""),"",MMULT(Z!$B14:INDEX(ZM,$A14-$B$4+1,$B$3-$B$2+1),ZT!CX$9:INDEX(ZTM,$B$3-$B$2+1,CX$8+1-$B$4)))</f>
        <v/>
      </c>
      <c r="CY14" s="18" t="str">
        <f>IF(OR($A14="",CY$8=""),"",MMULT(Z!$B14:INDEX(ZM,$A14-$B$4+1,$B$3-$B$2+1),ZT!CY$9:INDEX(ZTM,$B$3-$B$2+1,CY$8+1-$B$4)))</f>
        <v/>
      </c>
      <c r="CZ14" s="18" t="str">
        <f>IF(OR($A14="",CZ$8=""),"",MMULT(Z!$B14:INDEX(ZM,$A14-$B$4+1,$B$3-$B$2+1),ZT!CZ$9:INDEX(ZTM,$B$3-$B$2+1,CZ$8+1-$B$4)))</f>
        <v/>
      </c>
      <c r="DA14" s="18" t="str">
        <f>IF(OR($A14="",DA$8=""),"",MMULT(Z!$B14:INDEX(ZM,$A14-$B$4+1,$B$3-$B$2+1),ZT!DA$9:INDEX(ZTM,$B$3-$B$2+1,DA$8+1-$B$4)))</f>
        <v/>
      </c>
      <c r="DB14" s="18" t="str">
        <f>IF(OR($A14="",DB$8=""),"",MMULT(Z!$B14:INDEX(ZM,$A14-$B$4+1,$B$3-$B$2+1),ZT!DB$9:INDEX(ZTM,$B$3-$B$2+1,DB$8+1-$B$4)))</f>
        <v/>
      </c>
      <c r="DC14" s="18" t="str">
        <f>IF(OR($A14="",DC$8=""),"",MMULT(Z!$B14:INDEX(ZM,$A14-$B$4+1,$B$3-$B$2+1),ZT!DC$9:INDEX(ZTM,$B$3-$B$2+1,DC$8+1-$B$4)))</f>
        <v/>
      </c>
      <c r="DD14" s="18" t="str">
        <f>IF(OR($A14="",DD$8=""),"",MMULT(Z!$B14:INDEX(ZM,$A14-$B$4+1,$B$3-$B$2+1),ZT!DD$9:INDEX(ZTM,$B$3-$B$2+1,DD$8+1-$B$4)))</f>
        <v/>
      </c>
      <c r="DE14" s="18" t="str">
        <f>IF(OR($A14="",DE$8=""),"",MMULT(Z!$B14:INDEX(ZM,$A14-$B$4+1,$B$3-$B$2+1),ZT!DE$9:INDEX(ZTM,$B$3-$B$2+1,DE$8+1-$B$4)))</f>
        <v/>
      </c>
      <c r="DF14" s="18" t="str">
        <f>IF(OR($A14="",DF$8=""),"",MMULT(Z!$B14:INDEX(ZM,$A14-$B$4+1,$B$3-$B$2+1),ZT!DF$9:INDEX(ZTM,$B$3-$B$2+1,DF$8+1-$B$4)))</f>
        <v/>
      </c>
      <c r="DG14" s="18" t="str">
        <f>IF(OR($A14="",DG$8=""),"",MMULT(Z!$B14:INDEX(ZM,$A14-$B$4+1,$B$3-$B$2+1),ZT!DG$9:INDEX(ZTM,$B$3-$B$2+1,DG$8+1-$B$4)))</f>
        <v/>
      </c>
    </row>
    <row r="15" spans="1:111">
      <c r="A15">
        <f>Z!A15</f>
        <v>6</v>
      </c>
      <c r="B15" s="18">
        <f>IF(OR($A15="",B$8=""),"",MMULT(Z!$B15:INDEX(ZM,$A15-$B$4+1,$B$3-$B$2+1),ZT!B$9:INDEX(ZTM,$B$3-$B$2+1,B$8+1-$B$4)))</f>
        <v>1.2603541667672125</v>
      </c>
      <c r="C15" s="18">
        <f>IF(OR($A15="",C$8=""),"",MMULT(Z!$B15:INDEX(ZM,$A15-$B$4+1,$B$3-$B$2+1),ZT!C$9:INDEX(ZTM,$B$3-$B$2+1,C$8+1-$B$4)))</f>
        <v>1.1162384896672772</v>
      </c>
      <c r="D15" s="18">
        <f>IF(OR($A15="",D$8=""),"",MMULT(Z!$B15:INDEX(ZM,$A15-$B$4+1,$B$3-$B$2+1),ZT!D$9:INDEX(ZTM,$B$3-$B$2+1,D$8+1-$B$4)))</f>
        <v>1.144640524620228</v>
      </c>
      <c r="E15" s="18">
        <f>IF(OR($A15="",E$8=""),"",MMULT(Z!$B15:INDEX(ZM,$A15-$B$4+1,$B$3-$B$2+1),ZT!E$9:INDEX(ZTM,$B$3-$B$2+1,E$8+1-$B$4)))</f>
        <v>-8.7087932713754729E-2</v>
      </c>
      <c r="F15" s="18">
        <f>IF(OR($A15="",F$8=""),"",MMULT(Z!$B15:INDEX(ZM,$A15-$B$4+1,$B$3-$B$2+1),ZT!F$9:INDEX(ZTM,$B$3-$B$2+1,F$8+1-$B$4)))</f>
        <v>1.1363699652593362</v>
      </c>
      <c r="G15" s="18">
        <f>IF(OR($A15="",G$8=""),"",MMULT(Z!$B15:INDEX(ZM,$A15-$B$4+1,$B$3-$B$2+1),ZT!G$9:INDEX(ZTM,$B$3-$B$2+1,G$8+1-$B$4)))</f>
        <v>0.88741443333094572</v>
      </c>
      <c r="H15" s="18">
        <f>IF(OR($A15="",H$8=""),"",MMULT(Z!$B15:INDEX(ZM,$A15-$B$4+1,$B$3-$B$2+1),ZT!H$9:INDEX(ZTM,$B$3-$B$2+1,H$8+1-$B$4)))</f>
        <v>3.5206603199806668</v>
      </c>
      <c r="I15" s="18">
        <f>IF(OR($A15="",I$8=""),"",MMULT(Z!$B15:INDEX(ZM,$A15-$B$4+1,$B$3-$B$2+1),ZT!I$9:INDEX(ZTM,$B$3-$B$2+1,I$8+1-$B$4)))</f>
        <v>0.27107229101652158</v>
      </c>
      <c r="J15" s="18">
        <f>IF(OR($A15="",J$8=""),"",MMULT(Z!$B15:INDEX(ZM,$A15-$B$4+1,$B$3-$B$2+1),ZT!J$9:INDEX(ZTM,$B$3-$B$2+1,J$8+1-$B$4)))</f>
        <v>2.1300343872902663</v>
      </c>
      <c r="K15" s="18">
        <f>IF(OR($A15="",K$8=""),"",MMULT(Z!$B15:INDEX(ZM,$A15-$B$4+1,$B$3-$B$2+1),ZT!K$9:INDEX(ZTM,$B$3-$B$2+1,K$8+1-$B$4)))</f>
        <v>1.1726561907491961</v>
      </c>
      <c r="L15" s="18">
        <f>IF(OR($A15="",L$8=""),"",MMULT(Z!$B15:INDEX(ZM,$A15-$B$4+1,$B$3-$B$2+1),ZT!L$9:INDEX(ZTM,$B$3-$B$2+1,L$8+1-$B$4)))</f>
        <v>1.2346577381273849</v>
      </c>
      <c r="M15" s="18">
        <f>IF(OR($A15="",M$8=""),"",MMULT(Z!$B15:INDEX(ZM,$A15-$B$4+1,$B$3-$B$2+1),ZT!M$9:INDEX(ZTM,$B$3-$B$2+1,M$8+1-$B$4)))</f>
        <v>1.6752796985860847</v>
      </c>
      <c r="N15" s="18">
        <f>IF(OR($A15="",N$8=""),"",MMULT(Z!$B15:INDEX(ZM,$A15-$B$4+1,$B$3-$B$2+1),ZT!N$9:INDEX(ZTM,$B$3-$B$2+1,N$8+1-$B$4)))</f>
        <v>-0.31832078138450515</v>
      </c>
      <c r="O15" s="18">
        <f>IF(OR($A15="",O$8=""),"",MMULT(Z!$B15:INDEX(ZM,$A15-$B$4+1,$B$3-$B$2+1),ZT!O$9:INDEX(ZTM,$B$3-$B$2+1,O$8+1-$B$4)))</f>
        <v>-0.35866492458829663</v>
      </c>
      <c r="P15" s="18">
        <f>IF(OR($A15="",P$8=""),"",MMULT(Z!$B15:INDEX(ZM,$A15-$B$4+1,$B$3-$B$2+1),ZT!P$9:INDEX(ZTM,$B$3-$B$2+1,P$8+1-$B$4)))</f>
        <v>0.8123718125911028</v>
      </c>
      <c r="Q15" s="18">
        <f>IF(OR($A15="",Q$8=""),"",MMULT(Z!$B15:INDEX(ZM,$A15-$B$4+1,$B$3-$B$2+1),ZT!Q$9:INDEX(ZTM,$B$3-$B$2+1,Q$8+1-$B$4)))</f>
        <v>0.97090893239712561</v>
      </c>
      <c r="R15" s="18">
        <f>IF(OR($A15="",R$8=""),"",MMULT(Z!$B15:INDEX(ZM,$A15-$B$4+1,$B$3-$B$2+1),ZT!R$9:INDEX(ZTM,$B$3-$B$2+1,R$8+1-$B$4)))</f>
        <v>1.1055104088969079</v>
      </c>
      <c r="S15" s="18">
        <f>IF(OR($A15="",S$8=""),"",MMULT(Z!$B15:INDEX(ZM,$A15-$B$4+1,$B$3-$B$2+1),ZT!S$9:INDEX(ZTM,$B$3-$B$2+1,S$8+1-$B$4)))</f>
        <v>1.1727956054496498</v>
      </c>
      <c r="T15" s="18">
        <f>IF(OR($A15="",T$8=""),"",MMULT(Z!$B15:INDEX(ZM,$A15-$B$4+1,$B$3-$B$2+1),ZT!T$9:INDEX(ZTM,$B$3-$B$2+1,T$8+1-$B$4)))</f>
        <v>-0.16002900116168667</v>
      </c>
      <c r="U15" s="18">
        <f>IF(OR($A15="",U$8=""),"",MMULT(Z!$B15:INDEX(ZM,$A15-$B$4+1,$B$3-$B$2+1),ZT!U$9:INDEX(ZTM,$B$3-$B$2+1,U$8+1-$B$4)))</f>
        <v>0.98299220086911443</v>
      </c>
      <c r="V15" s="18">
        <f>IF(OR($A15="",V$8=""),"",MMULT(Z!$B15:INDEX(ZM,$A15-$B$4+1,$B$3-$B$2+1),ZT!V$9:INDEX(ZTM,$B$3-$B$2+1,V$8+1-$B$4)))</f>
        <v>1.5147175567993565</v>
      </c>
      <c r="W15" s="18">
        <f>IF(OR($A15="",W$8=""),"",MMULT(Z!$B15:INDEX(ZM,$A15-$B$4+1,$B$3-$B$2+1),ZT!W$9:INDEX(ZTM,$B$3-$B$2+1,W$8+1-$B$4)))</f>
        <v>1.105402226661615</v>
      </c>
      <c r="X15" s="18">
        <f>IF(OR($A15="",X$8=""),"",MMULT(Z!$B15:INDEX(ZM,$A15-$B$4+1,$B$3-$B$2+1),ZT!X$9:INDEX(ZTM,$B$3-$B$2+1,X$8+1-$B$4)))</f>
        <v>1.1606014630902723</v>
      </c>
      <c r="Y15" s="18">
        <f>IF(OR($A15="",Y$8=""),"",MMULT(Z!$B15:INDEX(ZM,$A15-$B$4+1,$B$3-$B$2+1),ZT!Y$9:INDEX(ZTM,$B$3-$B$2+1,Y$8+1-$B$4)))</f>
        <v>0.73446092070919855</v>
      </c>
      <c r="Z15" s="18">
        <f>IF(OR($A15="",Z$8=""),"",MMULT(Z!$B15:INDEX(ZM,$A15-$B$4+1,$B$3-$B$2+1),ZT!Z$9:INDEX(ZTM,$B$3-$B$2+1,Z$8+1-$B$4)))</f>
        <v>1.1012987681304269</v>
      </c>
      <c r="AA15" s="18">
        <f>IF(OR($A15="",AA$8=""),"",MMULT(Z!$B15:INDEX(ZM,$A15-$B$4+1,$B$3-$B$2+1),ZT!AA$9:INDEX(ZTM,$B$3-$B$2+1,AA$8+1-$B$4)))</f>
        <v>1.1786724611992077</v>
      </c>
      <c r="AB15" s="18">
        <f>IF(OR($A15="",AB$8=""),"",MMULT(Z!$B15:INDEX(ZM,$A15-$B$4+1,$B$3-$B$2+1),ZT!AB$9:INDEX(ZTM,$B$3-$B$2+1,AB$8+1-$B$4)))</f>
        <v>1.2955681600232885</v>
      </c>
      <c r="AC15" s="18">
        <f>IF(OR($A15="",AC$8=""),"",MMULT(Z!$B15:INDEX(ZM,$A15-$B$4+1,$B$3-$B$2+1),ZT!AC$9:INDEX(ZTM,$B$3-$B$2+1,AC$8+1-$B$4)))</f>
        <v>1.0248517643247281</v>
      </c>
      <c r="AD15" s="18">
        <f>IF(OR($A15="",AD$8=""),"",MMULT(Z!$B15:INDEX(ZM,$A15-$B$4+1,$B$3-$B$2+1),ZT!AD$9:INDEX(ZTM,$B$3-$B$2+1,AD$8+1-$B$4)))</f>
        <v>1.033621819317639</v>
      </c>
      <c r="AE15" s="18">
        <f>IF(OR($A15="",AE$8=""),"",MMULT(Z!$B15:INDEX(ZM,$A15-$B$4+1,$B$3-$B$2+1),ZT!AE$9:INDEX(ZTM,$B$3-$B$2+1,AE$8+1-$B$4)))</f>
        <v>1.5329378686289858</v>
      </c>
      <c r="AF15" s="18">
        <f>IF(OR($A15="",AF$8=""),"",MMULT(Z!$B15:INDEX(ZM,$A15-$B$4+1,$B$3-$B$2+1),ZT!AF$9:INDEX(ZTM,$B$3-$B$2+1,AF$8+1-$B$4)))</f>
        <v>1.3112735597443386</v>
      </c>
      <c r="AG15" s="18">
        <f>IF(OR($A15="",AG$8=""),"",MMULT(Z!$B15:INDEX(ZM,$A15-$B$4+1,$B$3-$B$2+1),ZT!AG$9:INDEX(ZTM,$B$3-$B$2+1,AG$8+1-$B$4)))</f>
        <v>1.5314611421626072</v>
      </c>
      <c r="AH15" s="18">
        <f>IF(OR($A15="",AH$8=""),"",MMULT(Z!$B15:INDEX(ZM,$A15-$B$4+1,$B$3-$B$2+1),ZT!AH$9:INDEX(ZTM,$B$3-$B$2+1,AH$8+1-$B$4)))</f>
        <v>1.352620498784894</v>
      </c>
      <c r="AI15" s="18">
        <f>IF(OR($A15="",AI$8=""),"",MMULT(Z!$B15:INDEX(ZM,$A15-$B$4+1,$B$3-$B$2+1),ZT!AI$9:INDEX(ZTM,$B$3-$B$2+1,AI$8+1-$B$4)))</f>
        <v>1.0507102726065287</v>
      </c>
      <c r="AJ15" s="18">
        <f>IF(OR($A15="",AJ$8=""),"",MMULT(Z!$B15:INDEX(ZM,$A15-$B$4+1,$B$3-$B$2+1),ZT!AJ$9:INDEX(ZTM,$B$3-$B$2+1,AJ$8+1-$B$4)))</f>
        <v>1.3440823767558288</v>
      </c>
      <c r="AK15" s="18">
        <f>IF(OR($A15="",AK$8=""),"",MMULT(Z!$B15:INDEX(ZM,$A15-$B$4+1,$B$3-$B$2+1),ZT!AK$9:INDEX(ZTM,$B$3-$B$2+1,AK$8+1-$B$4)))</f>
        <v>1.0406533825521525</v>
      </c>
      <c r="AL15" s="18">
        <f>IF(OR($A15="",AL$8=""),"",MMULT(Z!$B15:INDEX(ZM,$A15-$B$4+1,$B$3-$B$2+1),ZT!AL$9:INDEX(ZTM,$B$3-$B$2+1,AL$8+1-$B$4)))</f>
        <v>1.4403360378576995</v>
      </c>
      <c r="AM15" s="18">
        <f>IF(OR($A15="",AM$8=""),"",MMULT(Z!$B15:INDEX(ZM,$A15-$B$4+1,$B$3-$B$2+1),ZT!AM$9:INDEX(ZTM,$B$3-$B$2+1,AM$8+1-$B$4)))</f>
        <v>1.1108610480541641</v>
      </c>
      <c r="AN15" s="18">
        <f>IF(OR($A15="",AN$8=""),"",MMULT(Z!$B15:INDEX(ZM,$A15-$B$4+1,$B$3-$B$2+1),ZT!AN$9:INDEX(ZTM,$B$3-$B$2+1,AN$8+1-$B$4)))</f>
        <v>1.1095052108366912</v>
      </c>
      <c r="AO15" s="18">
        <f>IF(OR($A15="",AO$8=""),"",MMULT(Z!$B15:INDEX(ZM,$A15-$B$4+1,$B$3-$B$2+1),ZT!AO$9:INDEX(ZTM,$B$3-$B$2+1,AO$8+1-$B$4)))</f>
        <v>0.72703981320319278</v>
      </c>
      <c r="AP15" s="18">
        <f>IF(OR($A15="",AP$8=""),"",MMULT(Z!$B15:INDEX(ZM,$A15-$B$4+1,$B$3-$B$2+1),ZT!AP$9:INDEX(ZTM,$B$3-$B$2+1,AP$8+1-$B$4)))</f>
        <v>0.75270202755993176</v>
      </c>
      <c r="AQ15" s="18">
        <f>IF(OR($A15="",AQ$8=""),"",MMULT(Z!$B15:INDEX(ZM,$A15-$B$4+1,$B$3-$B$2+1),ZT!AQ$9:INDEX(ZTM,$B$3-$B$2+1,AQ$8+1-$B$4)))</f>
        <v>0.62111643808379213</v>
      </c>
      <c r="AR15" s="18">
        <f>IF(OR($A15="",AR$8=""),"",MMULT(Z!$B15:INDEX(ZM,$A15-$B$4+1,$B$3-$B$2+1),ZT!AR$9:INDEX(ZTM,$B$3-$B$2+1,AR$8+1-$B$4)))</f>
        <v>0.49785888460734196</v>
      </c>
      <c r="AS15" s="18">
        <f>IF(OR($A15="",AS$8=""),"",MMULT(Z!$B15:INDEX(ZM,$A15-$B$4+1,$B$3-$B$2+1),ZT!AS$9:INDEX(ZTM,$B$3-$B$2+1,AS$8+1-$B$4)))</f>
        <v>0.57030863411079413</v>
      </c>
      <c r="AT15" s="18">
        <f>IF(OR($A15="",AT$8=""),"",MMULT(Z!$B15:INDEX(ZM,$A15-$B$4+1,$B$3-$B$2+1),ZT!AT$9:INDEX(ZTM,$B$3-$B$2+1,AT$8+1-$B$4)))</f>
        <v>0.43177495810124655</v>
      </c>
      <c r="AU15" s="18">
        <f>IF(OR($A15="",AU$8=""),"",MMULT(Z!$B15:INDEX(ZM,$A15-$B$4+1,$B$3-$B$2+1),ZT!AU$9:INDEX(ZTM,$B$3-$B$2+1,AU$8+1-$B$4)))</f>
        <v>0.35471893175575625</v>
      </c>
      <c r="AV15" s="18">
        <f>IF(OR($A15="",AV$8=""),"",MMULT(Z!$B15:INDEX(ZM,$A15-$B$4+1,$B$3-$B$2+1),ZT!AV$9:INDEX(ZTM,$B$3-$B$2+1,AV$8+1-$B$4)))</f>
        <v>0.4284920226109763</v>
      </c>
      <c r="AW15" s="18">
        <f>IF(OR($A15="",AW$8=""),"",MMULT(Z!$B15:INDEX(ZM,$A15-$B$4+1,$B$3-$B$2+1),ZT!AW$9:INDEX(ZTM,$B$3-$B$2+1,AW$8+1-$B$4)))</f>
        <v>0.24356626068982096</v>
      </c>
      <c r="AX15" s="18">
        <f>IF(OR($A15="",AX$8=""),"",MMULT(Z!$B15:INDEX(ZM,$A15-$B$4+1,$B$3-$B$2+1),ZT!AX$9:INDEX(ZTM,$B$3-$B$2+1,AX$8+1-$B$4)))</f>
        <v>0.12242816831326564</v>
      </c>
      <c r="AY15" s="18">
        <f>IF(OR($A15="",AY$8=""),"",MMULT(Z!$B15:INDEX(ZM,$A15-$B$4+1,$B$3-$B$2+1),ZT!AY$9:INDEX(ZTM,$B$3-$B$2+1,AY$8+1-$B$4)))</f>
        <v>0.1837759119335097</v>
      </c>
      <c r="AZ15" s="18">
        <f>IF(OR($A15="",AZ$8=""),"",MMULT(Z!$B15:INDEX(ZM,$A15-$B$4+1,$B$3-$B$2+1),ZT!AZ$9:INDEX(ZTM,$B$3-$B$2+1,AZ$8+1-$B$4)))</f>
        <v>0.17838588687252194</v>
      </c>
      <c r="BA15" s="18">
        <f>IF(OR($A15="",BA$8=""),"",MMULT(Z!$B15:INDEX(ZM,$A15-$B$4+1,$B$3-$B$2+1),ZT!BA$9:INDEX(ZTM,$B$3-$B$2+1,BA$8+1-$B$4)))</f>
        <v>0.13056845622086355</v>
      </c>
      <c r="BB15" s="18">
        <f>IF(OR($A15="",BB$8=""),"",MMULT(Z!$B15:INDEX(ZM,$A15-$B$4+1,$B$3-$B$2+1),ZT!BB$9:INDEX(ZTM,$B$3-$B$2+1,BB$8+1-$B$4)))</f>
        <v>0.25328439918099821</v>
      </c>
      <c r="BC15" s="18">
        <f>IF(OR($A15="",BC$8=""),"",MMULT(Z!$B15:INDEX(ZM,$A15-$B$4+1,$B$3-$B$2+1),ZT!BC$9:INDEX(ZTM,$B$3-$B$2+1,BC$8+1-$B$4)))</f>
        <v>0.23593104234738657</v>
      </c>
      <c r="BD15" s="18">
        <f>IF(OR($A15="",BD$8=""),"",MMULT(Z!$B15:INDEX(ZM,$A15-$B$4+1,$B$3-$B$2+1),ZT!BD$9:INDEX(ZTM,$B$3-$B$2+1,BD$8+1-$B$4)))</f>
        <v>0.34401825907406458</v>
      </c>
      <c r="BE15" s="18">
        <f>IF(OR($A15="",BE$8=""),"",MMULT(Z!$B15:INDEX(ZM,$A15-$B$4+1,$B$3-$B$2+1),ZT!BE$9:INDEX(ZTM,$B$3-$B$2+1,BE$8+1-$B$4)))</f>
        <v>0.26783790297480825</v>
      </c>
      <c r="BF15" s="18">
        <f>IF(OR($A15="",BF$8=""),"",MMULT(Z!$B15:INDEX(ZM,$A15-$B$4+1,$B$3-$B$2+1),ZT!BF$9:INDEX(ZTM,$B$3-$B$2+1,BF$8+1-$B$4)))</f>
        <v>0.28639662828293705</v>
      </c>
      <c r="BG15" s="18">
        <f>IF(OR($A15="",BG$8=""),"",MMULT(Z!$B15:INDEX(ZM,$A15-$B$4+1,$B$3-$B$2+1),ZT!BG$9:INDEX(ZTM,$B$3-$B$2+1,BG$8+1-$B$4)))</f>
        <v>0.33264867685936855</v>
      </c>
      <c r="BH15" s="18">
        <f>IF(OR($A15="",BH$8=""),"",MMULT(Z!$B15:INDEX(ZM,$A15-$B$4+1,$B$3-$B$2+1),ZT!BH$9:INDEX(ZTM,$B$3-$B$2+1,BH$8+1-$B$4)))</f>
        <v>0.21576567907972521</v>
      </c>
      <c r="BI15" s="18">
        <f>IF(OR($A15="",BI$8=""),"",MMULT(Z!$B15:INDEX(ZM,$A15-$B$4+1,$B$3-$B$2+1),ZT!BI$9:INDEX(ZTM,$B$3-$B$2+1,BI$8+1-$B$4)))</f>
        <v>0.31156310944572119</v>
      </c>
      <c r="BJ15" s="18">
        <f>IF(OR($A15="",BJ$8=""),"",MMULT(Z!$B15:INDEX(ZM,$A15-$B$4+1,$B$3-$B$2+1),ZT!BJ$9:INDEX(ZTM,$B$3-$B$2+1,BJ$8+1-$B$4)))</f>
        <v>0.43523327486289215</v>
      </c>
      <c r="BK15" s="18">
        <f>IF(OR($A15="",BK$8=""),"",MMULT(Z!$B15:INDEX(ZM,$A15-$B$4+1,$B$3-$B$2+1),ZT!BK$9:INDEX(ZTM,$B$3-$B$2+1,BK$8+1-$B$4)))</f>
        <v>0.29105467108949751</v>
      </c>
      <c r="BL15" s="18">
        <f>IF(OR($A15="",BL$8=""),"",MMULT(Z!$B15:INDEX(ZM,$A15-$B$4+1,$B$3-$B$2+1),ZT!BL$9:INDEX(ZTM,$B$3-$B$2+1,BL$8+1-$B$4)))</f>
        <v>0.27256445140201585</v>
      </c>
      <c r="BM15" s="18">
        <f>IF(OR($A15="",BM$8=""),"",MMULT(Z!$B15:INDEX(ZM,$A15-$B$4+1,$B$3-$B$2+1),ZT!BM$9:INDEX(ZTM,$B$3-$B$2+1,BM$8+1-$B$4)))</f>
        <v>0.41036364957280902</v>
      </c>
      <c r="BN15" s="18">
        <f>IF(OR($A15="",BN$8=""),"",MMULT(Z!$B15:INDEX(ZM,$A15-$B$4+1,$B$3-$B$2+1),ZT!BN$9:INDEX(ZTM,$B$3-$B$2+1,BN$8+1-$B$4)))</f>
        <v>0.47698904553886479</v>
      </c>
      <c r="BO15" s="18">
        <f>IF(OR($A15="",BO$8=""),"",MMULT(Z!$B15:INDEX(ZM,$A15-$B$4+1,$B$3-$B$2+1),ZT!BO$9:INDEX(ZTM,$B$3-$B$2+1,BO$8+1-$B$4)))</f>
        <v>0.49550730734808851</v>
      </c>
      <c r="BP15" s="18">
        <f>IF(OR($A15="",BP$8=""),"",MMULT(Z!$B15:INDEX(ZM,$A15-$B$4+1,$B$3-$B$2+1),ZT!BP$9:INDEX(ZTM,$B$3-$B$2+1,BP$8+1-$B$4)))</f>
        <v>0.50295988152287885</v>
      </c>
      <c r="BQ15" s="18">
        <f>IF(OR($A15="",BQ$8=""),"",MMULT(Z!$B15:INDEX(ZM,$A15-$B$4+1,$B$3-$B$2+1),ZT!BQ$9:INDEX(ZTM,$B$3-$B$2+1,BQ$8+1-$B$4)))</f>
        <v>0.50309110435237525</v>
      </c>
      <c r="BR15" s="18">
        <f>IF(OR($A15="",BR$8=""),"",MMULT(Z!$B15:INDEX(ZM,$A15-$B$4+1,$B$3-$B$2+1),ZT!BR$9:INDEX(ZTM,$B$3-$B$2+1,BR$8+1-$B$4)))</f>
        <v>0.53725279739136789</v>
      </c>
      <c r="BS15" s="18">
        <f>IF(OR($A15="",BS$8=""),"",MMULT(Z!$B15:INDEX(ZM,$A15-$B$4+1,$B$3-$B$2+1),ZT!BS$9:INDEX(ZTM,$B$3-$B$2+1,BS$8+1-$B$4)))</f>
        <v>0.48619705534177954</v>
      </c>
      <c r="BT15" s="18">
        <f>IF(OR($A15="",BT$8=""),"",MMULT(Z!$B15:INDEX(ZM,$A15-$B$4+1,$B$3-$B$2+1),ZT!BT$9:INDEX(ZTM,$B$3-$B$2+1,BT$8+1-$B$4)))</f>
        <v>0.57385672988151404</v>
      </c>
      <c r="BU15" s="18">
        <f>IF(OR($A15="",BU$8=""),"",MMULT(Z!$B15:INDEX(ZM,$A15-$B$4+1,$B$3-$B$2+1),ZT!BU$9:INDEX(ZTM,$B$3-$B$2+1,BU$8+1-$B$4)))</f>
        <v>0.40741037079057624</v>
      </c>
      <c r="BV15" s="18">
        <f>IF(OR($A15="",BV$8=""),"",MMULT(Z!$B15:INDEX(ZM,$A15-$B$4+1,$B$3-$B$2+1),ZT!BV$9:INDEX(ZTM,$B$3-$B$2+1,BV$8+1-$B$4)))</f>
        <v>0.51222345040647987</v>
      </c>
      <c r="BW15" s="18">
        <f>IF(OR($A15="",BW$8=""),"",MMULT(Z!$B15:INDEX(ZM,$A15-$B$4+1,$B$3-$B$2+1),ZT!BW$9:INDEX(ZTM,$B$3-$B$2+1,BW$8+1-$B$4)))</f>
        <v>0.52230002852029112</v>
      </c>
      <c r="BX15" s="18">
        <f>IF(OR($A15="",BX$8=""),"",MMULT(Z!$B15:INDEX(ZM,$A15-$B$4+1,$B$3-$B$2+1),ZT!BX$9:INDEX(ZTM,$B$3-$B$2+1,BX$8+1-$B$4)))</f>
        <v>0.58090900169079007</v>
      </c>
      <c r="BY15" s="18">
        <f>IF(OR($A15="",BY$8=""),"",MMULT(Z!$B15:INDEX(ZM,$A15-$B$4+1,$B$3-$B$2+1),ZT!BY$9:INDEX(ZTM,$B$3-$B$2+1,BY$8+1-$B$4)))</f>
        <v>0.44233872039787414</v>
      </c>
      <c r="BZ15" s="18">
        <f>IF(OR($A15="",BZ$8=""),"",MMULT(Z!$B15:INDEX(ZM,$A15-$B$4+1,$B$3-$B$2+1),ZT!BZ$9:INDEX(ZTM,$B$3-$B$2+1,BZ$8+1-$B$4)))</f>
        <v>0.59588399317553453</v>
      </c>
      <c r="CA15" s="18">
        <f>IF(OR($A15="",CA$8=""),"",MMULT(Z!$B15:INDEX(ZM,$A15-$B$4+1,$B$3-$B$2+1),ZT!CA$9:INDEX(ZTM,$B$3-$B$2+1,CA$8+1-$B$4)))</f>
        <v>0.30235932188070846</v>
      </c>
      <c r="CB15" s="18">
        <f>IF(OR($A15="",CB$8=""),"",MMULT(Z!$B15:INDEX(ZM,$A15-$B$4+1,$B$3-$B$2+1),ZT!CB$9:INDEX(ZTM,$B$3-$B$2+1,CB$8+1-$B$4)))</f>
        <v>0.56598440376665549</v>
      </c>
      <c r="CC15" s="18">
        <f>IF(OR($A15="",CC$8=""),"",MMULT(Z!$B15:INDEX(ZM,$A15-$B$4+1,$B$3-$B$2+1),ZT!CC$9:INDEX(ZTM,$B$3-$B$2+1,CC$8+1-$B$4)))</f>
        <v>0.43332071709014941</v>
      </c>
      <c r="CD15" s="18">
        <f>IF(OR($A15="",CD$8=""),"",MMULT(Z!$B15:INDEX(ZM,$A15-$B$4+1,$B$3-$B$2+1),ZT!CD$9:INDEX(ZTM,$B$3-$B$2+1,CD$8+1-$B$4)))</f>
        <v>0.39068144921354686</v>
      </c>
      <c r="CE15" s="18">
        <f>IF(OR($A15="",CE$8=""),"",MMULT(Z!$B15:INDEX(ZM,$A15-$B$4+1,$B$3-$B$2+1),ZT!CE$9:INDEX(ZTM,$B$3-$B$2+1,CE$8+1-$B$4)))</f>
        <v>0.53609284864649076</v>
      </c>
      <c r="CF15" s="18">
        <f>IF(OR($A15="",CF$8=""),"",MMULT(Z!$B15:INDEX(ZM,$A15-$B$4+1,$B$3-$B$2+1),ZT!CF$9:INDEX(ZTM,$B$3-$B$2+1,CF$8+1-$B$4)))</f>
        <v>0.46324285382411856</v>
      </c>
      <c r="CG15" s="18">
        <f>IF(OR($A15="",CG$8=""),"",MMULT(Z!$B15:INDEX(ZM,$A15-$B$4+1,$B$3-$B$2+1),ZT!CG$9:INDEX(ZTM,$B$3-$B$2+1,CG$8+1-$B$4)))</f>
        <v>0.49564528745115155</v>
      </c>
      <c r="CH15" s="18">
        <f>IF(OR($A15="",CH$8=""),"",MMULT(Z!$B15:INDEX(ZM,$A15-$B$4+1,$B$3-$B$2+1),ZT!CH$9:INDEX(ZTM,$B$3-$B$2+1,CH$8+1-$B$4)))</f>
        <v>0.42606025985564083</v>
      </c>
      <c r="CI15" s="18">
        <f>IF(OR($A15="",CI$8=""),"",MMULT(Z!$B15:INDEX(ZM,$A15-$B$4+1,$B$3-$B$2+1),ZT!CI$9:INDEX(ZTM,$B$3-$B$2+1,CI$8+1-$B$4)))</f>
        <v>0.39832556066624658</v>
      </c>
      <c r="CJ15" s="18">
        <f>IF(OR($A15="",CJ$8=""),"",MMULT(Z!$B15:INDEX(ZM,$A15-$B$4+1,$B$3-$B$2+1),ZT!CJ$9:INDEX(ZTM,$B$3-$B$2+1,CJ$8+1-$B$4)))</f>
        <v>0.21700328408092573</v>
      </c>
      <c r="CK15" s="18">
        <f>IF(OR($A15="",CK$8=""),"",MMULT(Z!$B15:INDEX(ZM,$A15-$B$4+1,$B$3-$B$2+1),ZT!CK$9:INDEX(ZTM,$B$3-$B$2+1,CK$8+1-$B$4)))</f>
        <v>0.43297502796584747</v>
      </c>
      <c r="CL15" s="18">
        <f>IF(OR($A15="",CL$8=""),"",MMULT(Z!$B15:INDEX(ZM,$A15-$B$4+1,$B$3-$B$2+1),ZT!CL$9:INDEX(ZTM,$B$3-$B$2+1,CL$8+1-$B$4)))</f>
        <v>0.38697319159048704</v>
      </c>
      <c r="CM15" s="18">
        <f>IF(OR($A15="",CM$8=""),"",MMULT(Z!$B15:INDEX(ZM,$A15-$B$4+1,$B$3-$B$2+1),ZT!CM$9:INDEX(ZTM,$B$3-$B$2+1,CM$8+1-$B$4)))</f>
        <v>0.38037973670419978</v>
      </c>
      <c r="CN15" s="18">
        <f>IF(OR($A15="",CN$8=""),"",MMULT(Z!$B15:INDEX(ZM,$A15-$B$4+1,$B$3-$B$2+1),ZT!CN$9:INDEX(ZTM,$B$3-$B$2+1,CN$8+1-$B$4)))</f>
        <v>0.45666649901353557</v>
      </c>
      <c r="CO15" s="18">
        <f>IF(OR($A15="",CO$8=""),"",MMULT(Z!$B15:INDEX(ZM,$A15-$B$4+1,$B$3-$B$2+1),ZT!CO$9:INDEX(ZTM,$B$3-$B$2+1,CO$8+1-$B$4)))</f>
        <v>0.40014250255785411</v>
      </c>
      <c r="CP15" s="18">
        <f>IF(OR($A15="",CP$8=""),"",MMULT(Z!$B15:INDEX(ZM,$A15-$B$4+1,$B$3-$B$2+1),ZT!CP$9:INDEX(ZTM,$B$3-$B$2+1,CP$8+1-$B$4)))</f>
        <v>0.25246983235337955</v>
      </c>
      <c r="CQ15" s="18">
        <f>IF(OR($A15="",CQ$8=""),"",MMULT(Z!$B15:INDEX(ZM,$A15-$B$4+1,$B$3-$B$2+1),ZT!CQ$9:INDEX(ZTM,$B$3-$B$2+1,CQ$8+1-$B$4)))</f>
        <v>0.36823074093614638</v>
      </c>
      <c r="CR15" s="18">
        <f>IF(OR($A15="",CR$8=""),"",MMULT(Z!$B15:INDEX(ZM,$A15-$B$4+1,$B$3-$B$2+1),ZT!CR$9:INDEX(ZTM,$B$3-$B$2+1,CR$8+1-$B$4)))</f>
        <v>0.2851781322572024</v>
      </c>
      <c r="CS15" s="18">
        <f>IF(OR($A15="",CS$8=""),"",MMULT(Z!$B15:INDEX(ZM,$A15-$B$4+1,$B$3-$B$2+1),ZT!CS$9:INDEX(ZTM,$B$3-$B$2+1,CS$8+1-$B$4)))</f>
        <v>0.2783022471807885</v>
      </c>
      <c r="CT15" s="18" t="str">
        <f>IF(OR($A15="",CT$8=""),"",MMULT(Z!$B15:INDEX(ZM,$A15-$B$4+1,$B$3-$B$2+1),ZT!CT$9:INDEX(ZTM,$B$3-$B$2+1,CT$8+1-$B$4)))</f>
        <v/>
      </c>
      <c r="CU15" s="18" t="str">
        <f>IF(OR($A15="",CU$8=""),"",MMULT(Z!$B15:INDEX(ZM,$A15-$B$4+1,$B$3-$B$2+1),ZT!CU$9:INDEX(ZTM,$B$3-$B$2+1,CU$8+1-$B$4)))</f>
        <v/>
      </c>
      <c r="CV15" s="18" t="str">
        <f>IF(OR($A15="",CV$8=""),"",MMULT(Z!$B15:INDEX(ZM,$A15-$B$4+1,$B$3-$B$2+1),ZT!CV$9:INDEX(ZTM,$B$3-$B$2+1,CV$8+1-$B$4)))</f>
        <v/>
      </c>
      <c r="CW15" s="18" t="str">
        <f>IF(OR($A15="",CW$8=""),"",MMULT(Z!$B15:INDEX(ZM,$A15-$B$4+1,$B$3-$B$2+1),ZT!CW$9:INDEX(ZTM,$B$3-$B$2+1,CW$8+1-$B$4)))</f>
        <v/>
      </c>
      <c r="CX15" s="18" t="str">
        <f>IF(OR($A15="",CX$8=""),"",MMULT(Z!$B15:INDEX(ZM,$A15-$B$4+1,$B$3-$B$2+1),ZT!CX$9:INDEX(ZTM,$B$3-$B$2+1,CX$8+1-$B$4)))</f>
        <v/>
      </c>
      <c r="CY15" s="18" t="str">
        <f>IF(OR($A15="",CY$8=""),"",MMULT(Z!$B15:INDEX(ZM,$A15-$B$4+1,$B$3-$B$2+1),ZT!CY$9:INDEX(ZTM,$B$3-$B$2+1,CY$8+1-$B$4)))</f>
        <v/>
      </c>
      <c r="CZ15" s="18" t="str">
        <f>IF(OR($A15="",CZ$8=""),"",MMULT(Z!$B15:INDEX(ZM,$A15-$B$4+1,$B$3-$B$2+1),ZT!CZ$9:INDEX(ZTM,$B$3-$B$2+1,CZ$8+1-$B$4)))</f>
        <v/>
      </c>
      <c r="DA15" s="18" t="str">
        <f>IF(OR($A15="",DA$8=""),"",MMULT(Z!$B15:INDEX(ZM,$A15-$B$4+1,$B$3-$B$2+1),ZT!DA$9:INDEX(ZTM,$B$3-$B$2+1,DA$8+1-$B$4)))</f>
        <v/>
      </c>
      <c r="DB15" s="18" t="str">
        <f>IF(OR($A15="",DB$8=""),"",MMULT(Z!$B15:INDEX(ZM,$A15-$B$4+1,$B$3-$B$2+1),ZT!DB$9:INDEX(ZTM,$B$3-$B$2+1,DB$8+1-$B$4)))</f>
        <v/>
      </c>
      <c r="DC15" s="18" t="str">
        <f>IF(OR($A15="",DC$8=""),"",MMULT(Z!$B15:INDEX(ZM,$A15-$B$4+1,$B$3-$B$2+1),ZT!DC$9:INDEX(ZTM,$B$3-$B$2+1,DC$8+1-$B$4)))</f>
        <v/>
      </c>
      <c r="DD15" s="18" t="str">
        <f>IF(OR($A15="",DD$8=""),"",MMULT(Z!$B15:INDEX(ZM,$A15-$B$4+1,$B$3-$B$2+1),ZT!DD$9:INDEX(ZTM,$B$3-$B$2+1,DD$8+1-$B$4)))</f>
        <v/>
      </c>
      <c r="DE15" s="18" t="str">
        <f>IF(OR($A15="",DE$8=""),"",MMULT(Z!$B15:INDEX(ZM,$A15-$B$4+1,$B$3-$B$2+1),ZT!DE$9:INDEX(ZTM,$B$3-$B$2+1,DE$8+1-$B$4)))</f>
        <v/>
      </c>
      <c r="DF15" s="18" t="str">
        <f>IF(OR($A15="",DF$8=""),"",MMULT(Z!$B15:INDEX(ZM,$A15-$B$4+1,$B$3-$B$2+1),ZT!DF$9:INDEX(ZTM,$B$3-$B$2+1,DF$8+1-$B$4)))</f>
        <v/>
      </c>
      <c r="DG15" s="18" t="str">
        <f>IF(OR($A15="",DG$8=""),"",MMULT(Z!$B15:INDEX(ZM,$A15-$B$4+1,$B$3-$B$2+1),ZT!DG$9:INDEX(ZTM,$B$3-$B$2+1,DG$8+1-$B$4)))</f>
        <v/>
      </c>
    </row>
    <row r="16" spans="1:111">
      <c r="A16">
        <f>Z!A16</f>
        <v>7</v>
      </c>
      <c r="B16" s="18">
        <f>IF(OR($A16="",B$8=""),"",MMULT(Z!$B16:INDEX(ZM,$A16-$B$4+1,$B$3-$B$2+1),ZT!B$9:INDEX(ZTM,$B$3-$B$2+1,B$8+1-$B$4)))</f>
        <v>0.95225679669139551</v>
      </c>
      <c r="C16" s="18">
        <f>IF(OR($A16="",C$8=""),"",MMULT(Z!$B16:INDEX(ZM,$A16-$B$4+1,$B$3-$B$2+1),ZT!C$9:INDEX(ZTM,$B$3-$B$2+1,C$8+1-$B$4)))</f>
        <v>0.76527105820310148</v>
      </c>
      <c r="D16" s="18">
        <f>IF(OR($A16="",D$8=""),"",MMULT(Z!$B16:INDEX(ZM,$A16-$B$4+1,$B$3-$B$2+1),ZT!D$9:INDEX(ZTM,$B$3-$B$2+1,D$8+1-$B$4)))</f>
        <v>1.097879502688738</v>
      </c>
      <c r="E16" s="18">
        <f>IF(OR($A16="",E$8=""),"",MMULT(Z!$B16:INDEX(ZM,$A16-$B$4+1,$B$3-$B$2+1),ZT!E$9:INDEX(ZTM,$B$3-$B$2+1,E$8+1-$B$4)))</f>
        <v>1.0011643430743309</v>
      </c>
      <c r="F16" s="18">
        <f>IF(OR($A16="",F$8=""),"",MMULT(Z!$B16:INDEX(ZM,$A16-$B$4+1,$B$3-$B$2+1),ZT!F$9:INDEX(ZTM,$B$3-$B$2+1,F$8+1-$B$4)))</f>
        <v>0.69822968670458263</v>
      </c>
      <c r="G16" s="18">
        <f>IF(OR($A16="",G$8=""),"",MMULT(Z!$B16:INDEX(ZM,$A16-$B$4+1,$B$3-$B$2+1),ZT!G$9:INDEX(ZTM,$B$3-$B$2+1,G$8+1-$B$4)))</f>
        <v>0.54510102460779697</v>
      </c>
      <c r="H16" s="18">
        <f>IF(OR($A16="",H$8=""),"",MMULT(Z!$B16:INDEX(ZM,$A16-$B$4+1,$B$3-$B$2+1),ZT!H$9:INDEX(ZTM,$B$3-$B$2+1,H$8+1-$B$4)))</f>
        <v>0.27107229101652158</v>
      </c>
      <c r="I16" s="18">
        <f>IF(OR($A16="",I$8=""),"",MMULT(Z!$B16:INDEX(ZM,$A16-$B$4+1,$B$3-$B$2+1),ZT!I$9:INDEX(ZTM,$B$3-$B$2+1,I$8+1-$B$4)))</f>
        <v>1.8875606267463425</v>
      </c>
      <c r="J16" s="18">
        <f>IF(OR($A16="",J$8=""),"",MMULT(Z!$B16:INDEX(ZM,$A16-$B$4+1,$B$3-$B$2+1),ZT!J$9:INDEX(ZTM,$B$3-$B$2+1,J$8+1-$B$4)))</f>
        <v>1.6389639876766504</v>
      </c>
      <c r="K16" s="18">
        <f>IF(OR($A16="",K$8=""),"",MMULT(Z!$B16:INDEX(ZM,$A16-$B$4+1,$B$3-$B$2+1),ZT!K$9:INDEX(ZTM,$B$3-$B$2+1,K$8+1-$B$4)))</f>
        <v>8.6701096067179143E-2</v>
      </c>
      <c r="L16" s="18">
        <f>IF(OR($A16="",L$8=""),"",MMULT(Z!$B16:INDEX(ZM,$A16-$B$4+1,$B$3-$B$2+1),ZT!L$9:INDEX(ZTM,$B$3-$B$2+1,L$8+1-$B$4)))</f>
        <v>-9.6670039560146304E-2</v>
      </c>
      <c r="M16" s="18">
        <f>IF(OR($A16="",M$8=""),"",MMULT(Z!$B16:INDEX(ZM,$A16-$B$4+1,$B$3-$B$2+1),ZT!M$9:INDEX(ZTM,$B$3-$B$2+1,M$8+1-$B$4)))</f>
        <v>-0.94869904703397812</v>
      </c>
      <c r="N16" s="18">
        <f>IF(OR($A16="",N$8=""),"",MMULT(Z!$B16:INDEX(ZM,$A16-$B$4+1,$B$3-$B$2+1),ZT!N$9:INDEX(ZTM,$B$3-$B$2+1,N$8+1-$B$4)))</f>
        <v>1.2029708680993512</v>
      </c>
      <c r="O16" s="18">
        <f>IF(OR($A16="",O$8=""),"",MMULT(Z!$B16:INDEX(ZM,$A16-$B$4+1,$B$3-$B$2+1),ZT!O$9:INDEX(ZTM,$B$3-$B$2+1,O$8+1-$B$4)))</f>
        <v>0.68042916508549534</v>
      </c>
      <c r="P16" s="18">
        <f>IF(OR($A16="",P$8=""),"",MMULT(Z!$B16:INDEX(ZM,$A16-$B$4+1,$B$3-$B$2+1),ZT!P$9:INDEX(ZTM,$B$3-$B$2+1,P$8+1-$B$4)))</f>
        <v>0.16101487210371809</v>
      </c>
      <c r="Q16" s="18">
        <f>IF(OR($A16="",Q$8=""),"",MMULT(Z!$B16:INDEX(ZM,$A16-$B$4+1,$B$3-$B$2+1),ZT!Q$9:INDEX(ZTM,$B$3-$B$2+1,Q$8+1-$B$4)))</f>
        <v>0.33215568628535896</v>
      </c>
      <c r="R16" s="18">
        <f>IF(OR($A16="",R$8=""),"",MMULT(Z!$B16:INDEX(ZM,$A16-$B$4+1,$B$3-$B$2+1),ZT!R$9:INDEX(ZTM,$B$3-$B$2+1,R$8+1-$B$4)))</f>
        <v>0.64570593014821343</v>
      </c>
      <c r="S16" s="18">
        <f>IF(OR($A16="",S$8=""),"",MMULT(Z!$B16:INDEX(ZM,$A16-$B$4+1,$B$3-$B$2+1),ZT!S$9:INDEX(ZTM,$B$3-$B$2+1,S$8+1-$B$4)))</f>
        <v>0.5597180595441873</v>
      </c>
      <c r="T16" s="18">
        <f>IF(OR($A16="",T$8=""),"",MMULT(Z!$B16:INDEX(ZM,$A16-$B$4+1,$B$3-$B$2+1),ZT!T$9:INDEX(ZTM,$B$3-$B$2+1,T$8+1-$B$4)))</f>
        <v>-4.092275191562432E-2</v>
      </c>
      <c r="U16" s="18">
        <f>IF(OR($A16="",U$8=""),"",MMULT(Z!$B16:INDEX(ZM,$A16-$B$4+1,$B$3-$B$2+1),ZT!U$9:INDEX(ZTM,$B$3-$B$2+1,U$8+1-$B$4)))</f>
        <v>1.0264166108744204</v>
      </c>
      <c r="V16" s="18">
        <f>IF(OR($A16="",V$8=""),"",MMULT(Z!$B16:INDEX(ZM,$A16-$B$4+1,$B$3-$B$2+1),ZT!V$9:INDEX(ZTM,$B$3-$B$2+1,V$8+1-$B$4)))</f>
        <v>0.84379238052019312</v>
      </c>
      <c r="W16" s="18">
        <f>IF(OR($A16="",W$8=""),"",MMULT(Z!$B16:INDEX(ZM,$A16-$B$4+1,$B$3-$B$2+1),ZT!W$9:INDEX(ZTM,$B$3-$B$2+1,W$8+1-$B$4)))</f>
        <v>1.1843558639761997</v>
      </c>
      <c r="X16" s="18">
        <f>IF(OR($A16="",X$8=""),"",MMULT(Z!$B16:INDEX(ZM,$A16-$B$4+1,$B$3-$B$2+1),ZT!X$9:INDEX(ZTM,$B$3-$B$2+1,X$8+1-$B$4)))</f>
        <v>0.91770455219539493</v>
      </c>
      <c r="Y16" s="18">
        <f>IF(OR($A16="",Y$8=""),"",MMULT(Z!$B16:INDEX(ZM,$A16-$B$4+1,$B$3-$B$2+1),ZT!Y$9:INDEX(ZTM,$B$3-$B$2+1,Y$8+1-$B$4)))</f>
        <v>0.95030552516879452</v>
      </c>
      <c r="Z16" s="18">
        <f>IF(OR($A16="",Z$8=""),"",MMULT(Z!$B16:INDEX(ZM,$A16-$B$4+1,$B$3-$B$2+1),ZT!Z$9:INDEX(ZTM,$B$3-$B$2+1,Z$8+1-$B$4)))</f>
        <v>0.84813679739458803</v>
      </c>
      <c r="AA16" s="18">
        <f>IF(OR($A16="",AA$8=""),"",MMULT(Z!$B16:INDEX(ZM,$A16-$B$4+1,$B$3-$B$2+1),ZT!AA$9:INDEX(ZTM,$B$3-$B$2+1,AA$8+1-$B$4)))</f>
        <v>0.51645574263401717</v>
      </c>
      <c r="AB16" s="18">
        <f>IF(OR($A16="",AB$8=""),"",MMULT(Z!$B16:INDEX(ZM,$A16-$B$4+1,$B$3-$B$2+1),ZT!AB$9:INDEX(ZTM,$B$3-$B$2+1,AB$8+1-$B$4)))</f>
        <v>0.63958586675247764</v>
      </c>
      <c r="AC16" s="18">
        <f>IF(OR($A16="",AC$8=""),"",MMULT(Z!$B16:INDEX(ZM,$A16-$B$4+1,$B$3-$B$2+1),ZT!AC$9:INDEX(ZTM,$B$3-$B$2+1,AC$8+1-$B$4)))</f>
        <v>0.29882160693342913</v>
      </c>
      <c r="AD16" s="18">
        <f>IF(OR($A16="",AD$8=""),"",MMULT(Z!$B16:INDEX(ZM,$A16-$B$4+1,$B$3-$B$2+1),ZT!AD$9:INDEX(ZTM,$B$3-$B$2+1,AD$8+1-$B$4)))</f>
        <v>0.73068214127917652</v>
      </c>
      <c r="AE16" s="18">
        <f>IF(OR($A16="",AE$8=""),"",MMULT(Z!$B16:INDEX(ZM,$A16-$B$4+1,$B$3-$B$2+1),ZT!AE$9:INDEX(ZTM,$B$3-$B$2+1,AE$8+1-$B$4)))</f>
        <v>0.97917975993055428</v>
      </c>
      <c r="AF16" s="18">
        <f>IF(OR($A16="",AF$8=""),"",MMULT(Z!$B16:INDEX(ZM,$A16-$B$4+1,$B$3-$B$2+1),ZT!AF$9:INDEX(ZTM,$B$3-$B$2+1,AF$8+1-$B$4)))</f>
        <v>0.93164474766808392</v>
      </c>
      <c r="AG16" s="18">
        <f>IF(OR($A16="",AG$8=""),"",MMULT(Z!$B16:INDEX(ZM,$A16-$B$4+1,$B$3-$B$2+1),ZT!AG$9:INDEX(ZTM,$B$3-$B$2+1,AG$8+1-$B$4)))</f>
        <v>1.0380436448515229</v>
      </c>
      <c r="AH16" s="18">
        <f>IF(OR($A16="",AH$8=""),"",MMULT(Z!$B16:INDEX(ZM,$A16-$B$4+1,$B$3-$B$2+1),ZT!AH$9:INDEX(ZTM,$B$3-$B$2+1,AH$8+1-$B$4)))</f>
        <v>0.91503917071776564</v>
      </c>
      <c r="AI16" s="18">
        <f>IF(OR($A16="",AI$8=""),"",MMULT(Z!$B16:INDEX(ZM,$A16-$B$4+1,$B$3-$B$2+1),ZT!AI$9:INDEX(ZTM,$B$3-$B$2+1,AI$8+1-$B$4)))</f>
        <v>0.99192573599879741</v>
      </c>
      <c r="AJ16" s="18">
        <f>IF(OR($A16="",AJ$8=""),"",MMULT(Z!$B16:INDEX(ZM,$A16-$B$4+1,$B$3-$B$2+1),ZT!AJ$9:INDEX(ZTM,$B$3-$B$2+1,AJ$8+1-$B$4)))</f>
        <v>0.97719681333988073</v>
      </c>
      <c r="AK16" s="18">
        <f>IF(OR($A16="",AK$8=""),"",MMULT(Z!$B16:INDEX(ZM,$A16-$B$4+1,$B$3-$B$2+1),ZT!AK$9:INDEX(ZTM,$B$3-$B$2+1,AK$8+1-$B$4)))</f>
        <v>1.004646149893099</v>
      </c>
      <c r="AL16" s="18">
        <f>IF(OR($A16="",AL$8=""),"",MMULT(Z!$B16:INDEX(ZM,$A16-$B$4+1,$B$3-$B$2+1),ZT!AL$9:INDEX(ZTM,$B$3-$B$2+1,AL$8+1-$B$4)))</f>
        <v>1.046652545646042</v>
      </c>
      <c r="AM16" s="18">
        <f>IF(OR($A16="",AM$8=""),"",MMULT(Z!$B16:INDEX(ZM,$A16-$B$4+1,$B$3-$B$2+1),ZT!AM$9:INDEX(ZTM,$B$3-$B$2+1,AM$8+1-$B$4)))</f>
        <v>0.88783979402200153</v>
      </c>
      <c r="AN16" s="18">
        <f>IF(OR($A16="",AN$8=""),"",MMULT(Z!$B16:INDEX(ZM,$A16-$B$4+1,$B$3-$B$2+1),ZT!AN$9:INDEX(ZTM,$B$3-$B$2+1,AN$8+1-$B$4)))</f>
        <v>1.0206977398730677</v>
      </c>
      <c r="AO16" s="18">
        <f>IF(OR($A16="",AO$8=""),"",MMULT(Z!$B16:INDEX(ZM,$A16-$B$4+1,$B$3-$B$2+1),ZT!AO$9:INDEX(ZTM,$B$3-$B$2+1,AO$8+1-$B$4)))</f>
        <v>0.86508852362525723</v>
      </c>
      <c r="AP16" s="18">
        <f>IF(OR($A16="",AP$8=""),"",MMULT(Z!$B16:INDEX(ZM,$A16-$B$4+1,$B$3-$B$2+1),ZT!AP$9:INDEX(ZTM,$B$3-$B$2+1,AP$8+1-$B$4)))</f>
        <v>0.80043375776248027</v>
      </c>
      <c r="AQ16" s="18">
        <f>IF(OR($A16="",AQ$8=""),"",MMULT(Z!$B16:INDEX(ZM,$A16-$B$4+1,$B$3-$B$2+1),ZT!AQ$9:INDEX(ZTM,$B$3-$B$2+1,AQ$8+1-$B$4)))</f>
        <v>0.70527687845344833</v>
      </c>
      <c r="AR16" s="18">
        <f>IF(OR($A16="",AR$8=""),"",MMULT(Z!$B16:INDEX(ZM,$A16-$B$4+1,$B$3-$B$2+1),ZT!AR$9:INDEX(ZTM,$B$3-$B$2+1,AR$8+1-$B$4)))</f>
        <v>0.53031644284361179</v>
      </c>
      <c r="AS16" s="18">
        <f>IF(OR($A16="",AS$8=""),"",MMULT(Z!$B16:INDEX(ZM,$A16-$B$4+1,$B$3-$B$2+1),ZT!AS$9:INDEX(ZTM,$B$3-$B$2+1,AS$8+1-$B$4)))</f>
        <v>0.53545978682021844</v>
      </c>
      <c r="AT16" s="18">
        <f>IF(OR($A16="",AT$8=""),"",MMULT(Z!$B16:INDEX(ZM,$A16-$B$4+1,$B$3-$B$2+1),ZT!AT$9:INDEX(ZTM,$B$3-$B$2+1,AT$8+1-$B$4)))</f>
        <v>0.54338216770654657</v>
      </c>
      <c r="AU16" s="18">
        <f>IF(OR($A16="",AU$8=""),"",MMULT(Z!$B16:INDEX(ZM,$A16-$B$4+1,$B$3-$B$2+1),ZT!AU$9:INDEX(ZTM,$B$3-$B$2+1,AU$8+1-$B$4)))</f>
        <v>0.3428514948442789</v>
      </c>
      <c r="AV16" s="18">
        <f>IF(OR($A16="",AV$8=""),"",MMULT(Z!$B16:INDEX(ZM,$A16-$B$4+1,$B$3-$B$2+1),ZT!AV$9:INDEX(ZTM,$B$3-$B$2+1,AV$8+1-$B$4)))</f>
        <v>0.26560241682377717</v>
      </c>
      <c r="AW16" s="18">
        <f>IF(OR($A16="",AW$8=""),"",MMULT(Z!$B16:INDEX(ZM,$A16-$B$4+1,$B$3-$B$2+1),ZT!AW$9:INDEX(ZTM,$B$3-$B$2+1,AW$8+1-$B$4)))</f>
        <v>0.2377544266746543</v>
      </c>
      <c r="AX16" s="18">
        <f>IF(OR($A16="",AX$8=""),"",MMULT(Z!$B16:INDEX(ZM,$A16-$B$4+1,$B$3-$B$2+1),ZT!AX$9:INDEX(ZTM,$B$3-$B$2+1,AX$8+1-$B$4)))</f>
        <v>0.10790005706220571</v>
      </c>
      <c r="AY16" s="18">
        <f>IF(OR($A16="",AY$8=""),"",MMULT(Z!$B16:INDEX(ZM,$A16-$B$4+1,$B$3-$B$2+1),ZT!AY$9:INDEX(ZTM,$B$3-$B$2+1,AY$8+1-$B$4)))</f>
        <v>9.8121329145929179E-2</v>
      </c>
      <c r="AZ16" s="18">
        <f>IF(OR($A16="",AZ$8=""),"",MMULT(Z!$B16:INDEX(ZM,$A16-$B$4+1,$B$3-$B$2+1),ZT!AZ$9:INDEX(ZTM,$B$3-$B$2+1,AZ$8+1-$B$4)))</f>
        <v>0.13943822063426828</v>
      </c>
      <c r="BA16" s="18">
        <f>IF(OR($A16="",BA$8=""),"",MMULT(Z!$B16:INDEX(ZM,$A16-$B$4+1,$B$3-$B$2+1),ZT!BA$9:INDEX(ZTM,$B$3-$B$2+1,BA$8+1-$B$4)))</f>
        <v>0.12059442220009207</v>
      </c>
      <c r="BB16" s="18">
        <f>IF(OR($A16="",BB$8=""),"",MMULT(Z!$B16:INDEX(ZM,$A16-$B$4+1,$B$3-$B$2+1),ZT!BB$9:INDEX(ZTM,$B$3-$B$2+1,BB$8+1-$B$4)))</f>
        <v>9.9113906815563382E-2</v>
      </c>
      <c r="BC16" s="18">
        <f>IF(OR($A16="",BC$8=""),"",MMULT(Z!$B16:INDEX(ZM,$A16-$B$4+1,$B$3-$B$2+1),ZT!BC$9:INDEX(ZTM,$B$3-$B$2+1,BC$8+1-$B$4)))</f>
        <v>0.17096490521595775</v>
      </c>
      <c r="BD16" s="18">
        <f>IF(OR($A16="",BD$8=""),"",MMULT(Z!$B16:INDEX(ZM,$A16-$B$4+1,$B$3-$B$2+1),ZT!BD$9:INDEX(ZTM,$B$3-$B$2+1,BD$8+1-$B$4)))</f>
        <v>0.16226464249895101</v>
      </c>
      <c r="BE16" s="18">
        <f>IF(OR($A16="",BE$8=""),"",MMULT(Z!$B16:INDEX(ZM,$A16-$B$4+1,$B$3-$B$2+1),ZT!BE$9:INDEX(ZTM,$B$3-$B$2+1,BE$8+1-$B$4)))</f>
        <v>0.15675762899332904</v>
      </c>
      <c r="BF16" s="18">
        <f>IF(OR($A16="",BF$8=""),"",MMULT(Z!$B16:INDEX(ZM,$A16-$B$4+1,$B$3-$B$2+1),ZT!BF$9:INDEX(ZTM,$B$3-$B$2+1,BF$8+1-$B$4)))</f>
        <v>0.25457321102069619</v>
      </c>
      <c r="BG16" s="18">
        <f>IF(OR($A16="",BG$8=""),"",MMULT(Z!$B16:INDEX(ZM,$A16-$B$4+1,$B$3-$B$2+1),ZT!BG$9:INDEX(ZTM,$B$3-$B$2+1,BG$8+1-$B$4)))</f>
        <v>0.24718163048744243</v>
      </c>
      <c r="BH16" s="18">
        <f>IF(OR($A16="",BH$8=""),"",MMULT(Z!$B16:INDEX(ZM,$A16-$B$4+1,$B$3-$B$2+1),ZT!BH$9:INDEX(ZTM,$B$3-$B$2+1,BH$8+1-$B$4)))</f>
        <v>0.26255682979320472</v>
      </c>
      <c r="BI16" s="18">
        <f>IF(OR($A16="",BI$8=""),"",MMULT(Z!$B16:INDEX(ZM,$A16-$B$4+1,$B$3-$B$2+1),ZT!BI$9:INDEX(ZTM,$B$3-$B$2+1,BI$8+1-$B$4)))</f>
        <v>0.35082582459943767</v>
      </c>
      <c r="BJ16" s="18">
        <f>IF(OR($A16="",BJ$8=""),"",MMULT(Z!$B16:INDEX(ZM,$A16-$B$4+1,$B$3-$B$2+1),ZT!BJ$9:INDEX(ZTM,$B$3-$B$2+1,BJ$8+1-$B$4)))</f>
        <v>0.21604658958610412</v>
      </c>
      <c r="BK16" s="18">
        <f>IF(OR($A16="",BK$8=""),"",MMULT(Z!$B16:INDEX(ZM,$A16-$B$4+1,$B$3-$B$2+1),ZT!BK$9:INDEX(ZTM,$B$3-$B$2+1,BK$8+1-$B$4)))</f>
        <v>0.30505948318271237</v>
      </c>
      <c r="BL16" s="18">
        <f>IF(OR($A16="",BL$8=""),"",MMULT(Z!$B16:INDEX(ZM,$A16-$B$4+1,$B$3-$B$2+1),ZT!BL$9:INDEX(ZTM,$B$3-$B$2+1,BL$8+1-$B$4)))</f>
        <v>0.28203277057178111</v>
      </c>
      <c r="BM16" s="18">
        <f>IF(OR($A16="",BM$8=""),"",MMULT(Z!$B16:INDEX(ZM,$A16-$B$4+1,$B$3-$B$2+1),ZT!BM$9:INDEX(ZTM,$B$3-$B$2+1,BM$8+1-$B$4)))</f>
        <v>0.36132795822731767</v>
      </c>
      <c r="BN16" s="18">
        <f>IF(OR($A16="",BN$8=""),"",MMULT(Z!$B16:INDEX(ZM,$A16-$B$4+1,$B$3-$B$2+1),ZT!BN$9:INDEX(ZTM,$B$3-$B$2+1,BN$8+1-$B$4)))</f>
        <v>0.32594883497139937</v>
      </c>
      <c r="BO16" s="18">
        <f>IF(OR($A16="",BO$8=""),"",MMULT(Z!$B16:INDEX(ZM,$A16-$B$4+1,$B$3-$B$2+1),ZT!BO$9:INDEX(ZTM,$B$3-$B$2+1,BO$8+1-$B$4)))</f>
        <v>0.4188125423078688</v>
      </c>
      <c r="BP16" s="18">
        <f>IF(OR($A16="",BP$8=""),"",MMULT(Z!$B16:INDEX(ZM,$A16-$B$4+1,$B$3-$B$2+1),ZT!BP$9:INDEX(ZTM,$B$3-$B$2+1,BP$8+1-$B$4)))</f>
        <v>0.46389946682833766</v>
      </c>
      <c r="BQ16" s="18">
        <f>IF(OR($A16="",BQ$8=""),"",MMULT(Z!$B16:INDEX(ZM,$A16-$B$4+1,$B$3-$B$2+1),ZT!BQ$9:INDEX(ZTM,$B$3-$B$2+1,BQ$8+1-$B$4)))</f>
        <v>0.37388880811383135</v>
      </c>
      <c r="BR16" s="18">
        <f>IF(OR($A16="",BR$8=""),"",MMULT(Z!$B16:INDEX(ZM,$A16-$B$4+1,$B$3-$B$2+1),ZT!BR$9:INDEX(ZTM,$B$3-$B$2+1,BR$8+1-$B$4)))</f>
        <v>0.39017951265320361</v>
      </c>
      <c r="BS16" s="18">
        <f>IF(OR($A16="",BS$8=""),"",MMULT(Z!$B16:INDEX(ZM,$A16-$B$4+1,$B$3-$B$2+1),ZT!BS$9:INDEX(ZTM,$B$3-$B$2+1,BS$8+1-$B$4)))</f>
        <v>0.36506116251569842</v>
      </c>
      <c r="BT16" s="18">
        <f>IF(OR($A16="",BT$8=""),"",MMULT(Z!$B16:INDEX(ZM,$A16-$B$4+1,$B$3-$B$2+1),ZT!BT$9:INDEX(ZTM,$B$3-$B$2+1,BT$8+1-$B$4)))</f>
        <v>0.44501566915768453</v>
      </c>
      <c r="BU16" s="18">
        <f>IF(OR($A16="",BU$8=""),"",MMULT(Z!$B16:INDEX(ZM,$A16-$B$4+1,$B$3-$B$2+1),ZT!BU$9:INDEX(ZTM,$B$3-$B$2+1,BU$8+1-$B$4)))</f>
        <v>0.43899067284880122</v>
      </c>
      <c r="BV16" s="18">
        <f>IF(OR($A16="",BV$8=""),"",MMULT(Z!$B16:INDEX(ZM,$A16-$B$4+1,$B$3-$B$2+1),ZT!BV$9:INDEX(ZTM,$B$3-$B$2+1,BV$8+1-$B$4)))</f>
        <v>0.47753457753781697</v>
      </c>
      <c r="BW16" s="18">
        <f>IF(OR($A16="",BW$8=""),"",MMULT(Z!$B16:INDEX(ZM,$A16-$B$4+1,$B$3-$B$2+1),ZT!BW$9:INDEX(ZTM,$B$3-$B$2+1,BW$8+1-$B$4)))</f>
        <v>0.31030345679058324</v>
      </c>
      <c r="BX16" s="18">
        <f>IF(OR($A16="",BX$8=""),"",MMULT(Z!$B16:INDEX(ZM,$A16-$B$4+1,$B$3-$B$2+1),ZT!BX$9:INDEX(ZTM,$B$3-$B$2+1,BX$8+1-$B$4)))</f>
        <v>0.51481581063246251</v>
      </c>
      <c r="BY16" s="18">
        <f>IF(OR($A16="",BY$8=""),"",MMULT(Z!$B16:INDEX(ZM,$A16-$B$4+1,$B$3-$B$2+1),ZT!BY$9:INDEX(ZTM,$B$3-$B$2+1,BY$8+1-$B$4)))</f>
        <v>0.38850096106444953</v>
      </c>
      <c r="BZ16" s="18">
        <f>IF(OR($A16="",BZ$8=""),"",MMULT(Z!$B16:INDEX(ZM,$A16-$B$4+1,$B$3-$B$2+1),ZT!BZ$9:INDEX(ZTM,$B$3-$B$2+1,BZ$8+1-$B$4)))</f>
        <v>0.44662477685605334</v>
      </c>
      <c r="CA16" s="18">
        <f>IF(OR($A16="",CA$8=""),"",MMULT(Z!$B16:INDEX(ZM,$A16-$B$4+1,$B$3-$B$2+1),ZT!CA$9:INDEX(ZTM,$B$3-$B$2+1,CA$8+1-$B$4)))</f>
        <v>0.43648750313533718</v>
      </c>
      <c r="CB16" s="18">
        <f>IF(OR($A16="",CB$8=""),"",MMULT(Z!$B16:INDEX(ZM,$A16-$B$4+1,$B$3-$B$2+1),ZT!CB$9:INDEX(ZTM,$B$3-$B$2+1,CB$8+1-$B$4)))</f>
        <v>0.29452402795199961</v>
      </c>
      <c r="CC16" s="18">
        <f>IF(OR($A16="",CC$8=""),"",MMULT(Z!$B16:INDEX(ZM,$A16-$B$4+1,$B$3-$B$2+1),ZT!CC$9:INDEX(ZTM,$B$3-$B$2+1,CC$8+1-$B$4)))</f>
        <v>0.31827534265802104</v>
      </c>
      <c r="CD16" s="18">
        <f>IF(OR($A16="",CD$8=""),"",MMULT(Z!$B16:INDEX(ZM,$A16-$B$4+1,$B$3-$B$2+1),ZT!CD$9:INDEX(ZTM,$B$3-$B$2+1,CD$8+1-$B$4)))</f>
        <v>0.31796448020410673</v>
      </c>
      <c r="CE16" s="18">
        <f>IF(OR($A16="",CE$8=""),"",MMULT(Z!$B16:INDEX(ZM,$A16-$B$4+1,$B$3-$B$2+1),ZT!CE$9:INDEX(ZTM,$B$3-$B$2+1,CE$8+1-$B$4)))</f>
        <v>0.23237229643453233</v>
      </c>
      <c r="CF16" s="18">
        <f>IF(OR($A16="",CF$8=""),"",MMULT(Z!$B16:INDEX(ZM,$A16-$B$4+1,$B$3-$B$2+1),ZT!CF$9:INDEX(ZTM,$B$3-$B$2+1,CF$8+1-$B$4)))</f>
        <v>0.39523454030344379</v>
      </c>
      <c r="CG16" s="18">
        <f>IF(OR($A16="",CG$8=""),"",MMULT(Z!$B16:INDEX(ZM,$A16-$B$4+1,$B$3-$B$2+1),ZT!CG$9:INDEX(ZTM,$B$3-$B$2+1,CG$8+1-$B$4)))</f>
        <v>0.36508912930647042</v>
      </c>
      <c r="CH16" s="18">
        <f>IF(OR($A16="",CH$8=""),"",MMULT(Z!$B16:INDEX(ZM,$A16-$B$4+1,$B$3-$B$2+1),ZT!CH$9:INDEX(ZTM,$B$3-$B$2+1,CH$8+1-$B$4)))</f>
        <v>0.22718132903963756</v>
      </c>
      <c r="CI16" s="18">
        <f>IF(OR($A16="",CI$8=""),"",MMULT(Z!$B16:INDEX(ZM,$A16-$B$4+1,$B$3-$B$2+1),ZT!CI$9:INDEX(ZTM,$B$3-$B$2+1,CI$8+1-$B$4)))</f>
        <v>0.48896995109569885</v>
      </c>
      <c r="CJ16" s="18">
        <f>IF(OR($A16="",CJ$8=""),"",MMULT(Z!$B16:INDEX(ZM,$A16-$B$4+1,$B$3-$B$2+1),ZT!CJ$9:INDEX(ZTM,$B$3-$B$2+1,CJ$8+1-$B$4)))</f>
        <v>0.30343803793113999</v>
      </c>
      <c r="CK16" s="18">
        <f>IF(OR($A16="",CK$8=""),"",MMULT(Z!$B16:INDEX(ZM,$A16-$B$4+1,$B$3-$B$2+1),ZT!CK$9:INDEX(ZTM,$B$3-$B$2+1,CK$8+1-$B$4)))</f>
        <v>0.29656649265289003</v>
      </c>
      <c r="CL16" s="18">
        <f>IF(OR($A16="",CL$8=""),"",MMULT(Z!$B16:INDEX(ZM,$A16-$B$4+1,$B$3-$B$2+1),ZT!CL$9:INDEX(ZTM,$B$3-$B$2+1,CL$8+1-$B$4)))</f>
        <v>0.42304360053006884</v>
      </c>
      <c r="CM16" s="18">
        <f>IF(OR($A16="",CM$8=""),"",MMULT(Z!$B16:INDEX(ZM,$A16-$B$4+1,$B$3-$B$2+1),ZT!CM$9:INDEX(ZTM,$B$3-$B$2+1,CM$8+1-$B$4)))</f>
        <v>0.28537541706590713</v>
      </c>
      <c r="CN16" s="18">
        <f>IF(OR($A16="",CN$8=""),"",MMULT(Z!$B16:INDEX(ZM,$A16-$B$4+1,$B$3-$B$2+1),ZT!CN$9:INDEX(ZTM,$B$3-$B$2+1,CN$8+1-$B$4)))</f>
        <v>0.25711113668837715</v>
      </c>
      <c r="CO16" s="18">
        <f>IF(OR($A16="",CO$8=""),"",MMULT(Z!$B16:INDEX(ZM,$A16-$B$4+1,$B$3-$B$2+1),ZT!CO$9:INDEX(ZTM,$B$3-$B$2+1,CO$8+1-$B$4)))</f>
        <v>0.28354137203517255</v>
      </c>
      <c r="CP16" s="18">
        <f>IF(OR($A16="",CP$8=""),"",MMULT(Z!$B16:INDEX(ZM,$A16-$B$4+1,$B$3-$B$2+1),ZT!CP$9:INDEX(ZTM,$B$3-$B$2+1,CP$8+1-$B$4)))</f>
        <v>0.24666134552518201</v>
      </c>
      <c r="CQ16" s="18">
        <f>IF(OR($A16="",CQ$8=""),"",MMULT(Z!$B16:INDEX(ZM,$A16-$B$4+1,$B$3-$B$2+1),ZT!CQ$9:INDEX(ZTM,$B$3-$B$2+1,CQ$8+1-$B$4)))</f>
        <v>0.14180191163232742</v>
      </c>
      <c r="CR16" s="18">
        <f>IF(OR($A16="",CR$8=""),"",MMULT(Z!$B16:INDEX(ZM,$A16-$B$4+1,$B$3-$B$2+1),ZT!CR$9:INDEX(ZTM,$B$3-$B$2+1,CR$8+1-$B$4)))</f>
        <v>0.11255562064758494</v>
      </c>
      <c r="CS16" s="18">
        <f>IF(OR($A16="",CS$8=""),"",MMULT(Z!$B16:INDEX(ZM,$A16-$B$4+1,$B$3-$B$2+1),ZT!CS$9:INDEX(ZTM,$B$3-$B$2+1,CS$8+1-$B$4)))</f>
        <v>0.21540637894765732</v>
      </c>
      <c r="CT16" s="18" t="str">
        <f>IF(OR($A16="",CT$8=""),"",MMULT(Z!$B16:INDEX(ZM,$A16-$B$4+1,$B$3-$B$2+1),ZT!CT$9:INDEX(ZTM,$B$3-$B$2+1,CT$8+1-$B$4)))</f>
        <v/>
      </c>
      <c r="CU16" s="18" t="str">
        <f>IF(OR($A16="",CU$8=""),"",MMULT(Z!$B16:INDEX(ZM,$A16-$B$4+1,$B$3-$B$2+1),ZT!CU$9:INDEX(ZTM,$B$3-$B$2+1,CU$8+1-$B$4)))</f>
        <v/>
      </c>
      <c r="CV16" s="18" t="str">
        <f>IF(OR($A16="",CV$8=""),"",MMULT(Z!$B16:INDEX(ZM,$A16-$B$4+1,$B$3-$B$2+1),ZT!CV$9:INDEX(ZTM,$B$3-$B$2+1,CV$8+1-$B$4)))</f>
        <v/>
      </c>
      <c r="CW16" s="18" t="str">
        <f>IF(OR($A16="",CW$8=""),"",MMULT(Z!$B16:INDEX(ZM,$A16-$B$4+1,$B$3-$B$2+1),ZT!CW$9:INDEX(ZTM,$B$3-$B$2+1,CW$8+1-$B$4)))</f>
        <v/>
      </c>
      <c r="CX16" s="18" t="str">
        <f>IF(OR($A16="",CX$8=""),"",MMULT(Z!$B16:INDEX(ZM,$A16-$B$4+1,$B$3-$B$2+1),ZT!CX$9:INDEX(ZTM,$B$3-$B$2+1,CX$8+1-$B$4)))</f>
        <v/>
      </c>
      <c r="CY16" s="18" t="str">
        <f>IF(OR($A16="",CY$8=""),"",MMULT(Z!$B16:INDEX(ZM,$A16-$B$4+1,$B$3-$B$2+1),ZT!CY$9:INDEX(ZTM,$B$3-$B$2+1,CY$8+1-$B$4)))</f>
        <v/>
      </c>
      <c r="CZ16" s="18" t="str">
        <f>IF(OR($A16="",CZ$8=""),"",MMULT(Z!$B16:INDEX(ZM,$A16-$B$4+1,$B$3-$B$2+1),ZT!CZ$9:INDEX(ZTM,$B$3-$B$2+1,CZ$8+1-$B$4)))</f>
        <v/>
      </c>
      <c r="DA16" s="18" t="str">
        <f>IF(OR($A16="",DA$8=""),"",MMULT(Z!$B16:INDEX(ZM,$A16-$B$4+1,$B$3-$B$2+1),ZT!DA$9:INDEX(ZTM,$B$3-$B$2+1,DA$8+1-$B$4)))</f>
        <v/>
      </c>
      <c r="DB16" s="18" t="str">
        <f>IF(OR($A16="",DB$8=""),"",MMULT(Z!$B16:INDEX(ZM,$A16-$B$4+1,$B$3-$B$2+1),ZT!DB$9:INDEX(ZTM,$B$3-$B$2+1,DB$8+1-$B$4)))</f>
        <v/>
      </c>
      <c r="DC16" s="18" t="str">
        <f>IF(OR($A16="",DC$8=""),"",MMULT(Z!$B16:INDEX(ZM,$A16-$B$4+1,$B$3-$B$2+1),ZT!DC$9:INDEX(ZTM,$B$3-$B$2+1,DC$8+1-$B$4)))</f>
        <v/>
      </c>
      <c r="DD16" s="18" t="str">
        <f>IF(OR($A16="",DD$8=""),"",MMULT(Z!$B16:INDEX(ZM,$A16-$B$4+1,$B$3-$B$2+1),ZT!DD$9:INDEX(ZTM,$B$3-$B$2+1,DD$8+1-$B$4)))</f>
        <v/>
      </c>
      <c r="DE16" s="18" t="str">
        <f>IF(OR($A16="",DE$8=""),"",MMULT(Z!$B16:INDEX(ZM,$A16-$B$4+1,$B$3-$B$2+1),ZT!DE$9:INDEX(ZTM,$B$3-$B$2+1,DE$8+1-$B$4)))</f>
        <v/>
      </c>
      <c r="DF16" s="18" t="str">
        <f>IF(OR($A16="",DF$8=""),"",MMULT(Z!$B16:INDEX(ZM,$A16-$B$4+1,$B$3-$B$2+1),ZT!DF$9:INDEX(ZTM,$B$3-$B$2+1,DF$8+1-$B$4)))</f>
        <v/>
      </c>
      <c r="DG16" s="18" t="str">
        <f>IF(OR($A16="",DG$8=""),"",MMULT(Z!$B16:INDEX(ZM,$A16-$B$4+1,$B$3-$B$2+1),ZT!DG$9:INDEX(ZTM,$B$3-$B$2+1,DG$8+1-$B$4)))</f>
        <v/>
      </c>
    </row>
    <row r="17" spans="1:111">
      <c r="A17">
        <f>Z!A17</f>
        <v>8</v>
      </c>
      <c r="B17" s="18">
        <f>IF(OR($A17="",B$8=""),"",MMULT(Z!$B17:INDEX(ZM,$A17-$B$4+1,$B$3-$B$2+1),ZT!B$9:INDEX(ZTM,$B$3-$B$2+1,B$8+1-$B$4)))</f>
        <v>2.2283233622377931</v>
      </c>
      <c r="C17" s="18">
        <f>IF(OR($A17="",C$8=""),"",MMULT(Z!$B17:INDEX(ZM,$A17-$B$4+1,$B$3-$B$2+1),ZT!C$9:INDEX(ZTM,$B$3-$B$2+1,C$8+1-$B$4)))</f>
        <v>1.3265348371597812</v>
      </c>
      <c r="D17" s="18">
        <f>IF(OR($A17="",D$8=""),"",MMULT(Z!$B17:INDEX(ZM,$A17-$B$4+1,$B$3-$B$2+1),ZT!D$9:INDEX(ZTM,$B$3-$B$2+1,D$8+1-$B$4)))</f>
        <v>1.9824323493359475</v>
      </c>
      <c r="E17" s="18">
        <f>IF(OR($A17="",E$8=""),"",MMULT(Z!$B17:INDEX(ZM,$A17-$B$4+1,$B$3-$B$2+1),ZT!E$9:INDEX(ZTM,$B$3-$B$2+1,E$8+1-$B$4)))</f>
        <v>1.136497831496289</v>
      </c>
      <c r="F17" s="18">
        <f>IF(OR($A17="",F$8=""),"",MMULT(Z!$B17:INDEX(ZM,$A17-$B$4+1,$B$3-$B$2+1),ZT!F$9:INDEX(ZTM,$B$3-$B$2+1,F$8+1-$B$4)))</f>
        <v>1.4297119607537245</v>
      </c>
      <c r="G17" s="18">
        <f>IF(OR($A17="",G$8=""),"",MMULT(Z!$B17:INDEX(ZM,$A17-$B$4+1,$B$3-$B$2+1),ZT!G$9:INDEX(ZTM,$B$3-$B$2+1,G$8+1-$B$4)))</f>
        <v>1.6421879706103208</v>
      </c>
      <c r="H17" s="18">
        <f>IF(OR($A17="",H$8=""),"",MMULT(Z!$B17:INDEX(ZM,$A17-$B$4+1,$B$3-$B$2+1),ZT!H$9:INDEX(ZTM,$B$3-$B$2+1,H$8+1-$B$4)))</f>
        <v>2.1300343872902663</v>
      </c>
      <c r="I17" s="18">
        <f>IF(OR($A17="",I$8=""),"",MMULT(Z!$B17:INDEX(ZM,$A17-$B$4+1,$B$3-$B$2+1),ZT!I$9:INDEX(ZTM,$B$3-$B$2+1,I$8+1-$B$4)))</f>
        <v>1.6389639876766504</v>
      </c>
      <c r="J17" s="18">
        <f>IF(OR($A17="",J$8=""),"",MMULT(Z!$B17:INDEX(ZM,$A17-$B$4+1,$B$3-$B$2+1),ZT!J$9:INDEX(ZTM,$B$3-$B$2+1,J$8+1-$B$4)))</f>
        <v>6.9018975964624518</v>
      </c>
      <c r="K17" s="18">
        <f>IF(OR($A17="",K$8=""),"",MMULT(Z!$B17:INDEX(ZM,$A17-$B$4+1,$B$3-$B$2+1),ZT!K$9:INDEX(ZTM,$B$3-$B$2+1,K$8+1-$B$4)))</f>
        <v>3.0032828982388842</v>
      </c>
      <c r="L17" s="18">
        <f>IF(OR($A17="",L$8=""),"",MMULT(Z!$B17:INDEX(ZM,$A17-$B$4+1,$B$3-$B$2+1),ZT!L$9:INDEX(ZTM,$B$3-$B$2+1,L$8+1-$B$4)))</f>
        <v>1.7041656168468382</v>
      </c>
      <c r="M17" s="18">
        <f>IF(OR($A17="",M$8=""),"",MMULT(Z!$B17:INDEX(ZM,$A17-$B$4+1,$B$3-$B$2+1),ZT!M$9:INDEX(ZTM,$B$3-$B$2+1,M$8+1-$B$4)))</f>
        <v>-0.67424195673916554</v>
      </c>
      <c r="N17" s="18">
        <f>IF(OR($A17="",N$8=""),"",MMULT(Z!$B17:INDEX(ZM,$A17-$B$4+1,$B$3-$B$2+1),ZT!N$9:INDEX(ZTM,$B$3-$B$2+1,N$8+1-$B$4)))</f>
        <v>0.43204213011861531</v>
      </c>
      <c r="O17" s="18">
        <f>IF(OR($A17="",O$8=""),"",MMULT(Z!$B17:INDEX(ZM,$A17-$B$4+1,$B$3-$B$2+1),ZT!O$9:INDEX(ZTM,$B$3-$B$2+1,O$8+1-$B$4)))</f>
        <v>1.2403710575814972</v>
      </c>
      <c r="P17" s="18">
        <f>IF(OR($A17="",P$8=""),"",MMULT(Z!$B17:INDEX(ZM,$A17-$B$4+1,$B$3-$B$2+1),ZT!P$9:INDEX(ZTM,$B$3-$B$2+1,P$8+1-$B$4)))</f>
        <v>0.76034002185676464</v>
      </c>
      <c r="Q17" s="18">
        <f>IF(OR($A17="",Q$8=""),"",MMULT(Z!$B17:INDEX(ZM,$A17-$B$4+1,$B$3-$B$2+1),ZT!Q$9:INDEX(ZTM,$B$3-$B$2+1,Q$8+1-$B$4)))</f>
        <v>0.76387466383776714</v>
      </c>
      <c r="R17" s="18">
        <f>IF(OR($A17="",R$8=""),"",MMULT(Z!$B17:INDEX(ZM,$A17-$B$4+1,$B$3-$B$2+1),ZT!R$9:INDEX(ZTM,$B$3-$B$2+1,R$8+1-$B$4)))</f>
        <v>1.3367937188644474</v>
      </c>
      <c r="S17" s="18">
        <f>IF(OR($A17="",S$8=""),"",MMULT(Z!$B17:INDEX(ZM,$A17-$B$4+1,$B$3-$B$2+1),ZT!S$9:INDEX(ZTM,$B$3-$B$2+1,S$8+1-$B$4)))</f>
        <v>2.0000325206870966</v>
      </c>
      <c r="T17" s="18">
        <f>IF(OR($A17="",T$8=""),"",MMULT(Z!$B17:INDEX(ZM,$A17-$B$4+1,$B$3-$B$2+1),ZT!T$9:INDEX(ZTM,$B$3-$B$2+1,T$8+1-$B$4)))</f>
        <v>0.59585901092260474</v>
      </c>
      <c r="U17" s="18">
        <f>IF(OR($A17="",U$8=""),"",MMULT(Z!$B17:INDEX(ZM,$A17-$B$4+1,$B$3-$B$2+1),ZT!U$9:INDEX(ZTM,$B$3-$B$2+1,U$8+1-$B$4)))</f>
        <v>1.4888912323711747</v>
      </c>
      <c r="V17" s="18">
        <f>IF(OR($A17="",V$8=""),"",MMULT(Z!$B17:INDEX(ZM,$A17-$B$4+1,$B$3-$B$2+1),ZT!V$9:INDEX(ZTM,$B$3-$B$2+1,V$8+1-$B$4)))</f>
        <v>2.0917817595250696</v>
      </c>
      <c r="W17" s="18">
        <f>IF(OR($A17="",W$8=""),"",MMULT(Z!$B17:INDEX(ZM,$A17-$B$4+1,$B$3-$B$2+1),ZT!W$9:INDEX(ZTM,$B$3-$B$2+1,W$8+1-$B$4)))</f>
        <v>1.6419720190764142</v>
      </c>
      <c r="X17" s="18">
        <f>IF(OR($A17="",X$8=""),"",MMULT(Z!$B17:INDEX(ZM,$A17-$B$4+1,$B$3-$B$2+1),ZT!X$9:INDEX(ZTM,$B$3-$B$2+1,X$8+1-$B$4)))</f>
        <v>2.3897810271879347</v>
      </c>
      <c r="Y17" s="18">
        <f>IF(OR($A17="",Y$8=""),"",MMULT(Z!$B17:INDEX(ZM,$A17-$B$4+1,$B$3-$B$2+1),ZT!Y$9:INDEX(ZTM,$B$3-$B$2+1,Y$8+1-$B$4)))</f>
        <v>2.5743856589081711</v>
      </c>
      <c r="Z17" s="18">
        <f>IF(OR($A17="",Z$8=""),"",MMULT(Z!$B17:INDEX(ZM,$A17-$B$4+1,$B$3-$B$2+1),ZT!Z$9:INDEX(ZTM,$B$3-$B$2+1,Z$8+1-$B$4)))</f>
        <v>1.3994025008970583</v>
      </c>
      <c r="AA17" s="18">
        <f>IF(OR($A17="",AA$8=""),"",MMULT(Z!$B17:INDEX(ZM,$A17-$B$4+1,$B$3-$B$2+1),ZT!AA$9:INDEX(ZTM,$B$3-$B$2+1,AA$8+1-$B$4)))</f>
        <v>0.91479112481315394</v>
      </c>
      <c r="AB17" s="18">
        <f>IF(OR($A17="",AB$8=""),"",MMULT(Z!$B17:INDEX(ZM,$A17-$B$4+1,$B$3-$B$2+1),ZT!AB$9:INDEX(ZTM,$B$3-$B$2+1,AB$8+1-$B$4)))</f>
        <v>1.6674983338288727</v>
      </c>
      <c r="AC17" s="18">
        <f>IF(OR($A17="",AC$8=""),"",MMULT(Z!$B17:INDEX(ZM,$A17-$B$4+1,$B$3-$B$2+1),ZT!AC$9:INDEX(ZTM,$B$3-$B$2+1,AC$8+1-$B$4)))</f>
        <v>1.2548897529935019</v>
      </c>
      <c r="AD17" s="18">
        <f>IF(OR($A17="",AD$8=""),"",MMULT(Z!$B17:INDEX(ZM,$A17-$B$4+1,$B$3-$B$2+1),ZT!AD$9:INDEX(ZTM,$B$3-$B$2+1,AD$8+1-$B$4)))</f>
        <v>0.9165007074458692</v>
      </c>
      <c r="AE17" s="18">
        <f>IF(OR($A17="",AE$8=""),"",MMULT(Z!$B17:INDEX(ZM,$A17-$B$4+1,$B$3-$B$2+1),ZT!AE$9:INDEX(ZTM,$B$3-$B$2+1,AE$8+1-$B$4)))</f>
        <v>2.3503372721141718</v>
      </c>
      <c r="AF17" s="18">
        <f>IF(OR($A17="",AF$8=""),"",MMULT(Z!$B17:INDEX(ZM,$A17-$B$4+1,$B$3-$B$2+1),ZT!AF$9:INDEX(ZTM,$B$3-$B$2+1,AF$8+1-$B$4)))</f>
        <v>1.9061898357806488</v>
      </c>
      <c r="AG17" s="18">
        <f>IF(OR($A17="",AG$8=""),"",MMULT(Z!$B17:INDEX(ZM,$A17-$B$4+1,$B$3-$B$2+1),ZT!AG$9:INDEX(ZTM,$B$3-$B$2+1,AG$8+1-$B$4)))</f>
        <v>2.9055246734617319</v>
      </c>
      <c r="AH17" s="18">
        <f>IF(OR($A17="",AH$8=""),"",MMULT(Z!$B17:INDEX(ZM,$A17-$B$4+1,$B$3-$B$2+1),ZT!AH$9:INDEX(ZTM,$B$3-$B$2+1,AH$8+1-$B$4)))</f>
        <v>2.0000172025012377</v>
      </c>
      <c r="AI17" s="18">
        <f>IF(OR($A17="",AI$8=""),"",MMULT(Z!$B17:INDEX(ZM,$A17-$B$4+1,$B$3-$B$2+1),ZT!AI$9:INDEX(ZTM,$B$3-$B$2+1,AI$8+1-$B$4)))</f>
        <v>1.9463276936663829</v>
      </c>
      <c r="AJ17" s="18">
        <f>IF(OR($A17="",AJ$8=""),"",MMULT(Z!$B17:INDEX(ZM,$A17-$B$4+1,$B$3-$B$2+1),ZT!AJ$9:INDEX(ZTM,$B$3-$B$2+1,AJ$8+1-$B$4)))</f>
        <v>2.243203255145068</v>
      </c>
      <c r="AK17" s="18">
        <f>IF(OR($A17="",AK$8=""),"",MMULT(Z!$B17:INDEX(ZM,$A17-$B$4+1,$B$3-$B$2+1),ZT!AK$9:INDEX(ZTM,$B$3-$B$2+1,AK$8+1-$B$4)))</f>
        <v>2.3795959685889887</v>
      </c>
      <c r="AL17" s="18">
        <f>IF(OR($A17="",AL$8=""),"",MMULT(Z!$B17:INDEX(ZM,$A17-$B$4+1,$B$3-$B$2+1),ZT!AL$9:INDEX(ZTM,$B$3-$B$2+1,AL$8+1-$B$4)))</f>
        <v>2.5573373940266522</v>
      </c>
      <c r="AM17" s="18">
        <f>IF(OR($A17="",AM$8=""),"",MMULT(Z!$B17:INDEX(ZM,$A17-$B$4+1,$B$3-$B$2+1),ZT!AM$9:INDEX(ZTM,$B$3-$B$2+1,AM$8+1-$B$4)))</f>
        <v>2.0672118229920216</v>
      </c>
      <c r="AN17" s="18">
        <f>IF(OR($A17="",AN$8=""),"",MMULT(Z!$B17:INDEX(ZM,$A17-$B$4+1,$B$3-$B$2+1),ZT!AN$9:INDEX(ZTM,$B$3-$B$2+1,AN$8+1-$B$4)))</f>
        <v>2.1211822716648836</v>
      </c>
      <c r="AO17" s="18">
        <f>IF(OR($A17="",AO$8=""),"",MMULT(Z!$B17:INDEX(ZM,$A17-$B$4+1,$B$3-$B$2+1),ZT!AO$9:INDEX(ZTM,$B$3-$B$2+1,AO$8+1-$B$4)))</f>
        <v>1.9900351220881012</v>
      </c>
      <c r="AP17" s="18">
        <f>IF(OR($A17="",AP$8=""),"",MMULT(Z!$B17:INDEX(ZM,$A17-$B$4+1,$B$3-$B$2+1),ZT!AP$9:INDEX(ZTM,$B$3-$B$2+1,AP$8+1-$B$4)))</f>
        <v>1.8017395285088176</v>
      </c>
      <c r="AQ17" s="18">
        <f>IF(OR($A17="",AQ$8=""),"",MMULT(Z!$B17:INDEX(ZM,$A17-$B$4+1,$B$3-$B$2+1),ZT!AQ$9:INDEX(ZTM,$B$3-$B$2+1,AQ$8+1-$B$4)))</f>
        <v>1.6639294198278327</v>
      </c>
      <c r="AR17" s="18">
        <f>IF(OR($A17="",AR$8=""),"",MMULT(Z!$B17:INDEX(ZM,$A17-$B$4+1,$B$3-$B$2+1),ZT!AR$9:INDEX(ZTM,$B$3-$B$2+1,AR$8+1-$B$4)))</f>
        <v>1.2946163355624838</v>
      </c>
      <c r="AS17" s="18">
        <f>IF(OR($A17="",AS$8=""),"",MMULT(Z!$B17:INDEX(ZM,$A17-$B$4+1,$B$3-$B$2+1),ZT!AS$9:INDEX(ZTM,$B$3-$B$2+1,AS$8+1-$B$4)))</f>
        <v>1.2022345903557632</v>
      </c>
      <c r="AT17" s="18">
        <f>IF(OR($A17="",AT$8=""),"",MMULT(Z!$B17:INDEX(ZM,$A17-$B$4+1,$B$3-$B$2+1),ZT!AT$9:INDEX(ZTM,$B$3-$B$2+1,AT$8+1-$B$4)))</f>
        <v>1.1830708376445034</v>
      </c>
      <c r="AU17" s="18">
        <f>IF(OR($A17="",AU$8=""),"",MMULT(Z!$B17:INDEX(ZM,$A17-$B$4+1,$B$3-$B$2+1),ZT!AU$9:INDEX(ZTM,$B$3-$B$2+1,AU$8+1-$B$4)))</f>
        <v>0.77641821130303057</v>
      </c>
      <c r="AV17" s="18">
        <f>IF(OR($A17="",AV$8=""),"",MMULT(Z!$B17:INDEX(ZM,$A17-$B$4+1,$B$3-$B$2+1),ZT!AV$9:INDEX(ZTM,$B$3-$B$2+1,AV$8+1-$B$4)))</f>
        <v>0.95833262787749218</v>
      </c>
      <c r="AW17" s="18">
        <f>IF(OR($A17="",AW$8=""),"",MMULT(Z!$B17:INDEX(ZM,$A17-$B$4+1,$B$3-$B$2+1),ZT!AW$9:INDEX(ZTM,$B$3-$B$2+1,AW$8+1-$B$4)))</f>
        <v>0.42613141344102118</v>
      </c>
      <c r="AX17" s="18">
        <f>IF(OR($A17="",AX$8=""),"",MMULT(Z!$B17:INDEX(ZM,$A17-$B$4+1,$B$3-$B$2+1),ZT!AX$9:INDEX(ZTM,$B$3-$B$2+1,AX$8+1-$B$4)))</f>
        <v>0.5659580712135589</v>
      </c>
      <c r="AY17" s="18">
        <f>IF(OR($A17="",AY$8=""),"",MMULT(Z!$B17:INDEX(ZM,$A17-$B$4+1,$B$3-$B$2+1),ZT!AY$9:INDEX(ZTM,$B$3-$B$2+1,AY$8+1-$B$4)))</f>
        <v>0.50582257084828841</v>
      </c>
      <c r="AZ17" s="18">
        <f>IF(OR($A17="",AZ$8=""),"",MMULT(Z!$B17:INDEX(ZM,$A17-$B$4+1,$B$3-$B$2+1),ZT!AZ$9:INDEX(ZTM,$B$3-$B$2+1,AZ$8+1-$B$4)))</f>
        <v>0.47566079292915647</v>
      </c>
      <c r="BA17" s="18">
        <f>IF(OR($A17="",BA$8=""),"",MMULT(Z!$B17:INDEX(ZM,$A17-$B$4+1,$B$3-$B$2+1),ZT!BA$9:INDEX(ZTM,$B$3-$B$2+1,BA$8+1-$B$4)))</f>
        <v>0.3627390349181891</v>
      </c>
      <c r="BB17" s="18">
        <f>IF(OR($A17="",BB$8=""),"",MMULT(Z!$B17:INDEX(ZM,$A17-$B$4+1,$B$3-$B$2+1),ZT!BB$9:INDEX(ZTM,$B$3-$B$2+1,BB$8+1-$B$4)))</f>
        <v>0.28682770066432495</v>
      </c>
      <c r="BC17" s="18">
        <f>IF(OR($A17="",BC$8=""),"",MMULT(Z!$B17:INDEX(ZM,$A17-$B$4+1,$B$3-$B$2+1),ZT!BC$9:INDEX(ZTM,$B$3-$B$2+1,BC$8+1-$B$4)))</f>
        <v>0.41148297826847657</v>
      </c>
      <c r="BD17" s="18">
        <f>IF(OR($A17="",BD$8=""),"",MMULT(Z!$B17:INDEX(ZM,$A17-$B$4+1,$B$3-$B$2+1),ZT!BD$9:INDEX(ZTM,$B$3-$B$2+1,BD$8+1-$B$4)))</f>
        <v>0.51595186976371044</v>
      </c>
      <c r="BE17" s="18">
        <f>IF(OR($A17="",BE$8=""),"",MMULT(Z!$B17:INDEX(ZM,$A17-$B$4+1,$B$3-$B$2+1),ZT!BE$9:INDEX(ZTM,$B$3-$B$2+1,BE$8+1-$B$4)))</f>
        <v>0.48810246100356469</v>
      </c>
      <c r="BF17" s="18">
        <f>IF(OR($A17="",BF$8=""),"",MMULT(Z!$B17:INDEX(ZM,$A17-$B$4+1,$B$3-$B$2+1),ZT!BF$9:INDEX(ZTM,$B$3-$B$2+1,BF$8+1-$B$4)))</f>
        <v>0.54177416864747796</v>
      </c>
      <c r="BG17" s="18">
        <f>IF(OR($A17="",BG$8=""),"",MMULT(Z!$B17:INDEX(ZM,$A17-$B$4+1,$B$3-$B$2+1),ZT!BG$9:INDEX(ZTM,$B$3-$B$2+1,BG$8+1-$B$4)))</f>
        <v>0.70191584559868114</v>
      </c>
      <c r="BH17" s="18">
        <f>IF(OR($A17="",BH$8=""),"",MMULT(Z!$B17:INDEX(ZM,$A17-$B$4+1,$B$3-$B$2+1),ZT!BH$9:INDEX(ZTM,$B$3-$B$2+1,BH$8+1-$B$4)))</f>
        <v>0.63817143614874228</v>
      </c>
      <c r="BI17" s="18">
        <f>IF(OR($A17="",BI$8=""),"",MMULT(Z!$B17:INDEX(ZM,$A17-$B$4+1,$B$3-$B$2+1),ZT!BI$9:INDEX(ZTM,$B$3-$B$2+1,BI$8+1-$B$4)))</f>
        <v>0.79460378259273012</v>
      </c>
      <c r="BJ17" s="18">
        <f>IF(OR($A17="",BJ$8=""),"",MMULT(Z!$B17:INDEX(ZM,$A17-$B$4+1,$B$3-$B$2+1),ZT!BJ$9:INDEX(ZTM,$B$3-$B$2+1,BJ$8+1-$B$4)))</f>
        <v>0.67728272336790207</v>
      </c>
      <c r="BK17" s="18">
        <f>IF(OR($A17="",BK$8=""),"",MMULT(Z!$B17:INDEX(ZM,$A17-$B$4+1,$B$3-$B$2+1),ZT!BK$9:INDEX(ZTM,$B$3-$B$2+1,BK$8+1-$B$4)))</f>
        <v>0.6424942053399515</v>
      </c>
      <c r="BL17" s="18">
        <f>IF(OR($A17="",BL$8=""),"",MMULT(Z!$B17:INDEX(ZM,$A17-$B$4+1,$B$3-$B$2+1),ZT!BL$9:INDEX(ZTM,$B$3-$B$2+1,BL$8+1-$B$4)))</f>
        <v>0.51446864790908009</v>
      </c>
      <c r="BM17" s="18">
        <f>IF(OR($A17="",BM$8=""),"",MMULT(Z!$B17:INDEX(ZM,$A17-$B$4+1,$B$3-$B$2+1),ZT!BM$9:INDEX(ZTM,$B$3-$B$2+1,BM$8+1-$B$4)))</f>
        <v>0.81956302104650514</v>
      </c>
      <c r="BN17" s="18">
        <f>IF(OR($A17="",BN$8=""),"",MMULT(Z!$B17:INDEX(ZM,$A17-$B$4+1,$B$3-$B$2+1),ZT!BN$9:INDEX(ZTM,$B$3-$B$2+1,BN$8+1-$B$4)))</f>
        <v>0.75499732073177317</v>
      </c>
      <c r="BO17" s="18">
        <f>IF(OR($A17="",BO$8=""),"",MMULT(Z!$B17:INDEX(ZM,$A17-$B$4+1,$B$3-$B$2+1),ZT!BO$9:INDEX(ZTM,$B$3-$B$2+1,BO$8+1-$B$4)))</f>
        <v>0.90961123419724932</v>
      </c>
      <c r="BP17" s="18">
        <f>IF(OR($A17="",BP$8=""),"",MMULT(Z!$B17:INDEX(ZM,$A17-$B$4+1,$B$3-$B$2+1),ZT!BP$9:INDEX(ZTM,$B$3-$B$2+1,BP$8+1-$B$4)))</f>
        <v>0.98726842113857882</v>
      </c>
      <c r="BQ17" s="18">
        <f>IF(OR($A17="",BQ$8=""),"",MMULT(Z!$B17:INDEX(ZM,$A17-$B$4+1,$B$3-$B$2+1),ZT!BQ$9:INDEX(ZTM,$B$3-$B$2+1,BQ$8+1-$B$4)))</f>
        <v>0.76094340617196887</v>
      </c>
      <c r="BR17" s="18">
        <f>IF(OR($A17="",BR$8=""),"",MMULT(Z!$B17:INDEX(ZM,$A17-$B$4+1,$B$3-$B$2+1),ZT!BR$9:INDEX(ZTM,$B$3-$B$2+1,BR$8+1-$B$4)))</f>
        <v>1.0179252409101087</v>
      </c>
      <c r="BS17" s="18">
        <f>IF(OR($A17="",BS$8=""),"",MMULT(Z!$B17:INDEX(ZM,$A17-$B$4+1,$B$3-$B$2+1),ZT!BS$9:INDEX(ZTM,$B$3-$B$2+1,BS$8+1-$B$4)))</f>
        <v>0.79260653878680465</v>
      </c>
      <c r="BT17" s="18">
        <f>IF(OR($A17="",BT$8=""),"",MMULT(Z!$B17:INDEX(ZM,$A17-$B$4+1,$B$3-$B$2+1),ZT!BT$9:INDEX(ZTM,$B$3-$B$2+1,BT$8+1-$B$4)))</f>
        <v>0.95434244194638096</v>
      </c>
      <c r="BU17" s="18">
        <f>IF(OR($A17="",BU$8=""),"",MMULT(Z!$B17:INDEX(ZM,$A17-$B$4+1,$B$3-$B$2+1),ZT!BU$9:INDEX(ZTM,$B$3-$B$2+1,BU$8+1-$B$4)))</f>
        <v>0.94402406951200935</v>
      </c>
      <c r="BV17" s="18">
        <f>IF(OR($A17="",BV$8=""),"",MMULT(Z!$B17:INDEX(ZM,$A17-$B$4+1,$B$3-$B$2+1),ZT!BV$9:INDEX(ZTM,$B$3-$B$2+1,BV$8+1-$B$4)))</f>
        <v>0.95964681508828786</v>
      </c>
      <c r="BW17" s="18">
        <f>IF(OR($A17="",BW$8=""),"",MMULT(Z!$B17:INDEX(ZM,$A17-$B$4+1,$B$3-$B$2+1),ZT!BW$9:INDEX(ZTM,$B$3-$B$2+1,BW$8+1-$B$4)))</f>
        <v>0.86688659731468753</v>
      </c>
      <c r="BX17" s="18">
        <f>IF(OR($A17="",BX$8=""),"",MMULT(Z!$B17:INDEX(ZM,$A17-$B$4+1,$B$3-$B$2+1),ZT!BX$9:INDEX(ZTM,$B$3-$B$2+1,BX$8+1-$B$4)))</f>
        <v>0.98744907247599489</v>
      </c>
      <c r="BY17" s="18">
        <f>IF(OR($A17="",BY$8=""),"",MMULT(Z!$B17:INDEX(ZM,$A17-$B$4+1,$B$3-$B$2+1),ZT!BY$9:INDEX(ZTM,$B$3-$B$2+1,BY$8+1-$B$4)))</f>
        <v>0.84661875958335442</v>
      </c>
      <c r="BZ17" s="18">
        <f>IF(OR($A17="",BZ$8=""),"",MMULT(Z!$B17:INDEX(ZM,$A17-$B$4+1,$B$3-$B$2+1),ZT!BZ$9:INDEX(ZTM,$B$3-$B$2+1,BZ$8+1-$B$4)))</f>
        <v>0.90434094096379325</v>
      </c>
      <c r="CA17" s="18">
        <f>IF(OR($A17="",CA$8=""),"",MMULT(Z!$B17:INDEX(ZM,$A17-$B$4+1,$B$3-$B$2+1),ZT!CA$9:INDEX(ZTM,$B$3-$B$2+1,CA$8+1-$B$4)))</f>
        <v>0.81391911604369604</v>
      </c>
      <c r="CB17" s="18">
        <f>IF(OR($A17="",CB$8=""),"",MMULT(Z!$B17:INDEX(ZM,$A17-$B$4+1,$B$3-$B$2+1),ZT!CB$9:INDEX(ZTM,$B$3-$B$2+1,CB$8+1-$B$4)))</f>
        <v>0.91620436719571263</v>
      </c>
      <c r="CC17" s="18">
        <f>IF(OR($A17="",CC$8=""),"",MMULT(Z!$B17:INDEX(ZM,$A17-$B$4+1,$B$3-$B$2+1),ZT!CC$9:INDEX(ZTM,$B$3-$B$2+1,CC$8+1-$B$4)))</f>
        <v>0.74067963237651224</v>
      </c>
      <c r="CD17" s="18">
        <f>IF(OR($A17="",CD$8=""),"",MMULT(Z!$B17:INDEX(ZM,$A17-$B$4+1,$B$3-$B$2+1),ZT!CD$9:INDEX(ZTM,$B$3-$B$2+1,CD$8+1-$B$4)))</f>
        <v>0.74474807327599801</v>
      </c>
      <c r="CE17" s="18">
        <f>IF(OR($A17="",CE$8=""),"",MMULT(Z!$B17:INDEX(ZM,$A17-$B$4+1,$B$3-$B$2+1),ZT!CE$9:INDEX(ZTM,$B$3-$B$2+1,CE$8+1-$B$4)))</f>
        <v>0.66958762120984083</v>
      </c>
      <c r="CF17" s="18">
        <f>IF(OR($A17="",CF$8=""),"",MMULT(Z!$B17:INDEX(ZM,$A17-$B$4+1,$B$3-$B$2+1),ZT!CF$9:INDEX(ZTM,$B$3-$B$2+1,CF$8+1-$B$4)))</f>
        <v>0.70735820899668334</v>
      </c>
      <c r="CG17" s="18">
        <f>IF(OR($A17="",CG$8=""),"",MMULT(Z!$B17:INDEX(ZM,$A17-$B$4+1,$B$3-$B$2+1),ZT!CG$9:INDEX(ZTM,$B$3-$B$2+1,CG$8+1-$B$4)))</f>
        <v>0.86882061207807226</v>
      </c>
      <c r="CH17" s="18">
        <f>IF(OR($A17="",CH$8=""),"",MMULT(Z!$B17:INDEX(ZM,$A17-$B$4+1,$B$3-$B$2+1),ZT!CH$9:INDEX(ZTM,$B$3-$B$2+1,CH$8+1-$B$4)))</f>
        <v>0.48405886444676977</v>
      </c>
      <c r="CI17" s="18">
        <f>IF(OR($A17="",CI$8=""),"",MMULT(Z!$B17:INDEX(ZM,$A17-$B$4+1,$B$3-$B$2+1),ZT!CI$9:INDEX(ZTM,$B$3-$B$2+1,CI$8+1-$B$4)))</f>
        <v>0.85048740833706094</v>
      </c>
      <c r="CJ17" s="18">
        <f>IF(OR($A17="",CJ$8=""),"",MMULT(Z!$B17:INDEX(ZM,$A17-$B$4+1,$B$3-$B$2+1),ZT!CJ$9:INDEX(ZTM,$B$3-$B$2+1,CJ$8+1-$B$4)))</f>
        <v>0.4532431028535947</v>
      </c>
      <c r="CK17" s="18">
        <f>IF(OR($A17="",CK$8=""),"",MMULT(Z!$B17:INDEX(ZM,$A17-$B$4+1,$B$3-$B$2+1),ZT!CK$9:INDEX(ZTM,$B$3-$B$2+1,CK$8+1-$B$4)))</f>
        <v>0.85720808050738606</v>
      </c>
      <c r="CL17" s="18">
        <f>IF(OR($A17="",CL$8=""),"",MMULT(Z!$B17:INDEX(ZM,$A17-$B$4+1,$B$3-$B$2+1),ZT!CL$9:INDEX(ZTM,$B$3-$B$2+1,CL$8+1-$B$4)))</f>
        <v>0.66917370882513616</v>
      </c>
      <c r="CM17" s="18">
        <f>IF(OR($A17="",CM$8=""),"",MMULT(Z!$B17:INDEX(ZM,$A17-$B$4+1,$B$3-$B$2+1),ZT!CM$9:INDEX(ZTM,$B$3-$B$2+1,CM$8+1-$B$4)))</f>
        <v>0.68795268927754472</v>
      </c>
      <c r="CN17" s="18">
        <f>IF(OR($A17="",CN$8=""),"",MMULT(Z!$B17:INDEX(ZM,$A17-$B$4+1,$B$3-$B$2+1),ZT!CN$9:INDEX(ZTM,$B$3-$B$2+1,CN$8+1-$B$4)))</f>
        <v>0.91463746940101887</v>
      </c>
      <c r="CO17" s="18">
        <f>IF(OR($A17="",CO$8=""),"",MMULT(Z!$B17:INDEX(ZM,$A17-$B$4+1,$B$3-$B$2+1),ZT!CO$9:INDEX(ZTM,$B$3-$B$2+1,CO$8+1-$B$4)))</f>
        <v>0.56817549955845881</v>
      </c>
      <c r="CP17" s="18">
        <f>IF(OR($A17="",CP$8=""),"",MMULT(Z!$B17:INDEX(ZM,$A17-$B$4+1,$B$3-$B$2+1),ZT!CP$9:INDEX(ZTM,$B$3-$B$2+1,CP$8+1-$B$4)))</f>
        <v>0.57426358867741356</v>
      </c>
      <c r="CQ17" s="18">
        <f>IF(OR($A17="",CQ$8=""),"",MMULT(Z!$B17:INDEX(ZM,$A17-$B$4+1,$B$3-$B$2+1),ZT!CQ$9:INDEX(ZTM,$B$3-$B$2+1,CQ$8+1-$B$4)))</f>
        <v>0.55418926704705163</v>
      </c>
      <c r="CR17" s="18">
        <f>IF(OR($A17="",CR$8=""),"",MMULT(Z!$B17:INDEX(ZM,$A17-$B$4+1,$B$3-$B$2+1),ZT!CR$9:INDEX(ZTM,$B$3-$B$2+1,CR$8+1-$B$4)))</f>
        <v>0.52142298233677209</v>
      </c>
      <c r="CS17" s="18">
        <f>IF(OR($A17="",CS$8=""),"",MMULT(Z!$B17:INDEX(ZM,$A17-$B$4+1,$B$3-$B$2+1),ZT!CS$9:INDEX(ZTM,$B$3-$B$2+1,CS$8+1-$B$4)))</f>
        <v>0.54812815189912989</v>
      </c>
      <c r="CT17" s="18" t="str">
        <f>IF(OR($A17="",CT$8=""),"",MMULT(Z!$B17:INDEX(ZM,$A17-$B$4+1,$B$3-$B$2+1),ZT!CT$9:INDEX(ZTM,$B$3-$B$2+1,CT$8+1-$B$4)))</f>
        <v/>
      </c>
      <c r="CU17" s="18" t="str">
        <f>IF(OR($A17="",CU$8=""),"",MMULT(Z!$B17:INDEX(ZM,$A17-$B$4+1,$B$3-$B$2+1),ZT!CU$9:INDEX(ZTM,$B$3-$B$2+1,CU$8+1-$B$4)))</f>
        <v/>
      </c>
      <c r="CV17" s="18" t="str">
        <f>IF(OR($A17="",CV$8=""),"",MMULT(Z!$B17:INDEX(ZM,$A17-$B$4+1,$B$3-$B$2+1),ZT!CV$9:INDEX(ZTM,$B$3-$B$2+1,CV$8+1-$B$4)))</f>
        <v/>
      </c>
      <c r="CW17" s="18" t="str">
        <f>IF(OR($A17="",CW$8=""),"",MMULT(Z!$B17:INDEX(ZM,$A17-$B$4+1,$B$3-$B$2+1),ZT!CW$9:INDEX(ZTM,$B$3-$B$2+1,CW$8+1-$B$4)))</f>
        <v/>
      </c>
      <c r="CX17" s="18" t="str">
        <f>IF(OR($A17="",CX$8=""),"",MMULT(Z!$B17:INDEX(ZM,$A17-$B$4+1,$B$3-$B$2+1),ZT!CX$9:INDEX(ZTM,$B$3-$B$2+1,CX$8+1-$B$4)))</f>
        <v/>
      </c>
      <c r="CY17" s="18" t="str">
        <f>IF(OR($A17="",CY$8=""),"",MMULT(Z!$B17:INDEX(ZM,$A17-$B$4+1,$B$3-$B$2+1),ZT!CY$9:INDEX(ZTM,$B$3-$B$2+1,CY$8+1-$B$4)))</f>
        <v/>
      </c>
      <c r="CZ17" s="18" t="str">
        <f>IF(OR($A17="",CZ$8=""),"",MMULT(Z!$B17:INDEX(ZM,$A17-$B$4+1,$B$3-$B$2+1),ZT!CZ$9:INDEX(ZTM,$B$3-$B$2+1,CZ$8+1-$B$4)))</f>
        <v/>
      </c>
      <c r="DA17" s="18" t="str">
        <f>IF(OR($A17="",DA$8=""),"",MMULT(Z!$B17:INDEX(ZM,$A17-$B$4+1,$B$3-$B$2+1),ZT!DA$9:INDEX(ZTM,$B$3-$B$2+1,DA$8+1-$B$4)))</f>
        <v/>
      </c>
      <c r="DB17" s="18" t="str">
        <f>IF(OR($A17="",DB$8=""),"",MMULT(Z!$B17:INDEX(ZM,$A17-$B$4+1,$B$3-$B$2+1),ZT!DB$9:INDEX(ZTM,$B$3-$B$2+1,DB$8+1-$B$4)))</f>
        <v/>
      </c>
      <c r="DC17" s="18" t="str">
        <f>IF(OR($A17="",DC$8=""),"",MMULT(Z!$B17:INDEX(ZM,$A17-$B$4+1,$B$3-$B$2+1),ZT!DC$9:INDEX(ZTM,$B$3-$B$2+1,DC$8+1-$B$4)))</f>
        <v/>
      </c>
      <c r="DD17" s="18" t="str">
        <f>IF(OR($A17="",DD$8=""),"",MMULT(Z!$B17:INDEX(ZM,$A17-$B$4+1,$B$3-$B$2+1),ZT!DD$9:INDEX(ZTM,$B$3-$B$2+1,DD$8+1-$B$4)))</f>
        <v/>
      </c>
      <c r="DE17" s="18" t="str">
        <f>IF(OR($A17="",DE$8=""),"",MMULT(Z!$B17:INDEX(ZM,$A17-$B$4+1,$B$3-$B$2+1),ZT!DE$9:INDEX(ZTM,$B$3-$B$2+1,DE$8+1-$B$4)))</f>
        <v/>
      </c>
      <c r="DF17" s="18" t="str">
        <f>IF(OR($A17="",DF$8=""),"",MMULT(Z!$B17:INDEX(ZM,$A17-$B$4+1,$B$3-$B$2+1),ZT!DF$9:INDEX(ZTM,$B$3-$B$2+1,DF$8+1-$B$4)))</f>
        <v/>
      </c>
      <c r="DG17" s="18" t="str">
        <f>IF(OR($A17="",DG$8=""),"",MMULT(Z!$B17:INDEX(ZM,$A17-$B$4+1,$B$3-$B$2+1),ZT!DG$9:INDEX(ZTM,$B$3-$B$2+1,DG$8+1-$B$4)))</f>
        <v/>
      </c>
    </row>
    <row r="18" spans="1:111">
      <c r="A18">
        <f>Z!A18</f>
        <v>9</v>
      </c>
      <c r="B18" s="18">
        <f>IF(OR($A18="",B$8=""),"",MMULT(Z!$B18:INDEX(ZM,$A18-$B$4+1,$B$3-$B$2+1),ZT!B$9:INDEX(ZTM,$B$3-$B$2+1,B$8+1-$B$4)))</f>
        <v>1.4118402554075185</v>
      </c>
      <c r="C18" s="18">
        <f>IF(OR($A18="",C$8=""),"",MMULT(Z!$B18:INDEX(ZM,$A18-$B$4+1,$B$3-$B$2+1),ZT!C$9:INDEX(ZTM,$B$3-$B$2+1,C$8+1-$B$4)))</f>
        <v>-0.13651631792986704</v>
      </c>
      <c r="D18" s="18">
        <f>IF(OR($A18="",D$8=""),"",MMULT(Z!$B18:INDEX(ZM,$A18-$B$4+1,$B$3-$B$2+1),ZT!D$9:INDEX(ZTM,$B$3-$B$2+1,D$8+1-$B$4)))</f>
        <v>0.85022451028127977</v>
      </c>
      <c r="E18" s="18">
        <f>IF(OR($A18="",E$8=""),"",MMULT(Z!$B18:INDEX(ZM,$A18-$B$4+1,$B$3-$B$2+1),ZT!E$9:INDEX(ZTM,$B$3-$B$2+1,E$8+1-$B$4)))</f>
        <v>1.2373404641023471</v>
      </c>
      <c r="F18" s="18">
        <f>IF(OR($A18="",F$8=""),"",MMULT(Z!$B18:INDEX(ZM,$A18-$B$4+1,$B$3-$B$2+1),ZT!F$9:INDEX(ZTM,$B$3-$B$2+1,F$8+1-$B$4)))</f>
        <v>0.17221910561702167</v>
      </c>
      <c r="G18" s="18">
        <f>IF(OR($A18="",G$8=""),"",MMULT(Z!$B18:INDEX(ZM,$A18-$B$4+1,$B$3-$B$2+1),ZT!G$9:INDEX(ZTM,$B$3-$B$2+1,G$8+1-$B$4)))</f>
        <v>1.8710278769631221</v>
      </c>
      <c r="H18" s="18">
        <f>IF(OR($A18="",H$8=""),"",MMULT(Z!$B18:INDEX(ZM,$A18-$B$4+1,$B$3-$B$2+1),ZT!H$9:INDEX(ZTM,$B$3-$B$2+1,H$8+1-$B$4)))</f>
        <v>1.1726561907491961</v>
      </c>
      <c r="I18" s="18">
        <f>IF(OR($A18="",I$8=""),"",MMULT(Z!$B18:INDEX(ZM,$A18-$B$4+1,$B$3-$B$2+1),ZT!I$9:INDEX(ZTM,$B$3-$B$2+1,I$8+1-$B$4)))</f>
        <v>8.6701096067179143E-2</v>
      </c>
      <c r="J18" s="18">
        <f>IF(OR($A18="",J$8=""),"",MMULT(Z!$B18:INDEX(ZM,$A18-$B$4+1,$B$3-$B$2+1),ZT!J$9:INDEX(ZTM,$B$3-$B$2+1,J$8+1-$B$4)))</f>
        <v>3.0032828982388842</v>
      </c>
      <c r="K18" s="18">
        <f>IF(OR($A18="",K$8=""),"",MMULT(Z!$B18:INDEX(ZM,$A18-$B$4+1,$B$3-$B$2+1),ZT!K$9:INDEX(ZTM,$B$3-$B$2+1,K$8+1-$B$4)))</f>
        <v>5.0498946910921552</v>
      </c>
      <c r="L18" s="18">
        <f>IF(OR($A18="",L$8=""),"",MMULT(Z!$B18:INDEX(ZM,$A18-$B$4+1,$B$3-$B$2+1),ZT!L$9:INDEX(ZTM,$B$3-$B$2+1,L$8+1-$B$4)))</f>
        <v>1.0533867993720358</v>
      </c>
      <c r="M18" s="18">
        <f>IF(OR($A18="",M$8=""),"",MMULT(Z!$B18:INDEX(ZM,$A18-$B$4+1,$B$3-$B$2+1),ZT!M$9:INDEX(ZTM,$B$3-$B$2+1,M$8+1-$B$4)))</f>
        <v>0.7803953166041423</v>
      </c>
      <c r="N18" s="18">
        <f>IF(OR($A18="",N$8=""),"",MMULT(Z!$B18:INDEX(ZM,$A18-$B$4+1,$B$3-$B$2+1),ZT!N$9:INDEX(ZTM,$B$3-$B$2+1,N$8+1-$B$4)))</f>
        <v>0.70566860459646463</v>
      </c>
      <c r="O18" s="18">
        <f>IF(OR($A18="",O$8=""),"",MMULT(Z!$B18:INDEX(ZM,$A18-$B$4+1,$B$3-$B$2+1),ZT!O$9:INDEX(ZTM,$B$3-$B$2+1,O$8+1-$B$4)))</f>
        <v>0.5817836688693826</v>
      </c>
      <c r="P18" s="18">
        <f>IF(OR($A18="",P$8=""),"",MMULT(Z!$B18:INDEX(ZM,$A18-$B$4+1,$B$3-$B$2+1),ZT!P$9:INDEX(ZTM,$B$3-$B$2+1,P$8+1-$B$4)))</f>
        <v>0.87005887660525894</v>
      </c>
      <c r="Q18" s="18">
        <f>IF(OR($A18="",Q$8=""),"",MMULT(Z!$B18:INDEX(ZM,$A18-$B$4+1,$B$3-$B$2+1),ZT!Q$9:INDEX(ZTM,$B$3-$B$2+1,Q$8+1-$B$4)))</f>
        <v>0.83075150745535808</v>
      </c>
      <c r="R18" s="18">
        <f>IF(OR($A18="",R$8=""),"",MMULT(Z!$B18:INDEX(ZM,$A18-$B$4+1,$B$3-$B$2+1),ZT!R$9:INDEX(ZTM,$B$3-$B$2+1,R$8+1-$B$4)))</f>
        <v>1.075743506827272</v>
      </c>
      <c r="S18" s="18">
        <f>IF(OR($A18="",S$8=""),"",MMULT(Z!$B18:INDEX(ZM,$A18-$B$4+1,$B$3-$B$2+1),ZT!S$9:INDEX(ZTM,$B$3-$B$2+1,S$8+1-$B$4)))</f>
        <v>1.5742452361749784</v>
      </c>
      <c r="T18" s="18">
        <f>IF(OR($A18="",T$8=""),"",MMULT(Z!$B18:INDEX(ZM,$A18-$B$4+1,$B$3-$B$2+1),ZT!T$9:INDEX(ZTM,$B$3-$B$2+1,T$8+1-$B$4)))</f>
        <v>0.41679374385626922</v>
      </c>
      <c r="U18" s="18">
        <f>IF(OR($A18="",U$8=""),"",MMULT(Z!$B18:INDEX(ZM,$A18-$B$4+1,$B$3-$B$2+1),ZT!U$9:INDEX(ZTM,$B$3-$B$2+1,U$8+1-$B$4)))</f>
        <v>0.71290076586576001</v>
      </c>
      <c r="V18" s="18">
        <f>IF(OR($A18="",V$8=""),"",MMULT(Z!$B18:INDEX(ZM,$A18-$B$4+1,$B$3-$B$2+1),ZT!V$9:INDEX(ZTM,$B$3-$B$2+1,V$8+1-$B$4)))</f>
        <v>0.99622013602981774</v>
      </c>
      <c r="W18" s="18">
        <f>IF(OR($A18="",W$8=""),"",MMULT(Z!$B18:INDEX(ZM,$A18-$B$4+1,$B$3-$B$2+1),ZT!W$9:INDEX(ZTM,$B$3-$B$2+1,W$8+1-$B$4)))</f>
        <v>0.90760826963309837</v>
      </c>
      <c r="X18" s="18">
        <f>IF(OR($A18="",X$8=""),"",MMULT(Z!$B18:INDEX(ZM,$A18-$B$4+1,$B$3-$B$2+1),ZT!X$9:INDEX(ZTM,$B$3-$B$2+1,X$8+1-$B$4)))</f>
        <v>0.97323414432783817</v>
      </c>
      <c r="Y18" s="18">
        <f>IF(OR($A18="",Y$8=""),"",MMULT(Z!$B18:INDEX(ZM,$A18-$B$4+1,$B$3-$B$2+1),ZT!Y$9:INDEX(ZTM,$B$3-$B$2+1,Y$8+1-$B$4)))</f>
        <v>1.7260872551535522</v>
      </c>
      <c r="Z18" s="18">
        <f>IF(OR($A18="",Z$8=""),"",MMULT(Z!$B18:INDEX(ZM,$A18-$B$4+1,$B$3-$B$2+1),ZT!Z$9:INDEX(ZTM,$B$3-$B$2+1,Z$8+1-$B$4)))</f>
        <v>1.0844298628082845</v>
      </c>
      <c r="AA18" s="18">
        <f>IF(OR($A18="",AA$8=""),"",MMULT(Z!$B18:INDEX(ZM,$A18-$B$4+1,$B$3-$B$2+1),ZT!AA$9:INDEX(ZTM,$B$3-$B$2+1,AA$8+1-$B$4)))</f>
        <v>1.1049506990184512</v>
      </c>
      <c r="AB18" s="18">
        <f>IF(OR($A18="",AB$8=""),"",MMULT(Z!$B18:INDEX(ZM,$A18-$B$4+1,$B$3-$B$2+1),ZT!AB$9:INDEX(ZTM,$B$3-$B$2+1,AB$8+1-$B$4)))</f>
        <v>0.79831165131242754</v>
      </c>
      <c r="AC18" s="18">
        <f>IF(OR($A18="",AC$8=""),"",MMULT(Z!$B18:INDEX(ZM,$A18-$B$4+1,$B$3-$B$2+1),ZT!AC$9:INDEX(ZTM,$B$3-$B$2+1,AC$8+1-$B$4)))</f>
        <v>2.01128024155329</v>
      </c>
      <c r="AD18" s="18">
        <f>IF(OR($A18="",AD$8=""),"",MMULT(Z!$B18:INDEX(ZM,$A18-$B$4+1,$B$3-$B$2+1),ZT!AD$9:INDEX(ZTM,$B$3-$B$2+1,AD$8+1-$B$4)))</f>
        <v>0.74852590151239939</v>
      </c>
      <c r="AE18" s="18">
        <f>IF(OR($A18="",AE$8=""),"",MMULT(Z!$B18:INDEX(ZM,$A18-$B$4+1,$B$3-$B$2+1),ZT!AE$9:INDEX(ZTM,$B$3-$B$2+1,AE$8+1-$B$4)))</f>
        <v>1.075067700553783</v>
      </c>
      <c r="AF18" s="18">
        <f>IF(OR($A18="",AF$8=""),"",MMULT(Z!$B18:INDEX(ZM,$A18-$B$4+1,$B$3-$B$2+1),ZT!AF$9:INDEX(ZTM,$B$3-$B$2+1,AF$8+1-$B$4)))</f>
        <v>0.96393667862051058</v>
      </c>
      <c r="AG18" s="18">
        <f>IF(OR($A18="",AG$8=""),"",MMULT(Z!$B18:INDEX(ZM,$A18-$B$4+1,$B$3-$B$2+1),ZT!AG$9:INDEX(ZTM,$B$3-$B$2+1,AG$8+1-$B$4)))</f>
        <v>1.842199835858455</v>
      </c>
      <c r="AH18" s="18">
        <f>IF(OR($A18="",AH$8=""),"",MMULT(Z!$B18:INDEX(ZM,$A18-$B$4+1,$B$3-$B$2+1),ZT!AH$9:INDEX(ZTM,$B$3-$B$2+1,AH$8+1-$B$4)))</f>
        <v>1.1734466880546477</v>
      </c>
      <c r="AI18" s="18">
        <f>IF(OR($A18="",AI$8=""),"",MMULT(Z!$B18:INDEX(ZM,$A18-$B$4+1,$B$3-$B$2+1),ZT!AI$9:INDEX(ZTM,$B$3-$B$2+1,AI$8+1-$B$4)))</f>
        <v>1.5106926054456433</v>
      </c>
      <c r="AJ18" s="18">
        <f>IF(OR($A18="",AJ$8=""),"",MMULT(Z!$B18:INDEX(ZM,$A18-$B$4+1,$B$3-$B$2+1),ZT!AJ$9:INDEX(ZTM,$B$3-$B$2+1,AJ$8+1-$B$4)))</f>
        <v>1.9600298635872615</v>
      </c>
      <c r="AK18" s="18">
        <f>IF(OR($A18="",AK$8=""),"",MMULT(Z!$B18:INDEX(ZM,$A18-$B$4+1,$B$3-$B$2+1),ZT!AK$9:INDEX(ZTM,$B$3-$B$2+1,AK$8+1-$B$4)))</f>
        <v>1.0341046376555667</v>
      </c>
      <c r="AL18" s="18">
        <f>IF(OR($A18="",AL$8=""),"",MMULT(Z!$B18:INDEX(ZM,$A18-$B$4+1,$B$3-$B$2+1),ZT!AL$9:INDEX(ZTM,$B$3-$B$2+1,AL$8+1-$B$4)))</f>
        <v>1.5375570304976711</v>
      </c>
      <c r="AM18" s="18">
        <f>IF(OR($A18="",AM$8=""),"",MMULT(Z!$B18:INDEX(ZM,$A18-$B$4+1,$B$3-$B$2+1),ZT!AM$9:INDEX(ZTM,$B$3-$B$2+1,AM$8+1-$B$4)))</f>
        <v>1.0780149597034789</v>
      </c>
      <c r="AN18" s="18">
        <f>IF(OR($A18="",AN$8=""),"",MMULT(Z!$B18:INDEX(ZM,$A18-$B$4+1,$B$3-$B$2+1),ZT!AN$9:INDEX(ZTM,$B$3-$B$2+1,AN$8+1-$B$4)))</f>
        <v>0.86639396231417898</v>
      </c>
      <c r="AO18" s="18">
        <f>IF(OR($A18="",AO$8=""),"",MMULT(Z!$B18:INDEX(ZM,$A18-$B$4+1,$B$3-$B$2+1),ZT!AO$9:INDEX(ZTM,$B$3-$B$2+1,AO$8+1-$B$4)))</f>
        <v>0.9155263236302017</v>
      </c>
      <c r="AP18" s="18">
        <f>IF(OR($A18="",AP$8=""),"",MMULT(Z!$B18:INDEX(ZM,$A18-$B$4+1,$B$3-$B$2+1),ZT!AP$9:INDEX(ZTM,$B$3-$B$2+1,AP$8+1-$B$4)))</f>
        <v>0.57197270283243473</v>
      </c>
      <c r="AQ18" s="18">
        <f>IF(OR($A18="",AQ$8=""),"",MMULT(Z!$B18:INDEX(ZM,$A18-$B$4+1,$B$3-$B$2+1),ZT!AQ$9:INDEX(ZTM,$B$3-$B$2+1,AQ$8+1-$B$4)))</f>
        <v>0.65279678974528077</v>
      </c>
      <c r="AR18" s="18">
        <f>IF(OR($A18="",AR$8=""),"",MMULT(Z!$B18:INDEX(ZM,$A18-$B$4+1,$B$3-$B$2+1),ZT!AR$9:INDEX(ZTM,$B$3-$B$2+1,AR$8+1-$B$4)))</f>
        <v>0.78034811927352843</v>
      </c>
      <c r="AS18" s="18">
        <f>IF(OR($A18="",AS$8=""),"",MMULT(Z!$B18:INDEX(ZM,$A18-$B$4+1,$B$3-$B$2+1),ZT!AS$9:INDEX(ZTM,$B$3-$B$2+1,AS$8+1-$B$4)))</f>
        <v>0.48276100059887284</v>
      </c>
      <c r="AT18" s="18">
        <f>IF(OR($A18="",AT$8=""),"",MMULT(Z!$B18:INDEX(ZM,$A18-$B$4+1,$B$3-$B$2+1),ZT!AT$9:INDEX(ZTM,$B$3-$B$2+1,AT$8+1-$B$4)))</f>
        <v>0.46823956425806562</v>
      </c>
      <c r="AU18" s="18">
        <f>IF(OR($A18="",AU$8=""),"",MMULT(Z!$B18:INDEX(ZM,$A18-$B$4+1,$B$3-$B$2+1),ZT!AU$9:INDEX(ZTM,$B$3-$B$2+1,AU$8+1-$B$4)))</f>
        <v>0.2705800725445901</v>
      </c>
      <c r="AV18" s="18">
        <f>IF(OR($A18="",AV$8=""),"",MMULT(Z!$B18:INDEX(ZM,$A18-$B$4+1,$B$3-$B$2+1),ZT!AV$9:INDEX(ZTM,$B$3-$B$2+1,AV$8+1-$B$4)))</f>
        <v>0.38742531419821719</v>
      </c>
      <c r="AW18" s="18">
        <f>IF(OR($A18="",AW$8=""),"",MMULT(Z!$B18:INDEX(ZM,$A18-$B$4+1,$B$3-$B$2+1),ZT!AW$9:INDEX(ZTM,$B$3-$B$2+1,AW$8+1-$B$4)))</f>
        <v>0.10643439575782712</v>
      </c>
      <c r="AX18" s="18">
        <f>IF(OR($A18="",AX$8=""),"",MMULT(Z!$B18:INDEX(ZM,$A18-$B$4+1,$B$3-$B$2+1),ZT!AX$9:INDEX(ZTM,$B$3-$B$2+1,AX$8+1-$B$4)))</f>
        <v>0.14796021388711206</v>
      </c>
      <c r="AY18" s="18">
        <f>IF(OR($A18="",AY$8=""),"",MMULT(Z!$B18:INDEX(ZM,$A18-$B$4+1,$B$3-$B$2+1),ZT!AY$9:INDEX(ZTM,$B$3-$B$2+1,AY$8+1-$B$4)))</f>
        <v>0.34006756675416266</v>
      </c>
      <c r="AZ18" s="18">
        <f>IF(OR($A18="",AZ$8=""),"",MMULT(Z!$B18:INDEX(ZM,$A18-$B$4+1,$B$3-$B$2+1),ZT!AZ$9:INDEX(ZTM,$B$3-$B$2+1,AZ$8+1-$B$4)))</f>
        <v>0.12645898638844771</v>
      </c>
      <c r="BA18" s="18">
        <f>IF(OR($A18="",BA$8=""),"",MMULT(Z!$B18:INDEX(ZM,$A18-$B$4+1,$B$3-$B$2+1),ZT!BA$9:INDEX(ZTM,$B$3-$B$2+1,BA$8+1-$B$4)))</f>
        <v>0.31098928764354727</v>
      </c>
      <c r="BB18" s="18">
        <f>IF(OR($A18="",BB$8=""),"",MMULT(Z!$B18:INDEX(ZM,$A18-$B$4+1,$B$3-$B$2+1),ZT!BB$9:INDEX(ZTM,$B$3-$B$2+1,BB$8+1-$B$4)))</f>
        <v>0.23227923462592082</v>
      </c>
      <c r="BC18" s="18">
        <f>IF(OR($A18="",BC$8=""),"",MMULT(Z!$B18:INDEX(ZM,$A18-$B$4+1,$B$3-$B$2+1),ZT!BC$9:INDEX(ZTM,$B$3-$B$2+1,BC$8+1-$B$4)))</f>
        <v>0.2130060311495538</v>
      </c>
      <c r="BD18" s="18">
        <f>IF(OR($A18="",BD$8=""),"",MMULT(Z!$B18:INDEX(ZM,$A18-$B$4+1,$B$3-$B$2+1),ZT!BD$9:INDEX(ZTM,$B$3-$B$2+1,BD$8+1-$B$4)))</f>
        <v>0.22722094810638746</v>
      </c>
      <c r="BE18" s="18">
        <f>IF(OR($A18="",BE$8=""),"",MMULT(Z!$B18:INDEX(ZM,$A18-$B$4+1,$B$3-$B$2+1),ZT!BE$9:INDEX(ZTM,$B$3-$B$2+1,BE$8+1-$B$4)))</f>
        <v>0.3672873966411373</v>
      </c>
      <c r="BF18" s="18">
        <f>IF(OR($A18="",BF$8=""),"",MMULT(Z!$B18:INDEX(ZM,$A18-$B$4+1,$B$3-$B$2+1),ZT!BF$9:INDEX(ZTM,$B$3-$B$2+1,BF$8+1-$B$4)))</f>
        <v>0.26939092908521473</v>
      </c>
      <c r="BG18" s="18">
        <f>IF(OR($A18="",BG$8=""),"",MMULT(Z!$B18:INDEX(ZM,$A18-$B$4+1,$B$3-$B$2+1),ZT!BG$9:INDEX(ZTM,$B$3-$B$2+1,BG$8+1-$B$4)))</f>
        <v>0.61583754801568857</v>
      </c>
      <c r="BH18" s="18">
        <f>IF(OR($A18="",BH$8=""),"",MMULT(Z!$B18:INDEX(ZM,$A18-$B$4+1,$B$3-$B$2+1),ZT!BH$9:INDEX(ZTM,$B$3-$B$2+1,BH$8+1-$B$4)))</f>
        <v>0.40695122391380317</v>
      </c>
      <c r="BI18" s="18">
        <f>IF(OR($A18="",BI$8=""),"",MMULT(Z!$B18:INDEX(ZM,$A18-$B$4+1,$B$3-$B$2+1),ZT!BI$9:INDEX(ZTM,$B$3-$B$2+1,BI$8+1-$B$4)))</f>
        <v>0.50932322798325214</v>
      </c>
      <c r="BJ18" s="18">
        <f>IF(OR($A18="",BJ$8=""),"",MMULT(Z!$B18:INDEX(ZM,$A18-$B$4+1,$B$3-$B$2+1),ZT!BJ$9:INDEX(ZTM,$B$3-$B$2+1,BJ$8+1-$B$4)))</f>
        <v>0.6127581785771351</v>
      </c>
      <c r="BK18" s="18">
        <f>IF(OR($A18="",BK$8=""),"",MMULT(Z!$B18:INDEX(ZM,$A18-$B$4+1,$B$3-$B$2+1),ZT!BK$9:INDEX(ZTM,$B$3-$B$2+1,BK$8+1-$B$4)))</f>
        <v>0.6176241446722095</v>
      </c>
      <c r="BL18" s="18">
        <f>IF(OR($A18="",BL$8=""),"",MMULT(Z!$B18:INDEX(ZM,$A18-$B$4+1,$B$3-$B$2+1),ZT!BL$9:INDEX(ZTM,$B$3-$B$2+1,BL$8+1-$B$4)))</f>
        <v>0.54368149109584241</v>
      </c>
      <c r="BM18" s="18">
        <f>IF(OR($A18="",BM$8=""),"",MMULT(Z!$B18:INDEX(ZM,$A18-$B$4+1,$B$3-$B$2+1),ZT!BM$9:INDEX(ZTM,$B$3-$B$2+1,BM$8+1-$B$4)))</f>
        <v>0.46771105538677277</v>
      </c>
      <c r="BN18" s="18">
        <f>IF(OR($A18="",BN$8=""),"",MMULT(Z!$B18:INDEX(ZM,$A18-$B$4+1,$B$3-$B$2+1),ZT!BN$9:INDEX(ZTM,$B$3-$B$2+1,BN$8+1-$B$4)))</f>
        <v>0.53664903526929486</v>
      </c>
      <c r="BO18" s="18">
        <f>IF(OR($A18="",BO$8=""),"",MMULT(Z!$B18:INDEX(ZM,$A18-$B$4+1,$B$3-$B$2+1),ZT!BO$9:INDEX(ZTM,$B$3-$B$2+1,BO$8+1-$B$4)))</f>
        <v>0.58621630282803017</v>
      </c>
      <c r="BP18" s="18">
        <f>IF(OR($A18="",BP$8=""),"",MMULT(Z!$B18:INDEX(ZM,$A18-$B$4+1,$B$3-$B$2+1),ZT!BP$9:INDEX(ZTM,$B$3-$B$2+1,BP$8+1-$B$4)))</f>
        <v>0.58745596740673134</v>
      </c>
      <c r="BQ18" s="18">
        <f>IF(OR($A18="",BQ$8=""),"",MMULT(Z!$B18:INDEX(ZM,$A18-$B$4+1,$B$3-$B$2+1),ZT!BQ$9:INDEX(ZTM,$B$3-$B$2+1,BQ$8+1-$B$4)))</f>
        <v>0.52573965822552693</v>
      </c>
      <c r="BR18" s="18">
        <f>IF(OR($A18="",BR$8=""),"",MMULT(Z!$B18:INDEX(ZM,$A18-$B$4+1,$B$3-$B$2+1),ZT!BR$9:INDEX(ZTM,$B$3-$B$2+1,BR$8+1-$B$4)))</f>
        <v>0.45128972255040817</v>
      </c>
      <c r="BS18" s="18">
        <f>IF(OR($A18="",BS$8=""),"",MMULT(Z!$B18:INDEX(ZM,$A18-$B$4+1,$B$3-$B$2+1),ZT!BS$9:INDEX(ZTM,$B$3-$B$2+1,BS$8+1-$B$4)))</f>
        <v>0.53079863855863296</v>
      </c>
      <c r="BT18" s="18">
        <f>IF(OR($A18="",BT$8=""),"",MMULT(Z!$B18:INDEX(ZM,$A18-$B$4+1,$B$3-$B$2+1),ZT!BT$9:INDEX(ZTM,$B$3-$B$2+1,BT$8+1-$B$4)))</f>
        <v>0.60376190371842742</v>
      </c>
      <c r="BU18" s="18">
        <f>IF(OR($A18="",BU$8=""),"",MMULT(Z!$B18:INDEX(ZM,$A18-$B$4+1,$B$3-$B$2+1),ZT!BU$9:INDEX(ZTM,$B$3-$B$2+1,BU$8+1-$B$4)))</f>
        <v>0.47602397778009409</v>
      </c>
      <c r="BV18" s="18">
        <f>IF(OR($A18="",BV$8=""),"",MMULT(Z!$B18:INDEX(ZM,$A18-$B$4+1,$B$3-$B$2+1),ZT!BV$9:INDEX(ZTM,$B$3-$B$2+1,BV$8+1-$B$4)))</f>
        <v>0.50620751189167146</v>
      </c>
      <c r="BW18" s="18">
        <f>IF(OR($A18="",BW$8=""),"",MMULT(Z!$B18:INDEX(ZM,$A18-$B$4+1,$B$3-$B$2+1),ZT!BW$9:INDEX(ZTM,$B$3-$B$2+1,BW$8+1-$B$4)))</f>
        <v>0.5271088396347442</v>
      </c>
      <c r="BX18" s="18">
        <f>IF(OR($A18="",BX$8=""),"",MMULT(Z!$B18:INDEX(ZM,$A18-$B$4+1,$B$3-$B$2+1),ZT!BX$9:INDEX(ZTM,$B$3-$B$2+1,BX$8+1-$B$4)))</f>
        <v>0.48603389686159731</v>
      </c>
      <c r="BY18" s="18">
        <f>IF(OR($A18="",BY$8=""),"",MMULT(Z!$B18:INDEX(ZM,$A18-$B$4+1,$B$3-$B$2+1),ZT!BY$9:INDEX(ZTM,$B$3-$B$2+1,BY$8+1-$B$4)))</f>
        <v>0.54606308263836911</v>
      </c>
      <c r="BZ18" s="18">
        <f>IF(OR($A18="",BZ$8=""),"",MMULT(Z!$B18:INDEX(ZM,$A18-$B$4+1,$B$3-$B$2+1),ZT!BZ$9:INDEX(ZTM,$B$3-$B$2+1,BZ$8+1-$B$4)))</f>
        <v>0.45705594314490744</v>
      </c>
      <c r="CA18" s="18">
        <f>IF(OR($A18="",CA$8=""),"",MMULT(Z!$B18:INDEX(ZM,$A18-$B$4+1,$B$3-$B$2+1),ZT!CA$9:INDEX(ZTM,$B$3-$B$2+1,CA$8+1-$B$4)))</f>
        <v>0.34848259901222794</v>
      </c>
      <c r="CB18" s="18">
        <f>IF(OR($A18="",CB$8=""),"",MMULT(Z!$B18:INDEX(ZM,$A18-$B$4+1,$B$3-$B$2+1),ZT!CB$9:INDEX(ZTM,$B$3-$B$2+1,CB$8+1-$B$4)))</f>
        <v>0.41846037603485853</v>
      </c>
      <c r="CC18" s="18">
        <f>IF(OR($A18="",CC$8=""),"",MMULT(Z!$B18:INDEX(ZM,$A18-$B$4+1,$B$3-$B$2+1),ZT!CC$9:INDEX(ZTM,$B$3-$B$2+1,CC$8+1-$B$4)))</f>
        <v>0.49938076443275847</v>
      </c>
      <c r="CD18" s="18">
        <f>IF(OR($A18="",CD$8=""),"",MMULT(Z!$B18:INDEX(ZM,$A18-$B$4+1,$B$3-$B$2+1),ZT!CD$9:INDEX(ZTM,$B$3-$B$2+1,CD$8+1-$B$4)))</f>
        <v>0.41183046013424723</v>
      </c>
      <c r="CE18" s="18">
        <f>IF(OR($A18="",CE$8=""),"",MMULT(Z!$B18:INDEX(ZM,$A18-$B$4+1,$B$3-$B$2+1),ZT!CE$9:INDEX(ZTM,$B$3-$B$2+1,CE$8+1-$B$4)))</f>
        <v>0.68306991346468171</v>
      </c>
      <c r="CF18" s="18">
        <f>IF(OR($A18="",CF$8=""),"",MMULT(Z!$B18:INDEX(ZM,$A18-$B$4+1,$B$3-$B$2+1),ZT!CF$9:INDEX(ZTM,$B$3-$B$2+1,CF$8+1-$B$4)))</f>
        <v>0.4564825148918043</v>
      </c>
      <c r="CG18" s="18">
        <f>IF(OR($A18="",CG$8=""),"",MMULT(Z!$B18:INDEX(ZM,$A18-$B$4+1,$B$3-$B$2+1),ZT!CG$9:INDEX(ZTM,$B$3-$B$2+1,CG$8+1-$B$4)))</f>
        <v>0.49175029560477967</v>
      </c>
      <c r="CH18" s="18">
        <f>IF(OR($A18="",CH$8=""),"",MMULT(Z!$B18:INDEX(ZM,$A18-$B$4+1,$B$3-$B$2+1),ZT!CH$9:INDEX(ZTM,$B$3-$B$2+1,CH$8+1-$B$4)))</f>
        <v>0.55906075505998665</v>
      </c>
      <c r="CI18" s="18">
        <f>IF(OR($A18="",CI$8=""),"",MMULT(Z!$B18:INDEX(ZM,$A18-$B$4+1,$B$3-$B$2+1),ZT!CI$9:INDEX(ZTM,$B$3-$B$2+1,CI$8+1-$B$4)))</f>
        <v>0.31523401003464852</v>
      </c>
      <c r="CJ18" s="18">
        <f>IF(OR($A18="",CJ$8=""),"",MMULT(Z!$B18:INDEX(ZM,$A18-$B$4+1,$B$3-$B$2+1),ZT!CJ$9:INDEX(ZTM,$B$3-$B$2+1,CJ$8+1-$B$4)))</f>
        <v>0.44890788484329247</v>
      </c>
      <c r="CK18" s="18">
        <f>IF(OR($A18="",CK$8=""),"",MMULT(Z!$B18:INDEX(ZM,$A18-$B$4+1,$B$3-$B$2+1),ZT!CK$9:INDEX(ZTM,$B$3-$B$2+1,CK$8+1-$B$4)))</f>
        <v>0.49280632960983861</v>
      </c>
      <c r="CL18" s="18">
        <f>IF(OR($A18="",CL$8=""),"",MMULT(Z!$B18:INDEX(ZM,$A18-$B$4+1,$B$3-$B$2+1),ZT!CL$9:INDEX(ZTM,$B$3-$B$2+1,CL$8+1-$B$4)))</f>
        <v>0.38928948428981391</v>
      </c>
      <c r="CM18" s="18">
        <f>IF(OR($A18="",CM$8=""),"",MMULT(Z!$B18:INDEX(ZM,$A18-$B$4+1,$B$3-$B$2+1),ZT!CM$9:INDEX(ZTM,$B$3-$B$2+1,CM$8+1-$B$4)))</f>
        <v>0.33616004175699193</v>
      </c>
      <c r="CN18" s="18">
        <f>IF(OR($A18="",CN$8=""),"",MMULT(Z!$B18:INDEX(ZM,$A18-$B$4+1,$B$3-$B$2+1),ZT!CN$9:INDEX(ZTM,$B$3-$B$2+1,CN$8+1-$B$4)))</f>
        <v>0.41218322081692677</v>
      </c>
      <c r="CO18" s="18">
        <f>IF(OR($A18="",CO$8=""),"",MMULT(Z!$B18:INDEX(ZM,$A18-$B$4+1,$B$3-$B$2+1),ZT!CO$9:INDEX(ZTM,$B$3-$B$2+1,CO$8+1-$B$4)))</f>
        <v>0.25695342627419604</v>
      </c>
      <c r="CP18" s="18">
        <f>IF(OR($A18="",CP$8=""),"",MMULT(Z!$B18:INDEX(ZM,$A18-$B$4+1,$B$3-$B$2+1),ZT!CP$9:INDEX(ZTM,$B$3-$B$2+1,CP$8+1-$B$4)))</f>
        <v>0.18923048319415903</v>
      </c>
      <c r="CQ18" s="18">
        <f>IF(OR($A18="",CQ$8=""),"",MMULT(Z!$B18:INDEX(ZM,$A18-$B$4+1,$B$3-$B$2+1),ZT!CQ$9:INDEX(ZTM,$B$3-$B$2+1,CQ$8+1-$B$4)))</f>
        <v>0.34720382531256511</v>
      </c>
      <c r="CR18" s="18">
        <f>IF(OR($A18="",CR$8=""),"",MMULT(Z!$B18:INDEX(ZM,$A18-$B$4+1,$B$3-$B$2+1),ZT!CR$9:INDEX(ZTM,$B$3-$B$2+1,CR$8+1-$B$4)))</f>
        <v>0.18036699367863007</v>
      </c>
      <c r="CS18" s="18">
        <f>IF(OR($A18="",CS$8=""),"",MMULT(Z!$B18:INDEX(ZM,$A18-$B$4+1,$B$3-$B$2+1),ZT!CS$9:INDEX(ZTM,$B$3-$B$2+1,CS$8+1-$B$4)))</f>
        <v>0.24612205734029857</v>
      </c>
      <c r="CT18" s="18" t="str">
        <f>IF(OR($A18="",CT$8=""),"",MMULT(Z!$B18:INDEX(ZM,$A18-$B$4+1,$B$3-$B$2+1),ZT!CT$9:INDEX(ZTM,$B$3-$B$2+1,CT$8+1-$B$4)))</f>
        <v/>
      </c>
      <c r="CU18" s="18" t="str">
        <f>IF(OR($A18="",CU$8=""),"",MMULT(Z!$B18:INDEX(ZM,$A18-$B$4+1,$B$3-$B$2+1),ZT!CU$9:INDEX(ZTM,$B$3-$B$2+1,CU$8+1-$B$4)))</f>
        <v/>
      </c>
      <c r="CV18" s="18" t="str">
        <f>IF(OR($A18="",CV$8=""),"",MMULT(Z!$B18:INDEX(ZM,$A18-$B$4+1,$B$3-$B$2+1),ZT!CV$9:INDEX(ZTM,$B$3-$B$2+1,CV$8+1-$B$4)))</f>
        <v/>
      </c>
      <c r="CW18" s="18" t="str">
        <f>IF(OR($A18="",CW$8=""),"",MMULT(Z!$B18:INDEX(ZM,$A18-$B$4+1,$B$3-$B$2+1),ZT!CW$9:INDEX(ZTM,$B$3-$B$2+1,CW$8+1-$B$4)))</f>
        <v/>
      </c>
      <c r="CX18" s="18" t="str">
        <f>IF(OR($A18="",CX$8=""),"",MMULT(Z!$B18:INDEX(ZM,$A18-$B$4+1,$B$3-$B$2+1),ZT!CX$9:INDEX(ZTM,$B$3-$B$2+1,CX$8+1-$B$4)))</f>
        <v/>
      </c>
      <c r="CY18" s="18" t="str">
        <f>IF(OR($A18="",CY$8=""),"",MMULT(Z!$B18:INDEX(ZM,$A18-$B$4+1,$B$3-$B$2+1),ZT!CY$9:INDEX(ZTM,$B$3-$B$2+1,CY$8+1-$B$4)))</f>
        <v/>
      </c>
      <c r="CZ18" s="18" t="str">
        <f>IF(OR($A18="",CZ$8=""),"",MMULT(Z!$B18:INDEX(ZM,$A18-$B$4+1,$B$3-$B$2+1),ZT!CZ$9:INDEX(ZTM,$B$3-$B$2+1,CZ$8+1-$B$4)))</f>
        <v/>
      </c>
      <c r="DA18" s="18" t="str">
        <f>IF(OR($A18="",DA$8=""),"",MMULT(Z!$B18:INDEX(ZM,$A18-$B$4+1,$B$3-$B$2+1),ZT!DA$9:INDEX(ZTM,$B$3-$B$2+1,DA$8+1-$B$4)))</f>
        <v/>
      </c>
      <c r="DB18" s="18" t="str">
        <f>IF(OR($A18="",DB$8=""),"",MMULT(Z!$B18:INDEX(ZM,$A18-$B$4+1,$B$3-$B$2+1),ZT!DB$9:INDEX(ZTM,$B$3-$B$2+1,DB$8+1-$B$4)))</f>
        <v/>
      </c>
      <c r="DC18" s="18" t="str">
        <f>IF(OR($A18="",DC$8=""),"",MMULT(Z!$B18:INDEX(ZM,$A18-$B$4+1,$B$3-$B$2+1),ZT!DC$9:INDEX(ZTM,$B$3-$B$2+1,DC$8+1-$B$4)))</f>
        <v/>
      </c>
      <c r="DD18" s="18" t="str">
        <f>IF(OR($A18="",DD$8=""),"",MMULT(Z!$B18:INDEX(ZM,$A18-$B$4+1,$B$3-$B$2+1),ZT!DD$9:INDEX(ZTM,$B$3-$B$2+1,DD$8+1-$B$4)))</f>
        <v/>
      </c>
      <c r="DE18" s="18" t="str">
        <f>IF(OR($A18="",DE$8=""),"",MMULT(Z!$B18:INDEX(ZM,$A18-$B$4+1,$B$3-$B$2+1),ZT!DE$9:INDEX(ZTM,$B$3-$B$2+1,DE$8+1-$B$4)))</f>
        <v/>
      </c>
      <c r="DF18" s="18" t="str">
        <f>IF(OR($A18="",DF$8=""),"",MMULT(Z!$B18:INDEX(ZM,$A18-$B$4+1,$B$3-$B$2+1),ZT!DF$9:INDEX(ZTM,$B$3-$B$2+1,DF$8+1-$B$4)))</f>
        <v/>
      </c>
      <c r="DG18" s="18" t="str">
        <f>IF(OR($A18="",DG$8=""),"",MMULT(Z!$B18:INDEX(ZM,$A18-$B$4+1,$B$3-$B$2+1),ZT!DG$9:INDEX(ZTM,$B$3-$B$2+1,DG$8+1-$B$4)))</f>
        <v/>
      </c>
    </row>
    <row r="19" spans="1:111">
      <c r="A19">
        <f>Z!A19</f>
        <v>10</v>
      </c>
      <c r="B19" s="18">
        <f>IF(OR($A19="",B$8=""),"",MMULT(Z!$B19:INDEX(ZM,$A19-$B$4+1,$B$3-$B$2+1),ZT!B$9:INDEX(ZTM,$B$3-$B$2+1,B$8+1-$B$4)))</f>
        <v>1.6924548313632952</v>
      </c>
      <c r="C19" s="18">
        <f>IF(OR($A19="",C$8=""),"",MMULT(Z!$B19:INDEX(ZM,$A19-$B$4+1,$B$3-$B$2+1),ZT!C$9:INDEX(ZTM,$B$3-$B$2+1,C$8+1-$B$4)))</f>
        <v>1.8846982278251865</v>
      </c>
      <c r="D19" s="18">
        <f>IF(OR($A19="",D$8=""),"",MMULT(Z!$B19:INDEX(ZM,$A19-$B$4+1,$B$3-$B$2+1),ZT!D$9:INDEX(ZTM,$B$3-$B$2+1,D$8+1-$B$4)))</f>
        <v>0.81569333488522566</v>
      </c>
      <c r="E19" s="18">
        <f>IF(OR($A19="",E$8=""),"",MMULT(Z!$B19:INDEX(ZM,$A19-$B$4+1,$B$3-$B$2+1),ZT!E$9:INDEX(ZTM,$B$3-$B$2+1,E$8+1-$B$4)))</f>
        <v>8.3100482493278907E-2</v>
      </c>
      <c r="F19" s="18">
        <f>IF(OR($A19="",F$8=""),"",MMULT(Z!$B19:INDEX(ZM,$A19-$B$4+1,$B$3-$B$2+1),ZT!F$9:INDEX(ZTM,$B$3-$B$2+1,F$8+1-$B$4)))</f>
        <v>0.88903815871709257</v>
      </c>
      <c r="G19" s="18">
        <f>IF(OR($A19="",G$8=""),"",MMULT(Z!$B19:INDEX(ZM,$A19-$B$4+1,$B$3-$B$2+1),ZT!G$9:INDEX(ZTM,$B$3-$B$2+1,G$8+1-$B$4)))</f>
        <v>0.89768020226075662</v>
      </c>
      <c r="H19" s="18">
        <f>IF(OR($A19="",H$8=""),"",MMULT(Z!$B19:INDEX(ZM,$A19-$B$4+1,$B$3-$B$2+1),ZT!H$9:INDEX(ZTM,$B$3-$B$2+1,H$8+1-$B$4)))</f>
        <v>1.2346577381273849</v>
      </c>
      <c r="I19" s="18">
        <f>IF(OR($A19="",I$8=""),"",MMULT(Z!$B19:INDEX(ZM,$A19-$B$4+1,$B$3-$B$2+1),ZT!I$9:INDEX(ZTM,$B$3-$B$2+1,I$8+1-$B$4)))</f>
        <v>-9.6670039560146304E-2</v>
      </c>
      <c r="J19" s="18">
        <f>IF(OR($A19="",J$8=""),"",MMULT(Z!$B19:INDEX(ZM,$A19-$B$4+1,$B$3-$B$2+1),ZT!J$9:INDEX(ZTM,$B$3-$B$2+1,J$8+1-$B$4)))</f>
        <v>1.7041656168468382</v>
      </c>
      <c r="K19" s="18">
        <f>IF(OR($A19="",K$8=""),"",MMULT(Z!$B19:INDEX(ZM,$A19-$B$4+1,$B$3-$B$2+1),ZT!K$9:INDEX(ZTM,$B$3-$B$2+1,K$8+1-$B$4)))</f>
        <v>1.0533867993720358</v>
      </c>
      <c r="L19" s="18">
        <f>IF(OR($A19="",L$8=""),"",MMULT(Z!$B19:INDEX(ZM,$A19-$B$4+1,$B$3-$B$2+1),ZT!L$9:INDEX(ZTM,$B$3-$B$2+1,L$8+1-$B$4)))</f>
        <v>4.2727839993245276</v>
      </c>
      <c r="M19" s="18">
        <f>IF(OR($A19="",M$8=""),"",MMULT(Z!$B19:INDEX(ZM,$A19-$B$4+1,$B$3-$B$2+1),ZT!M$9:INDEX(ZTM,$B$3-$B$2+1,M$8+1-$B$4)))</f>
        <v>2.1587899636115528</v>
      </c>
      <c r="N19" s="18">
        <f>IF(OR($A19="",N$8=""),"",MMULT(Z!$B19:INDEX(ZM,$A19-$B$4+1,$B$3-$B$2+1),ZT!N$9:INDEX(ZTM,$B$3-$B$2+1,N$8+1-$B$4)))</f>
        <v>-0.28593298606435735</v>
      </c>
      <c r="O19" s="18">
        <f>IF(OR($A19="",O$8=""),"",MMULT(Z!$B19:INDEX(ZM,$A19-$B$4+1,$B$3-$B$2+1),ZT!O$9:INDEX(ZTM,$B$3-$B$2+1,O$8+1-$B$4)))</f>
        <v>0.2450957800713921</v>
      </c>
      <c r="P19" s="18">
        <f>IF(OR($A19="",P$8=""),"",MMULT(Z!$B19:INDEX(ZM,$A19-$B$4+1,$B$3-$B$2+1),ZT!P$9:INDEX(ZTM,$B$3-$B$2+1,P$8+1-$B$4)))</f>
        <v>0.93567479281646904</v>
      </c>
      <c r="Q19" s="18">
        <f>IF(OR($A19="",Q$8=""),"",MMULT(Z!$B19:INDEX(ZM,$A19-$B$4+1,$B$3-$B$2+1),ZT!Q$9:INDEX(ZTM,$B$3-$B$2+1,Q$8+1-$B$4)))</f>
        <v>0.68061006547148584</v>
      </c>
      <c r="R19" s="18">
        <f>IF(OR($A19="",R$8=""),"",MMULT(Z!$B19:INDEX(ZM,$A19-$B$4+1,$B$3-$B$2+1),ZT!R$9:INDEX(ZTM,$B$3-$B$2+1,R$8+1-$B$4)))</f>
        <v>0.48059272779757295</v>
      </c>
      <c r="S19" s="18">
        <f>IF(OR($A19="",S$8=""),"",MMULT(Z!$B19:INDEX(ZM,$A19-$B$4+1,$B$3-$B$2+1),ZT!S$9:INDEX(ZTM,$B$3-$B$2+1,S$8+1-$B$4)))</f>
        <v>0.78822885350355687</v>
      </c>
      <c r="T19" s="18">
        <f>IF(OR($A19="",T$8=""),"",MMULT(Z!$B19:INDEX(ZM,$A19-$B$4+1,$B$3-$B$2+1),ZT!T$9:INDEX(ZTM,$B$3-$B$2+1,T$8+1-$B$4)))</f>
        <v>0.86124848228213613</v>
      </c>
      <c r="U19" s="18">
        <f>IF(OR($A19="",U$8=""),"",MMULT(Z!$B19:INDEX(ZM,$A19-$B$4+1,$B$3-$B$2+1),ZT!U$9:INDEX(ZTM,$B$3-$B$2+1,U$8+1-$B$4)))</f>
        <v>0.82219447370197607</v>
      </c>
      <c r="V19" s="18">
        <f>IF(OR($A19="",V$8=""),"",MMULT(Z!$B19:INDEX(ZM,$A19-$B$4+1,$B$3-$B$2+1),ZT!V$9:INDEX(ZTM,$B$3-$B$2+1,V$8+1-$B$4)))</f>
        <v>1.4528004583369067</v>
      </c>
      <c r="W19" s="18">
        <f>IF(OR($A19="",W$8=""),"",MMULT(Z!$B19:INDEX(ZM,$A19-$B$4+1,$B$3-$B$2+1),ZT!W$9:INDEX(ZTM,$B$3-$B$2+1,W$8+1-$B$4)))</f>
        <v>0.88825424172063439</v>
      </c>
      <c r="X19" s="18">
        <f>IF(OR($A19="",X$8=""),"",MMULT(Z!$B19:INDEX(ZM,$A19-$B$4+1,$B$3-$B$2+1),ZT!X$9:INDEX(ZTM,$B$3-$B$2+1,X$8+1-$B$4)))</f>
        <v>1.601587187581061</v>
      </c>
      <c r="Y19" s="18">
        <f>IF(OR($A19="",Y$8=""),"",MMULT(Z!$B19:INDEX(ZM,$A19-$B$4+1,$B$3-$B$2+1),ZT!Y$9:INDEX(ZTM,$B$3-$B$2+1,Y$8+1-$B$4)))</f>
        <v>1.3483190116507939</v>
      </c>
      <c r="Z19" s="18">
        <f>IF(OR($A19="",Z$8=""),"",MMULT(Z!$B19:INDEX(ZM,$A19-$B$4+1,$B$3-$B$2+1),ZT!Z$9:INDEX(ZTM,$B$3-$B$2+1,Z$8+1-$B$4)))</f>
        <v>1.2528526490760614</v>
      </c>
      <c r="AA19" s="18">
        <f>IF(OR($A19="",AA$8=""),"",MMULT(Z!$B19:INDEX(ZM,$A19-$B$4+1,$B$3-$B$2+1),ZT!AA$9:INDEX(ZTM,$B$3-$B$2+1,AA$8+1-$B$4)))</f>
        <v>0.41576264412886965</v>
      </c>
      <c r="AB19" s="18">
        <f>IF(OR($A19="",AB$8=""),"",MMULT(Z!$B19:INDEX(ZM,$A19-$B$4+1,$B$3-$B$2+1),ZT!AB$9:INDEX(ZTM,$B$3-$B$2+1,AB$8+1-$B$4)))</f>
        <v>1.3400941707409417</v>
      </c>
      <c r="AC19" s="18">
        <f>IF(OR($A19="",AC$8=""),"",MMULT(Z!$B19:INDEX(ZM,$A19-$B$4+1,$B$3-$B$2+1),ZT!AC$9:INDEX(ZTM,$B$3-$B$2+1,AC$8+1-$B$4)))</f>
        <v>1.9024617935131434</v>
      </c>
      <c r="AD19" s="18">
        <f>IF(OR($A19="",AD$8=""),"",MMULT(Z!$B19:INDEX(ZM,$A19-$B$4+1,$B$3-$B$2+1),ZT!AD$9:INDEX(ZTM,$B$3-$B$2+1,AD$8+1-$B$4)))</f>
        <v>0.7011639022402788</v>
      </c>
      <c r="AE19" s="18">
        <f>IF(OR($A19="",AE$8=""),"",MMULT(Z!$B19:INDEX(ZM,$A19-$B$4+1,$B$3-$B$2+1),ZT!AE$9:INDEX(ZTM,$B$3-$B$2+1,AE$8+1-$B$4)))</f>
        <v>1.3900504875688324</v>
      </c>
      <c r="AF19" s="18">
        <f>IF(OR($A19="",AF$8=""),"",MMULT(Z!$B19:INDEX(ZM,$A19-$B$4+1,$B$3-$B$2+1),ZT!AF$9:INDEX(ZTM,$B$3-$B$2+1,AF$8+1-$B$4)))</f>
        <v>1.2884848992518245</v>
      </c>
      <c r="AG19" s="18">
        <f>IF(OR($A19="",AG$8=""),"",MMULT(Z!$B19:INDEX(ZM,$A19-$B$4+1,$B$3-$B$2+1),ZT!AG$9:INDEX(ZTM,$B$3-$B$2+1,AG$8+1-$B$4)))</f>
        <v>1.8737118090873994</v>
      </c>
      <c r="AH19" s="18">
        <f>IF(OR($A19="",AH$8=""),"",MMULT(Z!$B19:INDEX(ZM,$A19-$B$4+1,$B$3-$B$2+1),ZT!AH$9:INDEX(ZTM,$B$3-$B$2+1,AH$8+1-$B$4)))</f>
        <v>1.8660154712985362</v>
      </c>
      <c r="AI19" s="18">
        <f>IF(OR($A19="",AI$8=""),"",MMULT(Z!$B19:INDEX(ZM,$A19-$B$4+1,$B$3-$B$2+1),ZT!AI$9:INDEX(ZTM,$B$3-$B$2+1,AI$8+1-$B$4)))</f>
        <v>1.6382612505863841</v>
      </c>
      <c r="AJ19" s="18">
        <f>IF(OR($A19="",AJ$8=""),"",MMULT(Z!$B19:INDEX(ZM,$A19-$B$4+1,$B$3-$B$2+1),ZT!AJ$9:INDEX(ZTM,$B$3-$B$2+1,AJ$8+1-$B$4)))</f>
        <v>1.2833035554635819</v>
      </c>
      <c r="AK19" s="18">
        <f>IF(OR($A19="",AK$8=""),"",MMULT(Z!$B19:INDEX(ZM,$A19-$B$4+1,$B$3-$B$2+1),ZT!AK$9:INDEX(ZTM,$B$3-$B$2+1,AK$8+1-$B$4)))</f>
        <v>1.7555289459512111</v>
      </c>
      <c r="AL19" s="18">
        <f>IF(OR($A19="",AL$8=""),"",MMULT(Z!$B19:INDEX(ZM,$A19-$B$4+1,$B$3-$B$2+1),ZT!AL$9:INDEX(ZTM,$B$3-$B$2+1,AL$8+1-$B$4)))</f>
        <v>1.4906468049996522</v>
      </c>
      <c r="AM19" s="18">
        <f>IF(OR($A19="",AM$8=""),"",MMULT(Z!$B19:INDEX(ZM,$A19-$B$4+1,$B$3-$B$2+1),ZT!AM$9:INDEX(ZTM,$B$3-$B$2+1,AM$8+1-$B$4)))</f>
        <v>0.91260784491920854</v>
      </c>
      <c r="AN19" s="18">
        <f>IF(OR($A19="",AN$8=""),"",MMULT(Z!$B19:INDEX(ZM,$A19-$B$4+1,$B$3-$B$2+1),ZT!AN$9:INDEX(ZTM,$B$3-$B$2+1,AN$8+1-$B$4)))</f>
        <v>1.4592534469014771</v>
      </c>
      <c r="AO19" s="18">
        <f>IF(OR($A19="",AO$8=""),"",MMULT(Z!$B19:INDEX(ZM,$A19-$B$4+1,$B$3-$B$2+1),ZT!AO$9:INDEX(ZTM,$B$3-$B$2+1,AO$8+1-$B$4)))</f>
        <v>0.98923491865356428</v>
      </c>
      <c r="AP19" s="18">
        <f>IF(OR($A19="",AP$8=""),"",MMULT(Z!$B19:INDEX(ZM,$A19-$B$4+1,$B$3-$B$2+1),ZT!AP$9:INDEX(ZTM,$B$3-$B$2+1,AP$8+1-$B$4)))</f>
        <v>0.88116163533755787</v>
      </c>
      <c r="AQ19" s="18">
        <f>IF(OR($A19="",AQ$8=""),"",MMULT(Z!$B19:INDEX(ZM,$A19-$B$4+1,$B$3-$B$2+1),ZT!AQ$9:INDEX(ZTM,$B$3-$B$2+1,AQ$8+1-$B$4)))</f>
        <v>0.7004132626013132</v>
      </c>
      <c r="AR19" s="18">
        <f>IF(OR($A19="",AR$8=""),"",MMULT(Z!$B19:INDEX(ZM,$A19-$B$4+1,$B$3-$B$2+1),ZT!AR$9:INDEX(ZTM,$B$3-$B$2+1,AR$8+1-$B$4)))</f>
        <v>0.76715838680076842</v>
      </c>
      <c r="AS19" s="18">
        <f>IF(OR($A19="",AS$8=""),"",MMULT(Z!$B19:INDEX(ZM,$A19-$B$4+1,$B$3-$B$2+1),ZT!AS$9:INDEX(ZTM,$B$3-$B$2+1,AS$8+1-$B$4)))</f>
        <v>0.61228768151987356</v>
      </c>
      <c r="AT19" s="18">
        <f>IF(OR($A19="",AT$8=""),"",MMULT(Z!$B19:INDEX(ZM,$A19-$B$4+1,$B$3-$B$2+1),ZT!AT$9:INDEX(ZTM,$B$3-$B$2+1,AT$8+1-$B$4)))</f>
        <v>0.22081494476949187</v>
      </c>
      <c r="AU19" s="18">
        <f>IF(OR($A19="",AU$8=""),"",MMULT(Z!$B19:INDEX(ZM,$A19-$B$4+1,$B$3-$B$2+1),ZT!AU$9:INDEX(ZTM,$B$3-$B$2+1,AU$8+1-$B$4)))</f>
        <v>0.73942104116233354</v>
      </c>
      <c r="AV19" s="18">
        <f>IF(OR($A19="",AV$8=""),"",MMULT(Z!$B19:INDEX(ZM,$A19-$B$4+1,$B$3-$B$2+1),ZT!AV$9:INDEX(ZTM,$B$3-$B$2+1,AV$8+1-$B$4)))</f>
        <v>0.41332837622764868</v>
      </c>
      <c r="AW19" s="18">
        <f>IF(OR($A19="",AW$8=""),"",MMULT(Z!$B19:INDEX(ZM,$A19-$B$4+1,$B$3-$B$2+1),ZT!AW$9:INDEX(ZTM,$B$3-$B$2+1,AW$8+1-$B$4)))</f>
        <v>0.28249409158048855</v>
      </c>
      <c r="AX19" s="18">
        <f>IF(OR($A19="",AX$8=""),"",MMULT(Z!$B19:INDEX(ZM,$A19-$B$4+1,$B$3-$B$2+1),ZT!AX$9:INDEX(ZTM,$B$3-$B$2+1,AX$8+1-$B$4)))</f>
        <v>0.46449465411516655</v>
      </c>
      <c r="AY19" s="18">
        <f>IF(OR($A19="",AY$8=""),"",MMULT(Z!$B19:INDEX(ZM,$A19-$B$4+1,$B$3-$B$2+1),ZT!AY$9:INDEX(ZTM,$B$3-$B$2+1,AY$8+1-$B$4)))</f>
        <v>0.41923517627822926</v>
      </c>
      <c r="AZ19" s="18">
        <f>IF(OR($A19="",AZ$8=""),"",MMULT(Z!$B19:INDEX(ZM,$A19-$B$4+1,$B$3-$B$2+1),ZT!AZ$9:INDEX(ZTM,$B$3-$B$2+1,AZ$8+1-$B$4)))</f>
        <v>0.32010172525799574</v>
      </c>
      <c r="BA19" s="18">
        <f>IF(OR($A19="",BA$8=""),"",MMULT(Z!$B19:INDEX(ZM,$A19-$B$4+1,$B$3-$B$2+1),ZT!BA$9:INDEX(ZTM,$B$3-$B$2+1,BA$8+1-$B$4)))</f>
        <v>0.28595312037611215</v>
      </c>
      <c r="BB19" s="18">
        <f>IF(OR($A19="",BB$8=""),"",MMULT(Z!$B19:INDEX(ZM,$A19-$B$4+1,$B$3-$B$2+1),ZT!BB$9:INDEX(ZTM,$B$3-$B$2+1,BB$8+1-$B$4)))</f>
        <v>0.36208303415811494</v>
      </c>
      <c r="BC19" s="18">
        <f>IF(OR($A19="",BC$8=""),"",MMULT(Z!$B19:INDEX(ZM,$A19-$B$4+1,$B$3-$B$2+1),ZT!BC$9:INDEX(ZTM,$B$3-$B$2+1,BC$8+1-$B$4)))</f>
        <v>0.26738724799933383</v>
      </c>
      <c r="BD19" s="18">
        <f>IF(OR($A19="",BD$8=""),"",MMULT(Z!$B19:INDEX(ZM,$A19-$B$4+1,$B$3-$B$2+1),ZT!BD$9:INDEX(ZTM,$B$3-$B$2+1,BD$8+1-$B$4)))</f>
        <v>8.6064617879468383E-2</v>
      </c>
      <c r="BE19" s="18">
        <f>IF(OR($A19="",BE$8=""),"",MMULT(Z!$B19:INDEX(ZM,$A19-$B$4+1,$B$3-$B$2+1),ZT!BE$9:INDEX(ZTM,$B$3-$B$2+1,BE$8+1-$B$4)))</f>
        <v>0.32593038721977435</v>
      </c>
      <c r="BF19" s="18">
        <f>IF(OR($A19="",BF$8=""),"",MMULT(Z!$B19:INDEX(ZM,$A19-$B$4+1,$B$3-$B$2+1),ZT!BF$9:INDEX(ZTM,$B$3-$B$2+1,BF$8+1-$B$4)))</f>
        <v>0.30122031960836282</v>
      </c>
      <c r="BG19" s="18">
        <f>IF(OR($A19="",BG$8=""),"",MMULT(Z!$B19:INDEX(ZM,$A19-$B$4+1,$B$3-$B$2+1),ZT!BG$9:INDEX(ZTM,$B$3-$B$2+1,BG$8+1-$B$4)))</f>
        <v>0.43305105294331186</v>
      </c>
      <c r="BH19" s="18">
        <f>IF(OR($A19="",BH$8=""),"",MMULT(Z!$B19:INDEX(ZM,$A19-$B$4+1,$B$3-$B$2+1),ZT!BH$9:INDEX(ZTM,$B$3-$B$2+1,BH$8+1-$B$4)))</f>
        <v>0.40015666297236197</v>
      </c>
      <c r="BI19" s="18">
        <f>IF(OR($A19="",BI$8=""),"",MMULT(Z!$B19:INDEX(ZM,$A19-$B$4+1,$B$3-$B$2+1),ZT!BI$9:INDEX(ZTM,$B$3-$B$2+1,BI$8+1-$B$4)))</f>
        <v>0.34399790820501208</v>
      </c>
      <c r="BJ19" s="18">
        <f>IF(OR($A19="",BJ$8=""),"",MMULT(Z!$B19:INDEX(ZM,$A19-$B$4+1,$B$3-$B$2+1),ZT!BJ$9:INDEX(ZTM,$B$3-$B$2+1,BJ$8+1-$B$4)))</f>
        <v>0.44539661470754477</v>
      </c>
      <c r="BK19" s="18">
        <f>IF(OR($A19="",BK$8=""),"",MMULT(Z!$B19:INDEX(ZM,$A19-$B$4+1,$B$3-$B$2+1),ZT!BK$9:INDEX(ZTM,$B$3-$B$2+1,BK$8+1-$B$4)))</f>
        <v>0.39129078470550116</v>
      </c>
      <c r="BL19" s="18">
        <f>IF(OR($A19="",BL$8=""),"",MMULT(Z!$B19:INDEX(ZM,$A19-$B$4+1,$B$3-$B$2+1),ZT!BL$9:INDEX(ZTM,$B$3-$B$2+1,BL$8+1-$B$4)))</f>
        <v>0.39520600342348511</v>
      </c>
      <c r="BM19" s="18">
        <f>IF(OR($A19="",BM$8=""),"",MMULT(Z!$B19:INDEX(ZM,$A19-$B$4+1,$B$3-$B$2+1),ZT!BM$9:INDEX(ZTM,$B$3-$B$2+1,BM$8+1-$B$4)))</f>
        <v>0.54868436144870247</v>
      </c>
      <c r="BN19" s="18">
        <f>IF(OR($A19="",BN$8=""),"",MMULT(Z!$B19:INDEX(ZM,$A19-$B$4+1,$B$3-$B$2+1),ZT!BN$9:INDEX(ZTM,$B$3-$B$2+1,BN$8+1-$B$4)))</f>
        <v>0.4594003095728772</v>
      </c>
      <c r="BO19" s="18">
        <f>IF(OR($A19="",BO$8=""),"",MMULT(Z!$B19:INDEX(ZM,$A19-$B$4+1,$B$3-$B$2+1),ZT!BO$9:INDEX(ZTM,$B$3-$B$2+1,BO$8+1-$B$4)))</f>
        <v>0.67171806453990268</v>
      </c>
      <c r="BP19" s="18">
        <f>IF(OR($A19="",BP$8=""),"",MMULT(Z!$B19:INDEX(ZM,$A19-$B$4+1,$B$3-$B$2+1),ZT!BP$9:INDEX(ZTM,$B$3-$B$2+1,BP$8+1-$B$4)))</f>
        <v>0.47098076990521776</v>
      </c>
      <c r="BQ19" s="18">
        <f>IF(OR($A19="",BQ$8=""),"",MMULT(Z!$B19:INDEX(ZM,$A19-$B$4+1,$B$3-$B$2+1),ZT!BQ$9:INDEX(ZTM,$B$3-$B$2+1,BQ$8+1-$B$4)))</f>
        <v>0.52271104773946653</v>
      </c>
      <c r="BR19" s="18">
        <f>IF(OR($A19="",BR$8=""),"",MMULT(Z!$B19:INDEX(ZM,$A19-$B$4+1,$B$3-$B$2+1),ZT!BR$9:INDEX(ZTM,$B$3-$B$2+1,BR$8+1-$B$4)))</f>
        <v>0.62143530996161234</v>
      </c>
      <c r="BS19" s="18">
        <f>IF(OR($A19="",BS$8=""),"",MMULT(Z!$B19:INDEX(ZM,$A19-$B$4+1,$B$3-$B$2+1),ZT!BS$9:INDEX(ZTM,$B$3-$B$2+1,BS$8+1-$B$4)))</f>
        <v>0.57287632261783983</v>
      </c>
      <c r="BT19" s="18">
        <f>IF(OR($A19="",BT$8=""),"",MMULT(Z!$B19:INDEX(ZM,$A19-$B$4+1,$B$3-$B$2+1),ZT!BT$9:INDEX(ZTM,$B$3-$B$2+1,BT$8+1-$B$4)))</f>
        <v>0.56551176870353614</v>
      </c>
      <c r="BU19" s="18">
        <f>IF(OR($A19="",BU$8=""),"",MMULT(Z!$B19:INDEX(ZM,$A19-$B$4+1,$B$3-$B$2+1),ZT!BU$9:INDEX(ZTM,$B$3-$B$2+1,BU$8+1-$B$4)))</f>
        <v>0.57132756326028433</v>
      </c>
      <c r="BV19" s="18">
        <f>IF(OR($A19="",BV$8=""),"",MMULT(Z!$B19:INDEX(ZM,$A19-$B$4+1,$B$3-$B$2+1),ZT!BV$9:INDEX(ZTM,$B$3-$B$2+1,BV$8+1-$B$4)))</f>
        <v>0.54264976384913188</v>
      </c>
      <c r="BW19" s="18">
        <f>IF(OR($A19="",BW$8=""),"",MMULT(Z!$B19:INDEX(ZM,$A19-$B$4+1,$B$3-$B$2+1),ZT!BW$9:INDEX(ZTM,$B$3-$B$2+1,BW$8+1-$B$4)))</f>
        <v>0.51013653947735582</v>
      </c>
      <c r="BX19" s="18">
        <f>IF(OR($A19="",BX$8=""),"",MMULT(Z!$B19:INDEX(ZM,$A19-$B$4+1,$B$3-$B$2+1),ZT!BX$9:INDEX(ZTM,$B$3-$B$2+1,BX$8+1-$B$4)))</f>
        <v>0.51521052232074105</v>
      </c>
      <c r="BY19" s="18">
        <f>IF(OR($A19="",BY$8=""),"",MMULT(Z!$B19:INDEX(ZM,$A19-$B$4+1,$B$3-$B$2+1),ZT!BY$9:INDEX(ZTM,$B$3-$B$2+1,BY$8+1-$B$4)))</f>
        <v>0.46391213576351592</v>
      </c>
      <c r="BZ19" s="18">
        <f>IF(OR($A19="",BZ$8=""),"",MMULT(Z!$B19:INDEX(ZM,$A19-$B$4+1,$B$3-$B$2+1),ZT!BZ$9:INDEX(ZTM,$B$3-$B$2+1,BZ$8+1-$B$4)))</f>
        <v>0.50010541682620091</v>
      </c>
      <c r="CA19" s="18">
        <f>IF(OR($A19="",CA$8=""),"",MMULT(Z!$B19:INDEX(ZM,$A19-$B$4+1,$B$3-$B$2+1),ZT!CA$9:INDEX(ZTM,$B$3-$B$2+1,CA$8+1-$B$4)))</f>
        <v>0.34888739129236646</v>
      </c>
      <c r="CB19" s="18">
        <f>IF(OR($A19="",CB$8=""),"",MMULT(Z!$B19:INDEX(ZM,$A19-$B$4+1,$B$3-$B$2+1),ZT!CB$9:INDEX(ZTM,$B$3-$B$2+1,CB$8+1-$B$4)))</f>
        <v>0.56015396131070727</v>
      </c>
      <c r="CC19" s="18">
        <f>IF(OR($A19="",CC$8=""),"",MMULT(Z!$B19:INDEX(ZM,$A19-$B$4+1,$B$3-$B$2+1),ZT!CC$9:INDEX(ZTM,$B$3-$B$2+1,CC$8+1-$B$4)))</f>
        <v>0.50249551888812005</v>
      </c>
      <c r="CD19" s="18">
        <f>IF(OR($A19="",CD$8=""),"",MMULT(Z!$B19:INDEX(ZM,$A19-$B$4+1,$B$3-$B$2+1),ZT!CD$9:INDEX(ZTM,$B$3-$B$2+1,CD$8+1-$B$4)))</f>
        <v>0.58199034796987914</v>
      </c>
      <c r="CE19" s="18">
        <f>IF(OR($A19="",CE$8=""),"",MMULT(Z!$B19:INDEX(ZM,$A19-$B$4+1,$B$3-$B$2+1),ZT!CE$9:INDEX(ZTM,$B$3-$B$2+1,CE$8+1-$B$4)))</f>
        <v>0.41262187312173843</v>
      </c>
      <c r="CF19" s="18">
        <f>IF(OR($A19="",CF$8=""),"",MMULT(Z!$B19:INDEX(ZM,$A19-$B$4+1,$B$3-$B$2+1),ZT!CF$9:INDEX(ZTM,$B$3-$B$2+1,CF$8+1-$B$4)))</f>
        <v>0.35713727309733512</v>
      </c>
      <c r="CG19" s="18">
        <f>IF(OR($A19="",CG$8=""),"",MMULT(Z!$B19:INDEX(ZM,$A19-$B$4+1,$B$3-$B$2+1),ZT!CG$9:INDEX(ZTM,$B$3-$B$2+1,CG$8+1-$B$4)))</f>
        <v>0.4618652954503335</v>
      </c>
      <c r="CH19" s="18">
        <f>IF(OR($A19="",CH$8=""),"",MMULT(Z!$B19:INDEX(ZM,$A19-$B$4+1,$B$3-$B$2+1),ZT!CH$9:INDEX(ZTM,$B$3-$B$2+1,CH$8+1-$B$4)))</f>
        <v>0.36721136704321944</v>
      </c>
      <c r="CI19" s="18">
        <f>IF(OR($A19="",CI$8=""),"",MMULT(Z!$B19:INDEX(ZM,$A19-$B$4+1,$B$3-$B$2+1),ZT!CI$9:INDEX(ZTM,$B$3-$B$2+1,CI$8+1-$B$4)))</f>
        <v>0.39875384581751022</v>
      </c>
      <c r="CJ19" s="18">
        <f>IF(OR($A19="",CJ$8=""),"",MMULT(Z!$B19:INDEX(ZM,$A19-$B$4+1,$B$3-$B$2+1),ZT!CJ$9:INDEX(ZTM,$B$3-$B$2+1,CJ$8+1-$B$4)))</f>
        <v>0.34886077702021667</v>
      </c>
      <c r="CK19" s="18">
        <f>IF(OR($A19="",CK$8=""),"",MMULT(Z!$B19:INDEX(ZM,$A19-$B$4+1,$B$3-$B$2+1),ZT!CK$9:INDEX(ZTM,$B$3-$B$2+1,CK$8+1-$B$4)))</f>
        <v>0.42619862485132104</v>
      </c>
      <c r="CL19" s="18">
        <f>IF(OR($A19="",CL$8=""),"",MMULT(Z!$B19:INDEX(ZM,$A19-$B$4+1,$B$3-$B$2+1),ZT!CL$9:INDEX(ZTM,$B$3-$B$2+1,CL$8+1-$B$4)))</f>
        <v>0.13460888341565291</v>
      </c>
      <c r="CM19" s="18">
        <f>IF(OR($A19="",CM$8=""),"",MMULT(Z!$B19:INDEX(ZM,$A19-$B$4+1,$B$3-$B$2+1),ZT!CM$9:INDEX(ZTM,$B$3-$B$2+1,CM$8+1-$B$4)))</f>
        <v>0.55780766949139826</v>
      </c>
      <c r="CN19" s="18">
        <f>IF(OR($A19="",CN$8=""),"",MMULT(Z!$B19:INDEX(ZM,$A19-$B$4+1,$B$3-$B$2+1),ZT!CN$9:INDEX(ZTM,$B$3-$B$2+1,CN$8+1-$B$4)))</f>
        <v>0.44589363356135631</v>
      </c>
      <c r="CO19" s="18">
        <f>IF(OR($A19="",CO$8=""),"",MMULT(Z!$B19:INDEX(ZM,$A19-$B$4+1,$B$3-$B$2+1),ZT!CO$9:INDEX(ZTM,$B$3-$B$2+1,CO$8+1-$B$4)))</f>
        <v>0.36879321272108645</v>
      </c>
      <c r="CP19" s="18">
        <f>IF(OR($A19="",CP$8=""),"",MMULT(Z!$B19:INDEX(ZM,$A19-$B$4+1,$B$3-$B$2+1),ZT!CP$9:INDEX(ZTM,$B$3-$B$2+1,CP$8+1-$B$4)))</f>
        <v>0.39350018990603447</v>
      </c>
      <c r="CQ19" s="18">
        <f>IF(OR($A19="",CQ$8=""),"",MMULT(Z!$B19:INDEX(ZM,$A19-$B$4+1,$B$3-$B$2+1),ZT!CQ$9:INDEX(ZTM,$B$3-$B$2+1,CQ$8+1-$B$4)))</f>
        <v>0.36852592767866682</v>
      </c>
      <c r="CR19" s="18">
        <f>IF(OR($A19="",CR$8=""),"",MMULT(Z!$B19:INDEX(ZM,$A19-$B$4+1,$B$3-$B$2+1),ZT!CR$9:INDEX(ZTM,$B$3-$B$2+1,CR$8+1-$B$4)))</f>
        <v>0.18623944563966441</v>
      </c>
      <c r="CS19" s="18">
        <f>IF(OR($A19="",CS$8=""),"",MMULT(Z!$B19:INDEX(ZM,$A19-$B$4+1,$B$3-$B$2+1),ZT!CS$9:INDEX(ZTM,$B$3-$B$2+1,CS$8+1-$B$4)))</f>
        <v>0.26077949523469357</v>
      </c>
      <c r="CT19" s="18" t="str">
        <f>IF(OR($A19="",CT$8=""),"",MMULT(Z!$B19:INDEX(ZM,$A19-$B$4+1,$B$3-$B$2+1),ZT!CT$9:INDEX(ZTM,$B$3-$B$2+1,CT$8+1-$B$4)))</f>
        <v/>
      </c>
      <c r="CU19" s="18" t="str">
        <f>IF(OR($A19="",CU$8=""),"",MMULT(Z!$B19:INDEX(ZM,$A19-$B$4+1,$B$3-$B$2+1),ZT!CU$9:INDEX(ZTM,$B$3-$B$2+1,CU$8+1-$B$4)))</f>
        <v/>
      </c>
      <c r="CV19" s="18" t="str">
        <f>IF(OR($A19="",CV$8=""),"",MMULT(Z!$B19:INDEX(ZM,$A19-$B$4+1,$B$3-$B$2+1),ZT!CV$9:INDEX(ZTM,$B$3-$B$2+1,CV$8+1-$B$4)))</f>
        <v/>
      </c>
      <c r="CW19" s="18" t="str">
        <f>IF(OR($A19="",CW$8=""),"",MMULT(Z!$B19:INDEX(ZM,$A19-$B$4+1,$B$3-$B$2+1),ZT!CW$9:INDEX(ZTM,$B$3-$B$2+1,CW$8+1-$B$4)))</f>
        <v/>
      </c>
      <c r="CX19" s="18" t="str">
        <f>IF(OR($A19="",CX$8=""),"",MMULT(Z!$B19:INDEX(ZM,$A19-$B$4+1,$B$3-$B$2+1),ZT!CX$9:INDEX(ZTM,$B$3-$B$2+1,CX$8+1-$B$4)))</f>
        <v/>
      </c>
      <c r="CY19" s="18" t="str">
        <f>IF(OR($A19="",CY$8=""),"",MMULT(Z!$B19:INDEX(ZM,$A19-$B$4+1,$B$3-$B$2+1),ZT!CY$9:INDEX(ZTM,$B$3-$B$2+1,CY$8+1-$B$4)))</f>
        <v/>
      </c>
      <c r="CZ19" s="18" t="str">
        <f>IF(OR($A19="",CZ$8=""),"",MMULT(Z!$B19:INDEX(ZM,$A19-$B$4+1,$B$3-$B$2+1),ZT!CZ$9:INDEX(ZTM,$B$3-$B$2+1,CZ$8+1-$B$4)))</f>
        <v/>
      </c>
      <c r="DA19" s="18" t="str">
        <f>IF(OR($A19="",DA$8=""),"",MMULT(Z!$B19:INDEX(ZM,$A19-$B$4+1,$B$3-$B$2+1),ZT!DA$9:INDEX(ZTM,$B$3-$B$2+1,DA$8+1-$B$4)))</f>
        <v/>
      </c>
      <c r="DB19" s="18" t="str">
        <f>IF(OR($A19="",DB$8=""),"",MMULT(Z!$B19:INDEX(ZM,$A19-$B$4+1,$B$3-$B$2+1),ZT!DB$9:INDEX(ZTM,$B$3-$B$2+1,DB$8+1-$B$4)))</f>
        <v/>
      </c>
      <c r="DC19" s="18" t="str">
        <f>IF(OR($A19="",DC$8=""),"",MMULT(Z!$B19:INDEX(ZM,$A19-$B$4+1,$B$3-$B$2+1),ZT!DC$9:INDEX(ZTM,$B$3-$B$2+1,DC$8+1-$B$4)))</f>
        <v/>
      </c>
      <c r="DD19" s="18" t="str">
        <f>IF(OR($A19="",DD$8=""),"",MMULT(Z!$B19:INDEX(ZM,$A19-$B$4+1,$B$3-$B$2+1),ZT!DD$9:INDEX(ZTM,$B$3-$B$2+1,DD$8+1-$B$4)))</f>
        <v/>
      </c>
      <c r="DE19" s="18" t="str">
        <f>IF(OR($A19="",DE$8=""),"",MMULT(Z!$B19:INDEX(ZM,$A19-$B$4+1,$B$3-$B$2+1),ZT!DE$9:INDEX(ZTM,$B$3-$B$2+1,DE$8+1-$B$4)))</f>
        <v/>
      </c>
      <c r="DF19" s="18" t="str">
        <f>IF(OR($A19="",DF$8=""),"",MMULT(Z!$B19:INDEX(ZM,$A19-$B$4+1,$B$3-$B$2+1),ZT!DF$9:INDEX(ZTM,$B$3-$B$2+1,DF$8+1-$B$4)))</f>
        <v/>
      </c>
      <c r="DG19" s="18" t="str">
        <f>IF(OR($A19="",DG$8=""),"",MMULT(Z!$B19:INDEX(ZM,$A19-$B$4+1,$B$3-$B$2+1),ZT!DG$9:INDEX(ZTM,$B$3-$B$2+1,DG$8+1-$B$4)))</f>
        <v/>
      </c>
    </row>
    <row r="20" spans="1:111">
      <c r="A20">
        <f>Z!A20</f>
        <v>11</v>
      </c>
      <c r="B20" s="18">
        <f>IF(OR($A20="",B$8=""),"",MMULT(Z!$B20:INDEX(ZM,$A20-$B$4+1,$B$3-$B$2+1),ZT!B$9:INDEX(ZTM,$B$3-$B$2+1,B$8+1-$B$4)))</f>
        <v>0.59843446303651182</v>
      </c>
      <c r="C20" s="18">
        <f>IF(OR($A20="",C$8=""),"",MMULT(Z!$B20:INDEX(ZM,$A20-$B$4+1,$B$3-$B$2+1),ZT!C$9:INDEX(ZTM,$B$3-$B$2+1,C$8+1-$B$4)))</f>
        <v>0.57776294307524567</v>
      </c>
      <c r="D20" s="18">
        <f>IF(OR($A20="",D$8=""),"",MMULT(Z!$B20:INDEX(ZM,$A20-$B$4+1,$B$3-$B$2+1),ZT!D$9:INDEX(ZTM,$B$3-$B$2+1,D$8+1-$B$4)))</f>
        <v>0.52537695888764235</v>
      </c>
      <c r="E20" s="18">
        <f>IF(OR($A20="",E$8=""),"",MMULT(Z!$B20:INDEX(ZM,$A20-$B$4+1,$B$3-$B$2+1),ZT!E$9:INDEX(ZTM,$B$3-$B$2+1,E$8+1-$B$4)))</f>
        <v>-0.32551088956397162</v>
      </c>
      <c r="F20" s="18">
        <f>IF(OR($A20="",F$8=""),"",MMULT(Z!$B20:INDEX(ZM,$A20-$B$4+1,$B$3-$B$2+1),ZT!F$9:INDEX(ZTM,$B$3-$B$2+1,F$8+1-$B$4)))</f>
        <v>-0.16508511262801689</v>
      </c>
      <c r="G20" s="18">
        <f>IF(OR($A20="",G$8=""),"",MMULT(Z!$B20:INDEX(ZM,$A20-$B$4+1,$B$3-$B$2+1),ZT!G$9:INDEX(ZTM,$B$3-$B$2+1,G$8+1-$B$4)))</f>
        <v>0.5366443846350254</v>
      </c>
      <c r="H20" s="18">
        <f>IF(OR($A20="",H$8=""),"",MMULT(Z!$B20:INDEX(ZM,$A20-$B$4+1,$B$3-$B$2+1),ZT!H$9:INDEX(ZTM,$B$3-$B$2+1,H$8+1-$B$4)))</f>
        <v>1.6752796985860847</v>
      </c>
      <c r="I20" s="18">
        <f>IF(OR($A20="",I$8=""),"",MMULT(Z!$B20:INDEX(ZM,$A20-$B$4+1,$B$3-$B$2+1),ZT!I$9:INDEX(ZTM,$B$3-$B$2+1,I$8+1-$B$4)))</f>
        <v>-0.94869904703397812</v>
      </c>
      <c r="J20" s="18">
        <f>IF(OR($A20="",J$8=""),"",MMULT(Z!$B20:INDEX(ZM,$A20-$B$4+1,$B$3-$B$2+1),ZT!J$9:INDEX(ZTM,$B$3-$B$2+1,J$8+1-$B$4)))</f>
        <v>-0.67424195673916554</v>
      </c>
      <c r="K20" s="18">
        <f>IF(OR($A20="",K$8=""),"",MMULT(Z!$B20:INDEX(ZM,$A20-$B$4+1,$B$3-$B$2+1),ZT!K$9:INDEX(ZTM,$B$3-$B$2+1,K$8+1-$B$4)))</f>
        <v>0.7803953166041423</v>
      </c>
      <c r="L20" s="18">
        <f>IF(OR($A20="",L$8=""),"",MMULT(Z!$B20:INDEX(ZM,$A20-$B$4+1,$B$3-$B$2+1),ZT!L$9:INDEX(ZTM,$B$3-$B$2+1,L$8+1-$B$4)))</f>
        <v>2.1587899636115528</v>
      </c>
      <c r="M20" s="18">
        <f>IF(OR($A20="",M$8=""),"",MMULT(Z!$B20:INDEX(ZM,$A20-$B$4+1,$B$3-$B$2+1),ZT!M$9:INDEX(ZTM,$B$3-$B$2+1,M$8+1-$B$4)))</f>
        <v>4.1075617205302892</v>
      </c>
      <c r="N20" s="18">
        <f>IF(OR($A20="",N$8=""),"",MMULT(Z!$B20:INDEX(ZM,$A20-$B$4+1,$B$3-$B$2+1),ZT!N$9:INDEX(ZTM,$B$3-$B$2+1,N$8+1-$B$4)))</f>
        <v>-0.69809854771237223</v>
      </c>
      <c r="O20" s="18">
        <f>IF(OR($A20="",O$8=""),"",MMULT(Z!$B20:INDEX(ZM,$A20-$B$4+1,$B$3-$B$2+1),ZT!O$9:INDEX(ZTM,$B$3-$B$2+1,O$8+1-$B$4)))</f>
        <v>-0.73990429602761842</v>
      </c>
      <c r="P20" s="18">
        <f>IF(OR($A20="",P$8=""),"",MMULT(Z!$B20:INDEX(ZM,$A20-$B$4+1,$B$3-$B$2+1),ZT!P$9:INDEX(ZTM,$B$3-$B$2+1,P$8+1-$B$4)))</f>
        <v>0.81369837599118766</v>
      </c>
      <c r="Q20" s="18">
        <f>IF(OR($A20="",Q$8=""),"",MMULT(Z!$B20:INDEX(ZM,$A20-$B$4+1,$B$3-$B$2+1),ZT!Q$9:INDEX(ZTM,$B$3-$B$2+1,Q$8+1-$B$4)))</f>
        <v>0.32743748231156095</v>
      </c>
      <c r="R20" s="18">
        <f>IF(OR($A20="",R$8=""),"",MMULT(Z!$B20:INDEX(ZM,$A20-$B$4+1,$B$3-$B$2+1),ZT!R$9:INDEX(ZTM,$B$3-$B$2+1,R$8+1-$B$4)))</f>
        <v>0.26644349465234607</v>
      </c>
      <c r="S20" s="18">
        <f>IF(OR($A20="",S$8=""),"",MMULT(Z!$B20:INDEX(ZM,$A20-$B$4+1,$B$3-$B$2+1),ZT!S$9:INDEX(ZTM,$B$3-$B$2+1,S$8+1-$B$4)))</f>
        <v>-9.8396665003379888E-2</v>
      </c>
      <c r="T20" s="18">
        <f>IF(OR($A20="",T$8=""),"",MMULT(Z!$B20:INDEX(ZM,$A20-$B$4+1,$B$3-$B$2+1),ZT!T$9:INDEX(ZTM,$B$3-$B$2+1,T$8+1-$B$4)))</f>
        <v>-5.8560047016601613E-2</v>
      </c>
      <c r="U20" s="18">
        <f>IF(OR($A20="",U$8=""),"",MMULT(Z!$B20:INDEX(ZM,$A20-$B$4+1,$B$3-$B$2+1),ZT!U$9:INDEX(ZTM,$B$3-$B$2+1,U$8+1-$B$4)))</f>
        <v>0.40755362312775861</v>
      </c>
      <c r="V20" s="18">
        <f>IF(OR($A20="",V$8=""),"",MMULT(Z!$B20:INDEX(ZM,$A20-$B$4+1,$B$3-$B$2+1),ZT!V$9:INDEX(ZTM,$B$3-$B$2+1,V$8+1-$B$4)))</f>
        <v>0.8447005729123872</v>
      </c>
      <c r="W20" s="18">
        <f>IF(OR($A20="",W$8=""),"",MMULT(Z!$B20:INDEX(ZM,$A20-$B$4+1,$B$3-$B$2+1),ZT!W$9:INDEX(ZTM,$B$3-$B$2+1,W$8+1-$B$4)))</f>
        <v>0.4820177356724491</v>
      </c>
      <c r="X20" s="18">
        <f>IF(OR($A20="",X$8=""),"",MMULT(Z!$B20:INDEX(ZM,$A20-$B$4+1,$B$3-$B$2+1),ZT!X$9:INDEX(ZTM,$B$3-$B$2+1,X$8+1-$B$4)))</f>
        <v>1.1043582688582031E-2</v>
      </c>
      <c r="Y20" s="18">
        <f>IF(OR($A20="",Y$8=""),"",MMULT(Z!$B20:INDEX(ZM,$A20-$B$4+1,$B$3-$B$2+1),ZT!Y$9:INDEX(ZTM,$B$3-$B$2+1,Y$8+1-$B$4)))</f>
        <v>0.18372251908954079</v>
      </c>
      <c r="Z20" s="18">
        <f>IF(OR($A20="",Z$8=""),"",MMULT(Z!$B20:INDEX(ZM,$A20-$B$4+1,$B$3-$B$2+1),ZT!Z$9:INDEX(ZTM,$B$3-$B$2+1,Z$8+1-$B$4)))</f>
        <v>0.24847224994895234</v>
      </c>
      <c r="AA20" s="18">
        <f>IF(OR($A20="",AA$8=""),"",MMULT(Z!$B20:INDEX(ZM,$A20-$B$4+1,$B$3-$B$2+1),ZT!AA$9:INDEX(ZTM,$B$3-$B$2+1,AA$8+1-$B$4)))</f>
        <v>0.6836784267292485</v>
      </c>
      <c r="AB20" s="18">
        <f>IF(OR($A20="",AB$8=""),"",MMULT(Z!$B20:INDEX(ZM,$A20-$B$4+1,$B$3-$B$2+1),ZT!AB$9:INDEX(ZTM,$B$3-$B$2+1,AB$8+1-$B$4)))</f>
        <v>8.5465252741975375E-2</v>
      </c>
      <c r="AC20" s="18">
        <f>IF(OR($A20="",AC$8=""),"",MMULT(Z!$B20:INDEX(ZM,$A20-$B$4+1,$B$3-$B$2+1),ZT!AC$9:INDEX(ZTM,$B$3-$B$2+1,AC$8+1-$B$4)))</f>
        <v>1.4072679121779752</v>
      </c>
      <c r="AD20" s="18">
        <f>IF(OR($A20="",AD$8=""),"",MMULT(Z!$B20:INDEX(ZM,$A20-$B$4+1,$B$3-$B$2+1),ZT!AD$9:INDEX(ZTM,$B$3-$B$2+1,AD$8+1-$B$4)))</f>
        <v>0.63061997986328466</v>
      </c>
      <c r="AE20" s="18">
        <f>IF(OR($A20="",AE$8=""),"",MMULT(Z!$B20:INDEX(ZM,$A20-$B$4+1,$B$3-$B$2+1),ZT!AE$9:INDEX(ZTM,$B$3-$B$2+1,AE$8+1-$B$4)))</f>
        <v>0.70617819486258204</v>
      </c>
      <c r="AF20" s="18">
        <f>IF(OR($A20="",AF$8=""),"",MMULT(Z!$B20:INDEX(ZM,$A20-$B$4+1,$B$3-$B$2+1),ZT!AF$9:INDEX(ZTM,$B$3-$B$2+1,AF$8+1-$B$4)))</f>
        <v>0.47934357414242657</v>
      </c>
      <c r="AG20" s="18">
        <f>IF(OR($A20="",AG$8=""),"",MMULT(Z!$B20:INDEX(ZM,$A20-$B$4+1,$B$3-$B$2+1),ZT!AG$9:INDEX(ZTM,$B$3-$B$2+1,AG$8+1-$B$4)))</f>
        <v>0.51312113207115884</v>
      </c>
      <c r="AH20" s="18">
        <f>IF(OR($A20="",AH$8=""),"",MMULT(Z!$B20:INDEX(ZM,$A20-$B$4+1,$B$3-$B$2+1),ZT!AH$9:INDEX(ZTM,$B$3-$B$2+1,AH$8+1-$B$4)))</f>
        <v>0.90671279498686053</v>
      </c>
      <c r="AI20" s="18">
        <f>IF(OR($A20="",AI$8=""),"",MMULT(Z!$B20:INDEX(ZM,$A20-$B$4+1,$B$3-$B$2+1),ZT!AI$9:INDEX(ZTM,$B$3-$B$2+1,AI$8+1-$B$4)))</f>
        <v>0.342490765504323</v>
      </c>
      <c r="AJ20" s="18">
        <f>IF(OR($A20="",AJ$8=""),"",MMULT(Z!$B20:INDEX(ZM,$A20-$B$4+1,$B$3-$B$2+1),ZT!AJ$9:INDEX(ZTM,$B$3-$B$2+1,AJ$8+1-$B$4)))</f>
        <v>0.37329785682574312</v>
      </c>
      <c r="AK20" s="18">
        <f>IF(OR($A20="",AK$8=""),"",MMULT(Z!$B20:INDEX(ZM,$A20-$B$4+1,$B$3-$B$2+1),ZT!AK$9:INDEX(ZTM,$B$3-$B$2+1,AK$8+1-$B$4)))</f>
        <v>0.50611702347307397</v>
      </c>
      <c r="AL20" s="18">
        <f>IF(OR($A20="",AL$8=""),"",MMULT(Z!$B20:INDEX(ZM,$A20-$B$4+1,$B$3-$B$2+1),ZT!AL$9:INDEX(ZTM,$B$3-$B$2+1,AL$8+1-$B$4)))</f>
        <v>0.58490015035617937</v>
      </c>
      <c r="AM20" s="18">
        <f>IF(OR($A20="",AM$8=""),"",MMULT(Z!$B20:INDEX(ZM,$A20-$B$4+1,$B$3-$B$2+1),ZT!AM$9:INDEX(ZTM,$B$3-$B$2+1,AM$8+1-$B$4)))</f>
        <v>0.25185794758586344</v>
      </c>
      <c r="AN20" s="18">
        <f>IF(OR($A20="",AN$8=""),"",MMULT(Z!$B20:INDEX(ZM,$A20-$B$4+1,$B$3-$B$2+1),ZT!AN$9:INDEX(ZTM,$B$3-$B$2+1,AN$8+1-$B$4)))</f>
        <v>-1.9844239123610566E-2</v>
      </c>
      <c r="AO20" s="18">
        <f>IF(OR($A20="",AO$8=""),"",MMULT(Z!$B20:INDEX(ZM,$A20-$B$4+1,$B$3-$B$2+1),ZT!AO$9:INDEX(ZTM,$B$3-$B$2+1,AO$8+1-$B$4)))</f>
        <v>-7.3882801322088798E-2</v>
      </c>
      <c r="AP20" s="18">
        <f>IF(OR($A20="",AP$8=""),"",MMULT(Z!$B20:INDEX(ZM,$A20-$B$4+1,$B$3-$B$2+1),ZT!AP$9:INDEX(ZTM,$B$3-$B$2+1,AP$8+1-$B$4)))</f>
        <v>-0.23179510318581267</v>
      </c>
      <c r="AQ20" s="18">
        <f>IF(OR($A20="",AQ$8=""),"",MMULT(Z!$B20:INDEX(ZM,$A20-$B$4+1,$B$3-$B$2+1),ZT!AQ$9:INDEX(ZTM,$B$3-$B$2+1,AQ$8+1-$B$4)))</f>
        <v>-0.29841411002212204</v>
      </c>
      <c r="AR20" s="18">
        <f>IF(OR($A20="",AR$8=""),"",MMULT(Z!$B20:INDEX(ZM,$A20-$B$4+1,$B$3-$B$2+1),ZT!AR$9:INDEX(ZTM,$B$3-$B$2+1,AR$8+1-$B$4)))</f>
        <v>-0.10814976731734136</v>
      </c>
      <c r="AS20" s="18">
        <f>IF(OR($A20="",AS$8=""),"",MMULT(Z!$B20:INDEX(ZM,$A20-$B$4+1,$B$3-$B$2+1),ZT!AS$9:INDEX(ZTM,$B$3-$B$2+1,AS$8+1-$B$4)))</f>
        <v>9.8919596501530677E-2</v>
      </c>
      <c r="AT20" s="18">
        <f>IF(OR($A20="",AT$8=""),"",MMULT(Z!$B20:INDEX(ZM,$A20-$B$4+1,$B$3-$B$2+1),ZT!AT$9:INDEX(ZTM,$B$3-$B$2+1,AT$8+1-$B$4)))</f>
        <v>-0.29923092228653869</v>
      </c>
      <c r="AU20" s="18">
        <f>IF(OR($A20="",AU$8=""),"",MMULT(Z!$B20:INDEX(ZM,$A20-$B$4+1,$B$3-$B$2+1),ZT!AU$9:INDEX(ZTM,$B$3-$B$2+1,AU$8+1-$B$4)))</f>
        <v>0.12749674013800977</v>
      </c>
      <c r="AV20" s="18">
        <f>IF(OR($A20="",AV$8=""),"",MMULT(Z!$B20:INDEX(ZM,$A20-$B$4+1,$B$3-$B$2+1),ZT!AV$9:INDEX(ZTM,$B$3-$B$2+1,AV$8+1-$B$4)))</f>
        <v>-7.0907440750620956E-2</v>
      </c>
      <c r="AW20" s="18">
        <f>IF(OR($A20="",AW$8=""),"",MMULT(Z!$B20:INDEX(ZM,$A20-$B$4+1,$B$3-$B$2+1),ZT!AW$9:INDEX(ZTM,$B$3-$B$2+1,AW$8+1-$B$4)))</f>
        <v>-6.6649987797950921E-2</v>
      </c>
      <c r="AX20" s="18">
        <f>IF(OR($A20="",AX$8=""),"",MMULT(Z!$B20:INDEX(ZM,$A20-$B$4+1,$B$3-$B$2+1),ZT!AX$9:INDEX(ZTM,$B$3-$B$2+1,AX$8+1-$B$4)))</f>
        <v>5.5419450724911765E-2</v>
      </c>
      <c r="AY20" s="18">
        <f>IF(OR($A20="",AY$8=""),"",MMULT(Z!$B20:INDEX(ZM,$A20-$B$4+1,$B$3-$B$2+1),ZT!AY$9:INDEX(ZTM,$B$3-$B$2+1,AY$8+1-$B$4)))</f>
        <v>8.5755835859127313E-2</v>
      </c>
      <c r="AZ20" s="18">
        <f>IF(OR($A20="",AZ$8=""),"",MMULT(Z!$B20:INDEX(ZM,$A20-$B$4+1,$B$3-$B$2+1),ZT!AZ$9:INDEX(ZTM,$B$3-$B$2+1,AZ$8+1-$B$4)))</f>
        <v>3.3624517114591274E-2</v>
      </c>
      <c r="BA20" s="18">
        <f>IF(OR($A20="",BA$8=""),"",MMULT(Z!$B20:INDEX(ZM,$A20-$B$4+1,$B$3-$B$2+1),ZT!BA$9:INDEX(ZTM,$B$3-$B$2+1,BA$8+1-$B$4)))</f>
        <v>0.15630322597348048</v>
      </c>
      <c r="BB20" s="18">
        <f>IF(OR($A20="",BB$8=""),"",MMULT(Z!$B20:INDEX(ZM,$A20-$B$4+1,$B$3-$B$2+1),ZT!BB$9:INDEX(ZTM,$B$3-$B$2+1,BB$8+1-$B$4)))</f>
        <v>0.19366357309687021</v>
      </c>
      <c r="BC20" s="18">
        <f>IF(OR($A20="",BC$8=""),"",MMULT(Z!$B20:INDEX(ZM,$A20-$B$4+1,$B$3-$B$2+1),ZT!BC$9:INDEX(ZTM,$B$3-$B$2+1,BC$8+1-$B$4)))</f>
        <v>0.14055680844845814</v>
      </c>
      <c r="BD20" s="18">
        <f>IF(OR($A20="",BD$8=""),"",MMULT(Z!$B20:INDEX(ZM,$A20-$B$4+1,$B$3-$B$2+1),ZT!BD$9:INDEX(ZTM,$B$3-$B$2+1,BD$8+1-$B$4)))</f>
        <v>-0.16795403882051418</v>
      </c>
      <c r="BE20" s="18">
        <f>IF(OR($A20="",BE$8=""),"",MMULT(Z!$B20:INDEX(ZM,$A20-$B$4+1,$B$3-$B$2+1),ZT!BE$9:INDEX(ZTM,$B$3-$B$2+1,BE$8+1-$B$4)))</f>
        <v>0.13818922746890261</v>
      </c>
      <c r="BF20" s="18">
        <f>IF(OR($A20="",BF$8=""),"",MMULT(Z!$B20:INDEX(ZM,$A20-$B$4+1,$B$3-$B$2+1),ZT!BF$9:INDEX(ZTM,$B$3-$B$2+1,BF$8+1-$B$4)))</f>
        <v>7.0650075874955823E-2</v>
      </c>
      <c r="BG20" s="18">
        <f>IF(OR($A20="",BG$8=""),"",MMULT(Z!$B20:INDEX(ZM,$A20-$B$4+1,$B$3-$B$2+1),ZT!BG$9:INDEX(ZTM,$B$3-$B$2+1,BG$8+1-$B$4)))</f>
        <v>0.10578747290206938</v>
      </c>
      <c r="BH20" s="18">
        <f>IF(OR($A20="",BH$8=""),"",MMULT(Z!$B20:INDEX(ZM,$A20-$B$4+1,$B$3-$B$2+1),ZT!BH$9:INDEX(ZTM,$B$3-$B$2+1,BH$8+1-$B$4)))</f>
        <v>-7.6329138653272923E-3</v>
      </c>
      <c r="BI20" s="18">
        <f>IF(OR($A20="",BI$8=""),"",MMULT(Z!$B20:INDEX(ZM,$A20-$B$4+1,$B$3-$B$2+1),ZT!BI$9:INDEX(ZTM,$B$3-$B$2+1,BI$8+1-$B$4)))</f>
        <v>-0.10269055323771772</v>
      </c>
      <c r="BJ20" s="18">
        <f>IF(OR($A20="",BJ$8=""),"",MMULT(Z!$B20:INDEX(ZM,$A20-$B$4+1,$B$3-$B$2+1),ZT!BJ$9:INDEX(ZTM,$B$3-$B$2+1,BJ$8+1-$B$4)))</f>
        <v>0.12510540684536056</v>
      </c>
      <c r="BK20" s="18">
        <f>IF(OR($A20="",BK$8=""),"",MMULT(Z!$B20:INDEX(ZM,$A20-$B$4+1,$B$3-$B$2+1),ZT!BK$9:INDEX(ZTM,$B$3-$B$2+1,BK$8+1-$B$4)))</f>
        <v>4.6385553359423709E-2</v>
      </c>
      <c r="BL20" s="18">
        <f>IF(OR($A20="",BL$8=""),"",MMULT(Z!$B20:INDEX(ZM,$A20-$B$4+1,$B$3-$B$2+1),ZT!BL$9:INDEX(ZTM,$B$3-$B$2+1,BL$8+1-$B$4)))</f>
        <v>0.13037922540447927</v>
      </c>
      <c r="BM20" s="18">
        <f>IF(OR($A20="",BM$8=""),"",MMULT(Z!$B20:INDEX(ZM,$A20-$B$4+1,$B$3-$B$2+1),ZT!BM$9:INDEX(ZTM,$B$3-$B$2+1,BM$8+1-$B$4)))</f>
        <v>0.14209021391805762</v>
      </c>
      <c r="BN20" s="18">
        <f>IF(OR($A20="",BN$8=""),"",MMULT(Z!$B20:INDEX(ZM,$A20-$B$4+1,$B$3-$B$2+1),ZT!BN$9:INDEX(ZTM,$B$3-$B$2+1,BN$8+1-$B$4)))</f>
        <v>0.23582540871541552</v>
      </c>
      <c r="BO20" s="18">
        <f>IF(OR($A20="",BO$8=""),"",MMULT(Z!$B20:INDEX(ZM,$A20-$B$4+1,$B$3-$B$2+1),ZT!BO$9:INDEX(ZTM,$B$3-$B$2+1,BO$8+1-$B$4)))</f>
        <v>0.1186406905322708</v>
      </c>
      <c r="BP20" s="18">
        <f>IF(OR($A20="",BP$8=""),"",MMULT(Z!$B20:INDEX(ZM,$A20-$B$4+1,$B$3-$B$2+1),ZT!BP$9:INDEX(ZTM,$B$3-$B$2+1,BP$8+1-$B$4)))</f>
        <v>7.4047601136270624E-3</v>
      </c>
      <c r="BQ20" s="18">
        <f>IF(OR($A20="",BQ$8=""),"",MMULT(Z!$B20:INDEX(ZM,$A20-$B$4+1,$B$3-$B$2+1),ZT!BQ$9:INDEX(ZTM,$B$3-$B$2+1,BQ$8+1-$B$4)))</f>
        <v>0.20997355375459403</v>
      </c>
      <c r="BR20" s="18">
        <f>IF(OR($A20="",BR$8=""),"",MMULT(Z!$B20:INDEX(ZM,$A20-$B$4+1,$B$3-$B$2+1),ZT!BR$9:INDEX(ZTM,$B$3-$B$2+1,BR$8+1-$B$4)))</f>
        <v>3.2305579442350178E-2</v>
      </c>
      <c r="BS20" s="18">
        <f>IF(OR($A20="",BS$8=""),"",MMULT(Z!$B20:INDEX(ZM,$A20-$B$4+1,$B$3-$B$2+1),ZT!BS$9:INDEX(ZTM,$B$3-$B$2+1,BS$8+1-$B$4)))</f>
        <v>0.16325105112879618</v>
      </c>
      <c r="BT20" s="18">
        <f>IF(OR($A20="",BT$8=""),"",MMULT(Z!$B20:INDEX(ZM,$A20-$B$4+1,$B$3-$B$2+1),ZT!BT$9:INDEX(ZTM,$B$3-$B$2+1,BT$8+1-$B$4)))</f>
        <v>0.13954533342089875</v>
      </c>
      <c r="BU20" s="18">
        <f>IF(OR($A20="",BU$8=""),"",MMULT(Z!$B20:INDEX(ZM,$A20-$B$4+1,$B$3-$B$2+1),ZT!BU$9:INDEX(ZTM,$B$3-$B$2+1,BU$8+1-$B$4)))</f>
        <v>4.6876300625634137E-2</v>
      </c>
      <c r="BV20" s="18">
        <f>IF(OR($A20="",BV$8=""),"",MMULT(Z!$B20:INDEX(ZM,$A20-$B$4+1,$B$3-$B$2+1),ZT!BV$9:INDEX(ZTM,$B$3-$B$2+1,BV$8+1-$B$4)))</f>
        <v>3.4125892590866368E-2</v>
      </c>
      <c r="BW20" s="18">
        <f>IF(OR($A20="",BW$8=""),"",MMULT(Z!$B20:INDEX(ZM,$A20-$B$4+1,$B$3-$B$2+1),ZT!BW$9:INDEX(ZTM,$B$3-$B$2+1,BW$8+1-$B$4)))</f>
        <v>7.0074368701002365E-2</v>
      </c>
      <c r="BX20" s="18">
        <f>IF(OR($A20="",BX$8=""),"",MMULT(Z!$B20:INDEX(ZM,$A20-$B$4+1,$B$3-$B$2+1),ZT!BX$9:INDEX(ZTM,$B$3-$B$2+1,BX$8+1-$B$4)))</f>
        <v>7.2578182394717181E-2</v>
      </c>
      <c r="BY20" s="18">
        <f>IF(OR($A20="",BY$8=""),"",MMULT(Z!$B20:INDEX(ZM,$A20-$B$4+1,$B$3-$B$2+1),ZT!BY$9:INDEX(ZTM,$B$3-$B$2+1,BY$8+1-$B$4)))</f>
        <v>-3.1652724436234701E-2</v>
      </c>
      <c r="BZ20" s="18">
        <f>IF(OR($A20="",BZ$8=""),"",MMULT(Z!$B20:INDEX(ZM,$A20-$B$4+1,$B$3-$B$2+1),ZT!BZ$9:INDEX(ZTM,$B$3-$B$2+1,BZ$8+1-$B$4)))</f>
        <v>0.1548892657322806</v>
      </c>
      <c r="CA20" s="18">
        <f>IF(OR($A20="",CA$8=""),"",MMULT(Z!$B20:INDEX(ZM,$A20-$B$4+1,$B$3-$B$2+1),ZT!CA$9:INDEX(ZTM,$B$3-$B$2+1,CA$8+1-$B$4)))</f>
        <v>-0.18769477625506528</v>
      </c>
      <c r="CB20" s="18">
        <f>IF(OR($A20="",CB$8=""),"",MMULT(Z!$B20:INDEX(ZM,$A20-$B$4+1,$B$3-$B$2+1),ZT!CB$9:INDEX(ZTM,$B$3-$B$2+1,CB$8+1-$B$4)))</f>
        <v>0.2068612369346953</v>
      </c>
      <c r="CC20" s="18">
        <f>IF(OR($A20="",CC$8=""),"",MMULT(Z!$B20:INDEX(ZM,$A20-$B$4+1,$B$3-$B$2+1),ZT!CC$9:INDEX(ZTM,$B$3-$B$2+1,CC$8+1-$B$4)))</f>
        <v>0.1356654304720179</v>
      </c>
      <c r="CD20" s="18">
        <f>IF(OR($A20="",CD$8=""),"",MMULT(Z!$B20:INDEX(ZM,$A20-$B$4+1,$B$3-$B$2+1),ZT!CD$9:INDEX(ZTM,$B$3-$B$2+1,CD$8+1-$B$4)))</f>
        <v>0.14417236878713308</v>
      </c>
      <c r="CE20" s="18">
        <f>IF(OR($A20="",CE$8=""),"",MMULT(Z!$B20:INDEX(ZM,$A20-$B$4+1,$B$3-$B$2+1),ZT!CE$9:INDEX(ZTM,$B$3-$B$2+1,CE$8+1-$B$4)))</f>
        <v>0.31117839227806676</v>
      </c>
      <c r="CF20" s="18">
        <f>IF(OR($A20="",CF$8=""),"",MMULT(Z!$B20:INDEX(ZM,$A20-$B$4+1,$B$3-$B$2+1),ZT!CF$9:INDEX(ZTM,$B$3-$B$2+1,CF$8+1-$B$4)))</f>
        <v>3.8183039548910093E-2</v>
      </c>
      <c r="CG20" s="18">
        <f>IF(OR($A20="",CG$8=""),"",MMULT(Z!$B20:INDEX(ZM,$A20-$B$4+1,$B$3-$B$2+1),ZT!CG$9:INDEX(ZTM,$B$3-$B$2+1,CG$8+1-$B$4)))</f>
        <v>0.15393206642419235</v>
      </c>
      <c r="CH20" s="18">
        <f>IF(OR($A20="",CH$8=""),"",MMULT(Z!$B20:INDEX(ZM,$A20-$B$4+1,$B$3-$B$2+1),ZT!CH$9:INDEX(ZTM,$B$3-$B$2+1,CH$8+1-$B$4)))</f>
        <v>7.1966654905605568E-2</v>
      </c>
      <c r="CI20" s="18">
        <f>IF(OR($A20="",CI$8=""),"",MMULT(Z!$B20:INDEX(ZM,$A20-$B$4+1,$B$3-$B$2+1),ZT!CI$9:INDEX(ZTM,$B$3-$B$2+1,CI$8+1-$B$4)))</f>
        <v>9.5054822340251199E-2</v>
      </c>
      <c r="CJ20" s="18">
        <f>IF(OR($A20="",CJ$8=""),"",MMULT(Z!$B20:INDEX(ZM,$A20-$B$4+1,$B$3-$B$2+1),ZT!CJ$9:INDEX(ZTM,$B$3-$B$2+1,CJ$8+1-$B$4)))</f>
        <v>7.9888350175489342E-2</v>
      </c>
      <c r="CK20" s="18">
        <f>IF(OR($A20="",CK$8=""),"",MMULT(Z!$B20:INDEX(ZM,$A20-$B$4+1,$B$3-$B$2+1),ZT!CK$9:INDEX(ZTM,$B$3-$B$2+1,CK$8+1-$B$4)))</f>
        <v>7.9693076190116466E-2</v>
      </c>
      <c r="CL20" s="18">
        <f>IF(OR($A20="",CL$8=""),"",MMULT(Z!$B20:INDEX(ZM,$A20-$B$4+1,$B$3-$B$2+1),ZT!CL$9:INDEX(ZTM,$B$3-$B$2+1,CL$8+1-$B$4)))</f>
        <v>5.9215285524051777E-3</v>
      </c>
      <c r="CM20" s="18">
        <f>IF(OR($A20="",CM$8=""),"",MMULT(Z!$B20:INDEX(ZM,$A20-$B$4+1,$B$3-$B$2+1),ZT!CM$9:INDEX(ZTM,$B$3-$B$2+1,CM$8+1-$B$4)))</f>
        <v>-9.6106654747820115E-3</v>
      </c>
      <c r="CN20" s="18">
        <f>IF(OR($A20="",CN$8=""),"",MMULT(Z!$B20:INDEX(ZM,$A20-$B$4+1,$B$3-$B$2+1),ZT!CN$9:INDEX(ZTM,$B$3-$B$2+1,CN$8+1-$B$4)))</f>
        <v>2.9927940424488517E-2</v>
      </c>
      <c r="CO20" s="18">
        <f>IF(OR($A20="",CO$8=""),"",MMULT(Z!$B20:INDEX(ZM,$A20-$B$4+1,$B$3-$B$2+1),ZT!CO$9:INDEX(ZTM,$B$3-$B$2+1,CO$8+1-$B$4)))</f>
        <v>2.2514875029176228E-2</v>
      </c>
      <c r="CP20" s="18">
        <f>IF(OR($A20="",CP$8=""),"",MMULT(Z!$B20:INDEX(ZM,$A20-$B$4+1,$B$3-$B$2+1),ZT!CP$9:INDEX(ZTM,$B$3-$B$2+1,CP$8+1-$B$4)))</f>
        <v>3.4667323156967217E-2</v>
      </c>
      <c r="CQ20" s="18">
        <f>IF(OR($A20="",CQ$8=""),"",MMULT(Z!$B20:INDEX(ZM,$A20-$B$4+1,$B$3-$B$2+1),ZT!CQ$9:INDEX(ZTM,$B$3-$B$2+1,CQ$8+1-$B$4)))</f>
        <v>0.12005157539495788</v>
      </c>
      <c r="CR20" s="18">
        <f>IF(OR($A20="",CR$8=""),"",MMULT(Z!$B20:INDEX(ZM,$A20-$B$4+1,$B$3-$B$2+1),ZT!CR$9:INDEX(ZTM,$B$3-$B$2+1,CR$8+1-$B$4)))</f>
        <v>-5.5992811289711633E-2</v>
      </c>
      <c r="CS20" s="18">
        <f>IF(OR($A20="",CS$8=""),"",MMULT(Z!$B20:INDEX(ZM,$A20-$B$4+1,$B$3-$B$2+1),ZT!CS$9:INDEX(ZTM,$B$3-$B$2+1,CS$8+1-$B$4)))</f>
        <v>-3.1874375932803706E-2</v>
      </c>
      <c r="CT20" s="18" t="str">
        <f>IF(OR($A20="",CT$8=""),"",MMULT(Z!$B20:INDEX(ZM,$A20-$B$4+1,$B$3-$B$2+1),ZT!CT$9:INDEX(ZTM,$B$3-$B$2+1,CT$8+1-$B$4)))</f>
        <v/>
      </c>
      <c r="CU20" s="18" t="str">
        <f>IF(OR($A20="",CU$8=""),"",MMULT(Z!$B20:INDEX(ZM,$A20-$B$4+1,$B$3-$B$2+1),ZT!CU$9:INDEX(ZTM,$B$3-$B$2+1,CU$8+1-$B$4)))</f>
        <v/>
      </c>
      <c r="CV20" s="18" t="str">
        <f>IF(OR($A20="",CV$8=""),"",MMULT(Z!$B20:INDEX(ZM,$A20-$B$4+1,$B$3-$B$2+1),ZT!CV$9:INDEX(ZTM,$B$3-$B$2+1,CV$8+1-$B$4)))</f>
        <v/>
      </c>
      <c r="CW20" s="18" t="str">
        <f>IF(OR($A20="",CW$8=""),"",MMULT(Z!$B20:INDEX(ZM,$A20-$B$4+1,$B$3-$B$2+1),ZT!CW$9:INDEX(ZTM,$B$3-$B$2+1,CW$8+1-$B$4)))</f>
        <v/>
      </c>
      <c r="CX20" s="18" t="str">
        <f>IF(OR($A20="",CX$8=""),"",MMULT(Z!$B20:INDEX(ZM,$A20-$B$4+1,$B$3-$B$2+1),ZT!CX$9:INDEX(ZTM,$B$3-$B$2+1,CX$8+1-$B$4)))</f>
        <v/>
      </c>
      <c r="CY20" s="18" t="str">
        <f>IF(OR($A20="",CY$8=""),"",MMULT(Z!$B20:INDEX(ZM,$A20-$B$4+1,$B$3-$B$2+1),ZT!CY$9:INDEX(ZTM,$B$3-$B$2+1,CY$8+1-$B$4)))</f>
        <v/>
      </c>
      <c r="CZ20" s="18" t="str">
        <f>IF(OR($A20="",CZ$8=""),"",MMULT(Z!$B20:INDEX(ZM,$A20-$B$4+1,$B$3-$B$2+1),ZT!CZ$9:INDEX(ZTM,$B$3-$B$2+1,CZ$8+1-$B$4)))</f>
        <v/>
      </c>
      <c r="DA20" s="18" t="str">
        <f>IF(OR($A20="",DA$8=""),"",MMULT(Z!$B20:INDEX(ZM,$A20-$B$4+1,$B$3-$B$2+1),ZT!DA$9:INDEX(ZTM,$B$3-$B$2+1,DA$8+1-$B$4)))</f>
        <v/>
      </c>
      <c r="DB20" s="18" t="str">
        <f>IF(OR($A20="",DB$8=""),"",MMULT(Z!$B20:INDEX(ZM,$A20-$B$4+1,$B$3-$B$2+1),ZT!DB$9:INDEX(ZTM,$B$3-$B$2+1,DB$8+1-$B$4)))</f>
        <v/>
      </c>
      <c r="DC20" s="18" t="str">
        <f>IF(OR($A20="",DC$8=""),"",MMULT(Z!$B20:INDEX(ZM,$A20-$B$4+1,$B$3-$B$2+1),ZT!DC$9:INDEX(ZTM,$B$3-$B$2+1,DC$8+1-$B$4)))</f>
        <v/>
      </c>
      <c r="DD20" s="18" t="str">
        <f>IF(OR($A20="",DD$8=""),"",MMULT(Z!$B20:INDEX(ZM,$A20-$B$4+1,$B$3-$B$2+1),ZT!DD$9:INDEX(ZTM,$B$3-$B$2+1,DD$8+1-$B$4)))</f>
        <v/>
      </c>
      <c r="DE20" s="18" t="str">
        <f>IF(OR($A20="",DE$8=""),"",MMULT(Z!$B20:INDEX(ZM,$A20-$B$4+1,$B$3-$B$2+1),ZT!DE$9:INDEX(ZTM,$B$3-$B$2+1,DE$8+1-$B$4)))</f>
        <v/>
      </c>
      <c r="DF20" s="18" t="str">
        <f>IF(OR($A20="",DF$8=""),"",MMULT(Z!$B20:INDEX(ZM,$A20-$B$4+1,$B$3-$B$2+1),ZT!DF$9:INDEX(ZTM,$B$3-$B$2+1,DF$8+1-$B$4)))</f>
        <v/>
      </c>
      <c r="DG20" s="18" t="str">
        <f>IF(OR($A20="",DG$8=""),"",MMULT(Z!$B20:INDEX(ZM,$A20-$B$4+1,$B$3-$B$2+1),ZT!DG$9:INDEX(ZTM,$B$3-$B$2+1,DG$8+1-$B$4)))</f>
        <v/>
      </c>
    </row>
    <row r="21" spans="1:111">
      <c r="A21">
        <f>Z!A21</f>
        <v>12</v>
      </c>
      <c r="B21" s="18">
        <f>IF(OR($A21="",B$8=""),"",MMULT(Z!$B21:INDEX(ZM,$A21-$B$4+1,$B$3-$B$2+1),ZT!B$9:INDEX(ZTM,$B$3-$B$2+1,B$8+1-$B$4)))</f>
        <v>1.1788477950879164</v>
      </c>
      <c r="C21" s="18">
        <f>IF(OR($A21="",C$8=""),"",MMULT(Z!$B21:INDEX(ZM,$A21-$B$4+1,$B$3-$B$2+1),ZT!C$9:INDEX(ZTM,$B$3-$B$2+1,C$8+1-$B$4)))</f>
        <v>0.6345749212212497</v>
      </c>
      <c r="D21" s="18">
        <f>IF(OR($A21="",D$8=""),"",MMULT(Z!$B21:INDEX(ZM,$A21-$B$4+1,$B$3-$B$2+1),ZT!D$9:INDEX(ZTM,$B$3-$B$2+1,D$8+1-$B$4)))</f>
        <v>0.36660824335064207</v>
      </c>
      <c r="E21" s="18">
        <f>IF(OR($A21="",E$8=""),"",MMULT(Z!$B21:INDEX(ZM,$A21-$B$4+1,$B$3-$B$2+1),ZT!E$9:INDEX(ZTM,$B$3-$B$2+1,E$8+1-$B$4)))</f>
        <v>2.1173652645525607</v>
      </c>
      <c r="F21" s="18">
        <f>IF(OR($A21="",F$8=""),"",MMULT(Z!$B21:INDEX(ZM,$A21-$B$4+1,$B$3-$B$2+1),ZT!F$9:INDEX(ZTM,$B$3-$B$2+1,F$8+1-$B$4)))</f>
        <v>0.44996665069622532</v>
      </c>
      <c r="G21" s="18">
        <f>IF(OR($A21="",G$8=""),"",MMULT(Z!$B21:INDEX(ZM,$A21-$B$4+1,$B$3-$B$2+1),ZT!G$9:INDEX(ZTM,$B$3-$B$2+1,G$8+1-$B$4)))</f>
        <v>1.8371336832623733</v>
      </c>
      <c r="H21" s="18">
        <f>IF(OR($A21="",H$8=""),"",MMULT(Z!$B21:INDEX(ZM,$A21-$B$4+1,$B$3-$B$2+1),ZT!H$9:INDEX(ZTM,$B$3-$B$2+1,H$8+1-$B$4)))</f>
        <v>-0.31832078138450515</v>
      </c>
      <c r="I21" s="18">
        <f>IF(OR($A21="",I$8=""),"",MMULT(Z!$B21:INDEX(ZM,$A21-$B$4+1,$B$3-$B$2+1),ZT!I$9:INDEX(ZTM,$B$3-$B$2+1,I$8+1-$B$4)))</f>
        <v>1.2029708680993512</v>
      </c>
      <c r="J21" s="18">
        <f>IF(OR($A21="",J$8=""),"",MMULT(Z!$B21:INDEX(ZM,$A21-$B$4+1,$B$3-$B$2+1),ZT!J$9:INDEX(ZTM,$B$3-$B$2+1,J$8+1-$B$4)))</f>
        <v>0.43204213011861531</v>
      </c>
      <c r="K21" s="18">
        <f>IF(OR($A21="",K$8=""),"",MMULT(Z!$B21:INDEX(ZM,$A21-$B$4+1,$B$3-$B$2+1),ZT!K$9:INDEX(ZTM,$B$3-$B$2+1,K$8+1-$B$4)))</f>
        <v>0.70566860459646463</v>
      </c>
      <c r="L21" s="18">
        <f>IF(OR($A21="",L$8=""),"",MMULT(Z!$B21:INDEX(ZM,$A21-$B$4+1,$B$3-$B$2+1),ZT!L$9:INDEX(ZTM,$B$3-$B$2+1,L$8+1-$B$4)))</f>
        <v>-0.28593298606435735</v>
      </c>
      <c r="M21" s="18">
        <f>IF(OR($A21="",M$8=""),"",MMULT(Z!$B21:INDEX(ZM,$A21-$B$4+1,$B$3-$B$2+1),ZT!M$9:INDEX(ZTM,$B$3-$B$2+1,M$8+1-$B$4)))</f>
        <v>-0.69809854771237223</v>
      </c>
      <c r="N21" s="18">
        <f>IF(OR($A21="",N$8=""),"",MMULT(Z!$B21:INDEX(ZM,$A21-$B$4+1,$B$3-$B$2+1),ZT!N$9:INDEX(ZTM,$B$3-$B$2+1,N$8+1-$B$4)))</f>
        <v>4.2379135360162072</v>
      </c>
      <c r="O21" s="18">
        <f>IF(OR($A21="",O$8=""),"",MMULT(Z!$B21:INDEX(ZM,$A21-$B$4+1,$B$3-$B$2+1),ZT!O$9:INDEX(ZTM,$B$3-$B$2+1,O$8+1-$B$4)))</f>
        <v>0.47560826000897871</v>
      </c>
      <c r="P21" s="18">
        <f>IF(OR($A21="",P$8=""),"",MMULT(Z!$B21:INDEX(ZM,$A21-$B$4+1,$B$3-$B$2+1),ZT!P$9:INDEX(ZTM,$B$3-$B$2+1,P$8+1-$B$4)))</f>
        <v>-6.7959003621463496E-2</v>
      </c>
      <c r="Q21" s="18">
        <f>IF(OR($A21="",Q$8=""),"",MMULT(Z!$B21:INDEX(ZM,$A21-$B$4+1,$B$3-$B$2+1),ZT!Q$9:INDEX(ZTM,$B$3-$B$2+1,Q$8+1-$B$4)))</f>
        <v>-6.4867019006060594E-2</v>
      </c>
      <c r="R21" s="18">
        <f>IF(OR($A21="",R$8=""),"",MMULT(Z!$B21:INDEX(ZM,$A21-$B$4+1,$B$3-$B$2+1),ZT!R$9:INDEX(ZTM,$B$3-$B$2+1,R$8+1-$B$4)))</f>
        <v>0.85577509222719816</v>
      </c>
      <c r="S21" s="18">
        <f>IF(OR($A21="",S$8=""),"",MMULT(Z!$B21:INDEX(ZM,$A21-$B$4+1,$B$3-$B$2+1),ZT!S$9:INDEX(ZTM,$B$3-$B$2+1,S$8+1-$B$4)))</f>
        <v>0.76709251436157744</v>
      </c>
      <c r="T21" s="18">
        <f>IF(OR($A21="",T$8=""),"",MMULT(Z!$B21:INDEX(ZM,$A21-$B$4+1,$B$3-$B$2+1),ZT!T$9:INDEX(ZTM,$B$3-$B$2+1,T$8+1-$B$4)))</f>
        <v>-0.49302597507916041</v>
      </c>
      <c r="U21" s="18">
        <f>IF(OR($A21="",U$8=""),"",MMULT(Z!$B21:INDEX(ZM,$A21-$B$4+1,$B$3-$B$2+1),ZT!U$9:INDEX(ZTM,$B$3-$B$2+1,U$8+1-$B$4)))</f>
        <v>0.76701036095779007</v>
      </c>
      <c r="V21" s="18">
        <f>IF(OR($A21="",V$8=""),"",MMULT(Z!$B21:INDEX(ZM,$A21-$B$4+1,$B$3-$B$2+1),ZT!V$9:INDEX(ZTM,$B$3-$B$2+1,V$8+1-$B$4)))</f>
        <v>0.36137604092062825</v>
      </c>
      <c r="W21" s="18">
        <f>IF(OR($A21="",W$8=""),"",MMULT(Z!$B21:INDEX(ZM,$A21-$B$4+1,$B$3-$B$2+1),ZT!W$9:INDEX(ZTM,$B$3-$B$2+1,W$8+1-$B$4)))</f>
        <v>0.55767164290810189</v>
      </c>
      <c r="X21" s="18">
        <f>IF(OR($A21="",X$8=""),"",MMULT(Z!$B21:INDEX(ZM,$A21-$B$4+1,$B$3-$B$2+1),ZT!X$9:INDEX(ZTM,$B$3-$B$2+1,X$8+1-$B$4)))</f>
        <v>0.37257699847462755</v>
      </c>
      <c r="Y21" s="18">
        <f>IF(OR($A21="",Y$8=""),"",MMULT(Z!$B21:INDEX(ZM,$A21-$B$4+1,$B$3-$B$2+1),ZT!Y$9:INDEX(ZTM,$B$3-$B$2+1,Y$8+1-$B$4)))</f>
        <v>0.64949081115680907</v>
      </c>
      <c r="Z21" s="18">
        <f>IF(OR($A21="",Z$8=""),"",MMULT(Z!$B21:INDEX(ZM,$A21-$B$4+1,$B$3-$B$2+1),ZT!Z$9:INDEX(ZTM,$B$3-$B$2+1,Z$8+1-$B$4)))</f>
        <v>1.5140460253280983</v>
      </c>
      <c r="AA21" s="18">
        <f>IF(OR($A21="",AA$8=""),"",MMULT(Z!$B21:INDEX(ZM,$A21-$B$4+1,$B$3-$B$2+1),ZT!AA$9:INDEX(ZTM,$B$3-$B$2+1,AA$8+1-$B$4)))</f>
        <v>1.17516481324901</v>
      </c>
      <c r="AB21" s="18">
        <f>IF(OR($A21="",AB$8=""),"",MMULT(Z!$B21:INDEX(ZM,$A21-$B$4+1,$B$3-$B$2+1),ZT!AB$9:INDEX(ZTM,$B$3-$B$2+1,AB$8+1-$B$4)))</f>
        <v>0.34834103068677275</v>
      </c>
      <c r="AC21" s="18">
        <f>IF(OR($A21="",AC$8=""),"",MMULT(Z!$B21:INDEX(ZM,$A21-$B$4+1,$B$3-$B$2+1),ZT!AC$9:INDEX(ZTM,$B$3-$B$2+1,AC$8+1-$B$4)))</f>
        <v>0.75458269489718666</v>
      </c>
      <c r="AD21" s="18">
        <f>IF(OR($A21="",AD$8=""),"",MMULT(Z!$B21:INDEX(ZM,$A21-$B$4+1,$B$3-$B$2+1),ZT!AD$9:INDEX(ZTM,$B$3-$B$2+1,AD$8+1-$B$4)))</f>
        <v>0.6003171402090367</v>
      </c>
      <c r="AE21" s="18">
        <f>IF(OR($A21="",AE$8=""),"",MMULT(Z!$B21:INDEX(ZM,$A21-$B$4+1,$B$3-$B$2+1),ZT!AE$9:INDEX(ZTM,$B$3-$B$2+1,AE$8+1-$B$4)))</f>
        <v>0.73988765205752405</v>
      </c>
      <c r="AF21" s="18">
        <f>IF(OR($A21="",AF$8=""),"",MMULT(Z!$B21:INDEX(ZM,$A21-$B$4+1,$B$3-$B$2+1),ZT!AF$9:INDEX(ZTM,$B$3-$B$2+1,AF$8+1-$B$4)))</f>
        <v>1.285657492423238</v>
      </c>
      <c r="AG21" s="18">
        <f>IF(OR($A21="",AG$8=""),"",MMULT(Z!$B21:INDEX(ZM,$A21-$B$4+1,$B$3-$B$2+1),ZT!AG$9:INDEX(ZTM,$B$3-$B$2+1,AG$8+1-$B$4)))</f>
        <v>1.1735872368011246</v>
      </c>
      <c r="AH21" s="18">
        <f>IF(OR($A21="",AH$8=""),"",MMULT(Z!$B21:INDEX(ZM,$A21-$B$4+1,$B$3-$B$2+1),ZT!AH$9:INDEX(ZTM,$B$3-$B$2+1,AH$8+1-$B$4)))</f>
        <v>0.9859585404300184</v>
      </c>
      <c r="AI21" s="18">
        <f>IF(OR($A21="",AI$8=""),"",MMULT(Z!$B21:INDEX(ZM,$A21-$B$4+1,$B$3-$B$2+1),ZT!AI$9:INDEX(ZTM,$B$3-$B$2+1,AI$8+1-$B$4)))</f>
        <v>1.0015367244250821</v>
      </c>
      <c r="AJ21" s="18">
        <f>IF(OR($A21="",AJ$8=""),"",MMULT(Z!$B21:INDEX(ZM,$A21-$B$4+1,$B$3-$B$2+1),ZT!AJ$9:INDEX(ZTM,$B$3-$B$2+1,AJ$8+1-$B$4)))</f>
        <v>1.2772841491525164</v>
      </c>
      <c r="AK21" s="18">
        <f>IF(OR($A21="",AK$8=""),"",MMULT(Z!$B21:INDEX(ZM,$A21-$B$4+1,$B$3-$B$2+1),ZT!AK$9:INDEX(ZTM,$B$3-$B$2+1,AK$8+1-$B$4)))</f>
        <v>1.1546582641769816</v>
      </c>
      <c r="AL21" s="18">
        <f>IF(OR($A21="",AL$8=""),"",MMULT(Z!$B21:INDEX(ZM,$A21-$B$4+1,$B$3-$B$2+1),ZT!AL$9:INDEX(ZTM,$B$3-$B$2+1,AL$8+1-$B$4)))</f>
        <v>1.0191654371875942</v>
      </c>
      <c r="AM21" s="18">
        <f>IF(OR($A21="",AM$8=""),"",MMULT(Z!$B21:INDEX(ZM,$A21-$B$4+1,$B$3-$B$2+1),ZT!AM$9:INDEX(ZTM,$B$3-$B$2+1,AM$8+1-$B$4)))</f>
        <v>1.0402370029150649</v>
      </c>
      <c r="AN21" s="18">
        <f>IF(OR($A21="",AN$8=""),"",MMULT(Z!$B21:INDEX(ZM,$A21-$B$4+1,$B$3-$B$2+1),ZT!AN$9:INDEX(ZTM,$B$3-$B$2+1,AN$8+1-$B$4)))</f>
        <v>1.0619576001919697</v>
      </c>
      <c r="AO21" s="18">
        <f>IF(OR($A21="",AO$8=""),"",MMULT(Z!$B21:INDEX(ZM,$A21-$B$4+1,$B$3-$B$2+1),ZT!AO$9:INDEX(ZTM,$B$3-$B$2+1,AO$8+1-$B$4)))</f>
        <v>0.65295797198126759</v>
      </c>
      <c r="AP21" s="18">
        <f>IF(OR($A21="",AP$8=""),"",MMULT(Z!$B21:INDEX(ZM,$A21-$B$4+1,$B$3-$B$2+1),ZT!AP$9:INDEX(ZTM,$B$3-$B$2+1,AP$8+1-$B$4)))</f>
        <v>0.70427367347321024</v>
      </c>
      <c r="AQ21" s="18">
        <f>IF(OR($A21="",AQ$8=""),"",MMULT(Z!$B21:INDEX(ZM,$A21-$B$4+1,$B$3-$B$2+1),ZT!AQ$9:INDEX(ZTM,$B$3-$B$2+1,AQ$8+1-$B$4)))</f>
        <v>1.0970605846605253</v>
      </c>
      <c r="AR21" s="18">
        <f>IF(OR($A21="",AR$8=""),"",MMULT(Z!$B21:INDEX(ZM,$A21-$B$4+1,$B$3-$B$2+1),ZT!AR$9:INDEX(ZTM,$B$3-$B$2+1,AR$8+1-$B$4)))</f>
        <v>0.52907036802574259</v>
      </c>
      <c r="AS21" s="18">
        <f>IF(OR($A21="",AS$8=""),"",MMULT(Z!$B21:INDEX(ZM,$A21-$B$4+1,$B$3-$B$2+1),ZT!AS$9:INDEX(ZTM,$B$3-$B$2+1,AS$8+1-$B$4)))</f>
        <v>0.51234049087906408</v>
      </c>
      <c r="AT21" s="18">
        <f>IF(OR($A21="",AT$8=""),"",MMULT(Z!$B21:INDEX(ZM,$A21-$B$4+1,$B$3-$B$2+1),ZT!AT$9:INDEX(ZTM,$B$3-$B$2+1,AT$8+1-$B$4)))</f>
        <v>0.75702669256715271</v>
      </c>
      <c r="AU21" s="18">
        <f>IF(OR($A21="",AU$8=""),"",MMULT(Z!$B21:INDEX(ZM,$A21-$B$4+1,$B$3-$B$2+1),ZT!AU$9:INDEX(ZTM,$B$3-$B$2+1,AU$8+1-$B$4)))</f>
        <v>0.5081808582480366</v>
      </c>
      <c r="AV21" s="18">
        <f>IF(OR($A21="",AV$8=""),"",MMULT(Z!$B21:INDEX(ZM,$A21-$B$4+1,$B$3-$B$2+1),ZT!AV$9:INDEX(ZTM,$B$3-$B$2+1,AV$8+1-$B$4)))</f>
        <v>0.25964733498486325</v>
      </c>
      <c r="AW21" s="18">
        <f>IF(OR($A21="",AW$8=""),"",MMULT(Z!$B21:INDEX(ZM,$A21-$B$4+1,$B$3-$B$2+1),ZT!AW$9:INDEX(ZTM,$B$3-$B$2+1,AW$8+1-$B$4)))</f>
        <v>0.36244688855168999</v>
      </c>
      <c r="AX21" s="18">
        <f>IF(OR($A21="",AX$8=""),"",MMULT(Z!$B21:INDEX(ZM,$A21-$B$4+1,$B$3-$B$2+1),ZT!AX$9:INDEX(ZTM,$B$3-$B$2+1,AX$8+1-$B$4)))</f>
        <v>-3.2523922588885583E-2</v>
      </c>
      <c r="AY21" s="18">
        <f>IF(OR($A21="",AY$8=""),"",MMULT(Z!$B21:INDEX(ZM,$A21-$B$4+1,$B$3-$B$2+1),ZT!AY$9:INDEX(ZTM,$B$3-$B$2+1,AY$8+1-$B$4)))</f>
        <v>0.18201407427082325</v>
      </c>
      <c r="AZ21" s="18">
        <f>IF(OR($A21="",AZ$8=""),"",MMULT(Z!$B21:INDEX(ZM,$A21-$B$4+1,$B$3-$B$2+1),ZT!AZ$9:INDEX(ZTM,$B$3-$B$2+1,AZ$8+1-$B$4)))</f>
        <v>0.1070820324366917</v>
      </c>
      <c r="BA21" s="18">
        <f>IF(OR($A21="",BA$8=""),"",MMULT(Z!$B21:INDEX(ZM,$A21-$B$4+1,$B$3-$B$2+1),ZT!BA$9:INDEX(ZTM,$B$3-$B$2+1,BA$8+1-$B$4)))</f>
        <v>0.18010456644000203</v>
      </c>
      <c r="BB21" s="18">
        <f>IF(OR($A21="",BB$8=""),"",MMULT(Z!$B21:INDEX(ZM,$A21-$B$4+1,$B$3-$B$2+1),ZT!BB$9:INDEX(ZTM,$B$3-$B$2+1,BB$8+1-$B$4)))</f>
        <v>0.1017997737229657</v>
      </c>
      <c r="BC21" s="18">
        <f>IF(OR($A21="",BC$8=""),"",MMULT(Z!$B21:INDEX(ZM,$A21-$B$4+1,$B$3-$B$2+1),ZT!BC$9:INDEX(ZTM,$B$3-$B$2+1,BC$8+1-$B$4)))</f>
        <v>3.776472670820516E-2</v>
      </c>
      <c r="BD21" s="18">
        <f>IF(OR($A21="",BD$8=""),"",MMULT(Z!$B21:INDEX(ZM,$A21-$B$4+1,$B$3-$B$2+1),ZT!BD$9:INDEX(ZTM,$B$3-$B$2+1,BD$8+1-$B$4)))</f>
        <v>7.4276649012901638E-2</v>
      </c>
      <c r="BE21" s="18">
        <f>IF(OR($A21="",BE$8=""),"",MMULT(Z!$B21:INDEX(ZM,$A21-$B$4+1,$B$3-$B$2+1),ZT!BE$9:INDEX(ZTM,$B$3-$B$2+1,BE$8+1-$B$4)))</f>
        <v>0.14607481475607378</v>
      </c>
      <c r="BF21" s="18">
        <f>IF(OR($A21="",BF$8=""),"",MMULT(Z!$B21:INDEX(ZM,$A21-$B$4+1,$B$3-$B$2+1),ZT!BF$9:INDEX(ZTM,$B$3-$B$2+1,BF$8+1-$B$4)))</f>
        <v>0.20989305121855245</v>
      </c>
      <c r="BG21" s="18">
        <f>IF(OR($A21="",BG$8=""),"",MMULT(Z!$B21:INDEX(ZM,$A21-$B$4+1,$B$3-$B$2+1),ZT!BG$9:INDEX(ZTM,$B$3-$B$2+1,BG$8+1-$B$4)))</f>
        <v>0.26973272536725712</v>
      </c>
      <c r="BH21" s="18">
        <f>IF(OR($A21="",BH$8=""),"",MMULT(Z!$B21:INDEX(ZM,$A21-$B$4+1,$B$3-$B$2+1),ZT!BH$9:INDEX(ZTM,$B$3-$B$2+1,BH$8+1-$B$4)))</f>
        <v>0.22706702309998733</v>
      </c>
      <c r="BI21" s="18">
        <f>IF(OR($A21="",BI$8=""),"",MMULT(Z!$B21:INDEX(ZM,$A21-$B$4+1,$B$3-$B$2+1),ZT!BI$9:INDEX(ZTM,$B$3-$B$2+1,BI$8+1-$B$4)))</f>
        <v>0.31997978480117073</v>
      </c>
      <c r="BJ21" s="18">
        <f>IF(OR($A21="",BJ$8=""),"",MMULT(Z!$B21:INDEX(ZM,$A21-$B$4+1,$B$3-$B$2+1),ZT!BJ$9:INDEX(ZTM,$B$3-$B$2+1,BJ$8+1-$B$4)))</f>
        <v>0.28679624207125437</v>
      </c>
      <c r="BK21" s="18">
        <f>IF(OR($A21="",BK$8=""),"",MMULT(Z!$B21:INDEX(ZM,$A21-$B$4+1,$B$3-$B$2+1),ZT!BK$9:INDEX(ZTM,$B$3-$B$2+1,BK$8+1-$B$4)))</f>
        <v>0.32576270064017082</v>
      </c>
      <c r="BL21" s="18">
        <f>IF(OR($A21="",BL$8=""),"",MMULT(Z!$B21:INDEX(ZM,$A21-$B$4+1,$B$3-$B$2+1),ZT!BL$9:INDEX(ZTM,$B$3-$B$2+1,BL$8+1-$B$4)))</f>
        <v>0.44760576227297894</v>
      </c>
      <c r="BM21" s="18">
        <f>IF(OR($A21="",BM$8=""),"",MMULT(Z!$B21:INDEX(ZM,$A21-$B$4+1,$B$3-$B$2+1),ZT!BM$9:INDEX(ZTM,$B$3-$B$2+1,BM$8+1-$B$4)))</f>
        <v>0.43680537375953243</v>
      </c>
      <c r="BN21" s="18">
        <f>IF(OR($A21="",BN$8=""),"",MMULT(Z!$B21:INDEX(ZM,$A21-$B$4+1,$B$3-$B$2+1),ZT!BN$9:INDEX(ZTM,$B$3-$B$2+1,BN$8+1-$B$4)))</f>
        <v>0.43713263062387725</v>
      </c>
      <c r="BO21" s="18">
        <f>IF(OR($A21="",BO$8=""),"",MMULT(Z!$B21:INDEX(ZM,$A21-$B$4+1,$B$3-$B$2+1),ZT!BO$9:INDEX(ZTM,$B$3-$B$2+1,BO$8+1-$B$4)))</f>
        <v>0.4805752087982732</v>
      </c>
      <c r="BP21" s="18">
        <f>IF(OR($A21="",BP$8=""),"",MMULT(Z!$B21:INDEX(ZM,$A21-$B$4+1,$B$3-$B$2+1),ZT!BP$9:INDEX(ZTM,$B$3-$B$2+1,BP$8+1-$B$4)))</f>
        <v>0.3637680030000281</v>
      </c>
      <c r="BQ21" s="18">
        <f>IF(OR($A21="",BQ$8=""),"",MMULT(Z!$B21:INDEX(ZM,$A21-$B$4+1,$B$3-$B$2+1),ZT!BQ$9:INDEX(ZTM,$B$3-$B$2+1,BQ$8+1-$B$4)))</f>
        <v>0.4217955945909565</v>
      </c>
      <c r="BR21" s="18">
        <f>IF(OR($A21="",BR$8=""),"",MMULT(Z!$B21:INDEX(ZM,$A21-$B$4+1,$B$3-$B$2+1),ZT!BR$9:INDEX(ZTM,$B$3-$B$2+1,BR$8+1-$B$4)))</f>
        <v>0.36054641264848253</v>
      </c>
      <c r="BS21" s="18">
        <f>IF(OR($A21="",BS$8=""),"",MMULT(Z!$B21:INDEX(ZM,$A21-$B$4+1,$B$3-$B$2+1),ZT!BS$9:INDEX(ZTM,$B$3-$B$2+1,BS$8+1-$B$4)))</f>
        <v>0.48053714876604514</v>
      </c>
      <c r="BT21" s="18">
        <f>IF(OR($A21="",BT$8=""),"",MMULT(Z!$B21:INDEX(ZM,$A21-$B$4+1,$B$3-$B$2+1),ZT!BT$9:INDEX(ZTM,$B$3-$B$2+1,BT$8+1-$B$4)))</f>
        <v>0.48432429305154523</v>
      </c>
      <c r="BU21" s="18">
        <f>IF(OR($A21="",BU$8=""),"",MMULT(Z!$B21:INDEX(ZM,$A21-$B$4+1,$B$3-$B$2+1),ZT!BU$9:INDEX(ZTM,$B$3-$B$2+1,BU$8+1-$B$4)))</f>
        <v>0.37678722567213402</v>
      </c>
      <c r="BV21" s="18">
        <f>IF(OR($A21="",BV$8=""),"",MMULT(Z!$B21:INDEX(ZM,$A21-$B$4+1,$B$3-$B$2+1),ZT!BV$9:INDEX(ZTM,$B$3-$B$2+1,BV$8+1-$B$4)))</f>
        <v>0.52455798514212348</v>
      </c>
      <c r="BW21" s="18">
        <f>IF(OR($A21="",BW$8=""),"",MMULT(Z!$B21:INDEX(ZM,$A21-$B$4+1,$B$3-$B$2+1),ZT!BW$9:INDEX(ZTM,$B$3-$B$2+1,BW$8+1-$B$4)))</f>
        <v>0.38873931423635455</v>
      </c>
      <c r="BX21" s="18">
        <f>IF(OR($A21="",BX$8=""),"",MMULT(Z!$B21:INDEX(ZM,$A21-$B$4+1,$B$3-$B$2+1),ZT!BX$9:INDEX(ZTM,$B$3-$B$2+1,BX$8+1-$B$4)))</f>
        <v>0.5093308926590937</v>
      </c>
      <c r="BY21" s="18">
        <f>IF(OR($A21="",BY$8=""),"",MMULT(Z!$B21:INDEX(ZM,$A21-$B$4+1,$B$3-$B$2+1),ZT!BY$9:INDEX(ZTM,$B$3-$B$2+1,BY$8+1-$B$4)))</f>
        <v>0.53368069241932292</v>
      </c>
      <c r="BZ21" s="18">
        <f>IF(OR($A21="",BZ$8=""),"",MMULT(Z!$B21:INDEX(ZM,$A21-$B$4+1,$B$3-$B$2+1),ZT!BZ$9:INDEX(ZTM,$B$3-$B$2+1,BZ$8+1-$B$4)))</f>
        <v>0.40196866693347338</v>
      </c>
      <c r="CA21" s="18">
        <f>IF(OR($A21="",CA$8=""),"",MMULT(Z!$B21:INDEX(ZM,$A21-$B$4+1,$B$3-$B$2+1),ZT!CA$9:INDEX(ZTM,$B$3-$B$2+1,CA$8+1-$B$4)))</f>
        <v>0.45224797868948086</v>
      </c>
      <c r="CB21" s="18">
        <f>IF(OR($A21="",CB$8=""),"",MMULT(Z!$B21:INDEX(ZM,$A21-$B$4+1,$B$3-$B$2+1),ZT!CB$9:INDEX(ZTM,$B$3-$B$2+1,CB$8+1-$B$4)))</f>
        <v>0.42987598628537821</v>
      </c>
      <c r="CC21" s="18">
        <f>IF(OR($A21="",CC$8=""),"",MMULT(Z!$B21:INDEX(ZM,$A21-$B$4+1,$B$3-$B$2+1),ZT!CC$9:INDEX(ZTM,$B$3-$B$2+1,CC$8+1-$B$4)))</f>
        <v>0.27791885150715756</v>
      </c>
      <c r="CD21" s="18">
        <f>IF(OR($A21="",CD$8=""),"",MMULT(Z!$B21:INDEX(ZM,$A21-$B$4+1,$B$3-$B$2+1),ZT!CD$9:INDEX(ZTM,$B$3-$B$2+1,CD$8+1-$B$4)))</f>
        <v>0.33493109049373682</v>
      </c>
      <c r="CE21" s="18">
        <f>IF(OR($A21="",CE$8=""),"",MMULT(Z!$B21:INDEX(ZM,$A21-$B$4+1,$B$3-$B$2+1),ZT!CE$9:INDEX(ZTM,$B$3-$B$2+1,CE$8+1-$B$4)))</f>
        <v>0.20720313210204255</v>
      </c>
      <c r="CF21" s="18">
        <f>IF(OR($A21="",CF$8=""),"",MMULT(Z!$B21:INDEX(ZM,$A21-$B$4+1,$B$3-$B$2+1),ZT!CF$9:INDEX(ZTM,$B$3-$B$2+1,CF$8+1-$B$4)))</f>
        <v>0.21105928127651752</v>
      </c>
      <c r="CG21" s="18">
        <f>IF(OR($A21="",CG$8=""),"",MMULT(Z!$B21:INDEX(ZM,$A21-$B$4+1,$B$3-$B$2+1),ZT!CG$9:INDEX(ZTM,$B$3-$B$2+1,CG$8+1-$B$4)))</f>
        <v>0.28644767155495898</v>
      </c>
      <c r="CH21" s="18">
        <f>IF(OR($A21="",CH$8=""),"",MMULT(Z!$B21:INDEX(ZM,$A21-$B$4+1,$B$3-$B$2+1),ZT!CH$9:INDEX(ZTM,$B$3-$B$2+1,CH$8+1-$B$4)))</f>
        <v>0.25065898951405163</v>
      </c>
      <c r="CI21" s="18">
        <f>IF(OR($A21="",CI$8=""),"",MMULT(Z!$B21:INDEX(ZM,$A21-$B$4+1,$B$3-$B$2+1),ZT!CI$9:INDEX(ZTM,$B$3-$B$2+1,CI$8+1-$B$4)))</f>
        <v>0.36013644274903595</v>
      </c>
      <c r="CJ21" s="18">
        <f>IF(OR($A21="",CJ$8=""),"",MMULT(Z!$B21:INDEX(ZM,$A21-$B$4+1,$B$3-$B$2+1),ZT!CJ$9:INDEX(ZTM,$B$3-$B$2+1,CJ$8+1-$B$4)))</f>
        <v>0.56891342810913037</v>
      </c>
      <c r="CK21" s="18">
        <f>IF(OR($A21="",CK$8=""),"",MMULT(Z!$B21:INDEX(ZM,$A21-$B$4+1,$B$3-$B$2+1),ZT!CK$9:INDEX(ZTM,$B$3-$B$2+1,CK$8+1-$B$4)))</f>
        <v>0.3373256200713331</v>
      </c>
      <c r="CL21" s="18">
        <f>IF(OR($A21="",CL$8=""),"",MMULT(Z!$B21:INDEX(ZM,$A21-$B$4+1,$B$3-$B$2+1),ZT!CL$9:INDEX(ZTM,$B$3-$B$2+1,CL$8+1-$B$4)))</f>
        <v>0.57136364273292262</v>
      </c>
      <c r="CM21" s="18">
        <f>IF(OR($A21="",CM$8=""),"",MMULT(Z!$B21:INDEX(ZM,$A21-$B$4+1,$B$3-$B$2+1),ZT!CM$9:INDEX(ZTM,$B$3-$B$2+1,CM$8+1-$B$4)))</f>
        <v>0.45306760564098131</v>
      </c>
      <c r="CN21" s="18">
        <f>IF(OR($A21="",CN$8=""),"",MMULT(Z!$B21:INDEX(ZM,$A21-$B$4+1,$B$3-$B$2+1),ZT!CN$9:INDEX(ZTM,$B$3-$B$2+1,CN$8+1-$B$4)))</f>
        <v>0.24258385847325872</v>
      </c>
      <c r="CO21" s="18">
        <f>IF(OR($A21="",CO$8=""),"",MMULT(Z!$B21:INDEX(ZM,$A21-$B$4+1,$B$3-$B$2+1),ZT!CO$9:INDEX(ZTM,$B$3-$B$2+1,CO$8+1-$B$4)))</f>
        <v>0.38517650643649259</v>
      </c>
      <c r="CP21" s="18">
        <f>IF(OR($A21="",CP$8=""),"",MMULT(Z!$B21:INDEX(ZM,$A21-$B$4+1,$B$3-$B$2+1),ZT!CP$9:INDEX(ZTM,$B$3-$B$2+1,CP$8+1-$B$4)))</f>
        <v>0.10334281733504753</v>
      </c>
      <c r="CQ21" s="18">
        <f>IF(OR($A21="",CQ$8=""),"",MMULT(Z!$B21:INDEX(ZM,$A21-$B$4+1,$B$3-$B$2+1),ZT!CQ$9:INDEX(ZTM,$B$3-$B$2+1,CQ$8+1-$B$4)))</f>
        <v>0.25536980434070961</v>
      </c>
      <c r="CR21" s="18">
        <f>IF(OR($A21="",CR$8=""),"",MMULT(Z!$B21:INDEX(ZM,$A21-$B$4+1,$B$3-$B$2+1),ZT!CR$9:INDEX(ZTM,$B$3-$B$2+1,CR$8+1-$B$4)))</f>
        <v>0.15020713630854529</v>
      </c>
      <c r="CS21" s="18">
        <f>IF(OR($A21="",CS$8=""),"",MMULT(Z!$B21:INDEX(ZM,$A21-$B$4+1,$B$3-$B$2+1),ZT!CS$9:INDEX(ZTM,$B$3-$B$2+1,CS$8+1-$B$4)))</f>
        <v>0.26077918398025746</v>
      </c>
      <c r="CT21" s="18" t="str">
        <f>IF(OR($A21="",CT$8=""),"",MMULT(Z!$B21:INDEX(ZM,$A21-$B$4+1,$B$3-$B$2+1),ZT!CT$9:INDEX(ZTM,$B$3-$B$2+1,CT$8+1-$B$4)))</f>
        <v/>
      </c>
      <c r="CU21" s="18" t="str">
        <f>IF(OR($A21="",CU$8=""),"",MMULT(Z!$B21:INDEX(ZM,$A21-$B$4+1,$B$3-$B$2+1),ZT!CU$9:INDEX(ZTM,$B$3-$B$2+1,CU$8+1-$B$4)))</f>
        <v/>
      </c>
      <c r="CV21" s="18" t="str">
        <f>IF(OR($A21="",CV$8=""),"",MMULT(Z!$B21:INDEX(ZM,$A21-$B$4+1,$B$3-$B$2+1),ZT!CV$9:INDEX(ZTM,$B$3-$B$2+1,CV$8+1-$B$4)))</f>
        <v/>
      </c>
      <c r="CW21" s="18" t="str">
        <f>IF(OR($A21="",CW$8=""),"",MMULT(Z!$B21:INDEX(ZM,$A21-$B$4+1,$B$3-$B$2+1),ZT!CW$9:INDEX(ZTM,$B$3-$B$2+1,CW$8+1-$B$4)))</f>
        <v/>
      </c>
      <c r="CX21" s="18" t="str">
        <f>IF(OR($A21="",CX$8=""),"",MMULT(Z!$B21:INDEX(ZM,$A21-$B$4+1,$B$3-$B$2+1),ZT!CX$9:INDEX(ZTM,$B$3-$B$2+1,CX$8+1-$B$4)))</f>
        <v/>
      </c>
      <c r="CY21" s="18" t="str">
        <f>IF(OR($A21="",CY$8=""),"",MMULT(Z!$B21:INDEX(ZM,$A21-$B$4+1,$B$3-$B$2+1),ZT!CY$9:INDEX(ZTM,$B$3-$B$2+1,CY$8+1-$B$4)))</f>
        <v/>
      </c>
      <c r="CZ21" s="18" t="str">
        <f>IF(OR($A21="",CZ$8=""),"",MMULT(Z!$B21:INDEX(ZM,$A21-$B$4+1,$B$3-$B$2+1),ZT!CZ$9:INDEX(ZTM,$B$3-$B$2+1,CZ$8+1-$B$4)))</f>
        <v/>
      </c>
      <c r="DA21" s="18" t="str">
        <f>IF(OR($A21="",DA$8=""),"",MMULT(Z!$B21:INDEX(ZM,$A21-$B$4+1,$B$3-$B$2+1),ZT!DA$9:INDEX(ZTM,$B$3-$B$2+1,DA$8+1-$B$4)))</f>
        <v/>
      </c>
      <c r="DB21" s="18" t="str">
        <f>IF(OR($A21="",DB$8=""),"",MMULT(Z!$B21:INDEX(ZM,$A21-$B$4+1,$B$3-$B$2+1),ZT!DB$9:INDEX(ZTM,$B$3-$B$2+1,DB$8+1-$B$4)))</f>
        <v/>
      </c>
      <c r="DC21" s="18" t="str">
        <f>IF(OR($A21="",DC$8=""),"",MMULT(Z!$B21:INDEX(ZM,$A21-$B$4+1,$B$3-$B$2+1),ZT!DC$9:INDEX(ZTM,$B$3-$B$2+1,DC$8+1-$B$4)))</f>
        <v/>
      </c>
      <c r="DD21" s="18" t="str">
        <f>IF(OR($A21="",DD$8=""),"",MMULT(Z!$B21:INDEX(ZM,$A21-$B$4+1,$B$3-$B$2+1),ZT!DD$9:INDEX(ZTM,$B$3-$B$2+1,DD$8+1-$B$4)))</f>
        <v/>
      </c>
      <c r="DE21" s="18" t="str">
        <f>IF(OR($A21="",DE$8=""),"",MMULT(Z!$B21:INDEX(ZM,$A21-$B$4+1,$B$3-$B$2+1),ZT!DE$9:INDEX(ZTM,$B$3-$B$2+1,DE$8+1-$B$4)))</f>
        <v/>
      </c>
      <c r="DF21" s="18" t="str">
        <f>IF(OR($A21="",DF$8=""),"",MMULT(Z!$B21:INDEX(ZM,$A21-$B$4+1,$B$3-$B$2+1),ZT!DF$9:INDEX(ZTM,$B$3-$B$2+1,DF$8+1-$B$4)))</f>
        <v/>
      </c>
      <c r="DG21" s="18" t="str">
        <f>IF(OR($A21="",DG$8=""),"",MMULT(Z!$B21:INDEX(ZM,$A21-$B$4+1,$B$3-$B$2+1),ZT!DG$9:INDEX(ZTM,$B$3-$B$2+1,DG$8+1-$B$4)))</f>
        <v/>
      </c>
    </row>
    <row r="22" spans="1:111">
      <c r="A22">
        <f>Z!A22</f>
        <v>13</v>
      </c>
      <c r="B22" s="18">
        <f>IF(OR($A22="",B$8=""),"",MMULT(Z!$B22:INDEX(ZM,$A22-$B$4+1,$B$3-$B$2+1),ZT!B$9:INDEX(ZTM,$B$3-$B$2+1,B$8+1-$B$4)))</f>
        <v>0.62703465409807924</v>
      </c>
      <c r="C22" s="18">
        <f>IF(OR($A22="",C$8=""),"",MMULT(Z!$B22:INDEX(ZM,$A22-$B$4+1,$B$3-$B$2+1),ZT!C$9:INDEX(ZTM,$B$3-$B$2+1,C$8+1-$B$4)))</f>
        <v>0.67019141706313945</v>
      </c>
      <c r="D22" s="18">
        <f>IF(OR($A22="",D$8=""),"",MMULT(Z!$B22:INDEX(ZM,$A22-$B$4+1,$B$3-$B$2+1),ZT!D$9:INDEX(ZTM,$B$3-$B$2+1,D$8+1-$B$4)))</f>
        <v>0.47303387382987799</v>
      </c>
      <c r="E22" s="18">
        <f>IF(OR($A22="",E$8=""),"",MMULT(Z!$B22:INDEX(ZM,$A22-$B$4+1,$B$3-$B$2+1),ZT!E$9:INDEX(ZTM,$B$3-$B$2+1,E$8+1-$B$4)))</f>
        <v>0.84810857727981193</v>
      </c>
      <c r="F22" s="18">
        <f>IF(OR($A22="",F$8=""),"",MMULT(Z!$B22:INDEX(ZM,$A22-$B$4+1,$B$3-$B$2+1),ZT!F$9:INDEX(ZTM,$B$3-$B$2+1,F$8+1-$B$4)))</f>
        <v>0.41108276371728125</v>
      </c>
      <c r="G22" s="18">
        <f>IF(OR($A22="",G$8=""),"",MMULT(Z!$B22:INDEX(ZM,$A22-$B$4+1,$B$3-$B$2+1),ZT!G$9:INDEX(ZTM,$B$3-$B$2+1,G$8+1-$B$4)))</f>
        <v>0.36496925678968362</v>
      </c>
      <c r="H22" s="18">
        <f>IF(OR($A22="",H$8=""),"",MMULT(Z!$B22:INDEX(ZM,$A22-$B$4+1,$B$3-$B$2+1),ZT!H$9:INDEX(ZTM,$B$3-$B$2+1,H$8+1-$B$4)))</f>
        <v>-0.35866492458829663</v>
      </c>
      <c r="I22" s="18">
        <f>IF(OR($A22="",I$8=""),"",MMULT(Z!$B22:INDEX(ZM,$A22-$B$4+1,$B$3-$B$2+1),ZT!I$9:INDEX(ZTM,$B$3-$B$2+1,I$8+1-$B$4)))</f>
        <v>0.68042916508549534</v>
      </c>
      <c r="J22" s="18">
        <f>IF(OR($A22="",J$8=""),"",MMULT(Z!$B22:INDEX(ZM,$A22-$B$4+1,$B$3-$B$2+1),ZT!J$9:INDEX(ZTM,$B$3-$B$2+1,J$8+1-$B$4)))</f>
        <v>1.2403710575814972</v>
      </c>
      <c r="K22" s="18">
        <f>IF(OR($A22="",K$8=""),"",MMULT(Z!$B22:INDEX(ZM,$A22-$B$4+1,$B$3-$B$2+1),ZT!K$9:INDEX(ZTM,$B$3-$B$2+1,K$8+1-$B$4)))</f>
        <v>0.5817836688693826</v>
      </c>
      <c r="L22" s="18">
        <f>IF(OR($A22="",L$8=""),"",MMULT(Z!$B22:INDEX(ZM,$A22-$B$4+1,$B$3-$B$2+1),ZT!L$9:INDEX(ZTM,$B$3-$B$2+1,L$8+1-$B$4)))</f>
        <v>0.2450957800713921</v>
      </c>
      <c r="M22" s="18">
        <f>IF(OR($A22="",M$8=""),"",MMULT(Z!$B22:INDEX(ZM,$A22-$B$4+1,$B$3-$B$2+1),ZT!M$9:INDEX(ZTM,$B$3-$B$2+1,M$8+1-$B$4)))</f>
        <v>-0.73990429602761842</v>
      </c>
      <c r="N22" s="18">
        <f>IF(OR($A22="",N$8=""),"",MMULT(Z!$B22:INDEX(ZM,$A22-$B$4+1,$B$3-$B$2+1),ZT!N$9:INDEX(ZTM,$B$3-$B$2+1,N$8+1-$B$4)))</f>
        <v>0.47560826000897871</v>
      </c>
      <c r="O22" s="18">
        <f>IF(OR($A22="",O$8=""),"",MMULT(Z!$B22:INDEX(ZM,$A22-$B$4+1,$B$3-$B$2+1),ZT!O$9:INDEX(ZTM,$B$3-$B$2+1,O$8+1-$B$4)))</f>
        <v>1.2132168573098727</v>
      </c>
      <c r="P22" s="18">
        <f>IF(OR($A22="",P$8=""),"",MMULT(Z!$B22:INDEX(ZM,$A22-$B$4+1,$B$3-$B$2+1),ZT!P$9:INDEX(ZTM,$B$3-$B$2+1,P$8+1-$B$4)))</f>
        <v>0.33868163910790217</v>
      </c>
      <c r="Q22" s="18">
        <f>IF(OR($A22="",Q$8=""),"",MMULT(Z!$B22:INDEX(ZM,$A22-$B$4+1,$B$3-$B$2+1),ZT!Q$9:INDEX(ZTM,$B$3-$B$2+1,Q$8+1-$B$4)))</f>
        <v>0.32634963535235051</v>
      </c>
      <c r="R22" s="18">
        <f>IF(OR($A22="",R$8=""),"",MMULT(Z!$B22:INDEX(ZM,$A22-$B$4+1,$B$3-$B$2+1),ZT!R$9:INDEX(ZTM,$B$3-$B$2+1,R$8+1-$B$4)))</f>
        <v>0.41873229433947123</v>
      </c>
      <c r="S22" s="18">
        <f>IF(OR($A22="",S$8=""),"",MMULT(Z!$B22:INDEX(ZM,$A22-$B$4+1,$B$3-$B$2+1),ZT!S$9:INDEX(ZTM,$B$3-$B$2+1,S$8+1-$B$4)))</f>
        <v>0.6331141809954095</v>
      </c>
      <c r="T22" s="18">
        <f>IF(OR($A22="",T$8=""),"",MMULT(Z!$B22:INDEX(ZM,$A22-$B$4+1,$B$3-$B$2+1),ZT!T$9:INDEX(ZTM,$B$3-$B$2+1,T$8+1-$B$4)))</f>
        <v>0.15066375640491997</v>
      </c>
      <c r="U22" s="18">
        <f>IF(OR($A22="",U$8=""),"",MMULT(Z!$B22:INDEX(ZM,$A22-$B$4+1,$B$3-$B$2+1),ZT!U$9:INDEX(ZTM,$B$3-$B$2+1,U$8+1-$B$4)))</f>
        <v>0.36375397910012602</v>
      </c>
      <c r="V22" s="18">
        <f>IF(OR($A22="",V$8=""),"",MMULT(Z!$B22:INDEX(ZM,$A22-$B$4+1,$B$3-$B$2+1),ZT!V$9:INDEX(ZTM,$B$3-$B$2+1,V$8+1-$B$4)))</f>
        <v>0.62914151380444305</v>
      </c>
      <c r="W22" s="18">
        <f>IF(OR($A22="",W$8=""),"",MMULT(Z!$B22:INDEX(ZM,$A22-$B$4+1,$B$3-$B$2+1),ZT!W$9:INDEX(ZTM,$B$3-$B$2+1,W$8+1-$B$4)))</f>
        <v>0.71154927203226537</v>
      </c>
      <c r="X22" s="18">
        <f>IF(OR($A22="",X$8=""),"",MMULT(Z!$B22:INDEX(ZM,$A22-$B$4+1,$B$3-$B$2+1),ZT!X$9:INDEX(ZTM,$B$3-$B$2+1,X$8+1-$B$4)))</f>
        <v>0.30391364813175359</v>
      </c>
      <c r="Y22" s="18">
        <f>IF(OR($A22="",Y$8=""),"",MMULT(Z!$B22:INDEX(ZM,$A22-$B$4+1,$B$3-$B$2+1),ZT!Y$9:INDEX(ZTM,$B$3-$B$2+1,Y$8+1-$B$4)))</f>
        <v>0.80053546110770524</v>
      </c>
      <c r="Z22" s="18">
        <f>IF(OR($A22="",Z$8=""),"",MMULT(Z!$B22:INDEX(ZM,$A22-$B$4+1,$B$3-$B$2+1),ZT!Z$9:INDEX(ZTM,$B$3-$B$2+1,Z$8+1-$B$4)))</f>
        <v>0.56559772567201994</v>
      </c>
      <c r="AA22" s="18">
        <f>IF(OR($A22="",AA$8=""),"",MMULT(Z!$B22:INDEX(ZM,$A22-$B$4+1,$B$3-$B$2+1),ZT!AA$9:INDEX(ZTM,$B$3-$B$2+1,AA$8+1-$B$4)))</f>
        <v>0.29810883027985774</v>
      </c>
      <c r="AB22" s="18">
        <f>IF(OR($A22="",AB$8=""),"",MMULT(Z!$B22:INDEX(ZM,$A22-$B$4+1,$B$3-$B$2+1),ZT!AB$9:INDEX(ZTM,$B$3-$B$2+1,AB$8+1-$B$4)))</f>
        <v>0.61799010886028549</v>
      </c>
      <c r="AC22" s="18">
        <f>IF(OR($A22="",AC$8=""),"",MMULT(Z!$B22:INDEX(ZM,$A22-$B$4+1,$B$3-$B$2+1),ZT!AC$9:INDEX(ZTM,$B$3-$B$2+1,AC$8+1-$B$4)))</f>
        <v>0.49351017509751688</v>
      </c>
      <c r="AD22" s="18">
        <f>IF(OR($A22="",AD$8=""),"",MMULT(Z!$B22:INDEX(ZM,$A22-$B$4+1,$B$3-$B$2+1),ZT!AD$9:INDEX(ZTM,$B$3-$B$2+1,AD$8+1-$B$4)))</f>
        <v>0.36873875471337825</v>
      </c>
      <c r="AE22" s="18">
        <f>IF(OR($A22="",AE$8=""),"",MMULT(Z!$B22:INDEX(ZM,$A22-$B$4+1,$B$3-$B$2+1),ZT!AE$9:INDEX(ZTM,$B$3-$B$2+1,AE$8+1-$B$4)))</f>
        <v>0.58121000243920828</v>
      </c>
      <c r="AF22" s="18">
        <f>IF(OR($A22="",AF$8=""),"",MMULT(Z!$B22:INDEX(ZM,$A22-$B$4+1,$B$3-$B$2+1),ZT!AF$9:INDEX(ZTM,$B$3-$B$2+1,AF$8+1-$B$4)))</f>
        <v>0.62361241238333032</v>
      </c>
      <c r="AG22" s="18">
        <f>IF(OR($A22="",AG$8=""),"",MMULT(Z!$B22:INDEX(ZM,$A22-$B$4+1,$B$3-$B$2+1),ZT!AG$9:INDEX(ZTM,$B$3-$B$2+1,AG$8+1-$B$4)))</f>
        <v>0.98804557960942285</v>
      </c>
      <c r="AH22" s="18">
        <f>IF(OR($A22="",AH$8=""),"",MMULT(Z!$B22:INDEX(ZM,$A22-$B$4+1,$B$3-$B$2+1),ZT!AH$9:INDEX(ZTM,$B$3-$B$2+1,AH$8+1-$B$4)))</f>
        <v>0.45582916546690322</v>
      </c>
      <c r="AI22" s="18">
        <f>IF(OR($A22="",AI$8=""),"",MMULT(Z!$B22:INDEX(ZM,$A22-$B$4+1,$B$3-$B$2+1),ZT!AI$9:INDEX(ZTM,$B$3-$B$2+1,AI$8+1-$B$4)))</f>
        <v>0.72359101018739769</v>
      </c>
      <c r="AJ22" s="18">
        <f>IF(OR($A22="",AJ$8=""),"",MMULT(Z!$B22:INDEX(ZM,$A22-$B$4+1,$B$3-$B$2+1),ZT!AJ$9:INDEX(ZTM,$B$3-$B$2+1,AJ$8+1-$B$4)))</f>
        <v>0.60252459350112741</v>
      </c>
      <c r="AK22" s="18">
        <f>IF(OR($A22="",AK$8=""),"",MMULT(Z!$B22:INDEX(ZM,$A22-$B$4+1,$B$3-$B$2+1),ZT!AK$9:INDEX(ZTM,$B$3-$B$2+1,AK$8+1-$B$4)))</f>
        <v>0.63754488930233788</v>
      </c>
      <c r="AL22" s="18">
        <f>IF(OR($A22="",AL$8=""),"",MMULT(Z!$B22:INDEX(ZM,$A22-$B$4+1,$B$3-$B$2+1),ZT!AL$9:INDEX(ZTM,$B$3-$B$2+1,AL$8+1-$B$4)))</f>
        <v>0.75808916608637256</v>
      </c>
      <c r="AM22" s="18">
        <f>IF(OR($A22="",AM$8=""),"",MMULT(Z!$B22:INDEX(ZM,$A22-$B$4+1,$B$3-$B$2+1),ZT!AM$9:INDEX(ZTM,$B$3-$B$2+1,AM$8+1-$B$4)))</f>
        <v>0.54425901195996595</v>
      </c>
      <c r="AN22" s="18">
        <f>IF(OR($A22="",AN$8=""),"",MMULT(Z!$B22:INDEX(ZM,$A22-$B$4+1,$B$3-$B$2+1),ZT!AN$9:INDEX(ZTM,$B$3-$B$2+1,AN$8+1-$B$4)))</f>
        <v>0.6382714390060098</v>
      </c>
      <c r="AO22" s="18">
        <f>IF(OR($A22="",AO$8=""),"",MMULT(Z!$B22:INDEX(ZM,$A22-$B$4+1,$B$3-$B$2+1),ZT!AO$9:INDEX(ZTM,$B$3-$B$2+1,AO$8+1-$B$4)))</f>
        <v>0.57646904417286593</v>
      </c>
      <c r="AP22" s="18">
        <f>IF(OR($A22="",AP$8=""),"",MMULT(Z!$B22:INDEX(ZM,$A22-$B$4+1,$B$3-$B$2+1),ZT!AP$9:INDEX(ZTM,$B$3-$B$2+1,AP$8+1-$B$4)))</f>
        <v>0.62063722325954862</v>
      </c>
      <c r="AQ22" s="18">
        <f>IF(OR($A22="",AQ$8=""),"",MMULT(Z!$B22:INDEX(ZM,$A22-$B$4+1,$B$3-$B$2+1),ZT!AQ$9:INDEX(ZTM,$B$3-$B$2+1,AQ$8+1-$B$4)))</f>
        <v>0.44259834603575232</v>
      </c>
      <c r="AR22" s="18">
        <f>IF(OR($A22="",AR$8=""),"",MMULT(Z!$B22:INDEX(ZM,$A22-$B$4+1,$B$3-$B$2+1),ZT!AR$9:INDEX(ZTM,$B$3-$B$2+1,AR$8+1-$B$4)))</f>
        <v>0.35755719946712422</v>
      </c>
      <c r="AS22" s="18">
        <f>IF(OR($A22="",AS$8=""),"",MMULT(Z!$B22:INDEX(ZM,$A22-$B$4+1,$B$3-$B$2+1),ZT!AS$9:INDEX(ZTM,$B$3-$B$2+1,AS$8+1-$B$4)))</f>
        <v>0.35638125755537603</v>
      </c>
      <c r="AT22" s="18">
        <f>IF(OR($A22="",AT$8=""),"",MMULT(Z!$B22:INDEX(ZM,$A22-$B$4+1,$B$3-$B$2+1),ZT!AT$9:INDEX(ZTM,$B$3-$B$2+1,AT$8+1-$B$4)))</f>
        <v>0.30307302651082668</v>
      </c>
      <c r="AU22" s="18">
        <f>IF(OR($A22="",AU$8=""),"",MMULT(Z!$B22:INDEX(ZM,$A22-$B$4+1,$B$3-$B$2+1),ZT!AU$9:INDEX(ZTM,$B$3-$B$2+1,AU$8+1-$B$4)))</f>
        <v>0.23626024043879243</v>
      </c>
      <c r="AV22" s="18">
        <f>IF(OR($A22="",AV$8=""),"",MMULT(Z!$B22:INDEX(ZM,$A22-$B$4+1,$B$3-$B$2+1),ZT!AV$9:INDEX(ZTM,$B$3-$B$2+1,AV$8+1-$B$4)))</f>
        <v>0.28901937031320923</v>
      </c>
      <c r="AW22" s="18">
        <f>IF(OR($A22="",AW$8=""),"",MMULT(Z!$B22:INDEX(ZM,$A22-$B$4+1,$B$3-$B$2+1),ZT!AW$9:INDEX(ZTM,$B$3-$B$2+1,AW$8+1-$B$4)))</f>
        <v>8.602940894147533E-2</v>
      </c>
      <c r="AX22" s="18">
        <f>IF(OR($A22="",AX$8=""),"",MMULT(Z!$B22:INDEX(ZM,$A22-$B$4+1,$B$3-$B$2+1),ZT!AX$9:INDEX(ZTM,$B$3-$B$2+1,AX$8+1-$B$4)))</f>
        <v>9.5894587458603145E-2</v>
      </c>
      <c r="AY22" s="18">
        <f>IF(OR($A22="",AY$8=""),"",MMULT(Z!$B22:INDEX(ZM,$A22-$B$4+1,$B$3-$B$2+1),ZT!AY$9:INDEX(ZTM,$B$3-$B$2+1,AY$8+1-$B$4)))</f>
        <v>0.10864617838333905</v>
      </c>
      <c r="AZ22" s="18">
        <f>IF(OR($A22="",AZ$8=""),"",MMULT(Z!$B22:INDEX(ZM,$A22-$B$4+1,$B$3-$B$2+1),ZT!AZ$9:INDEX(ZTM,$B$3-$B$2+1,AZ$8+1-$B$4)))</f>
        <v>8.2735966401842456E-2</v>
      </c>
      <c r="BA22" s="18">
        <f>IF(OR($A22="",BA$8=""),"",MMULT(Z!$B22:INDEX(ZM,$A22-$B$4+1,$B$3-$B$2+1),ZT!BA$9:INDEX(ZTM,$B$3-$B$2+1,BA$8+1-$B$4)))</f>
        <v>0.14870751639684174</v>
      </c>
      <c r="BB22" s="18">
        <f>IF(OR($A22="",BB$8=""),"",MMULT(Z!$B22:INDEX(ZM,$A22-$B$4+1,$B$3-$B$2+1),ZT!BB$9:INDEX(ZTM,$B$3-$B$2+1,BB$8+1-$B$4)))</f>
        <v>8.0429182968282706E-2</v>
      </c>
      <c r="BC22" s="18">
        <f>IF(OR($A22="",BC$8=""),"",MMULT(Z!$B22:INDEX(ZM,$A22-$B$4+1,$B$3-$B$2+1),ZT!BC$9:INDEX(ZTM,$B$3-$B$2+1,BC$8+1-$B$4)))</f>
        <v>6.432288842262078E-2</v>
      </c>
      <c r="BD22" s="18">
        <f>IF(OR($A22="",BD$8=""),"",MMULT(Z!$B22:INDEX(ZM,$A22-$B$4+1,$B$3-$B$2+1),ZT!BD$9:INDEX(ZTM,$B$3-$B$2+1,BD$8+1-$B$4)))</f>
        <v>0.1245760810644249</v>
      </c>
      <c r="BE22" s="18">
        <f>IF(OR($A22="",BE$8=""),"",MMULT(Z!$B22:INDEX(ZM,$A22-$B$4+1,$B$3-$B$2+1),ZT!BE$9:INDEX(ZTM,$B$3-$B$2+1,BE$8+1-$B$4)))</f>
        <v>0.13846953870315926</v>
      </c>
      <c r="BF22" s="18">
        <f>IF(OR($A22="",BF$8=""),"",MMULT(Z!$B22:INDEX(ZM,$A22-$B$4+1,$B$3-$B$2+1),ZT!BF$9:INDEX(ZTM,$B$3-$B$2+1,BF$8+1-$B$4)))</f>
        <v>0.17365650765923057</v>
      </c>
      <c r="BG22" s="18">
        <f>IF(OR($A22="",BG$8=""),"",MMULT(Z!$B22:INDEX(ZM,$A22-$B$4+1,$B$3-$B$2+1),ZT!BG$9:INDEX(ZTM,$B$3-$B$2+1,BG$8+1-$B$4)))</f>
        <v>0.19242177970580748</v>
      </c>
      <c r="BH22" s="18">
        <f>IF(OR($A22="",BH$8=""),"",MMULT(Z!$B22:INDEX(ZM,$A22-$B$4+1,$B$3-$B$2+1),ZT!BH$9:INDEX(ZTM,$B$3-$B$2+1,BH$8+1-$B$4)))</f>
        <v>0.25543697858634384</v>
      </c>
      <c r="BI22" s="18">
        <f>IF(OR($A22="",BI$8=""),"",MMULT(Z!$B22:INDEX(ZM,$A22-$B$4+1,$B$3-$B$2+1),ZT!BI$9:INDEX(ZTM,$B$3-$B$2+1,BI$8+1-$B$4)))</f>
        <v>0.32195447513960368</v>
      </c>
      <c r="BJ22" s="18">
        <f>IF(OR($A22="",BJ$8=""),"",MMULT(Z!$B22:INDEX(ZM,$A22-$B$4+1,$B$3-$B$2+1),ZT!BJ$9:INDEX(ZTM,$B$3-$B$2+1,BJ$8+1-$B$4)))</f>
        <v>0.15963429872933699</v>
      </c>
      <c r="BK22" s="18">
        <f>IF(OR($A22="",BK$8=""),"",MMULT(Z!$B22:INDEX(ZM,$A22-$B$4+1,$B$3-$B$2+1),ZT!BK$9:INDEX(ZTM,$B$3-$B$2+1,BK$8+1-$B$4)))</f>
        <v>0.24059356368097976</v>
      </c>
      <c r="BL22" s="18">
        <f>IF(OR($A22="",BL$8=""),"",MMULT(Z!$B22:INDEX(ZM,$A22-$B$4+1,$B$3-$B$2+1),ZT!BL$9:INDEX(ZTM,$B$3-$B$2+1,BL$8+1-$B$4)))</f>
        <v>0.22593831955636481</v>
      </c>
      <c r="BM22" s="18">
        <f>IF(OR($A22="",BM$8=""),"",MMULT(Z!$B22:INDEX(ZM,$A22-$B$4+1,$B$3-$B$2+1),ZT!BM$9:INDEX(ZTM,$B$3-$B$2+1,BM$8+1-$B$4)))</f>
        <v>0.26867370898141296</v>
      </c>
      <c r="BN22" s="18">
        <f>IF(OR($A22="",BN$8=""),"",MMULT(Z!$B22:INDEX(ZM,$A22-$B$4+1,$B$3-$B$2+1),ZT!BN$9:INDEX(ZTM,$B$3-$B$2+1,BN$8+1-$B$4)))</f>
        <v>0.17897886500299073</v>
      </c>
      <c r="BO22" s="18">
        <f>IF(OR($A22="",BO$8=""),"",MMULT(Z!$B22:INDEX(ZM,$A22-$B$4+1,$B$3-$B$2+1),ZT!BO$9:INDEX(ZTM,$B$3-$B$2+1,BO$8+1-$B$4)))</f>
        <v>0.29662921839446443</v>
      </c>
      <c r="BP22" s="18">
        <f>IF(OR($A22="",BP$8=""),"",MMULT(Z!$B22:INDEX(ZM,$A22-$B$4+1,$B$3-$B$2+1),ZT!BP$9:INDEX(ZTM,$B$3-$B$2+1,BP$8+1-$B$4)))</f>
        <v>0.30090821396802847</v>
      </c>
      <c r="BQ22" s="18">
        <f>IF(OR($A22="",BQ$8=""),"",MMULT(Z!$B22:INDEX(ZM,$A22-$B$4+1,$B$3-$B$2+1),ZT!BQ$9:INDEX(ZTM,$B$3-$B$2+1,BQ$8+1-$B$4)))</f>
        <v>0.24329325906285279</v>
      </c>
      <c r="BR22" s="18">
        <f>IF(OR($A22="",BR$8=""),"",MMULT(Z!$B22:INDEX(ZM,$A22-$B$4+1,$B$3-$B$2+1),ZT!BR$9:INDEX(ZTM,$B$3-$B$2+1,BR$8+1-$B$4)))</f>
        <v>0.31922143510669415</v>
      </c>
      <c r="BS22" s="18">
        <f>IF(OR($A22="",BS$8=""),"",MMULT(Z!$B22:INDEX(ZM,$A22-$B$4+1,$B$3-$B$2+1),ZT!BS$9:INDEX(ZTM,$B$3-$B$2+1,BS$8+1-$B$4)))</f>
        <v>0.24040173160359637</v>
      </c>
      <c r="BT22" s="18">
        <f>IF(OR($A22="",BT$8=""),"",MMULT(Z!$B22:INDEX(ZM,$A22-$B$4+1,$B$3-$B$2+1),ZT!BT$9:INDEX(ZTM,$B$3-$B$2+1,BT$8+1-$B$4)))</f>
        <v>0.30709767371576835</v>
      </c>
      <c r="BU22" s="18">
        <f>IF(OR($A22="",BU$8=""),"",MMULT(Z!$B22:INDEX(ZM,$A22-$B$4+1,$B$3-$B$2+1),ZT!BU$9:INDEX(ZTM,$B$3-$B$2+1,BU$8+1-$B$4)))</f>
        <v>0.26093037252372103</v>
      </c>
      <c r="BV22" s="18">
        <f>IF(OR($A22="",BV$8=""),"",MMULT(Z!$B22:INDEX(ZM,$A22-$B$4+1,$B$3-$B$2+1),ZT!BV$9:INDEX(ZTM,$B$3-$B$2+1,BV$8+1-$B$4)))</f>
        <v>0.27192257571996109</v>
      </c>
      <c r="BW22" s="18">
        <f>IF(OR($A22="",BW$8=""),"",MMULT(Z!$B22:INDEX(ZM,$A22-$B$4+1,$B$3-$B$2+1),ZT!BW$9:INDEX(ZTM,$B$3-$B$2+1,BW$8+1-$B$4)))</f>
        <v>0.28186565128178737</v>
      </c>
      <c r="BX22" s="18">
        <f>IF(OR($A22="",BX$8=""),"",MMULT(Z!$B22:INDEX(ZM,$A22-$B$4+1,$B$3-$B$2+1),ZT!BX$9:INDEX(ZTM,$B$3-$B$2+1,BX$8+1-$B$4)))</f>
        <v>0.18291347263815558</v>
      </c>
      <c r="BY22" s="18">
        <f>IF(OR($A22="",BY$8=""),"",MMULT(Z!$B22:INDEX(ZM,$A22-$B$4+1,$B$3-$B$2+1),ZT!BY$9:INDEX(ZTM,$B$3-$B$2+1,BY$8+1-$B$4)))</f>
        <v>0.29689780157433676</v>
      </c>
      <c r="BZ22" s="18">
        <f>IF(OR($A22="",BZ$8=""),"",MMULT(Z!$B22:INDEX(ZM,$A22-$B$4+1,$B$3-$B$2+1),ZT!BZ$9:INDEX(ZTM,$B$3-$B$2+1,BZ$8+1-$B$4)))</f>
        <v>0.23517506538218608</v>
      </c>
      <c r="CA22" s="18">
        <f>IF(OR($A22="",CA$8=""),"",MMULT(Z!$B22:INDEX(ZM,$A22-$B$4+1,$B$3-$B$2+1),ZT!CA$9:INDEX(ZTM,$B$3-$B$2+1,CA$8+1-$B$4)))</f>
        <v>0.2624031167611911</v>
      </c>
      <c r="CB22" s="18">
        <f>IF(OR($A22="",CB$8=""),"",MMULT(Z!$B22:INDEX(ZM,$A22-$B$4+1,$B$3-$B$2+1),ZT!CB$9:INDEX(ZTM,$B$3-$B$2+1,CB$8+1-$B$4)))</f>
        <v>0.20730667761237395</v>
      </c>
      <c r="CC22" s="18">
        <f>IF(OR($A22="",CC$8=""),"",MMULT(Z!$B22:INDEX(ZM,$A22-$B$4+1,$B$3-$B$2+1),ZT!CC$9:INDEX(ZTM,$B$3-$B$2+1,CC$8+1-$B$4)))</f>
        <v>0.20648306205116296</v>
      </c>
      <c r="CD22" s="18">
        <f>IF(OR($A22="",CD$8=""),"",MMULT(Z!$B22:INDEX(ZM,$A22-$B$4+1,$B$3-$B$2+1),ZT!CD$9:INDEX(ZTM,$B$3-$B$2+1,CD$8+1-$B$4)))</f>
        <v>0.1901155173691029</v>
      </c>
      <c r="CE22" s="18">
        <f>IF(OR($A22="",CE$8=""),"",MMULT(Z!$B22:INDEX(ZM,$A22-$B$4+1,$B$3-$B$2+1),ZT!CE$9:INDEX(ZTM,$B$3-$B$2+1,CE$8+1-$B$4)))</f>
        <v>0.17644809444123827</v>
      </c>
      <c r="CF22" s="18">
        <f>IF(OR($A22="",CF$8=""),"",MMULT(Z!$B22:INDEX(ZM,$A22-$B$4+1,$B$3-$B$2+1),ZT!CF$9:INDEX(ZTM,$B$3-$B$2+1,CF$8+1-$B$4)))</f>
        <v>0.25979679204309658</v>
      </c>
      <c r="CG22" s="18">
        <f>IF(OR($A22="",CG$8=""),"",MMULT(Z!$B22:INDEX(ZM,$A22-$B$4+1,$B$3-$B$2+1),ZT!CG$9:INDEX(ZTM,$B$3-$B$2+1,CG$8+1-$B$4)))</f>
        <v>0.24241673339608594</v>
      </c>
      <c r="CH22" s="18">
        <f>IF(OR($A22="",CH$8=""),"",MMULT(Z!$B22:INDEX(ZM,$A22-$B$4+1,$B$3-$B$2+1),ZT!CH$9:INDEX(ZTM,$B$3-$B$2+1,CH$8+1-$B$4)))</f>
        <v>0.19725028348184362</v>
      </c>
      <c r="CI22" s="18">
        <f>IF(OR($A22="",CI$8=""),"",MMULT(Z!$B22:INDEX(ZM,$A22-$B$4+1,$B$3-$B$2+1),ZT!CI$9:INDEX(ZTM,$B$3-$B$2+1,CI$8+1-$B$4)))</f>
        <v>0.26095201807526164</v>
      </c>
      <c r="CJ22" s="18">
        <f>IF(OR($A22="",CJ$8=""),"",MMULT(Z!$B22:INDEX(ZM,$A22-$B$4+1,$B$3-$B$2+1),ZT!CJ$9:INDEX(ZTM,$B$3-$B$2+1,CJ$8+1-$B$4)))</f>
        <v>0.23889996445393138</v>
      </c>
      <c r="CK22" s="18">
        <f>IF(OR($A22="",CK$8=""),"",MMULT(Z!$B22:INDEX(ZM,$A22-$B$4+1,$B$3-$B$2+1),ZT!CK$9:INDEX(ZTM,$B$3-$B$2+1,CK$8+1-$B$4)))</f>
        <v>0.19480444069159278</v>
      </c>
      <c r="CL22" s="18">
        <f>IF(OR($A22="",CL$8=""),"",MMULT(Z!$B22:INDEX(ZM,$A22-$B$4+1,$B$3-$B$2+1),ZT!CL$9:INDEX(ZTM,$B$3-$B$2+1,CL$8+1-$B$4)))</f>
        <v>0.15423379836295323</v>
      </c>
      <c r="CM22" s="18">
        <f>IF(OR($A22="",CM$8=""),"",MMULT(Z!$B22:INDEX(ZM,$A22-$B$4+1,$B$3-$B$2+1),ZT!CM$9:INDEX(ZTM,$B$3-$B$2+1,CM$8+1-$B$4)))</f>
        <v>0.27922884949769078</v>
      </c>
      <c r="CN22" s="18">
        <f>IF(OR($A22="",CN$8=""),"",MMULT(Z!$B22:INDEX(ZM,$A22-$B$4+1,$B$3-$B$2+1),ZT!CN$9:INDEX(ZTM,$B$3-$B$2+1,CN$8+1-$B$4)))</f>
        <v>0.19428874182803893</v>
      </c>
      <c r="CO22" s="18">
        <f>IF(OR($A22="",CO$8=""),"",MMULT(Z!$B22:INDEX(ZM,$A22-$B$4+1,$B$3-$B$2+1),ZT!CO$9:INDEX(ZTM,$B$3-$B$2+1,CO$8+1-$B$4)))</f>
        <v>0.13540848677311842</v>
      </c>
      <c r="CP22" s="18">
        <f>IF(OR($A22="",CP$8=""),"",MMULT(Z!$B22:INDEX(ZM,$A22-$B$4+1,$B$3-$B$2+1),ZT!CP$9:INDEX(ZTM,$B$3-$B$2+1,CP$8+1-$B$4)))</f>
        <v>0.18697250274759192</v>
      </c>
      <c r="CQ22" s="18">
        <f>IF(OR($A22="",CQ$8=""),"",MMULT(Z!$B22:INDEX(ZM,$A22-$B$4+1,$B$3-$B$2+1),ZT!CQ$9:INDEX(ZTM,$B$3-$B$2+1,CQ$8+1-$B$4)))</f>
        <v>6.9915575347129277E-2</v>
      </c>
      <c r="CR22" s="18">
        <f>IF(OR($A22="",CR$8=""),"",MMULT(Z!$B22:INDEX(ZM,$A22-$B$4+1,$B$3-$B$2+1),ZT!CR$9:INDEX(ZTM,$B$3-$B$2+1,CR$8+1-$B$4)))</f>
        <v>0.12868115833818428</v>
      </c>
      <c r="CS22" s="18">
        <f>IF(OR($A22="",CS$8=""),"",MMULT(Z!$B22:INDEX(ZM,$A22-$B$4+1,$B$3-$B$2+1),ZT!CS$9:INDEX(ZTM,$B$3-$B$2+1,CS$8+1-$B$4)))</f>
        <v>0.15433867101015861</v>
      </c>
      <c r="CT22" s="18" t="str">
        <f>IF(OR($A22="",CT$8=""),"",MMULT(Z!$B22:INDEX(ZM,$A22-$B$4+1,$B$3-$B$2+1),ZT!CT$9:INDEX(ZTM,$B$3-$B$2+1,CT$8+1-$B$4)))</f>
        <v/>
      </c>
      <c r="CU22" s="18" t="str">
        <f>IF(OR($A22="",CU$8=""),"",MMULT(Z!$B22:INDEX(ZM,$A22-$B$4+1,$B$3-$B$2+1),ZT!CU$9:INDEX(ZTM,$B$3-$B$2+1,CU$8+1-$B$4)))</f>
        <v/>
      </c>
      <c r="CV22" s="18" t="str">
        <f>IF(OR($A22="",CV$8=""),"",MMULT(Z!$B22:INDEX(ZM,$A22-$B$4+1,$B$3-$B$2+1),ZT!CV$9:INDEX(ZTM,$B$3-$B$2+1,CV$8+1-$B$4)))</f>
        <v/>
      </c>
      <c r="CW22" s="18" t="str">
        <f>IF(OR($A22="",CW$8=""),"",MMULT(Z!$B22:INDEX(ZM,$A22-$B$4+1,$B$3-$B$2+1),ZT!CW$9:INDEX(ZTM,$B$3-$B$2+1,CW$8+1-$B$4)))</f>
        <v/>
      </c>
      <c r="CX22" s="18" t="str">
        <f>IF(OR($A22="",CX$8=""),"",MMULT(Z!$B22:INDEX(ZM,$A22-$B$4+1,$B$3-$B$2+1),ZT!CX$9:INDEX(ZTM,$B$3-$B$2+1,CX$8+1-$B$4)))</f>
        <v/>
      </c>
      <c r="CY22" s="18" t="str">
        <f>IF(OR($A22="",CY$8=""),"",MMULT(Z!$B22:INDEX(ZM,$A22-$B$4+1,$B$3-$B$2+1),ZT!CY$9:INDEX(ZTM,$B$3-$B$2+1,CY$8+1-$B$4)))</f>
        <v/>
      </c>
      <c r="CZ22" s="18" t="str">
        <f>IF(OR($A22="",CZ$8=""),"",MMULT(Z!$B22:INDEX(ZM,$A22-$B$4+1,$B$3-$B$2+1),ZT!CZ$9:INDEX(ZTM,$B$3-$B$2+1,CZ$8+1-$B$4)))</f>
        <v/>
      </c>
      <c r="DA22" s="18" t="str">
        <f>IF(OR($A22="",DA$8=""),"",MMULT(Z!$B22:INDEX(ZM,$A22-$B$4+1,$B$3-$B$2+1),ZT!DA$9:INDEX(ZTM,$B$3-$B$2+1,DA$8+1-$B$4)))</f>
        <v/>
      </c>
      <c r="DB22" s="18" t="str">
        <f>IF(OR($A22="",DB$8=""),"",MMULT(Z!$B22:INDEX(ZM,$A22-$B$4+1,$B$3-$B$2+1),ZT!DB$9:INDEX(ZTM,$B$3-$B$2+1,DB$8+1-$B$4)))</f>
        <v/>
      </c>
      <c r="DC22" s="18" t="str">
        <f>IF(OR($A22="",DC$8=""),"",MMULT(Z!$B22:INDEX(ZM,$A22-$B$4+1,$B$3-$B$2+1),ZT!DC$9:INDEX(ZTM,$B$3-$B$2+1,DC$8+1-$B$4)))</f>
        <v/>
      </c>
      <c r="DD22" s="18" t="str">
        <f>IF(OR($A22="",DD$8=""),"",MMULT(Z!$B22:INDEX(ZM,$A22-$B$4+1,$B$3-$B$2+1),ZT!DD$9:INDEX(ZTM,$B$3-$B$2+1,DD$8+1-$B$4)))</f>
        <v/>
      </c>
      <c r="DE22" s="18" t="str">
        <f>IF(OR($A22="",DE$8=""),"",MMULT(Z!$B22:INDEX(ZM,$A22-$B$4+1,$B$3-$B$2+1),ZT!DE$9:INDEX(ZTM,$B$3-$B$2+1,DE$8+1-$B$4)))</f>
        <v/>
      </c>
      <c r="DF22" s="18" t="str">
        <f>IF(OR($A22="",DF$8=""),"",MMULT(Z!$B22:INDEX(ZM,$A22-$B$4+1,$B$3-$B$2+1),ZT!DF$9:INDEX(ZTM,$B$3-$B$2+1,DF$8+1-$B$4)))</f>
        <v/>
      </c>
      <c r="DG22" s="18" t="str">
        <f>IF(OR($A22="",DG$8=""),"",MMULT(Z!$B22:INDEX(ZM,$A22-$B$4+1,$B$3-$B$2+1),ZT!DG$9:INDEX(ZTM,$B$3-$B$2+1,DG$8+1-$B$4)))</f>
        <v/>
      </c>
    </row>
    <row r="23" spans="1:111">
      <c r="A23">
        <f>Z!A23</f>
        <v>14</v>
      </c>
      <c r="B23" s="18">
        <f>IF(OR($A23="",B$8=""),"",MMULT(Z!$B23:INDEX(ZM,$A23-$B$4+1,$B$3-$B$2+1),ZT!B$9:INDEX(ZTM,$B$3-$B$2+1,B$8+1-$B$4)))</f>
        <v>0.80076978421521028</v>
      </c>
      <c r="C23" s="18">
        <f>IF(OR($A23="",C$8=""),"",MMULT(Z!$B23:INDEX(ZM,$A23-$B$4+1,$B$3-$B$2+1),ZT!C$9:INDEX(ZTM,$B$3-$B$2+1,C$8+1-$B$4)))</f>
        <v>0.74823835212017309</v>
      </c>
      <c r="D23" s="18">
        <f>IF(OR($A23="",D$8=""),"",MMULT(Z!$B23:INDEX(ZM,$A23-$B$4+1,$B$3-$B$2+1),ZT!D$9:INDEX(ZTM,$B$3-$B$2+1,D$8+1-$B$4)))</f>
        <v>0.71421958287758569</v>
      </c>
      <c r="E23" s="18">
        <f>IF(OR($A23="",E$8=""),"",MMULT(Z!$B23:INDEX(ZM,$A23-$B$4+1,$B$3-$B$2+1),ZT!E$9:INDEX(ZTM,$B$3-$B$2+1,E$8+1-$B$4)))</f>
        <v>0.55518991375309568</v>
      </c>
      <c r="F23" s="18">
        <f>IF(OR($A23="",F$8=""),"",MMULT(Z!$B23:INDEX(ZM,$A23-$B$4+1,$B$3-$B$2+1),ZT!F$9:INDEX(ZTM,$B$3-$B$2+1,F$8+1-$B$4)))</f>
        <v>1.3183729188758155</v>
      </c>
      <c r="G23" s="18">
        <f>IF(OR($A23="",G$8=""),"",MMULT(Z!$B23:INDEX(ZM,$A23-$B$4+1,$B$3-$B$2+1),ZT!G$9:INDEX(ZTM,$B$3-$B$2+1,G$8+1-$B$4)))</f>
        <v>0.48716888208950465</v>
      </c>
      <c r="H23" s="18">
        <f>IF(OR($A23="",H$8=""),"",MMULT(Z!$B23:INDEX(ZM,$A23-$B$4+1,$B$3-$B$2+1),ZT!H$9:INDEX(ZTM,$B$3-$B$2+1,H$8+1-$B$4)))</f>
        <v>0.8123718125911028</v>
      </c>
      <c r="I23" s="18">
        <f>IF(OR($A23="",I$8=""),"",MMULT(Z!$B23:INDEX(ZM,$A23-$B$4+1,$B$3-$B$2+1),ZT!I$9:INDEX(ZTM,$B$3-$B$2+1,I$8+1-$B$4)))</f>
        <v>0.16101487210371809</v>
      </c>
      <c r="J23" s="18">
        <f>IF(OR($A23="",J$8=""),"",MMULT(Z!$B23:INDEX(ZM,$A23-$B$4+1,$B$3-$B$2+1),ZT!J$9:INDEX(ZTM,$B$3-$B$2+1,J$8+1-$B$4)))</f>
        <v>0.76034002185676464</v>
      </c>
      <c r="K23" s="18">
        <f>IF(OR($A23="",K$8=""),"",MMULT(Z!$B23:INDEX(ZM,$A23-$B$4+1,$B$3-$B$2+1),ZT!K$9:INDEX(ZTM,$B$3-$B$2+1,K$8+1-$B$4)))</f>
        <v>0.87005887660525894</v>
      </c>
      <c r="L23" s="18">
        <f>IF(OR($A23="",L$8=""),"",MMULT(Z!$B23:INDEX(ZM,$A23-$B$4+1,$B$3-$B$2+1),ZT!L$9:INDEX(ZTM,$B$3-$B$2+1,L$8+1-$B$4)))</f>
        <v>0.93567479281646904</v>
      </c>
      <c r="M23" s="18">
        <f>IF(OR($A23="",M$8=""),"",MMULT(Z!$B23:INDEX(ZM,$A23-$B$4+1,$B$3-$B$2+1),ZT!M$9:INDEX(ZTM,$B$3-$B$2+1,M$8+1-$B$4)))</f>
        <v>0.81369837599118766</v>
      </c>
      <c r="N23" s="18">
        <f>IF(OR($A23="",N$8=""),"",MMULT(Z!$B23:INDEX(ZM,$A23-$B$4+1,$B$3-$B$2+1),ZT!N$9:INDEX(ZTM,$B$3-$B$2+1,N$8+1-$B$4)))</f>
        <v>-6.7959003621463496E-2</v>
      </c>
      <c r="O23" s="18">
        <f>IF(OR($A23="",O$8=""),"",MMULT(Z!$B23:INDEX(ZM,$A23-$B$4+1,$B$3-$B$2+1),ZT!O$9:INDEX(ZTM,$B$3-$B$2+1,O$8+1-$B$4)))</f>
        <v>0.33868163910790217</v>
      </c>
      <c r="P23" s="18">
        <f>IF(OR($A23="",P$8=""),"",MMULT(Z!$B23:INDEX(ZM,$A23-$B$4+1,$B$3-$B$2+1),ZT!P$9:INDEX(ZTM,$B$3-$B$2+1,P$8+1-$B$4)))</f>
        <v>2.4206705745563348</v>
      </c>
      <c r="Q23" s="18">
        <f>IF(OR($A23="",Q$8=""),"",MMULT(Z!$B23:INDEX(ZM,$A23-$B$4+1,$B$3-$B$2+1),ZT!Q$9:INDEX(ZTM,$B$3-$B$2+1,Q$8+1-$B$4)))</f>
        <v>0.79680983950838091</v>
      </c>
      <c r="R23" s="18">
        <f>IF(OR($A23="",R$8=""),"",MMULT(Z!$B23:INDEX(ZM,$A23-$B$4+1,$B$3-$B$2+1),ZT!R$9:INDEX(ZTM,$B$3-$B$2+1,R$8+1-$B$4)))</f>
        <v>0.34958519865326826</v>
      </c>
      <c r="S23" s="18">
        <f>IF(OR($A23="",S$8=""),"",MMULT(Z!$B23:INDEX(ZM,$A23-$B$4+1,$B$3-$B$2+1),ZT!S$9:INDEX(ZTM,$B$3-$B$2+1,S$8+1-$B$4)))</f>
        <v>0.61963501673128096</v>
      </c>
      <c r="T23" s="18">
        <f>IF(OR($A23="",T$8=""),"",MMULT(Z!$B23:INDEX(ZM,$A23-$B$4+1,$B$3-$B$2+1),ZT!T$9:INDEX(ZTM,$B$3-$B$2+1,T$8+1-$B$4)))</f>
        <v>0.5768354978074044</v>
      </c>
      <c r="U23" s="18">
        <f>IF(OR($A23="",U$8=""),"",MMULT(Z!$B23:INDEX(ZM,$A23-$B$4+1,$B$3-$B$2+1),ZT!U$9:INDEX(ZTM,$B$3-$B$2+1,U$8+1-$B$4)))</f>
        <v>0.27693606074173216</v>
      </c>
      <c r="V23" s="18">
        <f>IF(OR($A23="",V$8=""),"",MMULT(Z!$B23:INDEX(ZM,$A23-$B$4+1,$B$3-$B$2+1),ZT!V$9:INDEX(ZTM,$B$3-$B$2+1,V$8+1-$B$4)))</f>
        <v>0.50073503527625873</v>
      </c>
      <c r="W23" s="18">
        <f>IF(OR($A23="",W$8=""),"",MMULT(Z!$B23:INDEX(ZM,$A23-$B$4+1,$B$3-$B$2+1),ZT!W$9:INDEX(ZTM,$B$3-$B$2+1,W$8+1-$B$4)))</f>
        <v>1.1442056549377015</v>
      </c>
      <c r="X23" s="18">
        <f>IF(OR($A23="",X$8=""),"",MMULT(Z!$B23:INDEX(ZM,$A23-$B$4+1,$B$3-$B$2+1),ZT!X$9:INDEX(ZTM,$B$3-$B$2+1,X$8+1-$B$4)))</f>
        <v>0.46078129558415709</v>
      </c>
      <c r="Y23" s="18">
        <f>IF(OR($A23="",Y$8=""),"",MMULT(Z!$B23:INDEX(ZM,$A23-$B$4+1,$B$3-$B$2+1),ZT!Y$9:INDEX(ZTM,$B$3-$B$2+1,Y$8+1-$B$4)))</f>
        <v>1.0306135659520435</v>
      </c>
      <c r="Z23" s="18">
        <f>IF(OR($A23="",Z$8=""),"",MMULT(Z!$B23:INDEX(ZM,$A23-$B$4+1,$B$3-$B$2+1),ZT!Z$9:INDEX(ZTM,$B$3-$B$2+1,Z$8+1-$B$4)))</f>
        <v>0.23409437187627796</v>
      </c>
      <c r="AA23" s="18">
        <f>IF(OR($A23="",AA$8=""),"",MMULT(Z!$B23:INDEX(ZM,$A23-$B$4+1,$B$3-$B$2+1),ZT!AA$9:INDEX(ZTM,$B$3-$B$2+1,AA$8+1-$B$4)))</f>
        <v>0.86420697520655865</v>
      </c>
      <c r="AB23" s="18">
        <f>IF(OR($A23="",AB$8=""),"",MMULT(Z!$B23:INDEX(ZM,$A23-$B$4+1,$B$3-$B$2+1),ZT!AB$9:INDEX(ZTM,$B$3-$B$2+1,AB$8+1-$B$4)))</f>
        <v>0.72539667608828118</v>
      </c>
      <c r="AC23" s="18">
        <f>IF(OR($A23="",AC$8=""),"",MMULT(Z!$B23:INDEX(ZM,$A23-$B$4+1,$B$3-$B$2+1),ZT!AC$9:INDEX(ZTM,$B$3-$B$2+1,AC$8+1-$B$4)))</f>
        <v>1.3760977187006773</v>
      </c>
      <c r="AD23" s="18">
        <f>IF(OR($A23="",AD$8=""),"",MMULT(Z!$B23:INDEX(ZM,$A23-$B$4+1,$B$3-$B$2+1),ZT!AD$9:INDEX(ZTM,$B$3-$B$2+1,AD$8+1-$B$4)))</f>
        <v>0.55332873617748801</v>
      </c>
      <c r="AE23" s="18">
        <f>IF(OR($A23="",AE$8=""),"",MMULT(Z!$B23:INDEX(ZM,$A23-$B$4+1,$B$3-$B$2+1),ZT!AE$9:INDEX(ZTM,$B$3-$B$2+1,AE$8+1-$B$4)))</f>
        <v>0.97883311882066004</v>
      </c>
      <c r="AF23" s="18">
        <f>IF(OR($A23="",AF$8=""),"",MMULT(Z!$B23:INDEX(ZM,$A23-$B$4+1,$B$3-$B$2+1),ZT!AF$9:INDEX(ZTM,$B$3-$B$2+1,AF$8+1-$B$4)))</f>
        <v>0.73733267225975685</v>
      </c>
      <c r="AG23" s="18">
        <f>IF(OR($A23="",AG$8=""),"",MMULT(Z!$B23:INDEX(ZM,$A23-$B$4+1,$B$3-$B$2+1),ZT!AG$9:INDEX(ZTM,$B$3-$B$2+1,AG$8+1-$B$4)))</f>
        <v>1.4843807781679275</v>
      </c>
      <c r="AH23" s="18">
        <f>IF(OR($A23="",AH$8=""),"",MMULT(Z!$B23:INDEX(ZM,$A23-$B$4+1,$B$3-$B$2+1),ZT!AH$9:INDEX(ZTM,$B$3-$B$2+1,AH$8+1-$B$4)))</f>
        <v>0.82736255515847623</v>
      </c>
      <c r="AI23" s="18">
        <f>IF(OR($A23="",AI$8=""),"",MMULT(Z!$B23:INDEX(ZM,$A23-$B$4+1,$B$3-$B$2+1),ZT!AI$9:INDEX(ZTM,$B$3-$B$2+1,AI$8+1-$B$4)))</f>
        <v>0.93216483528011129</v>
      </c>
      <c r="AJ23" s="18">
        <f>IF(OR($A23="",AJ$8=""),"",MMULT(Z!$B23:INDEX(ZM,$A23-$B$4+1,$B$3-$B$2+1),ZT!AJ$9:INDEX(ZTM,$B$3-$B$2+1,AJ$8+1-$B$4)))</f>
        <v>0.88922468737091775</v>
      </c>
      <c r="AK23" s="18">
        <f>IF(OR($A23="",AK$8=""),"",MMULT(Z!$B23:INDEX(ZM,$A23-$B$4+1,$B$3-$B$2+1),ZT!AK$9:INDEX(ZTM,$B$3-$B$2+1,AK$8+1-$B$4)))</f>
        <v>1.3472762864921244</v>
      </c>
      <c r="AL23" s="18">
        <f>IF(OR($A23="",AL$8=""),"",MMULT(Z!$B23:INDEX(ZM,$A23-$B$4+1,$B$3-$B$2+1),ZT!AL$9:INDEX(ZTM,$B$3-$B$2+1,AL$8+1-$B$4)))</f>
        <v>1.2276779872803583</v>
      </c>
      <c r="AM23" s="18">
        <f>IF(OR($A23="",AM$8=""),"",MMULT(Z!$B23:INDEX(ZM,$A23-$B$4+1,$B$3-$B$2+1),ZT!AM$9:INDEX(ZTM,$B$3-$B$2+1,AM$8+1-$B$4)))</f>
        <v>0.78169334973509019</v>
      </c>
      <c r="AN23" s="18">
        <f>IF(OR($A23="",AN$8=""),"",MMULT(Z!$B23:INDEX(ZM,$A23-$B$4+1,$B$3-$B$2+1),ZT!AN$9:INDEX(ZTM,$B$3-$B$2+1,AN$8+1-$B$4)))</f>
        <v>0.72521702968857749</v>
      </c>
      <c r="AO23" s="18">
        <f>IF(OR($A23="",AO$8=""),"",MMULT(Z!$B23:INDEX(ZM,$A23-$B$4+1,$B$3-$B$2+1),ZT!AO$9:INDEX(ZTM,$B$3-$B$2+1,AO$8+1-$B$4)))</f>
        <v>0.64163948612167354</v>
      </c>
      <c r="AP23" s="18">
        <f>IF(OR($A23="",AP$8=""),"",MMULT(Z!$B23:INDEX(ZM,$A23-$B$4+1,$B$3-$B$2+1),ZT!AP$9:INDEX(ZTM,$B$3-$B$2+1,AP$8+1-$B$4)))</f>
        <v>0.80847663932141467</v>
      </c>
      <c r="AQ23" s="18">
        <f>IF(OR($A23="",AQ$8=""),"",MMULT(Z!$B23:INDEX(ZM,$A23-$B$4+1,$B$3-$B$2+1),ZT!AQ$9:INDEX(ZTM,$B$3-$B$2+1,AQ$8+1-$B$4)))</f>
        <v>0.21476587243360265</v>
      </c>
      <c r="AR23" s="18">
        <f>IF(OR($A23="",AR$8=""),"",MMULT(Z!$B23:INDEX(ZM,$A23-$B$4+1,$B$3-$B$2+1),ZT!AR$9:INDEX(ZTM,$B$3-$B$2+1,AR$8+1-$B$4)))</f>
        <v>0.47143436754087131</v>
      </c>
      <c r="AS23" s="18">
        <f>IF(OR($A23="",AS$8=""),"",MMULT(Z!$B23:INDEX(ZM,$A23-$B$4+1,$B$3-$B$2+1),ZT!AS$9:INDEX(ZTM,$B$3-$B$2+1,AS$8+1-$B$4)))</f>
        <v>0.27406270075963168</v>
      </c>
      <c r="AT23" s="18">
        <f>IF(OR($A23="",AT$8=""),"",MMULT(Z!$B23:INDEX(ZM,$A23-$B$4+1,$B$3-$B$2+1),ZT!AT$9:INDEX(ZTM,$B$3-$B$2+1,AT$8+1-$B$4)))</f>
        <v>0.34343657729357385</v>
      </c>
      <c r="AU23" s="18">
        <f>IF(OR($A23="",AU$8=""),"",MMULT(Z!$B23:INDEX(ZM,$A23-$B$4+1,$B$3-$B$2+1),ZT!AU$9:INDEX(ZTM,$B$3-$B$2+1,AU$8+1-$B$4)))</f>
        <v>0.39150640215805899</v>
      </c>
      <c r="AV23" s="18">
        <f>IF(OR($A23="",AV$8=""),"",MMULT(Z!$B23:INDEX(ZM,$A23-$B$4+1,$B$3-$B$2+1),ZT!AV$9:INDEX(ZTM,$B$3-$B$2+1,AV$8+1-$B$4)))</f>
        <v>0.19674486654113205</v>
      </c>
      <c r="AW23" s="18">
        <f>IF(OR($A23="",AW$8=""),"",MMULT(Z!$B23:INDEX(ZM,$A23-$B$4+1,$B$3-$B$2+1),ZT!AW$9:INDEX(ZTM,$B$3-$B$2+1,AW$8+1-$B$4)))</f>
        <v>0.11845718901637088</v>
      </c>
      <c r="AX23" s="18">
        <f>IF(OR($A23="",AX$8=""),"",MMULT(Z!$B23:INDEX(ZM,$A23-$B$4+1,$B$3-$B$2+1),ZT!AX$9:INDEX(ZTM,$B$3-$B$2+1,AX$8+1-$B$4)))</f>
        <v>0.3039158943137576</v>
      </c>
      <c r="AY23" s="18">
        <f>IF(OR($A23="",AY$8=""),"",MMULT(Z!$B23:INDEX(ZM,$A23-$B$4+1,$B$3-$B$2+1),ZT!AY$9:INDEX(ZTM,$B$3-$B$2+1,AY$8+1-$B$4)))</f>
        <v>0.3292500057537619</v>
      </c>
      <c r="AZ23" s="18">
        <f>IF(OR($A23="",AZ$8=""),"",MMULT(Z!$B23:INDEX(ZM,$A23-$B$4+1,$B$3-$B$2+1),ZT!AZ$9:INDEX(ZTM,$B$3-$B$2+1,AZ$8+1-$B$4)))</f>
        <v>0.17269732871683977</v>
      </c>
      <c r="BA23" s="18">
        <f>IF(OR($A23="",BA$8=""),"",MMULT(Z!$B23:INDEX(ZM,$A23-$B$4+1,$B$3-$B$2+1),ZT!BA$9:INDEX(ZTM,$B$3-$B$2+1,BA$8+1-$B$4)))</f>
        <v>0.23795057296421068</v>
      </c>
      <c r="BB23" s="18">
        <f>IF(OR($A23="",BB$8=""),"",MMULT(Z!$B23:INDEX(ZM,$A23-$B$4+1,$B$3-$B$2+1),ZT!BB$9:INDEX(ZTM,$B$3-$B$2+1,BB$8+1-$B$4)))</f>
        <v>0.19349909290358189</v>
      </c>
      <c r="BC23" s="18">
        <f>IF(OR($A23="",BC$8=""),"",MMULT(Z!$B23:INDEX(ZM,$A23-$B$4+1,$B$3-$B$2+1),ZT!BC$9:INDEX(ZTM,$B$3-$B$2+1,BC$8+1-$B$4)))</f>
        <v>5.9413557270194026E-2</v>
      </c>
      <c r="BD23" s="18">
        <f>IF(OR($A23="",BD$8=""),"",MMULT(Z!$B23:INDEX(ZM,$A23-$B$4+1,$B$3-$B$2+1),ZT!BD$9:INDEX(ZTM,$B$3-$B$2+1,BD$8+1-$B$4)))</f>
        <v>0.14738222126851924</v>
      </c>
      <c r="BE23" s="18">
        <f>IF(OR($A23="",BE$8=""),"",MMULT(Z!$B23:INDEX(ZM,$A23-$B$4+1,$B$3-$B$2+1),ZT!BE$9:INDEX(ZTM,$B$3-$B$2+1,BE$8+1-$B$4)))</f>
        <v>0.25524148175953265</v>
      </c>
      <c r="BF23" s="18">
        <f>IF(OR($A23="",BF$8=""),"",MMULT(Z!$B23:INDEX(ZM,$A23-$B$4+1,$B$3-$B$2+1),ZT!BF$9:INDEX(ZTM,$B$3-$B$2+1,BF$8+1-$B$4)))</f>
        <v>0.2799867312254814</v>
      </c>
      <c r="BG23" s="18">
        <f>IF(OR($A23="",BG$8=""),"",MMULT(Z!$B23:INDEX(ZM,$A23-$B$4+1,$B$3-$B$2+1),ZT!BG$9:INDEX(ZTM,$B$3-$B$2+1,BG$8+1-$B$4)))</f>
        <v>0.30198490333596301</v>
      </c>
      <c r="BH23" s="18">
        <f>IF(OR($A23="",BH$8=""),"",MMULT(Z!$B23:INDEX(ZM,$A23-$B$4+1,$B$3-$B$2+1),ZT!BH$9:INDEX(ZTM,$B$3-$B$2+1,BH$8+1-$B$4)))</f>
        <v>0.32317102557897154</v>
      </c>
      <c r="BI23" s="18">
        <f>IF(OR($A23="",BI$8=""),"",MMULT(Z!$B23:INDEX(ZM,$A23-$B$4+1,$B$3-$B$2+1),ZT!BI$9:INDEX(ZTM,$B$3-$B$2+1,BI$8+1-$B$4)))</f>
        <v>0.27586394792694785</v>
      </c>
      <c r="BJ23" s="18">
        <f>IF(OR($A23="",BJ$8=""),"",MMULT(Z!$B23:INDEX(ZM,$A23-$B$4+1,$B$3-$B$2+1),ZT!BJ$9:INDEX(ZTM,$B$3-$B$2+1,BJ$8+1-$B$4)))</f>
        <v>0.37941783362574633</v>
      </c>
      <c r="BK23" s="18">
        <f>IF(OR($A23="",BK$8=""),"",MMULT(Z!$B23:INDEX(ZM,$A23-$B$4+1,$B$3-$B$2+1),ZT!BK$9:INDEX(ZTM,$B$3-$B$2+1,BK$8+1-$B$4)))</f>
        <v>0.39301416306593023</v>
      </c>
      <c r="BL23" s="18">
        <f>IF(OR($A23="",BL$8=""),"",MMULT(Z!$B23:INDEX(ZM,$A23-$B$4+1,$B$3-$B$2+1),ZT!BL$9:INDEX(ZTM,$B$3-$B$2+1,BL$8+1-$B$4)))</f>
        <v>0.30116018567832792</v>
      </c>
      <c r="BM23" s="18">
        <f>IF(OR($A23="",BM$8=""),"",MMULT(Z!$B23:INDEX(ZM,$A23-$B$4+1,$B$3-$B$2+1),ZT!BM$9:INDEX(ZTM,$B$3-$B$2+1,BM$8+1-$B$4)))</f>
        <v>0.32030198340786403</v>
      </c>
      <c r="BN23" s="18">
        <f>IF(OR($A23="",BN$8=""),"",MMULT(Z!$B23:INDEX(ZM,$A23-$B$4+1,$B$3-$B$2+1),ZT!BN$9:INDEX(ZTM,$B$3-$B$2+1,BN$8+1-$B$4)))</f>
        <v>0.30848907848753276</v>
      </c>
      <c r="BO23" s="18">
        <f>IF(OR($A23="",BO$8=""),"",MMULT(Z!$B23:INDEX(ZM,$A23-$B$4+1,$B$3-$B$2+1),ZT!BO$9:INDEX(ZTM,$B$3-$B$2+1,BO$8+1-$B$4)))</f>
        <v>0.39522506901629373</v>
      </c>
      <c r="BP23" s="18">
        <f>IF(OR($A23="",BP$8=""),"",MMULT(Z!$B23:INDEX(ZM,$A23-$B$4+1,$B$3-$B$2+1),ZT!BP$9:INDEX(ZTM,$B$3-$B$2+1,BP$8+1-$B$4)))</f>
        <v>0.39925132263834862</v>
      </c>
      <c r="BQ23" s="18">
        <f>IF(OR($A23="",BQ$8=""),"",MMULT(Z!$B23:INDEX(ZM,$A23-$B$4+1,$B$3-$B$2+1),ZT!BQ$9:INDEX(ZTM,$B$3-$B$2+1,BQ$8+1-$B$4)))</f>
        <v>0.38085409498899342</v>
      </c>
      <c r="BR23" s="18">
        <f>IF(OR($A23="",BR$8=""),"",MMULT(Z!$B23:INDEX(ZM,$A23-$B$4+1,$B$3-$B$2+1),ZT!BR$9:INDEX(ZTM,$B$3-$B$2+1,BR$8+1-$B$4)))</f>
        <v>0.37962530759364221</v>
      </c>
      <c r="BS23" s="18">
        <f>IF(OR($A23="",BS$8=""),"",MMULT(Z!$B23:INDEX(ZM,$A23-$B$4+1,$B$3-$B$2+1),ZT!BS$9:INDEX(ZTM,$B$3-$B$2+1,BS$8+1-$B$4)))</f>
        <v>0.40066457145631978</v>
      </c>
      <c r="BT23" s="18">
        <f>IF(OR($A23="",BT$8=""),"",MMULT(Z!$B23:INDEX(ZM,$A23-$B$4+1,$B$3-$B$2+1),ZT!BT$9:INDEX(ZTM,$B$3-$B$2+1,BT$8+1-$B$4)))</f>
        <v>0.30718838601860038</v>
      </c>
      <c r="BU23" s="18">
        <f>IF(OR($A23="",BU$8=""),"",MMULT(Z!$B23:INDEX(ZM,$A23-$B$4+1,$B$3-$B$2+1),ZT!BU$9:INDEX(ZTM,$B$3-$B$2+1,BU$8+1-$B$4)))</f>
        <v>0.37752517197435864</v>
      </c>
      <c r="BV23" s="18">
        <f>IF(OR($A23="",BV$8=""),"",MMULT(Z!$B23:INDEX(ZM,$A23-$B$4+1,$B$3-$B$2+1),ZT!BV$9:INDEX(ZTM,$B$3-$B$2+1,BV$8+1-$B$4)))</f>
        <v>0.2729982358085507</v>
      </c>
      <c r="BW23" s="18">
        <f>IF(OR($A23="",BW$8=""),"",MMULT(Z!$B23:INDEX(ZM,$A23-$B$4+1,$B$3-$B$2+1),ZT!BW$9:INDEX(ZTM,$B$3-$B$2+1,BW$8+1-$B$4)))</f>
        <v>0.34872855513730694</v>
      </c>
      <c r="BX23" s="18">
        <f>IF(OR($A23="",BX$8=""),"",MMULT(Z!$B23:INDEX(ZM,$A23-$B$4+1,$B$3-$B$2+1),ZT!BX$9:INDEX(ZTM,$B$3-$B$2+1,BX$8+1-$B$4)))</f>
        <v>0.19844370152706803</v>
      </c>
      <c r="BY23" s="18">
        <f>IF(OR($A23="",BY$8=""),"",MMULT(Z!$B23:INDEX(ZM,$A23-$B$4+1,$B$3-$B$2+1),ZT!BY$9:INDEX(ZTM,$B$3-$B$2+1,BY$8+1-$B$4)))</f>
        <v>0.32940382996784034</v>
      </c>
      <c r="BZ23" s="18">
        <f>IF(OR($A23="",BZ$8=""),"",MMULT(Z!$B23:INDEX(ZM,$A23-$B$4+1,$B$3-$B$2+1),ZT!BZ$9:INDEX(ZTM,$B$3-$B$2+1,BZ$8+1-$B$4)))</f>
        <v>0.26809278319265717</v>
      </c>
      <c r="CA23" s="18">
        <f>IF(OR($A23="",CA$8=""),"",MMULT(Z!$B23:INDEX(ZM,$A23-$B$4+1,$B$3-$B$2+1),ZT!CA$9:INDEX(ZTM,$B$3-$B$2+1,CA$8+1-$B$4)))</f>
        <v>9.8443324916698535E-2</v>
      </c>
      <c r="CB23" s="18">
        <f>IF(OR($A23="",CB$8=""),"",MMULT(Z!$B23:INDEX(ZM,$A23-$B$4+1,$B$3-$B$2+1),ZT!CB$9:INDEX(ZTM,$B$3-$B$2+1,CB$8+1-$B$4)))</f>
        <v>0.3898475649865274</v>
      </c>
      <c r="CC23" s="18">
        <f>IF(OR($A23="",CC$8=""),"",MMULT(Z!$B23:INDEX(ZM,$A23-$B$4+1,$B$3-$B$2+1),ZT!CC$9:INDEX(ZTM,$B$3-$B$2+1,CC$8+1-$B$4)))</f>
        <v>0.28037734239303086</v>
      </c>
      <c r="CD23" s="18">
        <f>IF(OR($A23="",CD$8=""),"",MMULT(Z!$B23:INDEX(ZM,$A23-$B$4+1,$B$3-$B$2+1),ZT!CD$9:INDEX(ZTM,$B$3-$B$2+1,CD$8+1-$B$4)))</f>
        <v>0.27566752214186069</v>
      </c>
      <c r="CE23" s="18">
        <f>IF(OR($A23="",CE$8=""),"",MMULT(Z!$B23:INDEX(ZM,$A23-$B$4+1,$B$3-$B$2+1),ZT!CE$9:INDEX(ZTM,$B$3-$B$2+1,CE$8+1-$B$4)))</f>
        <v>0.28963111353617105</v>
      </c>
      <c r="CF23" s="18">
        <f>IF(OR($A23="",CF$8=""),"",MMULT(Z!$B23:INDEX(ZM,$A23-$B$4+1,$B$3-$B$2+1),ZT!CF$9:INDEX(ZTM,$B$3-$B$2+1,CF$8+1-$B$4)))</f>
        <v>0.3790343745233104</v>
      </c>
      <c r="CG23" s="18">
        <f>IF(OR($A23="",CG$8=""),"",MMULT(Z!$B23:INDEX(ZM,$A23-$B$4+1,$B$3-$B$2+1),ZT!CG$9:INDEX(ZTM,$B$3-$B$2+1,CG$8+1-$B$4)))</f>
        <v>0.26549245647299191</v>
      </c>
      <c r="CH23" s="18">
        <f>IF(OR($A23="",CH$8=""),"",MMULT(Z!$B23:INDEX(ZM,$A23-$B$4+1,$B$3-$B$2+1),ZT!CH$9:INDEX(ZTM,$B$3-$B$2+1,CH$8+1-$B$4)))</f>
        <v>0.36761912362912563</v>
      </c>
      <c r="CI23" s="18">
        <f>IF(OR($A23="",CI$8=""),"",MMULT(Z!$B23:INDEX(ZM,$A23-$B$4+1,$B$3-$B$2+1),ZT!CI$9:INDEX(ZTM,$B$3-$B$2+1,CI$8+1-$B$4)))</f>
        <v>0.33596914721450361</v>
      </c>
      <c r="CJ23" s="18">
        <f>IF(OR($A23="",CJ$8=""),"",MMULT(Z!$B23:INDEX(ZM,$A23-$B$4+1,$B$3-$B$2+1),ZT!CJ$9:INDEX(ZTM,$B$3-$B$2+1,CJ$8+1-$B$4)))</f>
        <v>0.23313778206720995</v>
      </c>
      <c r="CK23" s="18">
        <f>IF(OR($A23="",CK$8=""),"",MMULT(Z!$B23:INDEX(ZM,$A23-$B$4+1,$B$3-$B$2+1),ZT!CK$9:INDEX(ZTM,$B$3-$B$2+1,CK$8+1-$B$4)))</f>
        <v>0.32061015335170429</v>
      </c>
      <c r="CL23" s="18">
        <f>IF(OR($A23="",CL$8=""),"",MMULT(Z!$B23:INDEX(ZM,$A23-$B$4+1,$B$3-$B$2+1),ZT!CL$9:INDEX(ZTM,$B$3-$B$2+1,CL$8+1-$B$4)))</f>
        <v>0.22641107544126265</v>
      </c>
      <c r="CM23" s="18">
        <f>IF(OR($A23="",CM$8=""),"",MMULT(Z!$B23:INDEX(ZM,$A23-$B$4+1,$B$3-$B$2+1),ZT!CM$9:INDEX(ZTM,$B$3-$B$2+1,CM$8+1-$B$4)))</f>
        <v>0.25927901312998131</v>
      </c>
      <c r="CN23" s="18">
        <f>IF(OR($A23="",CN$8=""),"",MMULT(Z!$B23:INDEX(ZM,$A23-$B$4+1,$B$3-$B$2+1),ZT!CN$9:INDEX(ZTM,$B$3-$B$2+1,CN$8+1-$B$4)))</f>
        <v>0.24349590153051046</v>
      </c>
      <c r="CO23" s="18">
        <f>IF(OR($A23="",CO$8=""),"",MMULT(Z!$B23:INDEX(ZM,$A23-$B$4+1,$B$3-$B$2+1),ZT!CO$9:INDEX(ZTM,$B$3-$B$2+1,CO$8+1-$B$4)))</f>
        <v>0.24259677957702774</v>
      </c>
      <c r="CP23" s="18">
        <f>IF(OR($A23="",CP$8=""),"",MMULT(Z!$B23:INDEX(ZM,$A23-$B$4+1,$B$3-$B$2+1),ZT!CP$9:INDEX(ZTM,$B$3-$B$2+1,CP$8+1-$B$4)))</f>
        <v>0.12171493153888296</v>
      </c>
      <c r="CQ23" s="18">
        <f>IF(OR($A23="",CQ$8=""),"",MMULT(Z!$B23:INDEX(ZM,$A23-$B$4+1,$B$3-$B$2+1),ZT!CQ$9:INDEX(ZTM,$B$3-$B$2+1,CQ$8+1-$B$4)))</f>
        <v>0.17296857827075851</v>
      </c>
      <c r="CR23" s="18">
        <f>IF(OR($A23="",CR$8=""),"",MMULT(Z!$B23:INDEX(ZM,$A23-$B$4+1,$B$3-$B$2+1),ZT!CR$9:INDEX(ZTM,$B$3-$B$2+1,CR$8+1-$B$4)))</f>
        <v>4.4759447735748303E-2</v>
      </c>
      <c r="CS23" s="18">
        <f>IF(OR($A23="",CS$8=""),"",MMULT(Z!$B23:INDEX(ZM,$A23-$B$4+1,$B$3-$B$2+1),ZT!CS$9:INDEX(ZTM,$B$3-$B$2+1,CS$8+1-$B$4)))</f>
        <v>0.16476339221979494</v>
      </c>
      <c r="CT23" s="18" t="str">
        <f>IF(OR($A23="",CT$8=""),"",MMULT(Z!$B23:INDEX(ZM,$A23-$B$4+1,$B$3-$B$2+1),ZT!CT$9:INDEX(ZTM,$B$3-$B$2+1,CT$8+1-$B$4)))</f>
        <v/>
      </c>
      <c r="CU23" s="18" t="str">
        <f>IF(OR($A23="",CU$8=""),"",MMULT(Z!$B23:INDEX(ZM,$A23-$B$4+1,$B$3-$B$2+1),ZT!CU$9:INDEX(ZTM,$B$3-$B$2+1,CU$8+1-$B$4)))</f>
        <v/>
      </c>
      <c r="CV23" s="18" t="str">
        <f>IF(OR($A23="",CV$8=""),"",MMULT(Z!$B23:INDEX(ZM,$A23-$B$4+1,$B$3-$B$2+1),ZT!CV$9:INDEX(ZTM,$B$3-$B$2+1,CV$8+1-$B$4)))</f>
        <v/>
      </c>
      <c r="CW23" s="18" t="str">
        <f>IF(OR($A23="",CW$8=""),"",MMULT(Z!$B23:INDEX(ZM,$A23-$B$4+1,$B$3-$B$2+1),ZT!CW$9:INDEX(ZTM,$B$3-$B$2+1,CW$8+1-$B$4)))</f>
        <v/>
      </c>
      <c r="CX23" s="18" t="str">
        <f>IF(OR($A23="",CX$8=""),"",MMULT(Z!$B23:INDEX(ZM,$A23-$B$4+1,$B$3-$B$2+1),ZT!CX$9:INDEX(ZTM,$B$3-$B$2+1,CX$8+1-$B$4)))</f>
        <v/>
      </c>
      <c r="CY23" s="18" t="str">
        <f>IF(OR($A23="",CY$8=""),"",MMULT(Z!$B23:INDEX(ZM,$A23-$B$4+1,$B$3-$B$2+1),ZT!CY$9:INDEX(ZTM,$B$3-$B$2+1,CY$8+1-$B$4)))</f>
        <v/>
      </c>
      <c r="CZ23" s="18" t="str">
        <f>IF(OR($A23="",CZ$8=""),"",MMULT(Z!$B23:INDEX(ZM,$A23-$B$4+1,$B$3-$B$2+1),ZT!CZ$9:INDEX(ZTM,$B$3-$B$2+1,CZ$8+1-$B$4)))</f>
        <v/>
      </c>
      <c r="DA23" s="18" t="str">
        <f>IF(OR($A23="",DA$8=""),"",MMULT(Z!$B23:INDEX(ZM,$A23-$B$4+1,$B$3-$B$2+1),ZT!DA$9:INDEX(ZTM,$B$3-$B$2+1,DA$8+1-$B$4)))</f>
        <v/>
      </c>
      <c r="DB23" s="18" t="str">
        <f>IF(OR($A23="",DB$8=""),"",MMULT(Z!$B23:INDEX(ZM,$A23-$B$4+1,$B$3-$B$2+1),ZT!DB$9:INDEX(ZTM,$B$3-$B$2+1,DB$8+1-$B$4)))</f>
        <v/>
      </c>
      <c r="DC23" s="18" t="str">
        <f>IF(OR($A23="",DC$8=""),"",MMULT(Z!$B23:INDEX(ZM,$A23-$B$4+1,$B$3-$B$2+1),ZT!DC$9:INDEX(ZTM,$B$3-$B$2+1,DC$8+1-$B$4)))</f>
        <v/>
      </c>
      <c r="DD23" s="18" t="str">
        <f>IF(OR($A23="",DD$8=""),"",MMULT(Z!$B23:INDEX(ZM,$A23-$B$4+1,$B$3-$B$2+1),ZT!DD$9:INDEX(ZTM,$B$3-$B$2+1,DD$8+1-$B$4)))</f>
        <v/>
      </c>
      <c r="DE23" s="18" t="str">
        <f>IF(OR($A23="",DE$8=""),"",MMULT(Z!$B23:INDEX(ZM,$A23-$B$4+1,$B$3-$B$2+1),ZT!DE$9:INDEX(ZTM,$B$3-$B$2+1,DE$8+1-$B$4)))</f>
        <v/>
      </c>
      <c r="DF23" s="18" t="str">
        <f>IF(OR($A23="",DF$8=""),"",MMULT(Z!$B23:INDEX(ZM,$A23-$B$4+1,$B$3-$B$2+1),ZT!DF$9:INDEX(ZTM,$B$3-$B$2+1,DF$8+1-$B$4)))</f>
        <v/>
      </c>
      <c r="DG23" s="18" t="str">
        <f>IF(OR($A23="",DG$8=""),"",MMULT(Z!$B23:INDEX(ZM,$A23-$B$4+1,$B$3-$B$2+1),ZT!DG$9:INDEX(ZTM,$B$3-$B$2+1,DG$8+1-$B$4)))</f>
        <v/>
      </c>
    </row>
    <row r="24" spans="1:111">
      <c r="A24">
        <f>Z!A24</f>
        <v>15</v>
      </c>
      <c r="B24" s="18">
        <f>IF(OR($A24="",B$8=""),"",MMULT(Z!$B24:INDEX(ZM,$A24-$B$4+1,$B$3-$B$2+1),ZT!B$9:INDEX(ZTM,$B$3-$B$2+1,B$8+1-$B$4)))</f>
        <v>1.0910028044398214</v>
      </c>
      <c r="C24" s="18">
        <f>IF(OR($A24="",C$8=""),"",MMULT(Z!$B24:INDEX(ZM,$A24-$B$4+1,$B$3-$B$2+1),ZT!C$9:INDEX(ZTM,$B$3-$B$2+1,C$8+1-$B$4)))</f>
        <v>0.44027618086304166</v>
      </c>
      <c r="D24" s="18">
        <f>IF(OR($A24="",D$8=""),"",MMULT(Z!$B24:INDEX(ZM,$A24-$B$4+1,$B$3-$B$2+1),ZT!D$9:INDEX(ZTM,$B$3-$B$2+1,D$8+1-$B$4)))</f>
        <v>1.0716335035906277</v>
      </c>
      <c r="E24" s="18">
        <f>IF(OR($A24="",E$8=""),"",MMULT(Z!$B24:INDEX(ZM,$A24-$B$4+1,$B$3-$B$2+1),ZT!E$9:INDEX(ZTM,$B$3-$B$2+1,E$8+1-$B$4)))</f>
        <v>0.80401186103695399</v>
      </c>
      <c r="F24" s="18">
        <f>IF(OR($A24="",F$8=""),"",MMULT(Z!$B24:INDEX(ZM,$A24-$B$4+1,$B$3-$B$2+1),ZT!F$9:INDEX(ZTM,$B$3-$B$2+1,F$8+1-$B$4)))</f>
        <v>1.2259083312577626</v>
      </c>
      <c r="G24" s="18">
        <f>IF(OR($A24="",G$8=""),"",MMULT(Z!$B24:INDEX(ZM,$A24-$B$4+1,$B$3-$B$2+1),ZT!G$9:INDEX(ZTM,$B$3-$B$2+1,G$8+1-$B$4)))</f>
        <v>0.40203454975501918</v>
      </c>
      <c r="H24" s="18">
        <f>IF(OR($A24="",H$8=""),"",MMULT(Z!$B24:INDEX(ZM,$A24-$B$4+1,$B$3-$B$2+1),ZT!H$9:INDEX(ZTM,$B$3-$B$2+1,H$8+1-$B$4)))</f>
        <v>0.97090893239712561</v>
      </c>
      <c r="I24" s="18">
        <f>IF(OR($A24="",I$8=""),"",MMULT(Z!$B24:INDEX(ZM,$A24-$B$4+1,$B$3-$B$2+1),ZT!I$9:INDEX(ZTM,$B$3-$B$2+1,I$8+1-$B$4)))</f>
        <v>0.33215568628535896</v>
      </c>
      <c r="J24" s="18">
        <f>IF(OR($A24="",J$8=""),"",MMULT(Z!$B24:INDEX(ZM,$A24-$B$4+1,$B$3-$B$2+1),ZT!J$9:INDEX(ZTM,$B$3-$B$2+1,J$8+1-$B$4)))</f>
        <v>0.76387466383776714</v>
      </c>
      <c r="K24" s="18">
        <f>IF(OR($A24="",K$8=""),"",MMULT(Z!$B24:INDEX(ZM,$A24-$B$4+1,$B$3-$B$2+1),ZT!K$9:INDEX(ZTM,$B$3-$B$2+1,K$8+1-$B$4)))</f>
        <v>0.83075150745535808</v>
      </c>
      <c r="L24" s="18">
        <f>IF(OR($A24="",L$8=""),"",MMULT(Z!$B24:INDEX(ZM,$A24-$B$4+1,$B$3-$B$2+1),ZT!L$9:INDEX(ZTM,$B$3-$B$2+1,L$8+1-$B$4)))</f>
        <v>0.68061006547148584</v>
      </c>
      <c r="M24" s="18">
        <f>IF(OR($A24="",M$8=""),"",MMULT(Z!$B24:INDEX(ZM,$A24-$B$4+1,$B$3-$B$2+1),ZT!M$9:INDEX(ZTM,$B$3-$B$2+1,M$8+1-$B$4)))</f>
        <v>0.32743748231156095</v>
      </c>
      <c r="N24" s="18">
        <f>IF(OR($A24="",N$8=""),"",MMULT(Z!$B24:INDEX(ZM,$A24-$B$4+1,$B$3-$B$2+1),ZT!N$9:INDEX(ZTM,$B$3-$B$2+1,N$8+1-$B$4)))</f>
        <v>-6.4867019006060594E-2</v>
      </c>
      <c r="O24" s="18">
        <f>IF(OR($A24="",O$8=""),"",MMULT(Z!$B24:INDEX(ZM,$A24-$B$4+1,$B$3-$B$2+1),ZT!O$9:INDEX(ZTM,$B$3-$B$2+1,O$8+1-$B$4)))</f>
        <v>0.32634963535235051</v>
      </c>
      <c r="P24" s="18">
        <f>IF(OR($A24="",P$8=""),"",MMULT(Z!$B24:INDEX(ZM,$A24-$B$4+1,$B$3-$B$2+1),ZT!P$9:INDEX(ZTM,$B$3-$B$2+1,P$8+1-$B$4)))</f>
        <v>0.79680983950838091</v>
      </c>
      <c r="Q24" s="18">
        <f>IF(OR($A24="",Q$8=""),"",MMULT(Z!$B24:INDEX(ZM,$A24-$B$4+1,$B$3-$B$2+1),ZT!Q$9:INDEX(ZTM,$B$3-$B$2+1,Q$8+1-$B$4)))</f>
        <v>1.8701376441652022</v>
      </c>
      <c r="R24" s="18">
        <f>IF(OR($A24="",R$8=""),"",MMULT(Z!$B24:INDEX(ZM,$A24-$B$4+1,$B$3-$B$2+1),ZT!R$9:INDEX(ZTM,$B$3-$B$2+1,R$8+1-$B$4)))</f>
        <v>0.20161517297255613</v>
      </c>
      <c r="S24" s="18">
        <f>IF(OR($A24="",S$8=""),"",MMULT(Z!$B24:INDEX(ZM,$A24-$B$4+1,$B$3-$B$2+1),ZT!S$9:INDEX(ZTM,$B$3-$B$2+1,S$8+1-$B$4)))</f>
        <v>1.25675318199554</v>
      </c>
      <c r="T24" s="18">
        <f>IF(OR($A24="",T$8=""),"",MMULT(Z!$B24:INDEX(ZM,$A24-$B$4+1,$B$3-$B$2+1),ZT!T$9:INDEX(ZTM,$B$3-$B$2+1,T$8+1-$B$4)))</f>
        <v>0.46683590276627052</v>
      </c>
      <c r="U24" s="18">
        <f>IF(OR($A24="",U$8=""),"",MMULT(Z!$B24:INDEX(ZM,$A24-$B$4+1,$B$3-$B$2+1),ZT!U$9:INDEX(ZTM,$B$3-$B$2+1,U$8+1-$B$4)))</f>
        <v>0.77532621651076095</v>
      </c>
      <c r="V24" s="18">
        <f>IF(OR($A24="",V$8=""),"",MMULT(Z!$B24:INDEX(ZM,$A24-$B$4+1,$B$3-$B$2+1),ZT!V$9:INDEX(ZTM,$B$3-$B$2+1,V$8+1-$B$4)))</f>
        <v>1.094924777279054</v>
      </c>
      <c r="W24" s="18">
        <f>IF(OR($A24="",W$8=""),"",MMULT(Z!$B24:INDEX(ZM,$A24-$B$4+1,$B$3-$B$2+1),ZT!W$9:INDEX(ZTM,$B$3-$B$2+1,W$8+1-$B$4)))</f>
        <v>1.1520692514738398</v>
      </c>
      <c r="X24" s="18">
        <f>IF(OR($A24="",X$8=""),"",MMULT(Z!$B24:INDEX(ZM,$A24-$B$4+1,$B$3-$B$2+1),ZT!X$9:INDEX(ZTM,$B$3-$B$2+1,X$8+1-$B$4)))</f>
        <v>0.56338447059303465</v>
      </c>
      <c r="Y24" s="18">
        <f>IF(OR($A24="",Y$8=""),"",MMULT(Z!$B24:INDEX(ZM,$A24-$B$4+1,$B$3-$B$2+1),ZT!Y$9:INDEX(ZTM,$B$3-$B$2+1,Y$8+1-$B$4)))</f>
        <v>0.84432984590079552</v>
      </c>
      <c r="Z24" s="18">
        <f>IF(OR($A24="",Z$8=""),"",MMULT(Z!$B24:INDEX(ZM,$A24-$B$4+1,$B$3-$B$2+1),ZT!Z$9:INDEX(ZTM,$B$3-$B$2+1,Z$8+1-$B$4)))</f>
        <v>1.0669501057146702</v>
      </c>
      <c r="AA24" s="18">
        <f>IF(OR($A24="",AA$8=""),"",MMULT(Z!$B24:INDEX(ZM,$A24-$B$4+1,$B$3-$B$2+1),ZT!AA$9:INDEX(ZTM,$B$3-$B$2+1,AA$8+1-$B$4)))</f>
        <v>1.046727591536345</v>
      </c>
      <c r="AB24" s="18">
        <f>IF(OR($A24="",AB$8=""),"",MMULT(Z!$B24:INDEX(ZM,$A24-$B$4+1,$B$3-$B$2+1),ZT!AB$9:INDEX(ZTM,$B$3-$B$2+1,AB$8+1-$B$4)))</f>
        <v>0.96226527643688498</v>
      </c>
      <c r="AC24" s="18">
        <f>IF(OR($A24="",AC$8=""),"",MMULT(Z!$B24:INDEX(ZM,$A24-$B$4+1,$B$3-$B$2+1),ZT!AC$9:INDEX(ZTM,$B$3-$B$2+1,AC$8+1-$B$4)))</f>
        <v>0.90350076317950156</v>
      </c>
      <c r="AD24" s="18">
        <f>IF(OR($A24="",AD$8=""),"",MMULT(Z!$B24:INDEX(ZM,$A24-$B$4+1,$B$3-$B$2+1),ZT!AD$9:INDEX(ZTM,$B$3-$B$2+1,AD$8+1-$B$4)))</f>
        <v>0.78123651752304524</v>
      </c>
      <c r="AE24" s="18">
        <f>IF(OR($A24="",AE$8=""),"",MMULT(Z!$B24:INDEX(ZM,$A24-$B$4+1,$B$3-$B$2+1),ZT!AE$9:INDEX(ZTM,$B$3-$B$2+1,AE$8+1-$B$4)))</f>
        <v>1.001362347991831</v>
      </c>
      <c r="AF24" s="18">
        <f>IF(OR($A24="",AF$8=""),"",MMULT(Z!$B24:INDEX(ZM,$A24-$B$4+1,$B$3-$B$2+1),ZT!AF$9:INDEX(ZTM,$B$3-$B$2+1,AF$8+1-$B$4)))</f>
        <v>1.0818784100918371</v>
      </c>
      <c r="AG24" s="18">
        <f>IF(OR($A24="",AG$8=""),"",MMULT(Z!$B24:INDEX(ZM,$A24-$B$4+1,$B$3-$B$2+1),ZT!AG$9:INDEX(ZTM,$B$3-$B$2+1,AG$8+1-$B$4)))</f>
        <v>1.2492702505504614</v>
      </c>
      <c r="AH24" s="18">
        <f>IF(OR($A24="",AH$8=""),"",MMULT(Z!$B24:INDEX(ZM,$A24-$B$4+1,$B$3-$B$2+1),ZT!AH$9:INDEX(ZTM,$B$3-$B$2+1,AH$8+1-$B$4)))</f>
        <v>1.1291701058407901</v>
      </c>
      <c r="AI24" s="18">
        <f>IF(OR($A24="",AI$8=""),"",MMULT(Z!$B24:INDEX(ZM,$A24-$B$4+1,$B$3-$B$2+1),ZT!AI$9:INDEX(ZTM,$B$3-$B$2+1,AI$8+1-$B$4)))</f>
        <v>1.312298933807039</v>
      </c>
      <c r="AJ24" s="18">
        <f>IF(OR($A24="",AJ$8=""),"",MMULT(Z!$B24:INDEX(ZM,$A24-$B$4+1,$B$3-$B$2+1),ZT!AJ$9:INDEX(ZTM,$B$3-$B$2+1,AJ$8+1-$B$4)))</f>
        <v>1.0748450637836355</v>
      </c>
      <c r="AK24" s="18">
        <f>IF(OR($A24="",AK$8=""),"",MMULT(Z!$B24:INDEX(ZM,$A24-$B$4+1,$B$3-$B$2+1),ZT!AK$9:INDEX(ZTM,$B$3-$B$2+1,AK$8+1-$B$4)))</f>
        <v>1.0106869054884371</v>
      </c>
      <c r="AL24" s="18">
        <f>IF(OR($A24="",AL$8=""),"",MMULT(Z!$B24:INDEX(ZM,$A24-$B$4+1,$B$3-$B$2+1),ZT!AL$9:INDEX(ZTM,$B$3-$B$2+1,AL$8+1-$B$4)))</f>
        <v>1.0887027621004697</v>
      </c>
      <c r="AM24" s="18">
        <f>IF(OR($A24="",AM$8=""),"",MMULT(Z!$B24:INDEX(ZM,$A24-$B$4+1,$B$3-$B$2+1),ZT!AM$9:INDEX(ZTM,$B$3-$B$2+1,AM$8+1-$B$4)))</f>
        <v>0.90074643062464055</v>
      </c>
      <c r="AN24" s="18">
        <f>IF(OR($A24="",AN$8=""),"",MMULT(Z!$B24:INDEX(ZM,$A24-$B$4+1,$B$3-$B$2+1),ZT!AN$9:INDEX(ZTM,$B$3-$B$2+1,AN$8+1-$B$4)))</f>
        <v>0.96982669746606764</v>
      </c>
      <c r="AO24" s="18">
        <f>IF(OR($A24="",AO$8=""),"",MMULT(Z!$B24:INDEX(ZM,$A24-$B$4+1,$B$3-$B$2+1),ZT!AO$9:INDEX(ZTM,$B$3-$B$2+1,AO$8+1-$B$4)))</f>
        <v>0.55692995731191741</v>
      </c>
      <c r="AP24" s="18">
        <f>IF(OR($A24="",AP$8=""),"",MMULT(Z!$B24:INDEX(ZM,$A24-$B$4+1,$B$3-$B$2+1),ZT!AP$9:INDEX(ZTM,$B$3-$B$2+1,AP$8+1-$B$4)))</f>
        <v>0.72956476071360121</v>
      </c>
      <c r="AQ24" s="18">
        <f>IF(OR($A24="",AQ$8=""),"",MMULT(Z!$B24:INDEX(ZM,$A24-$B$4+1,$B$3-$B$2+1),ZT!AQ$9:INDEX(ZTM,$B$3-$B$2+1,AQ$8+1-$B$4)))</f>
        <v>0.31780911488077906</v>
      </c>
      <c r="AR24" s="18">
        <f>IF(OR($A24="",AR$8=""),"",MMULT(Z!$B24:INDEX(ZM,$A24-$B$4+1,$B$3-$B$2+1),ZT!AR$9:INDEX(ZTM,$B$3-$B$2+1,AR$8+1-$B$4)))</f>
        <v>0.55903854026923816</v>
      </c>
      <c r="AS24" s="18">
        <f>IF(OR($A24="",AS$8=""),"",MMULT(Z!$B24:INDEX(ZM,$A24-$B$4+1,$B$3-$B$2+1),ZT!AS$9:INDEX(ZTM,$B$3-$B$2+1,AS$8+1-$B$4)))</f>
        <v>0.36626428006556266</v>
      </c>
      <c r="AT24" s="18">
        <f>IF(OR($A24="",AT$8=""),"",MMULT(Z!$B24:INDEX(ZM,$A24-$B$4+1,$B$3-$B$2+1),ZT!AT$9:INDEX(ZTM,$B$3-$B$2+1,AT$8+1-$B$4)))</f>
        <v>0.32666718961121433</v>
      </c>
      <c r="AU24" s="18">
        <f>IF(OR($A24="",AU$8=""),"",MMULT(Z!$B24:INDEX(ZM,$A24-$B$4+1,$B$3-$B$2+1),ZT!AU$9:INDEX(ZTM,$B$3-$B$2+1,AU$8+1-$B$4)))</f>
        <v>0.34042293395809986</v>
      </c>
      <c r="AV24" s="18">
        <f>IF(OR($A24="",AV$8=""),"",MMULT(Z!$B24:INDEX(ZM,$A24-$B$4+1,$B$3-$B$2+1),ZT!AV$9:INDEX(ZTM,$B$3-$B$2+1,AV$8+1-$B$4)))</f>
        <v>0.18265679399112272</v>
      </c>
      <c r="AW24" s="18">
        <f>IF(OR($A24="",AW$8=""),"",MMULT(Z!$B24:INDEX(ZM,$A24-$B$4+1,$B$3-$B$2+1),ZT!AW$9:INDEX(ZTM,$B$3-$B$2+1,AW$8+1-$B$4)))</f>
        <v>0.15389694016344219</v>
      </c>
      <c r="AX24" s="18">
        <f>IF(OR($A24="",AX$8=""),"",MMULT(Z!$B24:INDEX(ZM,$A24-$B$4+1,$B$3-$B$2+1),ZT!AX$9:INDEX(ZTM,$B$3-$B$2+1,AX$8+1-$B$4)))</f>
        <v>0.15725982451430812</v>
      </c>
      <c r="AY24" s="18">
        <f>IF(OR($A24="",AY$8=""),"",MMULT(Z!$B24:INDEX(ZM,$A24-$B$4+1,$B$3-$B$2+1),ZT!AY$9:INDEX(ZTM,$B$3-$B$2+1,AY$8+1-$B$4)))</f>
        <v>0.17194954351308878</v>
      </c>
      <c r="AZ24" s="18">
        <f>IF(OR($A24="",AZ$8=""),"",MMULT(Z!$B24:INDEX(ZM,$A24-$B$4+1,$B$3-$B$2+1),ZT!AZ$9:INDEX(ZTM,$B$3-$B$2+1,AZ$8+1-$B$4)))</f>
        <v>0.10650328716823146</v>
      </c>
      <c r="BA24" s="18">
        <f>IF(OR($A24="",BA$8=""),"",MMULT(Z!$B24:INDEX(ZM,$A24-$B$4+1,$B$3-$B$2+1),ZT!BA$9:INDEX(ZTM,$B$3-$B$2+1,BA$8+1-$B$4)))</f>
        <v>0.13774139913261435</v>
      </c>
      <c r="BB24" s="18">
        <f>IF(OR($A24="",BB$8=""),"",MMULT(Z!$B24:INDEX(ZM,$A24-$B$4+1,$B$3-$B$2+1),ZT!BB$9:INDEX(ZTM,$B$3-$B$2+1,BB$8+1-$B$4)))</f>
        <v>0.23320555694375522</v>
      </c>
      <c r="BC24" s="18">
        <f>IF(OR($A24="",BC$8=""),"",MMULT(Z!$B24:INDEX(ZM,$A24-$B$4+1,$B$3-$B$2+1),ZT!BC$9:INDEX(ZTM,$B$3-$B$2+1,BC$8+1-$B$4)))</f>
        <v>0.20109076531957415</v>
      </c>
      <c r="BD24" s="18">
        <f>IF(OR($A24="",BD$8=""),"",MMULT(Z!$B24:INDEX(ZM,$A24-$B$4+1,$B$3-$B$2+1),ZT!BD$9:INDEX(ZTM,$B$3-$B$2+1,BD$8+1-$B$4)))</f>
        <v>0.29342036014812545</v>
      </c>
      <c r="BE24" s="18">
        <f>IF(OR($A24="",BE$8=""),"",MMULT(Z!$B24:INDEX(ZM,$A24-$B$4+1,$B$3-$B$2+1),ZT!BE$9:INDEX(ZTM,$B$3-$B$2+1,BE$8+1-$B$4)))</f>
        <v>0.1857362409007122</v>
      </c>
      <c r="BF24" s="18">
        <f>IF(OR($A24="",BF$8=""),"",MMULT(Z!$B24:INDEX(ZM,$A24-$B$4+1,$B$3-$B$2+1),ZT!BF$9:INDEX(ZTM,$B$3-$B$2+1,BF$8+1-$B$4)))</f>
        <v>0.2930296692436159</v>
      </c>
      <c r="BG24" s="18">
        <f>IF(OR($A24="",BG$8=""),"",MMULT(Z!$B24:INDEX(ZM,$A24-$B$4+1,$B$3-$B$2+1),ZT!BG$9:INDEX(ZTM,$B$3-$B$2+1,BG$8+1-$B$4)))</f>
        <v>0.29432817634639369</v>
      </c>
      <c r="BH24" s="18">
        <f>IF(OR($A24="",BH$8=""),"",MMULT(Z!$B24:INDEX(ZM,$A24-$B$4+1,$B$3-$B$2+1),ZT!BH$9:INDEX(ZTM,$B$3-$B$2+1,BH$8+1-$B$4)))</f>
        <v>0.34084659381752397</v>
      </c>
      <c r="BI24" s="18">
        <f>IF(OR($A24="",BI$8=""),"",MMULT(Z!$B24:INDEX(ZM,$A24-$B$4+1,$B$3-$B$2+1),ZT!BI$9:INDEX(ZTM,$B$3-$B$2+1,BI$8+1-$B$4)))</f>
        <v>0.27115832159486253</v>
      </c>
      <c r="BJ24" s="18">
        <f>IF(OR($A24="",BJ$8=""),"",MMULT(Z!$B24:INDEX(ZM,$A24-$B$4+1,$B$3-$B$2+1),ZT!BJ$9:INDEX(ZTM,$B$3-$B$2+1,BJ$8+1-$B$4)))</f>
        <v>0.3682546697415634</v>
      </c>
      <c r="BK24" s="18">
        <f>IF(OR($A24="",BK$8=""),"",MMULT(Z!$B24:INDEX(ZM,$A24-$B$4+1,$B$3-$B$2+1),ZT!BK$9:INDEX(ZTM,$B$3-$B$2+1,BK$8+1-$B$4)))</f>
        <v>0.38765105903363795</v>
      </c>
      <c r="BL24" s="18">
        <f>IF(OR($A24="",BL$8=""),"",MMULT(Z!$B24:INDEX(ZM,$A24-$B$4+1,$B$3-$B$2+1),ZT!BL$9:INDEX(ZTM,$B$3-$B$2+1,BL$8+1-$B$4)))</f>
        <v>0.38019085165292799</v>
      </c>
      <c r="BM24" s="18">
        <f>IF(OR($A24="",BM$8=""),"",MMULT(Z!$B24:INDEX(ZM,$A24-$B$4+1,$B$3-$B$2+1),ZT!BM$9:INDEX(ZTM,$B$3-$B$2+1,BM$8+1-$B$4)))</f>
        <v>0.37297448258468563</v>
      </c>
      <c r="BN24" s="18">
        <f>IF(OR($A24="",BN$8=""),"",MMULT(Z!$B24:INDEX(ZM,$A24-$B$4+1,$B$3-$B$2+1),ZT!BN$9:INDEX(ZTM,$B$3-$B$2+1,BN$8+1-$B$4)))</f>
        <v>0.30009150551631592</v>
      </c>
      <c r="BO24" s="18">
        <f>IF(OR($A24="",BO$8=""),"",MMULT(Z!$B24:INDEX(ZM,$A24-$B$4+1,$B$3-$B$2+1),ZT!BO$9:INDEX(ZTM,$B$3-$B$2+1,BO$8+1-$B$4)))</f>
        <v>0.44620052062595855</v>
      </c>
      <c r="BP24" s="18">
        <f>IF(OR($A24="",BP$8=""),"",MMULT(Z!$B24:INDEX(ZM,$A24-$B$4+1,$B$3-$B$2+1),ZT!BP$9:INDEX(ZTM,$B$3-$B$2+1,BP$8+1-$B$4)))</f>
        <v>0.47224987273639735</v>
      </c>
      <c r="BQ24" s="18">
        <f>IF(OR($A24="",BQ$8=""),"",MMULT(Z!$B24:INDEX(ZM,$A24-$B$4+1,$B$3-$B$2+1),ZT!BQ$9:INDEX(ZTM,$B$3-$B$2+1,BQ$8+1-$B$4)))</f>
        <v>0.42016663493318068</v>
      </c>
      <c r="BR24" s="18">
        <f>IF(OR($A24="",BR$8=""),"",MMULT(Z!$B24:INDEX(ZM,$A24-$B$4+1,$B$3-$B$2+1),ZT!BR$9:INDEX(ZTM,$B$3-$B$2+1,BR$8+1-$B$4)))</f>
        <v>0.39803235681903487</v>
      </c>
      <c r="BS24" s="18">
        <f>IF(OR($A24="",BS$8=""),"",MMULT(Z!$B24:INDEX(ZM,$A24-$B$4+1,$B$3-$B$2+1),ZT!BS$9:INDEX(ZTM,$B$3-$B$2+1,BS$8+1-$B$4)))</f>
        <v>0.4253940810598707</v>
      </c>
      <c r="BT24" s="18">
        <f>IF(OR($A24="",BT$8=""),"",MMULT(Z!$B24:INDEX(ZM,$A24-$B$4+1,$B$3-$B$2+1),ZT!BT$9:INDEX(ZTM,$B$3-$B$2+1,BT$8+1-$B$4)))</f>
        <v>0.42448325269817933</v>
      </c>
      <c r="BU24" s="18">
        <f>IF(OR($A24="",BU$8=""),"",MMULT(Z!$B24:INDEX(ZM,$A24-$B$4+1,$B$3-$B$2+1),ZT!BU$9:INDEX(ZTM,$B$3-$B$2+1,BU$8+1-$B$4)))</f>
        <v>0.40044479332492255</v>
      </c>
      <c r="BV24" s="18">
        <f>IF(OR($A24="",BV$8=""),"",MMULT(Z!$B24:INDEX(ZM,$A24-$B$4+1,$B$3-$B$2+1),ZT!BV$9:INDEX(ZTM,$B$3-$B$2+1,BV$8+1-$B$4)))</f>
        <v>0.3523447344893752</v>
      </c>
      <c r="BW24" s="18">
        <f>IF(OR($A24="",BW$8=""),"",MMULT(Z!$B24:INDEX(ZM,$A24-$B$4+1,$B$3-$B$2+1),ZT!BW$9:INDEX(ZTM,$B$3-$B$2+1,BW$8+1-$B$4)))</f>
        <v>0.40790671055740158</v>
      </c>
      <c r="BX24" s="18">
        <f>IF(OR($A24="",BX$8=""),"",MMULT(Z!$B24:INDEX(ZM,$A24-$B$4+1,$B$3-$B$2+1),ZT!BX$9:INDEX(ZTM,$B$3-$B$2+1,BX$8+1-$B$4)))</f>
        <v>0.30512334332513735</v>
      </c>
      <c r="BY24" s="18">
        <f>IF(OR($A24="",BY$8=""),"",MMULT(Z!$B24:INDEX(ZM,$A24-$B$4+1,$B$3-$B$2+1),ZT!BY$9:INDEX(ZTM,$B$3-$B$2+1,BY$8+1-$B$4)))</f>
        <v>0.31760164371976407</v>
      </c>
      <c r="BZ24" s="18">
        <f>IF(OR($A24="",BZ$8=""),"",MMULT(Z!$B24:INDEX(ZM,$A24-$B$4+1,$B$3-$B$2+1),ZT!BZ$9:INDEX(ZTM,$B$3-$B$2+1,BZ$8+1-$B$4)))</f>
        <v>0.42205003167577315</v>
      </c>
      <c r="CA24" s="18">
        <f>IF(OR($A24="",CA$8=""),"",MMULT(Z!$B24:INDEX(ZM,$A24-$B$4+1,$B$3-$B$2+1),ZT!CA$9:INDEX(ZTM,$B$3-$B$2+1,CA$8+1-$B$4)))</f>
        <v>0.40066239201507059</v>
      </c>
      <c r="CB24" s="18">
        <f>IF(OR($A24="",CB$8=""),"",MMULT(Z!$B24:INDEX(ZM,$A24-$B$4+1,$B$3-$B$2+1),ZT!CB$9:INDEX(ZTM,$B$3-$B$2+1,CB$8+1-$B$4)))</f>
        <v>0.38233348180314386</v>
      </c>
      <c r="CC24" s="18">
        <f>IF(OR($A24="",CC$8=""),"",MMULT(Z!$B24:INDEX(ZM,$A24-$B$4+1,$B$3-$B$2+1),ZT!CC$9:INDEX(ZTM,$B$3-$B$2+1,CC$8+1-$B$4)))</f>
        <v>0.41683687018093057</v>
      </c>
      <c r="CD24" s="18">
        <f>IF(OR($A24="",CD$8=""),"",MMULT(Z!$B24:INDEX(ZM,$A24-$B$4+1,$B$3-$B$2+1),ZT!CD$9:INDEX(ZTM,$B$3-$B$2+1,CD$8+1-$B$4)))</f>
        <v>0.30028175516615202</v>
      </c>
      <c r="CE24" s="18">
        <f>IF(OR($A24="",CE$8=""),"",MMULT(Z!$B24:INDEX(ZM,$A24-$B$4+1,$B$3-$B$2+1),ZT!CE$9:INDEX(ZTM,$B$3-$B$2+1,CE$8+1-$B$4)))</f>
        <v>0.26939741618530161</v>
      </c>
      <c r="CF24" s="18">
        <f>IF(OR($A24="",CF$8=""),"",MMULT(Z!$B24:INDEX(ZM,$A24-$B$4+1,$B$3-$B$2+1),ZT!CF$9:INDEX(ZTM,$B$3-$B$2+1,CF$8+1-$B$4)))</f>
        <v>0.37163909967525804</v>
      </c>
      <c r="CG24" s="18">
        <f>IF(OR($A24="",CG$8=""),"",MMULT(Z!$B24:INDEX(ZM,$A24-$B$4+1,$B$3-$B$2+1),ZT!CG$9:INDEX(ZTM,$B$3-$B$2+1,CG$8+1-$B$4)))</f>
        <v>0.34227057928701937</v>
      </c>
      <c r="CH24" s="18">
        <f>IF(OR($A24="",CH$8=""),"",MMULT(Z!$B24:INDEX(ZM,$A24-$B$4+1,$B$3-$B$2+1),ZT!CH$9:INDEX(ZTM,$B$3-$B$2+1,CH$8+1-$B$4)))</f>
        <v>0.44898661131203094</v>
      </c>
      <c r="CI24" s="18">
        <f>IF(OR($A24="",CI$8=""),"",MMULT(Z!$B24:INDEX(ZM,$A24-$B$4+1,$B$3-$B$2+1),ZT!CI$9:INDEX(ZTM,$B$3-$B$2+1,CI$8+1-$B$4)))</f>
        <v>0.31941533659671151</v>
      </c>
      <c r="CJ24" s="18">
        <f>IF(OR($A24="",CJ$8=""),"",MMULT(Z!$B24:INDEX(ZM,$A24-$B$4+1,$B$3-$B$2+1),ZT!CJ$9:INDEX(ZTM,$B$3-$B$2+1,CJ$8+1-$B$4)))</f>
        <v>0.32032694636032349</v>
      </c>
      <c r="CK24" s="18">
        <f>IF(OR($A24="",CK$8=""),"",MMULT(Z!$B24:INDEX(ZM,$A24-$B$4+1,$B$3-$B$2+1),ZT!CK$9:INDEX(ZTM,$B$3-$B$2+1,CK$8+1-$B$4)))</f>
        <v>0.24249365473595014</v>
      </c>
      <c r="CL24" s="18">
        <f>IF(OR($A24="",CL$8=""),"",MMULT(Z!$B24:INDEX(ZM,$A24-$B$4+1,$B$3-$B$2+1),ZT!CL$9:INDEX(ZTM,$B$3-$B$2+1,CL$8+1-$B$4)))</f>
        <v>0.29369256220002848</v>
      </c>
      <c r="CM24" s="18">
        <f>IF(OR($A24="",CM$8=""),"",MMULT(Z!$B24:INDEX(ZM,$A24-$B$4+1,$B$3-$B$2+1),ZT!CM$9:INDEX(ZTM,$B$3-$B$2+1,CM$8+1-$B$4)))</f>
        <v>0.23376179845149944</v>
      </c>
      <c r="CN24" s="18">
        <f>IF(OR($A24="",CN$8=""),"",MMULT(Z!$B24:INDEX(ZM,$A24-$B$4+1,$B$3-$B$2+1),ZT!CN$9:INDEX(ZTM,$B$3-$B$2+1,CN$8+1-$B$4)))</f>
        <v>0.31775885191545505</v>
      </c>
      <c r="CO24" s="18">
        <f>IF(OR($A24="",CO$8=""),"",MMULT(Z!$B24:INDEX(ZM,$A24-$B$4+1,$B$3-$B$2+1),ZT!CO$9:INDEX(ZTM,$B$3-$B$2+1,CO$8+1-$B$4)))</f>
        <v>0.31898970004606264</v>
      </c>
      <c r="CP24" s="18">
        <f>IF(OR($A24="",CP$8=""),"",MMULT(Z!$B24:INDEX(ZM,$A24-$B$4+1,$B$3-$B$2+1),ZT!CP$9:INDEX(ZTM,$B$3-$B$2+1,CP$8+1-$B$4)))</f>
        <v>0.17799882949092455</v>
      </c>
      <c r="CQ24" s="18">
        <f>IF(OR($A24="",CQ$8=""),"",MMULT(Z!$B24:INDEX(ZM,$A24-$B$4+1,$B$3-$B$2+1),ZT!CQ$9:INDEX(ZTM,$B$3-$B$2+1,CQ$8+1-$B$4)))</f>
        <v>0.25346916029341882</v>
      </c>
      <c r="CR24" s="18">
        <f>IF(OR($A24="",CR$8=""),"",MMULT(Z!$B24:INDEX(ZM,$A24-$B$4+1,$B$3-$B$2+1),ZT!CR$9:INDEX(ZTM,$B$3-$B$2+1,CR$8+1-$B$4)))</f>
        <v>0.11353510138640086</v>
      </c>
      <c r="CS24" s="18">
        <f>IF(OR($A24="",CS$8=""),"",MMULT(Z!$B24:INDEX(ZM,$A24-$B$4+1,$B$3-$B$2+1),ZT!CS$9:INDEX(ZTM,$B$3-$B$2+1,CS$8+1-$B$4)))</f>
        <v>0.20752245587054852</v>
      </c>
      <c r="CT24" s="18" t="str">
        <f>IF(OR($A24="",CT$8=""),"",MMULT(Z!$B24:INDEX(ZM,$A24-$B$4+1,$B$3-$B$2+1),ZT!CT$9:INDEX(ZTM,$B$3-$B$2+1,CT$8+1-$B$4)))</f>
        <v/>
      </c>
      <c r="CU24" s="18" t="str">
        <f>IF(OR($A24="",CU$8=""),"",MMULT(Z!$B24:INDEX(ZM,$A24-$B$4+1,$B$3-$B$2+1),ZT!CU$9:INDEX(ZTM,$B$3-$B$2+1,CU$8+1-$B$4)))</f>
        <v/>
      </c>
      <c r="CV24" s="18" t="str">
        <f>IF(OR($A24="",CV$8=""),"",MMULT(Z!$B24:INDEX(ZM,$A24-$B$4+1,$B$3-$B$2+1),ZT!CV$9:INDEX(ZTM,$B$3-$B$2+1,CV$8+1-$B$4)))</f>
        <v/>
      </c>
      <c r="CW24" s="18" t="str">
        <f>IF(OR($A24="",CW$8=""),"",MMULT(Z!$B24:INDEX(ZM,$A24-$B$4+1,$B$3-$B$2+1),ZT!CW$9:INDEX(ZTM,$B$3-$B$2+1,CW$8+1-$B$4)))</f>
        <v/>
      </c>
      <c r="CX24" s="18" t="str">
        <f>IF(OR($A24="",CX$8=""),"",MMULT(Z!$B24:INDEX(ZM,$A24-$B$4+1,$B$3-$B$2+1),ZT!CX$9:INDEX(ZTM,$B$3-$B$2+1,CX$8+1-$B$4)))</f>
        <v/>
      </c>
      <c r="CY24" s="18" t="str">
        <f>IF(OR($A24="",CY$8=""),"",MMULT(Z!$B24:INDEX(ZM,$A24-$B$4+1,$B$3-$B$2+1),ZT!CY$9:INDEX(ZTM,$B$3-$B$2+1,CY$8+1-$B$4)))</f>
        <v/>
      </c>
      <c r="CZ24" s="18" t="str">
        <f>IF(OR($A24="",CZ$8=""),"",MMULT(Z!$B24:INDEX(ZM,$A24-$B$4+1,$B$3-$B$2+1),ZT!CZ$9:INDEX(ZTM,$B$3-$B$2+1,CZ$8+1-$B$4)))</f>
        <v/>
      </c>
      <c r="DA24" s="18" t="str">
        <f>IF(OR($A24="",DA$8=""),"",MMULT(Z!$B24:INDEX(ZM,$A24-$B$4+1,$B$3-$B$2+1),ZT!DA$9:INDEX(ZTM,$B$3-$B$2+1,DA$8+1-$B$4)))</f>
        <v/>
      </c>
      <c r="DB24" s="18" t="str">
        <f>IF(OR($A24="",DB$8=""),"",MMULT(Z!$B24:INDEX(ZM,$A24-$B$4+1,$B$3-$B$2+1),ZT!DB$9:INDEX(ZTM,$B$3-$B$2+1,DB$8+1-$B$4)))</f>
        <v/>
      </c>
      <c r="DC24" s="18" t="str">
        <f>IF(OR($A24="",DC$8=""),"",MMULT(Z!$B24:INDEX(ZM,$A24-$B$4+1,$B$3-$B$2+1),ZT!DC$9:INDEX(ZTM,$B$3-$B$2+1,DC$8+1-$B$4)))</f>
        <v/>
      </c>
      <c r="DD24" s="18" t="str">
        <f>IF(OR($A24="",DD$8=""),"",MMULT(Z!$B24:INDEX(ZM,$A24-$B$4+1,$B$3-$B$2+1),ZT!DD$9:INDEX(ZTM,$B$3-$B$2+1,DD$8+1-$B$4)))</f>
        <v/>
      </c>
      <c r="DE24" s="18" t="str">
        <f>IF(OR($A24="",DE$8=""),"",MMULT(Z!$B24:INDEX(ZM,$A24-$B$4+1,$B$3-$B$2+1),ZT!DE$9:INDEX(ZTM,$B$3-$B$2+1,DE$8+1-$B$4)))</f>
        <v/>
      </c>
      <c r="DF24" s="18" t="str">
        <f>IF(OR($A24="",DF$8=""),"",MMULT(Z!$B24:INDEX(ZM,$A24-$B$4+1,$B$3-$B$2+1),ZT!DF$9:INDEX(ZTM,$B$3-$B$2+1,DF$8+1-$B$4)))</f>
        <v/>
      </c>
      <c r="DG24" s="18" t="str">
        <f>IF(OR($A24="",DG$8=""),"",MMULT(Z!$B24:INDEX(ZM,$A24-$B$4+1,$B$3-$B$2+1),ZT!DG$9:INDEX(ZTM,$B$3-$B$2+1,DG$8+1-$B$4)))</f>
        <v/>
      </c>
    </row>
    <row r="25" spans="1:111">
      <c r="A25">
        <f>Z!A25</f>
        <v>16</v>
      </c>
      <c r="B25" s="18">
        <f>IF(OR($A25="",B$8=""),"",MMULT(Z!$B25:INDEX(ZM,$A25-$B$4+1,$B$3-$B$2+1),ZT!B$9:INDEX(ZTM,$B$3-$B$2+1,B$8+1-$B$4)))</f>
        <v>0.82331165900838443</v>
      </c>
      <c r="C25" s="18">
        <f>IF(OR($A25="",C$8=""),"",MMULT(Z!$B25:INDEX(ZM,$A25-$B$4+1,$B$3-$B$2+1),ZT!C$9:INDEX(ZTM,$B$3-$B$2+1,C$8+1-$B$4)))</f>
        <v>0.63594603533142147</v>
      </c>
      <c r="D25" s="18">
        <f>IF(OR($A25="",D$8=""),"",MMULT(Z!$B25:INDEX(ZM,$A25-$B$4+1,$B$3-$B$2+1),ZT!D$9:INDEX(ZTM,$B$3-$B$2+1,D$8+1-$B$4)))</f>
        <v>0.51868535480503475</v>
      </c>
      <c r="E25" s="18">
        <f>IF(OR($A25="",E$8=""),"",MMULT(Z!$B25:INDEX(ZM,$A25-$B$4+1,$B$3-$B$2+1),ZT!E$9:INDEX(ZTM,$B$3-$B$2+1,E$8+1-$B$4)))</f>
        <v>0.62066881787793904</v>
      </c>
      <c r="F25" s="18">
        <f>IF(OR($A25="",F$8=""),"",MMULT(Z!$B25:INDEX(ZM,$A25-$B$4+1,$B$3-$B$2+1),ZT!F$9:INDEX(ZTM,$B$3-$B$2+1,F$8+1-$B$4)))</f>
        <v>0.27924385399403107</v>
      </c>
      <c r="G25" s="18">
        <f>IF(OR($A25="",G$8=""),"",MMULT(Z!$B25:INDEX(ZM,$A25-$B$4+1,$B$3-$B$2+1),ZT!G$9:INDEX(ZTM,$B$3-$B$2+1,G$8+1-$B$4)))</f>
        <v>0.60957814290067636</v>
      </c>
      <c r="H25" s="18">
        <f>IF(OR($A25="",H$8=""),"",MMULT(Z!$B25:INDEX(ZM,$A25-$B$4+1,$B$3-$B$2+1),ZT!H$9:INDEX(ZTM,$B$3-$B$2+1,H$8+1-$B$4)))</f>
        <v>1.1055104088969079</v>
      </c>
      <c r="I25" s="18">
        <f>IF(OR($A25="",I$8=""),"",MMULT(Z!$B25:INDEX(ZM,$A25-$B$4+1,$B$3-$B$2+1),ZT!I$9:INDEX(ZTM,$B$3-$B$2+1,I$8+1-$B$4)))</f>
        <v>0.64570593014821343</v>
      </c>
      <c r="J25" s="18">
        <f>IF(OR($A25="",J$8=""),"",MMULT(Z!$B25:INDEX(ZM,$A25-$B$4+1,$B$3-$B$2+1),ZT!J$9:INDEX(ZTM,$B$3-$B$2+1,J$8+1-$B$4)))</f>
        <v>1.3367937188644474</v>
      </c>
      <c r="K25" s="18">
        <f>IF(OR($A25="",K$8=""),"",MMULT(Z!$B25:INDEX(ZM,$A25-$B$4+1,$B$3-$B$2+1),ZT!K$9:INDEX(ZTM,$B$3-$B$2+1,K$8+1-$B$4)))</f>
        <v>1.075743506827272</v>
      </c>
      <c r="L25" s="18">
        <f>IF(OR($A25="",L$8=""),"",MMULT(Z!$B25:INDEX(ZM,$A25-$B$4+1,$B$3-$B$2+1),ZT!L$9:INDEX(ZTM,$B$3-$B$2+1,L$8+1-$B$4)))</f>
        <v>0.48059272779757295</v>
      </c>
      <c r="M25" s="18">
        <f>IF(OR($A25="",M$8=""),"",MMULT(Z!$B25:INDEX(ZM,$A25-$B$4+1,$B$3-$B$2+1),ZT!M$9:INDEX(ZTM,$B$3-$B$2+1,M$8+1-$B$4)))</f>
        <v>0.26644349465234607</v>
      </c>
      <c r="N25" s="18">
        <f>IF(OR($A25="",N$8=""),"",MMULT(Z!$B25:INDEX(ZM,$A25-$B$4+1,$B$3-$B$2+1),ZT!N$9:INDEX(ZTM,$B$3-$B$2+1,N$8+1-$B$4)))</f>
        <v>0.85577509222719816</v>
      </c>
      <c r="O25" s="18">
        <f>IF(OR($A25="",O$8=""),"",MMULT(Z!$B25:INDEX(ZM,$A25-$B$4+1,$B$3-$B$2+1),ZT!O$9:INDEX(ZTM,$B$3-$B$2+1,O$8+1-$B$4)))</f>
        <v>0.41873229433947123</v>
      </c>
      <c r="P25" s="18">
        <f>IF(OR($A25="",P$8=""),"",MMULT(Z!$B25:INDEX(ZM,$A25-$B$4+1,$B$3-$B$2+1),ZT!P$9:INDEX(ZTM,$B$3-$B$2+1,P$8+1-$B$4)))</f>
        <v>0.34958519865326826</v>
      </c>
      <c r="Q25" s="18">
        <f>IF(OR($A25="",Q$8=""),"",MMULT(Z!$B25:INDEX(ZM,$A25-$B$4+1,$B$3-$B$2+1),ZT!Q$9:INDEX(ZTM,$B$3-$B$2+1,Q$8+1-$B$4)))</f>
        <v>0.20161517297255613</v>
      </c>
      <c r="R25" s="18">
        <f>IF(OR($A25="",R$8=""),"",MMULT(Z!$B25:INDEX(ZM,$A25-$B$4+1,$B$3-$B$2+1),ZT!R$9:INDEX(ZTM,$B$3-$B$2+1,R$8+1-$B$4)))</f>
        <v>1.31237229366279</v>
      </c>
      <c r="S25" s="18">
        <f>IF(OR($A25="",S$8=""),"",MMULT(Z!$B25:INDEX(ZM,$A25-$B$4+1,$B$3-$B$2+1),ZT!S$9:INDEX(ZTM,$B$3-$B$2+1,S$8+1-$B$4)))</f>
        <v>0.71156906558408883</v>
      </c>
      <c r="T25" s="18">
        <f>IF(OR($A25="",T$8=""),"",MMULT(Z!$B25:INDEX(ZM,$A25-$B$4+1,$B$3-$B$2+1),ZT!T$9:INDEX(ZTM,$B$3-$B$2+1,T$8+1-$B$4)))</f>
        <v>-0.16526816518114418</v>
      </c>
      <c r="U25" s="18">
        <f>IF(OR($A25="",U$8=""),"",MMULT(Z!$B25:INDEX(ZM,$A25-$B$4+1,$B$3-$B$2+1),ZT!U$9:INDEX(ZTM,$B$3-$B$2+1,U$8+1-$B$4)))</f>
        <v>0.68498008041605185</v>
      </c>
      <c r="V25" s="18">
        <f>IF(OR($A25="",V$8=""),"",MMULT(Z!$B25:INDEX(ZM,$A25-$B$4+1,$B$3-$B$2+1),ZT!V$9:INDEX(ZTM,$B$3-$B$2+1,V$8+1-$B$4)))</f>
        <v>0.98617588435509729</v>
      </c>
      <c r="W25" s="18">
        <f>IF(OR($A25="",W$8=""),"",MMULT(Z!$B25:INDEX(ZM,$A25-$B$4+1,$B$3-$B$2+1),ZT!W$9:INDEX(ZTM,$B$3-$B$2+1,W$8+1-$B$4)))</f>
        <v>0.83286958267417621</v>
      </c>
      <c r="X25" s="18">
        <f>IF(OR($A25="",X$8=""),"",MMULT(Z!$B25:INDEX(ZM,$A25-$B$4+1,$B$3-$B$2+1),ZT!X$9:INDEX(ZTM,$B$3-$B$2+1,X$8+1-$B$4)))</f>
        <v>0.67254111687137585</v>
      </c>
      <c r="Y25" s="18">
        <f>IF(OR($A25="",Y$8=""),"",MMULT(Z!$B25:INDEX(ZM,$A25-$B$4+1,$B$3-$B$2+1),ZT!Y$9:INDEX(ZTM,$B$3-$B$2+1,Y$8+1-$B$4)))</f>
        <v>0.56520080397972916</v>
      </c>
      <c r="Z25" s="18">
        <f>IF(OR($A25="",Z$8=""),"",MMULT(Z!$B25:INDEX(ZM,$A25-$B$4+1,$B$3-$B$2+1),ZT!Z$9:INDEX(ZTM,$B$3-$B$2+1,Z$8+1-$B$4)))</f>
        <v>0.73187569608857084</v>
      </c>
      <c r="AA25" s="18">
        <f>IF(OR($A25="",AA$8=""),"",MMULT(Z!$B25:INDEX(ZM,$A25-$B$4+1,$B$3-$B$2+1),ZT!AA$9:INDEX(ZTM,$B$3-$B$2+1,AA$8+1-$B$4)))</f>
        <v>0.56444687184761955</v>
      </c>
      <c r="AB25" s="18">
        <f>IF(OR($A25="",AB$8=""),"",MMULT(Z!$B25:INDEX(ZM,$A25-$B$4+1,$B$3-$B$2+1),ZT!AB$9:INDEX(ZTM,$B$3-$B$2+1,AB$8+1-$B$4)))</f>
        <v>0.59746870515472317</v>
      </c>
      <c r="AC25" s="18">
        <f>IF(OR($A25="",AC$8=""),"",MMULT(Z!$B25:INDEX(ZM,$A25-$B$4+1,$B$3-$B$2+1),ZT!AC$9:INDEX(ZTM,$B$3-$B$2+1,AC$8+1-$B$4)))</f>
        <v>0.93465104813809763</v>
      </c>
      <c r="AD25" s="18">
        <f>IF(OR($A25="",AD$8=""),"",MMULT(Z!$B25:INDEX(ZM,$A25-$B$4+1,$B$3-$B$2+1),ZT!AD$9:INDEX(ZTM,$B$3-$B$2+1,AD$8+1-$B$4)))</f>
        <v>0.56173560247682719</v>
      </c>
      <c r="AE25" s="18">
        <f>IF(OR($A25="",AE$8=""),"",MMULT(Z!$B25:INDEX(ZM,$A25-$B$4+1,$B$3-$B$2+1),ZT!AE$9:INDEX(ZTM,$B$3-$B$2+1,AE$8+1-$B$4)))</f>
        <v>0.91653145475451681</v>
      </c>
      <c r="AF25" s="18">
        <f>IF(OR($A25="",AF$8=""),"",MMULT(Z!$B25:INDEX(ZM,$A25-$B$4+1,$B$3-$B$2+1),ZT!AF$9:INDEX(ZTM,$B$3-$B$2+1,AF$8+1-$B$4)))</f>
        <v>0.97441646675023663</v>
      </c>
      <c r="AG25" s="18">
        <f>IF(OR($A25="",AG$8=""),"",MMULT(Z!$B25:INDEX(ZM,$A25-$B$4+1,$B$3-$B$2+1),ZT!AG$9:INDEX(ZTM,$B$3-$B$2+1,AG$8+1-$B$4)))</f>
        <v>1.0374326355135219</v>
      </c>
      <c r="AH25" s="18">
        <f>IF(OR($A25="",AH$8=""),"",MMULT(Z!$B25:INDEX(ZM,$A25-$B$4+1,$B$3-$B$2+1),ZT!AH$9:INDEX(ZTM,$B$3-$B$2+1,AH$8+1-$B$4)))</f>
        <v>0.77668033575469841</v>
      </c>
      <c r="AI25" s="18">
        <f>IF(OR($A25="",AI$8=""),"",MMULT(Z!$B25:INDEX(ZM,$A25-$B$4+1,$B$3-$B$2+1),ZT!AI$9:INDEX(ZTM,$B$3-$B$2+1,AI$8+1-$B$4)))</f>
        <v>0.82026058697458537</v>
      </c>
      <c r="AJ25" s="18">
        <f>IF(OR($A25="",AJ$8=""),"",MMULT(Z!$B25:INDEX(ZM,$A25-$B$4+1,$B$3-$B$2+1),ZT!AJ$9:INDEX(ZTM,$B$3-$B$2+1,AJ$8+1-$B$4)))</f>
        <v>1.0732237317731772</v>
      </c>
      <c r="AK25" s="18">
        <f>IF(OR($A25="",AK$8=""),"",MMULT(Z!$B25:INDEX(ZM,$A25-$B$4+1,$B$3-$B$2+1),ZT!AK$9:INDEX(ZTM,$B$3-$B$2+1,AK$8+1-$B$4)))</f>
        <v>0.92870950680955933</v>
      </c>
      <c r="AL25" s="18">
        <f>IF(OR($A25="",AL$8=""),"",MMULT(Z!$B25:INDEX(ZM,$A25-$B$4+1,$B$3-$B$2+1),ZT!AL$9:INDEX(ZTM,$B$3-$B$2+1,AL$8+1-$B$4)))</f>
        <v>0.87776747241066078</v>
      </c>
      <c r="AM25" s="18">
        <f>IF(OR($A25="",AM$8=""),"",MMULT(Z!$B25:INDEX(ZM,$A25-$B$4+1,$B$3-$B$2+1),ZT!AM$9:INDEX(ZTM,$B$3-$B$2+1,AM$8+1-$B$4)))</f>
        <v>0.70911676936974666</v>
      </c>
      <c r="AN25" s="18">
        <f>IF(OR($A25="",AN$8=""),"",MMULT(Z!$B25:INDEX(ZM,$A25-$B$4+1,$B$3-$B$2+1),ZT!AN$9:INDEX(ZTM,$B$3-$B$2+1,AN$8+1-$B$4)))</f>
        <v>0.7965051760849079</v>
      </c>
      <c r="AO25" s="18">
        <f>IF(OR($A25="",AO$8=""),"",MMULT(Z!$B25:INDEX(ZM,$A25-$B$4+1,$B$3-$B$2+1),ZT!AO$9:INDEX(ZTM,$B$3-$B$2+1,AO$8+1-$B$4)))</f>
        <v>0.5191549075338564</v>
      </c>
      <c r="AP25" s="18">
        <f>IF(OR($A25="",AP$8=""),"",MMULT(Z!$B25:INDEX(ZM,$A25-$B$4+1,$B$3-$B$2+1),ZT!AP$9:INDEX(ZTM,$B$3-$B$2+1,AP$8+1-$B$4)))</f>
        <v>0.50291322678336781</v>
      </c>
      <c r="AQ25" s="18">
        <f>IF(OR($A25="",AQ$8=""),"",MMULT(Z!$B25:INDEX(ZM,$A25-$B$4+1,$B$3-$B$2+1),ZT!AQ$9:INDEX(ZTM,$B$3-$B$2+1,AQ$8+1-$B$4)))</f>
        <v>0.49831036373174609</v>
      </c>
      <c r="AR25" s="18">
        <f>IF(OR($A25="",AR$8=""),"",MMULT(Z!$B25:INDEX(ZM,$A25-$B$4+1,$B$3-$B$2+1),ZT!AR$9:INDEX(ZTM,$B$3-$B$2+1,AR$8+1-$B$4)))</f>
        <v>0.24637572743917704</v>
      </c>
      <c r="AS25" s="18">
        <f>IF(OR($A25="",AS$8=""),"",MMULT(Z!$B25:INDEX(ZM,$A25-$B$4+1,$B$3-$B$2+1),ZT!AS$9:INDEX(ZTM,$B$3-$B$2+1,AS$8+1-$B$4)))</f>
        <v>0.39058992028597811</v>
      </c>
      <c r="AT25" s="18">
        <f>IF(OR($A25="",AT$8=""),"",MMULT(Z!$B25:INDEX(ZM,$A25-$B$4+1,$B$3-$B$2+1),ZT!AT$9:INDEX(ZTM,$B$3-$B$2+1,AT$8+1-$B$4)))</f>
        <v>0.32965379649008331</v>
      </c>
      <c r="AU25" s="18">
        <f>IF(OR($A25="",AU$8=""),"",MMULT(Z!$B25:INDEX(ZM,$A25-$B$4+1,$B$3-$B$2+1),ZT!AU$9:INDEX(ZTM,$B$3-$B$2+1,AU$8+1-$B$4)))</f>
        <v>0.31896055330254452</v>
      </c>
      <c r="AV25" s="18">
        <f>IF(OR($A25="",AV$8=""),"",MMULT(Z!$B25:INDEX(ZM,$A25-$B$4+1,$B$3-$B$2+1),ZT!AV$9:INDEX(ZTM,$B$3-$B$2+1,AV$8+1-$B$4)))</f>
        <v>0.26456601465892049</v>
      </c>
      <c r="AW25" s="18">
        <f>IF(OR($A25="",AW$8=""),"",MMULT(Z!$B25:INDEX(ZM,$A25-$B$4+1,$B$3-$B$2+1),ZT!AW$9:INDEX(ZTM,$B$3-$B$2+1,AW$8+1-$B$4)))</f>
        <v>0.153479394548279</v>
      </c>
      <c r="AX25" s="18">
        <f>IF(OR($A25="",AX$8=""),"",MMULT(Z!$B25:INDEX(ZM,$A25-$B$4+1,$B$3-$B$2+1),ZT!AX$9:INDEX(ZTM,$B$3-$B$2+1,AX$8+1-$B$4)))</f>
        <v>-9.4130910262878315E-2</v>
      </c>
      <c r="AY25" s="18">
        <f>IF(OR($A25="",AY$8=""),"",MMULT(Z!$B25:INDEX(ZM,$A25-$B$4+1,$B$3-$B$2+1),ZT!AY$9:INDEX(ZTM,$B$3-$B$2+1,AY$8+1-$B$4)))</f>
        <v>0.11899391416413824</v>
      </c>
      <c r="AZ25" s="18">
        <f>IF(OR($A25="",AZ$8=""),"",MMULT(Z!$B25:INDEX(ZM,$A25-$B$4+1,$B$3-$B$2+1),ZT!AZ$9:INDEX(ZTM,$B$3-$B$2+1,AZ$8+1-$B$4)))</f>
        <v>0.12223128040848168</v>
      </c>
      <c r="BA25" s="18">
        <f>IF(OR($A25="",BA$8=""),"",MMULT(Z!$B25:INDEX(ZM,$A25-$B$4+1,$B$3-$B$2+1),ZT!BA$9:INDEX(ZTM,$B$3-$B$2+1,BA$8+1-$B$4)))</f>
        <v>0.19291513678033759</v>
      </c>
      <c r="BB25" s="18">
        <f>IF(OR($A25="",BB$8=""),"",MMULT(Z!$B25:INDEX(ZM,$A25-$B$4+1,$B$3-$B$2+1),ZT!BB$9:INDEX(ZTM,$B$3-$B$2+1,BB$8+1-$B$4)))</f>
        <v>0.1151692634566331</v>
      </c>
      <c r="BC25" s="18">
        <f>IF(OR($A25="",BC$8=""),"",MMULT(Z!$B25:INDEX(ZM,$A25-$B$4+1,$B$3-$B$2+1),ZT!BC$9:INDEX(ZTM,$B$3-$B$2+1,BC$8+1-$B$4)))</f>
        <v>0.15604064569849835</v>
      </c>
      <c r="BD25" s="18">
        <f>IF(OR($A25="",BD$8=""),"",MMULT(Z!$B25:INDEX(ZM,$A25-$B$4+1,$B$3-$B$2+1),ZT!BD$9:INDEX(ZTM,$B$3-$B$2+1,BD$8+1-$B$4)))</f>
        <v>0.25047703246763114</v>
      </c>
      <c r="BE25" s="18">
        <f>IF(OR($A25="",BE$8=""),"",MMULT(Z!$B25:INDEX(ZM,$A25-$B$4+1,$B$3-$B$2+1),ZT!BE$9:INDEX(ZTM,$B$3-$B$2+1,BE$8+1-$B$4)))</f>
        <v>0.22144139248368228</v>
      </c>
      <c r="BF25" s="18">
        <f>IF(OR($A25="",BF$8=""),"",MMULT(Z!$B25:INDEX(ZM,$A25-$B$4+1,$B$3-$B$2+1),ZT!BF$9:INDEX(ZTM,$B$3-$B$2+1,BF$8+1-$B$4)))</f>
        <v>0.20195818408060856</v>
      </c>
      <c r="BG25" s="18">
        <f>IF(OR($A25="",BG$8=""),"",MMULT(Z!$B25:INDEX(ZM,$A25-$B$4+1,$B$3-$B$2+1),ZT!BG$9:INDEX(ZTM,$B$3-$B$2+1,BG$8+1-$B$4)))</f>
        <v>0.26188360665766691</v>
      </c>
      <c r="BH25" s="18">
        <f>IF(OR($A25="",BH$8=""),"",MMULT(Z!$B25:INDEX(ZM,$A25-$B$4+1,$B$3-$B$2+1),ZT!BH$9:INDEX(ZTM,$B$3-$B$2+1,BH$8+1-$B$4)))</f>
        <v>0.22390429205724635</v>
      </c>
      <c r="BI25" s="18">
        <f>IF(OR($A25="",BI$8=""),"",MMULT(Z!$B25:INDEX(ZM,$A25-$B$4+1,$B$3-$B$2+1),ZT!BI$9:INDEX(ZTM,$B$3-$B$2+1,BI$8+1-$B$4)))</f>
        <v>0.29568717869597072</v>
      </c>
      <c r="BJ25" s="18">
        <f>IF(OR($A25="",BJ$8=""),"",MMULT(Z!$B25:INDEX(ZM,$A25-$B$4+1,$B$3-$B$2+1),ZT!BJ$9:INDEX(ZTM,$B$3-$B$2+1,BJ$8+1-$B$4)))</f>
        <v>0.28607246103397738</v>
      </c>
      <c r="BK25" s="18">
        <f>IF(OR($A25="",BK$8=""),"",MMULT(Z!$B25:INDEX(ZM,$A25-$B$4+1,$B$3-$B$2+1),ZT!BK$9:INDEX(ZTM,$B$3-$B$2+1,BK$8+1-$B$4)))</f>
        <v>0.26953305527420518</v>
      </c>
      <c r="BL25" s="18">
        <f>IF(OR($A25="",BL$8=""),"",MMULT(Z!$B25:INDEX(ZM,$A25-$B$4+1,$B$3-$B$2+1),ZT!BL$9:INDEX(ZTM,$B$3-$B$2+1,BL$8+1-$B$4)))</f>
        <v>0.29234950338087201</v>
      </c>
      <c r="BM25" s="18">
        <f>IF(OR($A25="",BM$8=""),"",MMULT(Z!$B25:INDEX(ZM,$A25-$B$4+1,$B$3-$B$2+1),ZT!BM$9:INDEX(ZTM,$B$3-$B$2+1,BM$8+1-$B$4)))</f>
        <v>0.29477991835115758</v>
      </c>
      <c r="BN25" s="18">
        <f>IF(OR($A25="",BN$8=""),"",MMULT(Z!$B25:INDEX(ZM,$A25-$B$4+1,$B$3-$B$2+1),ZT!BN$9:INDEX(ZTM,$B$3-$B$2+1,BN$8+1-$B$4)))</f>
        <v>0.34603222903457237</v>
      </c>
      <c r="BO25" s="18">
        <f>IF(OR($A25="",BO$8=""),"",MMULT(Z!$B25:INDEX(ZM,$A25-$B$4+1,$B$3-$B$2+1),ZT!BO$9:INDEX(ZTM,$B$3-$B$2+1,BO$8+1-$B$4)))</f>
        <v>0.31710086448909192</v>
      </c>
      <c r="BP25" s="18">
        <f>IF(OR($A25="",BP$8=""),"",MMULT(Z!$B25:INDEX(ZM,$A25-$B$4+1,$B$3-$B$2+1),ZT!BP$9:INDEX(ZTM,$B$3-$B$2+1,BP$8+1-$B$4)))</f>
        <v>0.34607949593324661</v>
      </c>
      <c r="BQ25" s="18">
        <f>IF(OR($A25="",BQ$8=""),"",MMULT(Z!$B25:INDEX(ZM,$A25-$B$4+1,$B$3-$B$2+1),ZT!BQ$9:INDEX(ZTM,$B$3-$B$2+1,BQ$8+1-$B$4)))</f>
        <v>0.3584304475824508</v>
      </c>
      <c r="BR25" s="18">
        <f>IF(OR($A25="",BR$8=""),"",MMULT(Z!$B25:INDEX(ZM,$A25-$B$4+1,$B$3-$B$2+1),ZT!BR$9:INDEX(ZTM,$B$3-$B$2+1,BR$8+1-$B$4)))</f>
        <v>0.33425871354085007</v>
      </c>
      <c r="BS25" s="18">
        <f>IF(OR($A25="",BS$8=""),"",MMULT(Z!$B25:INDEX(ZM,$A25-$B$4+1,$B$3-$B$2+1),ZT!BS$9:INDEX(ZTM,$B$3-$B$2+1,BS$8+1-$B$4)))</f>
        <v>0.34197478593268954</v>
      </c>
      <c r="BT25" s="18">
        <f>IF(OR($A25="",BT$8=""),"",MMULT(Z!$B25:INDEX(ZM,$A25-$B$4+1,$B$3-$B$2+1),ZT!BT$9:INDEX(ZTM,$B$3-$B$2+1,BT$8+1-$B$4)))</f>
        <v>0.41217245100802485</v>
      </c>
      <c r="BU25" s="18">
        <f>IF(OR($A25="",BU$8=""),"",MMULT(Z!$B25:INDEX(ZM,$A25-$B$4+1,$B$3-$B$2+1),ZT!BU$9:INDEX(ZTM,$B$3-$B$2+1,BU$8+1-$B$4)))</f>
        <v>0.32144065596071913</v>
      </c>
      <c r="BV25" s="18">
        <f>IF(OR($A25="",BV$8=""),"",MMULT(Z!$B25:INDEX(ZM,$A25-$B$4+1,$B$3-$B$2+1),ZT!BV$9:INDEX(ZTM,$B$3-$B$2+1,BV$8+1-$B$4)))</f>
        <v>0.31870945676146645</v>
      </c>
      <c r="BW25" s="18">
        <f>IF(OR($A25="",BW$8=""),"",MMULT(Z!$B25:INDEX(ZM,$A25-$B$4+1,$B$3-$B$2+1),ZT!BW$9:INDEX(ZTM,$B$3-$B$2+1,BW$8+1-$B$4)))</f>
        <v>0.31332045598086106</v>
      </c>
      <c r="BX25" s="18">
        <f>IF(OR($A25="",BX$8=""),"",MMULT(Z!$B25:INDEX(ZM,$A25-$B$4+1,$B$3-$B$2+1),ZT!BX$9:INDEX(ZTM,$B$3-$B$2+1,BX$8+1-$B$4)))</f>
        <v>0.40240829238940268</v>
      </c>
      <c r="BY25" s="18">
        <f>IF(OR($A25="",BY$8=""),"",MMULT(Z!$B25:INDEX(ZM,$A25-$B$4+1,$B$3-$B$2+1),ZT!BY$9:INDEX(ZTM,$B$3-$B$2+1,BY$8+1-$B$4)))</f>
        <v>0.32732515788361288</v>
      </c>
      <c r="BZ25" s="18">
        <f>IF(OR($A25="",BZ$8=""),"",MMULT(Z!$B25:INDEX(ZM,$A25-$B$4+1,$B$3-$B$2+1),ZT!BZ$9:INDEX(ZTM,$B$3-$B$2+1,BZ$8+1-$B$4)))</f>
        <v>0.29331266003282952</v>
      </c>
      <c r="CA25" s="18">
        <f>IF(OR($A25="",CA$8=""),"",MMULT(Z!$B25:INDEX(ZM,$A25-$B$4+1,$B$3-$B$2+1),ZT!CA$9:INDEX(ZTM,$B$3-$B$2+1,CA$8+1-$B$4)))</f>
        <v>0.26772370757846992</v>
      </c>
      <c r="CB25" s="18">
        <f>IF(OR($A25="",CB$8=""),"",MMULT(Z!$B25:INDEX(ZM,$A25-$B$4+1,$B$3-$B$2+1),ZT!CB$9:INDEX(ZTM,$B$3-$B$2+1,CB$8+1-$B$4)))</f>
        <v>0.33427895236169142</v>
      </c>
      <c r="CC25" s="18">
        <f>IF(OR($A25="",CC$8=""),"",MMULT(Z!$B25:INDEX(ZM,$A25-$B$4+1,$B$3-$B$2+1),ZT!CC$9:INDEX(ZTM,$B$3-$B$2+1,CC$8+1-$B$4)))</f>
        <v>0.27441073192478554</v>
      </c>
      <c r="CD25" s="18">
        <f>IF(OR($A25="",CD$8=""),"",MMULT(Z!$B25:INDEX(ZM,$A25-$B$4+1,$B$3-$B$2+1),ZT!CD$9:INDEX(ZTM,$B$3-$B$2+1,CD$8+1-$B$4)))</f>
        <v>0.2362481210732417</v>
      </c>
      <c r="CE25" s="18">
        <f>IF(OR($A25="",CE$8=""),"",MMULT(Z!$B25:INDEX(ZM,$A25-$B$4+1,$B$3-$B$2+1),ZT!CE$9:INDEX(ZTM,$B$3-$B$2+1,CE$8+1-$B$4)))</f>
        <v>0.3517238262235019</v>
      </c>
      <c r="CF25" s="18">
        <f>IF(OR($A25="",CF$8=""),"",MMULT(Z!$B25:INDEX(ZM,$A25-$B$4+1,$B$3-$B$2+1),ZT!CF$9:INDEX(ZTM,$B$3-$B$2+1,CF$8+1-$B$4)))</f>
        <v>0.29069020525031525</v>
      </c>
      <c r="CG25" s="18">
        <f>IF(OR($A25="",CG$8=""),"",MMULT(Z!$B25:INDEX(ZM,$A25-$B$4+1,$B$3-$B$2+1),ZT!CG$9:INDEX(ZTM,$B$3-$B$2+1,CG$8+1-$B$4)))</f>
        <v>0.30973979734166951</v>
      </c>
      <c r="CH25" s="18">
        <f>IF(OR($A25="",CH$8=""),"",MMULT(Z!$B25:INDEX(ZM,$A25-$B$4+1,$B$3-$B$2+1),ZT!CH$9:INDEX(ZTM,$B$3-$B$2+1,CH$8+1-$B$4)))</f>
        <v>0.25496661931199915</v>
      </c>
      <c r="CI25" s="18">
        <f>IF(OR($A25="",CI$8=""),"",MMULT(Z!$B25:INDEX(ZM,$A25-$B$4+1,$B$3-$B$2+1),ZT!CI$9:INDEX(ZTM,$B$3-$B$2+1,CI$8+1-$B$4)))</f>
        <v>0.29647285661281347</v>
      </c>
      <c r="CJ25" s="18">
        <f>IF(OR($A25="",CJ$8=""),"",MMULT(Z!$B25:INDEX(ZM,$A25-$B$4+1,$B$3-$B$2+1),ZT!CJ$9:INDEX(ZTM,$B$3-$B$2+1,CJ$8+1-$B$4)))</f>
        <v>0.25108869297085301</v>
      </c>
      <c r="CK25" s="18">
        <f>IF(OR($A25="",CK$8=""),"",MMULT(Z!$B25:INDEX(ZM,$A25-$B$4+1,$B$3-$B$2+1),ZT!CK$9:INDEX(ZTM,$B$3-$B$2+1,CK$8+1-$B$4)))</f>
        <v>0.2823297369262997</v>
      </c>
      <c r="CL25" s="18">
        <f>IF(OR($A25="",CL$8=""),"",MMULT(Z!$B25:INDEX(ZM,$A25-$B$4+1,$B$3-$B$2+1),ZT!CL$9:INDEX(ZTM,$B$3-$B$2+1,CL$8+1-$B$4)))</f>
        <v>0.30799267372630657</v>
      </c>
      <c r="CM25" s="18">
        <f>IF(OR($A25="",CM$8=""),"",MMULT(Z!$B25:INDEX(ZM,$A25-$B$4+1,$B$3-$B$2+1),ZT!CM$9:INDEX(ZTM,$B$3-$B$2+1,CM$8+1-$B$4)))</f>
        <v>0.30715830104898673</v>
      </c>
      <c r="CN25" s="18">
        <f>IF(OR($A25="",CN$8=""),"",MMULT(Z!$B25:INDEX(ZM,$A25-$B$4+1,$B$3-$B$2+1),ZT!CN$9:INDEX(ZTM,$B$3-$B$2+1,CN$8+1-$B$4)))</f>
        <v>0.15461025015919999</v>
      </c>
      <c r="CO25" s="18">
        <f>IF(OR($A25="",CO$8=""),"",MMULT(Z!$B25:INDEX(ZM,$A25-$B$4+1,$B$3-$B$2+1),ZT!CO$9:INDEX(ZTM,$B$3-$B$2+1,CO$8+1-$B$4)))</f>
        <v>0.21040586404887129</v>
      </c>
      <c r="CP25" s="18">
        <f>IF(OR($A25="",CP$8=""),"",MMULT(Z!$B25:INDEX(ZM,$A25-$B$4+1,$B$3-$B$2+1),ZT!CP$9:INDEX(ZTM,$B$3-$B$2+1,CP$8+1-$B$4)))</f>
        <v>0.14886265145753463</v>
      </c>
      <c r="CQ25" s="18">
        <f>IF(OR($A25="",CQ$8=""),"",MMULT(Z!$B25:INDEX(ZM,$A25-$B$4+1,$B$3-$B$2+1),ZT!CQ$9:INDEX(ZTM,$B$3-$B$2+1,CQ$8+1-$B$4)))</f>
        <v>0.18436300874401138</v>
      </c>
      <c r="CR25" s="18">
        <f>IF(OR($A25="",CR$8=""),"",MMULT(Z!$B25:INDEX(ZM,$A25-$B$4+1,$B$3-$B$2+1),ZT!CR$9:INDEX(ZTM,$B$3-$B$2+1,CR$8+1-$B$4)))</f>
        <v>0.1387698988181045</v>
      </c>
      <c r="CS25" s="18">
        <f>IF(OR($A25="",CS$8=""),"",MMULT(Z!$B25:INDEX(ZM,$A25-$B$4+1,$B$3-$B$2+1),ZT!CS$9:INDEX(ZTM,$B$3-$B$2+1,CS$8+1-$B$4)))</f>
        <v>0.16424767194594667</v>
      </c>
      <c r="CT25" s="18" t="str">
        <f>IF(OR($A25="",CT$8=""),"",MMULT(Z!$B25:INDEX(ZM,$A25-$B$4+1,$B$3-$B$2+1),ZT!CT$9:INDEX(ZTM,$B$3-$B$2+1,CT$8+1-$B$4)))</f>
        <v/>
      </c>
      <c r="CU25" s="18" t="str">
        <f>IF(OR($A25="",CU$8=""),"",MMULT(Z!$B25:INDEX(ZM,$A25-$B$4+1,$B$3-$B$2+1),ZT!CU$9:INDEX(ZTM,$B$3-$B$2+1,CU$8+1-$B$4)))</f>
        <v/>
      </c>
      <c r="CV25" s="18" t="str">
        <f>IF(OR($A25="",CV$8=""),"",MMULT(Z!$B25:INDEX(ZM,$A25-$B$4+1,$B$3-$B$2+1),ZT!CV$9:INDEX(ZTM,$B$3-$B$2+1,CV$8+1-$B$4)))</f>
        <v/>
      </c>
      <c r="CW25" s="18" t="str">
        <f>IF(OR($A25="",CW$8=""),"",MMULT(Z!$B25:INDEX(ZM,$A25-$B$4+1,$B$3-$B$2+1),ZT!CW$9:INDEX(ZTM,$B$3-$B$2+1,CW$8+1-$B$4)))</f>
        <v/>
      </c>
      <c r="CX25" s="18" t="str">
        <f>IF(OR($A25="",CX$8=""),"",MMULT(Z!$B25:INDEX(ZM,$A25-$B$4+1,$B$3-$B$2+1),ZT!CX$9:INDEX(ZTM,$B$3-$B$2+1,CX$8+1-$B$4)))</f>
        <v/>
      </c>
      <c r="CY25" s="18" t="str">
        <f>IF(OR($A25="",CY$8=""),"",MMULT(Z!$B25:INDEX(ZM,$A25-$B$4+1,$B$3-$B$2+1),ZT!CY$9:INDEX(ZTM,$B$3-$B$2+1,CY$8+1-$B$4)))</f>
        <v/>
      </c>
      <c r="CZ25" s="18" t="str">
        <f>IF(OR($A25="",CZ$8=""),"",MMULT(Z!$B25:INDEX(ZM,$A25-$B$4+1,$B$3-$B$2+1),ZT!CZ$9:INDEX(ZTM,$B$3-$B$2+1,CZ$8+1-$B$4)))</f>
        <v/>
      </c>
      <c r="DA25" s="18" t="str">
        <f>IF(OR($A25="",DA$8=""),"",MMULT(Z!$B25:INDEX(ZM,$A25-$B$4+1,$B$3-$B$2+1),ZT!DA$9:INDEX(ZTM,$B$3-$B$2+1,DA$8+1-$B$4)))</f>
        <v/>
      </c>
      <c r="DB25" s="18" t="str">
        <f>IF(OR($A25="",DB$8=""),"",MMULT(Z!$B25:INDEX(ZM,$A25-$B$4+1,$B$3-$B$2+1),ZT!DB$9:INDEX(ZTM,$B$3-$B$2+1,DB$8+1-$B$4)))</f>
        <v/>
      </c>
      <c r="DC25" s="18" t="str">
        <f>IF(OR($A25="",DC$8=""),"",MMULT(Z!$B25:INDEX(ZM,$A25-$B$4+1,$B$3-$B$2+1),ZT!DC$9:INDEX(ZTM,$B$3-$B$2+1,DC$8+1-$B$4)))</f>
        <v/>
      </c>
      <c r="DD25" s="18" t="str">
        <f>IF(OR($A25="",DD$8=""),"",MMULT(Z!$B25:INDEX(ZM,$A25-$B$4+1,$B$3-$B$2+1),ZT!DD$9:INDEX(ZTM,$B$3-$B$2+1,DD$8+1-$B$4)))</f>
        <v/>
      </c>
      <c r="DE25" s="18" t="str">
        <f>IF(OR($A25="",DE$8=""),"",MMULT(Z!$B25:INDEX(ZM,$A25-$B$4+1,$B$3-$B$2+1),ZT!DE$9:INDEX(ZTM,$B$3-$B$2+1,DE$8+1-$B$4)))</f>
        <v/>
      </c>
      <c r="DF25" s="18" t="str">
        <f>IF(OR($A25="",DF$8=""),"",MMULT(Z!$B25:INDEX(ZM,$A25-$B$4+1,$B$3-$B$2+1),ZT!DF$9:INDEX(ZTM,$B$3-$B$2+1,DF$8+1-$B$4)))</f>
        <v/>
      </c>
      <c r="DG25" s="18" t="str">
        <f>IF(OR($A25="",DG$8=""),"",MMULT(Z!$B25:INDEX(ZM,$A25-$B$4+1,$B$3-$B$2+1),ZT!DG$9:INDEX(ZTM,$B$3-$B$2+1,DG$8+1-$B$4)))</f>
        <v/>
      </c>
    </row>
    <row r="26" spans="1:111">
      <c r="A26">
        <f>Z!A26</f>
        <v>17</v>
      </c>
      <c r="B26" s="18">
        <f>IF(OR($A26="",B$8=""),"",MMULT(Z!$B26:INDEX(ZM,$A26-$B$4+1,$B$3-$B$2+1),ZT!B$9:INDEX(ZTM,$B$3-$B$2+1,B$8+1-$B$4)))</f>
        <v>1.4442519217523171</v>
      </c>
      <c r="C26" s="18">
        <f>IF(OR($A26="",C$8=""),"",MMULT(Z!$B26:INDEX(ZM,$A26-$B$4+1,$B$3-$B$2+1),ZT!C$9:INDEX(ZTM,$B$3-$B$2+1,C$8+1-$B$4)))</f>
        <v>0.92952345595531038</v>
      </c>
      <c r="D26" s="18">
        <f>IF(OR($A26="",D$8=""),"",MMULT(Z!$B26:INDEX(ZM,$A26-$B$4+1,$B$3-$B$2+1),ZT!D$9:INDEX(ZTM,$B$3-$B$2+1,D$8+1-$B$4)))</f>
        <v>0.91599873204151194</v>
      </c>
      <c r="E26" s="18">
        <f>IF(OR($A26="",E$8=""),"",MMULT(Z!$B26:INDEX(ZM,$A26-$B$4+1,$B$3-$B$2+1),ZT!E$9:INDEX(ZTM,$B$3-$B$2+1,E$8+1-$B$4)))</f>
        <v>0.99141380987434169</v>
      </c>
      <c r="F26" s="18">
        <f>IF(OR($A26="",F$8=""),"",MMULT(Z!$B26:INDEX(ZM,$A26-$B$4+1,$B$3-$B$2+1),ZT!F$9:INDEX(ZTM,$B$3-$B$2+1,F$8+1-$B$4)))</f>
        <v>1.193865873892975</v>
      </c>
      <c r="G26" s="18">
        <f>IF(OR($A26="",G$8=""),"",MMULT(Z!$B26:INDEX(ZM,$A26-$B$4+1,$B$3-$B$2+1),ZT!G$9:INDEX(ZTM,$B$3-$B$2+1,G$8+1-$B$4)))</f>
        <v>1.0847974691563878</v>
      </c>
      <c r="H26" s="18">
        <f>IF(OR($A26="",H$8=""),"",MMULT(Z!$B26:INDEX(ZM,$A26-$B$4+1,$B$3-$B$2+1),ZT!H$9:INDEX(ZTM,$B$3-$B$2+1,H$8+1-$B$4)))</f>
        <v>1.1727956054496498</v>
      </c>
      <c r="I26" s="18">
        <f>IF(OR($A26="",I$8=""),"",MMULT(Z!$B26:INDEX(ZM,$A26-$B$4+1,$B$3-$B$2+1),ZT!I$9:INDEX(ZTM,$B$3-$B$2+1,I$8+1-$B$4)))</f>
        <v>0.5597180595441873</v>
      </c>
      <c r="J26" s="18">
        <f>IF(OR($A26="",J$8=""),"",MMULT(Z!$B26:INDEX(ZM,$A26-$B$4+1,$B$3-$B$2+1),ZT!J$9:INDEX(ZTM,$B$3-$B$2+1,J$8+1-$B$4)))</f>
        <v>2.0000325206870966</v>
      </c>
      <c r="K26" s="18">
        <f>IF(OR($A26="",K$8=""),"",MMULT(Z!$B26:INDEX(ZM,$A26-$B$4+1,$B$3-$B$2+1),ZT!K$9:INDEX(ZTM,$B$3-$B$2+1,K$8+1-$B$4)))</f>
        <v>1.5742452361749784</v>
      </c>
      <c r="L26" s="18">
        <f>IF(OR($A26="",L$8=""),"",MMULT(Z!$B26:INDEX(ZM,$A26-$B$4+1,$B$3-$B$2+1),ZT!L$9:INDEX(ZTM,$B$3-$B$2+1,L$8+1-$B$4)))</f>
        <v>0.78822885350355687</v>
      </c>
      <c r="M26" s="18">
        <f>IF(OR($A26="",M$8=""),"",MMULT(Z!$B26:INDEX(ZM,$A26-$B$4+1,$B$3-$B$2+1),ZT!M$9:INDEX(ZTM,$B$3-$B$2+1,M$8+1-$B$4)))</f>
        <v>-9.8396665003379888E-2</v>
      </c>
      <c r="N26" s="18">
        <f>IF(OR($A26="",N$8=""),"",MMULT(Z!$B26:INDEX(ZM,$A26-$B$4+1,$B$3-$B$2+1),ZT!N$9:INDEX(ZTM,$B$3-$B$2+1,N$8+1-$B$4)))</f>
        <v>0.76709251436157744</v>
      </c>
      <c r="O26" s="18">
        <f>IF(OR($A26="",O$8=""),"",MMULT(Z!$B26:INDEX(ZM,$A26-$B$4+1,$B$3-$B$2+1),ZT!O$9:INDEX(ZTM,$B$3-$B$2+1,O$8+1-$B$4)))</f>
        <v>0.6331141809954095</v>
      </c>
      <c r="P26" s="18">
        <f>IF(OR($A26="",P$8=""),"",MMULT(Z!$B26:INDEX(ZM,$A26-$B$4+1,$B$3-$B$2+1),ZT!P$9:INDEX(ZTM,$B$3-$B$2+1,P$8+1-$B$4)))</f>
        <v>0.61963501673128096</v>
      </c>
      <c r="Q26" s="18">
        <f>IF(OR($A26="",Q$8=""),"",MMULT(Z!$B26:INDEX(ZM,$A26-$B$4+1,$B$3-$B$2+1),ZT!Q$9:INDEX(ZTM,$B$3-$B$2+1,Q$8+1-$B$4)))</f>
        <v>1.25675318199554</v>
      </c>
      <c r="R26" s="18">
        <f>IF(OR($A26="",R$8=""),"",MMULT(Z!$B26:INDEX(ZM,$A26-$B$4+1,$B$3-$B$2+1),ZT!R$9:INDEX(ZTM,$B$3-$B$2+1,R$8+1-$B$4)))</f>
        <v>0.71156906558408883</v>
      </c>
      <c r="S26" s="18">
        <f>IF(OR($A26="",S$8=""),"",MMULT(Z!$B26:INDEX(ZM,$A26-$B$4+1,$B$3-$B$2+1),ZT!S$9:INDEX(ZTM,$B$3-$B$2+1,S$8+1-$B$4)))</f>
        <v>1.7342533755022067</v>
      </c>
      <c r="T26" s="18">
        <f>IF(OR($A26="",T$8=""),"",MMULT(Z!$B26:INDEX(ZM,$A26-$B$4+1,$B$3-$B$2+1),ZT!T$9:INDEX(ZTM,$B$3-$B$2+1,T$8+1-$B$4)))</f>
        <v>0.34880287010978295</v>
      </c>
      <c r="U26" s="18">
        <f>IF(OR($A26="",U$8=""),"",MMULT(Z!$B26:INDEX(ZM,$A26-$B$4+1,$B$3-$B$2+1),ZT!U$9:INDEX(ZTM,$B$3-$B$2+1,U$8+1-$B$4)))</f>
        <v>0.88670886068773425</v>
      </c>
      <c r="V26" s="18">
        <f>IF(OR($A26="",V$8=""),"",MMULT(Z!$B26:INDEX(ZM,$A26-$B$4+1,$B$3-$B$2+1),ZT!V$9:INDEX(ZTM,$B$3-$B$2+1,V$8+1-$B$4)))</f>
        <v>1.2961064963954341</v>
      </c>
      <c r="W26" s="18">
        <f>IF(OR($A26="",W$8=""),"",MMULT(Z!$B26:INDEX(ZM,$A26-$B$4+1,$B$3-$B$2+1),ZT!W$9:INDEX(ZTM,$B$3-$B$2+1,W$8+1-$B$4)))</f>
        <v>1.1497993563900275</v>
      </c>
      <c r="X26" s="18">
        <f>IF(OR($A26="",X$8=""),"",MMULT(Z!$B26:INDEX(ZM,$A26-$B$4+1,$B$3-$B$2+1),ZT!X$9:INDEX(ZTM,$B$3-$B$2+1,X$8+1-$B$4)))</f>
        <v>0.88963839998713889</v>
      </c>
      <c r="Y26" s="18">
        <f>IF(OR($A26="",Y$8=""),"",MMULT(Z!$B26:INDEX(ZM,$A26-$B$4+1,$B$3-$B$2+1),ZT!Y$9:INDEX(ZTM,$B$3-$B$2+1,Y$8+1-$B$4)))</f>
        <v>1.3272271729765786</v>
      </c>
      <c r="Z26" s="18">
        <f>IF(OR($A26="",Z$8=""),"",MMULT(Z!$B26:INDEX(ZM,$A26-$B$4+1,$B$3-$B$2+1),ZT!Z$9:INDEX(ZTM,$B$3-$B$2+1,Z$8+1-$B$4)))</f>
        <v>1.4231271815652642</v>
      </c>
      <c r="AA26" s="18">
        <f>IF(OR($A26="",AA$8=""),"",MMULT(Z!$B26:INDEX(ZM,$A26-$B$4+1,$B$3-$B$2+1),ZT!AA$9:INDEX(ZTM,$B$3-$B$2+1,AA$8+1-$B$4)))</f>
        <v>1.1379851813764992</v>
      </c>
      <c r="AB26" s="18">
        <f>IF(OR($A26="",AB$8=""),"",MMULT(Z!$B26:INDEX(ZM,$A26-$B$4+1,$B$3-$B$2+1),ZT!AB$9:INDEX(ZTM,$B$3-$B$2+1,AB$8+1-$B$4)))</f>
        <v>1.446845851765145</v>
      </c>
      <c r="AC26" s="18">
        <f>IF(OR($A26="",AC$8=""),"",MMULT(Z!$B26:INDEX(ZM,$A26-$B$4+1,$B$3-$B$2+1),ZT!AC$9:INDEX(ZTM,$B$3-$B$2+1,AC$8+1-$B$4)))</f>
        <v>1.2347231765593898</v>
      </c>
      <c r="AD26" s="18">
        <f>IF(OR($A26="",AD$8=""),"",MMULT(Z!$B26:INDEX(ZM,$A26-$B$4+1,$B$3-$B$2+1),ZT!AD$9:INDEX(ZTM,$B$3-$B$2+1,AD$8+1-$B$4)))</f>
        <v>0.8683165772841912</v>
      </c>
      <c r="AE26" s="18">
        <f>IF(OR($A26="",AE$8=""),"",MMULT(Z!$B26:INDEX(ZM,$A26-$B$4+1,$B$3-$B$2+1),ZT!AE$9:INDEX(ZTM,$B$3-$B$2+1,AE$8+1-$B$4)))</f>
        <v>1.3082334754333993</v>
      </c>
      <c r="AF26" s="18">
        <f>IF(OR($A26="",AF$8=""),"",MMULT(Z!$B26:INDEX(ZM,$A26-$B$4+1,$B$3-$B$2+1),ZT!AF$9:INDEX(ZTM,$B$3-$B$2+1,AF$8+1-$B$4)))</f>
        <v>1.49625869851633</v>
      </c>
      <c r="AG26" s="18">
        <f>IF(OR($A26="",AG$8=""),"",MMULT(Z!$B26:INDEX(ZM,$A26-$B$4+1,$B$3-$B$2+1),ZT!AG$9:INDEX(ZTM,$B$3-$B$2+1,AG$8+1-$B$4)))</f>
        <v>1.7325998833698542</v>
      </c>
      <c r="AH26" s="18">
        <f>IF(OR($A26="",AH$8=""),"",MMULT(Z!$B26:INDEX(ZM,$A26-$B$4+1,$B$3-$B$2+1),ZT!AH$9:INDEX(ZTM,$B$3-$B$2+1,AH$8+1-$B$4)))</f>
        <v>1.3047098319268766</v>
      </c>
      <c r="AI26" s="18">
        <f>IF(OR($A26="",AI$8=""),"",MMULT(Z!$B26:INDEX(ZM,$A26-$B$4+1,$B$3-$B$2+1),ZT!AI$9:INDEX(ZTM,$B$3-$B$2+1,AI$8+1-$B$4)))</f>
        <v>1.6858576165785912</v>
      </c>
      <c r="AJ26" s="18">
        <f>IF(OR($A26="",AJ$8=""),"",MMULT(Z!$B26:INDEX(ZM,$A26-$B$4+1,$B$3-$B$2+1),ZT!AJ$9:INDEX(ZTM,$B$3-$B$2+1,AJ$8+1-$B$4)))</f>
        <v>1.6021389035548721</v>
      </c>
      <c r="AK26" s="18">
        <f>IF(OR($A26="",AK$8=""),"",MMULT(Z!$B26:INDEX(ZM,$A26-$B$4+1,$B$3-$B$2+1),ZT!AK$9:INDEX(ZTM,$B$3-$B$2+1,AK$8+1-$B$4)))</f>
        <v>1.3390819726497716</v>
      </c>
      <c r="AL26" s="18">
        <f>IF(OR($A26="",AL$8=""),"",MMULT(Z!$B26:INDEX(ZM,$A26-$B$4+1,$B$3-$B$2+1),ZT!AL$9:INDEX(ZTM,$B$3-$B$2+1,AL$8+1-$B$4)))</f>
        <v>1.5692599935424674</v>
      </c>
      <c r="AM26" s="18">
        <f>IF(OR($A26="",AM$8=""),"",MMULT(Z!$B26:INDEX(ZM,$A26-$B$4+1,$B$3-$B$2+1),ZT!AM$9:INDEX(ZTM,$B$3-$B$2+1,AM$8+1-$B$4)))</f>
        <v>1.3751177374830847</v>
      </c>
      <c r="AN26" s="18">
        <f>IF(OR($A26="",AN$8=""),"",MMULT(Z!$B26:INDEX(ZM,$A26-$B$4+1,$B$3-$B$2+1),ZT!AN$9:INDEX(ZTM,$B$3-$B$2+1,AN$8+1-$B$4)))</f>
        <v>1.3456244502978985</v>
      </c>
      <c r="AO26" s="18">
        <f>IF(OR($A26="",AO$8=""),"",MMULT(Z!$B26:INDEX(ZM,$A26-$B$4+1,$B$3-$B$2+1),ZT!AO$9:INDEX(ZTM,$B$3-$B$2+1,AO$8+1-$B$4)))</f>
        <v>0.91927121370707998</v>
      </c>
      <c r="AP26" s="18">
        <f>IF(OR($A26="",AP$8=""),"",MMULT(Z!$B26:INDEX(ZM,$A26-$B$4+1,$B$3-$B$2+1),ZT!AP$9:INDEX(ZTM,$B$3-$B$2+1,AP$8+1-$B$4)))</f>
        <v>1.0696136776273633</v>
      </c>
      <c r="AQ26" s="18">
        <f>IF(OR($A26="",AQ$8=""),"",MMULT(Z!$B26:INDEX(ZM,$A26-$B$4+1,$B$3-$B$2+1),ZT!AQ$9:INDEX(ZTM,$B$3-$B$2+1,AQ$8+1-$B$4)))</f>
        <v>0.84763912831155708</v>
      </c>
      <c r="AR26" s="18">
        <f>IF(OR($A26="",AR$8=""),"",MMULT(Z!$B26:INDEX(ZM,$A26-$B$4+1,$B$3-$B$2+1),ZT!AR$9:INDEX(ZTM,$B$3-$B$2+1,AR$8+1-$B$4)))</f>
        <v>0.89544499978148107</v>
      </c>
      <c r="AS26" s="18">
        <f>IF(OR($A26="",AS$8=""),"",MMULT(Z!$B26:INDEX(ZM,$A26-$B$4+1,$B$3-$B$2+1),ZT!AS$9:INDEX(ZTM,$B$3-$B$2+1,AS$8+1-$B$4)))</f>
        <v>0.60553784683272094</v>
      </c>
      <c r="AT26" s="18">
        <f>IF(OR($A26="",AT$8=""),"",MMULT(Z!$B26:INDEX(ZM,$A26-$B$4+1,$B$3-$B$2+1),ZT!AT$9:INDEX(ZTM,$B$3-$B$2+1,AT$8+1-$B$4)))</f>
        <v>0.66403128741088258</v>
      </c>
      <c r="AU26" s="18">
        <f>IF(OR($A26="",AU$8=""),"",MMULT(Z!$B26:INDEX(ZM,$A26-$B$4+1,$B$3-$B$2+1),ZT!AU$9:INDEX(ZTM,$B$3-$B$2+1,AU$8+1-$B$4)))</f>
        <v>0.52349639006034798</v>
      </c>
      <c r="AV26" s="18">
        <f>IF(OR($A26="",AV$8=""),"",MMULT(Z!$B26:INDEX(ZM,$A26-$B$4+1,$B$3-$B$2+1),ZT!AV$9:INDEX(ZTM,$B$3-$B$2+1,AV$8+1-$B$4)))</f>
        <v>0.4846379461262994</v>
      </c>
      <c r="AW26" s="18">
        <f>IF(OR($A26="",AW$8=""),"",MMULT(Z!$B26:INDEX(ZM,$A26-$B$4+1,$B$3-$B$2+1),ZT!AW$9:INDEX(ZTM,$B$3-$B$2+1,AW$8+1-$B$4)))</f>
        <v>0.24689457266080489</v>
      </c>
      <c r="AX26" s="18">
        <f>IF(OR($A26="",AX$8=""),"",MMULT(Z!$B26:INDEX(ZM,$A26-$B$4+1,$B$3-$B$2+1),ZT!AX$9:INDEX(ZTM,$B$3-$B$2+1,AX$8+1-$B$4)))</f>
        <v>0.19927812380875309</v>
      </c>
      <c r="AY26" s="18">
        <f>IF(OR($A26="",AY$8=""),"",MMULT(Z!$B26:INDEX(ZM,$A26-$B$4+1,$B$3-$B$2+1),ZT!AY$9:INDEX(ZTM,$B$3-$B$2+1,AY$8+1-$B$4)))</f>
        <v>0.34796376585474487</v>
      </c>
      <c r="AZ26" s="18">
        <f>IF(OR($A26="",AZ$8=""),"",MMULT(Z!$B26:INDEX(ZM,$A26-$B$4+1,$B$3-$B$2+1),ZT!AZ$9:INDEX(ZTM,$B$3-$B$2+1,AZ$8+1-$B$4)))</f>
        <v>0.21800185295115948</v>
      </c>
      <c r="BA26" s="18">
        <f>IF(OR($A26="",BA$8=""),"",MMULT(Z!$B26:INDEX(ZM,$A26-$B$4+1,$B$3-$B$2+1),ZT!BA$9:INDEX(ZTM,$B$3-$B$2+1,BA$8+1-$B$4)))</f>
        <v>0.22801987722232475</v>
      </c>
      <c r="BB26" s="18">
        <f>IF(OR($A26="",BB$8=""),"",MMULT(Z!$B26:INDEX(ZM,$A26-$B$4+1,$B$3-$B$2+1),ZT!BB$9:INDEX(ZTM,$B$3-$B$2+1,BB$8+1-$B$4)))</f>
        <v>0.24784591663773384</v>
      </c>
      <c r="BC26" s="18">
        <f>IF(OR($A26="",BC$8=""),"",MMULT(Z!$B26:INDEX(ZM,$A26-$B$4+1,$B$3-$B$2+1),ZT!BC$9:INDEX(ZTM,$B$3-$B$2+1,BC$8+1-$B$4)))</f>
        <v>0.25804698087910594</v>
      </c>
      <c r="BD26" s="18">
        <f>IF(OR($A26="",BD$8=""),"",MMULT(Z!$B26:INDEX(ZM,$A26-$B$4+1,$B$3-$B$2+1),ZT!BD$9:INDEX(ZTM,$B$3-$B$2+1,BD$8+1-$B$4)))</f>
        <v>0.38348046042386347</v>
      </c>
      <c r="BE26" s="18">
        <f>IF(OR($A26="",BE$8=""),"",MMULT(Z!$B26:INDEX(ZM,$A26-$B$4+1,$B$3-$B$2+1),ZT!BE$9:INDEX(ZTM,$B$3-$B$2+1,BE$8+1-$B$4)))</f>
        <v>0.28760158665357499</v>
      </c>
      <c r="BF26" s="18">
        <f>IF(OR($A26="",BF$8=""),"",MMULT(Z!$B26:INDEX(ZM,$A26-$B$4+1,$B$3-$B$2+1),ZT!BF$9:INDEX(ZTM,$B$3-$B$2+1,BF$8+1-$B$4)))</f>
        <v>0.38682288594839942</v>
      </c>
      <c r="BG26" s="18">
        <f>IF(OR($A26="",BG$8=""),"",MMULT(Z!$B26:INDEX(ZM,$A26-$B$4+1,$B$3-$B$2+1),ZT!BG$9:INDEX(ZTM,$B$3-$B$2+1,BG$8+1-$B$4)))</f>
        <v>0.46629532610168162</v>
      </c>
      <c r="BH26" s="18">
        <f>IF(OR($A26="",BH$8=""),"",MMULT(Z!$B26:INDEX(ZM,$A26-$B$4+1,$B$3-$B$2+1),ZT!BH$9:INDEX(ZTM,$B$3-$B$2+1,BH$8+1-$B$4)))</f>
        <v>0.45350563770290153</v>
      </c>
      <c r="BI26" s="18">
        <f>IF(OR($A26="",BI$8=""),"",MMULT(Z!$B26:INDEX(ZM,$A26-$B$4+1,$B$3-$B$2+1),ZT!BI$9:INDEX(ZTM,$B$3-$B$2+1,BI$8+1-$B$4)))</f>
        <v>0.44681955080737434</v>
      </c>
      <c r="BJ26" s="18">
        <f>IF(OR($A26="",BJ$8=""),"",MMULT(Z!$B26:INDEX(ZM,$A26-$B$4+1,$B$3-$B$2+1),ZT!BJ$9:INDEX(ZTM,$B$3-$B$2+1,BJ$8+1-$B$4)))</f>
        <v>0.52488963851049597</v>
      </c>
      <c r="BK26" s="18">
        <f>IF(OR($A26="",BK$8=""),"",MMULT(Z!$B26:INDEX(ZM,$A26-$B$4+1,$B$3-$B$2+1),ZT!BK$9:INDEX(ZTM,$B$3-$B$2+1,BK$8+1-$B$4)))</f>
        <v>0.48092530518062027</v>
      </c>
      <c r="BL26" s="18">
        <f>IF(OR($A26="",BL$8=""),"",MMULT(Z!$B26:INDEX(ZM,$A26-$B$4+1,$B$3-$B$2+1),ZT!BL$9:INDEX(ZTM,$B$3-$B$2+1,BL$8+1-$B$4)))</f>
        <v>0.51661561739737138</v>
      </c>
      <c r="BM26" s="18">
        <f>IF(OR($A26="",BM$8=""),"",MMULT(Z!$B26:INDEX(ZM,$A26-$B$4+1,$B$3-$B$2+1),ZT!BM$9:INDEX(ZTM,$B$3-$B$2+1,BM$8+1-$B$4)))</f>
        <v>0.54200229498748043</v>
      </c>
      <c r="BN26" s="18">
        <f>IF(OR($A26="",BN$8=""),"",MMULT(Z!$B26:INDEX(ZM,$A26-$B$4+1,$B$3-$B$2+1),ZT!BN$9:INDEX(ZTM,$B$3-$B$2+1,BN$8+1-$B$4)))</f>
        <v>0.48658972492471736</v>
      </c>
      <c r="BO26" s="18">
        <f>IF(OR($A26="",BO$8=""),"",MMULT(Z!$B26:INDEX(ZM,$A26-$B$4+1,$B$3-$B$2+1),ZT!BO$9:INDEX(ZTM,$B$3-$B$2+1,BO$8+1-$B$4)))</f>
        <v>0.59522998474220856</v>
      </c>
      <c r="BP26" s="18">
        <f>IF(OR($A26="",BP$8=""),"",MMULT(Z!$B26:INDEX(ZM,$A26-$B$4+1,$B$3-$B$2+1),ZT!BP$9:INDEX(ZTM,$B$3-$B$2+1,BP$8+1-$B$4)))</f>
        <v>0.61475464510128031</v>
      </c>
      <c r="BQ26" s="18">
        <f>IF(OR($A26="",BQ$8=""),"",MMULT(Z!$B26:INDEX(ZM,$A26-$B$4+1,$B$3-$B$2+1),ZT!BQ$9:INDEX(ZTM,$B$3-$B$2+1,BQ$8+1-$B$4)))</f>
        <v>0.55379689349779126</v>
      </c>
      <c r="BR26" s="18">
        <f>IF(OR($A26="",BR$8=""),"",MMULT(Z!$B26:INDEX(ZM,$A26-$B$4+1,$B$3-$B$2+1),ZT!BR$9:INDEX(ZTM,$B$3-$B$2+1,BR$8+1-$B$4)))</f>
        <v>0.60476680130462701</v>
      </c>
      <c r="BS26" s="18">
        <f>IF(OR($A26="",BS$8=""),"",MMULT(Z!$B26:INDEX(ZM,$A26-$B$4+1,$B$3-$B$2+1),ZT!BS$9:INDEX(ZTM,$B$3-$B$2+1,BS$8+1-$B$4)))</f>
        <v>0.54115398947149107</v>
      </c>
      <c r="BT26" s="18">
        <f>IF(OR($A26="",BT$8=""),"",MMULT(Z!$B26:INDEX(ZM,$A26-$B$4+1,$B$3-$B$2+1),ZT!BT$9:INDEX(ZTM,$B$3-$B$2+1,BT$8+1-$B$4)))</f>
        <v>0.61632151751073083</v>
      </c>
      <c r="BU26" s="18">
        <f>IF(OR($A26="",BU$8=""),"",MMULT(Z!$B26:INDEX(ZM,$A26-$B$4+1,$B$3-$B$2+1),ZT!BU$9:INDEX(ZTM,$B$3-$B$2+1,BU$8+1-$B$4)))</f>
        <v>0.53896127808264482</v>
      </c>
      <c r="BV26" s="18">
        <f>IF(OR($A26="",BV$8=""),"",MMULT(Z!$B26:INDEX(ZM,$A26-$B$4+1,$B$3-$B$2+1),ZT!BV$9:INDEX(ZTM,$B$3-$B$2+1,BV$8+1-$B$4)))</f>
        <v>0.55856509817128064</v>
      </c>
      <c r="BW26" s="18">
        <f>IF(OR($A26="",BW$8=""),"",MMULT(Z!$B26:INDEX(ZM,$A26-$B$4+1,$B$3-$B$2+1),ZT!BW$9:INDEX(ZTM,$B$3-$B$2+1,BW$8+1-$B$4)))</f>
        <v>0.58625910536825121</v>
      </c>
      <c r="BX26" s="18">
        <f>IF(OR($A26="",BX$8=""),"",MMULT(Z!$B26:INDEX(ZM,$A26-$B$4+1,$B$3-$B$2+1),ZT!BX$9:INDEX(ZTM,$B$3-$B$2+1,BX$8+1-$B$4)))</f>
        <v>0.53452115366823039</v>
      </c>
      <c r="BY26" s="18">
        <f>IF(OR($A26="",BY$8=""),"",MMULT(Z!$B26:INDEX(ZM,$A26-$B$4+1,$B$3-$B$2+1),ZT!BY$9:INDEX(ZTM,$B$3-$B$2+1,BY$8+1-$B$4)))</f>
        <v>0.55907490447232244</v>
      </c>
      <c r="BZ26" s="18">
        <f>IF(OR($A26="",BZ$8=""),"",MMULT(Z!$B26:INDEX(ZM,$A26-$B$4+1,$B$3-$B$2+1),ZT!BZ$9:INDEX(ZTM,$B$3-$B$2+1,BZ$8+1-$B$4)))</f>
        <v>0.51031312660446937</v>
      </c>
      <c r="CA26" s="18">
        <f>IF(OR($A26="",CA$8=""),"",MMULT(Z!$B26:INDEX(ZM,$A26-$B$4+1,$B$3-$B$2+1),ZT!CA$9:INDEX(ZTM,$B$3-$B$2+1,CA$8+1-$B$4)))</f>
        <v>0.52995693678319966</v>
      </c>
      <c r="CB26" s="18">
        <f>IF(OR($A26="",CB$8=""),"",MMULT(Z!$B26:INDEX(ZM,$A26-$B$4+1,$B$3-$B$2+1),ZT!CB$9:INDEX(ZTM,$B$3-$B$2+1,CB$8+1-$B$4)))</f>
        <v>0.51918295550639537</v>
      </c>
      <c r="CC26" s="18">
        <f>IF(OR($A26="",CC$8=""),"",MMULT(Z!$B26:INDEX(ZM,$A26-$B$4+1,$B$3-$B$2+1),ZT!CC$9:INDEX(ZTM,$B$3-$B$2+1,CC$8+1-$B$4)))</f>
        <v>0.4756754329688021</v>
      </c>
      <c r="CD26" s="18">
        <f>IF(OR($A26="",CD$8=""),"",MMULT(Z!$B26:INDEX(ZM,$A26-$B$4+1,$B$3-$B$2+1),ZT!CD$9:INDEX(ZTM,$B$3-$B$2+1,CD$8+1-$B$4)))</f>
        <v>0.43705664318430498</v>
      </c>
      <c r="CE26" s="18">
        <f>IF(OR($A26="",CE$8=""),"",MMULT(Z!$B26:INDEX(ZM,$A26-$B$4+1,$B$3-$B$2+1),ZT!CE$9:INDEX(ZTM,$B$3-$B$2+1,CE$8+1-$B$4)))</f>
        <v>0.46409771062147676</v>
      </c>
      <c r="CF26" s="18">
        <f>IF(OR($A26="",CF$8=""),"",MMULT(Z!$B26:INDEX(ZM,$A26-$B$4+1,$B$3-$B$2+1),ZT!CF$9:INDEX(ZTM,$B$3-$B$2+1,CF$8+1-$B$4)))</f>
        <v>0.43203737484157956</v>
      </c>
      <c r="CG26" s="18">
        <f>IF(OR($A26="",CG$8=""),"",MMULT(Z!$B26:INDEX(ZM,$A26-$B$4+1,$B$3-$B$2+1),ZT!CG$9:INDEX(ZTM,$B$3-$B$2+1,CG$8+1-$B$4)))</f>
        <v>0.45187689794771047</v>
      </c>
      <c r="CH26" s="18">
        <f>IF(OR($A26="",CH$8=""),"",MMULT(Z!$B26:INDEX(ZM,$A26-$B$4+1,$B$3-$B$2+1),ZT!CH$9:INDEX(ZTM,$B$3-$B$2+1,CH$8+1-$B$4)))</f>
        <v>0.50799612238578962</v>
      </c>
      <c r="CI26" s="18">
        <f>IF(OR($A26="",CI$8=""),"",MMULT(Z!$B26:INDEX(ZM,$A26-$B$4+1,$B$3-$B$2+1),ZT!CI$9:INDEX(ZTM,$B$3-$B$2+1,CI$8+1-$B$4)))</f>
        <v>0.41003436242718422</v>
      </c>
      <c r="CJ26" s="18">
        <f>IF(OR($A26="",CJ$8=""),"",MMULT(Z!$B26:INDEX(ZM,$A26-$B$4+1,$B$3-$B$2+1),ZT!CJ$9:INDEX(ZTM,$B$3-$B$2+1,CJ$8+1-$B$4)))</f>
        <v>0.44752664699275679</v>
      </c>
      <c r="CK26" s="18">
        <f>IF(OR($A26="",CK$8=""),"",MMULT(Z!$B26:INDEX(ZM,$A26-$B$4+1,$B$3-$B$2+1),ZT!CK$9:INDEX(ZTM,$B$3-$B$2+1,CK$8+1-$B$4)))</f>
        <v>0.44543575779097172</v>
      </c>
      <c r="CL26" s="18">
        <f>IF(OR($A26="",CL$8=""),"",MMULT(Z!$B26:INDEX(ZM,$A26-$B$4+1,$B$3-$B$2+1),ZT!CL$9:INDEX(ZTM,$B$3-$B$2+1,CL$8+1-$B$4)))</f>
        <v>0.39270217377138833</v>
      </c>
      <c r="CM26" s="18">
        <f>IF(OR($A26="",CM$8=""),"",MMULT(Z!$B26:INDEX(ZM,$A26-$B$4+1,$B$3-$B$2+1),ZT!CM$9:INDEX(ZTM,$B$3-$B$2+1,CM$8+1-$B$4)))</f>
        <v>0.38884371819974484</v>
      </c>
      <c r="CN26" s="18">
        <f>IF(OR($A26="",CN$8=""),"",MMULT(Z!$B26:INDEX(ZM,$A26-$B$4+1,$B$3-$B$2+1),ZT!CN$9:INDEX(ZTM,$B$3-$B$2+1,CN$8+1-$B$4)))</f>
        <v>0.46286563121712065</v>
      </c>
      <c r="CO26" s="18">
        <f>IF(OR($A26="",CO$8=""),"",MMULT(Z!$B26:INDEX(ZM,$A26-$B$4+1,$B$3-$B$2+1),ZT!CO$9:INDEX(ZTM,$B$3-$B$2+1,CO$8+1-$B$4)))</f>
        <v>0.4143522137373255</v>
      </c>
      <c r="CP26" s="18">
        <f>IF(OR($A26="",CP$8=""),"",MMULT(Z!$B26:INDEX(ZM,$A26-$B$4+1,$B$3-$B$2+1),ZT!CP$9:INDEX(ZTM,$B$3-$B$2+1,CP$8+1-$B$4)))</f>
        <v>0.26270414232249562</v>
      </c>
      <c r="CQ26" s="18">
        <f>IF(OR($A26="",CQ$8=""),"",MMULT(Z!$B26:INDEX(ZM,$A26-$B$4+1,$B$3-$B$2+1),ZT!CQ$9:INDEX(ZTM,$B$3-$B$2+1,CQ$8+1-$B$4)))</f>
        <v>0.3729228832290461</v>
      </c>
      <c r="CR26" s="18">
        <f>IF(OR($A26="",CR$8=""),"",MMULT(Z!$B26:INDEX(ZM,$A26-$B$4+1,$B$3-$B$2+1),ZT!CR$9:INDEX(ZTM,$B$3-$B$2+1,CR$8+1-$B$4)))</f>
        <v>0.20125008131690281</v>
      </c>
      <c r="CS26" s="18">
        <f>IF(OR($A26="",CS$8=""),"",MMULT(Z!$B26:INDEX(ZM,$A26-$B$4+1,$B$3-$B$2+1),ZT!CS$9:INDEX(ZTM,$B$3-$B$2+1,CS$8+1-$B$4)))</f>
        <v>0.30086598637378209</v>
      </c>
      <c r="CT26" s="18" t="str">
        <f>IF(OR($A26="",CT$8=""),"",MMULT(Z!$B26:INDEX(ZM,$A26-$B$4+1,$B$3-$B$2+1),ZT!CT$9:INDEX(ZTM,$B$3-$B$2+1,CT$8+1-$B$4)))</f>
        <v/>
      </c>
      <c r="CU26" s="18" t="str">
        <f>IF(OR($A26="",CU$8=""),"",MMULT(Z!$B26:INDEX(ZM,$A26-$B$4+1,$B$3-$B$2+1),ZT!CU$9:INDEX(ZTM,$B$3-$B$2+1,CU$8+1-$B$4)))</f>
        <v/>
      </c>
      <c r="CV26" s="18" t="str">
        <f>IF(OR($A26="",CV$8=""),"",MMULT(Z!$B26:INDEX(ZM,$A26-$B$4+1,$B$3-$B$2+1),ZT!CV$9:INDEX(ZTM,$B$3-$B$2+1,CV$8+1-$B$4)))</f>
        <v/>
      </c>
      <c r="CW26" s="18" t="str">
        <f>IF(OR($A26="",CW$8=""),"",MMULT(Z!$B26:INDEX(ZM,$A26-$B$4+1,$B$3-$B$2+1),ZT!CW$9:INDEX(ZTM,$B$3-$B$2+1,CW$8+1-$B$4)))</f>
        <v/>
      </c>
      <c r="CX26" s="18" t="str">
        <f>IF(OR($A26="",CX$8=""),"",MMULT(Z!$B26:INDEX(ZM,$A26-$B$4+1,$B$3-$B$2+1),ZT!CX$9:INDEX(ZTM,$B$3-$B$2+1,CX$8+1-$B$4)))</f>
        <v/>
      </c>
      <c r="CY26" s="18" t="str">
        <f>IF(OR($A26="",CY$8=""),"",MMULT(Z!$B26:INDEX(ZM,$A26-$B$4+1,$B$3-$B$2+1),ZT!CY$9:INDEX(ZTM,$B$3-$B$2+1,CY$8+1-$B$4)))</f>
        <v/>
      </c>
      <c r="CZ26" s="18" t="str">
        <f>IF(OR($A26="",CZ$8=""),"",MMULT(Z!$B26:INDEX(ZM,$A26-$B$4+1,$B$3-$B$2+1),ZT!CZ$9:INDEX(ZTM,$B$3-$B$2+1,CZ$8+1-$B$4)))</f>
        <v/>
      </c>
      <c r="DA26" s="18" t="str">
        <f>IF(OR($A26="",DA$8=""),"",MMULT(Z!$B26:INDEX(ZM,$A26-$B$4+1,$B$3-$B$2+1),ZT!DA$9:INDEX(ZTM,$B$3-$B$2+1,DA$8+1-$B$4)))</f>
        <v/>
      </c>
      <c r="DB26" s="18" t="str">
        <f>IF(OR($A26="",DB$8=""),"",MMULT(Z!$B26:INDEX(ZM,$A26-$B$4+1,$B$3-$B$2+1),ZT!DB$9:INDEX(ZTM,$B$3-$B$2+1,DB$8+1-$B$4)))</f>
        <v/>
      </c>
      <c r="DC26" s="18" t="str">
        <f>IF(OR($A26="",DC$8=""),"",MMULT(Z!$B26:INDEX(ZM,$A26-$B$4+1,$B$3-$B$2+1),ZT!DC$9:INDEX(ZTM,$B$3-$B$2+1,DC$8+1-$B$4)))</f>
        <v/>
      </c>
      <c r="DD26" s="18" t="str">
        <f>IF(OR($A26="",DD$8=""),"",MMULT(Z!$B26:INDEX(ZM,$A26-$B$4+1,$B$3-$B$2+1),ZT!DD$9:INDEX(ZTM,$B$3-$B$2+1,DD$8+1-$B$4)))</f>
        <v/>
      </c>
      <c r="DE26" s="18" t="str">
        <f>IF(OR($A26="",DE$8=""),"",MMULT(Z!$B26:INDEX(ZM,$A26-$B$4+1,$B$3-$B$2+1),ZT!DE$9:INDEX(ZTM,$B$3-$B$2+1,DE$8+1-$B$4)))</f>
        <v/>
      </c>
      <c r="DF26" s="18" t="str">
        <f>IF(OR($A26="",DF$8=""),"",MMULT(Z!$B26:INDEX(ZM,$A26-$B$4+1,$B$3-$B$2+1),ZT!DF$9:INDEX(ZTM,$B$3-$B$2+1,DF$8+1-$B$4)))</f>
        <v/>
      </c>
      <c r="DG26" s="18" t="str">
        <f>IF(OR($A26="",DG$8=""),"",MMULT(Z!$B26:INDEX(ZM,$A26-$B$4+1,$B$3-$B$2+1),ZT!DG$9:INDEX(ZTM,$B$3-$B$2+1,DG$8+1-$B$4)))</f>
        <v/>
      </c>
    </row>
    <row r="27" spans="1:111">
      <c r="A27">
        <f>Z!A27</f>
        <v>18</v>
      </c>
      <c r="B27" s="18">
        <f>IF(OR($A27="",B$8=""),"",MMULT(Z!$B27:INDEX(ZM,$A27-$B$4+1,$B$3-$B$2+1),ZT!B$9:INDEX(ZTM,$B$3-$B$2+1,B$8+1-$B$4)))</f>
        <v>0.39057415027597531</v>
      </c>
      <c r="C27" s="18">
        <f>IF(OR($A27="",C$8=""),"",MMULT(Z!$B27:INDEX(ZM,$A27-$B$4+1,$B$3-$B$2+1),ZT!C$9:INDEX(ZTM,$B$3-$B$2+1,C$8+1-$B$4)))</f>
        <v>0.19836909311367273</v>
      </c>
      <c r="D27" s="18">
        <f>IF(OR($A27="",D$8=""),"",MMULT(Z!$B27:INDEX(ZM,$A27-$B$4+1,$B$3-$B$2+1),ZT!D$9:INDEX(ZTM,$B$3-$B$2+1,D$8+1-$B$4)))</f>
        <v>0.39864638631377225</v>
      </c>
      <c r="E27" s="18">
        <f>IF(OR($A27="",E$8=""),"",MMULT(Z!$B27:INDEX(ZM,$A27-$B$4+1,$B$3-$B$2+1),ZT!E$9:INDEX(ZTM,$B$3-$B$2+1,E$8+1-$B$4)))</f>
        <v>5.2390607579427907E-2</v>
      </c>
      <c r="F27" s="18">
        <f>IF(OR($A27="",F$8=""),"",MMULT(Z!$B27:INDEX(ZM,$A27-$B$4+1,$B$3-$B$2+1),ZT!F$9:INDEX(ZTM,$B$3-$B$2+1,F$8+1-$B$4)))</f>
        <v>0.64208580362091738</v>
      </c>
      <c r="G27" s="18">
        <f>IF(OR($A27="",G$8=""),"",MMULT(Z!$B27:INDEX(ZM,$A27-$B$4+1,$B$3-$B$2+1),ZT!G$9:INDEX(ZTM,$B$3-$B$2+1,G$8+1-$B$4)))</f>
        <v>-0.20783435298728309</v>
      </c>
      <c r="H27" s="18">
        <f>IF(OR($A27="",H$8=""),"",MMULT(Z!$B27:INDEX(ZM,$A27-$B$4+1,$B$3-$B$2+1),ZT!H$9:INDEX(ZTM,$B$3-$B$2+1,H$8+1-$B$4)))</f>
        <v>-0.16002900116168667</v>
      </c>
      <c r="I27" s="18">
        <f>IF(OR($A27="",I$8=""),"",MMULT(Z!$B27:INDEX(ZM,$A27-$B$4+1,$B$3-$B$2+1),ZT!I$9:INDEX(ZTM,$B$3-$B$2+1,I$8+1-$B$4)))</f>
        <v>-4.092275191562432E-2</v>
      </c>
      <c r="J27" s="18">
        <f>IF(OR($A27="",J$8=""),"",MMULT(Z!$B27:INDEX(ZM,$A27-$B$4+1,$B$3-$B$2+1),ZT!J$9:INDEX(ZTM,$B$3-$B$2+1,J$8+1-$B$4)))</f>
        <v>0.59585901092260474</v>
      </c>
      <c r="K27" s="18">
        <f>IF(OR($A27="",K$8=""),"",MMULT(Z!$B27:INDEX(ZM,$A27-$B$4+1,$B$3-$B$2+1),ZT!K$9:INDEX(ZTM,$B$3-$B$2+1,K$8+1-$B$4)))</f>
        <v>0.41679374385626922</v>
      </c>
      <c r="L27" s="18">
        <f>IF(OR($A27="",L$8=""),"",MMULT(Z!$B27:INDEX(ZM,$A27-$B$4+1,$B$3-$B$2+1),ZT!L$9:INDEX(ZTM,$B$3-$B$2+1,L$8+1-$B$4)))</f>
        <v>0.86124848228213613</v>
      </c>
      <c r="M27" s="18">
        <f>IF(OR($A27="",M$8=""),"",MMULT(Z!$B27:INDEX(ZM,$A27-$B$4+1,$B$3-$B$2+1),ZT!M$9:INDEX(ZTM,$B$3-$B$2+1,M$8+1-$B$4)))</f>
        <v>-5.8560047016601613E-2</v>
      </c>
      <c r="N27" s="18">
        <f>IF(OR($A27="",N$8=""),"",MMULT(Z!$B27:INDEX(ZM,$A27-$B$4+1,$B$3-$B$2+1),ZT!N$9:INDEX(ZTM,$B$3-$B$2+1,N$8+1-$B$4)))</f>
        <v>-0.49302597507916041</v>
      </c>
      <c r="O27" s="18">
        <f>IF(OR($A27="",O$8=""),"",MMULT(Z!$B27:INDEX(ZM,$A27-$B$4+1,$B$3-$B$2+1),ZT!O$9:INDEX(ZTM,$B$3-$B$2+1,O$8+1-$B$4)))</f>
        <v>0.15066375640491997</v>
      </c>
      <c r="P27" s="18">
        <f>IF(OR($A27="",P$8=""),"",MMULT(Z!$B27:INDEX(ZM,$A27-$B$4+1,$B$3-$B$2+1),ZT!P$9:INDEX(ZTM,$B$3-$B$2+1,P$8+1-$B$4)))</f>
        <v>0.5768354978074044</v>
      </c>
      <c r="Q27" s="18">
        <f>IF(OR($A27="",Q$8=""),"",MMULT(Z!$B27:INDEX(ZM,$A27-$B$4+1,$B$3-$B$2+1),ZT!Q$9:INDEX(ZTM,$B$3-$B$2+1,Q$8+1-$B$4)))</f>
        <v>0.46683590276627052</v>
      </c>
      <c r="R27" s="18">
        <f>IF(OR($A27="",R$8=""),"",MMULT(Z!$B27:INDEX(ZM,$A27-$B$4+1,$B$3-$B$2+1),ZT!R$9:INDEX(ZTM,$B$3-$B$2+1,R$8+1-$B$4)))</f>
        <v>-0.16526816518114418</v>
      </c>
      <c r="S27" s="18">
        <f>IF(OR($A27="",S$8=""),"",MMULT(Z!$B27:INDEX(ZM,$A27-$B$4+1,$B$3-$B$2+1),ZT!S$9:INDEX(ZTM,$B$3-$B$2+1,S$8+1-$B$4)))</f>
        <v>0.34880287010978295</v>
      </c>
      <c r="T27" s="18">
        <f>IF(OR($A27="",T$8=""),"",MMULT(Z!$B27:INDEX(ZM,$A27-$B$4+1,$B$3-$B$2+1),ZT!T$9:INDEX(ZTM,$B$3-$B$2+1,T$8+1-$B$4)))</f>
        <v>0.91115584034539365</v>
      </c>
      <c r="U27" s="18">
        <f>IF(OR($A27="",U$8=""),"",MMULT(Z!$B27:INDEX(ZM,$A27-$B$4+1,$B$3-$B$2+1),ZT!U$9:INDEX(ZTM,$B$3-$B$2+1,U$8+1-$B$4)))</f>
        <v>0.12877335446655436</v>
      </c>
      <c r="V27" s="18">
        <f>IF(OR($A27="",V$8=""),"",MMULT(Z!$B27:INDEX(ZM,$A27-$B$4+1,$B$3-$B$2+1),ZT!V$9:INDEX(ZTM,$B$3-$B$2+1,V$8+1-$B$4)))</f>
        <v>0.14407144113450582</v>
      </c>
      <c r="W27" s="18">
        <f>IF(OR($A27="",W$8=""),"",MMULT(Z!$B27:INDEX(ZM,$A27-$B$4+1,$B$3-$B$2+1),ZT!W$9:INDEX(ZTM,$B$3-$B$2+1,W$8+1-$B$4)))</f>
        <v>0.20446755847770365</v>
      </c>
      <c r="X27" s="18">
        <f>IF(OR($A27="",X$8=""),"",MMULT(Z!$B27:INDEX(ZM,$A27-$B$4+1,$B$3-$B$2+1),ZT!X$9:INDEX(ZTM,$B$3-$B$2+1,X$8+1-$B$4)))</f>
        <v>0.32472294658835604</v>
      </c>
      <c r="Y27" s="18">
        <f>IF(OR($A27="",Y$8=""),"",MMULT(Z!$B27:INDEX(ZM,$A27-$B$4+1,$B$3-$B$2+1),ZT!Y$9:INDEX(ZTM,$B$3-$B$2+1,Y$8+1-$B$4)))</f>
        <v>0.56745987704869272</v>
      </c>
      <c r="Z27" s="18">
        <f>IF(OR($A27="",Z$8=""),"",MMULT(Z!$B27:INDEX(ZM,$A27-$B$4+1,$B$3-$B$2+1),ZT!Z$9:INDEX(ZTM,$B$3-$B$2+1,Z$8+1-$B$4)))</f>
        <v>0.31079981059292522</v>
      </c>
      <c r="AA27" s="18">
        <f>IF(OR($A27="",AA$8=""),"",MMULT(Z!$B27:INDEX(ZM,$A27-$B$4+1,$B$3-$B$2+1),ZT!AA$9:INDEX(ZTM,$B$3-$B$2+1,AA$8+1-$B$4)))</f>
        <v>0.24519561774320217</v>
      </c>
      <c r="AB27" s="18">
        <f>IF(OR($A27="",AB$8=""),"",MMULT(Z!$B27:INDEX(ZM,$A27-$B$4+1,$B$3-$B$2+1),ZT!AB$9:INDEX(ZTM,$B$3-$B$2+1,AB$8+1-$B$4)))</f>
        <v>0.41068361725634606</v>
      </c>
      <c r="AC27" s="18">
        <f>IF(OR($A27="",AC$8=""),"",MMULT(Z!$B27:INDEX(ZM,$A27-$B$4+1,$B$3-$B$2+1),ZT!AC$9:INDEX(ZTM,$B$3-$B$2+1,AC$8+1-$B$4)))</f>
        <v>0.51572459262449666</v>
      </c>
      <c r="AD27" s="18">
        <f>IF(OR($A27="",AD$8=""),"",MMULT(Z!$B27:INDEX(ZM,$A27-$B$4+1,$B$3-$B$2+1),ZT!AD$9:INDEX(ZTM,$B$3-$B$2+1,AD$8+1-$B$4)))</f>
        <v>0.22388145593276487</v>
      </c>
      <c r="AE27" s="18">
        <f>IF(OR($A27="",AE$8=""),"",MMULT(Z!$B27:INDEX(ZM,$A27-$B$4+1,$B$3-$B$2+1),ZT!AE$9:INDEX(ZTM,$B$3-$B$2+1,AE$8+1-$B$4)))</f>
        <v>0.46595953038624033</v>
      </c>
      <c r="AF27" s="18">
        <f>IF(OR($A27="",AF$8=""),"",MMULT(Z!$B27:INDEX(ZM,$A27-$B$4+1,$B$3-$B$2+1),ZT!AF$9:INDEX(ZTM,$B$3-$B$2+1,AF$8+1-$B$4)))</f>
        <v>0.52221975528915299</v>
      </c>
      <c r="AG27" s="18">
        <f>IF(OR($A27="",AG$8=""),"",MMULT(Z!$B27:INDEX(ZM,$A27-$B$4+1,$B$3-$B$2+1),ZT!AG$9:INDEX(ZTM,$B$3-$B$2+1,AG$8+1-$B$4)))</f>
        <v>0.44998969765775243</v>
      </c>
      <c r="AH27" s="18">
        <f>IF(OR($A27="",AH$8=""),"",MMULT(Z!$B27:INDEX(ZM,$A27-$B$4+1,$B$3-$B$2+1),ZT!AH$9:INDEX(ZTM,$B$3-$B$2+1,AH$8+1-$B$4)))</f>
        <v>0.48423212609806632</v>
      </c>
      <c r="AI27" s="18">
        <f>IF(OR($A27="",AI$8=""),"",MMULT(Z!$B27:INDEX(ZM,$A27-$B$4+1,$B$3-$B$2+1),ZT!AI$9:INDEX(ZTM,$B$3-$B$2+1,AI$8+1-$B$4)))</f>
        <v>0.60784101747640107</v>
      </c>
      <c r="AJ27" s="18">
        <f>IF(OR($A27="",AJ$8=""),"",MMULT(Z!$B27:INDEX(ZM,$A27-$B$4+1,$B$3-$B$2+1),ZT!AJ$9:INDEX(ZTM,$B$3-$B$2+1,AJ$8+1-$B$4)))</f>
        <v>0.45517992861006523</v>
      </c>
      <c r="AK27" s="18">
        <f>IF(OR($A27="",AK$8=""),"",MMULT(Z!$B27:INDEX(ZM,$A27-$B$4+1,$B$3-$B$2+1),ZT!AK$9:INDEX(ZTM,$B$3-$B$2+1,AK$8+1-$B$4)))</f>
        <v>0.58391139158925931</v>
      </c>
      <c r="AL27" s="18">
        <f>IF(OR($A27="",AL$8=""),"",MMULT(Z!$B27:INDEX(ZM,$A27-$B$4+1,$B$3-$B$2+1),ZT!AL$9:INDEX(ZTM,$B$3-$B$2+1,AL$8+1-$B$4)))</f>
        <v>0.41953849278881028</v>
      </c>
      <c r="AM27" s="18">
        <f>IF(OR($A27="",AM$8=""),"",MMULT(Z!$B27:INDEX(ZM,$A27-$B$4+1,$B$3-$B$2+1),ZT!AM$9:INDEX(ZTM,$B$3-$B$2+1,AM$8+1-$B$4)))</f>
        <v>0.25635501263345406</v>
      </c>
      <c r="AN27" s="18">
        <f>IF(OR($A27="",AN$8=""),"",MMULT(Z!$B27:INDEX(ZM,$A27-$B$4+1,$B$3-$B$2+1),ZT!AN$9:INDEX(ZTM,$B$3-$B$2+1,AN$8+1-$B$4)))</f>
        <v>0.5549926016601775</v>
      </c>
      <c r="AO27" s="18">
        <f>IF(OR($A27="",AO$8=""),"",MMULT(Z!$B27:INDEX(ZM,$A27-$B$4+1,$B$3-$B$2+1),ZT!AO$9:INDEX(ZTM,$B$3-$B$2+1,AO$8+1-$B$4)))</f>
        <v>0.3548622388657654</v>
      </c>
      <c r="AP27" s="18">
        <f>IF(OR($A27="",AP$8=""),"",MMULT(Z!$B27:INDEX(ZM,$A27-$B$4+1,$B$3-$B$2+1),ZT!AP$9:INDEX(ZTM,$B$3-$B$2+1,AP$8+1-$B$4)))</f>
        <v>0.35933120429105997</v>
      </c>
      <c r="AQ27" s="18">
        <f>IF(OR($A27="",AQ$8=""),"",MMULT(Z!$B27:INDEX(ZM,$A27-$B$4+1,$B$3-$B$2+1),ZT!AQ$9:INDEX(ZTM,$B$3-$B$2+1,AQ$8+1-$B$4)))</f>
        <v>0.14543841203349459</v>
      </c>
      <c r="AR27" s="18">
        <f>IF(OR($A27="",AR$8=""),"",MMULT(Z!$B27:INDEX(ZM,$A27-$B$4+1,$B$3-$B$2+1),ZT!AR$9:INDEX(ZTM,$B$3-$B$2+1,AR$8+1-$B$4)))</f>
        <v>0.40132107430022096</v>
      </c>
      <c r="AS27" s="18">
        <f>IF(OR($A27="",AS$8=""),"",MMULT(Z!$B27:INDEX(ZM,$A27-$B$4+1,$B$3-$B$2+1),ZT!AS$9:INDEX(ZTM,$B$3-$B$2+1,AS$8+1-$B$4)))</f>
        <v>0.21297082249229365</v>
      </c>
      <c r="AT27" s="18">
        <f>IF(OR($A27="",AT$8=""),"",MMULT(Z!$B27:INDEX(ZM,$A27-$B$4+1,$B$3-$B$2+1),ZT!AT$9:INDEX(ZTM,$B$3-$B$2+1,AT$8+1-$B$4)))</f>
        <v>0.12100991305683909</v>
      </c>
      <c r="AU27" s="18">
        <f>IF(OR($A27="",AU$8=""),"",MMULT(Z!$B27:INDEX(ZM,$A27-$B$4+1,$B$3-$B$2+1),ZT!AU$9:INDEX(ZTM,$B$3-$B$2+1,AU$8+1-$B$4)))</f>
        <v>0.16830393826387074</v>
      </c>
      <c r="AV27" s="18">
        <f>IF(OR($A27="",AV$8=""),"",MMULT(Z!$B27:INDEX(ZM,$A27-$B$4+1,$B$3-$B$2+1),ZT!AV$9:INDEX(ZTM,$B$3-$B$2+1,AV$8+1-$B$4)))</f>
        <v>9.313888595849254E-2</v>
      </c>
      <c r="AW27" s="18">
        <f>IF(OR($A27="",AW$8=""),"",MMULT(Z!$B27:INDEX(ZM,$A27-$B$4+1,$B$3-$B$2+1),ZT!AW$9:INDEX(ZTM,$B$3-$B$2+1,AW$8+1-$B$4)))</f>
        <v>4.6890778642912953E-2</v>
      </c>
      <c r="AX27" s="18">
        <f>IF(OR($A27="",AX$8=""),"",MMULT(Z!$B27:INDEX(ZM,$A27-$B$4+1,$B$3-$B$2+1),ZT!AX$9:INDEX(ZTM,$B$3-$B$2+1,AX$8+1-$B$4)))</f>
        <v>0.25252332241257291</v>
      </c>
      <c r="AY27" s="18">
        <f>IF(OR($A27="",AY$8=""),"",MMULT(Z!$B27:INDEX(ZM,$A27-$B$4+1,$B$3-$B$2+1),ZT!AY$9:INDEX(ZTM,$B$3-$B$2+1,AY$8+1-$B$4)))</f>
        <v>0.21354660556931473</v>
      </c>
      <c r="AZ27" s="18">
        <f>IF(OR($A27="",AZ$8=""),"",MMULT(Z!$B27:INDEX(ZM,$A27-$B$4+1,$B$3-$B$2+1),ZT!AZ$9:INDEX(ZTM,$B$3-$B$2+1,AZ$8+1-$B$4)))</f>
        <v>0.10224262637473489</v>
      </c>
      <c r="BA27" s="18">
        <f>IF(OR($A27="",BA$8=""),"",MMULT(Z!$B27:INDEX(ZM,$A27-$B$4+1,$B$3-$B$2+1),ZT!BA$9:INDEX(ZTM,$B$3-$B$2+1,BA$8+1-$B$4)))</f>
        <v>0.13410662299317627</v>
      </c>
      <c r="BB27" s="18">
        <f>IF(OR($A27="",BB$8=""),"",MMULT(Z!$B27:INDEX(ZM,$A27-$B$4+1,$B$3-$B$2+1),ZT!BB$9:INDEX(ZTM,$B$3-$B$2+1,BB$8+1-$B$4)))</f>
        <v>0.10194058043233389</v>
      </c>
      <c r="BC27" s="18">
        <f>IF(OR($A27="",BC$8=""),"",MMULT(Z!$B27:INDEX(ZM,$A27-$B$4+1,$B$3-$B$2+1),ZT!BC$9:INDEX(ZTM,$B$3-$B$2+1,BC$8+1-$B$4)))</f>
        <v>0.11435915407348721</v>
      </c>
      <c r="BD27" s="18">
        <f>IF(OR($A27="",BD$8=""),"",MMULT(Z!$B27:INDEX(ZM,$A27-$B$4+1,$B$3-$B$2+1),ZT!BD$9:INDEX(ZTM,$B$3-$B$2+1,BD$8+1-$B$4)))</f>
        <v>3.811544820909403E-2</v>
      </c>
      <c r="BE27" s="18">
        <f>IF(OR($A27="",BE$8=""),"",MMULT(Z!$B27:INDEX(ZM,$A27-$B$4+1,$B$3-$B$2+1),ZT!BE$9:INDEX(ZTM,$B$3-$B$2+1,BE$8+1-$B$4)))</f>
        <v>0.11870872270309393</v>
      </c>
      <c r="BF27" s="18">
        <f>IF(OR($A27="",BF$8=""),"",MMULT(Z!$B27:INDEX(ZM,$A27-$B$4+1,$B$3-$B$2+1),ZT!BF$9:INDEX(ZTM,$B$3-$B$2+1,BF$8+1-$B$4)))</f>
        <v>0.14687672641347504</v>
      </c>
      <c r="BG27" s="18">
        <f>IF(OR($A27="",BG$8=""),"",MMULT(Z!$B27:INDEX(ZM,$A27-$B$4+1,$B$3-$B$2+1),ZT!BG$9:INDEX(ZTM,$B$3-$B$2+1,BG$8+1-$B$4)))</f>
        <v>0.19255685592218705</v>
      </c>
      <c r="BH27" s="18">
        <f>IF(OR($A27="",BH$8=""),"",MMULT(Z!$B27:INDEX(ZM,$A27-$B$4+1,$B$3-$B$2+1),ZT!BH$9:INDEX(ZTM,$B$3-$B$2+1,BH$8+1-$B$4)))</f>
        <v>0.17261272717754839</v>
      </c>
      <c r="BI27" s="18">
        <f>IF(OR($A27="",BI$8=""),"",MMULT(Z!$B27:INDEX(ZM,$A27-$B$4+1,$B$3-$B$2+1),ZT!BI$9:INDEX(ZTM,$B$3-$B$2+1,BI$8+1-$B$4)))</f>
        <v>9.1841696361680103E-2</v>
      </c>
      <c r="BJ27" s="18">
        <f>IF(OR($A27="",BJ$8=""),"",MMULT(Z!$B27:INDEX(ZM,$A27-$B$4+1,$B$3-$B$2+1),ZT!BJ$9:INDEX(ZTM,$B$3-$B$2+1,BJ$8+1-$B$4)))</f>
        <v>0.17623046384357174</v>
      </c>
      <c r="BK27" s="18">
        <f>IF(OR($A27="",BK$8=""),"",MMULT(Z!$B27:INDEX(ZM,$A27-$B$4+1,$B$3-$B$2+1),ZT!BK$9:INDEX(ZTM,$B$3-$B$2+1,BK$8+1-$B$4)))</f>
        <v>0.17496621377927862</v>
      </c>
      <c r="BL27" s="18">
        <f>IF(OR($A27="",BL$8=""),"",MMULT(Z!$B27:INDEX(ZM,$A27-$B$4+1,$B$3-$B$2+1),ZT!BL$9:INDEX(ZTM,$B$3-$B$2+1,BL$8+1-$B$4)))</f>
        <v>0.14039074699375476</v>
      </c>
      <c r="BM27" s="18">
        <f>IF(OR($A27="",BM$8=""),"",MMULT(Z!$B27:INDEX(ZM,$A27-$B$4+1,$B$3-$B$2+1),ZT!BM$9:INDEX(ZTM,$B$3-$B$2+1,BM$8+1-$B$4)))</f>
        <v>0.1321494067341635</v>
      </c>
      <c r="BN27" s="18">
        <f>IF(OR($A27="",BN$8=""),"",MMULT(Z!$B27:INDEX(ZM,$A27-$B$4+1,$B$3-$B$2+1),ZT!BN$9:INDEX(ZTM,$B$3-$B$2+1,BN$8+1-$B$4)))</f>
        <v>9.8312979163804326E-2</v>
      </c>
      <c r="BO27" s="18">
        <f>IF(OR($A27="",BO$8=""),"",MMULT(Z!$B27:INDEX(ZM,$A27-$B$4+1,$B$3-$B$2+1),ZT!BO$9:INDEX(ZTM,$B$3-$B$2+1,BO$8+1-$B$4)))</f>
        <v>0.17141987067969022</v>
      </c>
      <c r="BP27" s="18">
        <f>IF(OR($A27="",BP$8=""),"",MMULT(Z!$B27:INDEX(ZM,$A27-$B$4+1,$B$3-$B$2+1),ZT!BP$9:INDEX(ZTM,$B$3-$B$2+1,BP$8+1-$B$4)))</f>
        <v>0.19101930664347253</v>
      </c>
      <c r="BQ27" s="18">
        <f>IF(OR($A27="",BQ$8=""),"",MMULT(Z!$B27:INDEX(ZM,$A27-$B$4+1,$B$3-$B$2+1),ZT!BQ$9:INDEX(ZTM,$B$3-$B$2+1,BQ$8+1-$B$4)))</f>
        <v>0.15160985682865394</v>
      </c>
      <c r="BR27" s="18">
        <f>IF(OR($A27="",BR$8=""),"",MMULT(Z!$B27:INDEX(ZM,$A27-$B$4+1,$B$3-$B$2+1),ZT!BR$9:INDEX(ZTM,$B$3-$B$2+1,BR$8+1-$B$4)))</f>
        <v>0.1678525803590849</v>
      </c>
      <c r="BS27" s="18">
        <f>IF(OR($A27="",BS$8=""),"",MMULT(Z!$B27:INDEX(ZM,$A27-$B$4+1,$B$3-$B$2+1),ZT!BS$9:INDEX(ZTM,$B$3-$B$2+1,BS$8+1-$B$4)))</f>
        <v>0.16671414573951016</v>
      </c>
      <c r="BT27" s="18">
        <f>IF(OR($A27="",BT$8=""),"",MMULT(Z!$B27:INDEX(ZM,$A27-$B$4+1,$B$3-$B$2+1),ZT!BT$9:INDEX(ZTM,$B$3-$B$2+1,BT$8+1-$B$4)))</f>
        <v>0.13603128149485505</v>
      </c>
      <c r="BU27" s="18">
        <f>IF(OR($A27="",BU$8=""),"",MMULT(Z!$B27:INDEX(ZM,$A27-$B$4+1,$B$3-$B$2+1),ZT!BU$9:INDEX(ZTM,$B$3-$B$2+1,BU$8+1-$B$4)))</f>
        <v>0.24178173603121678</v>
      </c>
      <c r="BV27" s="18">
        <f>IF(OR($A27="",BV$8=""),"",MMULT(Z!$B27:INDEX(ZM,$A27-$B$4+1,$B$3-$B$2+1),ZT!BV$9:INDEX(ZTM,$B$3-$B$2+1,BV$8+1-$B$4)))</f>
        <v>0.10013936922601108</v>
      </c>
      <c r="BW27" s="18">
        <f>IF(OR($A27="",BW$8=""),"",MMULT(Z!$B27:INDEX(ZM,$A27-$B$4+1,$B$3-$B$2+1),ZT!BW$9:INDEX(ZTM,$B$3-$B$2+1,BW$8+1-$B$4)))</f>
        <v>0.1576300347128905</v>
      </c>
      <c r="BX27" s="18">
        <f>IF(OR($A27="",BX$8=""),"",MMULT(Z!$B27:INDEX(ZM,$A27-$B$4+1,$B$3-$B$2+1),ZT!BX$9:INDEX(ZTM,$B$3-$B$2+1,BX$8+1-$B$4)))</f>
        <v>6.621482428874019E-2</v>
      </c>
      <c r="BY27" s="18">
        <f>IF(OR($A27="",BY$8=""),"",MMULT(Z!$B27:INDEX(ZM,$A27-$B$4+1,$B$3-$B$2+1),ZT!BY$9:INDEX(ZTM,$B$3-$B$2+1,BY$8+1-$B$4)))</f>
        <v>0.15687632222427134</v>
      </c>
      <c r="BZ27" s="18">
        <f>IF(OR($A27="",BZ$8=""),"",MMULT(Z!$B27:INDEX(ZM,$A27-$B$4+1,$B$3-$B$2+1),ZT!BZ$9:INDEX(ZTM,$B$3-$B$2+1,BZ$8+1-$B$4)))</f>
        <v>9.2118783045143732E-2</v>
      </c>
      <c r="CA27" s="18">
        <f>IF(OR($A27="",CA$8=""),"",MMULT(Z!$B27:INDEX(ZM,$A27-$B$4+1,$B$3-$B$2+1),ZT!CA$9:INDEX(ZTM,$B$3-$B$2+1,CA$8+1-$B$4)))</f>
        <v>0.1249350192287175</v>
      </c>
      <c r="CB27" s="18">
        <f>IF(OR($A27="",CB$8=""),"",MMULT(Z!$B27:INDEX(ZM,$A27-$B$4+1,$B$3-$B$2+1),ZT!CB$9:INDEX(ZTM,$B$3-$B$2+1,CB$8+1-$B$4)))</f>
        <v>0.15853504568072552</v>
      </c>
      <c r="CC27" s="18">
        <f>IF(OR($A27="",CC$8=""),"",MMULT(Z!$B27:INDEX(ZM,$A27-$B$4+1,$B$3-$B$2+1),ZT!CC$9:INDEX(ZTM,$B$3-$B$2+1,CC$8+1-$B$4)))</f>
        <v>0.11204432430231492</v>
      </c>
      <c r="CD27" s="18">
        <f>IF(OR($A27="",CD$8=""),"",MMULT(Z!$B27:INDEX(ZM,$A27-$B$4+1,$B$3-$B$2+1),ZT!CD$9:INDEX(ZTM,$B$3-$B$2+1,CD$8+1-$B$4)))</f>
        <v>0.18705660087996473</v>
      </c>
      <c r="CE27" s="18">
        <f>IF(OR($A27="",CE$8=""),"",MMULT(Z!$B27:INDEX(ZM,$A27-$B$4+1,$B$3-$B$2+1),ZT!CE$9:INDEX(ZTM,$B$3-$B$2+1,CE$8+1-$B$4)))</f>
        <v>9.8235618085161902E-2</v>
      </c>
      <c r="CF27" s="18">
        <f>IF(OR($A27="",CF$8=""),"",MMULT(Z!$B27:INDEX(ZM,$A27-$B$4+1,$B$3-$B$2+1),ZT!CF$9:INDEX(ZTM,$B$3-$B$2+1,CF$8+1-$B$4)))</f>
        <v>0.1293574376652401</v>
      </c>
      <c r="CG27" s="18">
        <f>IF(OR($A27="",CG$8=""),"",MMULT(Z!$B27:INDEX(ZM,$A27-$B$4+1,$B$3-$B$2+1),ZT!CG$9:INDEX(ZTM,$B$3-$B$2+1,CG$8+1-$B$4)))</f>
        <v>0.10437817045527856</v>
      </c>
      <c r="CH27" s="18">
        <f>IF(OR($A27="",CH$8=""),"",MMULT(Z!$B27:INDEX(ZM,$A27-$B$4+1,$B$3-$B$2+1),ZT!CH$9:INDEX(ZTM,$B$3-$B$2+1,CH$8+1-$B$4)))</f>
        <v>0.14583056992779334</v>
      </c>
      <c r="CI27" s="18">
        <f>IF(OR($A27="",CI$8=""),"",MMULT(Z!$B27:INDEX(ZM,$A27-$B$4+1,$B$3-$B$2+1),ZT!CI$9:INDEX(ZTM,$B$3-$B$2+1,CI$8+1-$B$4)))</f>
        <v>0.11789731478947546</v>
      </c>
      <c r="CJ27" s="18">
        <f>IF(OR($A27="",CJ$8=""),"",MMULT(Z!$B27:INDEX(ZM,$A27-$B$4+1,$B$3-$B$2+1),ZT!CJ$9:INDEX(ZTM,$B$3-$B$2+1,CJ$8+1-$B$4)))</f>
        <v>5.0562078934516252E-2</v>
      </c>
      <c r="CK27" s="18">
        <f>IF(OR($A27="",CK$8=""),"",MMULT(Z!$B27:INDEX(ZM,$A27-$B$4+1,$B$3-$B$2+1),ZT!CK$9:INDEX(ZTM,$B$3-$B$2+1,CK$8+1-$B$4)))</f>
        <v>8.681990033291534E-2</v>
      </c>
      <c r="CL27" s="18">
        <f>IF(OR($A27="",CL$8=""),"",MMULT(Z!$B27:INDEX(ZM,$A27-$B$4+1,$B$3-$B$2+1),ZT!CL$9:INDEX(ZTM,$B$3-$B$2+1,CL$8+1-$B$4)))</f>
        <v>3.5903011183313592E-2</v>
      </c>
      <c r="CM27" s="18">
        <f>IF(OR($A27="",CM$8=""),"",MMULT(Z!$B27:INDEX(ZM,$A27-$B$4+1,$B$3-$B$2+1),ZT!CM$9:INDEX(ZTM,$B$3-$B$2+1,CM$8+1-$B$4)))</f>
        <v>8.8254748604001537E-2</v>
      </c>
      <c r="CN27" s="18">
        <f>IF(OR($A27="",CN$8=""),"",MMULT(Z!$B27:INDEX(ZM,$A27-$B$4+1,$B$3-$B$2+1),ZT!CN$9:INDEX(ZTM,$B$3-$B$2+1,CN$8+1-$B$4)))</f>
        <v>0.1872958149655391</v>
      </c>
      <c r="CO27" s="18">
        <f>IF(OR($A27="",CO$8=""),"",MMULT(Z!$B27:INDEX(ZM,$A27-$B$4+1,$B$3-$B$2+1),ZT!CO$9:INDEX(ZTM,$B$3-$B$2+1,CO$8+1-$B$4)))</f>
        <v>0.12055588191612848</v>
      </c>
      <c r="CP27" s="18">
        <f>IF(OR($A27="",CP$8=""),"",MMULT(Z!$B27:INDEX(ZM,$A27-$B$4+1,$B$3-$B$2+1),ZT!CP$9:INDEX(ZTM,$B$3-$B$2+1,CP$8+1-$B$4)))</f>
        <v>0.106092092203878</v>
      </c>
      <c r="CQ27" s="18">
        <f>IF(OR($A27="",CQ$8=""),"",MMULT(Z!$B27:INDEX(ZM,$A27-$B$4+1,$B$3-$B$2+1),ZT!CQ$9:INDEX(ZTM,$B$3-$B$2+1,CQ$8+1-$B$4)))</f>
        <v>0.11976991132197157</v>
      </c>
      <c r="CR27" s="18">
        <f>IF(OR($A27="",CR$8=""),"",MMULT(Z!$B27:INDEX(ZM,$A27-$B$4+1,$B$3-$B$2+1),ZT!CR$9:INDEX(ZTM,$B$3-$B$2+1,CR$8+1-$B$4)))</f>
        <v>1.2113431815504026E-2</v>
      </c>
      <c r="CS27" s="18">
        <f>IF(OR($A27="",CS$8=""),"",MMULT(Z!$B27:INDEX(ZM,$A27-$B$4+1,$B$3-$B$2+1),ZT!CS$9:INDEX(ZTM,$B$3-$B$2+1,CS$8+1-$B$4)))</f>
        <v>7.3756691458735202E-2</v>
      </c>
      <c r="CT27" s="18" t="str">
        <f>IF(OR($A27="",CT$8=""),"",MMULT(Z!$B27:INDEX(ZM,$A27-$B$4+1,$B$3-$B$2+1),ZT!CT$9:INDEX(ZTM,$B$3-$B$2+1,CT$8+1-$B$4)))</f>
        <v/>
      </c>
      <c r="CU27" s="18" t="str">
        <f>IF(OR($A27="",CU$8=""),"",MMULT(Z!$B27:INDEX(ZM,$A27-$B$4+1,$B$3-$B$2+1),ZT!CU$9:INDEX(ZTM,$B$3-$B$2+1,CU$8+1-$B$4)))</f>
        <v/>
      </c>
      <c r="CV27" s="18" t="str">
        <f>IF(OR($A27="",CV$8=""),"",MMULT(Z!$B27:INDEX(ZM,$A27-$B$4+1,$B$3-$B$2+1),ZT!CV$9:INDEX(ZTM,$B$3-$B$2+1,CV$8+1-$B$4)))</f>
        <v/>
      </c>
      <c r="CW27" s="18" t="str">
        <f>IF(OR($A27="",CW$8=""),"",MMULT(Z!$B27:INDEX(ZM,$A27-$B$4+1,$B$3-$B$2+1),ZT!CW$9:INDEX(ZTM,$B$3-$B$2+1,CW$8+1-$B$4)))</f>
        <v/>
      </c>
      <c r="CX27" s="18" t="str">
        <f>IF(OR($A27="",CX$8=""),"",MMULT(Z!$B27:INDEX(ZM,$A27-$B$4+1,$B$3-$B$2+1),ZT!CX$9:INDEX(ZTM,$B$3-$B$2+1,CX$8+1-$B$4)))</f>
        <v/>
      </c>
      <c r="CY27" s="18" t="str">
        <f>IF(OR($A27="",CY$8=""),"",MMULT(Z!$B27:INDEX(ZM,$A27-$B$4+1,$B$3-$B$2+1),ZT!CY$9:INDEX(ZTM,$B$3-$B$2+1,CY$8+1-$B$4)))</f>
        <v/>
      </c>
      <c r="CZ27" s="18" t="str">
        <f>IF(OR($A27="",CZ$8=""),"",MMULT(Z!$B27:INDEX(ZM,$A27-$B$4+1,$B$3-$B$2+1),ZT!CZ$9:INDEX(ZTM,$B$3-$B$2+1,CZ$8+1-$B$4)))</f>
        <v/>
      </c>
      <c r="DA27" s="18" t="str">
        <f>IF(OR($A27="",DA$8=""),"",MMULT(Z!$B27:INDEX(ZM,$A27-$B$4+1,$B$3-$B$2+1),ZT!DA$9:INDEX(ZTM,$B$3-$B$2+1,DA$8+1-$B$4)))</f>
        <v/>
      </c>
      <c r="DB27" s="18" t="str">
        <f>IF(OR($A27="",DB$8=""),"",MMULT(Z!$B27:INDEX(ZM,$A27-$B$4+1,$B$3-$B$2+1),ZT!DB$9:INDEX(ZTM,$B$3-$B$2+1,DB$8+1-$B$4)))</f>
        <v/>
      </c>
      <c r="DC27" s="18" t="str">
        <f>IF(OR($A27="",DC$8=""),"",MMULT(Z!$B27:INDEX(ZM,$A27-$B$4+1,$B$3-$B$2+1),ZT!DC$9:INDEX(ZTM,$B$3-$B$2+1,DC$8+1-$B$4)))</f>
        <v/>
      </c>
      <c r="DD27" s="18" t="str">
        <f>IF(OR($A27="",DD$8=""),"",MMULT(Z!$B27:INDEX(ZM,$A27-$B$4+1,$B$3-$B$2+1),ZT!DD$9:INDEX(ZTM,$B$3-$B$2+1,DD$8+1-$B$4)))</f>
        <v/>
      </c>
      <c r="DE27" s="18" t="str">
        <f>IF(OR($A27="",DE$8=""),"",MMULT(Z!$B27:INDEX(ZM,$A27-$B$4+1,$B$3-$B$2+1),ZT!DE$9:INDEX(ZTM,$B$3-$B$2+1,DE$8+1-$B$4)))</f>
        <v/>
      </c>
      <c r="DF27" s="18" t="str">
        <f>IF(OR($A27="",DF$8=""),"",MMULT(Z!$B27:INDEX(ZM,$A27-$B$4+1,$B$3-$B$2+1),ZT!DF$9:INDEX(ZTM,$B$3-$B$2+1,DF$8+1-$B$4)))</f>
        <v/>
      </c>
      <c r="DG27" s="18" t="str">
        <f>IF(OR($A27="",DG$8=""),"",MMULT(Z!$B27:INDEX(ZM,$A27-$B$4+1,$B$3-$B$2+1),ZT!DG$9:INDEX(ZTM,$B$3-$B$2+1,DG$8+1-$B$4)))</f>
        <v/>
      </c>
    </row>
    <row r="28" spans="1:111">
      <c r="A28">
        <f>Z!A28</f>
        <v>19</v>
      </c>
      <c r="B28" s="18">
        <f>IF(OR($A28="",B$8=""),"",MMULT(Z!$B28:INDEX(ZM,$A28-$B$4+1,$B$3-$B$2+1),ZT!B$9:INDEX(ZTM,$B$3-$B$2+1,B$8+1-$B$4)))</f>
        <v>1.4155347374902056</v>
      </c>
      <c r="C28" s="18">
        <f>IF(OR($A28="",C$8=""),"",MMULT(Z!$B28:INDEX(ZM,$A28-$B$4+1,$B$3-$B$2+1),ZT!C$9:INDEX(ZTM,$B$3-$B$2+1,C$8+1-$B$4)))</f>
        <v>0.93394515357062224</v>
      </c>
      <c r="D28" s="18">
        <f>IF(OR($A28="",D$8=""),"",MMULT(Z!$B28:INDEX(ZM,$A28-$B$4+1,$B$3-$B$2+1),ZT!D$9:INDEX(ZTM,$B$3-$B$2+1,D$8+1-$B$4)))</f>
        <v>1.0472647729663642</v>
      </c>
      <c r="E28" s="18">
        <f>IF(OR($A28="",E$8=""),"",MMULT(Z!$B28:INDEX(ZM,$A28-$B$4+1,$B$3-$B$2+1),ZT!E$9:INDEX(ZTM,$B$3-$B$2+1,E$8+1-$B$4)))</f>
        <v>1.0929388398750015</v>
      </c>
      <c r="F28" s="18">
        <f>IF(OR($A28="",F$8=""),"",MMULT(Z!$B28:INDEX(ZM,$A28-$B$4+1,$B$3-$B$2+1),ZT!F$9:INDEX(ZTM,$B$3-$B$2+1,F$8+1-$B$4)))</f>
        <v>0.67740838796910152</v>
      </c>
      <c r="G28" s="18">
        <f>IF(OR($A28="",G$8=""),"",MMULT(Z!$B28:INDEX(ZM,$A28-$B$4+1,$B$3-$B$2+1),ZT!G$9:INDEX(ZTM,$B$3-$B$2+1,G$8+1-$B$4)))</f>
        <v>1.3773430919537275</v>
      </c>
      <c r="H28" s="18">
        <f>IF(OR($A28="",H$8=""),"",MMULT(Z!$B28:INDEX(ZM,$A28-$B$4+1,$B$3-$B$2+1),ZT!H$9:INDEX(ZTM,$B$3-$B$2+1,H$8+1-$B$4)))</f>
        <v>0.98299220086911443</v>
      </c>
      <c r="I28" s="18">
        <f>IF(OR($A28="",I$8=""),"",MMULT(Z!$B28:INDEX(ZM,$A28-$B$4+1,$B$3-$B$2+1),ZT!I$9:INDEX(ZTM,$B$3-$B$2+1,I$8+1-$B$4)))</f>
        <v>1.0264166108744204</v>
      </c>
      <c r="J28" s="18">
        <f>IF(OR($A28="",J$8=""),"",MMULT(Z!$B28:INDEX(ZM,$A28-$B$4+1,$B$3-$B$2+1),ZT!J$9:INDEX(ZTM,$B$3-$B$2+1,J$8+1-$B$4)))</f>
        <v>1.4888912323711747</v>
      </c>
      <c r="K28" s="18">
        <f>IF(OR($A28="",K$8=""),"",MMULT(Z!$B28:INDEX(ZM,$A28-$B$4+1,$B$3-$B$2+1),ZT!K$9:INDEX(ZTM,$B$3-$B$2+1,K$8+1-$B$4)))</f>
        <v>0.71290076586576001</v>
      </c>
      <c r="L28" s="18">
        <f>IF(OR($A28="",L$8=""),"",MMULT(Z!$B28:INDEX(ZM,$A28-$B$4+1,$B$3-$B$2+1),ZT!L$9:INDEX(ZTM,$B$3-$B$2+1,L$8+1-$B$4)))</f>
        <v>0.82219447370197607</v>
      </c>
      <c r="M28" s="18">
        <f>IF(OR($A28="",M$8=""),"",MMULT(Z!$B28:INDEX(ZM,$A28-$B$4+1,$B$3-$B$2+1),ZT!M$9:INDEX(ZTM,$B$3-$B$2+1,M$8+1-$B$4)))</f>
        <v>0.40755362312775861</v>
      </c>
      <c r="N28" s="18">
        <f>IF(OR($A28="",N$8=""),"",MMULT(Z!$B28:INDEX(ZM,$A28-$B$4+1,$B$3-$B$2+1),ZT!N$9:INDEX(ZTM,$B$3-$B$2+1,N$8+1-$B$4)))</f>
        <v>0.76701036095779007</v>
      </c>
      <c r="O28" s="18">
        <f>IF(OR($A28="",O$8=""),"",MMULT(Z!$B28:INDEX(ZM,$A28-$B$4+1,$B$3-$B$2+1),ZT!O$9:INDEX(ZTM,$B$3-$B$2+1,O$8+1-$B$4)))</f>
        <v>0.36375397910012602</v>
      </c>
      <c r="P28" s="18">
        <f>IF(OR($A28="",P$8=""),"",MMULT(Z!$B28:INDEX(ZM,$A28-$B$4+1,$B$3-$B$2+1),ZT!P$9:INDEX(ZTM,$B$3-$B$2+1,P$8+1-$B$4)))</f>
        <v>0.27693606074173216</v>
      </c>
      <c r="Q28" s="18">
        <f>IF(OR($A28="",Q$8=""),"",MMULT(Z!$B28:INDEX(ZM,$A28-$B$4+1,$B$3-$B$2+1),ZT!Q$9:INDEX(ZTM,$B$3-$B$2+1,Q$8+1-$B$4)))</f>
        <v>0.77532621651076095</v>
      </c>
      <c r="R28" s="18">
        <f>IF(OR($A28="",R$8=""),"",MMULT(Z!$B28:INDEX(ZM,$A28-$B$4+1,$B$3-$B$2+1),ZT!R$9:INDEX(ZTM,$B$3-$B$2+1,R$8+1-$B$4)))</f>
        <v>0.68498008041605185</v>
      </c>
      <c r="S28" s="18">
        <f>IF(OR($A28="",S$8=""),"",MMULT(Z!$B28:INDEX(ZM,$A28-$B$4+1,$B$3-$B$2+1),ZT!S$9:INDEX(ZTM,$B$3-$B$2+1,S$8+1-$B$4)))</f>
        <v>0.88670886068773425</v>
      </c>
      <c r="T28" s="18">
        <f>IF(OR($A28="",T$8=""),"",MMULT(Z!$B28:INDEX(ZM,$A28-$B$4+1,$B$3-$B$2+1),ZT!T$9:INDEX(ZTM,$B$3-$B$2+1,T$8+1-$B$4)))</f>
        <v>0.12877335446655436</v>
      </c>
      <c r="U28" s="18">
        <f>IF(OR($A28="",U$8=""),"",MMULT(Z!$B28:INDEX(ZM,$A28-$B$4+1,$B$3-$B$2+1),ZT!U$9:INDEX(ZTM,$B$3-$B$2+1,U$8+1-$B$4)))</f>
        <v>1.5558166468999857</v>
      </c>
      <c r="V28" s="18">
        <f>IF(OR($A28="",V$8=""),"",MMULT(Z!$B28:INDEX(ZM,$A28-$B$4+1,$B$3-$B$2+1),ZT!V$9:INDEX(ZTM,$B$3-$B$2+1,V$8+1-$B$4)))</f>
        <v>1.4246601236050362</v>
      </c>
      <c r="W28" s="18">
        <f>IF(OR($A28="",W$8=""),"",MMULT(Z!$B28:INDEX(ZM,$A28-$B$4+1,$B$3-$B$2+1),ZT!W$9:INDEX(ZTM,$B$3-$B$2+1,W$8+1-$B$4)))</f>
        <v>1.162846465576437</v>
      </c>
      <c r="X28" s="18">
        <f>IF(OR($A28="",X$8=""),"",MMULT(Z!$B28:INDEX(ZM,$A28-$B$4+1,$B$3-$B$2+1),ZT!X$9:INDEX(ZTM,$B$3-$B$2+1,X$8+1-$B$4)))</f>
        <v>1.0266207086985852</v>
      </c>
      <c r="Y28" s="18">
        <f>IF(OR($A28="",Y$8=""),"",MMULT(Z!$B28:INDEX(ZM,$A28-$B$4+1,$B$3-$B$2+1),ZT!Y$9:INDEX(ZTM,$B$3-$B$2+1,Y$8+1-$B$4)))</f>
        <v>1.1606805325515615</v>
      </c>
      <c r="Z28" s="18">
        <f>IF(OR($A28="",Z$8=""),"",MMULT(Z!$B28:INDEX(ZM,$A28-$B$4+1,$B$3-$B$2+1),ZT!Z$9:INDEX(ZTM,$B$3-$B$2+1,Z$8+1-$B$4)))</f>
        <v>1.350003181556046</v>
      </c>
      <c r="AA28" s="18">
        <f>IF(OR($A28="",AA$8=""),"",MMULT(Z!$B28:INDEX(ZM,$A28-$B$4+1,$B$3-$B$2+1),ZT!AA$9:INDEX(ZTM,$B$3-$B$2+1,AA$8+1-$B$4)))</f>
        <v>0.72071984746442697</v>
      </c>
      <c r="AB28" s="18">
        <f>IF(OR($A28="",AB$8=""),"",MMULT(Z!$B28:INDEX(ZM,$A28-$B$4+1,$B$3-$B$2+1),ZT!AB$9:INDEX(ZTM,$B$3-$B$2+1,AB$8+1-$B$4)))</f>
        <v>0.85991820103899952</v>
      </c>
      <c r="AC28" s="18">
        <f>IF(OR($A28="",AC$8=""),"",MMULT(Z!$B28:INDEX(ZM,$A28-$B$4+1,$B$3-$B$2+1),ZT!AC$9:INDEX(ZTM,$B$3-$B$2+1,AC$8+1-$B$4)))</f>
        <v>0.94214903282999862</v>
      </c>
      <c r="AD28" s="18">
        <f>IF(OR($A28="",AD$8=""),"",MMULT(Z!$B28:INDEX(ZM,$A28-$B$4+1,$B$3-$B$2+1),ZT!AD$9:INDEX(ZTM,$B$3-$B$2+1,AD$8+1-$B$4)))</f>
        <v>1.0693933637696462</v>
      </c>
      <c r="AE28" s="18">
        <f>IF(OR($A28="",AE$8=""),"",MMULT(Z!$B28:INDEX(ZM,$A28-$B$4+1,$B$3-$B$2+1),ZT!AE$9:INDEX(ZTM,$B$3-$B$2+1,AE$8+1-$B$4)))</f>
        <v>1.4030548267242475</v>
      </c>
      <c r="AF28" s="18">
        <f>IF(OR($A28="",AF$8=""),"",MMULT(Z!$B28:INDEX(ZM,$A28-$B$4+1,$B$3-$B$2+1),ZT!AF$9:INDEX(ZTM,$B$3-$B$2+1,AF$8+1-$B$4)))</f>
        <v>1.2570808439545043</v>
      </c>
      <c r="AG28" s="18">
        <f>IF(OR($A28="",AG$8=""),"",MMULT(Z!$B28:INDEX(ZM,$A28-$B$4+1,$B$3-$B$2+1),ZT!AG$9:INDEX(ZTM,$B$3-$B$2+1,AG$8+1-$B$4)))</f>
        <v>1.3793852277691687</v>
      </c>
      <c r="AH28" s="18">
        <f>IF(OR($A28="",AH$8=""),"",MMULT(Z!$B28:INDEX(ZM,$A28-$B$4+1,$B$3-$B$2+1),ZT!AH$9:INDEX(ZTM,$B$3-$B$2+1,AH$8+1-$B$4)))</f>
        <v>1.2249539303357699</v>
      </c>
      <c r="AI28" s="18">
        <f>IF(OR($A28="",AI$8=""),"",MMULT(Z!$B28:INDEX(ZM,$A28-$B$4+1,$B$3-$B$2+1),ZT!AI$9:INDEX(ZTM,$B$3-$B$2+1,AI$8+1-$B$4)))</f>
        <v>1.2433626017206165</v>
      </c>
      <c r="AJ28" s="18">
        <f>IF(OR($A28="",AJ$8=""),"",MMULT(Z!$B28:INDEX(ZM,$A28-$B$4+1,$B$3-$B$2+1),ZT!AJ$9:INDEX(ZTM,$B$3-$B$2+1,AJ$8+1-$B$4)))</f>
        <v>1.2925666528463631</v>
      </c>
      <c r="AK28" s="18">
        <f>IF(OR($A28="",AK$8=""),"",MMULT(Z!$B28:INDEX(ZM,$A28-$B$4+1,$B$3-$B$2+1),ZT!AK$9:INDEX(ZTM,$B$3-$B$2+1,AK$8+1-$B$4)))</f>
        <v>1.3493296599278901</v>
      </c>
      <c r="AL28" s="18">
        <f>IF(OR($A28="",AL$8=""),"",MMULT(Z!$B28:INDEX(ZM,$A28-$B$4+1,$B$3-$B$2+1),ZT!AL$9:INDEX(ZTM,$B$3-$B$2+1,AL$8+1-$B$4)))</f>
        <v>1.4717392957993163</v>
      </c>
      <c r="AM28" s="18">
        <f>IF(OR($A28="",AM$8=""),"",MMULT(Z!$B28:INDEX(ZM,$A28-$B$4+1,$B$3-$B$2+1),ZT!AM$9:INDEX(ZTM,$B$3-$B$2+1,AM$8+1-$B$4)))</f>
        <v>1.1811994029862587</v>
      </c>
      <c r="AN28" s="18">
        <f>IF(OR($A28="",AN$8=""),"",MMULT(Z!$B28:INDEX(ZM,$A28-$B$4+1,$B$3-$B$2+1),ZT!AN$9:INDEX(ZTM,$B$3-$B$2+1,AN$8+1-$B$4)))</f>
        <v>1.3478802422966563</v>
      </c>
      <c r="AO28" s="18">
        <f>IF(OR($A28="",AO$8=""),"",MMULT(Z!$B28:INDEX(ZM,$A28-$B$4+1,$B$3-$B$2+1),ZT!AO$9:INDEX(ZTM,$B$3-$B$2+1,AO$8+1-$B$4)))</f>
        <v>0.80868336419539</v>
      </c>
      <c r="AP28" s="18">
        <f>IF(OR($A28="",AP$8=""),"",MMULT(Z!$B28:INDEX(ZM,$A28-$B$4+1,$B$3-$B$2+1),ZT!AP$9:INDEX(ZTM,$B$3-$B$2+1,AP$8+1-$B$4)))</f>
        <v>0.86954559964001543</v>
      </c>
      <c r="AQ28" s="18">
        <f>IF(OR($A28="",AQ$8=""),"",MMULT(Z!$B28:INDEX(ZM,$A28-$B$4+1,$B$3-$B$2+1),ZT!AQ$9:INDEX(ZTM,$B$3-$B$2+1,AQ$8+1-$B$4)))</f>
        <v>0.68870737290983586</v>
      </c>
      <c r="AR28" s="18">
        <f>IF(OR($A28="",AR$8=""),"",MMULT(Z!$B28:INDEX(ZM,$A28-$B$4+1,$B$3-$B$2+1),ZT!AR$9:INDEX(ZTM,$B$3-$B$2+1,AR$8+1-$B$4)))</f>
        <v>0.61120257152145496</v>
      </c>
      <c r="AS28" s="18">
        <f>IF(OR($A28="",AS$8=""),"",MMULT(Z!$B28:INDEX(ZM,$A28-$B$4+1,$B$3-$B$2+1),ZT!AS$9:INDEX(ZTM,$B$3-$B$2+1,AS$8+1-$B$4)))</f>
        <v>0.58642843747554307</v>
      </c>
      <c r="AT28" s="18">
        <f>IF(OR($A28="",AT$8=""),"",MMULT(Z!$B28:INDEX(ZM,$A28-$B$4+1,$B$3-$B$2+1),ZT!AT$9:INDEX(ZTM,$B$3-$B$2+1,AT$8+1-$B$4)))</f>
        <v>0.44715138679143174</v>
      </c>
      <c r="AU28" s="18">
        <f>IF(OR($A28="",AU$8=""),"",MMULT(Z!$B28:INDEX(ZM,$A28-$B$4+1,$B$3-$B$2+1),ZT!AU$9:INDEX(ZTM,$B$3-$B$2+1,AU$8+1-$B$4)))</f>
        <v>0.4620845474734509</v>
      </c>
      <c r="AV28" s="18">
        <f>IF(OR($A28="",AV$8=""),"",MMULT(Z!$B28:INDEX(ZM,$A28-$B$4+1,$B$3-$B$2+1),ZT!AV$9:INDEX(ZTM,$B$3-$B$2+1,AV$8+1-$B$4)))</f>
        <v>0.32461682842748618</v>
      </c>
      <c r="AW28" s="18">
        <f>IF(OR($A28="",AW$8=""),"",MMULT(Z!$B28:INDEX(ZM,$A28-$B$4+1,$B$3-$B$2+1),ZT!AW$9:INDEX(ZTM,$B$3-$B$2+1,AW$8+1-$B$4)))</f>
        <v>0.27186167788120208</v>
      </c>
      <c r="AX28" s="18">
        <f>IF(OR($A28="",AX$8=""),"",MMULT(Z!$B28:INDEX(ZM,$A28-$B$4+1,$B$3-$B$2+1),ZT!AX$9:INDEX(ZTM,$B$3-$B$2+1,AX$8+1-$B$4)))</f>
        <v>0.1164857015168143</v>
      </c>
      <c r="AY28" s="18">
        <f>IF(OR($A28="",AY$8=""),"",MMULT(Z!$B28:INDEX(ZM,$A28-$B$4+1,$B$3-$B$2+1),ZT!AY$9:INDEX(ZTM,$B$3-$B$2+1,AY$8+1-$B$4)))</f>
        <v>0.18906965937295381</v>
      </c>
      <c r="AZ28" s="18">
        <f>IF(OR($A28="",AZ$8=""),"",MMULT(Z!$B28:INDEX(ZM,$A28-$B$4+1,$B$3-$B$2+1),ZT!AZ$9:INDEX(ZTM,$B$3-$B$2+1,AZ$8+1-$B$4)))</f>
        <v>0.17662591782052431</v>
      </c>
      <c r="BA28" s="18">
        <f>IF(OR($A28="",BA$8=""),"",MMULT(Z!$B28:INDEX(ZM,$A28-$B$4+1,$B$3-$B$2+1),ZT!BA$9:INDEX(ZTM,$B$3-$B$2+1,BA$8+1-$B$4)))</f>
        <v>0.12592565545605411</v>
      </c>
      <c r="BB28" s="18">
        <f>IF(OR($A28="",BB$8=""),"",MMULT(Z!$B28:INDEX(ZM,$A28-$B$4+1,$B$3-$B$2+1),ZT!BB$9:INDEX(ZTM,$B$3-$B$2+1,BB$8+1-$B$4)))</f>
        <v>0.20794008688397614</v>
      </c>
      <c r="BC28" s="18">
        <f>IF(OR($A28="",BC$8=""),"",MMULT(Z!$B28:INDEX(ZM,$A28-$B$4+1,$B$3-$B$2+1),ZT!BC$9:INDEX(ZTM,$B$3-$B$2+1,BC$8+1-$B$4)))</f>
        <v>0.22973027393710677</v>
      </c>
      <c r="BD28" s="18">
        <f>IF(OR($A28="",BD$8=""),"",MMULT(Z!$B28:INDEX(ZM,$A28-$B$4+1,$B$3-$B$2+1),ZT!BD$9:INDEX(ZTM,$B$3-$B$2+1,BD$8+1-$B$4)))</f>
        <v>0.11036476455861643</v>
      </c>
      <c r="BE28" s="18">
        <f>IF(OR($A28="",BE$8=""),"",MMULT(Z!$B28:INDEX(ZM,$A28-$B$4+1,$B$3-$B$2+1),ZT!BE$9:INDEX(ZTM,$B$3-$B$2+1,BE$8+1-$B$4)))</f>
        <v>0.23320814415744606</v>
      </c>
      <c r="BF28" s="18">
        <f>IF(OR($A28="",BF$8=""),"",MMULT(Z!$B28:INDEX(ZM,$A28-$B$4+1,$B$3-$B$2+1),ZT!BF$9:INDEX(ZTM,$B$3-$B$2+1,BF$8+1-$B$4)))</f>
        <v>0.27310830980861445</v>
      </c>
      <c r="BG28" s="18">
        <f>IF(OR($A28="",BG$8=""),"",MMULT(Z!$B28:INDEX(ZM,$A28-$B$4+1,$B$3-$B$2+1),ZT!BG$9:INDEX(ZTM,$B$3-$B$2+1,BG$8+1-$B$4)))</f>
        <v>0.33848088104321178</v>
      </c>
      <c r="BH28" s="18">
        <f>IF(OR($A28="",BH$8=""),"",MMULT(Z!$B28:INDEX(ZM,$A28-$B$4+1,$B$3-$B$2+1),ZT!BH$9:INDEX(ZTM,$B$3-$B$2+1,BH$8+1-$B$4)))</f>
        <v>0.30174853928054968</v>
      </c>
      <c r="BI28" s="18">
        <f>IF(OR($A28="",BI$8=""),"",MMULT(Z!$B28:INDEX(ZM,$A28-$B$4+1,$B$3-$B$2+1),ZT!BI$9:INDEX(ZTM,$B$3-$B$2+1,BI$8+1-$B$4)))</f>
        <v>0.27219170043903879</v>
      </c>
      <c r="BJ28" s="18">
        <f>IF(OR($A28="",BJ$8=""),"",MMULT(Z!$B28:INDEX(ZM,$A28-$B$4+1,$B$3-$B$2+1),ZT!BJ$9:INDEX(ZTM,$B$3-$B$2+1,BJ$8+1-$B$4)))</f>
        <v>0.38958719984020057</v>
      </c>
      <c r="BK28" s="18">
        <f>IF(OR($A28="",BK$8=""),"",MMULT(Z!$B28:INDEX(ZM,$A28-$B$4+1,$B$3-$B$2+1),ZT!BK$9:INDEX(ZTM,$B$3-$B$2+1,BK$8+1-$B$4)))</f>
        <v>0.37428477856314879</v>
      </c>
      <c r="BL28" s="18">
        <f>IF(OR($A28="",BL$8=""),"",MMULT(Z!$B28:INDEX(ZM,$A28-$B$4+1,$B$3-$B$2+1),ZT!BL$9:INDEX(ZTM,$B$3-$B$2+1,BL$8+1-$B$4)))</f>
        <v>0.46796680773313498</v>
      </c>
      <c r="BM28" s="18">
        <f>IF(OR($A28="",BM$8=""),"",MMULT(Z!$B28:INDEX(ZM,$A28-$B$4+1,$B$3-$B$2+1),ZT!BM$9:INDEX(ZTM,$B$3-$B$2+1,BM$8+1-$B$4)))</f>
        <v>0.4505174771846599</v>
      </c>
      <c r="BN28" s="18">
        <f>IF(OR($A28="",BN$8=""),"",MMULT(Z!$B28:INDEX(ZM,$A28-$B$4+1,$B$3-$B$2+1),ZT!BN$9:INDEX(ZTM,$B$3-$B$2+1,BN$8+1-$B$4)))</f>
        <v>0.42347814986419047</v>
      </c>
      <c r="BO28" s="18">
        <f>IF(OR($A28="",BO$8=""),"",MMULT(Z!$B28:INDEX(ZM,$A28-$B$4+1,$B$3-$B$2+1),ZT!BO$9:INDEX(ZTM,$B$3-$B$2+1,BO$8+1-$B$4)))</f>
        <v>0.5224850649743833</v>
      </c>
      <c r="BP28" s="18">
        <f>IF(OR($A28="",BP$8=""),"",MMULT(Z!$B28:INDEX(ZM,$A28-$B$4+1,$B$3-$B$2+1),ZT!BP$9:INDEX(ZTM,$B$3-$B$2+1,BP$8+1-$B$4)))</f>
        <v>0.50925336757838902</v>
      </c>
      <c r="BQ28" s="18">
        <f>IF(OR($A28="",BQ$8=""),"",MMULT(Z!$B28:INDEX(ZM,$A28-$B$4+1,$B$3-$B$2+1),ZT!BQ$9:INDEX(ZTM,$B$3-$B$2+1,BQ$8+1-$B$4)))</f>
        <v>0.51221758095314329</v>
      </c>
      <c r="BR28" s="18">
        <f>IF(OR($A28="",BR$8=""),"",MMULT(Z!$B28:INDEX(ZM,$A28-$B$4+1,$B$3-$B$2+1),ZT!BR$9:INDEX(ZTM,$B$3-$B$2+1,BR$8+1-$B$4)))</f>
        <v>0.51719912305282922</v>
      </c>
      <c r="BS28" s="18">
        <f>IF(OR($A28="",BS$8=""),"",MMULT(Z!$B28:INDEX(ZM,$A28-$B$4+1,$B$3-$B$2+1),ZT!BS$9:INDEX(ZTM,$B$3-$B$2+1,BS$8+1-$B$4)))</f>
        <v>0.47793990445929307</v>
      </c>
      <c r="BT28" s="18">
        <f>IF(OR($A28="",BT$8=""),"",MMULT(Z!$B28:INDEX(ZM,$A28-$B$4+1,$B$3-$B$2+1),ZT!BT$9:INDEX(ZTM,$B$3-$B$2+1,BT$8+1-$B$4)))</f>
        <v>0.55173551724217029</v>
      </c>
      <c r="BU28" s="18">
        <f>IF(OR($A28="",BU$8=""),"",MMULT(Z!$B28:INDEX(ZM,$A28-$B$4+1,$B$3-$B$2+1),ZT!BU$9:INDEX(ZTM,$B$3-$B$2+1,BU$8+1-$B$4)))</f>
        <v>0.54899290814247725</v>
      </c>
      <c r="BV28" s="18">
        <f>IF(OR($A28="",BV$8=""),"",MMULT(Z!$B28:INDEX(ZM,$A28-$B$4+1,$B$3-$B$2+1),ZT!BV$9:INDEX(ZTM,$B$3-$B$2+1,BV$8+1-$B$4)))</f>
        <v>0.44978102303757622</v>
      </c>
      <c r="BW28" s="18">
        <f>IF(OR($A28="",BW$8=""),"",MMULT(Z!$B28:INDEX(ZM,$A28-$B$4+1,$B$3-$B$2+1),ZT!BW$9:INDEX(ZTM,$B$3-$B$2+1,BW$8+1-$B$4)))</f>
        <v>0.50722835483685003</v>
      </c>
      <c r="BX28" s="18">
        <f>IF(OR($A28="",BX$8=""),"",MMULT(Z!$B28:INDEX(ZM,$A28-$B$4+1,$B$3-$B$2+1),ZT!BX$9:INDEX(ZTM,$B$3-$B$2+1,BX$8+1-$B$4)))</f>
        <v>0.57623853351816556</v>
      </c>
      <c r="BY28" s="18">
        <f>IF(OR($A28="",BY$8=""),"",MMULT(Z!$B28:INDEX(ZM,$A28-$B$4+1,$B$3-$B$2+1),ZT!BY$9:INDEX(ZTM,$B$3-$B$2+1,BY$8+1-$B$4)))</f>
        <v>0.46221897163257075</v>
      </c>
      <c r="BZ28" s="18">
        <f>IF(OR($A28="",BZ$8=""),"",MMULT(Z!$B28:INDEX(ZM,$A28-$B$4+1,$B$3-$B$2+1),ZT!BZ$9:INDEX(ZTM,$B$3-$B$2+1,BZ$8+1-$B$4)))</f>
        <v>0.53804740840310661</v>
      </c>
      <c r="CA28" s="18">
        <f>IF(OR($A28="",CA$8=""),"",MMULT(Z!$B28:INDEX(ZM,$A28-$B$4+1,$B$3-$B$2+1),ZT!CA$9:INDEX(ZTM,$B$3-$B$2+1,CA$8+1-$B$4)))</f>
        <v>0.42278857044221529</v>
      </c>
      <c r="CB28" s="18">
        <f>IF(OR($A28="",CB$8=""),"",MMULT(Z!$B28:INDEX(ZM,$A28-$B$4+1,$B$3-$B$2+1),ZT!CB$9:INDEX(ZTM,$B$3-$B$2+1,CB$8+1-$B$4)))</f>
        <v>0.41992547701808436</v>
      </c>
      <c r="CC28" s="18">
        <f>IF(OR($A28="",CC$8=""),"",MMULT(Z!$B28:INDEX(ZM,$A28-$B$4+1,$B$3-$B$2+1),ZT!CC$9:INDEX(ZTM,$B$3-$B$2+1,CC$8+1-$B$4)))</f>
        <v>0.43700872181335432</v>
      </c>
      <c r="CD28" s="18">
        <f>IF(OR($A28="",CD$8=""),"",MMULT(Z!$B28:INDEX(ZM,$A28-$B$4+1,$B$3-$B$2+1),ZT!CD$9:INDEX(ZTM,$B$3-$B$2+1,CD$8+1-$B$4)))</f>
        <v>0.44176164137834123</v>
      </c>
      <c r="CE28" s="18">
        <f>IF(OR($A28="",CE$8=""),"",MMULT(Z!$B28:INDEX(ZM,$A28-$B$4+1,$B$3-$B$2+1),ZT!CE$9:INDEX(ZTM,$B$3-$B$2+1,CE$8+1-$B$4)))</f>
        <v>0.35630292124154733</v>
      </c>
      <c r="CF28" s="18">
        <f>IF(OR($A28="",CF$8=""),"",MMULT(Z!$B28:INDEX(ZM,$A28-$B$4+1,$B$3-$B$2+1),ZT!CF$9:INDEX(ZTM,$B$3-$B$2+1,CF$8+1-$B$4)))</f>
        <v>0.40814042920230786</v>
      </c>
      <c r="CG28" s="18">
        <f>IF(OR($A28="",CG$8=""),"",MMULT(Z!$B28:INDEX(ZM,$A28-$B$4+1,$B$3-$B$2+1),ZT!CG$9:INDEX(ZTM,$B$3-$B$2+1,CG$8+1-$B$4)))</f>
        <v>0.36260759036688006</v>
      </c>
      <c r="CH28" s="18">
        <f>IF(OR($A28="",CH$8=""),"",MMULT(Z!$B28:INDEX(ZM,$A28-$B$4+1,$B$3-$B$2+1),ZT!CH$9:INDEX(ZTM,$B$3-$B$2+1,CH$8+1-$B$4)))</f>
        <v>0.35775825627445834</v>
      </c>
      <c r="CI28" s="18">
        <f>IF(OR($A28="",CI$8=""),"",MMULT(Z!$B28:INDEX(ZM,$A28-$B$4+1,$B$3-$B$2+1),ZT!CI$9:INDEX(ZTM,$B$3-$B$2+1,CI$8+1-$B$4)))</f>
        <v>0.49087059617802614</v>
      </c>
      <c r="CJ28" s="18">
        <f>IF(OR($A28="",CJ$8=""),"",MMULT(Z!$B28:INDEX(ZM,$A28-$B$4+1,$B$3-$B$2+1),ZT!CJ$9:INDEX(ZTM,$B$3-$B$2+1,CJ$8+1-$B$4)))</f>
        <v>0.36807767698563482</v>
      </c>
      <c r="CK28" s="18">
        <f>IF(OR($A28="",CK$8=""),"",MMULT(Z!$B28:INDEX(ZM,$A28-$B$4+1,$B$3-$B$2+1),ZT!CK$9:INDEX(ZTM,$B$3-$B$2+1,CK$8+1-$B$4)))</f>
        <v>0.42887132304469422</v>
      </c>
      <c r="CL28" s="18">
        <f>IF(OR($A28="",CL$8=""),"",MMULT(Z!$B28:INDEX(ZM,$A28-$B$4+1,$B$3-$B$2+1),ZT!CL$9:INDEX(ZTM,$B$3-$B$2+1,CL$8+1-$B$4)))</f>
        <v>0.45044690925011616</v>
      </c>
      <c r="CM28" s="18">
        <f>IF(OR($A28="",CM$8=""),"",MMULT(Z!$B28:INDEX(ZM,$A28-$B$4+1,$B$3-$B$2+1),ZT!CM$9:INDEX(ZTM,$B$3-$B$2+1,CM$8+1-$B$4)))</f>
        <v>0.35399753585581839</v>
      </c>
      <c r="CN28" s="18">
        <f>IF(OR($A28="",CN$8=""),"",MMULT(Z!$B28:INDEX(ZM,$A28-$B$4+1,$B$3-$B$2+1),ZT!CN$9:INDEX(ZTM,$B$3-$B$2+1,CN$8+1-$B$4)))</f>
        <v>0.34041058641005351</v>
      </c>
      <c r="CO28" s="18">
        <f>IF(OR($A28="",CO$8=""),"",MMULT(Z!$B28:INDEX(ZM,$A28-$B$4+1,$B$3-$B$2+1),ZT!CO$9:INDEX(ZTM,$B$3-$B$2+1,CO$8+1-$B$4)))</f>
        <v>0.36638276972797323</v>
      </c>
      <c r="CP28" s="18">
        <f>IF(OR($A28="",CP$8=""),"",MMULT(Z!$B28:INDEX(ZM,$A28-$B$4+1,$B$3-$B$2+1),ZT!CP$9:INDEX(ZTM,$B$3-$B$2+1,CP$8+1-$B$4)))</f>
        <v>0.24680030819009668</v>
      </c>
      <c r="CQ28" s="18">
        <f>IF(OR($A28="",CQ$8=""),"",MMULT(Z!$B28:INDEX(ZM,$A28-$B$4+1,$B$3-$B$2+1),ZT!CQ$9:INDEX(ZTM,$B$3-$B$2+1,CQ$8+1-$B$4)))</f>
        <v>0.2767002812817253</v>
      </c>
      <c r="CR28" s="18">
        <f>IF(OR($A28="",CR$8=""),"",MMULT(Z!$B28:INDEX(ZM,$A28-$B$4+1,$B$3-$B$2+1),ZT!CR$9:INDEX(ZTM,$B$3-$B$2+1,CR$8+1-$B$4)))</f>
        <v>0.1535891309663667</v>
      </c>
      <c r="CS28" s="18">
        <f>IF(OR($A28="",CS$8=""),"",MMULT(Z!$B28:INDEX(ZM,$A28-$B$4+1,$B$3-$B$2+1),ZT!CS$9:INDEX(ZTM,$B$3-$B$2+1,CS$8+1-$B$4)))</f>
        <v>0.24698613908040853</v>
      </c>
      <c r="CT28" s="18" t="str">
        <f>IF(OR($A28="",CT$8=""),"",MMULT(Z!$B28:INDEX(ZM,$A28-$B$4+1,$B$3-$B$2+1),ZT!CT$9:INDEX(ZTM,$B$3-$B$2+1,CT$8+1-$B$4)))</f>
        <v/>
      </c>
      <c r="CU28" s="18" t="str">
        <f>IF(OR($A28="",CU$8=""),"",MMULT(Z!$B28:INDEX(ZM,$A28-$B$4+1,$B$3-$B$2+1),ZT!CU$9:INDEX(ZTM,$B$3-$B$2+1,CU$8+1-$B$4)))</f>
        <v/>
      </c>
      <c r="CV28" s="18" t="str">
        <f>IF(OR($A28="",CV$8=""),"",MMULT(Z!$B28:INDEX(ZM,$A28-$B$4+1,$B$3-$B$2+1),ZT!CV$9:INDEX(ZTM,$B$3-$B$2+1,CV$8+1-$B$4)))</f>
        <v/>
      </c>
      <c r="CW28" s="18" t="str">
        <f>IF(OR($A28="",CW$8=""),"",MMULT(Z!$B28:INDEX(ZM,$A28-$B$4+1,$B$3-$B$2+1),ZT!CW$9:INDEX(ZTM,$B$3-$B$2+1,CW$8+1-$B$4)))</f>
        <v/>
      </c>
      <c r="CX28" s="18" t="str">
        <f>IF(OR($A28="",CX$8=""),"",MMULT(Z!$B28:INDEX(ZM,$A28-$B$4+1,$B$3-$B$2+1),ZT!CX$9:INDEX(ZTM,$B$3-$B$2+1,CX$8+1-$B$4)))</f>
        <v/>
      </c>
      <c r="CY28" s="18" t="str">
        <f>IF(OR($A28="",CY$8=""),"",MMULT(Z!$B28:INDEX(ZM,$A28-$B$4+1,$B$3-$B$2+1),ZT!CY$9:INDEX(ZTM,$B$3-$B$2+1,CY$8+1-$B$4)))</f>
        <v/>
      </c>
      <c r="CZ28" s="18" t="str">
        <f>IF(OR($A28="",CZ$8=""),"",MMULT(Z!$B28:INDEX(ZM,$A28-$B$4+1,$B$3-$B$2+1),ZT!CZ$9:INDEX(ZTM,$B$3-$B$2+1,CZ$8+1-$B$4)))</f>
        <v/>
      </c>
      <c r="DA28" s="18" t="str">
        <f>IF(OR($A28="",DA$8=""),"",MMULT(Z!$B28:INDEX(ZM,$A28-$B$4+1,$B$3-$B$2+1),ZT!DA$9:INDEX(ZTM,$B$3-$B$2+1,DA$8+1-$B$4)))</f>
        <v/>
      </c>
      <c r="DB28" s="18" t="str">
        <f>IF(OR($A28="",DB$8=""),"",MMULT(Z!$B28:INDEX(ZM,$A28-$B$4+1,$B$3-$B$2+1),ZT!DB$9:INDEX(ZTM,$B$3-$B$2+1,DB$8+1-$B$4)))</f>
        <v/>
      </c>
      <c r="DC28" s="18" t="str">
        <f>IF(OR($A28="",DC$8=""),"",MMULT(Z!$B28:INDEX(ZM,$A28-$B$4+1,$B$3-$B$2+1),ZT!DC$9:INDEX(ZTM,$B$3-$B$2+1,DC$8+1-$B$4)))</f>
        <v/>
      </c>
      <c r="DD28" s="18" t="str">
        <f>IF(OR($A28="",DD$8=""),"",MMULT(Z!$B28:INDEX(ZM,$A28-$B$4+1,$B$3-$B$2+1),ZT!DD$9:INDEX(ZTM,$B$3-$B$2+1,DD$8+1-$B$4)))</f>
        <v/>
      </c>
      <c r="DE28" s="18" t="str">
        <f>IF(OR($A28="",DE$8=""),"",MMULT(Z!$B28:INDEX(ZM,$A28-$B$4+1,$B$3-$B$2+1),ZT!DE$9:INDEX(ZTM,$B$3-$B$2+1,DE$8+1-$B$4)))</f>
        <v/>
      </c>
      <c r="DF28" s="18" t="str">
        <f>IF(OR($A28="",DF$8=""),"",MMULT(Z!$B28:INDEX(ZM,$A28-$B$4+1,$B$3-$B$2+1),ZT!DF$9:INDEX(ZTM,$B$3-$B$2+1,DF$8+1-$B$4)))</f>
        <v/>
      </c>
      <c r="DG28" s="18" t="str">
        <f>IF(OR($A28="",DG$8=""),"",MMULT(Z!$B28:INDEX(ZM,$A28-$B$4+1,$B$3-$B$2+1),ZT!DG$9:INDEX(ZTM,$B$3-$B$2+1,DG$8+1-$B$4)))</f>
        <v/>
      </c>
    </row>
    <row r="29" spans="1:111">
      <c r="A29">
        <f>Z!A29</f>
        <v>20</v>
      </c>
      <c r="B29" s="18">
        <f>IF(OR($A29="",B$8=""),"",MMULT(Z!$B29:INDEX(ZM,$A29-$B$4+1,$B$3-$B$2+1),ZT!B$9:INDEX(ZTM,$B$3-$B$2+1,B$8+1-$B$4)))</f>
        <v>1.6992807094519671</v>
      </c>
      <c r="C29" s="18">
        <f>IF(OR($A29="",C$8=""),"",MMULT(Z!$B29:INDEX(ZM,$A29-$B$4+1,$B$3-$B$2+1),ZT!C$9:INDEX(ZTM,$B$3-$B$2+1,C$8+1-$B$4)))</f>
        <v>1.3892901504014359</v>
      </c>
      <c r="D29" s="18">
        <f>IF(OR($A29="",D$8=""),"",MMULT(Z!$B29:INDEX(ZM,$A29-$B$4+1,$B$3-$B$2+1),ZT!D$9:INDEX(ZTM,$B$3-$B$2+1,D$8+1-$B$4)))</f>
        <v>1.3125281564222715</v>
      </c>
      <c r="E29" s="18">
        <f>IF(OR($A29="",E$8=""),"",MMULT(Z!$B29:INDEX(ZM,$A29-$B$4+1,$B$3-$B$2+1),ZT!E$9:INDEX(ZTM,$B$3-$B$2+1,E$8+1-$B$4)))</f>
        <v>1.1032544243069227</v>
      </c>
      <c r="F29" s="18">
        <f>IF(OR($A29="",F$8=""),"",MMULT(Z!$B29:INDEX(ZM,$A29-$B$4+1,$B$3-$B$2+1),ZT!F$9:INDEX(ZTM,$B$3-$B$2+1,F$8+1-$B$4)))</f>
        <v>0.89364918324888154</v>
      </c>
      <c r="G29" s="18">
        <f>IF(OR($A29="",G$8=""),"",MMULT(Z!$B29:INDEX(ZM,$A29-$B$4+1,$B$3-$B$2+1),ZT!G$9:INDEX(ZTM,$B$3-$B$2+1,G$8+1-$B$4)))</f>
        <v>1.3100940817312907</v>
      </c>
      <c r="H29" s="18">
        <f>IF(OR($A29="",H$8=""),"",MMULT(Z!$B29:INDEX(ZM,$A29-$B$4+1,$B$3-$B$2+1),ZT!H$9:INDEX(ZTM,$B$3-$B$2+1,H$8+1-$B$4)))</f>
        <v>1.5147175567993565</v>
      </c>
      <c r="I29" s="18">
        <f>IF(OR($A29="",I$8=""),"",MMULT(Z!$B29:INDEX(ZM,$A29-$B$4+1,$B$3-$B$2+1),ZT!I$9:INDEX(ZTM,$B$3-$B$2+1,I$8+1-$B$4)))</f>
        <v>0.84379238052019312</v>
      </c>
      <c r="J29" s="18">
        <f>IF(OR($A29="",J$8=""),"",MMULT(Z!$B29:INDEX(ZM,$A29-$B$4+1,$B$3-$B$2+1),ZT!J$9:INDEX(ZTM,$B$3-$B$2+1,J$8+1-$B$4)))</f>
        <v>2.0917817595250696</v>
      </c>
      <c r="K29" s="18">
        <f>IF(OR($A29="",K$8=""),"",MMULT(Z!$B29:INDEX(ZM,$A29-$B$4+1,$B$3-$B$2+1),ZT!K$9:INDEX(ZTM,$B$3-$B$2+1,K$8+1-$B$4)))</f>
        <v>0.99622013602981774</v>
      </c>
      <c r="L29" s="18">
        <f>IF(OR($A29="",L$8=""),"",MMULT(Z!$B29:INDEX(ZM,$A29-$B$4+1,$B$3-$B$2+1),ZT!L$9:INDEX(ZTM,$B$3-$B$2+1,L$8+1-$B$4)))</f>
        <v>1.4528004583369067</v>
      </c>
      <c r="M29" s="18">
        <f>IF(OR($A29="",M$8=""),"",MMULT(Z!$B29:INDEX(ZM,$A29-$B$4+1,$B$3-$B$2+1),ZT!M$9:INDEX(ZTM,$B$3-$B$2+1,M$8+1-$B$4)))</f>
        <v>0.8447005729123872</v>
      </c>
      <c r="N29" s="18">
        <f>IF(OR($A29="",N$8=""),"",MMULT(Z!$B29:INDEX(ZM,$A29-$B$4+1,$B$3-$B$2+1),ZT!N$9:INDEX(ZTM,$B$3-$B$2+1,N$8+1-$B$4)))</f>
        <v>0.36137604092062825</v>
      </c>
      <c r="O29" s="18">
        <f>IF(OR($A29="",O$8=""),"",MMULT(Z!$B29:INDEX(ZM,$A29-$B$4+1,$B$3-$B$2+1),ZT!O$9:INDEX(ZTM,$B$3-$B$2+1,O$8+1-$B$4)))</f>
        <v>0.62914151380444305</v>
      </c>
      <c r="P29" s="18">
        <f>IF(OR($A29="",P$8=""),"",MMULT(Z!$B29:INDEX(ZM,$A29-$B$4+1,$B$3-$B$2+1),ZT!P$9:INDEX(ZTM,$B$3-$B$2+1,P$8+1-$B$4)))</f>
        <v>0.50073503527625873</v>
      </c>
      <c r="Q29" s="18">
        <f>IF(OR($A29="",Q$8=""),"",MMULT(Z!$B29:INDEX(ZM,$A29-$B$4+1,$B$3-$B$2+1),ZT!Q$9:INDEX(ZTM,$B$3-$B$2+1,Q$8+1-$B$4)))</f>
        <v>1.094924777279054</v>
      </c>
      <c r="R29" s="18">
        <f>IF(OR($A29="",R$8=""),"",MMULT(Z!$B29:INDEX(ZM,$A29-$B$4+1,$B$3-$B$2+1),ZT!R$9:INDEX(ZTM,$B$3-$B$2+1,R$8+1-$B$4)))</f>
        <v>0.98617588435509729</v>
      </c>
      <c r="S29" s="18">
        <f>IF(OR($A29="",S$8=""),"",MMULT(Z!$B29:INDEX(ZM,$A29-$B$4+1,$B$3-$B$2+1),ZT!S$9:INDEX(ZTM,$B$3-$B$2+1,S$8+1-$B$4)))</f>
        <v>1.2961064963954341</v>
      </c>
      <c r="T29" s="18">
        <f>IF(OR($A29="",T$8=""),"",MMULT(Z!$B29:INDEX(ZM,$A29-$B$4+1,$B$3-$B$2+1),ZT!T$9:INDEX(ZTM,$B$3-$B$2+1,T$8+1-$B$4)))</f>
        <v>0.14407144113450582</v>
      </c>
      <c r="U29" s="18">
        <f>IF(OR($A29="",U$8=""),"",MMULT(Z!$B29:INDEX(ZM,$A29-$B$4+1,$B$3-$B$2+1),ZT!U$9:INDEX(ZTM,$B$3-$B$2+1,U$8+1-$B$4)))</f>
        <v>1.4246601236050362</v>
      </c>
      <c r="V29" s="18">
        <f>IF(OR($A29="",V$8=""),"",MMULT(Z!$B29:INDEX(ZM,$A29-$B$4+1,$B$3-$B$2+1),ZT!V$9:INDEX(ZTM,$B$3-$B$2+1,V$8+1-$B$4)))</f>
        <v>1.9724199805584968</v>
      </c>
      <c r="W29" s="18">
        <f>IF(OR($A29="",W$8=""),"",MMULT(Z!$B29:INDEX(ZM,$A29-$B$4+1,$B$3-$B$2+1),ZT!W$9:INDEX(ZTM,$B$3-$B$2+1,W$8+1-$B$4)))</f>
        <v>1.4453661871984997</v>
      </c>
      <c r="X29" s="18">
        <f>IF(OR($A29="",X$8=""),"",MMULT(Z!$B29:INDEX(ZM,$A29-$B$4+1,$B$3-$B$2+1),ZT!X$9:INDEX(ZTM,$B$3-$B$2+1,X$8+1-$B$4)))</f>
        <v>1.1999269073707104</v>
      </c>
      <c r="Y29" s="18">
        <f>IF(OR($A29="",Y$8=""),"",MMULT(Z!$B29:INDEX(ZM,$A29-$B$4+1,$B$3-$B$2+1),ZT!Y$9:INDEX(ZTM,$B$3-$B$2+1,Y$8+1-$B$4)))</f>
        <v>1.2597941991679087</v>
      </c>
      <c r="Z29" s="18">
        <f>IF(OR($A29="",Z$8=""),"",MMULT(Z!$B29:INDEX(ZM,$A29-$B$4+1,$B$3-$B$2+1),ZT!Z$9:INDEX(ZTM,$B$3-$B$2+1,Z$8+1-$B$4)))</f>
        <v>1.514528638125991</v>
      </c>
      <c r="AA29" s="18">
        <f>IF(OR($A29="",AA$8=""),"",MMULT(Z!$B29:INDEX(ZM,$A29-$B$4+1,$B$3-$B$2+1),ZT!AA$9:INDEX(ZTM,$B$3-$B$2+1,AA$8+1-$B$4)))</f>
        <v>0.92307065528849619</v>
      </c>
      <c r="AB29" s="18">
        <f>IF(OR($A29="",AB$8=""),"",MMULT(Z!$B29:INDEX(ZM,$A29-$B$4+1,$B$3-$B$2+1),ZT!AB$9:INDEX(ZTM,$B$3-$B$2+1,AB$8+1-$B$4)))</f>
        <v>1.4131865752579928</v>
      </c>
      <c r="AC29" s="18">
        <f>IF(OR($A29="",AC$8=""),"",MMULT(Z!$B29:INDEX(ZM,$A29-$B$4+1,$B$3-$B$2+1),ZT!AC$9:INDEX(ZTM,$B$3-$B$2+1,AC$8+1-$B$4)))</f>
        <v>1.3040161044223593</v>
      </c>
      <c r="AD29" s="18">
        <f>IF(OR($A29="",AD$8=""),"",MMULT(Z!$B29:INDEX(ZM,$A29-$B$4+1,$B$3-$B$2+1),ZT!AD$9:INDEX(ZTM,$B$3-$B$2+1,AD$8+1-$B$4)))</f>
        <v>1.2848417400908361</v>
      </c>
      <c r="AE29" s="18">
        <f>IF(OR($A29="",AE$8=""),"",MMULT(Z!$B29:INDEX(ZM,$A29-$B$4+1,$B$3-$B$2+1),ZT!AE$9:INDEX(ZTM,$B$3-$B$2+1,AE$8+1-$B$4)))</f>
        <v>1.6974670489365908</v>
      </c>
      <c r="AF29" s="18">
        <f>IF(OR($A29="",AF$8=""),"",MMULT(Z!$B29:INDEX(ZM,$A29-$B$4+1,$B$3-$B$2+1),ZT!AF$9:INDEX(ZTM,$B$3-$B$2+1,AF$8+1-$B$4)))</f>
        <v>1.6778581566988844</v>
      </c>
      <c r="AG29" s="18">
        <f>IF(OR($A29="",AG$8=""),"",MMULT(Z!$B29:INDEX(ZM,$A29-$B$4+1,$B$3-$B$2+1),ZT!AG$9:INDEX(ZTM,$B$3-$B$2+1,AG$8+1-$B$4)))</f>
        <v>1.8422048605962582</v>
      </c>
      <c r="AH29" s="18">
        <f>IF(OR($A29="",AH$8=""),"",MMULT(Z!$B29:INDEX(ZM,$A29-$B$4+1,$B$3-$B$2+1),ZT!AH$9:INDEX(ZTM,$B$3-$B$2+1,AH$8+1-$B$4)))</f>
        <v>1.5890130903940203</v>
      </c>
      <c r="AI29" s="18">
        <f>IF(OR($A29="",AI$8=""),"",MMULT(Z!$B29:INDEX(ZM,$A29-$B$4+1,$B$3-$B$2+1),ZT!AI$9:INDEX(ZTM,$B$3-$B$2+1,AI$8+1-$B$4)))</f>
        <v>1.6751927700849041</v>
      </c>
      <c r="AJ29" s="18">
        <f>IF(OR($A29="",AJ$8=""),"",MMULT(Z!$B29:INDEX(ZM,$A29-$B$4+1,$B$3-$B$2+1),ZT!AJ$9:INDEX(ZTM,$B$3-$B$2+1,AJ$8+1-$B$4)))</f>
        <v>1.5918362432967517</v>
      </c>
      <c r="AK29" s="18">
        <f>IF(OR($A29="",AK$8=""),"",MMULT(Z!$B29:INDEX(ZM,$A29-$B$4+1,$B$3-$B$2+1),ZT!AK$9:INDEX(ZTM,$B$3-$B$2+1,AK$8+1-$B$4)))</f>
        <v>1.642121043982836</v>
      </c>
      <c r="AL29" s="18">
        <f>IF(OR($A29="",AL$8=""),"",MMULT(Z!$B29:INDEX(ZM,$A29-$B$4+1,$B$3-$B$2+1),ZT!AL$9:INDEX(ZTM,$B$3-$B$2+1,AL$8+1-$B$4)))</f>
        <v>1.780493030862746</v>
      </c>
      <c r="AM29" s="18">
        <f>IF(OR($A29="",AM$8=""),"",MMULT(Z!$B29:INDEX(ZM,$A29-$B$4+1,$B$3-$B$2+1),ZT!AM$9:INDEX(ZTM,$B$3-$B$2+1,AM$8+1-$B$4)))</f>
        <v>1.4538219158565451</v>
      </c>
      <c r="AN29" s="18">
        <f>IF(OR($A29="",AN$8=""),"",MMULT(Z!$B29:INDEX(ZM,$A29-$B$4+1,$B$3-$B$2+1),ZT!AN$9:INDEX(ZTM,$B$3-$B$2+1,AN$8+1-$B$4)))</f>
        <v>1.5482695887404632</v>
      </c>
      <c r="AO29" s="18">
        <f>IF(OR($A29="",AO$8=""),"",MMULT(Z!$B29:INDEX(ZM,$A29-$B$4+1,$B$3-$B$2+1),ZT!AO$9:INDEX(ZTM,$B$3-$B$2+1,AO$8+1-$B$4)))</f>
        <v>1.0318762435064486</v>
      </c>
      <c r="AP29" s="18">
        <f>IF(OR($A29="",AP$8=""),"",MMULT(Z!$B29:INDEX(ZM,$A29-$B$4+1,$B$3-$B$2+1),ZT!AP$9:INDEX(ZTM,$B$3-$B$2+1,AP$8+1-$B$4)))</f>
        <v>1.1261606044004664</v>
      </c>
      <c r="AQ29" s="18">
        <f>IF(OR($A29="",AQ$8=""),"",MMULT(Z!$B29:INDEX(ZM,$A29-$B$4+1,$B$3-$B$2+1),ZT!AQ$9:INDEX(ZTM,$B$3-$B$2+1,AQ$8+1-$B$4)))</f>
        <v>0.84172007669437809</v>
      </c>
      <c r="AR29" s="18">
        <f>IF(OR($A29="",AR$8=""),"",MMULT(Z!$B29:INDEX(ZM,$A29-$B$4+1,$B$3-$B$2+1),ZT!AR$9:INDEX(ZTM,$B$3-$B$2+1,AR$8+1-$B$4)))</f>
        <v>0.74401812776467413</v>
      </c>
      <c r="AS29" s="18">
        <f>IF(OR($A29="",AS$8=""),"",MMULT(Z!$B29:INDEX(ZM,$A29-$B$4+1,$B$3-$B$2+1),ZT!AS$9:INDEX(ZTM,$B$3-$B$2+1,AS$8+1-$B$4)))</f>
        <v>0.77572808094086809</v>
      </c>
      <c r="AT29" s="18">
        <f>IF(OR($A29="",AT$8=""),"",MMULT(Z!$B29:INDEX(ZM,$A29-$B$4+1,$B$3-$B$2+1),ZT!AT$9:INDEX(ZTM,$B$3-$B$2+1,AT$8+1-$B$4)))</f>
        <v>0.55493242911603025</v>
      </c>
      <c r="AU29" s="18">
        <f>IF(OR($A29="",AU$8=""),"",MMULT(Z!$B29:INDEX(ZM,$A29-$B$4+1,$B$3-$B$2+1),ZT!AU$9:INDEX(ZTM,$B$3-$B$2+1,AU$8+1-$B$4)))</f>
        <v>0.57048378115436715</v>
      </c>
      <c r="AV29" s="18">
        <f>IF(OR($A29="",AV$8=""),"",MMULT(Z!$B29:INDEX(ZM,$A29-$B$4+1,$B$3-$B$2+1),ZT!AV$9:INDEX(ZTM,$B$3-$B$2+1,AV$8+1-$B$4)))</f>
        <v>0.50631166430368157</v>
      </c>
      <c r="AW29" s="18">
        <f>IF(OR($A29="",AW$8=""),"",MMULT(Z!$B29:INDEX(ZM,$A29-$B$4+1,$B$3-$B$2+1),ZT!AW$9:INDEX(ZTM,$B$3-$B$2+1,AW$8+1-$B$4)))</f>
        <v>0.31160094049992343</v>
      </c>
      <c r="AX29" s="18">
        <f>IF(OR($A29="",AX$8=""),"",MMULT(Z!$B29:INDEX(ZM,$A29-$B$4+1,$B$3-$B$2+1),ZT!AX$9:INDEX(ZTM,$B$3-$B$2+1,AX$8+1-$B$4)))</f>
        <v>0.21223233213052919</v>
      </c>
      <c r="AY29" s="18">
        <f>IF(OR($A29="",AY$8=""),"",MMULT(Z!$B29:INDEX(ZM,$A29-$B$4+1,$B$3-$B$2+1),ZT!AY$9:INDEX(ZTM,$B$3-$B$2+1,AY$8+1-$B$4)))</f>
        <v>0.28124115833154428</v>
      </c>
      <c r="AZ29" s="18">
        <f>IF(OR($A29="",AZ$8=""),"",MMULT(Z!$B29:INDEX(ZM,$A29-$B$4+1,$B$3-$B$2+1),ZT!AZ$9:INDEX(ZTM,$B$3-$B$2+1,AZ$8+1-$B$4)))</f>
        <v>0.24179201468247258</v>
      </c>
      <c r="BA29" s="18">
        <f>IF(OR($A29="",BA$8=""),"",MMULT(Z!$B29:INDEX(ZM,$A29-$B$4+1,$B$3-$B$2+1),ZT!BA$9:INDEX(ZTM,$B$3-$B$2+1,BA$8+1-$B$4)))</f>
        <v>0.21891894590005598</v>
      </c>
      <c r="BB29" s="18">
        <f>IF(OR($A29="",BB$8=""),"",MMULT(Z!$B29:INDEX(ZM,$A29-$B$4+1,$B$3-$B$2+1),ZT!BB$9:INDEX(ZTM,$B$3-$B$2+1,BB$8+1-$B$4)))</f>
        <v>0.29066113824977496</v>
      </c>
      <c r="BC29" s="18">
        <f>IF(OR($A29="",BC$8=""),"",MMULT(Z!$B29:INDEX(ZM,$A29-$B$4+1,$B$3-$B$2+1),ZT!BC$9:INDEX(ZTM,$B$3-$B$2+1,BC$8+1-$B$4)))</f>
        <v>0.30196780816265545</v>
      </c>
      <c r="BD29" s="18">
        <f>IF(OR($A29="",BD$8=""),"",MMULT(Z!$B29:INDEX(ZM,$A29-$B$4+1,$B$3-$B$2+1),ZT!BD$9:INDEX(ZTM,$B$3-$B$2+1,BD$8+1-$B$4)))</f>
        <v>0.30847665935154905</v>
      </c>
      <c r="BE29" s="18">
        <f>IF(OR($A29="",BE$8=""),"",MMULT(Z!$B29:INDEX(ZM,$A29-$B$4+1,$B$3-$B$2+1),ZT!BE$9:INDEX(ZTM,$B$3-$B$2+1,BE$8+1-$B$4)))</f>
        <v>0.31871021764212504</v>
      </c>
      <c r="BF29" s="18">
        <f>IF(OR($A29="",BF$8=""),"",MMULT(Z!$B29:INDEX(ZM,$A29-$B$4+1,$B$3-$B$2+1),ZT!BF$9:INDEX(ZTM,$B$3-$B$2+1,BF$8+1-$B$4)))</f>
        <v>0.37816473067378209</v>
      </c>
      <c r="BG29" s="18">
        <f>IF(OR($A29="",BG$8=""),"",MMULT(Z!$B29:INDEX(ZM,$A29-$B$4+1,$B$3-$B$2+1),ZT!BG$9:INDEX(ZTM,$B$3-$B$2+1,BG$8+1-$B$4)))</f>
        <v>0.41345594892087878</v>
      </c>
      <c r="BH29" s="18">
        <f>IF(OR($A29="",BH$8=""),"",MMULT(Z!$B29:INDEX(ZM,$A29-$B$4+1,$B$3-$B$2+1),ZT!BH$9:INDEX(ZTM,$B$3-$B$2+1,BH$8+1-$B$4)))</f>
        <v>0.43489663620586549</v>
      </c>
      <c r="BI29" s="18">
        <f>IF(OR($A29="",BI$8=""),"",MMULT(Z!$B29:INDEX(ZM,$A29-$B$4+1,$B$3-$B$2+1),ZT!BI$9:INDEX(ZTM,$B$3-$B$2+1,BI$8+1-$B$4)))</f>
        <v>0.43208221385537826</v>
      </c>
      <c r="BJ29" s="18">
        <f>IF(OR($A29="",BJ$8=""),"",MMULT(Z!$B29:INDEX(ZM,$A29-$B$4+1,$B$3-$B$2+1),ZT!BJ$9:INDEX(ZTM,$B$3-$B$2+1,BJ$8+1-$B$4)))</f>
        <v>0.48778001287220568</v>
      </c>
      <c r="BK29" s="18">
        <f>IF(OR($A29="",BK$8=""),"",MMULT(Z!$B29:INDEX(ZM,$A29-$B$4+1,$B$3-$B$2+1),ZT!BK$9:INDEX(ZTM,$B$3-$B$2+1,BK$8+1-$B$4)))</f>
        <v>0.43045370149609363</v>
      </c>
      <c r="BL29" s="18">
        <f>IF(OR($A29="",BL$8=""),"",MMULT(Z!$B29:INDEX(ZM,$A29-$B$4+1,$B$3-$B$2+1),ZT!BL$9:INDEX(ZTM,$B$3-$B$2+1,BL$8+1-$B$4)))</f>
        <v>0.53401308798015479</v>
      </c>
      <c r="BM29" s="18">
        <f>IF(OR($A29="",BM$8=""),"",MMULT(Z!$B29:INDEX(ZM,$A29-$B$4+1,$B$3-$B$2+1),ZT!BM$9:INDEX(ZTM,$B$3-$B$2+1,BM$8+1-$B$4)))</f>
        <v>0.59947054552766577</v>
      </c>
      <c r="BN29" s="18">
        <f>IF(OR($A29="",BN$8=""),"",MMULT(Z!$B29:INDEX(ZM,$A29-$B$4+1,$B$3-$B$2+1),ZT!BN$9:INDEX(ZTM,$B$3-$B$2+1,BN$8+1-$B$4)))</f>
        <v>0.53463477236431722</v>
      </c>
      <c r="BO29" s="18">
        <f>IF(OR($A29="",BO$8=""),"",MMULT(Z!$B29:INDEX(ZM,$A29-$B$4+1,$B$3-$B$2+1),ZT!BO$9:INDEX(ZTM,$B$3-$B$2+1,BO$8+1-$B$4)))</f>
        <v>0.63052264983323913</v>
      </c>
      <c r="BP29" s="18">
        <f>IF(OR($A29="",BP$8=""),"",MMULT(Z!$B29:INDEX(ZM,$A29-$B$4+1,$B$3-$B$2+1),ZT!BP$9:INDEX(ZTM,$B$3-$B$2+1,BP$8+1-$B$4)))</f>
        <v>0.6314242760218286</v>
      </c>
      <c r="BQ29" s="18">
        <f>IF(OR($A29="",BQ$8=""),"",MMULT(Z!$B29:INDEX(ZM,$A29-$B$4+1,$B$3-$B$2+1),ZT!BQ$9:INDEX(ZTM,$B$3-$B$2+1,BQ$8+1-$B$4)))</f>
        <v>0.6237218150400452</v>
      </c>
      <c r="BR29" s="18">
        <f>IF(OR($A29="",BR$8=""),"",MMULT(Z!$B29:INDEX(ZM,$A29-$B$4+1,$B$3-$B$2+1),ZT!BR$9:INDEX(ZTM,$B$3-$B$2+1,BR$8+1-$B$4)))</f>
        <v>0.67694567030197117</v>
      </c>
      <c r="BS29" s="18">
        <f>IF(OR($A29="",BS$8=""),"",MMULT(Z!$B29:INDEX(ZM,$A29-$B$4+1,$B$3-$B$2+1),ZT!BS$9:INDEX(ZTM,$B$3-$B$2+1,BS$8+1-$B$4)))</f>
        <v>0.59198199688612285</v>
      </c>
      <c r="BT29" s="18">
        <f>IF(OR($A29="",BT$8=""),"",MMULT(Z!$B29:INDEX(ZM,$A29-$B$4+1,$B$3-$B$2+1),ZT!BT$9:INDEX(ZTM,$B$3-$B$2+1,BT$8+1-$B$4)))</f>
        <v>0.67706682336325452</v>
      </c>
      <c r="BU29" s="18">
        <f>IF(OR($A29="",BU$8=""),"",MMULT(Z!$B29:INDEX(ZM,$A29-$B$4+1,$B$3-$B$2+1),ZT!BU$9:INDEX(ZTM,$B$3-$B$2+1,BU$8+1-$B$4)))</f>
        <v>0.66642562686134488</v>
      </c>
      <c r="BV29" s="18">
        <f>IF(OR($A29="",BV$8=""),"",MMULT(Z!$B29:INDEX(ZM,$A29-$B$4+1,$B$3-$B$2+1),ZT!BV$9:INDEX(ZTM,$B$3-$B$2+1,BV$8+1-$B$4)))</f>
        <v>0.56570507708121065</v>
      </c>
      <c r="BW29" s="18">
        <f>IF(OR($A29="",BW$8=""),"",MMULT(Z!$B29:INDEX(ZM,$A29-$B$4+1,$B$3-$B$2+1),ZT!BW$9:INDEX(ZTM,$B$3-$B$2+1,BW$8+1-$B$4)))</f>
        <v>0.64168431814241778</v>
      </c>
      <c r="BX29" s="18">
        <f>IF(OR($A29="",BX$8=""),"",MMULT(Z!$B29:INDEX(ZM,$A29-$B$4+1,$B$3-$B$2+1),ZT!BX$9:INDEX(ZTM,$B$3-$B$2+1,BX$8+1-$B$4)))</f>
        <v>0.64856397207473482</v>
      </c>
      <c r="BY29" s="18">
        <f>IF(OR($A29="",BY$8=""),"",MMULT(Z!$B29:INDEX(ZM,$A29-$B$4+1,$B$3-$B$2+1),ZT!BY$9:INDEX(ZTM,$B$3-$B$2+1,BY$8+1-$B$4)))</f>
        <v>0.52442950457609294</v>
      </c>
      <c r="BZ29" s="18">
        <f>IF(OR($A29="",BZ$8=""),"",MMULT(Z!$B29:INDEX(ZM,$A29-$B$4+1,$B$3-$B$2+1),ZT!BZ$9:INDEX(ZTM,$B$3-$B$2+1,BZ$8+1-$B$4)))</f>
        <v>0.64707140496916682</v>
      </c>
      <c r="CA29" s="18">
        <f>IF(OR($A29="",CA$8=""),"",MMULT(Z!$B29:INDEX(ZM,$A29-$B$4+1,$B$3-$B$2+1),ZT!CA$9:INDEX(ZTM,$B$3-$B$2+1,CA$8+1-$B$4)))</f>
        <v>0.5070667244675825</v>
      </c>
      <c r="CB29" s="18">
        <f>IF(OR($A29="",CB$8=""),"",MMULT(Z!$B29:INDEX(ZM,$A29-$B$4+1,$B$3-$B$2+1),ZT!CB$9:INDEX(ZTM,$B$3-$B$2+1,CB$8+1-$B$4)))</f>
        <v>0.56438768231951075</v>
      </c>
      <c r="CC29" s="18">
        <f>IF(OR($A29="",CC$8=""),"",MMULT(Z!$B29:INDEX(ZM,$A29-$B$4+1,$B$3-$B$2+1),ZT!CC$9:INDEX(ZTM,$B$3-$B$2+1,CC$8+1-$B$4)))</f>
        <v>0.56297160015050374</v>
      </c>
      <c r="CD29" s="18">
        <f>IF(OR($A29="",CD$8=""),"",MMULT(Z!$B29:INDEX(ZM,$A29-$B$4+1,$B$3-$B$2+1),ZT!CD$9:INDEX(ZTM,$B$3-$B$2+1,CD$8+1-$B$4)))</f>
        <v>0.4945576953376622</v>
      </c>
      <c r="CE29" s="18">
        <f>IF(OR($A29="",CE$8=""),"",MMULT(Z!$B29:INDEX(ZM,$A29-$B$4+1,$B$3-$B$2+1),ZT!CE$9:INDEX(ZTM,$B$3-$B$2+1,CE$8+1-$B$4)))</f>
        <v>0.5200199822682805</v>
      </c>
      <c r="CF29" s="18">
        <f>IF(OR($A29="",CF$8=""),"",MMULT(Z!$B29:INDEX(ZM,$A29-$B$4+1,$B$3-$B$2+1),ZT!CF$9:INDEX(ZTM,$B$3-$B$2+1,CF$8+1-$B$4)))</f>
        <v>0.50317568456895434</v>
      </c>
      <c r="CG29" s="18">
        <f>IF(OR($A29="",CG$8=""),"",MMULT(Z!$B29:INDEX(ZM,$A29-$B$4+1,$B$3-$B$2+1),ZT!CG$9:INDEX(ZTM,$B$3-$B$2+1,CG$8+1-$B$4)))</f>
        <v>0.53191488636689555</v>
      </c>
      <c r="CH29" s="18">
        <f>IF(OR($A29="",CH$8=""),"",MMULT(Z!$B29:INDEX(ZM,$A29-$B$4+1,$B$3-$B$2+1),ZT!CH$9:INDEX(ZTM,$B$3-$B$2+1,CH$8+1-$B$4)))</f>
        <v>0.43992345953221096</v>
      </c>
      <c r="CI29" s="18">
        <f>IF(OR($A29="",CI$8=""),"",MMULT(Z!$B29:INDEX(ZM,$A29-$B$4+1,$B$3-$B$2+1),ZT!CI$9:INDEX(ZTM,$B$3-$B$2+1,CI$8+1-$B$4)))</f>
        <v>0.53788457294517511</v>
      </c>
      <c r="CJ29" s="18">
        <f>IF(OR($A29="",CJ$8=""),"",MMULT(Z!$B29:INDEX(ZM,$A29-$B$4+1,$B$3-$B$2+1),ZT!CJ$9:INDEX(ZTM,$B$3-$B$2+1,CJ$8+1-$B$4)))</f>
        <v>0.45466949860773009</v>
      </c>
      <c r="CK29" s="18">
        <f>IF(OR($A29="",CK$8=""),"",MMULT(Z!$B29:INDEX(ZM,$A29-$B$4+1,$B$3-$B$2+1),ZT!CK$9:INDEX(ZTM,$B$3-$B$2+1,CK$8+1-$B$4)))</f>
        <v>0.49411988809331048</v>
      </c>
      <c r="CL29" s="18">
        <f>IF(OR($A29="",CL$8=""),"",MMULT(Z!$B29:INDEX(ZM,$A29-$B$4+1,$B$3-$B$2+1),ZT!CL$9:INDEX(ZTM,$B$3-$B$2+1,CL$8+1-$B$4)))</f>
        <v>0.46809616922354497</v>
      </c>
      <c r="CM29" s="18">
        <f>IF(OR($A29="",CM$8=""),"",MMULT(Z!$B29:INDEX(ZM,$A29-$B$4+1,$B$3-$B$2+1),ZT!CM$9:INDEX(ZTM,$B$3-$B$2+1,CM$8+1-$B$4)))</f>
        <v>0.47213514372833432</v>
      </c>
      <c r="CN29" s="18">
        <f>IF(OR($A29="",CN$8=""),"",MMULT(Z!$B29:INDEX(ZM,$A29-$B$4+1,$B$3-$B$2+1),ZT!CN$9:INDEX(ZTM,$B$3-$B$2+1,CN$8+1-$B$4)))</f>
        <v>0.44996054034098187</v>
      </c>
      <c r="CO29" s="18">
        <f>IF(OR($A29="",CO$8=""),"",MMULT(Z!$B29:INDEX(ZM,$A29-$B$4+1,$B$3-$B$2+1),ZT!CO$9:INDEX(ZTM,$B$3-$B$2+1,CO$8+1-$B$4)))</f>
        <v>0.43899416547171205</v>
      </c>
      <c r="CP29" s="18">
        <f>IF(OR($A29="",CP$8=""),"",MMULT(Z!$B29:INDEX(ZM,$A29-$B$4+1,$B$3-$B$2+1),ZT!CP$9:INDEX(ZTM,$B$3-$B$2+1,CP$8+1-$B$4)))</f>
        <v>0.36134028673652269</v>
      </c>
      <c r="CQ29" s="18">
        <f>IF(OR($A29="",CQ$8=""),"",MMULT(Z!$B29:INDEX(ZM,$A29-$B$4+1,$B$3-$B$2+1),ZT!CQ$9:INDEX(ZTM,$B$3-$B$2+1,CQ$8+1-$B$4)))</f>
        <v>0.37943204880773229</v>
      </c>
      <c r="CR29" s="18">
        <f>IF(OR($A29="",CR$8=""),"",MMULT(Z!$B29:INDEX(ZM,$A29-$B$4+1,$B$3-$B$2+1),ZT!CR$9:INDEX(ZTM,$B$3-$B$2+1,CR$8+1-$B$4)))</f>
        <v>0.25972895509164307</v>
      </c>
      <c r="CS29" s="18">
        <f>IF(OR($A29="",CS$8=""),"",MMULT(Z!$B29:INDEX(ZM,$A29-$B$4+1,$B$3-$B$2+1),ZT!CS$9:INDEX(ZTM,$B$3-$B$2+1,CS$8+1-$B$4)))</f>
        <v>0.3229045203821117</v>
      </c>
      <c r="CT29" s="18" t="str">
        <f>IF(OR($A29="",CT$8=""),"",MMULT(Z!$B29:INDEX(ZM,$A29-$B$4+1,$B$3-$B$2+1),ZT!CT$9:INDEX(ZTM,$B$3-$B$2+1,CT$8+1-$B$4)))</f>
        <v/>
      </c>
      <c r="CU29" s="18" t="str">
        <f>IF(OR($A29="",CU$8=""),"",MMULT(Z!$B29:INDEX(ZM,$A29-$B$4+1,$B$3-$B$2+1),ZT!CU$9:INDEX(ZTM,$B$3-$B$2+1,CU$8+1-$B$4)))</f>
        <v/>
      </c>
      <c r="CV29" s="18" t="str">
        <f>IF(OR($A29="",CV$8=""),"",MMULT(Z!$B29:INDEX(ZM,$A29-$B$4+1,$B$3-$B$2+1),ZT!CV$9:INDEX(ZTM,$B$3-$B$2+1,CV$8+1-$B$4)))</f>
        <v/>
      </c>
      <c r="CW29" s="18" t="str">
        <f>IF(OR($A29="",CW$8=""),"",MMULT(Z!$B29:INDEX(ZM,$A29-$B$4+1,$B$3-$B$2+1),ZT!CW$9:INDEX(ZTM,$B$3-$B$2+1,CW$8+1-$B$4)))</f>
        <v/>
      </c>
      <c r="CX29" s="18" t="str">
        <f>IF(OR($A29="",CX$8=""),"",MMULT(Z!$B29:INDEX(ZM,$A29-$B$4+1,$B$3-$B$2+1),ZT!CX$9:INDEX(ZTM,$B$3-$B$2+1,CX$8+1-$B$4)))</f>
        <v/>
      </c>
      <c r="CY29" s="18" t="str">
        <f>IF(OR($A29="",CY$8=""),"",MMULT(Z!$B29:INDEX(ZM,$A29-$B$4+1,$B$3-$B$2+1),ZT!CY$9:INDEX(ZTM,$B$3-$B$2+1,CY$8+1-$B$4)))</f>
        <v/>
      </c>
      <c r="CZ29" s="18" t="str">
        <f>IF(OR($A29="",CZ$8=""),"",MMULT(Z!$B29:INDEX(ZM,$A29-$B$4+1,$B$3-$B$2+1),ZT!CZ$9:INDEX(ZTM,$B$3-$B$2+1,CZ$8+1-$B$4)))</f>
        <v/>
      </c>
      <c r="DA29" s="18" t="str">
        <f>IF(OR($A29="",DA$8=""),"",MMULT(Z!$B29:INDEX(ZM,$A29-$B$4+1,$B$3-$B$2+1),ZT!DA$9:INDEX(ZTM,$B$3-$B$2+1,DA$8+1-$B$4)))</f>
        <v/>
      </c>
      <c r="DB29" s="18" t="str">
        <f>IF(OR($A29="",DB$8=""),"",MMULT(Z!$B29:INDEX(ZM,$A29-$B$4+1,$B$3-$B$2+1),ZT!DB$9:INDEX(ZTM,$B$3-$B$2+1,DB$8+1-$B$4)))</f>
        <v/>
      </c>
      <c r="DC29" s="18" t="str">
        <f>IF(OR($A29="",DC$8=""),"",MMULT(Z!$B29:INDEX(ZM,$A29-$B$4+1,$B$3-$B$2+1),ZT!DC$9:INDEX(ZTM,$B$3-$B$2+1,DC$8+1-$B$4)))</f>
        <v/>
      </c>
      <c r="DD29" s="18" t="str">
        <f>IF(OR($A29="",DD$8=""),"",MMULT(Z!$B29:INDEX(ZM,$A29-$B$4+1,$B$3-$B$2+1),ZT!DD$9:INDEX(ZTM,$B$3-$B$2+1,DD$8+1-$B$4)))</f>
        <v/>
      </c>
      <c r="DE29" s="18" t="str">
        <f>IF(OR($A29="",DE$8=""),"",MMULT(Z!$B29:INDEX(ZM,$A29-$B$4+1,$B$3-$B$2+1),ZT!DE$9:INDEX(ZTM,$B$3-$B$2+1,DE$8+1-$B$4)))</f>
        <v/>
      </c>
      <c r="DF29" s="18" t="str">
        <f>IF(OR($A29="",DF$8=""),"",MMULT(Z!$B29:INDEX(ZM,$A29-$B$4+1,$B$3-$B$2+1),ZT!DF$9:INDEX(ZTM,$B$3-$B$2+1,DF$8+1-$B$4)))</f>
        <v/>
      </c>
      <c r="DG29" s="18" t="str">
        <f>IF(OR($A29="",DG$8=""),"",MMULT(Z!$B29:INDEX(ZM,$A29-$B$4+1,$B$3-$B$2+1),ZT!DG$9:INDEX(ZTM,$B$3-$B$2+1,DG$8+1-$B$4)))</f>
        <v/>
      </c>
    </row>
    <row r="30" spans="1:111">
      <c r="A30">
        <f>Z!A30</f>
        <v>21</v>
      </c>
      <c r="B30" s="18">
        <f>IF(OR($A30="",B$8=""),"",MMULT(Z!$B30:INDEX(ZM,$A30-$B$4+1,$B$3-$B$2+1),ZT!B$9:INDEX(ZTM,$B$3-$B$2+1,B$8+1-$B$4)))</f>
        <v>1.49950951865702</v>
      </c>
      <c r="C30" s="18">
        <f>IF(OR($A30="",C$8=""),"",MMULT(Z!$B30:INDEX(ZM,$A30-$B$4+1,$B$3-$B$2+1),ZT!C$9:INDEX(ZTM,$B$3-$B$2+1,C$8+1-$B$4)))</f>
        <v>1.2450387339666766</v>
      </c>
      <c r="D30" s="18">
        <f>IF(OR($A30="",D$8=""),"",MMULT(Z!$B30:INDEX(ZM,$A30-$B$4+1,$B$3-$B$2+1),ZT!D$9:INDEX(ZTM,$B$3-$B$2+1,D$8+1-$B$4)))</f>
        <v>1.2790213656648004</v>
      </c>
      <c r="E30" s="18">
        <f>IF(OR($A30="",E$8=""),"",MMULT(Z!$B30:INDEX(ZM,$A30-$B$4+1,$B$3-$B$2+1),ZT!E$9:INDEX(ZTM,$B$3-$B$2+1,E$8+1-$B$4)))</f>
        <v>1.0479325535692168</v>
      </c>
      <c r="F30" s="18">
        <f>IF(OR($A30="",F$8=""),"",MMULT(Z!$B30:INDEX(ZM,$A30-$B$4+1,$B$3-$B$2+1),ZT!F$9:INDEX(ZTM,$B$3-$B$2+1,F$8+1-$B$4)))</f>
        <v>1.0047126581130226</v>
      </c>
      <c r="G30" s="18">
        <f>IF(OR($A30="",G$8=""),"",MMULT(Z!$B30:INDEX(ZM,$A30-$B$4+1,$B$3-$B$2+1),ZT!G$9:INDEX(ZTM,$B$3-$B$2+1,G$8+1-$B$4)))</f>
        <v>1.0556992965139416</v>
      </c>
      <c r="H30" s="18">
        <f>IF(OR($A30="",H$8=""),"",MMULT(Z!$B30:INDEX(ZM,$A30-$B$4+1,$B$3-$B$2+1),ZT!H$9:INDEX(ZTM,$B$3-$B$2+1,H$8+1-$B$4)))</f>
        <v>1.105402226661615</v>
      </c>
      <c r="I30" s="18">
        <f>IF(OR($A30="",I$8=""),"",MMULT(Z!$B30:INDEX(ZM,$A30-$B$4+1,$B$3-$B$2+1),ZT!I$9:INDEX(ZTM,$B$3-$B$2+1,I$8+1-$B$4)))</f>
        <v>1.1843558639761997</v>
      </c>
      <c r="J30" s="18">
        <f>IF(OR($A30="",J$8=""),"",MMULT(Z!$B30:INDEX(ZM,$A30-$B$4+1,$B$3-$B$2+1),ZT!J$9:INDEX(ZTM,$B$3-$B$2+1,J$8+1-$B$4)))</f>
        <v>1.6419720190764142</v>
      </c>
      <c r="K30" s="18">
        <f>IF(OR($A30="",K$8=""),"",MMULT(Z!$B30:INDEX(ZM,$A30-$B$4+1,$B$3-$B$2+1),ZT!K$9:INDEX(ZTM,$B$3-$B$2+1,K$8+1-$B$4)))</f>
        <v>0.90760826963309837</v>
      </c>
      <c r="L30" s="18">
        <f>IF(OR($A30="",L$8=""),"",MMULT(Z!$B30:INDEX(ZM,$A30-$B$4+1,$B$3-$B$2+1),ZT!L$9:INDEX(ZTM,$B$3-$B$2+1,L$8+1-$B$4)))</f>
        <v>0.88825424172063439</v>
      </c>
      <c r="M30" s="18">
        <f>IF(OR($A30="",M$8=""),"",MMULT(Z!$B30:INDEX(ZM,$A30-$B$4+1,$B$3-$B$2+1),ZT!M$9:INDEX(ZTM,$B$3-$B$2+1,M$8+1-$B$4)))</f>
        <v>0.4820177356724491</v>
      </c>
      <c r="N30" s="18">
        <f>IF(OR($A30="",N$8=""),"",MMULT(Z!$B30:INDEX(ZM,$A30-$B$4+1,$B$3-$B$2+1),ZT!N$9:INDEX(ZTM,$B$3-$B$2+1,N$8+1-$B$4)))</f>
        <v>0.55767164290810189</v>
      </c>
      <c r="O30" s="18">
        <f>IF(OR($A30="",O$8=""),"",MMULT(Z!$B30:INDEX(ZM,$A30-$B$4+1,$B$3-$B$2+1),ZT!O$9:INDEX(ZTM,$B$3-$B$2+1,O$8+1-$B$4)))</f>
        <v>0.71154927203226537</v>
      </c>
      <c r="P30" s="18">
        <f>IF(OR($A30="",P$8=""),"",MMULT(Z!$B30:INDEX(ZM,$A30-$B$4+1,$B$3-$B$2+1),ZT!P$9:INDEX(ZTM,$B$3-$B$2+1,P$8+1-$B$4)))</f>
        <v>1.1442056549377015</v>
      </c>
      <c r="Q30" s="18">
        <f>IF(OR($A30="",Q$8=""),"",MMULT(Z!$B30:INDEX(ZM,$A30-$B$4+1,$B$3-$B$2+1),ZT!Q$9:INDEX(ZTM,$B$3-$B$2+1,Q$8+1-$B$4)))</f>
        <v>1.1520692514738398</v>
      </c>
      <c r="R30" s="18">
        <f>IF(OR($A30="",R$8=""),"",MMULT(Z!$B30:INDEX(ZM,$A30-$B$4+1,$B$3-$B$2+1),ZT!R$9:INDEX(ZTM,$B$3-$B$2+1,R$8+1-$B$4)))</f>
        <v>0.83286958267417621</v>
      </c>
      <c r="S30" s="18">
        <f>IF(OR($A30="",S$8=""),"",MMULT(Z!$B30:INDEX(ZM,$A30-$B$4+1,$B$3-$B$2+1),ZT!S$9:INDEX(ZTM,$B$3-$B$2+1,S$8+1-$B$4)))</f>
        <v>1.1497993563900275</v>
      </c>
      <c r="T30" s="18">
        <f>IF(OR($A30="",T$8=""),"",MMULT(Z!$B30:INDEX(ZM,$A30-$B$4+1,$B$3-$B$2+1),ZT!T$9:INDEX(ZTM,$B$3-$B$2+1,T$8+1-$B$4)))</f>
        <v>0.20446755847770365</v>
      </c>
      <c r="U30" s="18">
        <f>IF(OR($A30="",U$8=""),"",MMULT(Z!$B30:INDEX(ZM,$A30-$B$4+1,$B$3-$B$2+1),ZT!U$9:INDEX(ZTM,$B$3-$B$2+1,U$8+1-$B$4)))</f>
        <v>1.162846465576437</v>
      </c>
      <c r="V30" s="18">
        <f>IF(OR($A30="",V$8=""),"",MMULT(Z!$B30:INDEX(ZM,$A30-$B$4+1,$B$3-$B$2+1),ZT!V$9:INDEX(ZTM,$B$3-$B$2+1,V$8+1-$B$4)))</f>
        <v>1.4453661871984997</v>
      </c>
      <c r="W30" s="18">
        <f>IF(OR($A30="",W$8=""),"",MMULT(Z!$B30:INDEX(ZM,$A30-$B$4+1,$B$3-$B$2+1),ZT!W$9:INDEX(ZTM,$B$3-$B$2+1,W$8+1-$B$4)))</f>
        <v>1.9494965202344936</v>
      </c>
      <c r="X30" s="18">
        <f>IF(OR($A30="",X$8=""),"",MMULT(Z!$B30:INDEX(ZM,$A30-$B$4+1,$B$3-$B$2+1),ZT!X$9:INDEX(ZTM,$B$3-$B$2+1,X$8+1-$B$4)))</f>
        <v>1.0589121600434244</v>
      </c>
      <c r="Y30" s="18">
        <f>IF(OR($A30="",Y$8=""),"",MMULT(Z!$B30:INDEX(ZM,$A30-$B$4+1,$B$3-$B$2+1),ZT!Y$9:INDEX(ZTM,$B$3-$B$2+1,Y$8+1-$B$4)))</f>
        <v>1.1588776008050357</v>
      </c>
      <c r="Z30" s="18">
        <f>IF(OR($A30="",Z$8=""),"",MMULT(Z!$B30:INDEX(ZM,$A30-$B$4+1,$B$3-$B$2+1),ZT!Z$9:INDEX(ZTM,$B$3-$B$2+1,Z$8+1-$B$4)))</f>
        <v>1.0323370325055334</v>
      </c>
      <c r="AA30" s="18">
        <f>IF(OR($A30="",AA$8=""),"",MMULT(Z!$B30:INDEX(ZM,$A30-$B$4+1,$B$3-$B$2+1),ZT!AA$9:INDEX(ZTM,$B$3-$B$2+1,AA$8+1-$B$4)))</f>
        <v>0.96853327183184412</v>
      </c>
      <c r="AB30" s="18">
        <f>IF(OR($A30="",AB$8=""),"",MMULT(Z!$B30:INDEX(ZM,$A30-$B$4+1,$B$3-$B$2+1),ZT!AB$9:INDEX(ZTM,$B$3-$B$2+1,AB$8+1-$B$4)))</f>
        <v>1.1754437761994267</v>
      </c>
      <c r="AC30" s="18">
        <f>IF(OR($A30="",AC$8=""),"",MMULT(Z!$B30:INDEX(ZM,$A30-$B$4+1,$B$3-$B$2+1),ZT!AC$9:INDEX(ZTM,$B$3-$B$2+1,AC$8+1-$B$4)))</f>
        <v>1.2975792598642766</v>
      </c>
      <c r="AD30" s="18">
        <f>IF(OR($A30="",AD$8=""),"",MMULT(Z!$B30:INDEX(ZM,$A30-$B$4+1,$B$3-$B$2+1),ZT!AD$9:INDEX(ZTM,$B$3-$B$2+1,AD$8+1-$B$4)))</f>
        <v>1.1435251650349778</v>
      </c>
      <c r="AE30" s="18">
        <f>IF(OR($A30="",AE$8=""),"",MMULT(Z!$B30:INDEX(ZM,$A30-$B$4+1,$B$3-$B$2+1),ZT!AE$9:INDEX(ZTM,$B$3-$B$2+1,AE$8+1-$B$4)))</f>
        <v>1.4702744046762988</v>
      </c>
      <c r="AF30" s="18">
        <f>IF(OR($A30="",AF$8=""),"",MMULT(Z!$B30:INDEX(ZM,$A30-$B$4+1,$B$3-$B$2+1),ZT!AF$9:INDEX(ZTM,$B$3-$B$2+1,AF$8+1-$B$4)))</f>
        <v>1.3108332848835338</v>
      </c>
      <c r="AG30" s="18">
        <f>IF(OR($A30="",AG$8=""),"",MMULT(Z!$B30:INDEX(ZM,$A30-$B$4+1,$B$3-$B$2+1),ZT!AG$9:INDEX(ZTM,$B$3-$B$2+1,AG$8+1-$B$4)))</f>
        <v>1.8730437136972646</v>
      </c>
      <c r="AH30" s="18">
        <f>IF(OR($A30="",AH$8=""),"",MMULT(Z!$B30:INDEX(ZM,$A30-$B$4+1,$B$3-$B$2+1),ZT!AH$9:INDEX(ZTM,$B$3-$B$2+1,AH$8+1-$B$4)))</f>
        <v>1.343387307045488</v>
      </c>
      <c r="AI30" s="18">
        <f>IF(OR($A30="",AI$8=""),"",MMULT(Z!$B30:INDEX(ZM,$A30-$B$4+1,$B$3-$B$2+1),ZT!AI$9:INDEX(ZTM,$B$3-$B$2+1,AI$8+1-$B$4)))</f>
        <v>1.5673618761425492</v>
      </c>
      <c r="AJ30" s="18">
        <f>IF(OR($A30="",AJ$8=""),"",MMULT(Z!$B30:INDEX(ZM,$A30-$B$4+1,$B$3-$B$2+1),ZT!AJ$9:INDEX(ZTM,$B$3-$B$2+1,AJ$8+1-$B$4)))</f>
        <v>1.5500014170746679</v>
      </c>
      <c r="AK30" s="18">
        <f>IF(OR($A30="",AK$8=""),"",MMULT(Z!$B30:INDEX(ZM,$A30-$B$4+1,$B$3-$B$2+1),ZT!AK$9:INDEX(ZTM,$B$3-$B$2+1,AK$8+1-$B$4)))</f>
        <v>1.491043319428264</v>
      </c>
      <c r="AL30" s="18">
        <f>IF(OR($A30="",AL$8=""),"",MMULT(Z!$B30:INDEX(ZM,$A30-$B$4+1,$B$3-$B$2+1),ZT!AL$9:INDEX(ZTM,$B$3-$B$2+1,AL$8+1-$B$4)))</f>
        <v>1.6733166427418895</v>
      </c>
      <c r="AM30" s="18">
        <f>IF(OR($A30="",AM$8=""),"",MMULT(Z!$B30:INDEX(ZM,$A30-$B$4+1,$B$3-$B$2+1),ZT!AM$9:INDEX(ZTM,$B$3-$B$2+1,AM$8+1-$B$4)))</f>
        <v>1.408342895986417</v>
      </c>
      <c r="AN30" s="18">
        <f>IF(OR($A30="",AN$8=""),"",MMULT(Z!$B30:INDEX(ZM,$A30-$B$4+1,$B$3-$B$2+1),ZT!AN$9:INDEX(ZTM,$B$3-$B$2+1,AN$8+1-$B$4)))</f>
        <v>1.2480880133737227</v>
      </c>
      <c r="AO30" s="18">
        <f>IF(OR($A30="",AO$8=""),"",MMULT(Z!$B30:INDEX(ZM,$A30-$B$4+1,$B$3-$B$2+1),ZT!AO$9:INDEX(ZTM,$B$3-$B$2+1,AO$8+1-$B$4)))</f>
        <v>0.98611123029620307</v>
      </c>
      <c r="AP30" s="18">
        <f>IF(OR($A30="",AP$8=""),"",MMULT(Z!$B30:INDEX(ZM,$A30-$B$4+1,$B$3-$B$2+1),ZT!AP$9:INDEX(ZTM,$B$3-$B$2+1,AP$8+1-$B$4)))</f>
        <v>0.99041433374597543</v>
      </c>
      <c r="AQ30" s="18">
        <f>IF(OR($A30="",AQ$8=""),"",MMULT(Z!$B30:INDEX(ZM,$A30-$B$4+1,$B$3-$B$2+1),ZT!AQ$9:INDEX(ZTM,$B$3-$B$2+1,AQ$8+1-$B$4)))</f>
        <v>0.59417541721768707</v>
      </c>
      <c r="AR30" s="18">
        <f>IF(OR($A30="",AR$8=""),"",MMULT(Z!$B30:INDEX(ZM,$A30-$B$4+1,$B$3-$B$2+1),ZT!AR$9:INDEX(ZTM,$B$3-$B$2+1,AR$8+1-$B$4)))</f>
        <v>0.71133362425850022</v>
      </c>
      <c r="AS30" s="18">
        <f>IF(OR($A30="",AS$8=""),"",MMULT(Z!$B30:INDEX(ZM,$A30-$B$4+1,$B$3-$B$2+1),ZT!AS$9:INDEX(ZTM,$B$3-$B$2+1,AS$8+1-$B$4)))</f>
        <v>0.59167780431827854</v>
      </c>
      <c r="AT30" s="18">
        <f>IF(OR($A30="",AT$8=""),"",MMULT(Z!$B30:INDEX(ZM,$A30-$B$4+1,$B$3-$B$2+1),ZT!AT$9:INDEX(ZTM,$B$3-$B$2+1,AT$8+1-$B$4)))</f>
        <v>0.49017630041429172</v>
      </c>
      <c r="AU30" s="18">
        <f>IF(OR($A30="",AU$8=""),"",MMULT(Z!$B30:INDEX(ZM,$A30-$B$4+1,$B$3-$B$2+1),ZT!AU$9:INDEX(ZTM,$B$3-$B$2+1,AU$8+1-$B$4)))</f>
        <v>0.50149028332465628</v>
      </c>
      <c r="AV30" s="18">
        <f>IF(OR($A30="",AV$8=""),"",MMULT(Z!$B30:INDEX(ZM,$A30-$B$4+1,$B$3-$B$2+1),ZT!AV$9:INDEX(ZTM,$B$3-$B$2+1,AV$8+1-$B$4)))</f>
        <v>0.26699556088926185</v>
      </c>
      <c r="AW30" s="18">
        <f>IF(OR($A30="",AW$8=""),"",MMULT(Z!$B30:INDEX(ZM,$A30-$B$4+1,$B$3-$B$2+1),ZT!AW$9:INDEX(ZTM,$B$3-$B$2+1,AW$8+1-$B$4)))</f>
        <v>0.2363116883844234</v>
      </c>
      <c r="AX30" s="18">
        <f>IF(OR($A30="",AX$8=""),"",MMULT(Z!$B30:INDEX(ZM,$A30-$B$4+1,$B$3-$B$2+1),ZT!AX$9:INDEX(ZTM,$B$3-$B$2+1,AX$8+1-$B$4)))</f>
        <v>0.15825239845082817</v>
      </c>
      <c r="AY30" s="18">
        <f>IF(OR($A30="",AY$8=""),"",MMULT(Z!$B30:INDEX(ZM,$A30-$B$4+1,$B$3-$B$2+1),ZT!AY$9:INDEX(ZTM,$B$3-$B$2+1,AY$8+1-$B$4)))</f>
        <v>0.24130408634073389</v>
      </c>
      <c r="AZ30" s="18">
        <f>IF(OR($A30="",AZ$8=""),"",MMULT(Z!$B30:INDEX(ZM,$A30-$B$4+1,$B$3-$B$2+1),ZT!AZ$9:INDEX(ZTM,$B$3-$B$2+1,AZ$8+1-$B$4)))</f>
        <v>0.17444046266049318</v>
      </c>
      <c r="BA30" s="18">
        <f>IF(OR($A30="",BA$8=""),"",MMULT(Z!$B30:INDEX(ZM,$A30-$B$4+1,$B$3-$B$2+1),ZT!BA$9:INDEX(ZTM,$B$3-$B$2+1,BA$8+1-$B$4)))</f>
        <v>0.24429979223379422</v>
      </c>
      <c r="BB30" s="18">
        <f>IF(OR($A30="",BB$8=""),"",MMULT(Z!$B30:INDEX(ZM,$A30-$B$4+1,$B$3-$B$2+1),ZT!BB$9:INDEX(ZTM,$B$3-$B$2+1,BB$8+1-$B$4)))</f>
        <v>0.2420816520351996</v>
      </c>
      <c r="BC30" s="18">
        <f>IF(OR($A30="",BC$8=""),"",MMULT(Z!$B30:INDEX(ZM,$A30-$B$4+1,$B$3-$B$2+1),ZT!BC$9:INDEX(ZTM,$B$3-$B$2+1,BC$8+1-$B$4)))</f>
        <v>0.27848391806279266</v>
      </c>
      <c r="BD30" s="18">
        <f>IF(OR($A30="",BD$8=""),"",MMULT(Z!$B30:INDEX(ZM,$A30-$B$4+1,$B$3-$B$2+1),ZT!BD$9:INDEX(ZTM,$B$3-$B$2+1,BD$8+1-$B$4)))</f>
        <v>0.30140663592197653</v>
      </c>
      <c r="BE30" s="18">
        <f>IF(OR($A30="",BE$8=""),"",MMULT(Z!$B30:INDEX(ZM,$A30-$B$4+1,$B$3-$B$2+1),ZT!BE$9:INDEX(ZTM,$B$3-$B$2+1,BE$8+1-$B$4)))</f>
        <v>0.28241006505905392</v>
      </c>
      <c r="BF30" s="18">
        <f>IF(OR($A30="",BF$8=""),"",MMULT(Z!$B30:INDEX(ZM,$A30-$B$4+1,$B$3-$B$2+1),ZT!BF$9:INDEX(ZTM,$B$3-$B$2+1,BF$8+1-$B$4)))</f>
        <v>0.36196406970976924</v>
      </c>
      <c r="BG30" s="18">
        <f>IF(OR($A30="",BG$8=""),"",MMULT(Z!$B30:INDEX(ZM,$A30-$B$4+1,$B$3-$B$2+1),ZT!BG$9:INDEX(ZTM,$B$3-$B$2+1,BG$8+1-$B$4)))</f>
        <v>0.43379591930005851</v>
      </c>
      <c r="BH30" s="18">
        <f>IF(OR($A30="",BH$8=""),"",MMULT(Z!$B30:INDEX(ZM,$A30-$B$4+1,$B$3-$B$2+1),ZT!BH$9:INDEX(ZTM,$B$3-$B$2+1,BH$8+1-$B$4)))</f>
        <v>0.44050693178804906</v>
      </c>
      <c r="BI30" s="18">
        <f>IF(OR($A30="",BI$8=""),"",MMULT(Z!$B30:INDEX(ZM,$A30-$B$4+1,$B$3-$B$2+1),ZT!BI$9:INDEX(ZTM,$B$3-$B$2+1,BI$8+1-$B$4)))</f>
        <v>0.44611724605412117</v>
      </c>
      <c r="BJ30" s="18">
        <f>IF(OR($A30="",BJ$8=""),"",MMULT(Z!$B30:INDEX(ZM,$A30-$B$4+1,$B$3-$B$2+1),ZT!BJ$9:INDEX(ZTM,$B$3-$B$2+1,BJ$8+1-$B$4)))</f>
        <v>0.4539831356804242</v>
      </c>
      <c r="BK30" s="18">
        <f>IF(OR($A30="",BK$8=""),"",MMULT(Z!$B30:INDEX(ZM,$A30-$B$4+1,$B$3-$B$2+1),ZT!BK$9:INDEX(ZTM,$B$3-$B$2+1,BK$8+1-$B$4)))</f>
        <v>0.47798506768293081</v>
      </c>
      <c r="BL30" s="18">
        <f>IF(OR($A30="",BL$8=""),"",MMULT(Z!$B30:INDEX(ZM,$A30-$B$4+1,$B$3-$B$2+1),ZT!BL$9:INDEX(ZTM,$B$3-$B$2+1,BL$8+1-$B$4)))</f>
        <v>0.5089826451388868</v>
      </c>
      <c r="BM30" s="18">
        <f>IF(OR($A30="",BM$8=""),"",MMULT(Z!$B30:INDEX(ZM,$A30-$B$4+1,$B$3-$B$2+1),ZT!BM$9:INDEX(ZTM,$B$3-$B$2+1,BM$8+1-$B$4)))</f>
        <v>0.53945119995398438</v>
      </c>
      <c r="BN30" s="18">
        <f>IF(OR($A30="",BN$8=""),"",MMULT(Z!$B30:INDEX(ZM,$A30-$B$4+1,$B$3-$B$2+1),ZT!BN$9:INDEX(ZTM,$B$3-$B$2+1,BN$8+1-$B$4)))</f>
        <v>0.48684790372690312</v>
      </c>
      <c r="BO30" s="18">
        <f>IF(OR($A30="",BO$8=""),"",MMULT(Z!$B30:INDEX(ZM,$A30-$B$4+1,$B$3-$B$2+1),ZT!BO$9:INDEX(ZTM,$B$3-$B$2+1,BO$8+1-$B$4)))</f>
        <v>0.59417537163008805</v>
      </c>
      <c r="BP30" s="18">
        <f>IF(OR($A30="",BP$8=""),"",MMULT(Z!$B30:INDEX(ZM,$A30-$B$4+1,$B$3-$B$2+1),ZT!BP$9:INDEX(ZTM,$B$3-$B$2+1,BP$8+1-$B$4)))</f>
        <v>0.60739116561102457</v>
      </c>
      <c r="BQ30" s="18">
        <f>IF(OR($A30="",BQ$8=""),"",MMULT(Z!$B30:INDEX(ZM,$A30-$B$4+1,$B$3-$B$2+1),ZT!BQ$9:INDEX(ZTM,$B$3-$B$2+1,BQ$8+1-$B$4)))</f>
        <v>0.57598779241276443</v>
      </c>
      <c r="BR30" s="18">
        <f>IF(OR($A30="",BR$8=""),"",MMULT(Z!$B30:INDEX(ZM,$A30-$B$4+1,$B$3-$B$2+1),ZT!BR$9:INDEX(ZTM,$B$3-$B$2+1,BR$8+1-$B$4)))</f>
        <v>0.56021981843103552</v>
      </c>
      <c r="BS30" s="18">
        <f>IF(OR($A30="",BS$8=""),"",MMULT(Z!$B30:INDEX(ZM,$A30-$B$4+1,$B$3-$B$2+1),ZT!BS$9:INDEX(ZTM,$B$3-$B$2+1,BS$8+1-$B$4)))</f>
        <v>0.54795786835683891</v>
      </c>
      <c r="BT30" s="18">
        <f>IF(OR($A30="",BT$8=""),"",MMULT(Z!$B30:INDEX(ZM,$A30-$B$4+1,$B$3-$B$2+1),ZT!BT$9:INDEX(ZTM,$B$3-$B$2+1,BT$8+1-$B$4)))</f>
        <v>0.59703576911152367</v>
      </c>
      <c r="BU30" s="18">
        <f>IF(OR($A30="",BU$8=""),"",MMULT(Z!$B30:INDEX(ZM,$A30-$B$4+1,$B$3-$B$2+1),ZT!BU$9:INDEX(ZTM,$B$3-$B$2+1,BU$8+1-$B$4)))</f>
        <v>0.55791124327087849</v>
      </c>
      <c r="BV30" s="18">
        <f>IF(OR($A30="",BV$8=""),"",MMULT(Z!$B30:INDEX(ZM,$A30-$B$4+1,$B$3-$B$2+1),ZT!BV$9:INDEX(ZTM,$B$3-$B$2+1,BV$8+1-$B$4)))</f>
        <v>0.52428740595462631</v>
      </c>
      <c r="BW30" s="18">
        <f>IF(OR($A30="",BW$8=""),"",MMULT(Z!$B30:INDEX(ZM,$A30-$B$4+1,$B$3-$B$2+1),ZT!BW$9:INDEX(ZTM,$B$3-$B$2+1,BW$8+1-$B$4)))</f>
        <v>0.45357519577683553</v>
      </c>
      <c r="BX30" s="18">
        <f>IF(OR($A30="",BX$8=""),"",MMULT(Z!$B30:INDEX(ZM,$A30-$B$4+1,$B$3-$B$2+1),ZT!BX$9:INDEX(ZTM,$B$3-$B$2+1,BX$8+1-$B$4)))</f>
        <v>0.5478148995627915</v>
      </c>
      <c r="BY30" s="18">
        <f>IF(OR($A30="",BY$8=""),"",MMULT(Z!$B30:INDEX(ZM,$A30-$B$4+1,$B$3-$B$2+1),ZT!BY$9:INDEX(ZTM,$B$3-$B$2+1,BY$8+1-$B$4)))</f>
        <v>0.46841732931774194</v>
      </c>
      <c r="BZ30" s="18">
        <f>IF(OR($A30="",BZ$8=""),"",MMULT(Z!$B30:INDEX(ZM,$A30-$B$4+1,$B$3-$B$2+1),ZT!BZ$9:INDEX(ZTM,$B$3-$B$2+1,BZ$8+1-$B$4)))</f>
        <v>0.53387028616350751</v>
      </c>
      <c r="CA30" s="18">
        <f>IF(OR($A30="",CA$8=""),"",MMULT(Z!$B30:INDEX(ZM,$A30-$B$4+1,$B$3-$B$2+1),ZT!CA$9:INDEX(ZTM,$B$3-$B$2+1,CA$8+1-$B$4)))</f>
        <v>0.45822637485089807</v>
      </c>
      <c r="CB30" s="18">
        <f>IF(OR($A30="",CB$8=""),"",MMULT(Z!$B30:INDEX(ZM,$A30-$B$4+1,$B$3-$B$2+1),ZT!CB$9:INDEX(ZTM,$B$3-$B$2+1,CB$8+1-$B$4)))</f>
        <v>0.50324457957606861</v>
      </c>
      <c r="CC30" s="18">
        <f>IF(OR($A30="",CC$8=""),"",MMULT(Z!$B30:INDEX(ZM,$A30-$B$4+1,$B$3-$B$2+1),ZT!CC$9:INDEX(ZTM,$B$3-$B$2+1,CC$8+1-$B$4)))</f>
        <v>0.40443698713635862</v>
      </c>
      <c r="CD30" s="18">
        <f>IF(OR($A30="",CD$8=""),"",MMULT(Z!$B30:INDEX(ZM,$A30-$B$4+1,$B$3-$B$2+1),ZT!CD$9:INDEX(ZTM,$B$3-$B$2+1,CD$8+1-$B$4)))</f>
        <v>0.42513347757242531</v>
      </c>
      <c r="CE30" s="18">
        <f>IF(OR($A30="",CE$8=""),"",MMULT(Z!$B30:INDEX(ZM,$A30-$B$4+1,$B$3-$B$2+1),ZT!CE$9:INDEX(ZTM,$B$3-$B$2+1,CE$8+1-$B$4)))</f>
        <v>0.42798924577591957</v>
      </c>
      <c r="CF30" s="18">
        <f>IF(OR($A30="",CF$8=""),"",MMULT(Z!$B30:INDEX(ZM,$A30-$B$4+1,$B$3-$B$2+1),ZT!CF$9:INDEX(ZTM,$B$3-$B$2+1,CF$8+1-$B$4)))</f>
        <v>0.53392586497296046</v>
      </c>
      <c r="CG30" s="18">
        <f>IF(OR($A30="",CG$8=""),"",MMULT(Z!$B30:INDEX(ZM,$A30-$B$4+1,$B$3-$B$2+1),ZT!CG$9:INDEX(ZTM,$B$3-$B$2+1,CG$8+1-$B$4)))</f>
        <v>0.4686875962379895</v>
      </c>
      <c r="CH30" s="18">
        <f>IF(OR($A30="",CH$8=""),"",MMULT(Z!$B30:INDEX(ZM,$A30-$B$4+1,$B$3-$B$2+1),ZT!CH$9:INDEX(ZTM,$B$3-$B$2+1,CH$8+1-$B$4)))</f>
        <v>0.4503412291224978</v>
      </c>
      <c r="CI30" s="18">
        <f>IF(OR($A30="",CI$8=""),"",MMULT(Z!$B30:INDEX(ZM,$A30-$B$4+1,$B$3-$B$2+1),ZT!CI$9:INDEX(ZTM,$B$3-$B$2+1,CI$8+1-$B$4)))</f>
        <v>0.53449974847726411</v>
      </c>
      <c r="CJ30" s="18">
        <f>IF(OR($A30="",CJ$8=""),"",MMULT(Z!$B30:INDEX(ZM,$A30-$B$4+1,$B$3-$B$2+1),ZT!CJ$9:INDEX(ZTM,$B$3-$B$2+1,CJ$8+1-$B$4)))</f>
        <v>0.39518398899136808</v>
      </c>
      <c r="CK30" s="18">
        <f>IF(OR($A30="",CK$8=""),"",MMULT(Z!$B30:INDEX(ZM,$A30-$B$4+1,$B$3-$B$2+1),ZT!CK$9:INDEX(ZTM,$B$3-$B$2+1,CK$8+1-$B$4)))</f>
        <v>0.46972784335586171</v>
      </c>
      <c r="CL30" s="18">
        <f>IF(OR($A30="",CL$8=""),"",MMULT(Z!$B30:INDEX(ZM,$A30-$B$4+1,$B$3-$B$2+1),ZT!CL$9:INDEX(ZTM,$B$3-$B$2+1,CL$8+1-$B$4)))</f>
        <v>0.40590006744318119</v>
      </c>
      <c r="CM30" s="18">
        <f>IF(OR($A30="",CM$8=""),"",MMULT(Z!$B30:INDEX(ZM,$A30-$B$4+1,$B$3-$B$2+1),ZT!CM$9:INDEX(ZTM,$B$3-$B$2+1,CM$8+1-$B$4)))</f>
        <v>0.39914680055625945</v>
      </c>
      <c r="CN30" s="18">
        <f>IF(OR($A30="",CN$8=""),"",MMULT(Z!$B30:INDEX(ZM,$A30-$B$4+1,$B$3-$B$2+1),ZT!CN$9:INDEX(ZTM,$B$3-$B$2+1,CN$8+1-$B$4)))</f>
        <v>0.31504707129059573</v>
      </c>
      <c r="CO30" s="18">
        <f>IF(OR($A30="",CO$8=""),"",MMULT(Z!$B30:INDEX(ZM,$A30-$B$4+1,$B$3-$B$2+1),ZT!CO$9:INDEX(ZTM,$B$3-$B$2+1,CO$8+1-$B$4)))</f>
        <v>0.32381151612736075</v>
      </c>
      <c r="CP30" s="18">
        <f>IF(OR($A30="",CP$8=""),"",MMULT(Z!$B30:INDEX(ZM,$A30-$B$4+1,$B$3-$B$2+1),ZT!CP$9:INDEX(ZTM,$B$3-$B$2+1,CP$8+1-$B$4)))</f>
        <v>0.27042816661889651</v>
      </c>
      <c r="CQ30" s="18">
        <f>IF(OR($A30="",CQ$8=""),"",MMULT(Z!$B30:INDEX(ZM,$A30-$B$4+1,$B$3-$B$2+1),ZT!CQ$9:INDEX(ZTM,$B$3-$B$2+1,CQ$8+1-$B$4)))</f>
        <v>0.24231109384112018</v>
      </c>
      <c r="CR30" s="18">
        <f>IF(OR($A30="",CR$8=""),"",MMULT(Z!$B30:INDEX(ZM,$A30-$B$4+1,$B$3-$B$2+1),ZT!CR$9:INDEX(ZTM,$B$3-$B$2+1,CR$8+1-$B$4)))</f>
        <v>0.11673224444041735</v>
      </c>
      <c r="CS30" s="18">
        <f>IF(OR($A30="",CS$8=""),"",MMULT(Z!$B30:INDEX(ZM,$A30-$B$4+1,$B$3-$B$2+1),ZT!CS$9:INDEX(ZTM,$B$3-$B$2+1,CS$8+1-$B$4)))</f>
        <v>0.24699094368672236</v>
      </c>
      <c r="CT30" s="18" t="str">
        <f>IF(OR($A30="",CT$8=""),"",MMULT(Z!$B30:INDEX(ZM,$A30-$B$4+1,$B$3-$B$2+1),ZT!CT$9:INDEX(ZTM,$B$3-$B$2+1,CT$8+1-$B$4)))</f>
        <v/>
      </c>
      <c r="CU30" s="18" t="str">
        <f>IF(OR($A30="",CU$8=""),"",MMULT(Z!$B30:INDEX(ZM,$A30-$B$4+1,$B$3-$B$2+1),ZT!CU$9:INDEX(ZTM,$B$3-$B$2+1,CU$8+1-$B$4)))</f>
        <v/>
      </c>
      <c r="CV30" s="18" t="str">
        <f>IF(OR($A30="",CV$8=""),"",MMULT(Z!$B30:INDEX(ZM,$A30-$B$4+1,$B$3-$B$2+1),ZT!CV$9:INDEX(ZTM,$B$3-$B$2+1,CV$8+1-$B$4)))</f>
        <v/>
      </c>
      <c r="CW30" s="18" t="str">
        <f>IF(OR($A30="",CW$8=""),"",MMULT(Z!$B30:INDEX(ZM,$A30-$B$4+1,$B$3-$B$2+1),ZT!CW$9:INDEX(ZTM,$B$3-$B$2+1,CW$8+1-$B$4)))</f>
        <v/>
      </c>
      <c r="CX30" s="18" t="str">
        <f>IF(OR($A30="",CX$8=""),"",MMULT(Z!$B30:INDEX(ZM,$A30-$B$4+1,$B$3-$B$2+1),ZT!CX$9:INDEX(ZTM,$B$3-$B$2+1,CX$8+1-$B$4)))</f>
        <v/>
      </c>
      <c r="CY30" s="18" t="str">
        <f>IF(OR($A30="",CY$8=""),"",MMULT(Z!$B30:INDEX(ZM,$A30-$B$4+1,$B$3-$B$2+1),ZT!CY$9:INDEX(ZTM,$B$3-$B$2+1,CY$8+1-$B$4)))</f>
        <v/>
      </c>
      <c r="CZ30" s="18" t="str">
        <f>IF(OR($A30="",CZ$8=""),"",MMULT(Z!$B30:INDEX(ZM,$A30-$B$4+1,$B$3-$B$2+1),ZT!CZ$9:INDEX(ZTM,$B$3-$B$2+1,CZ$8+1-$B$4)))</f>
        <v/>
      </c>
      <c r="DA30" s="18" t="str">
        <f>IF(OR($A30="",DA$8=""),"",MMULT(Z!$B30:INDEX(ZM,$A30-$B$4+1,$B$3-$B$2+1),ZT!DA$9:INDEX(ZTM,$B$3-$B$2+1,DA$8+1-$B$4)))</f>
        <v/>
      </c>
      <c r="DB30" s="18" t="str">
        <f>IF(OR($A30="",DB$8=""),"",MMULT(Z!$B30:INDEX(ZM,$A30-$B$4+1,$B$3-$B$2+1),ZT!DB$9:INDEX(ZTM,$B$3-$B$2+1,DB$8+1-$B$4)))</f>
        <v/>
      </c>
      <c r="DC30" s="18" t="str">
        <f>IF(OR($A30="",DC$8=""),"",MMULT(Z!$B30:INDEX(ZM,$A30-$B$4+1,$B$3-$B$2+1),ZT!DC$9:INDEX(ZTM,$B$3-$B$2+1,DC$8+1-$B$4)))</f>
        <v/>
      </c>
      <c r="DD30" s="18" t="str">
        <f>IF(OR($A30="",DD$8=""),"",MMULT(Z!$B30:INDEX(ZM,$A30-$B$4+1,$B$3-$B$2+1),ZT!DD$9:INDEX(ZTM,$B$3-$B$2+1,DD$8+1-$B$4)))</f>
        <v/>
      </c>
      <c r="DE30" s="18" t="str">
        <f>IF(OR($A30="",DE$8=""),"",MMULT(Z!$B30:INDEX(ZM,$A30-$B$4+1,$B$3-$B$2+1),ZT!DE$9:INDEX(ZTM,$B$3-$B$2+1,DE$8+1-$B$4)))</f>
        <v/>
      </c>
      <c r="DF30" s="18" t="str">
        <f>IF(OR($A30="",DF$8=""),"",MMULT(Z!$B30:INDEX(ZM,$A30-$B$4+1,$B$3-$B$2+1),ZT!DF$9:INDEX(ZTM,$B$3-$B$2+1,DF$8+1-$B$4)))</f>
        <v/>
      </c>
      <c r="DG30" s="18" t="str">
        <f>IF(OR($A30="",DG$8=""),"",MMULT(Z!$B30:INDEX(ZM,$A30-$B$4+1,$B$3-$B$2+1),ZT!DG$9:INDEX(ZTM,$B$3-$B$2+1,DG$8+1-$B$4)))</f>
        <v/>
      </c>
    </row>
    <row r="31" spans="1:111">
      <c r="A31">
        <f>Z!A31</f>
        <v>22</v>
      </c>
      <c r="B31" s="18">
        <f>IF(OR($A31="",B$8=""),"",MMULT(Z!$B31:INDEX(ZM,$A31-$B$4+1,$B$3-$B$2+1),ZT!B$9:INDEX(ZTM,$B$3-$B$2+1,B$8+1-$B$4)))</f>
        <v>1.3987284827211088</v>
      </c>
      <c r="C31" s="18">
        <f>IF(OR($A31="",C$8=""),"",MMULT(Z!$B31:INDEX(ZM,$A31-$B$4+1,$B$3-$B$2+1),ZT!C$9:INDEX(ZTM,$B$3-$B$2+1,C$8+1-$B$4)))</f>
        <v>1.2589837783230766</v>
      </c>
      <c r="D31" s="18">
        <f>IF(OR($A31="",D$8=""),"",MMULT(Z!$B31:INDEX(ZM,$A31-$B$4+1,$B$3-$B$2+1),ZT!D$9:INDEX(ZTM,$B$3-$B$2+1,D$8+1-$B$4)))</f>
        <v>0.86719006654783037</v>
      </c>
      <c r="E31" s="18">
        <f>IF(OR($A31="",E$8=""),"",MMULT(Z!$B31:INDEX(ZM,$A31-$B$4+1,$B$3-$B$2+1),ZT!E$9:INDEX(ZTM,$B$3-$B$2+1,E$8+1-$B$4)))</f>
        <v>0.76055137101934622</v>
      </c>
      <c r="F31" s="18">
        <f>IF(OR($A31="",F$8=""),"",MMULT(Z!$B31:INDEX(ZM,$A31-$B$4+1,$B$3-$B$2+1),ZT!F$9:INDEX(ZTM,$B$3-$B$2+1,F$8+1-$B$4)))</f>
        <v>1.0594534977441905</v>
      </c>
      <c r="G31" s="18">
        <f>IF(OR($A31="",G$8=""),"",MMULT(Z!$B31:INDEX(ZM,$A31-$B$4+1,$B$3-$B$2+1),ZT!G$9:INDEX(ZTM,$B$3-$B$2+1,G$8+1-$B$4)))</f>
        <v>0.90911747618765615</v>
      </c>
      <c r="H31" s="18">
        <f>IF(OR($A31="",H$8=""),"",MMULT(Z!$B31:INDEX(ZM,$A31-$B$4+1,$B$3-$B$2+1),ZT!H$9:INDEX(ZTM,$B$3-$B$2+1,H$8+1-$B$4)))</f>
        <v>1.1606014630902723</v>
      </c>
      <c r="I31" s="18">
        <f>IF(OR($A31="",I$8=""),"",MMULT(Z!$B31:INDEX(ZM,$A31-$B$4+1,$B$3-$B$2+1),ZT!I$9:INDEX(ZTM,$B$3-$B$2+1,I$8+1-$B$4)))</f>
        <v>0.91770455219539493</v>
      </c>
      <c r="J31" s="18">
        <f>IF(OR($A31="",J$8=""),"",MMULT(Z!$B31:INDEX(ZM,$A31-$B$4+1,$B$3-$B$2+1),ZT!J$9:INDEX(ZTM,$B$3-$B$2+1,J$8+1-$B$4)))</f>
        <v>2.3897810271879347</v>
      </c>
      <c r="K31" s="18">
        <f>IF(OR($A31="",K$8=""),"",MMULT(Z!$B31:INDEX(ZM,$A31-$B$4+1,$B$3-$B$2+1),ZT!K$9:INDEX(ZTM,$B$3-$B$2+1,K$8+1-$B$4)))</f>
        <v>0.97323414432783817</v>
      </c>
      <c r="L31" s="18">
        <f>IF(OR($A31="",L$8=""),"",MMULT(Z!$B31:INDEX(ZM,$A31-$B$4+1,$B$3-$B$2+1),ZT!L$9:INDEX(ZTM,$B$3-$B$2+1,L$8+1-$B$4)))</f>
        <v>1.601587187581061</v>
      </c>
      <c r="M31" s="18">
        <f>IF(OR($A31="",M$8=""),"",MMULT(Z!$B31:INDEX(ZM,$A31-$B$4+1,$B$3-$B$2+1),ZT!M$9:INDEX(ZTM,$B$3-$B$2+1,M$8+1-$B$4)))</f>
        <v>1.1043582688582031E-2</v>
      </c>
      <c r="N31" s="18">
        <f>IF(OR($A31="",N$8=""),"",MMULT(Z!$B31:INDEX(ZM,$A31-$B$4+1,$B$3-$B$2+1),ZT!N$9:INDEX(ZTM,$B$3-$B$2+1,N$8+1-$B$4)))</f>
        <v>0.37257699847462755</v>
      </c>
      <c r="O31" s="18">
        <f>IF(OR($A31="",O$8=""),"",MMULT(Z!$B31:INDEX(ZM,$A31-$B$4+1,$B$3-$B$2+1),ZT!O$9:INDEX(ZTM,$B$3-$B$2+1,O$8+1-$B$4)))</f>
        <v>0.30391364813175359</v>
      </c>
      <c r="P31" s="18">
        <f>IF(OR($A31="",P$8=""),"",MMULT(Z!$B31:INDEX(ZM,$A31-$B$4+1,$B$3-$B$2+1),ZT!P$9:INDEX(ZTM,$B$3-$B$2+1,P$8+1-$B$4)))</f>
        <v>0.46078129558415709</v>
      </c>
      <c r="Q31" s="18">
        <f>IF(OR($A31="",Q$8=""),"",MMULT(Z!$B31:INDEX(ZM,$A31-$B$4+1,$B$3-$B$2+1),ZT!Q$9:INDEX(ZTM,$B$3-$B$2+1,Q$8+1-$B$4)))</f>
        <v>0.56338447059303465</v>
      </c>
      <c r="R31" s="18">
        <f>IF(OR($A31="",R$8=""),"",MMULT(Z!$B31:INDEX(ZM,$A31-$B$4+1,$B$3-$B$2+1),ZT!R$9:INDEX(ZTM,$B$3-$B$2+1,R$8+1-$B$4)))</f>
        <v>0.67254111687137585</v>
      </c>
      <c r="S31" s="18">
        <f>IF(OR($A31="",S$8=""),"",MMULT(Z!$B31:INDEX(ZM,$A31-$B$4+1,$B$3-$B$2+1),ZT!S$9:INDEX(ZTM,$B$3-$B$2+1,S$8+1-$B$4)))</f>
        <v>0.88963839998713889</v>
      </c>
      <c r="T31" s="18">
        <f>IF(OR($A31="",T$8=""),"",MMULT(Z!$B31:INDEX(ZM,$A31-$B$4+1,$B$3-$B$2+1),ZT!T$9:INDEX(ZTM,$B$3-$B$2+1,T$8+1-$B$4)))</f>
        <v>0.32472294658835604</v>
      </c>
      <c r="U31" s="18">
        <f>IF(OR($A31="",U$8=""),"",MMULT(Z!$B31:INDEX(ZM,$A31-$B$4+1,$B$3-$B$2+1),ZT!U$9:INDEX(ZTM,$B$3-$B$2+1,U$8+1-$B$4)))</f>
        <v>1.0266207086985852</v>
      </c>
      <c r="V31" s="18">
        <f>IF(OR($A31="",V$8=""),"",MMULT(Z!$B31:INDEX(ZM,$A31-$B$4+1,$B$3-$B$2+1),ZT!V$9:INDEX(ZTM,$B$3-$B$2+1,V$8+1-$B$4)))</f>
        <v>1.1999269073707104</v>
      </c>
      <c r="W31" s="18">
        <f>IF(OR($A31="",W$8=""),"",MMULT(Z!$B31:INDEX(ZM,$A31-$B$4+1,$B$3-$B$2+1),ZT!W$9:INDEX(ZTM,$B$3-$B$2+1,W$8+1-$B$4)))</f>
        <v>1.0589121600434244</v>
      </c>
      <c r="X31" s="18">
        <f>IF(OR($A31="",X$8=""),"",MMULT(Z!$B31:INDEX(ZM,$A31-$B$4+1,$B$3-$B$2+1),ZT!X$9:INDEX(ZTM,$B$3-$B$2+1,X$8+1-$B$4)))</f>
        <v>1.8180386447551986</v>
      </c>
      <c r="Y31" s="18">
        <f>IF(OR($A31="",Y$8=""),"",MMULT(Z!$B31:INDEX(ZM,$A31-$B$4+1,$B$3-$B$2+1),ZT!Y$9:INDEX(ZTM,$B$3-$B$2+1,Y$8+1-$B$4)))</f>
        <v>1.1834207848268592</v>
      </c>
      <c r="Z31" s="18">
        <f>IF(OR($A31="",Z$8=""),"",MMULT(Z!$B31:INDEX(ZM,$A31-$B$4+1,$B$3-$B$2+1),ZT!Z$9:INDEX(ZTM,$B$3-$B$2+1,Z$8+1-$B$4)))</f>
        <v>0.97387467036699116</v>
      </c>
      <c r="AA31" s="18">
        <f>IF(OR($A31="",AA$8=""),"",MMULT(Z!$B31:INDEX(ZM,$A31-$B$4+1,$B$3-$B$2+1),ZT!AA$9:INDEX(ZTM,$B$3-$B$2+1,AA$8+1-$B$4)))</f>
        <v>0.1436609856326389</v>
      </c>
      <c r="AB31" s="18">
        <f>IF(OR($A31="",AB$8=""),"",MMULT(Z!$B31:INDEX(ZM,$A31-$B$4+1,$B$3-$B$2+1),ZT!AB$9:INDEX(ZTM,$B$3-$B$2+1,AB$8+1-$B$4)))</f>
        <v>1.1638257255995392</v>
      </c>
      <c r="AC31" s="18">
        <f>IF(OR($A31="",AC$8=""),"",MMULT(Z!$B31:INDEX(ZM,$A31-$B$4+1,$B$3-$B$2+1),ZT!AC$9:INDEX(ZTM,$B$3-$B$2+1,AC$8+1-$B$4)))</f>
        <v>0.8587150266802942</v>
      </c>
      <c r="AD31" s="18">
        <f>IF(OR($A31="",AD$8=""),"",MMULT(Z!$B31:INDEX(ZM,$A31-$B$4+1,$B$3-$B$2+1),ZT!AD$9:INDEX(ZTM,$B$3-$B$2+1,AD$8+1-$B$4)))</f>
        <v>0.82067991037107935</v>
      </c>
      <c r="AE31" s="18">
        <f>IF(OR($A31="",AE$8=""),"",MMULT(Z!$B31:INDEX(ZM,$A31-$B$4+1,$B$3-$B$2+1),ZT!AE$9:INDEX(ZTM,$B$3-$B$2+1,AE$8+1-$B$4)))</f>
        <v>1.2172917498831928</v>
      </c>
      <c r="AF31" s="18">
        <f>IF(OR($A31="",AF$8=""),"",MMULT(Z!$B31:INDEX(ZM,$A31-$B$4+1,$B$3-$B$2+1),ZT!AF$9:INDEX(ZTM,$B$3-$B$2+1,AF$8+1-$B$4)))</f>
        <v>1.2029992740092246</v>
      </c>
      <c r="AG31" s="18">
        <f>IF(OR($A31="",AG$8=""),"",MMULT(Z!$B31:INDEX(ZM,$A31-$B$4+1,$B$3-$B$2+1),ZT!AG$9:INDEX(ZTM,$B$3-$B$2+1,AG$8+1-$B$4)))</f>
        <v>1.8091837398700512</v>
      </c>
      <c r="AH31" s="18">
        <f>IF(OR($A31="",AH$8=""),"",MMULT(Z!$B31:INDEX(ZM,$A31-$B$4+1,$B$3-$B$2+1),ZT!AH$9:INDEX(ZTM,$B$3-$B$2+1,AH$8+1-$B$4)))</f>
        <v>1.2797716349002819</v>
      </c>
      <c r="AI31" s="18">
        <f>IF(OR($A31="",AI$8=""),"",MMULT(Z!$B31:INDEX(ZM,$A31-$B$4+1,$B$3-$B$2+1),ZT!AI$9:INDEX(ZTM,$B$3-$B$2+1,AI$8+1-$B$4)))</f>
        <v>1.4095692385019061</v>
      </c>
      <c r="AJ31" s="18">
        <f>IF(OR($A31="",AJ$8=""),"",MMULT(Z!$B31:INDEX(ZM,$A31-$B$4+1,$B$3-$B$2+1),ZT!AJ$9:INDEX(ZTM,$B$3-$B$2+1,AJ$8+1-$B$4)))</f>
        <v>1.3722983717057742</v>
      </c>
      <c r="AK31" s="18">
        <f>IF(OR($A31="",AK$8=""),"",MMULT(Z!$B31:INDEX(ZM,$A31-$B$4+1,$B$3-$B$2+1),ZT!AK$9:INDEX(ZTM,$B$3-$B$2+1,AK$8+1-$B$4)))</f>
        <v>1.4578098027585689</v>
      </c>
      <c r="AL31" s="18">
        <f>IF(OR($A31="",AL$8=""),"",MMULT(Z!$B31:INDEX(ZM,$A31-$B$4+1,$B$3-$B$2+1),ZT!AL$9:INDEX(ZTM,$B$3-$B$2+1,AL$8+1-$B$4)))</f>
        <v>1.5557732959123363</v>
      </c>
      <c r="AM31" s="18">
        <f>IF(OR($A31="",AM$8=""),"",MMULT(Z!$B31:INDEX(ZM,$A31-$B$4+1,$B$3-$B$2+1),ZT!AM$9:INDEX(ZTM,$B$3-$B$2+1,AM$8+1-$B$4)))</f>
        <v>1.1394949833166108</v>
      </c>
      <c r="AN31" s="18">
        <f>IF(OR($A31="",AN$8=""),"",MMULT(Z!$B31:INDEX(ZM,$A31-$B$4+1,$B$3-$B$2+1),ZT!AN$9:INDEX(ZTM,$B$3-$B$2+1,AN$8+1-$B$4)))</f>
        <v>1.5140664224734306</v>
      </c>
      <c r="AO31" s="18">
        <f>IF(OR($A31="",AO$8=""),"",MMULT(Z!$B31:INDEX(ZM,$A31-$B$4+1,$B$3-$B$2+1),ZT!AO$9:INDEX(ZTM,$B$3-$B$2+1,AO$8+1-$B$4)))</f>
        <v>1.1164220602440211</v>
      </c>
      <c r="AP31" s="18">
        <f>IF(OR($A31="",AP$8=""),"",MMULT(Z!$B31:INDEX(ZM,$A31-$B$4+1,$B$3-$B$2+1),ZT!AP$9:INDEX(ZTM,$B$3-$B$2+1,AP$8+1-$B$4)))</f>
        <v>1.0366274281889141</v>
      </c>
      <c r="AQ31" s="18">
        <f>IF(OR($A31="",AQ$8=""),"",MMULT(Z!$B31:INDEX(ZM,$A31-$B$4+1,$B$3-$B$2+1),ZT!AQ$9:INDEX(ZTM,$B$3-$B$2+1,AQ$8+1-$B$4)))</f>
        <v>0.84283407629124341</v>
      </c>
      <c r="AR31" s="18">
        <f>IF(OR($A31="",AR$8=""),"",MMULT(Z!$B31:INDEX(ZM,$A31-$B$4+1,$B$3-$B$2+1),ZT!AR$9:INDEX(ZTM,$B$3-$B$2+1,AR$8+1-$B$4)))</f>
        <v>0.77175619463246725</v>
      </c>
      <c r="AS31" s="18">
        <f>IF(OR($A31="",AS$8=""),"",MMULT(Z!$B31:INDEX(ZM,$A31-$B$4+1,$B$3-$B$2+1),ZT!AS$9:INDEX(ZTM,$B$3-$B$2+1,AS$8+1-$B$4)))</f>
        <v>0.58262660872357408</v>
      </c>
      <c r="AT31" s="18">
        <f>IF(OR($A31="",AT$8=""),"",MMULT(Z!$B31:INDEX(ZM,$A31-$B$4+1,$B$3-$B$2+1),ZT!AT$9:INDEX(ZTM,$B$3-$B$2+1,AT$8+1-$B$4)))</f>
        <v>0.50794789686421959</v>
      </c>
      <c r="AU31" s="18">
        <f>IF(OR($A31="",AU$8=""),"",MMULT(Z!$B31:INDEX(ZM,$A31-$B$4+1,$B$3-$B$2+1),ZT!AU$9:INDEX(ZTM,$B$3-$B$2+1,AU$8+1-$B$4)))</f>
        <v>0.55760268640510646</v>
      </c>
      <c r="AV31" s="18">
        <f>IF(OR($A31="",AV$8=""),"",MMULT(Z!$B31:INDEX(ZM,$A31-$B$4+1,$B$3-$B$2+1),ZT!AV$9:INDEX(ZTM,$B$3-$B$2+1,AV$8+1-$B$4)))</f>
        <v>0.40724275923855524</v>
      </c>
      <c r="AW31" s="18">
        <f>IF(OR($A31="",AW$8=""),"",MMULT(Z!$B31:INDEX(ZM,$A31-$B$4+1,$B$3-$B$2+1),ZT!AW$9:INDEX(ZTM,$B$3-$B$2+1,AW$8+1-$B$4)))</f>
        <v>0.36763097544816425</v>
      </c>
      <c r="AX31" s="18">
        <f>IF(OR($A31="",AX$8=""),"",MMULT(Z!$B31:INDEX(ZM,$A31-$B$4+1,$B$3-$B$2+1),ZT!AX$9:INDEX(ZTM,$B$3-$B$2+1,AX$8+1-$B$4)))</f>
        <v>0.27324349536386228</v>
      </c>
      <c r="AY31" s="18">
        <f>IF(OR($A31="",AY$8=""),"",MMULT(Z!$B31:INDEX(ZM,$A31-$B$4+1,$B$3-$B$2+1),ZT!AY$9:INDEX(ZTM,$B$3-$B$2+1,AY$8+1-$B$4)))</f>
        <v>0.24763206948715044</v>
      </c>
      <c r="AZ31" s="18">
        <f>IF(OR($A31="",AZ$8=""),"",MMULT(Z!$B31:INDEX(ZM,$A31-$B$4+1,$B$3-$B$2+1),ZT!AZ$9:INDEX(ZTM,$B$3-$B$2+1,AZ$8+1-$B$4)))</f>
        <v>0.26924637959471331</v>
      </c>
      <c r="BA31" s="18">
        <f>IF(OR($A31="",BA$8=""),"",MMULT(Z!$B31:INDEX(ZM,$A31-$B$4+1,$B$3-$B$2+1),ZT!BA$9:INDEX(ZTM,$B$3-$B$2+1,BA$8+1-$B$4)))</f>
        <v>0.17290149419917386</v>
      </c>
      <c r="BB31" s="18">
        <f>IF(OR($A31="",BB$8=""),"",MMULT(Z!$B31:INDEX(ZM,$A31-$B$4+1,$B$3-$B$2+1),ZT!BB$9:INDEX(ZTM,$B$3-$B$2+1,BB$8+1-$B$4)))</f>
        <v>0.20287435310153498</v>
      </c>
      <c r="BC31" s="18">
        <f>IF(OR($A31="",BC$8=""),"",MMULT(Z!$B31:INDEX(ZM,$A31-$B$4+1,$B$3-$B$2+1),ZT!BC$9:INDEX(ZTM,$B$3-$B$2+1,BC$8+1-$B$4)))</f>
        <v>0.29760909216959297</v>
      </c>
      <c r="BD31" s="18">
        <f>IF(OR($A31="",BD$8=""),"",MMULT(Z!$B31:INDEX(ZM,$A31-$B$4+1,$B$3-$B$2+1),ZT!BD$9:INDEX(ZTM,$B$3-$B$2+1,BD$8+1-$B$4)))</f>
        <v>0.24314266042490265</v>
      </c>
      <c r="BE31" s="18">
        <f>IF(OR($A31="",BE$8=""),"",MMULT(Z!$B31:INDEX(ZM,$A31-$B$4+1,$B$3-$B$2+1),ZT!BE$9:INDEX(ZTM,$B$3-$B$2+1,BE$8+1-$B$4)))</f>
        <v>0.2704372059530048</v>
      </c>
      <c r="BF31" s="18">
        <f>IF(OR($A31="",BF$8=""),"",MMULT(Z!$B31:INDEX(ZM,$A31-$B$4+1,$B$3-$B$2+1),ZT!BF$9:INDEX(ZTM,$B$3-$B$2+1,BF$8+1-$B$4)))</f>
        <v>0.31866006196585028</v>
      </c>
      <c r="BG31" s="18">
        <f>IF(OR($A31="",BG$8=""),"",MMULT(Z!$B31:INDEX(ZM,$A31-$B$4+1,$B$3-$B$2+1),ZT!BG$9:INDEX(ZTM,$B$3-$B$2+1,BG$8+1-$B$4)))</f>
        <v>0.44688170934352189</v>
      </c>
      <c r="BH31" s="18">
        <f>IF(OR($A31="",BH$8=""),"",MMULT(Z!$B31:INDEX(ZM,$A31-$B$4+1,$B$3-$B$2+1),ZT!BH$9:INDEX(ZTM,$B$3-$B$2+1,BH$8+1-$B$4)))</f>
        <v>0.38805272376740579</v>
      </c>
      <c r="BI31" s="18">
        <f>IF(OR($A31="",BI$8=""),"",MMULT(Z!$B31:INDEX(ZM,$A31-$B$4+1,$B$3-$B$2+1),ZT!BI$9:INDEX(ZTM,$B$3-$B$2+1,BI$8+1-$B$4)))</f>
        <v>0.45136139202011055</v>
      </c>
      <c r="BJ31" s="18">
        <f>IF(OR($A31="",BJ$8=""),"",MMULT(Z!$B31:INDEX(ZM,$A31-$B$4+1,$B$3-$B$2+1),ZT!BJ$9:INDEX(ZTM,$B$3-$B$2+1,BJ$8+1-$B$4)))</f>
        <v>0.49836182139766216</v>
      </c>
      <c r="BK31" s="18">
        <f>IF(OR($A31="",BK$8=""),"",MMULT(Z!$B31:INDEX(ZM,$A31-$B$4+1,$B$3-$B$2+1),ZT!BK$9:INDEX(ZTM,$B$3-$B$2+1,BK$8+1-$B$4)))</f>
        <v>0.42883665427510209</v>
      </c>
      <c r="BL31" s="18">
        <f>IF(OR($A31="",BL$8=""),"",MMULT(Z!$B31:INDEX(ZM,$A31-$B$4+1,$B$3-$B$2+1),ZT!BL$9:INDEX(ZTM,$B$3-$B$2+1,BL$8+1-$B$4)))</f>
        <v>0.45734990801505482</v>
      </c>
      <c r="BM31" s="18">
        <f>IF(OR($A31="",BM$8=""),"",MMULT(Z!$B31:INDEX(ZM,$A31-$B$4+1,$B$3-$B$2+1),ZT!BM$9:INDEX(ZTM,$B$3-$B$2+1,BM$8+1-$B$4)))</f>
        <v>0.52054065392762638</v>
      </c>
      <c r="BN31" s="18">
        <f>IF(OR($A31="",BN$8=""),"",MMULT(Z!$B31:INDEX(ZM,$A31-$B$4+1,$B$3-$B$2+1),ZT!BN$9:INDEX(ZTM,$B$3-$B$2+1,BN$8+1-$B$4)))</f>
        <v>0.45795115266393416</v>
      </c>
      <c r="BO31" s="18">
        <f>IF(OR($A31="",BO$8=""),"",MMULT(Z!$B31:INDEX(ZM,$A31-$B$4+1,$B$3-$B$2+1),ZT!BO$9:INDEX(ZTM,$B$3-$B$2+1,BO$8+1-$B$4)))</f>
        <v>0.61966373779416872</v>
      </c>
      <c r="BP31" s="18">
        <f>IF(OR($A31="",BP$8=""),"",MMULT(Z!$B31:INDEX(ZM,$A31-$B$4+1,$B$3-$B$2+1),ZT!BP$9:INDEX(ZTM,$B$3-$B$2+1,BP$8+1-$B$4)))</f>
        <v>0.57074311048867621</v>
      </c>
      <c r="BQ31" s="18">
        <f>IF(OR($A31="",BQ$8=""),"",MMULT(Z!$B31:INDEX(ZM,$A31-$B$4+1,$B$3-$B$2+1),ZT!BQ$9:INDEX(ZTM,$B$3-$B$2+1,BQ$8+1-$B$4)))</f>
        <v>0.50801522344260419</v>
      </c>
      <c r="BR31" s="18">
        <f>IF(OR($A31="",BR$8=""),"",MMULT(Z!$B31:INDEX(ZM,$A31-$B$4+1,$B$3-$B$2+1),ZT!BR$9:INDEX(ZTM,$B$3-$B$2+1,BR$8+1-$B$4)))</f>
        <v>0.59659568682246544</v>
      </c>
      <c r="BS31" s="18">
        <f>IF(OR($A31="",BS$8=""),"",MMULT(Z!$B31:INDEX(ZM,$A31-$B$4+1,$B$3-$B$2+1),ZT!BS$9:INDEX(ZTM,$B$3-$B$2+1,BS$8+1-$B$4)))</f>
        <v>0.53733140047759909</v>
      </c>
      <c r="BT31" s="18">
        <f>IF(OR($A31="",BT$8=""),"",MMULT(Z!$B31:INDEX(ZM,$A31-$B$4+1,$B$3-$B$2+1),ZT!BT$9:INDEX(ZTM,$B$3-$B$2+1,BT$8+1-$B$4)))</f>
        <v>0.55604830771176428</v>
      </c>
      <c r="BU31" s="18">
        <f>IF(OR($A31="",BU$8=""),"",MMULT(Z!$B31:INDEX(ZM,$A31-$B$4+1,$B$3-$B$2+1),ZT!BU$9:INDEX(ZTM,$B$3-$B$2+1,BU$8+1-$B$4)))</f>
        <v>0.60632066032342402</v>
      </c>
      <c r="BV31" s="18">
        <f>IF(OR($A31="",BV$8=""),"",MMULT(Z!$B31:INDEX(ZM,$A31-$B$4+1,$B$3-$B$2+1),ZT!BV$9:INDEX(ZTM,$B$3-$B$2+1,BV$8+1-$B$4)))</f>
        <v>0.54083757765151208</v>
      </c>
      <c r="BW31" s="18">
        <f>IF(OR($A31="",BW$8=""),"",MMULT(Z!$B31:INDEX(ZM,$A31-$B$4+1,$B$3-$B$2+1),ZT!BW$9:INDEX(ZTM,$B$3-$B$2+1,BW$8+1-$B$4)))</f>
        <v>0.51552585726618783</v>
      </c>
      <c r="BX31" s="18">
        <f>IF(OR($A31="",BX$8=""),"",MMULT(Z!$B31:INDEX(ZM,$A31-$B$4+1,$B$3-$B$2+1),ZT!BX$9:INDEX(ZTM,$B$3-$B$2+1,BX$8+1-$B$4)))</f>
        <v>0.62477267985813112</v>
      </c>
      <c r="BY31" s="18">
        <f>IF(OR($A31="",BY$8=""),"",MMULT(Z!$B31:INDEX(ZM,$A31-$B$4+1,$B$3-$B$2+1),ZT!BY$9:INDEX(ZTM,$B$3-$B$2+1,BY$8+1-$B$4)))</f>
        <v>0.46512756933494226</v>
      </c>
      <c r="BZ31" s="18">
        <f>IF(OR($A31="",BZ$8=""),"",MMULT(Z!$B31:INDEX(ZM,$A31-$B$4+1,$B$3-$B$2+1),ZT!BZ$9:INDEX(ZTM,$B$3-$B$2+1,BZ$8+1-$B$4)))</f>
        <v>0.54471218572241897</v>
      </c>
      <c r="CA31" s="18">
        <f>IF(OR($A31="",CA$8=""),"",MMULT(Z!$B31:INDEX(ZM,$A31-$B$4+1,$B$3-$B$2+1),ZT!CA$9:INDEX(ZTM,$B$3-$B$2+1,CA$8+1-$B$4)))</f>
        <v>0.4415835814083221</v>
      </c>
      <c r="CB31" s="18">
        <f>IF(OR($A31="",CB$8=""),"",MMULT(Z!$B31:INDEX(ZM,$A31-$B$4+1,$B$3-$B$2+1),ZT!CB$9:INDEX(ZTM,$B$3-$B$2+1,CB$8+1-$B$4)))</f>
        <v>0.48008220742816399</v>
      </c>
      <c r="CC31" s="18">
        <f>IF(OR($A31="",CC$8=""),"",MMULT(Z!$B31:INDEX(ZM,$A31-$B$4+1,$B$3-$B$2+1),ZT!CC$9:INDEX(ZTM,$B$3-$B$2+1,CC$8+1-$B$4)))</f>
        <v>0.41789083039709413</v>
      </c>
      <c r="CD31" s="18">
        <f>IF(OR($A31="",CD$8=""),"",MMULT(Z!$B31:INDEX(ZM,$A31-$B$4+1,$B$3-$B$2+1),ZT!CD$9:INDEX(ZTM,$B$3-$B$2+1,CD$8+1-$B$4)))</f>
        <v>0.47298482697733518</v>
      </c>
      <c r="CE31" s="18">
        <f>IF(OR($A31="",CE$8=""),"",MMULT(Z!$B31:INDEX(ZM,$A31-$B$4+1,$B$3-$B$2+1),ZT!CE$9:INDEX(ZTM,$B$3-$B$2+1,CE$8+1-$B$4)))</f>
        <v>0.35524913706901418</v>
      </c>
      <c r="CF31" s="18">
        <f>IF(OR($A31="",CF$8=""),"",MMULT(Z!$B31:INDEX(ZM,$A31-$B$4+1,$B$3-$B$2+1),ZT!CF$9:INDEX(ZTM,$B$3-$B$2+1,CF$8+1-$B$4)))</f>
        <v>0.42827161339659042</v>
      </c>
      <c r="CG31" s="18">
        <f>IF(OR($A31="",CG$8=""),"",MMULT(Z!$B31:INDEX(ZM,$A31-$B$4+1,$B$3-$B$2+1),ZT!CG$9:INDEX(ZTM,$B$3-$B$2+1,CG$8+1-$B$4)))</f>
        <v>0.49654297764467664</v>
      </c>
      <c r="CH31" s="18">
        <f>IF(OR($A31="",CH$8=""),"",MMULT(Z!$B31:INDEX(ZM,$A31-$B$4+1,$B$3-$B$2+1),ZT!CH$9:INDEX(ZTM,$B$3-$B$2+1,CH$8+1-$B$4)))</f>
        <v>0.38678064301852161</v>
      </c>
      <c r="CI31" s="18">
        <f>IF(OR($A31="",CI$8=""),"",MMULT(Z!$B31:INDEX(ZM,$A31-$B$4+1,$B$3-$B$2+1),ZT!CI$9:INDEX(ZTM,$B$3-$B$2+1,CI$8+1-$B$4)))</f>
        <v>0.45540742768883058</v>
      </c>
      <c r="CJ31" s="18">
        <f>IF(OR($A31="",CJ$8=""),"",MMULT(Z!$B31:INDEX(ZM,$A31-$B$4+1,$B$3-$B$2+1),ZT!CJ$9:INDEX(ZTM,$B$3-$B$2+1,CJ$8+1-$B$4)))</f>
        <v>0.3517595288296187</v>
      </c>
      <c r="CK31" s="18">
        <f>IF(OR($A31="",CK$8=""),"",MMULT(Z!$B31:INDEX(ZM,$A31-$B$4+1,$B$3-$B$2+1),ZT!CK$9:INDEX(ZTM,$B$3-$B$2+1,CK$8+1-$B$4)))</f>
        <v>0.46311494542398807</v>
      </c>
      <c r="CL31" s="18">
        <f>IF(OR($A31="",CL$8=""),"",MMULT(Z!$B31:INDEX(ZM,$A31-$B$4+1,$B$3-$B$2+1),ZT!CL$9:INDEX(ZTM,$B$3-$B$2+1,CL$8+1-$B$4)))</f>
        <v>0.33785901211294689</v>
      </c>
      <c r="CM31" s="18">
        <f>IF(OR($A31="",CM$8=""),"",MMULT(Z!$B31:INDEX(ZM,$A31-$B$4+1,$B$3-$B$2+1),ZT!CM$9:INDEX(ZTM,$B$3-$B$2+1,CM$8+1-$B$4)))</f>
        <v>0.49700999376366023</v>
      </c>
      <c r="CN31" s="18">
        <f>IF(OR($A31="",CN$8=""),"",MMULT(Z!$B31:INDEX(ZM,$A31-$B$4+1,$B$3-$B$2+1),ZT!CN$9:INDEX(ZTM,$B$3-$B$2+1,CN$8+1-$B$4)))</f>
        <v>0.38053240698769075</v>
      </c>
      <c r="CO31" s="18">
        <f>IF(OR($A31="",CO$8=""),"",MMULT(Z!$B31:INDEX(ZM,$A31-$B$4+1,$B$3-$B$2+1),ZT!CO$9:INDEX(ZTM,$B$3-$B$2+1,CO$8+1-$B$4)))</f>
        <v>0.38050790413922397</v>
      </c>
      <c r="CP31" s="18">
        <f>IF(OR($A31="",CP$8=""),"",MMULT(Z!$B31:INDEX(ZM,$A31-$B$4+1,$B$3-$B$2+1),ZT!CP$9:INDEX(ZTM,$B$3-$B$2+1,CP$8+1-$B$4)))</f>
        <v>0.31668162958062918</v>
      </c>
      <c r="CQ31" s="18">
        <f>IF(OR($A31="",CQ$8=""),"",MMULT(Z!$B31:INDEX(ZM,$A31-$B$4+1,$B$3-$B$2+1),ZT!CQ$9:INDEX(ZTM,$B$3-$B$2+1,CQ$8+1-$B$4)))</f>
        <v>0.31382837942968062</v>
      </c>
      <c r="CR31" s="18">
        <f>IF(OR($A31="",CR$8=""),"",MMULT(Z!$B31:INDEX(ZM,$A31-$B$4+1,$B$3-$B$2+1),ZT!CR$9:INDEX(ZTM,$B$3-$B$2+1,CR$8+1-$B$4)))</f>
        <v>0.20513830298630081</v>
      </c>
      <c r="CS31" s="18">
        <f>IF(OR($A31="",CS$8=""),"",MMULT(Z!$B31:INDEX(ZM,$A31-$B$4+1,$B$3-$B$2+1),ZT!CS$9:INDEX(ZTM,$B$3-$B$2+1,CS$8+1-$B$4)))</f>
        <v>0.28321173133810307</v>
      </c>
      <c r="CT31" s="18" t="str">
        <f>IF(OR($A31="",CT$8=""),"",MMULT(Z!$B31:INDEX(ZM,$A31-$B$4+1,$B$3-$B$2+1),ZT!CT$9:INDEX(ZTM,$B$3-$B$2+1,CT$8+1-$B$4)))</f>
        <v/>
      </c>
      <c r="CU31" s="18" t="str">
        <f>IF(OR($A31="",CU$8=""),"",MMULT(Z!$B31:INDEX(ZM,$A31-$B$4+1,$B$3-$B$2+1),ZT!CU$9:INDEX(ZTM,$B$3-$B$2+1,CU$8+1-$B$4)))</f>
        <v/>
      </c>
      <c r="CV31" s="18" t="str">
        <f>IF(OR($A31="",CV$8=""),"",MMULT(Z!$B31:INDEX(ZM,$A31-$B$4+1,$B$3-$B$2+1),ZT!CV$9:INDEX(ZTM,$B$3-$B$2+1,CV$8+1-$B$4)))</f>
        <v/>
      </c>
      <c r="CW31" s="18" t="str">
        <f>IF(OR($A31="",CW$8=""),"",MMULT(Z!$B31:INDEX(ZM,$A31-$B$4+1,$B$3-$B$2+1),ZT!CW$9:INDEX(ZTM,$B$3-$B$2+1,CW$8+1-$B$4)))</f>
        <v/>
      </c>
      <c r="CX31" s="18" t="str">
        <f>IF(OR($A31="",CX$8=""),"",MMULT(Z!$B31:INDEX(ZM,$A31-$B$4+1,$B$3-$B$2+1),ZT!CX$9:INDEX(ZTM,$B$3-$B$2+1,CX$8+1-$B$4)))</f>
        <v/>
      </c>
      <c r="CY31" s="18" t="str">
        <f>IF(OR($A31="",CY$8=""),"",MMULT(Z!$B31:INDEX(ZM,$A31-$B$4+1,$B$3-$B$2+1),ZT!CY$9:INDEX(ZTM,$B$3-$B$2+1,CY$8+1-$B$4)))</f>
        <v/>
      </c>
      <c r="CZ31" s="18" t="str">
        <f>IF(OR($A31="",CZ$8=""),"",MMULT(Z!$B31:INDEX(ZM,$A31-$B$4+1,$B$3-$B$2+1),ZT!CZ$9:INDEX(ZTM,$B$3-$B$2+1,CZ$8+1-$B$4)))</f>
        <v/>
      </c>
      <c r="DA31" s="18" t="str">
        <f>IF(OR($A31="",DA$8=""),"",MMULT(Z!$B31:INDEX(ZM,$A31-$B$4+1,$B$3-$B$2+1),ZT!DA$9:INDEX(ZTM,$B$3-$B$2+1,DA$8+1-$B$4)))</f>
        <v/>
      </c>
      <c r="DB31" s="18" t="str">
        <f>IF(OR($A31="",DB$8=""),"",MMULT(Z!$B31:INDEX(ZM,$A31-$B$4+1,$B$3-$B$2+1),ZT!DB$9:INDEX(ZTM,$B$3-$B$2+1,DB$8+1-$B$4)))</f>
        <v/>
      </c>
      <c r="DC31" s="18" t="str">
        <f>IF(OR($A31="",DC$8=""),"",MMULT(Z!$B31:INDEX(ZM,$A31-$B$4+1,$B$3-$B$2+1),ZT!DC$9:INDEX(ZTM,$B$3-$B$2+1,DC$8+1-$B$4)))</f>
        <v/>
      </c>
      <c r="DD31" s="18" t="str">
        <f>IF(OR($A31="",DD$8=""),"",MMULT(Z!$B31:INDEX(ZM,$A31-$B$4+1,$B$3-$B$2+1),ZT!DD$9:INDEX(ZTM,$B$3-$B$2+1,DD$8+1-$B$4)))</f>
        <v/>
      </c>
      <c r="DE31" s="18" t="str">
        <f>IF(OR($A31="",DE$8=""),"",MMULT(Z!$B31:INDEX(ZM,$A31-$B$4+1,$B$3-$B$2+1),ZT!DE$9:INDEX(ZTM,$B$3-$B$2+1,DE$8+1-$B$4)))</f>
        <v/>
      </c>
      <c r="DF31" s="18" t="str">
        <f>IF(OR($A31="",DF$8=""),"",MMULT(Z!$B31:INDEX(ZM,$A31-$B$4+1,$B$3-$B$2+1),ZT!DF$9:INDEX(ZTM,$B$3-$B$2+1,DF$8+1-$B$4)))</f>
        <v/>
      </c>
      <c r="DG31" s="18" t="str">
        <f>IF(OR($A31="",DG$8=""),"",MMULT(Z!$B31:INDEX(ZM,$A31-$B$4+1,$B$3-$B$2+1),ZT!DG$9:INDEX(ZTM,$B$3-$B$2+1,DG$8+1-$B$4)))</f>
        <v/>
      </c>
    </row>
    <row r="32" spans="1:111">
      <c r="A32">
        <f>Z!A32</f>
        <v>23</v>
      </c>
      <c r="B32" s="18">
        <f>IF(OR($A32="",B$8=""),"",MMULT(Z!$B32:INDEX(ZM,$A32-$B$4+1,$B$3-$B$2+1),ZT!B$9:INDEX(ZTM,$B$3-$B$2+1,B$8+1-$B$4)))</f>
        <v>1.5507600196639248</v>
      </c>
      <c r="C32" s="18">
        <f>IF(OR($A32="",C$8=""),"",MMULT(Z!$B32:INDEX(ZM,$A32-$B$4+1,$B$3-$B$2+1),ZT!C$9:INDEX(ZTM,$B$3-$B$2+1,C$8+1-$B$4)))</f>
        <v>1.0227274826808117</v>
      </c>
      <c r="D32" s="18">
        <f>IF(OR($A32="",D$8=""),"",MMULT(Z!$B32:INDEX(ZM,$A32-$B$4+1,$B$3-$B$2+1),ZT!D$9:INDEX(ZTM,$B$3-$B$2+1,D$8+1-$B$4)))</f>
        <v>1.1604572560275417</v>
      </c>
      <c r="E32" s="18">
        <f>IF(OR($A32="",E$8=""),"",MMULT(Z!$B32:INDEX(ZM,$A32-$B$4+1,$B$3-$B$2+1),ZT!E$9:INDEX(ZTM,$B$3-$B$2+1,E$8+1-$B$4)))</f>
        <v>1.0999607538484859</v>
      </c>
      <c r="F32" s="18">
        <f>IF(OR($A32="",F$8=""),"",MMULT(Z!$B32:INDEX(ZM,$A32-$B$4+1,$B$3-$B$2+1),ZT!F$9:INDEX(ZTM,$B$3-$B$2+1,F$8+1-$B$4)))</f>
        <v>1.2730093278738404</v>
      </c>
      <c r="G32" s="18">
        <f>IF(OR($A32="",G$8=""),"",MMULT(Z!$B32:INDEX(ZM,$A32-$B$4+1,$B$3-$B$2+1),ZT!G$9:INDEX(ZTM,$B$3-$B$2+1,G$8+1-$B$4)))</f>
        <v>1.1534269179835541</v>
      </c>
      <c r="H32" s="18">
        <f>IF(OR($A32="",H$8=""),"",MMULT(Z!$B32:INDEX(ZM,$A32-$B$4+1,$B$3-$B$2+1),ZT!H$9:INDEX(ZTM,$B$3-$B$2+1,H$8+1-$B$4)))</f>
        <v>0.73446092070919855</v>
      </c>
      <c r="I32" s="18">
        <f>IF(OR($A32="",I$8=""),"",MMULT(Z!$B32:INDEX(ZM,$A32-$B$4+1,$B$3-$B$2+1),ZT!I$9:INDEX(ZTM,$B$3-$B$2+1,I$8+1-$B$4)))</f>
        <v>0.95030552516879452</v>
      </c>
      <c r="J32" s="18">
        <f>IF(OR($A32="",J$8=""),"",MMULT(Z!$B32:INDEX(ZM,$A32-$B$4+1,$B$3-$B$2+1),ZT!J$9:INDEX(ZTM,$B$3-$B$2+1,J$8+1-$B$4)))</f>
        <v>2.5743856589081711</v>
      </c>
      <c r="K32" s="18">
        <f>IF(OR($A32="",K$8=""),"",MMULT(Z!$B32:INDEX(ZM,$A32-$B$4+1,$B$3-$B$2+1),ZT!K$9:INDEX(ZTM,$B$3-$B$2+1,K$8+1-$B$4)))</f>
        <v>1.7260872551535522</v>
      </c>
      <c r="L32" s="18">
        <f>IF(OR($A32="",L$8=""),"",MMULT(Z!$B32:INDEX(ZM,$A32-$B$4+1,$B$3-$B$2+1),ZT!L$9:INDEX(ZTM,$B$3-$B$2+1,L$8+1-$B$4)))</f>
        <v>1.3483190116507939</v>
      </c>
      <c r="M32" s="18">
        <f>IF(OR($A32="",M$8=""),"",MMULT(Z!$B32:INDEX(ZM,$A32-$B$4+1,$B$3-$B$2+1),ZT!M$9:INDEX(ZTM,$B$3-$B$2+1,M$8+1-$B$4)))</f>
        <v>0.18372251908954079</v>
      </c>
      <c r="N32" s="18">
        <f>IF(OR($A32="",N$8=""),"",MMULT(Z!$B32:INDEX(ZM,$A32-$B$4+1,$B$3-$B$2+1),ZT!N$9:INDEX(ZTM,$B$3-$B$2+1,N$8+1-$B$4)))</f>
        <v>0.64949081115680907</v>
      </c>
      <c r="O32" s="18">
        <f>IF(OR($A32="",O$8=""),"",MMULT(Z!$B32:INDEX(ZM,$A32-$B$4+1,$B$3-$B$2+1),ZT!O$9:INDEX(ZTM,$B$3-$B$2+1,O$8+1-$B$4)))</f>
        <v>0.80053546110770524</v>
      </c>
      <c r="P32" s="18">
        <f>IF(OR($A32="",P$8=""),"",MMULT(Z!$B32:INDEX(ZM,$A32-$B$4+1,$B$3-$B$2+1),ZT!P$9:INDEX(ZTM,$B$3-$B$2+1,P$8+1-$B$4)))</f>
        <v>1.0306135659520435</v>
      </c>
      <c r="Q32" s="18">
        <f>IF(OR($A32="",Q$8=""),"",MMULT(Z!$B32:INDEX(ZM,$A32-$B$4+1,$B$3-$B$2+1),ZT!Q$9:INDEX(ZTM,$B$3-$B$2+1,Q$8+1-$B$4)))</f>
        <v>0.84432984590079552</v>
      </c>
      <c r="R32" s="18">
        <f>IF(OR($A32="",R$8=""),"",MMULT(Z!$B32:INDEX(ZM,$A32-$B$4+1,$B$3-$B$2+1),ZT!R$9:INDEX(ZTM,$B$3-$B$2+1,R$8+1-$B$4)))</f>
        <v>0.56520080397972916</v>
      </c>
      <c r="S32" s="18">
        <f>IF(OR($A32="",S$8=""),"",MMULT(Z!$B32:INDEX(ZM,$A32-$B$4+1,$B$3-$B$2+1),ZT!S$9:INDEX(ZTM,$B$3-$B$2+1,S$8+1-$B$4)))</f>
        <v>1.3272271729765786</v>
      </c>
      <c r="T32" s="18">
        <f>IF(OR($A32="",T$8=""),"",MMULT(Z!$B32:INDEX(ZM,$A32-$B$4+1,$B$3-$B$2+1),ZT!T$9:INDEX(ZTM,$B$3-$B$2+1,T$8+1-$B$4)))</f>
        <v>0.56745987704869272</v>
      </c>
      <c r="U32" s="18">
        <f>IF(OR($A32="",U$8=""),"",MMULT(Z!$B32:INDEX(ZM,$A32-$B$4+1,$B$3-$B$2+1),ZT!U$9:INDEX(ZTM,$B$3-$B$2+1,U$8+1-$B$4)))</f>
        <v>1.1606805325515615</v>
      </c>
      <c r="V32" s="18">
        <f>IF(OR($A32="",V$8=""),"",MMULT(Z!$B32:INDEX(ZM,$A32-$B$4+1,$B$3-$B$2+1),ZT!V$9:INDEX(ZTM,$B$3-$B$2+1,V$8+1-$B$4)))</f>
        <v>1.2597941991679087</v>
      </c>
      <c r="W32" s="18">
        <f>IF(OR($A32="",W$8=""),"",MMULT(Z!$B32:INDEX(ZM,$A32-$B$4+1,$B$3-$B$2+1),ZT!W$9:INDEX(ZTM,$B$3-$B$2+1,W$8+1-$B$4)))</f>
        <v>1.1588776008050357</v>
      </c>
      <c r="X32" s="18">
        <f>IF(OR($A32="",X$8=""),"",MMULT(Z!$B32:INDEX(ZM,$A32-$B$4+1,$B$3-$B$2+1),ZT!X$9:INDEX(ZTM,$B$3-$B$2+1,X$8+1-$B$4)))</f>
        <v>1.1834207848268592</v>
      </c>
      <c r="Y32" s="18">
        <f>IF(OR($A32="",Y$8=""),"",MMULT(Z!$B32:INDEX(ZM,$A32-$B$4+1,$B$3-$B$2+1),ZT!Y$9:INDEX(ZTM,$B$3-$B$2+1,Y$8+1-$B$4)))</f>
        <v>1.9896169591795452</v>
      </c>
      <c r="Z32" s="18">
        <f>IF(OR($A32="",Z$8=""),"",MMULT(Z!$B32:INDEX(ZM,$A32-$B$4+1,$B$3-$B$2+1),ZT!Z$9:INDEX(ZTM,$B$3-$B$2+1,Z$8+1-$B$4)))</f>
        <v>1.2462565617571291</v>
      </c>
      <c r="AA32" s="18">
        <f>IF(OR($A32="",AA$8=""),"",MMULT(Z!$B32:INDEX(ZM,$A32-$B$4+1,$B$3-$B$2+1),ZT!AA$9:INDEX(ZTM,$B$3-$B$2+1,AA$8+1-$B$4)))</f>
        <v>0.88768279863543764</v>
      </c>
      <c r="AB32" s="18">
        <f>IF(OR($A32="",AB$8=""),"",MMULT(Z!$B32:INDEX(ZM,$A32-$B$4+1,$B$3-$B$2+1),ZT!AB$9:INDEX(ZTM,$B$3-$B$2+1,AB$8+1-$B$4)))</f>
        <v>1.2181807403117937</v>
      </c>
      <c r="AC32" s="18">
        <f>IF(OR($A32="",AC$8=""),"",MMULT(Z!$B32:INDEX(ZM,$A32-$B$4+1,$B$3-$B$2+1),ZT!AC$9:INDEX(ZTM,$B$3-$B$2+1,AC$8+1-$B$4)))</f>
        <v>1.4302265105865049</v>
      </c>
      <c r="AD32" s="18">
        <f>IF(OR($A32="",AD$8=""),"",MMULT(Z!$B32:INDEX(ZM,$A32-$B$4+1,$B$3-$B$2+1),ZT!AD$9:INDEX(ZTM,$B$3-$B$2+1,AD$8+1-$B$4)))</f>
        <v>0.83505236312436715</v>
      </c>
      <c r="AE32" s="18">
        <f>IF(OR($A32="",AE$8=""),"",MMULT(Z!$B32:INDEX(ZM,$A32-$B$4+1,$B$3-$B$2+1),ZT!AE$9:INDEX(ZTM,$B$3-$B$2+1,AE$8+1-$B$4)))</f>
        <v>1.5174427034142817</v>
      </c>
      <c r="AF32" s="18">
        <f>IF(OR($A32="",AF$8=""),"",MMULT(Z!$B32:INDEX(ZM,$A32-$B$4+1,$B$3-$B$2+1),ZT!AF$9:INDEX(ZTM,$B$3-$B$2+1,AF$8+1-$B$4)))</f>
        <v>1.3914840246390097</v>
      </c>
      <c r="AG32" s="18">
        <f>IF(OR($A32="",AG$8=""),"",MMULT(Z!$B32:INDEX(ZM,$A32-$B$4+1,$B$3-$B$2+1),ZT!AG$9:INDEX(ZTM,$B$3-$B$2+1,AG$8+1-$B$4)))</f>
        <v>1.9492382736902329</v>
      </c>
      <c r="AH32" s="18">
        <f>IF(OR($A32="",AH$8=""),"",MMULT(Z!$B32:INDEX(ZM,$A32-$B$4+1,$B$3-$B$2+1),ZT!AH$9:INDEX(ZTM,$B$3-$B$2+1,AH$8+1-$B$4)))</f>
        <v>1.4535052645436388</v>
      </c>
      <c r="AI32" s="18">
        <f>IF(OR($A32="",AI$8=""),"",MMULT(Z!$B32:INDEX(ZM,$A32-$B$4+1,$B$3-$B$2+1),ZT!AI$9:INDEX(ZTM,$B$3-$B$2+1,AI$8+1-$B$4)))</f>
        <v>1.6644356468677124</v>
      </c>
      <c r="AJ32" s="18">
        <f>IF(OR($A32="",AJ$8=""),"",MMULT(Z!$B32:INDEX(ZM,$A32-$B$4+1,$B$3-$B$2+1),ZT!AJ$9:INDEX(ZTM,$B$3-$B$2+1,AJ$8+1-$B$4)))</f>
        <v>1.5115633215340321</v>
      </c>
      <c r="AK32" s="18">
        <f>IF(OR($A32="",AK$8=""),"",MMULT(Z!$B32:INDEX(ZM,$A32-$B$4+1,$B$3-$B$2+1),ZT!AK$9:INDEX(ZTM,$B$3-$B$2+1,AK$8+1-$B$4)))</f>
        <v>1.7424535711982423</v>
      </c>
      <c r="AL32" s="18">
        <f>IF(OR($A32="",AL$8=""),"",MMULT(Z!$B32:INDEX(ZM,$A32-$B$4+1,$B$3-$B$2+1),ZT!AL$9:INDEX(ZTM,$B$3-$B$2+1,AL$8+1-$B$4)))</f>
        <v>1.8575488507660067</v>
      </c>
      <c r="AM32" s="18">
        <f>IF(OR($A32="",AM$8=""),"",MMULT(Z!$B32:INDEX(ZM,$A32-$B$4+1,$B$3-$B$2+1),ZT!AM$9:INDEX(ZTM,$B$3-$B$2+1,AM$8+1-$B$4)))</f>
        <v>1.3344999413358456</v>
      </c>
      <c r="AN32" s="18">
        <f>IF(OR($A32="",AN$8=""),"",MMULT(Z!$B32:INDEX(ZM,$A32-$B$4+1,$B$3-$B$2+1),ZT!AN$9:INDEX(ZTM,$B$3-$B$2+1,AN$8+1-$B$4)))</f>
        <v>1.4852208009441481</v>
      </c>
      <c r="AO32" s="18">
        <f>IF(OR($A32="",AO$8=""),"",MMULT(Z!$B32:INDEX(ZM,$A32-$B$4+1,$B$3-$B$2+1),ZT!AO$9:INDEX(ZTM,$B$3-$B$2+1,AO$8+1-$B$4)))</f>
        <v>1.1598619754015282</v>
      </c>
      <c r="AP32" s="18">
        <f>IF(OR($A32="",AP$8=""),"",MMULT(Z!$B32:INDEX(ZM,$A32-$B$4+1,$B$3-$B$2+1),ZT!AP$9:INDEX(ZTM,$B$3-$B$2+1,AP$8+1-$B$4)))</f>
        <v>1.2077942929518926</v>
      </c>
      <c r="AQ32" s="18">
        <f>IF(OR($A32="",AQ$8=""),"",MMULT(Z!$B32:INDEX(ZM,$A32-$B$4+1,$B$3-$B$2+1),ZT!AQ$9:INDEX(ZTM,$B$3-$B$2+1,AQ$8+1-$B$4)))</f>
        <v>0.89426600854513771</v>
      </c>
      <c r="AR32" s="18">
        <f>IF(OR($A32="",AR$8=""),"",MMULT(Z!$B32:INDEX(ZM,$A32-$B$4+1,$B$3-$B$2+1),ZT!AR$9:INDEX(ZTM,$B$3-$B$2+1,AR$8+1-$B$4)))</f>
        <v>0.94501345611981979</v>
      </c>
      <c r="AS32" s="18">
        <f>IF(OR($A32="",AS$8=""),"",MMULT(Z!$B32:INDEX(ZM,$A32-$B$4+1,$B$3-$B$2+1),ZT!AS$9:INDEX(ZTM,$B$3-$B$2+1,AS$8+1-$B$4)))</f>
        <v>0.66518447102334488</v>
      </c>
      <c r="AT32" s="18">
        <f>IF(OR($A32="",AT$8=""),"",MMULT(Z!$B32:INDEX(ZM,$A32-$B$4+1,$B$3-$B$2+1),ZT!AT$9:INDEX(ZTM,$B$3-$B$2+1,AT$8+1-$B$4)))</f>
        <v>0.67357134274855235</v>
      </c>
      <c r="AU32" s="18">
        <f>IF(OR($A32="",AU$8=""),"",MMULT(Z!$B32:INDEX(ZM,$A32-$B$4+1,$B$3-$B$2+1),ZT!AU$9:INDEX(ZTM,$B$3-$B$2+1,AU$8+1-$B$4)))</f>
        <v>0.62321747753862222</v>
      </c>
      <c r="AV32" s="18">
        <f>IF(OR($A32="",AV$8=""),"",MMULT(Z!$B32:INDEX(ZM,$A32-$B$4+1,$B$3-$B$2+1),ZT!AV$9:INDEX(ZTM,$B$3-$B$2+1,AV$8+1-$B$4)))</f>
        <v>0.54340404947340804</v>
      </c>
      <c r="AW32" s="18">
        <f>IF(OR($A32="",AW$8=""),"",MMULT(Z!$B32:INDEX(ZM,$A32-$B$4+1,$B$3-$B$2+1),ZT!AW$9:INDEX(ZTM,$B$3-$B$2+1,AW$8+1-$B$4)))</f>
        <v>0.25414239383482568</v>
      </c>
      <c r="AX32" s="18">
        <f>IF(OR($A32="",AX$8=""),"",MMULT(Z!$B32:INDEX(ZM,$A32-$B$4+1,$B$3-$B$2+1),ZT!AX$9:INDEX(ZTM,$B$3-$B$2+1,AX$8+1-$B$4)))</f>
        <v>0.3600742764066252</v>
      </c>
      <c r="AY32" s="18">
        <f>IF(OR($A32="",AY$8=""),"",MMULT(Z!$B32:INDEX(ZM,$A32-$B$4+1,$B$3-$B$2+1),ZT!AY$9:INDEX(ZTM,$B$3-$B$2+1,AY$8+1-$B$4)))</f>
        <v>0.39101726009211196</v>
      </c>
      <c r="AZ32" s="18">
        <f>IF(OR($A32="",AZ$8=""),"",MMULT(Z!$B32:INDEX(ZM,$A32-$B$4+1,$B$3-$B$2+1),ZT!AZ$9:INDEX(ZTM,$B$3-$B$2+1,AZ$8+1-$B$4)))</f>
        <v>0.29911532495089393</v>
      </c>
      <c r="BA32" s="18">
        <f>IF(OR($A32="",BA$8=""),"",MMULT(Z!$B32:INDEX(ZM,$A32-$B$4+1,$B$3-$B$2+1),ZT!BA$9:INDEX(ZTM,$B$3-$B$2+1,BA$8+1-$B$4)))</f>
        <v>0.27468667877224257</v>
      </c>
      <c r="BB32" s="18">
        <f>IF(OR($A32="",BB$8=""),"",MMULT(Z!$B32:INDEX(ZM,$A32-$B$4+1,$B$3-$B$2+1),ZT!BB$9:INDEX(ZTM,$B$3-$B$2+1,BB$8+1-$B$4)))</f>
        <v>0.24569196312482716</v>
      </c>
      <c r="BC32" s="18">
        <f>IF(OR($A32="",BC$8=""),"",MMULT(Z!$B32:INDEX(ZM,$A32-$B$4+1,$B$3-$B$2+1),ZT!BC$9:INDEX(ZTM,$B$3-$B$2+1,BC$8+1-$B$4)))</f>
        <v>0.25471188015328133</v>
      </c>
      <c r="BD32" s="18">
        <f>IF(OR($A32="",BD$8=""),"",MMULT(Z!$B32:INDEX(ZM,$A32-$B$4+1,$B$3-$B$2+1),ZT!BD$9:INDEX(ZTM,$B$3-$B$2+1,BD$8+1-$B$4)))</f>
        <v>0.16633783778423197</v>
      </c>
      <c r="BE32" s="18">
        <f>IF(OR($A32="",BE$8=""),"",MMULT(Z!$B32:INDEX(ZM,$A32-$B$4+1,$B$3-$B$2+1),ZT!BE$9:INDEX(ZTM,$B$3-$B$2+1,BE$8+1-$B$4)))</f>
        <v>0.33973835728111129</v>
      </c>
      <c r="BF32" s="18">
        <f>IF(OR($A32="",BF$8=""),"",MMULT(Z!$B32:INDEX(ZM,$A32-$B$4+1,$B$3-$B$2+1),ZT!BF$9:INDEX(ZTM,$B$3-$B$2+1,BF$8+1-$B$4)))</f>
        <v>0.4187513160078884</v>
      </c>
      <c r="BG32" s="18">
        <f>IF(OR($A32="",BG$8=""),"",MMULT(Z!$B32:INDEX(ZM,$A32-$B$4+1,$B$3-$B$2+1),ZT!BG$9:INDEX(ZTM,$B$3-$B$2+1,BG$8+1-$B$4)))</f>
        <v>0.50548705833026797</v>
      </c>
      <c r="BH32" s="18">
        <f>IF(OR($A32="",BH$8=""),"",MMULT(Z!$B32:INDEX(ZM,$A32-$B$4+1,$B$3-$B$2+1),ZT!BH$9:INDEX(ZTM,$B$3-$B$2+1,BH$8+1-$B$4)))</f>
        <v>0.46902226102960232</v>
      </c>
      <c r="BI32" s="18">
        <f>IF(OR($A32="",BI$8=""),"",MMULT(Z!$B32:INDEX(ZM,$A32-$B$4+1,$B$3-$B$2+1),ZT!BI$9:INDEX(ZTM,$B$3-$B$2+1,BI$8+1-$B$4)))</f>
        <v>0.45490387206130395</v>
      </c>
      <c r="BJ32" s="18">
        <f>IF(OR($A32="",BJ$8=""),"",MMULT(Z!$B32:INDEX(ZM,$A32-$B$4+1,$B$3-$B$2+1),ZT!BJ$9:INDEX(ZTM,$B$3-$B$2+1,BJ$8+1-$B$4)))</f>
        <v>0.5249893193288383</v>
      </c>
      <c r="BK32" s="18">
        <f>IF(OR($A32="",BK$8=""),"",MMULT(Z!$B32:INDEX(ZM,$A32-$B$4+1,$B$3-$B$2+1),ZT!BK$9:INDEX(ZTM,$B$3-$B$2+1,BK$8+1-$B$4)))</f>
        <v>0.54588191532420371</v>
      </c>
      <c r="BL32" s="18">
        <f>IF(OR($A32="",BL$8=""),"",MMULT(Z!$B32:INDEX(ZM,$A32-$B$4+1,$B$3-$B$2+1),ZT!BL$9:INDEX(ZTM,$B$3-$B$2+1,BL$8+1-$B$4)))</f>
        <v>0.52096238959946339</v>
      </c>
      <c r="BM32" s="18">
        <f>IF(OR($A32="",BM$8=""),"",MMULT(Z!$B32:INDEX(ZM,$A32-$B$4+1,$B$3-$B$2+1),ZT!BM$9:INDEX(ZTM,$B$3-$B$2+1,BM$8+1-$B$4)))</f>
        <v>0.57704853506809384</v>
      </c>
      <c r="BN32" s="18">
        <f>IF(OR($A32="",BN$8=""),"",MMULT(Z!$B32:INDEX(ZM,$A32-$B$4+1,$B$3-$B$2+1),ZT!BN$9:INDEX(ZTM,$B$3-$B$2+1,BN$8+1-$B$4)))</f>
        <v>0.52631284820267632</v>
      </c>
      <c r="BO32" s="18">
        <f>IF(OR($A32="",BO$8=""),"",MMULT(Z!$B32:INDEX(ZM,$A32-$B$4+1,$B$3-$B$2+1),ZT!BO$9:INDEX(ZTM,$B$3-$B$2+1,BO$8+1-$B$4)))</f>
        <v>0.67192292965788425</v>
      </c>
      <c r="BP32" s="18">
        <f>IF(OR($A32="",BP$8=""),"",MMULT(Z!$B32:INDEX(ZM,$A32-$B$4+1,$B$3-$B$2+1),ZT!BP$9:INDEX(ZTM,$B$3-$B$2+1,BP$8+1-$B$4)))</f>
        <v>0.66871663347151222</v>
      </c>
      <c r="BQ32" s="18">
        <f>IF(OR($A32="",BQ$8=""),"",MMULT(Z!$B32:INDEX(ZM,$A32-$B$4+1,$B$3-$B$2+1),ZT!BQ$9:INDEX(ZTM,$B$3-$B$2+1,BQ$8+1-$B$4)))</f>
        <v>0.59464877474322597</v>
      </c>
      <c r="BR32" s="18">
        <f>IF(OR($A32="",BR$8=""),"",MMULT(Z!$B32:INDEX(ZM,$A32-$B$4+1,$B$3-$B$2+1),ZT!BR$9:INDEX(ZTM,$B$3-$B$2+1,BR$8+1-$B$4)))</f>
        <v>0.64812155188657605</v>
      </c>
      <c r="BS32" s="18">
        <f>IF(OR($A32="",BS$8=""),"",MMULT(Z!$B32:INDEX(ZM,$A32-$B$4+1,$B$3-$B$2+1),ZT!BS$9:INDEX(ZTM,$B$3-$B$2+1,BS$8+1-$B$4)))</f>
        <v>0.58102569159437834</v>
      </c>
      <c r="BT32" s="18">
        <f>IF(OR($A32="",BT$8=""),"",MMULT(Z!$B32:INDEX(ZM,$A32-$B$4+1,$B$3-$B$2+1),ZT!BT$9:INDEX(ZTM,$B$3-$B$2+1,BT$8+1-$B$4)))</f>
        <v>0.64188918793899841</v>
      </c>
      <c r="BU32" s="18">
        <f>IF(OR($A32="",BU$8=""),"",MMULT(Z!$B32:INDEX(ZM,$A32-$B$4+1,$B$3-$B$2+1),ZT!BU$9:INDEX(ZTM,$B$3-$B$2+1,BU$8+1-$B$4)))</f>
        <v>0.64146372200824608</v>
      </c>
      <c r="BV32" s="18">
        <f>IF(OR($A32="",BV$8=""),"",MMULT(Z!$B32:INDEX(ZM,$A32-$B$4+1,$B$3-$B$2+1),ZT!BV$9:INDEX(ZTM,$B$3-$B$2+1,BV$8+1-$B$4)))</f>
        <v>0.60999226277979723</v>
      </c>
      <c r="BW32" s="18">
        <f>IF(OR($A32="",BW$8=""),"",MMULT(Z!$B32:INDEX(ZM,$A32-$B$4+1,$B$3-$B$2+1),ZT!BW$9:INDEX(ZTM,$B$3-$B$2+1,BW$8+1-$B$4)))</f>
        <v>0.6227484477659383</v>
      </c>
      <c r="BX32" s="18">
        <f>IF(OR($A32="",BX$8=""),"",MMULT(Z!$B32:INDEX(ZM,$A32-$B$4+1,$B$3-$B$2+1),ZT!BX$9:INDEX(ZTM,$B$3-$B$2+1,BX$8+1-$B$4)))</f>
        <v>0.59801278682835124</v>
      </c>
      <c r="BY32" s="18">
        <f>IF(OR($A32="",BY$8=""),"",MMULT(Z!$B32:INDEX(ZM,$A32-$B$4+1,$B$3-$B$2+1),ZT!BY$9:INDEX(ZTM,$B$3-$B$2+1,BY$8+1-$B$4)))</f>
        <v>0.6027220954581527</v>
      </c>
      <c r="BZ32" s="18">
        <f>IF(OR($A32="",BZ$8=""),"",MMULT(Z!$B32:INDEX(ZM,$A32-$B$4+1,$B$3-$B$2+1),ZT!BZ$9:INDEX(ZTM,$B$3-$B$2+1,BZ$8+1-$B$4)))</f>
        <v>0.57637149963160106</v>
      </c>
      <c r="CA32" s="18">
        <f>IF(OR($A32="",CA$8=""),"",MMULT(Z!$B32:INDEX(ZM,$A32-$B$4+1,$B$3-$B$2+1),ZT!CA$9:INDEX(ZTM,$B$3-$B$2+1,CA$8+1-$B$4)))</f>
        <v>0.47667331148864256</v>
      </c>
      <c r="CB32" s="18">
        <f>IF(OR($A32="",CB$8=""),"",MMULT(Z!$B32:INDEX(ZM,$A32-$B$4+1,$B$3-$B$2+1),ZT!CB$9:INDEX(ZTM,$B$3-$B$2+1,CB$8+1-$B$4)))</f>
        <v>0.52932379994054668</v>
      </c>
      <c r="CC32" s="18">
        <f>IF(OR($A32="",CC$8=""),"",MMULT(Z!$B32:INDEX(ZM,$A32-$B$4+1,$B$3-$B$2+1),ZT!CC$9:INDEX(ZTM,$B$3-$B$2+1,CC$8+1-$B$4)))</f>
        <v>0.54963297572140235</v>
      </c>
      <c r="CD32" s="18">
        <f>IF(OR($A32="",CD$8=""),"",MMULT(Z!$B32:INDEX(ZM,$A32-$B$4+1,$B$3-$B$2+1),ZT!CD$9:INDEX(ZTM,$B$3-$B$2+1,CD$8+1-$B$4)))</f>
        <v>0.53475182632874563</v>
      </c>
      <c r="CE32" s="18">
        <f>IF(OR($A32="",CE$8=""),"",MMULT(Z!$B32:INDEX(ZM,$A32-$B$4+1,$B$3-$B$2+1),ZT!CE$9:INDEX(ZTM,$B$3-$B$2+1,CE$8+1-$B$4)))</f>
        <v>0.47390678443905054</v>
      </c>
      <c r="CF32" s="18">
        <f>IF(OR($A32="",CF$8=""),"",MMULT(Z!$B32:INDEX(ZM,$A32-$B$4+1,$B$3-$B$2+1),ZT!CF$9:INDEX(ZTM,$B$3-$B$2+1,CF$8+1-$B$4)))</f>
        <v>0.46370928784562304</v>
      </c>
      <c r="CG32" s="18">
        <f>IF(OR($A32="",CG$8=""),"",MMULT(Z!$B32:INDEX(ZM,$A32-$B$4+1,$B$3-$B$2+1),ZT!CG$9:INDEX(ZTM,$B$3-$B$2+1,CG$8+1-$B$4)))</f>
        <v>0.50472341628172368</v>
      </c>
      <c r="CH32" s="18">
        <f>IF(OR($A32="",CH$8=""),"",MMULT(Z!$B32:INDEX(ZM,$A32-$B$4+1,$B$3-$B$2+1),ZT!CH$9:INDEX(ZTM,$B$3-$B$2+1,CH$8+1-$B$4)))</f>
        <v>0.4730884477069745</v>
      </c>
      <c r="CI32" s="18">
        <f>IF(OR($A32="",CI$8=""),"",MMULT(Z!$B32:INDEX(ZM,$A32-$B$4+1,$B$3-$B$2+1),ZT!CI$9:INDEX(ZTM,$B$3-$B$2+1,CI$8+1-$B$4)))</f>
        <v>0.57858803722807073</v>
      </c>
      <c r="CJ32" s="18">
        <f>IF(OR($A32="",CJ$8=""),"",MMULT(Z!$B32:INDEX(ZM,$A32-$B$4+1,$B$3-$B$2+1),ZT!CJ$9:INDEX(ZTM,$B$3-$B$2+1,CJ$8+1-$B$4)))</f>
        <v>0.47272044506476163</v>
      </c>
      <c r="CK32" s="18">
        <f>IF(OR($A32="",CK$8=""),"",MMULT(Z!$B32:INDEX(ZM,$A32-$B$4+1,$B$3-$B$2+1),ZT!CK$9:INDEX(ZTM,$B$3-$B$2+1,CK$8+1-$B$4)))</f>
        <v>0.5053528048845255</v>
      </c>
      <c r="CL32" s="18">
        <f>IF(OR($A32="",CL$8=""),"",MMULT(Z!$B32:INDEX(ZM,$A32-$B$4+1,$B$3-$B$2+1),ZT!CL$9:INDEX(ZTM,$B$3-$B$2+1,CL$8+1-$B$4)))</f>
        <v>0.42858379846108946</v>
      </c>
      <c r="CM32" s="18">
        <f>IF(OR($A32="",CM$8=""),"",MMULT(Z!$B32:INDEX(ZM,$A32-$B$4+1,$B$3-$B$2+1),ZT!CM$9:INDEX(ZTM,$B$3-$B$2+1,CM$8+1-$B$4)))</f>
        <v>0.39621902336444909</v>
      </c>
      <c r="CN32" s="18">
        <f>IF(OR($A32="",CN$8=""),"",MMULT(Z!$B32:INDEX(ZM,$A32-$B$4+1,$B$3-$B$2+1),ZT!CN$9:INDEX(ZTM,$B$3-$B$2+1,CN$8+1-$B$4)))</f>
        <v>0.51266443543935147</v>
      </c>
      <c r="CO32" s="18">
        <f>IF(OR($A32="",CO$8=""),"",MMULT(Z!$B32:INDEX(ZM,$A32-$B$4+1,$B$3-$B$2+1),ZT!CO$9:INDEX(ZTM,$B$3-$B$2+1,CO$8+1-$B$4)))</f>
        <v>0.42468958051722955</v>
      </c>
      <c r="CP32" s="18">
        <f>IF(OR($A32="",CP$8=""),"",MMULT(Z!$B32:INDEX(ZM,$A32-$B$4+1,$B$3-$B$2+1),ZT!CP$9:INDEX(ZTM,$B$3-$B$2+1,CP$8+1-$B$4)))</f>
        <v>0.32704839405754366</v>
      </c>
      <c r="CQ32" s="18">
        <f>IF(OR($A32="",CQ$8=""),"",MMULT(Z!$B32:INDEX(ZM,$A32-$B$4+1,$B$3-$B$2+1),ZT!CQ$9:INDEX(ZTM,$B$3-$B$2+1,CQ$8+1-$B$4)))</f>
        <v>0.34857745244574884</v>
      </c>
      <c r="CR32" s="18">
        <f>IF(OR($A32="",CR$8=""),"",MMULT(Z!$B32:INDEX(ZM,$A32-$B$4+1,$B$3-$B$2+1),ZT!CR$9:INDEX(ZTM,$B$3-$B$2+1,CR$8+1-$B$4)))</f>
        <v>0.16333237953352278</v>
      </c>
      <c r="CS32" s="18">
        <f>IF(OR($A32="",CS$8=""),"",MMULT(Z!$B32:INDEX(ZM,$A32-$B$4+1,$B$3-$B$2+1),ZT!CS$9:INDEX(ZTM,$B$3-$B$2+1,CS$8+1-$B$4)))</f>
        <v>0.31344330585169644</v>
      </c>
      <c r="CT32" s="18" t="str">
        <f>IF(OR($A32="",CT$8=""),"",MMULT(Z!$B32:INDEX(ZM,$A32-$B$4+1,$B$3-$B$2+1),ZT!CT$9:INDEX(ZTM,$B$3-$B$2+1,CT$8+1-$B$4)))</f>
        <v/>
      </c>
      <c r="CU32" s="18" t="str">
        <f>IF(OR($A32="",CU$8=""),"",MMULT(Z!$B32:INDEX(ZM,$A32-$B$4+1,$B$3-$B$2+1),ZT!CU$9:INDEX(ZTM,$B$3-$B$2+1,CU$8+1-$B$4)))</f>
        <v/>
      </c>
      <c r="CV32" s="18" t="str">
        <f>IF(OR($A32="",CV$8=""),"",MMULT(Z!$B32:INDEX(ZM,$A32-$B$4+1,$B$3-$B$2+1),ZT!CV$9:INDEX(ZTM,$B$3-$B$2+1,CV$8+1-$B$4)))</f>
        <v/>
      </c>
      <c r="CW32" s="18" t="str">
        <f>IF(OR($A32="",CW$8=""),"",MMULT(Z!$B32:INDEX(ZM,$A32-$B$4+1,$B$3-$B$2+1),ZT!CW$9:INDEX(ZTM,$B$3-$B$2+1,CW$8+1-$B$4)))</f>
        <v/>
      </c>
      <c r="CX32" s="18" t="str">
        <f>IF(OR($A32="",CX$8=""),"",MMULT(Z!$B32:INDEX(ZM,$A32-$B$4+1,$B$3-$B$2+1),ZT!CX$9:INDEX(ZTM,$B$3-$B$2+1,CX$8+1-$B$4)))</f>
        <v/>
      </c>
      <c r="CY32" s="18" t="str">
        <f>IF(OR($A32="",CY$8=""),"",MMULT(Z!$B32:INDEX(ZM,$A32-$B$4+1,$B$3-$B$2+1),ZT!CY$9:INDEX(ZTM,$B$3-$B$2+1,CY$8+1-$B$4)))</f>
        <v/>
      </c>
      <c r="CZ32" s="18" t="str">
        <f>IF(OR($A32="",CZ$8=""),"",MMULT(Z!$B32:INDEX(ZM,$A32-$B$4+1,$B$3-$B$2+1),ZT!CZ$9:INDEX(ZTM,$B$3-$B$2+1,CZ$8+1-$B$4)))</f>
        <v/>
      </c>
      <c r="DA32" s="18" t="str">
        <f>IF(OR($A32="",DA$8=""),"",MMULT(Z!$B32:INDEX(ZM,$A32-$B$4+1,$B$3-$B$2+1),ZT!DA$9:INDEX(ZTM,$B$3-$B$2+1,DA$8+1-$B$4)))</f>
        <v/>
      </c>
      <c r="DB32" s="18" t="str">
        <f>IF(OR($A32="",DB$8=""),"",MMULT(Z!$B32:INDEX(ZM,$A32-$B$4+1,$B$3-$B$2+1),ZT!DB$9:INDEX(ZTM,$B$3-$B$2+1,DB$8+1-$B$4)))</f>
        <v/>
      </c>
      <c r="DC32" s="18" t="str">
        <f>IF(OR($A32="",DC$8=""),"",MMULT(Z!$B32:INDEX(ZM,$A32-$B$4+1,$B$3-$B$2+1),ZT!DC$9:INDEX(ZTM,$B$3-$B$2+1,DC$8+1-$B$4)))</f>
        <v/>
      </c>
      <c r="DD32" s="18" t="str">
        <f>IF(OR($A32="",DD$8=""),"",MMULT(Z!$B32:INDEX(ZM,$A32-$B$4+1,$B$3-$B$2+1),ZT!DD$9:INDEX(ZTM,$B$3-$B$2+1,DD$8+1-$B$4)))</f>
        <v/>
      </c>
      <c r="DE32" s="18" t="str">
        <f>IF(OR($A32="",DE$8=""),"",MMULT(Z!$B32:INDEX(ZM,$A32-$B$4+1,$B$3-$B$2+1),ZT!DE$9:INDEX(ZTM,$B$3-$B$2+1,DE$8+1-$B$4)))</f>
        <v/>
      </c>
      <c r="DF32" s="18" t="str">
        <f>IF(OR($A32="",DF$8=""),"",MMULT(Z!$B32:INDEX(ZM,$A32-$B$4+1,$B$3-$B$2+1),ZT!DF$9:INDEX(ZTM,$B$3-$B$2+1,DF$8+1-$B$4)))</f>
        <v/>
      </c>
      <c r="DG32" s="18" t="str">
        <f>IF(OR($A32="",DG$8=""),"",MMULT(Z!$B32:INDEX(ZM,$A32-$B$4+1,$B$3-$B$2+1),ZT!DG$9:INDEX(ZTM,$B$3-$B$2+1,DG$8+1-$B$4)))</f>
        <v/>
      </c>
    </row>
    <row r="33" spans="1:111">
      <c r="A33">
        <f>Z!A33</f>
        <v>24</v>
      </c>
      <c r="B33" s="18">
        <f>IF(OR($A33="",B$8=""),"",MMULT(Z!$B33:INDEX(ZM,$A33-$B$4+1,$B$3-$B$2+1),ZT!B$9:INDEX(ZTM,$B$3-$B$2+1,B$8+1-$B$4)))</f>
        <v>1.8204115644626198</v>
      </c>
      <c r="C33" s="18">
        <f>IF(OR($A33="",C$8=""),"",MMULT(Z!$B33:INDEX(ZM,$A33-$B$4+1,$B$3-$B$2+1),ZT!C$9:INDEX(ZTM,$B$3-$B$2+1,C$8+1-$B$4)))</f>
        <v>1.3803346005806445</v>
      </c>
      <c r="D33" s="18">
        <f>IF(OR($A33="",D$8=""),"",MMULT(Z!$B33:INDEX(ZM,$A33-$B$4+1,$B$3-$B$2+1),ZT!D$9:INDEX(ZTM,$B$3-$B$2+1,D$8+1-$B$4)))</f>
        <v>1.237279142491079</v>
      </c>
      <c r="E33" s="18">
        <f>IF(OR($A33="",E$8=""),"",MMULT(Z!$B33:INDEX(ZM,$A33-$B$4+1,$B$3-$B$2+1),ZT!E$9:INDEX(ZTM,$B$3-$B$2+1,E$8+1-$B$4)))</f>
        <v>1.4337644735415025</v>
      </c>
      <c r="F33" s="18">
        <f>IF(OR($A33="",F$8=""),"",MMULT(Z!$B33:INDEX(ZM,$A33-$B$4+1,$B$3-$B$2+1),ZT!F$9:INDEX(ZTM,$B$3-$B$2+1,F$8+1-$B$4)))</f>
        <v>1.141309637073971</v>
      </c>
      <c r="G33" s="18">
        <f>IF(OR($A33="",G$8=""),"",MMULT(Z!$B33:INDEX(ZM,$A33-$B$4+1,$B$3-$B$2+1),ZT!G$9:INDEX(ZTM,$B$3-$B$2+1,G$8+1-$B$4)))</f>
        <v>1.6584193097856972</v>
      </c>
      <c r="H33" s="18">
        <f>IF(OR($A33="",H$8=""),"",MMULT(Z!$B33:INDEX(ZM,$A33-$B$4+1,$B$3-$B$2+1),ZT!H$9:INDEX(ZTM,$B$3-$B$2+1,H$8+1-$B$4)))</f>
        <v>1.1012987681304269</v>
      </c>
      <c r="I33" s="18">
        <f>IF(OR($A33="",I$8=""),"",MMULT(Z!$B33:INDEX(ZM,$A33-$B$4+1,$B$3-$B$2+1),ZT!I$9:INDEX(ZTM,$B$3-$B$2+1,I$8+1-$B$4)))</f>
        <v>0.84813679739458803</v>
      </c>
      <c r="J33" s="18">
        <f>IF(OR($A33="",J$8=""),"",MMULT(Z!$B33:INDEX(ZM,$A33-$B$4+1,$B$3-$B$2+1),ZT!J$9:INDEX(ZTM,$B$3-$B$2+1,J$8+1-$B$4)))</f>
        <v>1.3994025008970583</v>
      </c>
      <c r="K33" s="18">
        <f>IF(OR($A33="",K$8=""),"",MMULT(Z!$B33:INDEX(ZM,$A33-$B$4+1,$B$3-$B$2+1),ZT!K$9:INDEX(ZTM,$B$3-$B$2+1,K$8+1-$B$4)))</f>
        <v>1.0844298628082845</v>
      </c>
      <c r="L33" s="18">
        <f>IF(OR($A33="",L$8=""),"",MMULT(Z!$B33:INDEX(ZM,$A33-$B$4+1,$B$3-$B$2+1),ZT!L$9:INDEX(ZTM,$B$3-$B$2+1,L$8+1-$B$4)))</f>
        <v>1.2528526490760614</v>
      </c>
      <c r="M33" s="18">
        <f>IF(OR($A33="",M$8=""),"",MMULT(Z!$B33:INDEX(ZM,$A33-$B$4+1,$B$3-$B$2+1),ZT!M$9:INDEX(ZTM,$B$3-$B$2+1,M$8+1-$B$4)))</f>
        <v>0.24847224994895234</v>
      </c>
      <c r="N33" s="18">
        <f>IF(OR($A33="",N$8=""),"",MMULT(Z!$B33:INDEX(ZM,$A33-$B$4+1,$B$3-$B$2+1),ZT!N$9:INDEX(ZTM,$B$3-$B$2+1,N$8+1-$B$4)))</f>
        <v>1.5140460253280983</v>
      </c>
      <c r="O33" s="18">
        <f>IF(OR($A33="",O$8=""),"",MMULT(Z!$B33:INDEX(ZM,$A33-$B$4+1,$B$3-$B$2+1),ZT!O$9:INDEX(ZTM,$B$3-$B$2+1,O$8+1-$B$4)))</f>
        <v>0.56559772567201994</v>
      </c>
      <c r="P33" s="18">
        <f>IF(OR($A33="",P$8=""),"",MMULT(Z!$B33:INDEX(ZM,$A33-$B$4+1,$B$3-$B$2+1),ZT!P$9:INDEX(ZTM,$B$3-$B$2+1,P$8+1-$B$4)))</f>
        <v>0.23409437187627796</v>
      </c>
      <c r="Q33" s="18">
        <f>IF(OR($A33="",Q$8=""),"",MMULT(Z!$B33:INDEX(ZM,$A33-$B$4+1,$B$3-$B$2+1),ZT!Q$9:INDEX(ZTM,$B$3-$B$2+1,Q$8+1-$B$4)))</f>
        <v>1.0669501057146702</v>
      </c>
      <c r="R33" s="18">
        <f>IF(OR($A33="",R$8=""),"",MMULT(Z!$B33:INDEX(ZM,$A33-$B$4+1,$B$3-$B$2+1),ZT!R$9:INDEX(ZTM,$B$3-$B$2+1,R$8+1-$B$4)))</f>
        <v>0.73187569608857084</v>
      </c>
      <c r="S33" s="18">
        <f>IF(OR($A33="",S$8=""),"",MMULT(Z!$B33:INDEX(ZM,$A33-$B$4+1,$B$3-$B$2+1),ZT!S$9:INDEX(ZTM,$B$3-$B$2+1,S$8+1-$B$4)))</f>
        <v>1.4231271815652642</v>
      </c>
      <c r="T33" s="18">
        <f>IF(OR($A33="",T$8=""),"",MMULT(Z!$B33:INDEX(ZM,$A33-$B$4+1,$B$3-$B$2+1),ZT!T$9:INDEX(ZTM,$B$3-$B$2+1,T$8+1-$B$4)))</f>
        <v>0.31079981059292522</v>
      </c>
      <c r="U33" s="18">
        <f>IF(OR($A33="",U$8=""),"",MMULT(Z!$B33:INDEX(ZM,$A33-$B$4+1,$B$3-$B$2+1),ZT!U$9:INDEX(ZTM,$B$3-$B$2+1,U$8+1-$B$4)))</f>
        <v>1.350003181556046</v>
      </c>
      <c r="V33" s="18">
        <f>IF(OR($A33="",V$8=""),"",MMULT(Z!$B33:INDEX(ZM,$A33-$B$4+1,$B$3-$B$2+1),ZT!V$9:INDEX(ZTM,$B$3-$B$2+1,V$8+1-$B$4)))</f>
        <v>1.514528638125991</v>
      </c>
      <c r="W33" s="18">
        <f>IF(OR($A33="",W$8=""),"",MMULT(Z!$B33:INDEX(ZM,$A33-$B$4+1,$B$3-$B$2+1),ZT!W$9:INDEX(ZTM,$B$3-$B$2+1,W$8+1-$B$4)))</f>
        <v>1.0323370325055334</v>
      </c>
      <c r="X33" s="18">
        <f>IF(OR($A33="",X$8=""),"",MMULT(Z!$B33:INDEX(ZM,$A33-$B$4+1,$B$3-$B$2+1),ZT!X$9:INDEX(ZTM,$B$3-$B$2+1,X$8+1-$B$4)))</f>
        <v>0.97387467036699116</v>
      </c>
      <c r="Y33" s="18">
        <f>IF(OR($A33="",Y$8=""),"",MMULT(Z!$B33:INDEX(ZM,$A33-$B$4+1,$B$3-$B$2+1),ZT!Y$9:INDEX(ZTM,$B$3-$B$2+1,Y$8+1-$B$4)))</f>
        <v>1.2462565617571291</v>
      </c>
      <c r="Z33" s="18">
        <f>IF(OR($A33="",Z$8=""),"",MMULT(Z!$B33:INDEX(ZM,$A33-$B$4+1,$B$3-$B$2+1),ZT!Z$9:INDEX(ZTM,$B$3-$B$2+1,Z$8+1-$B$4)))</f>
        <v>2.158146191309319</v>
      </c>
      <c r="AA33" s="18">
        <f>IF(OR($A33="",AA$8=""),"",MMULT(Z!$B33:INDEX(ZM,$A33-$B$4+1,$B$3-$B$2+1),ZT!AA$9:INDEX(ZTM,$B$3-$B$2+1,AA$8+1-$B$4)))</f>
        <v>1.4074194060395508</v>
      </c>
      <c r="AB33" s="18">
        <f>IF(OR($A33="",AB$8=""),"",MMULT(Z!$B33:INDEX(ZM,$A33-$B$4+1,$B$3-$B$2+1),ZT!AB$9:INDEX(ZTM,$B$3-$B$2+1,AB$8+1-$B$4)))</f>
        <v>1.6598813837985813</v>
      </c>
      <c r="AC33" s="18">
        <f>IF(OR($A33="",AC$8=""),"",MMULT(Z!$B33:INDEX(ZM,$A33-$B$4+1,$B$3-$B$2+1),ZT!AC$9:INDEX(ZTM,$B$3-$B$2+1,AC$8+1-$B$4)))</f>
        <v>1.2996072781772969</v>
      </c>
      <c r="AD33" s="18">
        <f>IF(OR($A33="",AD$8=""),"",MMULT(Z!$B33:INDEX(ZM,$A33-$B$4+1,$B$3-$B$2+1),ZT!AD$9:INDEX(ZTM,$B$3-$B$2+1,AD$8+1-$B$4)))</f>
        <v>1.4120719927892815</v>
      </c>
      <c r="AE33" s="18">
        <f>IF(OR($A33="",AE$8=""),"",MMULT(Z!$B33:INDEX(ZM,$A33-$B$4+1,$B$3-$B$2+1),ZT!AE$9:INDEX(ZTM,$B$3-$B$2+1,AE$8+1-$B$4)))</f>
        <v>1.7007225671054502</v>
      </c>
      <c r="AF33" s="18">
        <f>IF(OR($A33="",AF$8=""),"",MMULT(Z!$B33:INDEX(ZM,$A33-$B$4+1,$B$3-$B$2+1),ZT!AF$9:INDEX(ZTM,$B$3-$B$2+1,AF$8+1-$B$4)))</f>
        <v>1.9174075791920142</v>
      </c>
      <c r="AG33" s="18">
        <f>IF(OR($A33="",AG$8=""),"",MMULT(Z!$B33:INDEX(ZM,$A33-$B$4+1,$B$3-$B$2+1),ZT!AG$9:INDEX(ZTM,$B$3-$B$2+1,AG$8+1-$B$4)))</f>
        <v>1.7856293601990989</v>
      </c>
      <c r="AH33" s="18">
        <f>IF(OR($A33="",AH$8=""),"",MMULT(Z!$B33:INDEX(ZM,$A33-$B$4+1,$B$3-$B$2+1),ZT!AH$9:INDEX(ZTM,$B$3-$B$2+1,AH$8+1-$B$4)))</f>
        <v>1.6857400887768228</v>
      </c>
      <c r="AI33" s="18">
        <f>IF(OR($A33="",AI$8=""),"",MMULT(Z!$B33:INDEX(ZM,$A33-$B$4+1,$B$3-$B$2+1),ZT!AI$9:INDEX(ZTM,$B$3-$B$2+1,AI$8+1-$B$4)))</f>
        <v>1.8612095881825117</v>
      </c>
      <c r="AJ33" s="18">
        <f>IF(OR($A33="",AJ$8=""),"",MMULT(Z!$B33:INDEX(ZM,$A33-$B$4+1,$B$3-$B$2+1),ZT!AJ$9:INDEX(ZTM,$B$3-$B$2+1,AJ$8+1-$B$4)))</f>
        <v>1.8021476437485888</v>
      </c>
      <c r="AK33" s="18">
        <f>IF(OR($A33="",AK$8=""),"",MMULT(Z!$B33:INDEX(ZM,$A33-$B$4+1,$B$3-$B$2+1),ZT!AK$9:INDEX(ZTM,$B$3-$B$2+1,AK$8+1-$B$4)))</f>
        <v>1.544714850286788</v>
      </c>
      <c r="AL33" s="18">
        <f>IF(OR($A33="",AL$8=""),"",MMULT(Z!$B33:INDEX(ZM,$A33-$B$4+1,$B$3-$B$2+1),ZT!AL$9:INDEX(ZTM,$B$3-$B$2+1,AL$8+1-$B$4)))</f>
        <v>1.8160973002835981</v>
      </c>
      <c r="AM33" s="18">
        <f>IF(OR($A33="",AM$8=""),"",MMULT(Z!$B33:INDEX(ZM,$A33-$B$4+1,$B$3-$B$2+1),ZT!AM$9:INDEX(ZTM,$B$3-$B$2+1,AM$8+1-$B$4)))</f>
        <v>1.465610908167144</v>
      </c>
      <c r="AN33" s="18">
        <f>IF(OR($A33="",AN$8=""),"",MMULT(Z!$B33:INDEX(ZM,$A33-$B$4+1,$B$3-$B$2+1),ZT!AN$9:INDEX(ZTM,$B$3-$B$2+1,AN$8+1-$B$4)))</f>
        <v>1.8819860255972007</v>
      </c>
      <c r="AO33" s="18">
        <f>IF(OR($A33="",AO$8=""),"",MMULT(Z!$B33:INDEX(ZM,$A33-$B$4+1,$B$3-$B$2+1),ZT!AO$9:INDEX(ZTM,$B$3-$B$2+1,AO$8+1-$B$4)))</f>
        <v>1.1037684762759743</v>
      </c>
      <c r="AP33" s="18">
        <f>IF(OR($A33="",AP$8=""),"",MMULT(Z!$B33:INDEX(ZM,$A33-$B$4+1,$B$3-$B$2+1),ZT!AP$9:INDEX(ZTM,$B$3-$B$2+1,AP$8+1-$B$4)))</f>
        <v>1.2062318039181497</v>
      </c>
      <c r="AQ33" s="18">
        <f>IF(OR($A33="",AQ$8=""),"",MMULT(Z!$B33:INDEX(ZM,$A33-$B$4+1,$B$3-$B$2+1),ZT!AQ$9:INDEX(ZTM,$B$3-$B$2+1,AQ$8+1-$B$4)))</f>
        <v>1.188019205097548</v>
      </c>
      <c r="AR33" s="18">
        <f>IF(OR($A33="",AR$8=""),"",MMULT(Z!$B33:INDEX(ZM,$A33-$B$4+1,$B$3-$B$2+1),ZT!AR$9:INDEX(ZTM,$B$3-$B$2+1,AR$8+1-$B$4)))</f>
        <v>1.0160610805096337</v>
      </c>
      <c r="AS33" s="18">
        <f>IF(OR($A33="",AS$8=""),"",MMULT(Z!$B33:INDEX(ZM,$A33-$B$4+1,$B$3-$B$2+1),ZT!AS$9:INDEX(ZTM,$B$3-$B$2+1,AS$8+1-$B$4)))</f>
        <v>0.91057470079138969</v>
      </c>
      <c r="AT33" s="18">
        <f>IF(OR($A33="",AT$8=""),"",MMULT(Z!$B33:INDEX(ZM,$A33-$B$4+1,$B$3-$B$2+1),ZT!AT$9:INDEX(ZTM,$B$3-$B$2+1,AT$8+1-$B$4)))</f>
        <v>0.72940409287747199</v>
      </c>
      <c r="AU33" s="18">
        <f>IF(OR($A33="",AU$8=""),"",MMULT(Z!$B33:INDEX(ZM,$A33-$B$4+1,$B$3-$B$2+1),ZT!AU$9:INDEX(ZTM,$B$3-$B$2+1,AU$8+1-$B$4)))</f>
        <v>0.60656391246253372</v>
      </c>
      <c r="AV33" s="18">
        <f>IF(OR($A33="",AV$8=""),"",MMULT(Z!$B33:INDEX(ZM,$A33-$B$4+1,$B$3-$B$2+1),ZT!AV$9:INDEX(ZTM,$B$3-$B$2+1,AV$8+1-$B$4)))</f>
        <v>0.5623173636267651</v>
      </c>
      <c r="AW33" s="18">
        <f>IF(OR($A33="",AW$8=""),"",MMULT(Z!$B33:INDEX(ZM,$A33-$B$4+1,$B$3-$B$2+1),ZT!AW$9:INDEX(ZTM,$B$3-$B$2+1,AW$8+1-$B$4)))</f>
        <v>0.41386719487155588</v>
      </c>
      <c r="AX33" s="18">
        <f>IF(OR($A33="",AX$8=""),"",MMULT(Z!$B33:INDEX(ZM,$A33-$B$4+1,$B$3-$B$2+1),ZT!AX$9:INDEX(ZTM,$B$3-$B$2+1,AX$8+1-$B$4)))</f>
        <v>0.28400768212686883</v>
      </c>
      <c r="AY33" s="18">
        <f>IF(OR($A33="",AY$8=""),"",MMULT(Z!$B33:INDEX(ZM,$A33-$B$4+1,$B$3-$B$2+1),ZT!AY$9:INDEX(ZTM,$B$3-$B$2+1,AY$8+1-$B$4)))</f>
        <v>0.33718177541435423</v>
      </c>
      <c r="AZ33" s="18">
        <f>IF(OR($A33="",AZ$8=""),"",MMULT(Z!$B33:INDEX(ZM,$A33-$B$4+1,$B$3-$B$2+1),ZT!AZ$9:INDEX(ZTM,$B$3-$B$2+1,AZ$8+1-$B$4)))</f>
        <v>0.2406314127535471</v>
      </c>
      <c r="BA33" s="18">
        <f>IF(OR($A33="",BA$8=""),"",MMULT(Z!$B33:INDEX(ZM,$A33-$B$4+1,$B$3-$B$2+1),ZT!BA$9:INDEX(ZTM,$B$3-$B$2+1,BA$8+1-$B$4)))</f>
        <v>0.22409737198326948</v>
      </c>
      <c r="BB33" s="18">
        <f>IF(OR($A33="",BB$8=""),"",MMULT(Z!$B33:INDEX(ZM,$A33-$B$4+1,$B$3-$B$2+1),ZT!BB$9:INDEX(ZTM,$B$3-$B$2+1,BB$8+1-$B$4)))</f>
        <v>0.30370693966443169</v>
      </c>
      <c r="BC33" s="18">
        <f>IF(OR($A33="",BC$8=""),"",MMULT(Z!$B33:INDEX(ZM,$A33-$B$4+1,$B$3-$B$2+1),ZT!BC$9:INDEX(ZTM,$B$3-$B$2+1,BC$8+1-$B$4)))</f>
        <v>0.21889006395223423</v>
      </c>
      <c r="BD33" s="18">
        <f>IF(OR($A33="",BD$8=""),"",MMULT(Z!$B33:INDEX(ZM,$A33-$B$4+1,$B$3-$B$2+1),ZT!BD$9:INDEX(ZTM,$B$3-$B$2+1,BD$8+1-$B$4)))</f>
        <v>0.20789689199873773</v>
      </c>
      <c r="BE33" s="18">
        <f>IF(OR($A33="",BE$8=""),"",MMULT(Z!$B33:INDEX(ZM,$A33-$B$4+1,$B$3-$B$2+1),ZT!BE$9:INDEX(ZTM,$B$3-$B$2+1,BE$8+1-$B$4)))</f>
        <v>0.30787737714084468</v>
      </c>
      <c r="BF33" s="18">
        <f>IF(OR($A33="",BF$8=""),"",MMULT(Z!$B33:INDEX(ZM,$A33-$B$4+1,$B$3-$B$2+1),ZT!BF$9:INDEX(ZTM,$B$3-$B$2+1,BF$8+1-$B$4)))</f>
        <v>0.37649224603511772</v>
      </c>
      <c r="BG33" s="18">
        <f>IF(OR($A33="",BG$8=""),"",MMULT(Z!$B33:INDEX(ZM,$A33-$B$4+1,$B$3-$B$2+1),ZT!BG$9:INDEX(ZTM,$B$3-$B$2+1,BG$8+1-$B$4)))</f>
        <v>0.45711668468585631</v>
      </c>
      <c r="BH33" s="18">
        <f>IF(OR($A33="",BH$8=""),"",MMULT(Z!$B33:INDEX(ZM,$A33-$B$4+1,$B$3-$B$2+1),ZT!BH$9:INDEX(ZTM,$B$3-$B$2+1,BH$8+1-$B$4)))</f>
        <v>0.39821621747644209</v>
      </c>
      <c r="BI33" s="18">
        <f>IF(OR($A33="",BI$8=""),"",MMULT(Z!$B33:INDEX(ZM,$A33-$B$4+1,$B$3-$B$2+1),ZT!BI$9:INDEX(ZTM,$B$3-$B$2+1,BI$8+1-$B$4)))</f>
        <v>0.44273340931862942</v>
      </c>
      <c r="BJ33" s="18">
        <f>IF(OR($A33="",BJ$8=""),"",MMULT(Z!$B33:INDEX(ZM,$A33-$B$4+1,$B$3-$B$2+1),ZT!BJ$9:INDEX(ZTM,$B$3-$B$2+1,BJ$8+1-$B$4)))</f>
        <v>0.5146378282643953</v>
      </c>
      <c r="BK33" s="18">
        <f>IF(OR($A33="",BK$8=""),"",MMULT(Z!$B33:INDEX(ZM,$A33-$B$4+1,$B$3-$B$2+1),ZT!BK$9:INDEX(ZTM,$B$3-$B$2+1,BK$8+1-$B$4)))</f>
        <v>0.47392210891949854</v>
      </c>
      <c r="BL33" s="18">
        <f>IF(OR($A33="",BL$8=""),"",MMULT(Z!$B33:INDEX(ZM,$A33-$B$4+1,$B$3-$B$2+1),ZT!BL$9:INDEX(ZTM,$B$3-$B$2+1,BL$8+1-$B$4)))</f>
        <v>0.58639791346080861</v>
      </c>
      <c r="BM33" s="18">
        <f>IF(OR($A33="",BM$8=""),"",MMULT(Z!$B33:INDEX(ZM,$A33-$B$4+1,$B$3-$B$2+1),ZT!BM$9:INDEX(ZTM,$B$3-$B$2+1,BM$8+1-$B$4)))</f>
        <v>0.62311073250151316</v>
      </c>
      <c r="BN33" s="18">
        <f>IF(OR($A33="",BN$8=""),"",MMULT(Z!$B33:INDEX(ZM,$A33-$B$4+1,$B$3-$B$2+1),ZT!BN$9:INDEX(ZTM,$B$3-$B$2+1,BN$8+1-$B$4)))</f>
        <v>0.55510302331646177</v>
      </c>
      <c r="BO33" s="18">
        <f>IF(OR($A33="",BO$8=""),"",MMULT(Z!$B33:INDEX(ZM,$A33-$B$4+1,$B$3-$B$2+1),ZT!BO$9:INDEX(ZTM,$B$3-$B$2+1,BO$8+1-$B$4)))</f>
        <v>0.72362090819452396</v>
      </c>
      <c r="BP33" s="18">
        <f>IF(OR($A33="",BP$8=""),"",MMULT(Z!$B33:INDEX(ZM,$A33-$B$4+1,$B$3-$B$2+1),ZT!BP$9:INDEX(ZTM,$B$3-$B$2+1,BP$8+1-$B$4)))</f>
        <v>0.66757657456905939</v>
      </c>
      <c r="BQ33" s="18">
        <f>IF(OR($A33="",BQ$8=""),"",MMULT(Z!$B33:INDEX(ZM,$A33-$B$4+1,$B$3-$B$2+1),ZT!BQ$9:INDEX(ZTM,$B$3-$B$2+1,BQ$8+1-$B$4)))</f>
        <v>0.6744608074681282</v>
      </c>
      <c r="BR33" s="18">
        <f>IF(OR($A33="",BR$8=""),"",MMULT(Z!$B33:INDEX(ZM,$A33-$B$4+1,$B$3-$B$2+1),ZT!BR$9:INDEX(ZTM,$B$3-$B$2+1,BR$8+1-$B$4)))</f>
        <v>0.71950514531796939</v>
      </c>
      <c r="BS33" s="18">
        <f>IF(OR($A33="",BS$8=""),"",MMULT(Z!$B33:INDEX(ZM,$A33-$B$4+1,$B$3-$B$2+1),ZT!BS$9:INDEX(ZTM,$B$3-$B$2+1,BS$8+1-$B$4)))</f>
        <v>0.67662886975074532</v>
      </c>
      <c r="BT33" s="18">
        <f>IF(OR($A33="",BT$8=""),"",MMULT(Z!$B33:INDEX(ZM,$A33-$B$4+1,$B$3-$B$2+1),ZT!BT$9:INDEX(ZTM,$B$3-$B$2+1,BT$8+1-$B$4)))</f>
        <v>0.74843908154751804</v>
      </c>
      <c r="BU33" s="18">
        <f>IF(OR($A33="",BU$8=""),"",MMULT(Z!$B33:INDEX(ZM,$A33-$B$4+1,$B$3-$B$2+1),ZT!BU$9:INDEX(ZTM,$B$3-$B$2+1,BU$8+1-$B$4)))</f>
        <v>0.70224202374211353</v>
      </c>
      <c r="BV33" s="18">
        <f>IF(OR($A33="",BV$8=""),"",MMULT(Z!$B33:INDEX(ZM,$A33-$B$4+1,$B$3-$B$2+1),ZT!BV$9:INDEX(ZTM,$B$3-$B$2+1,BV$8+1-$B$4)))</f>
        <v>0.69566601749256896</v>
      </c>
      <c r="BW33" s="18">
        <f>IF(OR($A33="",BW$8=""),"",MMULT(Z!$B33:INDEX(ZM,$A33-$B$4+1,$B$3-$B$2+1),ZT!BW$9:INDEX(ZTM,$B$3-$B$2+1,BW$8+1-$B$4)))</f>
        <v>0.74244034114639113</v>
      </c>
      <c r="BX33" s="18">
        <f>IF(OR($A33="",BX$8=""),"",MMULT(Z!$B33:INDEX(ZM,$A33-$B$4+1,$B$3-$B$2+1),ZT!BX$9:INDEX(ZTM,$B$3-$B$2+1,BX$8+1-$B$4)))</f>
        <v>0.69437577853453059</v>
      </c>
      <c r="BY33" s="18">
        <f>IF(OR($A33="",BY$8=""),"",MMULT(Z!$B33:INDEX(ZM,$A33-$B$4+1,$B$3-$B$2+1),ZT!BY$9:INDEX(ZTM,$B$3-$B$2+1,BY$8+1-$B$4)))</f>
        <v>0.70126454555997697</v>
      </c>
      <c r="BZ33" s="18">
        <f>IF(OR($A33="",BZ$8=""),"",MMULT(Z!$B33:INDEX(ZM,$A33-$B$4+1,$B$3-$B$2+1),ZT!BZ$9:INDEX(ZTM,$B$3-$B$2+1,BZ$8+1-$B$4)))</f>
        <v>0.72393438859261505</v>
      </c>
      <c r="CA33" s="18">
        <f>IF(OR($A33="",CA$8=""),"",MMULT(Z!$B33:INDEX(ZM,$A33-$B$4+1,$B$3-$B$2+1),ZT!CA$9:INDEX(ZTM,$B$3-$B$2+1,CA$8+1-$B$4)))</f>
        <v>0.60033496085958071</v>
      </c>
      <c r="CB33" s="18">
        <f>IF(OR($A33="",CB$8=""),"",MMULT(Z!$B33:INDEX(ZM,$A33-$B$4+1,$B$3-$B$2+1),ZT!CB$9:INDEX(ZTM,$B$3-$B$2+1,CB$8+1-$B$4)))</f>
        <v>0.59663266006226934</v>
      </c>
      <c r="CC33" s="18">
        <f>IF(OR($A33="",CC$8=""),"",MMULT(Z!$B33:INDEX(ZM,$A33-$B$4+1,$B$3-$B$2+1),ZT!CC$9:INDEX(ZTM,$B$3-$B$2+1,CC$8+1-$B$4)))</f>
        <v>0.59166189820934467</v>
      </c>
      <c r="CD33" s="18">
        <f>IF(OR($A33="",CD$8=""),"",MMULT(Z!$B33:INDEX(ZM,$A33-$B$4+1,$B$3-$B$2+1),ZT!CD$9:INDEX(ZTM,$B$3-$B$2+1,CD$8+1-$B$4)))</f>
        <v>0.56878164286657573</v>
      </c>
      <c r="CE33" s="18">
        <f>IF(OR($A33="",CE$8=""),"",MMULT(Z!$B33:INDEX(ZM,$A33-$B$4+1,$B$3-$B$2+1),ZT!CE$9:INDEX(ZTM,$B$3-$B$2+1,CE$8+1-$B$4)))</f>
        <v>0.53563065356949335</v>
      </c>
      <c r="CF33" s="18">
        <f>IF(OR($A33="",CF$8=""),"",MMULT(Z!$B33:INDEX(ZM,$A33-$B$4+1,$B$3-$B$2+1),ZT!CF$9:INDEX(ZTM,$B$3-$B$2+1,CF$8+1-$B$4)))</f>
        <v>0.50123204981525782</v>
      </c>
      <c r="CG33" s="18">
        <f>IF(OR($A33="",CG$8=""),"",MMULT(Z!$B33:INDEX(ZM,$A33-$B$4+1,$B$3-$B$2+1),ZT!CG$9:INDEX(ZTM,$B$3-$B$2+1,CG$8+1-$B$4)))</f>
        <v>0.51179902080199235</v>
      </c>
      <c r="CH33" s="18">
        <f>IF(OR($A33="",CH$8=""),"",MMULT(Z!$B33:INDEX(ZM,$A33-$B$4+1,$B$3-$B$2+1),ZT!CH$9:INDEX(ZTM,$B$3-$B$2+1,CH$8+1-$B$4)))</f>
        <v>0.55463550450122501</v>
      </c>
      <c r="CI33" s="18">
        <f>IF(OR($A33="",CI$8=""),"",MMULT(Z!$B33:INDEX(ZM,$A33-$B$4+1,$B$3-$B$2+1),ZT!CI$9:INDEX(ZTM,$B$3-$B$2+1,CI$8+1-$B$4)))</f>
        <v>0.50975992569627937</v>
      </c>
      <c r="CJ33" s="18">
        <f>IF(OR($A33="",CJ$8=""),"",MMULT(Z!$B33:INDEX(ZM,$A33-$B$4+1,$B$3-$B$2+1),ZT!CJ$9:INDEX(ZTM,$B$3-$B$2+1,CJ$8+1-$B$4)))</f>
        <v>0.56967056028588403</v>
      </c>
      <c r="CK33" s="18">
        <f>IF(OR($A33="",CK$8=""),"",MMULT(Z!$B33:INDEX(ZM,$A33-$B$4+1,$B$3-$B$2+1),ZT!CK$9:INDEX(ZTM,$B$3-$B$2+1,CK$8+1-$B$4)))</f>
        <v>0.49642991473453707</v>
      </c>
      <c r="CL33" s="18">
        <f>IF(OR($A33="",CL$8=""),"",MMULT(Z!$B33:INDEX(ZM,$A33-$B$4+1,$B$3-$B$2+1),ZT!CL$9:INDEX(ZTM,$B$3-$B$2+1,CL$8+1-$B$4)))</f>
        <v>0.56398819757176</v>
      </c>
      <c r="CM33" s="18">
        <f>IF(OR($A33="",CM$8=""),"",MMULT(Z!$B33:INDEX(ZM,$A33-$B$4+1,$B$3-$B$2+1),ZT!CM$9:INDEX(ZTM,$B$3-$B$2+1,CM$8+1-$B$4)))</f>
        <v>0.59812444291908151</v>
      </c>
      <c r="CN33" s="18">
        <f>IF(OR($A33="",CN$8=""),"",MMULT(Z!$B33:INDEX(ZM,$A33-$B$4+1,$B$3-$B$2+1),ZT!CN$9:INDEX(ZTM,$B$3-$B$2+1,CN$8+1-$B$4)))</f>
        <v>0.58111743424650508</v>
      </c>
      <c r="CO33" s="18">
        <f>IF(OR($A33="",CO$8=""),"",MMULT(Z!$B33:INDEX(ZM,$A33-$B$4+1,$B$3-$B$2+1),ZT!CO$9:INDEX(ZTM,$B$3-$B$2+1,CO$8+1-$B$4)))</f>
        <v>0.58917838678273127</v>
      </c>
      <c r="CP33" s="18">
        <f>IF(OR($A33="",CP$8=""),"",MMULT(Z!$B33:INDEX(ZM,$A33-$B$4+1,$B$3-$B$2+1),ZT!CP$9:INDEX(ZTM,$B$3-$B$2+1,CP$8+1-$B$4)))</f>
        <v>0.38111692491322668</v>
      </c>
      <c r="CQ33" s="18">
        <f>IF(OR($A33="",CQ$8=""),"",MMULT(Z!$B33:INDEX(ZM,$A33-$B$4+1,$B$3-$B$2+1),ZT!CQ$9:INDEX(ZTM,$B$3-$B$2+1,CQ$8+1-$B$4)))</f>
        <v>0.44559138226039263</v>
      </c>
      <c r="CR33" s="18">
        <f>IF(OR($A33="",CR$8=""),"",MMULT(Z!$B33:INDEX(ZM,$A33-$B$4+1,$B$3-$B$2+1),ZT!CR$9:INDEX(ZTM,$B$3-$B$2+1,CR$8+1-$B$4)))</f>
        <v>0.29424112755369641</v>
      </c>
      <c r="CS33" s="18">
        <f>IF(OR($A33="",CS$8=""),"",MMULT(Z!$B33:INDEX(ZM,$A33-$B$4+1,$B$3-$B$2+1),ZT!CS$9:INDEX(ZTM,$B$3-$B$2+1,CS$8+1-$B$4)))</f>
        <v>0.39761502375591307</v>
      </c>
      <c r="CT33" s="18" t="str">
        <f>IF(OR($A33="",CT$8=""),"",MMULT(Z!$B33:INDEX(ZM,$A33-$B$4+1,$B$3-$B$2+1),ZT!CT$9:INDEX(ZTM,$B$3-$B$2+1,CT$8+1-$B$4)))</f>
        <v/>
      </c>
      <c r="CU33" s="18" t="str">
        <f>IF(OR($A33="",CU$8=""),"",MMULT(Z!$B33:INDEX(ZM,$A33-$B$4+1,$B$3-$B$2+1),ZT!CU$9:INDEX(ZTM,$B$3-$B$2+1,CU$8+1-$B$4)))</f>
        <v/>
      </c>
      <c r="CV33" s="18" t="str">
        <f>IF(OR($A33="",CV$8=""),"",MMULT(Z!$B33:INDEX(ZM,$A33-$B$4+1,$B$3-$B$2+1),ZT!CV$9:INDEX(ZTM,$B$3-$B$2+1,CV$8+1-$B$4)))</f>
        <v/>
      </c>
      <c r="CW33" s="18" t="str">
        <f>IF(OR($A33="",CW$8=""),"",MMULT(Z!$B33:INDEX(ZM,$A33-$B$4+1,$B$3-$B$2+1),ZT!CW$9:INDEX(ZTM,$B$3-$B$2+1,CW$8+1-$B$4)))</f>
        <v/>
      </c>
      <c r="CX33" s="18" t="str">
        <f>IF(OR($A33="",CX$8=""),"",MMULT(Z!$B33:INDEX(ZM,$A33-$B$4+1,$B$3-$B$2+1),ZT!CX$9:INDEX(ZTM,$B$3-$B$2+1,CX$8+1-$B$4)))</f>
        <v/>
      </c>
      <c r="CY33" s="18" t="str">
        <f>IF(OR($A33="",CY$8=""),"",MMULT(Z!$B33:INDEX(ZM,$A33-$B$4+1,$B$3-$B$2+1),ZT!CY$9:INDEX(ZTM,$B$3-$B$2+1,CY$8+1-$B$4)))</f>
        <v/>
      </c>
      <c r="CZ33" s="18" t="str">
        <f>IF(OR($A33="",CZ$8=""),"",MMULT(Z!$B33:INDEX(ZM,$A33-$B$4+1,$B$3-$B$2+1),ZT!CZ$9:INDEX(ZTM,$B$3-$B$2+1,CZ$8+1-$B$4)))</f>
        <v/>
      </c>
      <c r="DA33" s="18" t="str">
        <f>IF(OR($A33="",DA$8=""),"",MMULT(Z!$B33:INDEX(ZM,$A33-$B$4+1,$B$3-$B$2+1),ZT!DA$9:INDEX(ZTM,$B$3-$B$2+1,DA$8+1-$B$4)))</f>
        <v/>
      </c>
      <c r="DB33" s="18" t="str">
        <f>IF(OR($A33="",DB$8=""),"",MMULT(Z!$B33:INDEX(ZM,$A33-$B$4+1,$B$3-$B$2+1),ZT!DB$9:INDEX(ZTM,$B$3-$B$2+1,DB$8+1-$B$4)))</f>
        <v/>
      </c>
      <c r="DC33" s="18" t="str">
        <f>IF(OR($A33="",DC$8=""),"",MMULT(Z!$B33:INDEX(ZM,$A33-$B$4+1,$B$3-$B$2+1),ZT!DC$9:INDEX(ZTM,$B$3-$B$2+1,DC$8+1-$B$4)))</f>
        <v/>
      </c>
      <c r="DD33" s="18" t="str">
        <f>IF(OR($A33="",DD$8=""),"",MMULT(Z!$B33:INDEX(ZM,$A33-$B$4+1,$B$3-$B$2+1),ZT!DD$9:INDEX(ZTM,$B$3-$B$2+1,DD$8+1-$B$4)))</f>
        <v/>
      </c>
      <c r="DE33" s="18" t="str">
        <f>IF(OR($A33="",DE$8=""),"",MMULT(Z!$B33:INDEX(ZM,$A33-$B$4+1,$B$3-$B$2+1),ZT!DE$9:INDEX(ZTM,$B$3-$B$2+1,DE$8+1-$B$4)))</f>
        <v/>
      </c>
      <c r="DF33" s="18" t="str">
        <f>IF(OR($A33="",DF$8=""),"",MMULT(Z!$B33:INDEX(ZM,$A33-$B$4+1,$B$3-$B$2+1),ZT!DF$9:INDEX(ZTM,$B$3-$B$2+1,DF$8+1-$B$4)))</f>
        <v/>
      </c>
      <c r="DG33" s="18" t="str">
        <f>IF(OR($A33="",DG$8=""),"",MMULT(Z!$B33:INDEX(ZM,$A33-$B$4+1,$B$3-$B$2+1),ZT!DG$9:INDEX(ZTM,$B$3-$B$2+1,DG$8+1-$B$4)))</f>
        <v/>
      </c>
    </row>
    <row r="34" spans="1:111">
      <c r="A34">
        <f>Z!A34</f>
        <v>25</v>
      </c>
      <c r="B34" s="18">
        <f>IF(OR($A34="",B$8=""),"",MMULT(Z!$B34:INDEX(ZM,$A34-$B$4+1,$B$3-$B$2+1),ZT!B$9:INDEX(ZTM,$B$3-$B$2+1,B$8+1-$B$4)))</f>
        <v>1.2428326414088036</v>
      </c>
      <c r="C34" s="18">
        <f>IF(OR($A34="",C$8=""),"",MMULT(Z!$B34:INDEX(ZM,$A34-$B$4+1,$B$3-$B$2+1),ZT!C$9:INDEX(ZTM,$B$3-$B$2+1,C$8+1-$B$4)))</f>
        <v>0.61136262243026507</v>
      </c>
      <c r="D34" s="18">
        <f>IF(OR($A34="",D$8=""),"",MMULT(Z!$B34:INDEX(ZM,$A34-$B$4+1,$B$3-$B$2+1),ZT!D$9:INDEX(ZTM,$B$3-$B$2+1,D$8+1-$B$4)))</f>
        <v>1.2597621223280979</v>
      </c>
      <c r="E34" s="18">
        <f>IF(OR($A34="",E$8=""),"",MMULT(Z!$B34:INDEX(ZM,$A34-$B$4+1,$B$3-$B$2+1),ZT!E$9:INDEX(ZTM,$B$3-$B$2+1,E$8+1-$B$4)))</f>
        <v>0.82332466496189283</v>
      </c>
      <c r="F34" s="18">
        <f>IF(OR($A34="",F$8=""),"",MMULT(Z!$B34:INDEX(ZM,$A34-$B$4+1,$B$3-$B$2+1),ZT!F$9:INDEX(ZTM,$B$3-$B$2+1,F$8+1-$B$4)))</f>
        <v>1.1000061709787994</v>
      </c>
      <c r="G34" s="18">
        <f>IF(OR($A34="",G$8=""),"",MMULT(Z!$B34:INDEX(ZM,$A34-$B$4+1,$B$3-$B$2+1),ZT!G$9:INDEX(ZTM,$B$3-$B$2+1,G$8+1-$B$4)))</f>
        <v>1.1312437584628035</v>
      </c>
      <c r="H34" s="18">
        <f>IF(OR($A34="",H$8=""),"",MMULT(Z!$B34:INDEX(ZM,$A34-$B$4+1,$B$3-$B$2+1),ZT!H$9:INDEX(ZTM,$B$3-$B$2+1,H$8+1-$B$4)))</f>
        <v>1.1786724611992077</v>
      </c>
      <c r="I34" s="18">
        <f>IF(OR($A34="",I$8=""),"",MMULT(Z!$B34:INDEX(ZM,$A34-$B$4+1,$B$3-$B$2+1),ZT!I$9:INDEX(ZTM,$B$3-$B$2+1,I$8+1-$B$4)))</f>
        <v>0.51645574263401717</v>
      </c>
      <c r="J34" s="18">
        <f>IF(OR($A34="",J$8=""),"",MMULT(Z!$B34:INDEX(ZM,$A34-$B$4+1,$B$3-$B$2+1),ZT!J$9:INDEX(ZTM,$B$3-$B$2+1,J$8+1-$B$4)))</f>
        <v>0.91479112481315394</v>
      </c>
      <c r="K34" s="18">
        <f>IF(OR($A34="",K$8=""),"",MMULT(Z!$B34:INDEX(ZM,$A34-$B$4+1,$B$3-$B$2+1),ZT!K$9:INDEX(ZTM,$B$3-$B$2+1,K$8+1-$B$4)))</f>
        <v>1.1049506990184512</v>
      </c>
      <c r="L34" s="18">
        <f>IF(OR($A34="",L$8=""),"",MMULT(Z!$B34:INDEX(ZM,$A34-$B$4+1,$B$3-$B$2+1),ZT!L$9:INDEX(ZTM,$B$3-$B$2+1,L$8+1-$B$4)))</f>
        <v>0.41576264412886965</v>
      </c>
      <c r="M34" s="18">
        <f>IF(OR($A34="",M$8=""),"",MMULT(Z!$B34:INDEX(ZM,$A34-$B$4+1,$B$3-$B$2+1),ZT!M$9:INDEX(ZTM,$B$3-$B$2+1,M$8+1-$B$4)))</f>
        <v>0.6836784267292485</v>
      </c>
      <c r="N34" s="18">
        <f>IF(OR($A34="",N$8=""),"",MMULT(Z!$B34:INDEX(ZM,$A34-$B$4+1,$B$3-$B$2+1),ZT!N$9:INDEX(ZTM,$B$3-$B$2+1,N$8+1-$B$4)))</f>
        <v>1.17516481324901</v>
      </c>
      <c r="O34" s="18">
        <f>IF(OR($A34="",O$8=""),"",MMULT(Z!$B34:INDEX(ZM,$A34-$B$4+1,$B$3-$B$2+1),ZT!O$9:INDEX(ZTM,$B$3-$B$2+1,O$8+1-$B$4)))</f>
        <v>0.29810883027985774</v>
      </c>
      <c r="P34" s="18">
        <f>IF(OR($A34="",P$8=""),"",MMULT(Z!$B34:INDEX(ZM,$A34-$B$4+1,$B$3-$B$2+1),ZT!P$9:INDEX(ZTM,$B$3-$B$2+1,P$8+1-$B$4)))</f>
        <v>0.86420697520655865</v>
      </c>
      <c r="Q34" s="18">
        <f>IF(OR($A34="",Q$8=""),"",MMULT(Z!$B34:INDEX(ZM,$A34-$B$4+1,$B$3-$B$2+1),ZT!Q$9:INDEX(ZTM,$B$3-$B$2+1,Q$8+1-$B$4)))</f>
        <v>1.046727591536345</v>
      </c>
      <c r="R34" s="18">
        <f>IF(OR($A34="",R$8=""),"",MMULT(Z!$B34:INDEX(ZM,$A34-$B$4+1,$B$3-$B$2+1),ZT!R$9:INDEX(ZTM,$B$3-$B$2+1,R$8+1-$B$4)))</f>
        <v>0.56444687184761955</v>
      </c>
      <c r="S34" s="18">
        <f>IF(OR($A34="",S$8=""),"",MMULT(Z!$B34:INDEX(ZM,$A34-$B$4+1,$B$3-$B$2+1),ZT!S$9:INDEX(ZTM,$B$3-$B$2+1,S$8+1-$B$4)))</f>
        <v>1.1379851813764992</v>
      </c>
      <c r="T34" s="18">
        <f>IF(OR($A34="",T$8=""),"",MMULT(Z!$B34:INDEX(ZM,$A34-$B$4+1,$B$3-$B$2+1),ZT!T$9:INDEX(ZTM,$B$3-$B$2+1,T$8+1-$B$4)))</f>
        <v>0.24519561774320217</v>
      </c>
      <c r="U34" s="18">
        <f>IF(OR($A34="",U$8=""),"",MMULT(Z!$B34:INDEX(ZM,$A34-$B$4+1,$B$3-$B$2+1),ZT!U$9:INDEX(ZTM,$B$3-$B$2+1,U$8+1-$B$4)))</f>
        <v>0.72071984746442697</v>
      </c>
      <c r="V34" s="18">
        <f>IF(OR($A34="",V$8=""),"",MMULT(Z!$B34:INDEX(ZM,$A34-$B$4+1,$B$3-$B$2+1),ZT!V$9:INDEX(ZTM,$B$3-$B$2+1,V$8+1-$B$4)))</f>
        <v>0.92307065528849619</v>
      </c>
      <c r="W34" s="18">
        <f>IF(OR($A34="",W$8=""),"",MMULT(Z!$B34:INDEX(ZM,$A34-$B$4+1,$B$3-$B$2+1),ZT!W$9:INDEX(ZTM,$B$3-$B$2+1,W$8+1-$B$4)))</f>
        <v>0.96853327183184412</v>
      </c>
      <c r="X34" s="18">
        <f>IF(OR($A34="",X$8=""),"",MMULT(Z!$B34:INDEX(ZM,$A34-$B$4+1,$B$3-$B$2+1),ZT!X$9:INDEX(ZTM,$B$3-$B$2+1,X$8+1-$B$4)))</f>
        <v>0.1436609856326389</v>
      </c>
      <c r="Y34" s="18">
        <f>IF(OR($A34="",Y$8=""),"",MMULT(Z!$B34:INDEX(ZM,$A34-$B$4+1,$B$3-$B$2+1),ZT!Y$9:INDEX(ZTM,$B$3-$B$2+1,Y$8+1-$B$4)))</f>
        <v>0.88768279863543764</v>
      </c>
      <c r="Z34" s="18">
        <f>IF(OR($A34="",Z$8=""),"",MMULT(Z!$B34:INDEX(ZM,$A34-$B$4+1,$B$3-$B$2+1),ZT!Z$9:INDEX(ZTM,$B$3-$B$2+1,Z$8+1-$B$4)))</f>
        <v>1.4074194060395508</v>
      </c>
      <c r="AA34" s="18">
        <f>IF(OR($A34="",AA$8=""),"",MMULT(Z!$B34:INDEX(ZM,$A34-$B$4+1,$B$3-$B$2+1),ZT!AA$9:INDEX(ZTM,$B$3-$B$2+1,AA$8+1-$B$4)))</f>
        <v>1.8598974438610483</v>
      </c>
      <c r="AB34" s="18">
        <f>IF(OR($A34="",AB$8=""),"",MMULT(Z!$B34:INDEX(ZM,$A34-$B$4+1,$B$3-$B$2+1),ZT!AB$9:INDEX(ZTM,$B$3-$B$2+1,AB$8+1-$B$4)))</f>
        <v>1.1451669610359554</v>
      </c>
      <c r="AC34" s="18">
        <f>IF(OR($A34="",AC$8=""),"",MMULT(Z!$B34:INDEX(ZM,$A34-$B$4+1,$B$3-$B$2+1),ZT!AC$9:INDEX(ZTM,$B$3-$B$2+1,AC$8+1-$B$4)))</f>
        <v>1.1704004225459588</v>
      </c>
      <c r="AD34" s="18">
        <f>IF(OR($A34="",AD$8=""),"",MMULT(Z!$B34:INDEX(ZM,$A34-$B$4+1,$B$3-$B$2+1),ZT!AD$9:INDEX(ZTM,$B$3-$B$2+1,AD$8+1-$B$4)))</f>
        <v>1.0354536619127581</v>
      </c>
      <c r="AE34" s="18">
        <f>IF(OR($A34="",AE$8=""),"",MMULT(Z!$B34:INDEX(ZM,$A34-$B$4+1,$B$3-$B$2+1),ZT!AE$9:INDEX(ZTM,$B$3-$B$2+1,AE$8+1-$B$4)))</f>
        <v>1.4308522212572976</v>
      </c>
      <c r="AF34" s="18">
        <f>IF(OR($A34="",AF$8=""),"",MMULT(Z!$B34:INDEX(ZM,$A34-$B$4+1,$B$3-$B$2+1),ZT!AF$9:INDEX(ZTM,$B$3-$B$2+1,AF$8+1-$B$4)))</f>
        <v>1.4012561110500299</v>
      </c>
      <c r="AG34" s="18">
        <f>IF(OR($A34="",AG$8=""),"",MMULT(Z!$B34:INDEX(ZM,$A34-$B$4+1,$B$3-$B$2+1),ZT!AG$9:INDEX(ZTM,$B$3-$B$2+1,AG$8+1-$B$4)))</f>
        <v>1.2178168010264692</v>
      </c>
      <c r="AH34" s="18">
        <f>IF(OR($A34="",AH$8=""),"",MMULT(Z!$B34:INDEX(ZM,$A34-$B$4+1,$B$3-$B$2+1),ZT!AH$9:INDEX(ZTM,$B$3-$B$2+1,AH$8+1-$B$4)))</f>
        <v>1.2216114388649901</v>
      </c>
      <c r="AI34" s="18">
        <f>IF(OR($A34="",AI$8=""),"",MMULT(Z!$B34:INDEX(ZM,$A34-$B$4+1,$B$3-$B$2+1),ZT!AI$9:INDEX(ZTM,$B$3-$B$2+1,AI$8+1-$B$4)))</f>
        <v>1.2449962892217112</v>
      </c>
      <c r="AJ34" s="18">
        <f>IF(OR($A34="",AJ$8=""),"",MMULT(Z!$B34:INDEX(ZM,$A34-$B$4+1,$B$3-$B$2+1),ZT!AJ$9:INDEX(ZTM,$B$3-$B$2+1,AJ$8+1-$B$4)))</f>
        <v>1.333420389190257</v>
      </c>
      <c r="AK34" s="18">
        <f>IF(OR($A34="",AK$8=""),"",MMULT(Z!$B34:INDEX(ZM,$A34-$B$4+1,$B$3-$B$2+1),ZT!AK$9:INDEX(ZTM,$B$3-$B$2+1,AK$8+1-$B$4)))</f>
        <v>1.13120318762913</v>
      </c>
      <c r="AL34" s="18">
        <f>IF(OR($A34="",AL$8=""),"",MMULT(Z!$B34:INDEX(ZM,$A34-$B$4+1,$B$3-$B$2+1),ZT!AL$9:INDEX(ZTM,$B$3-$B$2+1,AL$8+1-$B$4)))</f>
        <v>1.2667156292677868</v>
      </c>
      <c r="AM34" s="18">
        <f>IF(OR($A34="",AM$8=""),"",MMULT(Z!$B34:INDEX(ZM,$A34-$B$4+1,$B$3-$B$2+1),ZT!AM$9:INDEX(ZTM,$B$3-$B$2+1,AM$8+1-$B$4)))</f>
        <v>1.1153742442246322</v>
      </c>
      <c r="AN34" s="18">
        <f>IF(OR($A34="",AN$8=""),"",MMULT(Z!$B34:INDEX(ZM,$A34-$B$4+1,$B$3-$B$2+1),ZT!AN$9:INDEX(ZTM,$B$3-$B$2+1,AN$8+1-$B$4)))</f>
        <v>1.0441431400039412</v>
      </c>
      <c r="AO34" s="18">
        <f>IF(OR($A34="",AO$8=""),"",MMULT(Z!$B34:INDEX(ZM,$A34-$B$4+1,$B$3-$B$2+1),ZT!AO$9:INDEX(ZTM,$B$3-$B$2+1,AO$8+1-$B$4)))</f>
        <v>0.67497013863982092</v>
      </c>
      <c r="AP34" s="18">
        <f>IF(OR($A34="",AP$8=""),"",MMULT(Z!$B34:INDEX(ZM,$A34-$B$4+1,$B$3-$B$2+1),ZT!AP$9:INDEX(ZTM,$B$3-$B$2+1,AP$8+1-$B$4)))</f>
        <v>0.79475225730103527</v>
      </c>
      <c r="AQ34" s="18">
        <f>IF(OR($A34="",AQ$8=""),"",MMULT(Z!$B34:INDEX(ZM,$A34-$B$4+1,$B$3-$B$2+1),ZT!AQ$9:INDEX(ZTM,$B$3-$B$2+1,AQ$8+1-$B$4)))</f>
        <v>0.74539655770543234</v>
      </c>
      <c r="AR34" s="18">
        <f>IF(OR($A34="",AR$8=""),"",MMULT(Z!$B34:INDEX(ZM,$A34-$B$4+1,$B$3-$B$2+1),ZT!AR$9:INDEX(ZTM,$B$3-$B$2+1,AR$8+1-$B$4)))</f>
        <v>0.68081392153061138</v>
      </c>
      <c r="AS34" s="18">
        <f>IF(OR($A34="",AS$8=""),"",MMULT(Z!$B34:INDEX(ZM,$A34-$B$4+1,$B$3-$B$2+1),ZT!AS$9:INDEX(ZTM,$B$3-$B$2+1,AS$8+1-$B$4)))</f>
        <v>0.63103986357990849</v>
      </c>
      <c r="AT34" s="18">
        <f>IF(OR($A34="",AT$8=""),"",MMULT(Z!$B34:INDEX(ZM,$A34-$B$4+1,$B$3-$B$2+1),ZT!AT$9:INDEX(ZTM,$B$3-$B$2+1,AT$8+1-$B$4)))</f>
        <v>0.57621581165830282</v>
      </c>
      <c r="AU34" s="18">
        <f>IF(OR($A34="",AU$8=""),"",MMULT(Z!$B34:INDEX(ZM,$A34-$B$4+1,$B$3-$B$2+1),ZT!AU$9:INDEX(ZTM,$B$3-$B$2+1,AU$8+1-$B$4)))</f>
        <v>0.3650314429120034</v>
      </c>
      <c r="AV34" s="18">
        <f>IF(OR($A34="",AV$8=""),"",MMULT(Z!$B34:INDEX(ZM,$A34-$B$4+1,$B$3-$B$2+1),ZT!AV$9:INDEX(ZTM,$B$3-$B$2+1,AV$8+1-$B$4)))</f>
        <v>0.35411333760895491</v>
      </c>
      <c r="AW34" s="18">
        <f>IF(OR($A34="",AW$8=""),"",MMULT(Z!$B34:INDEX(ZM,$A34-$B$4+1,$B$3-$B$2+1),ZT!AW$9:INDEX(ZTM,$B$3-$B$2+1,AW$8+1-$B$4)))</f>
        <v>0.2298727834963685</v>
      </c>
      <c r="AX34" s="18">
        <f>IF(OR($A34="",AX$8=""),"",MMULT(Z!$B34:INDEX(ZM,$A34-$B$4+1,$B$3-$B$2+1),ZT!AX$9:INDEX(ZTM,$B$3-$B$2+1,AX$8+1-$B$4)))</f>
        <v>0.2396752229025739</v>
      </c>
      <c r="AY34" s="18">
        <f>IF(OR($A34="",AY$8=""),"",MMULT(Z!$B34:INDEX(ZM,$A34-$B$4+1,$B$3-$B$2+1),ZT!AY$9:INDEX(ZTM,$B$3-$B$2+1,AY$8+1-$B$4)))</f>
        <v>0.26484207255624603</v>
      </c>
      <c r="AZ34" s="18">
        <f>IF(OR($A34="",AZ$8=""),"",MMULT(Z!$B34:INDEX(ZM,$A34-$B$4+1,$B$3-$B$2+1),ZT!AZ$9:INDEX(ZTM,$B$3-$B$2+1,AZ$8+1-$B$4)))</f>
        <v>0.11693792429356445</v>
      </c>
      <c r="BA34" s="18">
        <f>IF(OR($A34="",BA$8=""),"",MMULT(Z!$B34:INDEX(ZM,$A34-$B$4+1,$B$3-$B$2+1),ZT!BA$9:INDEX(ZTM,$B$3-$B$2+1,BA$8+1-$B$4)))</f>
        <v>0.23047258569133275</v>
      </c>
      <c r="BB34" s="18">
        <f>IF(OR($A34="",BB$8=""),"",MMULT(Z!$B34:INDEX(ZM,$A34-$B$4+1,$B$3-$B$2+1),ZT!BB$9:INDEX(ZTM,$B$3-$B$2+1,BB$8+1-$B$4)))</f>
        <v>0.21954373252210527</v>
      </c>
      <c r="BC34" s="18">
        <f>IF(OR($A34="",BC$8=""),"",MMULT(Z!$B34:INDEX(ZM,$A34-$B$4+1,$B$3-$B$2+1),ZT!BC$9:INDEX(ZTM,$B$3-$B$2+1,BC$8+1-$B$4)))</f>
        <v>0.10310692224015305</v>
      </c>
      <c r="BD34" s="18">
        <f>IF(OR($A34="",BD$8=""),"",MMULT(Z!$B34:INDEX(ZM,$A34-$B$4+1,$B$3-$B$2+1),ZT!BD$9:INDEX(ZTM,$B$3-$B$2+1,BD$8+1-$B$4)))</f>
        <v>0.19049284976957676</v>
      </c>
      <c r="BE34" s="18">
        <f>IF(OR($A34="",BE$8=""),"",MMULT(Z!$B34:INDEX(ZM,$A34-$B$4+1,$B$3-$B$2+1),ZT!BE$9:INDEX(ZTM,$B$3-$B$2+1,BE$8+1-$B$4)))</f>
        <v>0.22946866319840153</v>
      </c>
      <c r="BF34" s="18">
        <f>IF(OR($A34="",BF$8=""),"",MMULT(Z!$B34:INDEX(ZM,$A34-$B$4+1,$B$3-$B$2+1),ZT!BF$9:INDEX(ZTM,$B$3-$B$2+1,BF$8+1-$B$4)))</f>
        <v>0.3030725836811638</v>
      </c>
      <c r="BG34" s="18">
        <f>IF(OR($A34="",BG$8=""),"",MMULT(Z!$B34:INDEX(ZM,$A34-$B$4+1,$B$3-$B$2+1),ZT!BG$9:INDEX(ZTM,$B$3-$B$2+1,BG$8+1-$B$4)))</f>
        <v>0.29596353363265515</v>
      </c>
      <c r="BH34" s="18">
        <f>IF(OR($A34="",BH$8=""),"",MMULT(Z!$B34:INDEX(ZM,$A34-$B$4+1,$B$3-$B$2+1),ZT!BH$9:INDEX(ZTM,$B$3-$B$2+1,BH$8+1-$B$4)))</f>
        <v>0.2672236488200101</v>
      </c>
      <c r="BI34" s="18">
        <f>IF(OR($A34="",BI$8=""),"",MMULT(Z!$B34:INDEX(ZM,$A34-$B$4+1,$B$3-$B$2+1),ZT!BI$9:INDEX(ZTM,$B$3-$B$2+1,BI$8+1-$B$4)))</f>
        <v>0.28192950496734281</v>
      </c>
      <c r="BJ34" s="18">
        <f>IF(OR($A34="",BJ$8=""),"",MMULT(Z!$B34:INDEX(ZM,$A34-$B$4+1,$B$3-$B$2+1),ZT!BJ$9:INDEX(ZTM,$B$3-$B$2+1,BJ$8+1-$B$4)))</f>
        <v>0.319012186532526</v>
      </c>
      <c r="BK34" s="18">
        <f>IF(OR($A34="",BK$8=""),"",MMULT(Z!$B34:INDEX(ZM,$A34-$B$4+1,$B$3-$B$2+1),ZT!BK$9:INDEX(ZTM,$B$3-$B$2+1,BK$8+1-$B$4)))</f>
        <v>0.31489322607189457</v>
      </c>
      <c r="BL34" s="18">
        <f>IF(OR($A34="",BL$8=""),"",MMULT(Z!$B34:INDEX(ZM,$A34-$B$4+1,$B$3-$B$2+1),ZT!BL$9:INDEX(ZTM,$B$3-$B$2+1,BL$8+1-$B$4)))</f>
        <v>0.32140488041405552</v>
      </c>
      <c r="BM34" s="18">
        <f>IF(OR($A34="",BM$8=""),"",MMULT(Z!$B34:INDEX(ZM,$A34-$B$4+1,$B$3-$B$2+1),ZT!BM$9:INDEX(ZTM,$B$3-$B$2+1,BM$8+1-$B$4)))</f>
        <v>0.41202447111379387</v>
      </c>
      <c r="BN34" s="18">
        <f>IF(OR($A34="",BN$8=""),"",MMULT(Z!$B34:INDEX(ZM,$A34-$B$4+1,$B$3-$B$2+1),ZT!BN$9:INDEX(ZTM,$B$3-$B$2+1,BN$8+1-$B$4)))</f>
        <v>0.42282766872195349</v>
      </c>
      <c r="BO34" s="18">
        <f>IF(OR($A34="",BO$8=""),"",MMULT(Z!$B34:INDEX(ZM,$A34-$B$4+1,$B$3-$B$2+1),ZT!BO$9:INDEX(ZTM,$B$3-$B$2+1,BO$8+1-$B$4)))</f>
        <v>0.46426836482368516</v>
      </c>
      <c r="BP34" s="18">
        <f>IF(OR($A34="",BP$8=""),"",MMULT(Z!$B34:INDEX(ZM,$A34-$B$4+1,$B$3-$B$2+1),ZT!BP$9:INDEX(ZTM,$B$3-$B$2+1,BP$8+1-$B$4)))</f>
        <v>0.49382561515714574</v>
      </c>
      <c r="BQ34" s="18">
        <f>IF(OR($A34="",BQ$8=""),"",MMULT(Z!$B34:INDEX(ZM,$A34-$B$4+1,$B$3-$B$2+1),ZT!BQ$9:INDEX(ZTM,$B$3-$B$2+1,BQ$8+1-$B$4)))</f>
        <v>0.4879393022701623</v>
      </c>
      <c r="BR34" s="18">
        <f>IF(OR($A34="",BR$8=""),"",MMULT(Z!$B34:INDEX(ZM,$A34-$B$4+1,$B$3-$B$2+1),ZT!BR$9:INDEX(ZTM,$B$3-$B$2+1,BR$8+1-$B$4)))</f>
        <v>0.44851091347910343</v>
      </c>
      <c r="BS34" s="18">
        <f>IF(OR($A34="",BS$8=""),"",MMULT(Z!$B34:INDEX(ZM,$A34-$B$4+1,$B$3-$B$2+1),ZT!BS$9:INDEX(ZTM,$B$3-$B$2+1,BS$8+1-$B$4)))</f>
        <v>0.47812594090861671</v>
      </c>
      <c r="BT34" s="18">
        <f>IF(OR($A34="",BT$8=""),"",MMULT(Z!$B34:INDEX(ZM,$A34-$B$4+1,$B$3-$B$2+1),ZT!BT$9:INDEX(ZTM,$B$3-$B$2+1,BT$8+1-$B$4)))</f>
        <v>0.51580783622721904</v>
      </c>
      <c r="BU34" s="18">
        <f>IF(OR($A34="",BU$8=""),"",MMULT(Z!$B34:INDEX(ZM,$A34-$B$4+1,$B$3-$B$2+1),ZT!BU$9:INDEX(ZTM,$B$3-$B$2+1,BU$8+1-$B$4)))</f>
        <v>0.44548098043319861</v>
      </c>
      <c r="BV34" s="18">
        <f>IF(OR($A34="",BV$8=""),"",MMULT(Z!$B34:INDEX(ZM,$A34-$B$4+1,$B$3-$B$2+1),ZT!BV$9:INDEX(ZTM,$B$3-$B$2+1,BV$8+1-$B$4)))</f>
        <v>0.49459178567422951</v>
      </c>
      <c r="BW34" s="18">
        <f>IF(OR($A34="",BW$8=""),"",MMULT(Z!$B34:INDEX(ZM,$A34-$B$4+1,$B$3-$B$2+1),ZT!BW$9:INDEX(ZTM,$B$3-$B$2+1,BW$8+1-$B$4)))</f>
        <v>0.47093909835397307</v>
      </c>
      <c r="BX34" s="18">
        <f>IF(OR($A34="",BX$8=""),"",MMULT(Z!$B34:INDEX(ZM,$A34-$B$4+1,$B$3-$B$2+1),ZT!BX$9:INDEX(ZTM,$B$3-$B$2+1,BX$8+1-$B$4)))</f>
        <v>0.43513548818392167</v>
      </c>
      <c r="BY34" s="18">
        <f>IF(OR($A34="",BY$8=""),"",MMULT(Z!$B34:INDEX(ZM,$A34-$B$4+1,$B$3-$B$2+1),ZT!BY$9:INDEX(ZTM,$B$3-$B$2+1,BY$8+1-$B$4)))</f>
        <v>0.4990230021894897</v>
      </c>
      <c r="BZ34" s="18">
        <f>IF(OR($A34="",BZ$8=""),"",MMULT(Z!$B34:INDEX(ZM,$A34-$B$4+1,$B$3-$B$2+1),ZT!BZ$9:INDEX(ZTM,$B$3-$B$2+1,BZ$8+1-$B$4)))</f>
        <v>0.52365190246119564</v>
      </c>
      <c r="CA34" s="18">
        <f>IF(OR($A34="",CA$8=""),"",MMULT(Z!$B34:INDEX(ZM,$A34-$B$4+1,$B$3-$B$2+1),ZT!CA$9:INDEX(ZTM,$B$3-$B$2+1,CA$8+1-$B$4)))</f>
        <v>0.37823604143771827</v>
      </c>
      <c r="CB34" s="18">
        <f>IF(OR($A34="",CB$8=""),"",MMULT(Z!$B34:INDEX(ZM,$A34-$B$4+1,$B$3-$B$2+1),ZT!CB$9:INDEX(ZTM,$B$3-$B$2+1,CB$8+1-$B$4)))</f>
        <v>0.51785272112749337</v>
      </c>
      <c r="CC34" s="18">
        <f>IF(OR($A34="",CC$8=""),"",MMULT(Z!$B34:INDEX(ZM,$A34-$B$4+1,$B$3-$B$2+1),ZT!CC$9:INDEX(ZTM,$B$3-$B$2+1,CC$8+1-$B$4)))</f>
        <v>0.40963215945515863</v>
      </c>
      <c r="CD34" s="18">
        <f>IF(OR($A34="",CD$8=""),"",MMULT(Z!$B34:INDEX(ZM,$A34-$B$4+1,$B$3-$B$2+1),ZT!CD$9:INDEX(ZTM,$B$3-$B$2+1,CD$8+1-$B$4)))</f>
        <v>0.34964875713770543</v>
      </c>
      <c r="CE34" s="18">
        <f>IF(OR($A34="",CE$8=""),"",MMULT(Z!$B34:INDEX(ZM,$A34-$B$4+1,$B$3-$B$2+1),ZT!CE$9:INDEX(ZTM,$B$3-$B$2+1,CE$8+1-$B$4)))</f>
        <v>0.45990739329866415</v>
      </c>
      <c r="CF34" s="18">
        <f>IF(OR($A34="",CF$8=""),"",MMULT(Z!$B34:INDEX(ZM,$A34-$B$4+1,$B$3-$B$2+1),ZT!CF$9:INDEX(ZTM,$B$3-$B$2+1,CF$8+1-$B$4)))</f>
        <v>0.35281328190697525</v>
      </c>
      <c r="CG34" s="18">
        <f>IF(OR($A34="",CG$8=""),"",MMULT(Z!$B34:INDEX(ZM,$A34-$B$4+1,$B$3-$B$2+1),ZT!CG$9:INDEX(ZTM,$B$3-$B$2+1,CG$8+1-$B$4)))</f>
        <v>0.37699637670401842</v>
      </c>
      <c r="CH34" s="18">
        <f>IF(OR($A34="",CH$8=""),"",MMULT(Z!$B34:INDEX(ZM,$A34-$B$4+1,$B$3-$B$2+1),ZT!CH$9:INDEX(ZTM,$B$3-$B$2+1,CH$8+1-$B$4)))</f>
        <v>0.42708515622903692</v>
      </c>
      <c r="CI34" s="18">
        <f>IF(OR($A34="",CI$8=""),"",MMULT(Z!$B34:INDEX(ZM,$A34-$B$4+1,$B$3-$B$2+1),ZT!CI$9:INDEX(ZTM,$B$3-$B$2+1,CI$8+1-$B$4)))</f>
        <v>0.41123865428241013</v>
      </c>
      <c r="CJ34" s="18">
        <f>IF(OR($A34="",CJ$8=""),"",MMULT(Z!$B34:INDEX(ZM,$A34-$B$4+1,$B$3-$B$2+1),ZT!CJ$9:INDEX(ZTM,$B$3-$B$2+1,CJ$8+1-$B$4)))</f>
        <v>0.38996747626991296</v>
      </c>
      <c r="CK34" s="18">
        <f>IF(OR($A34="",CK$8=""),"",MMULT(Z!$B34:INDEX(ZM,$A34-$B$4+1,$B$3-$B$2+1),ZT!CK$9:INDEX(ZTM,$B$3-$B$2+1,CK$8+1-$B$4)))</f>
        <v>0.35202004114784952</v>
      </c>
      <c r="CL34" s="18">
        <f>IF(OR($A34="",CL$8=""),"",MMULT(Z!$B34:INDEX(ZM,$A34-$B$4+1,$B$3-$B$2+1),ZT!CL$9:INDEX(ZTM,$B$3-$B$2+1,CL$8+1-$B$4)))</f>
        <v>0.4743790111009456</v>
      </c>
      <c r="CM34" s="18">
        <f>IF(OR($A34="",CM$8=""),"",MMULT(Z!$B34:INDEX(ZM,$A34-$B$4+1,$B$3-$B$2+1),ZT!CM$9:INDEX(ZTM,$B$3-$B$2+1,CM$8+1-$B$4)))</f>
        <v>0.32341456488527109</v>
      </c>
      <c r="CN34" s="18">
        <f>IF(OR($A34="",CN$8=""),"",MMULT(Z!$B34:INDEX(ZM,$A34-$B$4+1,$B$3-$B$2+1),ZT!CN$9:INDEX(ZTM,$B$3-$B$2+1,CN$8+1-$B$4)))</f>
        <v>0.47175589202072665</v>
      </c>
      <c r="CO34" s="18">
        <f>IF(OR($A34="",CO$8=""),"",MMULT(Z!$B34:INDEX(ZM,$A34-$B$4+1,$B$3-$B$2+1),ZT!CO$9:INDEX(ZTM,$B$3-$B$2+1,CO$8+1-$B$4)))</f>
        <v>0.41986708482371626</v>
      </c>
      <c r="CP34" s="18">
        <f>IF(OR($A34="",CP$8=""),"",MMULT(Z!$B34:INDEX(ZM,$A34-$B$4+1,$B$3-$B$2+1),ZT!CP$9:INDEX(ZTM,$B$3-$B$2+1,CP$8+1-$B$4)))</f>
        <v>0.23450221166124399</v>
      </c>
      <c r="CQ34" s="18">
        <f>IF(OR($A34="",CQ$8=""),"",MMULT(Z!$B34:INDEX(ZM,$A34-$B$4+1,$B$3-$B$2+1),ZT!CQ$9:INDEX(ZTM,$B$3-$B$2+1,CQ$8+1-$B$4)))</f>
        <v>0.33312763608109197</v>
      </c>
      <c r="CR34" s="18">
        <f>IF(OR($A34="",CR$8=""),"",MMULT(Z!$B34:INDEX(ZM,$A34-$B$4+1,$B$3-$B$2+1),ZT!CR$9:INDEX(ZTM,$B$3-$B$2+1,CR$8+1-$B$4)))</f>
        <v>0.18819346020168087</v>
      </c>
      <c r="CS34" s="18">
        <f>IF(OR($A34="",CS$8=""),"",MMULT(Z!$B34:INDEX(ZM,$A34-$B$4+1,$B$3-$B$2+1),ZT!CS$9:INDEX(ZTM,$B$3-$B$2+1,CS$8+1-$B$4)))</f>
        <v>0.28909814917331883</v>
      </c>
      <c r="CT34" s="18" t="str">
        <f>IF(OR($A34="",CT$8=""),"",MMULT(Z!$B34:INDEX(ZM,$A34-$B$4+1,$B$3-$B$2+1),ZT!CT$9:INDEX(ZTM,$B$3-$B$2+1,CT$8+1-$B$4)))</f>
        <v/>
      </c>
      <c r="CU34" s="18" t="str">
        <f>IF(OR($A34="",CU$8=""),"",MMULT(Z!$B34:INDEX(ZM,$A34-$B$4+1,$B$3-$B$2+1),ZT!CU$9:INDEX(ZTM,$B$3-$B$2+1,CU$8+1-$B$4)))</f>
        <v/>
      </c>
      <c r="CV34" s="18" t="str">
        <f>IF(OR($A34="",CV$8=""),"",MMULT(Z!$B34:INDEX(ZM,$A34-$B$4+1,$B$3-$B$2+1),ZT!CV$9:INDEX(ZTM,$B$3-$B$2+1,CV$8+1-$B$4)))</f>
        <v/>
      </c>
      <c r="CW34" s="18" t="str">
        <f>IF(OR($A34="",CW$8=""),"",MMULT(Z!$B34:INDEX(ZM,$A34-$B$4+1,$B$3-$B$2+1),ZT!CW$9:INDEX(ZTM,$B$3-$B$2+1,CW$8+1-$B$4)))</f>
        <v/>
      </c>
      <c r="CX34" s="18" t="str">
        <f>IF(OR($A34="",CX$8=""),"",MMULT(Z!$B34:INDEX(ZM,$A34-$B$4+1,$B$3-$B$2+1),ZT!CX$9:INDEX(ZTM,$B$3-$B$2+1,CX$8+1-$B$4)))</f>
        <v/>
      </c>
      <c r="CY34" s="18" t="str">
        <f>IF(OR($A34="",CY$8=""),"",MMULT(Z!$B34:INDEX(ZM,$A34-$B$4+1,$B$3-$B$2+1),ZT!CY$9:INDEX(ZTM,$B$3-$B$2+1,CY$8+1-$B$4)))</f>
        <v/>
      </c>
      <c r="CZ34" s="18" t="str">
        <f>IF(OR($A34="",CZ$8=""),"",MMULT(Z!$B34:INDEX(ZM,$A34-$B$4+1,$B$3-$B$2+1),ZT!CZ$9:INDEX(ZTM,$B$3-$B$2+1,CZ$8+1-$B$4)))</f>
        <v/>
      </c>
      <c r="DA34" s="18" t="str">
        <f>IF(OR($A34="",DA$8=""),"",MMULT(Z!$B34:INDEX(ZM,$A34-$B$4+1,$B$3-$B$2+1),ZT!DA$9:INDEX(ZTM,$B$3-$B$2+1,DA$8+1-$B$4)))</f>
        <v/>
      </c>
      <c r="DB34" s="18" t="str">
        <f>IF(OR($A34="",DB$8=""),"",MMULT(Z!$B34:INDEX(ZM,$A34-$B$4+1,$B$3-$B$2+1),ZT!DB$9:INDEX(ZTM,$B$3-$B$2+1,DB$8+1-$B$4)))</f>
        <v/>
      </c>
      <c r="DC34" s="18" t="str">
        <f>IF(OR($A34="",DC$8=""),"",MMULT(Z!$B34:INDEX(ZM,$A34-$B$4+1,$B$3-$B$2+1),ZT!DC$9:INDEX(ZTM,$B$3-$B$2+1,DC$8+1-$B$4)))</f>
        <v/>
      </c>
      <c r="DD34" s="18" t="str">
        <f>IF(OR($A34="",DD$8=""),"",MMULT(Z!$B34:INDEX(ZM,$A34-$B$4+1,$B$3-$B$2+1),ZT!DD$9:INDEX(ZTM,$B$3-$B$2+1,DD$8+1-$B$4)))</f>
        <v/>
      </c>
      <c r="DE34" s="18" t="str">
        <f>IF(OR($A34="",DE$8=""),"",MMULT(Z!$B34:INDEX(ZM,$A34-$B$4+1,$B$3-$B$2+1),ZT!DE$9:INDEX(ZTM,$B$3-$B$2+1,DE$8+1-$B$4)))</f>
        <v/>
      </c>
      <c r="DF34" s="18" t="str">
        <f>IF(OR($A34="",DF$8=""),"",MMULT(Z!$B34:INDEX(ZM,$A34-$B$4+1,$B$3-$B$2+1),ZT!DF$9:INDEX(ZTM,$B$3-$B$2+1,DF$8+1-$B$4)))</f>
        <v/>
      </c>
      <c r="DG34" s="18" t="str">
        <f>IF(OR($A34="",DG$8=""),"",MMULT(Z!$B34:INDEX(ZM,$A34-$B$4+1,$B$3-$B$2+1),ZT!DG$9:INDEX(ZTM,$B$3-$B$2+1,DG$8+1-$B$4)))</f>
        <v/>
      </c>
    </row>
    <row r="35" spans="1:111">
      <c r="A35">
        <f>Z!A35</f>
        <v>26</v>
      </c>
      <c r="B35" s="18">
        <f>IF(OR($A35="",B$8=""),"",MMULT(Z!$B35:INDEX(ZM,$A35-$B$4+1,$B$3-$B$2+1),ZT!B$9:INDEX(ZTM,$B$3-$B$2+1,B$8+1-$B$4)))</f>
        <v>1.7039205711025831</v>
      </c>
      <c r="C35" s="18">
        <f>IF(OR($A35="",C$8=""),"",MMULT(Z!$B35:INDEX(ZM,$A35-$B$4+1,$B$3-$B$2+1),ZT!C$9:INDEX(ZTM,$B$3-$B$2+1,C$8+1-$B$4)))</f>
        <v>1.8158052730252077</v>
      </c>
      <c r="D35" s="18">
        <f>IF(OR($A35="",D$8=""),"",MMULT(Z!$B35:INDEX(ZM,$A35-$B$4+1,$B$3-$B$2+1),ZT!D$9:INDEX(ZTM,$B$3-$B$2+1,D$8+1-$B$4)))</f>
        <v>1.2356588646362399</v>
      </c>
      <c r="E35" s="18">
        <f>IF(OR($A35="",E$8=""),"",MMULT(Z!$B35:INDEX(ZM,$A35-$B$4+1,$B$3-$B$2+1),ZT!E$9:INDEX(ZTM,$B$3-$B$2+1,E$8+1-$B$4)))</f>
        <v>0.76941421230849438</v>
      </c>
      <c r="F35" s="18">
        <f>IF(OR($A35="",F$8=""),"",MMULT(Z!$B35:INDEX(ZM,$A35-$B$4+1,$B$3-$B$2+1),ZT!F$9:INDEX(ZTM,$B$3-$B$2+1,F$8+1-$B$4)))</f>
        <v>1.5014684517555315</v>
      </c>
      <c r="G35" s="18">
        <f>IF(OR($A35="",G$8=""),"",MMULT(Z!$B35:INDEX(ZM,$A35-$B$4+1,$B$3-$B$2+1),ZT!G$9:INDEX(ZTM,$B$3-$B$2+1,G$8+1-$B$4)))</f>
        <v>1.2780238101452412</v>
      </c>
      <c r="H35" s="18">
        <f>IF(OR($A35="",H$8=""),"",MMULT(Z!$B35:INDEX(ZM,$A35-$B$4+1,$B$3-$B$2+1),ZT!H$9:INDEX(ZTM,$B$3-$B$2+1,H$8+1-$B$4)))</f>
        <v>1.2955681600232885</v>
      </c>
      <c r="I35" s="18">
        <f>IF(OR($A35="",I$8=""),"",MMULT(Z!$B35:INDEX(ZM,$A35-$B$4+1,$B$3-$B$2+1),ZT!I$9:INDEX(ZTM,$B$3-$B$2+1,I$8+1-$B$4)))</f>
        <v>0.63958586675247764</v>
      </c>
      <c r="J35" s="18">
        <f>IF(OR($A35="",J$8=""),"",MMULT(Z!$B35:INDEX(ZM,$A35-$B$4+1,$B$3-$B$2+1),ZT!J$9:INDEX(ZTM,$B$3-$B$2+1,J$8+1-$B$4)))</f>
        <v>1.6674983338288727</v>
      </c>
      <c r="K35" s="18">
        <f>IF(OR($A35="",K$8=""),"",MMULT(Z!$B35:INDEX(ZM,$A35-$B$4+1,$B$3-$B$2+1),ZT!K$9:INDEX(ZTM,$B$3-$B$2+1,K$8+1-$B$4)))</f>
        <v>0.79831165131242754</v>
      </c>
      <c r="L35" s="18">
        <f>IF(OR($A35="",L$8=""),"",MMULT(Z!$B35:INDEX(ZM,$A35-$B$4+1,$B$3-$B$2+1),ZT!L$9:INDEX(ZTM,$B$3-$B$2+1,L$8+1-$B$4)))</f>
        <v>1.3400941707409417</v>
      </c>
      <c r="M35" s="18">
        <f>IF(OR($A35="",M$8=""),"",MMULT(Z!$B35:INDEX(ZM,$A35-$B$4+1,$B$3-$B$2+1),ZT!M$9:INDEX(ZTM,$B$3-$B$2+1,M$8+1-$B$4)))</f>
        <v>8.5465252741975375E-2</v>
      </c>
      <c r="N35" s="18">
        <f>IF(OR($A35="",N$8=""),"",MMULT(Z!$B35:INDEX(ZM,$A35-$B$4+1,$B$3-$B$2+1),ZT!N$9:INDEX(ZTM,$B$3-$B$2+1,N$8+1-$B$4)))</f>
        <v>0.34834103068677275</v>
      </c>
      <c r="O35" s="18">
        <f>IF(OR($A35="",O$8=""),"",MMULT(Z!$B35:INDEX(ZM,$A35-$B$4+1,$B$3-$B$2+1),ZT!O$9:INDEX(ZTM,$B$3-$B$2+1,O$8+1-$B$4)))</f>
        <v>0.61799010886028549</v>
      </c>
      <c r="P35" s="18">
        <f>IF(OR($A35="",P$8=""),"",MMULT(Z!$B35:INDEX(ZM,$A35-$B$4+1,$B$3-$B$2+1),ZT!P$9:INDEX(ZTM,$B$3-$B$2+1,P$8+1-$B$4)))</f>
        <v>0.72539667608828118</v>
      </c>
      <c r="Q35" s="18">
        <f>IF(OR($A35="",Q$8=""),"",MMULT(Z!$B35:INDEX(ZM,$A35-$B$4+1,$B$3-$B$2+1),ZT!Q$9:INDEX(ZTM,$B$3-$B$2+1,Q$8+1-$B$4)))</f>
        <v>0.96226527643688498</v>
      </c>
      <c r="R35" s="18">
        <f>IF(OR($A35="",R$8=""),"",MMULT(Z!$B35:INDEX(ZM,$A35-$B$4+1,$B$3-$B$2+1),ZT!R$9:INDEX(ZTM,$B$3-$B$2+1,R$8+1-$B$4)))</f>
        <v>0.59746870515472317</v>
      </c>
      <c r="S35" s="18">
        <f>IF(OR($A35="",S$8=""),"",MMULT(Z!$B35:INDEX(ZM,$A35-$B$4+1,$B$3-$B$2+1),ZT!S$9:INDEX(ZTM,$B$3-$B$2+1,S$8+1-$B$4)))</f>
        <v>1.446845851765145</v>
      </c>
      <c r="T35" s="18">
        <f>IF(OR($A35="",T$8=""),"",MMULT(Z!$B35:INDEX(ZM,$A35-$B$4+1,$B$3-$B$2+1),ZT!T$9:INDEX(ZTM,$B$3-$B$2+1,T$8+1-$B$4)))</f>
        <v>0.41068361725634606</v>
      </c>
      <c r="U35" s="18">
        <f>IF(OR($A35="",U$8=""),"",MMULT(Z!$B35:INDEX(ZM,$A35-$B$4+1,$B$3-$B$2+1),ZT!U$9:INDEX(ZTM,$B$3-$B$2+1,U$8+1-$B$4)))</f>
        <v>0.85991820103899952</v>
      </c>
      <c r="V35" s="18">
        <f>IF(OR($A35="",V$8=""),"",MMULT(Z!$B35:INDEX(ZM,$A35-$B$4+1,$B$3-$B$2+1),ZT!V$9:INDEX(ZTM,$B$3-$B$2+1,V$8+1-$B$4)))</f>
        <v>1.4131865752579928</v>
      </c>
      <c r="W35" s="18">
        <f>IF(OR($A35="",W$8=""),"",MMULT(Z!$B35:INDEX(ZM,$A35-$B$4+1,$B$3-$B$2+1),ZT!W$9:INDEX(ZTM,$B$3-$B$2+1,W$8+1-$B$4)))</f>
        <v>1.1754437761994267</v>
      </c>
      <c r="X35" s="18">
        <f>IF(OR($A35="",X$8=""),"",MMULT(Z!$B35:INDEX(ZM,$A35-$B$4+1,$B$3-$B$2+1),ZT!X$9:INDEX(ZTM,$B$3-$B$2+1,X$8+1-$B$4)))</f>
        <v>1.1638257255995392</v>
      </c>
      <c r="Y35" s="18">
        <f>IF(OR($A35="",Y$8=""),"",MMULT(Z!$B35:INDEX(ZM,$A35-$B$4+1,$B$3-$B$2+1),ZT!Y$9:INDEX(ZTM,$B$3-$B$2+1,Y$8+1-$B$4)))</f>
        <v>1.2181807403117937</v>
      </c>
      <c r="Z35" s="18">
        <f>IF(OR($A35="",Z$8=""),"",MMULT(Z!$B35:INDEX(ZM,$A35-$B$4+1,$B$3-$B$2+1),ZT!Z$9:INDEX(ZTM,$B$3-$B$2+1,Z$8+1-$B$4)))</f>
        <v>1.6598813837985813</v>
      </c>
      <c r="AA35" s="18">
        <f>IF(OR($A35="",AA$8=""),"",MMULT(Z!$B35:INDEX(ZM,$A35-$B$4+1,$B$3-$B$2+1),ZT!AA$9:INDEX(ZTM,$B$3-$B$2+1,AA$8+1-$B$4)))</f>
        <v>1.1451669610359554</v>
      </c>
      <c r="AB35" s="18">
        <f>IF(OR($A35="",AB$8=""),"",MMULT(Z!$B35:INDEX(ZM,$A35-$B$4+1,$B$3-$B$2+1),ZT!AB$9:INDEX(ZTM,$B$3-$B$2+1,AB$8+1-$B$4)))</f>
        <v>2.4403175187496684</v>
      </c>
      <c r="AC35" s="18">
        <f>IF(OR($A35="",AC$8=""),"",MMULT(Z!$B35:INDEX(ZM,$A35-$B$4+1,$B$3-$B$2+1),ZT!AC$9:INDEX(ZTM,$B$3-$B$2+1,AC$8+1-$B$4)))</f>
        <v>1.2754503047522925</v>
      </c>
      <c r="AD35" s="18">
        <f>IF(OR($A35="",AD$8=""),"",MMULT(Z!$B35:INDEX(ZM,$A35-$B$4+1,$B$3-$B$2+1),ZT!AD$9:INDEX(ZTM,$B$3-$B$2+1,AD$8+1-$B$4)))</f>
        <v>1.4276335892552439</v>
      </c>
      <c r="AE35" s="18">
        <f>IF(OR($A35="",AE$8=""),"",MMULT(Z!$B35:INDEX(ZM,$A35-$B$4+1,$B$3-$B$2+1),ZT!AE$9:INDEX(ZTM,$B$3-$B$2+1,AE$8+1-$B$4)))</f>
        <v>1.8370640837303238</v>
      </c>
      <c r="AF35" s="18">
        <f>IF(OR($A35="",AF$8=""),"",MMULT(Z!$B35:INDEX(ZM,$A35-$B$4+1,$B$3-$B$2+1),ZT!AF$9:INDEX(ZTM,$B$3-$B$2+1,AF$8+1-$B$4)))</f>
        <v>1.7439234748668169</v>
      </c>
      <c r="AG35" s="18">
        <f>IF(OR($A35="",AG$8=""),"",MMULT(Z!$B35:INDEX(ZM,$A35-$B$4+1,$B$3-$B$2+1),ZT!AG$9:INDEX(ZTM,$B$3-$B$2+1,AG$8+1-$B$4)))</f>
        <v>2.0761141165494634</v>
      </c>
      <c r="AH35" s="18">
        <f>IF(OR($A35="",AH$8=""),"",MMULT(Z!$B35:INDEX(ZM,$A35-$B$4+1,$B$3-$B$2+1),ZT!AH$9:INDEX(ZTM,$B$3-$B$2+1,AH$8+1-$B$4)))</f>
        <v>1.4619391958675938</v>
      </c>
      <c r="AI35" s="18">
        <f>IF(OR($A35="",AI$8=""),"",MMULT(Z!$B35:INDEX(ZM,$A35-$B$4+1,$B$3-$B$2+1),ZT!AI$9:INDEX(ZTM,$B$3-$B$2+1,AI$8+1-$B$4)))</f>
        <v>2.0147896086102111</v>
      </c>
      <c r="AJ35" s="18">
        <f>IF(OR($A35="",AJ$8=""),"",MMULT(Z!$B35:INDEX(ZM,$A35-$B$4+1,$B$3-$B$2+1),ZT!AJ$9:INDEX(ZTM,$B$3-$B$2+1,AJ$8+1-$B$4)))</f>
        <v>1.795149650745955</v>
      </c>
      <c r="AK35" s="18">
        <f>IF(OR($A35="",AK$8=""),"",MMULT(Z!$B35:INDEX(ZM,$A35-$B$4+1,$B$3-$B$2+1),ZT!AK$9:INDEX(ZTM,$B$3-$B$2+1,AK$8+1-$B$4)))</f>
        <v>1.6091581877970078</v>
      </c>
      <c r="AL35" s="18">
        <f>IF(OR($A35="",AL$8=""),"",MMULT(Z!$B35:INDEX(ZM,$A35-$B$4+1,$B$3-$B$2+1),ZT!AL$9:INDEX(ZTM,$B$3-$B$2+1,AL$8+1-$B$4)))</f>
        <v>2.137352423164077</v>
      </c>
      <c r="AM35" s="18">
        <f>IF(OR($A35="",AM$8=""),"",MMULT(Z!$B35:INDEX(ZM,$A35-$B$4+1,$B$3-$B$2+1),ZT!AM$9:INDEX(ZTM,$B$3-$B$2+1,AM$8+1-$B$4)))</f>
        <v>1.6456613800895832</v>
      </c>
      <c r="AN35" s="18">
        <f>IF(OR($A35="",AN$8=""),"",MMULT(Z!$B35:INDEX(ZM,$A35-$B$4+1,$B$3-$B$2+1),ZT!AN$9:INDEX(ZTM,$B$3-$B$2+1,AN$8+1-$B$4)))</f>
        <v>2.0351917437685785</v>
      </c>
      <c r="AO35" s="18">
        <f>IF(OR($A35="",AO$8=""),"",MMULT(Z!$B35:INDEX(ZM,$A35-$B$4+1,$B$3-$B$2+1),ZT!AO$9:INDEX(ZTM,$B$3-$B$2+1,AO$8+1-$B$4)))</f>
        <v>1.3516771539505068</v>
      </c>
      <c r="AP35" s="18">
        <f>IF(OR($A35="",AP$8=""),"",MMULT(Z!$B35:INDEX(ZM,$A35-$B$4+1,$B$3-$B$2+1),ZT!AP$9:INDEX(ZTM,$B$3-$B$2+1,AP$8+1-$B$4)))</f>
        <v>1.4594741353588014</v>
      </c>
      <c r="AQ35" s="18">
        <f>IF(OR($A35="",AQ$8=""),"",MMULT(Z!$B35:INDEX(ZM,$A35-$B$4+1,$B$3-$B$2+1),ZT!AQ$9:INDEX(ZTM,$B$3-$B$2+1,AQ$8+1-$B$4)))</f>
        <v>1.2805890466802543</v>
      </c>
      <c r="AR35" s="18">
        <f>IF(OR($A35="",AR$8=""),"",MMULT(Z!$B35:INDEX(ZM,$A35-$B$4+1,$B$3-$B$2+1),ZT!AR$9:INDEX(ZTM,$B$3-$B$2+1,AR$8+1-$B$4)))</f>
        <v>1.2387397572915222</v>
      </c>
      <c r="AS35" s="18">
        <f>IF(OR($A35="",AS$8=""),"",MMULT(Z!$B35:INDEX(ZM,$A35-$B$4+1,$B$3-$B$2+1),ZT!AS$9:INDEX(ZTM,$B$3-$B$2+1,AS$8+1-$B$4)))</f>
        <v>0.97627163823555341</v>
      </c>
      <c r="AT35" s="18">
        <f>IF(OR($A35="",AT$8=""),"",MMULT(Z!$B35:INDEX(ZM,$A35-$B$4+1,$B$3-$B$2+1),ZT!AT$9:INDEX(ZTM,$B$3-$B$2+1,AT$8+1-$B$4)))</f>
        <v>0.80133357751792111</v>
      </c>
      <c r="AU35" s="18">
        <f>IF(OR($A35="",AU$8=""),"",MMULT(Z!$B35:INDEX(ZM,$A35-$B$4+1,$B$3-$B$2+1),ZT!AU$9:INDEX(ZTM,$B$3-$B$2+1,AU$8+1-$B$4)))</f>
        <v>0.67080621103646643</v>
      </c>
      <c r="AV35" s="18">
        <f>IF(OR($A35="",AV$8=""),"",MMULT(Z!$B35:INDEX(ZM,$A35-$B$4+1,$B$3-$B$2+1),ZT!AV$9:INDEX(ZTM,$B$3-$B$2+1,AV$8+1-$B$4)))</f>
        <v>0.70174185619354101</v>
      </c>
      <c r="AW35" s="18">
        <f>IF(OR($A35="",AW$8=""),"",MMULT(Z!$B35:INDEX(ZM,$A35-$B$4+1,$B$3-$B$2+1),ZT!AW$9:INDEX(ZTM,$B$3-$B$2+1,AW$8+1-$B$4)))</f>
        <v>0.45961954613994904</v>
      </c>
      <c r="AX35" s="18">
        <f>IF(OR($A35="",AX$8=""),"",MMULT(Z!$B35:INDEX(ZM,$A35-$B$4+1,$B$3-$B$2+1),ZT!AX$9:INDEX(ZTM,$B$3-$B$2+1,AX$8+1-$B$4)))</f>
        <v>0.46494008009114129</v>
      </c>
      <c r="AY35" s="18">
        <f>IF(OR($A35="",AY$8=""),"",MMULT(Z!$B35:INDEX(ZM,$A35-$B$4+1,$B$3-$B$2+1),ZT!AY$9:INDEX(ZTM,$B$3-$B$2+1,AY$8+1-$B$4)))</f>
        <v>0.40328318832889887</v>
      </c>
      <c r="AZ35" s="18">
        <f>IF(OR($A35="",AZ$8=""),"",MMULT(Z!$B35:INDEX(ZM,$A35-$B$4+1,$B$3-$B$2+1),ZT!AZ$9:INDEX(ZTM,$B$3-$B$2+1,AZ$8+1-$B$4)))</f>
        <v>0.37735248342312777</v>
      </c>
      <c r="BA35" s="18">
        <f>IF(OR($A35="",BA$8=""),"",MMULT(Z!$B35:INDEX(ZM,$A35-$B$4+1,$B$3-$B$2+1),ZT!BA$9:INDEX(ZTM,$B$3-$B$2+1,BA$8+1-$B$4)))</f>
        <v>0.28074708782255525</v>
      </c>
      <c r="BB35" s="18">
        <f>IF(OR($A35="",BB$8=""),"",MMULT(Z!$B35:INDEX(ZM,$A35-$B$4+1,$B$3-$B$2+1),ZT!BB$9:INDEX(ZTM,$B$3-$B$2+1,BB$8+1-$B$4)))</f>
        <v>0.27408905966365538</v>
      </c>
      <c r="BC35" s="18">
        <f>IF(OR($A35="",BC$8=""),"",MMULT(Z!$B35:INDEX(ZM,$A35-$B$4+1,$B$3-$B$2+1),ZT!BC$9:INDEX(ZTM,$B$3-$B$2+1,BC$8+1-$B$4)))</f>
        <v>0.22081984986338868</v>
      </c>
      <c r="BD35" s="18">
        <f>IF(OR($A35="",BD$8=""),"",MMULT(Z!$B35:INDEX(ZM,$A35-$B$4+1,$B$3-$B$2+1),ZT!BD$9:INDEX(ZTM,$B$3-$B$2+1,BD$8+1-$B$4)))</f>
        <v>0.32455304437670807</v>
      </c>
      <c r="BE35" s="18">
        <f>IF(OR($A35="",BE$8=""),"",MMULT(Z!$B35:INDEX(ZM,$A35-$B$4+1,$B$3-$B$2+1),ZT!BE$9:INDEX(ZTM,$B$3-$B$2+1,BE$8+1-$B$4)))</f>
        <v>0.36316296298430722</v>
      </c>
      <c r="BF35" s="18">
        <f>IF(OR($A35="",BF$8=""),"",MMULT(Z!$B35:INDEX(ZM,$A35-$B$4+1,$B$3-$B$2+1),ZT!BF$9:INDEX(ZTM,$B$3-$B$2+1,BF$8+1-$B$4)))</f>
        <v>0.43984168412467545</v>
      </c>
      <c r="BG35" s="18">
        <f>IF(OR($A35="",BG$8=""),"",MMULT(Z!$B35:INDEX(ZM,$A35-$B$4+1,$B$3-$B$2+1),ZT!BG$9:INDEX(ZTM,$B$3-$B$2+1,BG$8+1-$B$4)))</f>
        <v>0.51771260147944764</v>
      </c>
      <c r="BH35" s="18">
        <f>IF(OR($A35="",BH$8=""),"",MMULT(Z!$B35:INDEX(ZM,$A35-$B$4+1,$B$3-$B$2+1),ZT!BH$9:INDEX(ZTM,$B$3-$B$2+1,BH$8+1-$B$4)))</f>
        <v>0.45481558708744407</v>
      </c>
      <c r="BI35" s="18">
        <f>IF(OR($A35="",BI$8=""),"",MMULT(Z!$B35:INDEX(ZM,$A35-$B$4+1,$B$3-$B$2+1),ZT!BI$9:INDEX(ZTM,$B$3-$B$2+1,BI$8+1-$B$4)))</f>
        <v>0.55740648894319356</v>
      </c>
      <c r="BJ35" s="18">
        <f>IF(OR($A35="",BJ$8=""),"",MMULT(Z!$B35:INDEX(ZM,$A35-$B$4+1,$B$3-$B$2+1),ZT!BJ$9:INDEX(ZTM,$B$3-$B$2+1,BJ$8+1-$B$4)))</f>
        <v>0.57557036008586138</v>
      </c>
      <c r="BK35" s="18">
        <f>IF(OR($A35="",BK$8=""),"",MMULT(Z!$B35:INDEX(ZM,$A35-$B$4+1,$B$3-$B$2+1),ZT!BK$9:INDEX(ZTM,$B$3-$B$2+1,BK$8+1-$B$4)))</f>
        <v>0.48445827091879112</v>
      </c>
      <c r="BL35" s="18">
        <f>IF(OR($A35="",BL$8=""),"",MMULT(Z!$B35:INDEX(ZM,$A35-$B$4+1,$B$3-$B$2+1),ZT!BL$9:INDEX(ZTM,$B$3-$B$2+1,BL$8+1-$B$4)))</f>
        <v>0.56543242720366893</v>
      </c>
      <c r="BM35" s="18">
        <f>IF(OR($A35="",BM$8=""),"",MMULT(Z!$B35:INDEX(ZM,$A35-$B$4+1,$B$3-$B$2+1),ZT!BM$9:INDEX(ZTM,$B$3-$B$2+1,BM$8+1-$B$4)))</f>
        <v>0.66548034955353452</v>
      </c>
      <c r="BN35" s="18">
        <f>IF(OR($A35="",BN$8=""),"",MMULT(Z!$B35:INDEX(ZM,$A35-$B$4+1,$B$3-$B$2+1),ZT!BN$9:INDEX(ZTM,$B$3-$B$2+1,BN$8+1-$B$4)))</f>
        <v>0.57356930042886756</v>
      </c>
      <c r="BO35" s="18">
        <f>IF(OR($A35="",BO$8=""),"",MMULT(Z!$B35:INDEX(ZM,$A35-$B$4+1,$B$3-$B$2+1),ZT!BO$9:INDEX(ZTM,$B$3-$B$2+1,BO$8+1-$B$4)))</f>
        <v>0.7426125965753585</v>
      </c>
      <c r="BP35" s="18">
        <f>IF(OR($A35="",BP$8=""),"",MMULT(Z!$B35:INDEX(ZM,$A35-$B$4+1,$B$3-$B$2+1),ZT!BP$9:INDEX(ZTM,$B$3-$B$2+1,BP$8+1-$B$4)))</f>
        <v>0.7505796807354328</v>
      </c>
      <c r="BQ35" s="18">
        <f>IF(OR($A35="",BQ$8=""),"",MMULT(Z!$B35:INDEX(ZM,$A35-$B$4+1,$B$3-$B$2+1),ZT!BQ$9:INDEX(ZTM,$B$3-$B$2+1,BQ$8+1-$B$4)))</f>
        <v>0.7101723981664575</v>
      </c>
      <c r="BR35" s="18">
        <f>IF(OR($A35="",BR$8=""),"",MMULT(Z!$B35:INDEX(ZM,$A35-$B$4+1,$B$3-$B$2+1),ZT!BR$9:INDEX(ZTM,$B$3-$B$2+1,BR$8+1-$B$4)))</f>
        <v>0.83743922449560237</v>
      </c>
      <c r="BS35" s="18">
        <f>IF(OR($A35="",BS$8=""),"",MMULT(Z!$B35:INDEX(ZM,$A35-$B$4+1,$B$3-$B$2+1),ZT!BS$9:INDEX(ZTM,$B$3-$B$2+1,BS$8+1-$B$4)))</f>
        <v>0.68787014224719012</v>
      </c>
      <c r="BT35" s="18">
        <f>IF(OR($A35="",BT$8=""),"",MMULT(Z!$B35:INDEX(ZM,$A35-$B$4+1,$B$3-$B$2+1),ZT!BT$9:INDEX(ZTM,$B$3-$B$2+1,BT$8+1-$B$4)))</f>
        <v>0.73130519663885263</v>
      </c>
      <c r="BU35" s="18">
        <f>IF(OR($A35="",BU$8=""),"",MMULT(Z!$B35:INDEX(ZM,$A35-$B$4+1,$B$3-$B$2+1),ZT!BU$9:INDEX(ZTM,$B$3-$B$2+1,BU$8+1-$B$4)))</f>
        <v>0.7592235670672276</v>
      </c>
      <c r="BV35" s="18">
        <f>IF(OR($A35="",BV$8=""),"",MMULT(Z!$B35:INDEX(ZM,$A35-$B$4+1,$B$3-$B$2+1),ZT!BV$9:INDEX(ZTM,$B$3-$B$2+1,BV$8+1-$B$4)))</f>
        <v>0.758575432200286</v>
      </c>
      <c r="BW35" s="18">
        <f>IF(OR($A35="",BW$8=""),"",MMULT(Z!$B35:INDEX(ZM,$A35-$B$4+1,$B$3-$B$2+1),ZT!BW$9:INDEX(ZTM,$B$3-$B$2+1,BW$8+1-$B$4)))</f>
        <v>0.76609847651518359</v>
      </c>
      <c r="BX35" s="18">
        <f>IF(OR($A35="",BX$8=""),"",MMULT(Z!$B35:INDEX(ZM,$A35-$B$4+1,$B$3-$B$2+1),ZT!BX$9:INDEX(ZTM,$B$3-$B$2+1,BX$8+1-$B$4)))</f>
        <v>0.72861672778700692</v>
      </c>
      <c r="BY35" s="18">
        <f>IF(OR($A35="",BY$8=""),"",MMULT(Z!$B35:INDEX(ZM,$A35-$B$4+1,$B$3-$B$2+1),ZT!BY$9:INDEX(ZTM,$B$3-$B$2+1,BY$8+1-$B$4)))</f>
        <v>0.67677527229422818</v>
      </c>
      <c r="BZ35" s="18">
        <f>IF(OR($A35="",BZ$8=""),"",MMULT(Z!$B35:INDEX(ZM,$A35-$B$4+1,$B$3-$B$2+1),ZT!BZ$9:INDEX(ZTM,$B$3-$B$2+1,BZ$8+1-$B$4)))</f>
        <v>0.73960038352856683</v>
      </c>
      <c r="CA35" s="18">
        <f>IF(OR($A35="",CA$8=""),"",MMULT(Z!$B35:INDEX(ZM,$A35-$B$4+1,$B$3-$B$2+1),ZT!CA$9:INDEX(ZTM,$B$3-$B$2+1,CA$8+1-$B$4)))</f>
        <v>0.56352130527650912</v>
      </c>
      <c r="CB35" s="18">
        <f>IF(OR($A35="",CB$8=""),"",MMULT(Z!$B35:INDEX(ZM,$A35-$B$4+1,$B$3-$B$2+1),ZT!CB$9:INDEX(ZTM,$B$3-$B$2+1,CB$8+1-$B$4)))</f>
        <v>0.61897542940205563</v>
      </c>
      <c r="CC35" s="18">
        <f>IF(OR($A35="",CC$8=""),"",MMULT(Z!$B35:INDEX(ZM,$A35-$B$4+1,$B$3-$B$2+1),ZT!CC$9:INDEX(ZTM,$B$3-$B$2+1,CC$8+1-$B$4)))</f>
        <v>0.58807124438692393</v>
      </c>
      <c r="CD35" s="18">
        <f>IF(OR($A35="",CD$8=""),"",MMULT(Z!$B35:INDEX(ZM,$A35-$B$4+1,$B$3-$B$2+1),ZT!CD$9:INDEX(ZTM,$B$3-$B$2+1,CD$8+1-$B$4)))</f>
        <v>0.51899902204766191</v>
      </c>
      <c r="CE35" s="18">
        <f>IF(OR($A35="",CE$8=""),"",MMULT(Z!$B35:INDEX(ZM,$A35-$B$4+1,$B$3-$B$2+1),ZT!CE$9:INDEX(ZTM,$B$3-$B$2+1,CE$8+1-$B$4)))</f>
        <v>0.63656680870694959</v>
      </c>
      <c r="CF35" s="18">
        <f>IF(OR($A35="",CF$8=""),"",MMULT(Z!$B35:INDEX(ZM,$A35-$B$4+1,$B$3-$B$2+1),ZT!CF$9:INDEX(ZTM,$B$3-$B$2+1,CF$8+1-$B$4)))</f>
        <v>0.50927165813465092</v>
      </c>
      <c r="CG35" s="18">
        <f>IF(OR($A35="",CG$8=""),"",MMULT(Z!$B35:INDEX(ZM,$A35-$B$4+1,$B$3-$B$2+1),ZT!CG$9:INDEX(ZTM,$B$3-$B$2+1,CG$8+1-$B$4)))</f>
        <v>0.56734846103012737</v>
      </c>
      <c r="CH35" s="18">
        <f>IF(OR($A35="",CH$8=""),"",MMULT(Z!$B35:INDEX(ZM,$A35-$B$4+1,$B$3-$B$2+1),ZT!CH$9:INDEX(ZTM,$B$3-$B$2+1,CH$8+1-$B$4)))</f>
        <v>0.65517222983188406</v>
      </c>
      <c r="CI35" s="18">
        <f>IF(OR($A35="",CI$8=""),"",MMULT(Z!$B35:INDEX(ZM,$A35-$B$4+1,$B$3-$B$2+1),ZT!CI$9:INDEX(ZTM,$B$3-$B$2+1,CI$8+1-$B$4)))</f>
        <v>0.49599097676471698</v>
      </c>
      <c r="CJ35" s="18">
        <f>IF(OR($A35="",CJ$8=""),"",MMULT(Z!$B35:INDEX(ZM,$A35-$B$4+1,$B$3-$B$2+1),ZT!CJ$9:INDEX(ZTM,$B$3-$B$2+1,CJ$8+1-$B$4)))</f>
        <v>0.52276493752189013</v>
      </c>
      <c r="CK35" s="18">
        <f>IF(OR($A35="",CK$8=""),"",MMULT(Z!$B35:INDEX(ZM,$A35-$B$4+1,$B$3-$B$2+1),ZT!CK$9:INDEX(ZTM,$B$3-$B$2+1,CK$8+1-$B$4)))</f>
        <v>0.58457048133295109</v>
      </c>
      <c r="CL35" s="18">
        <f>IF(OR($A35="",CL$8=""),"",MMULT(Z!$B35:INDEX(ZM,$A35-$B$4+1,$B$3-$B$2+1),ZT!CL$9:INDEX(ZTM,$B$3-$B$2+1,CL$8+1-$B$4)))</f>
        <v>0.45592727904036612</v>
      </c>
      <c r="CM35" s="18">
        <f>IF(OR($A35="",CM$8=""),"",MMULT(Z!$B35:INDEX(ZM,$A35-$B$4+1,$B$3-$B$2+1),ZT!CM$9:INDEX(ZTM,$B$3-$B$2+1,CM$8+1-$B$4)))</f>
        <v>0.66419038715793477</v>
      </c>
      <c r="CN35" s="18">
        <f>IF(OR($A35="",CN$8=""),"",MMULT(Z!$B35:INDEX(ZM,$A35-$B$4+1,$B$3-$B$2+1),ZT!CN$9:INDEX(ZTM,$B$3-$B$2+1,CN$8+1-$B$4)))</f>
        <v>0.63861194903253682</v>
      </c>
      <c r="CO35" s="18">
        <f>IF(OR($A35="",CO$8=""),"",MMULT(Z!$B35:INDEX(ZM,$A35-$B$4+1,$B$3-$B$2+1),ZT!CO$9:INDEX(ZTM,$B$3-$B$2+1,CO$8+1-$B$4)))</f>
        <v>0.61844971726981701</v>
      </c>
      <c r="CP35" s="18">
        <f>IF(OR($A35="",CP$8=""),"",MMULT(Z!$B35:INDEX(ZM,$A35-$B$4+1,$B$3-$B$2+1),ZT!CP$9:INDEX(ZTM,$B$3-$B$2+1,CP$8+1-$B$4)))</f>
        <v>0.47742125382620693</v>
      </c>
      <c r="CQ35" s="18">
        <f>IF(OR($A35="",CQ$8=""),"",MMULT(Z!$B35:INDEX(ZM,$A35-$B$4+1,$B$3-$B$2+1),ZT!CQ$9:INDEX(ZTM,$B$3-$B$2+1,CQ$8+1-$B$4)))</f>
        <v>0.44372623790976684</v>
      </c>
      <c r="CR35" s="18">
        <f>IF(OR($A35="",CR$8=""),"",MMULT(Z!$B35:INDEX(ZM,$A35-$B$4+1,$B$3-$B$2+1),ZT!CR$9:INDEX(ZTM,$B$3-$B$2+1,CR$8+1-$B$4)))</f>
        <v>0.29554949186472634</v>
      </c>
      <c r="CS35" s="18">
        <f>IF(OR($A35="",CS$8=""),"",MMULT(Z!$B35:INDEX(ZM,$A35-$B$4+1,$B$3-$B$2+1),ZT!CS$9:INDEX(ZTM,$B$3-$B$2+1,CS$8+1-$B$4)))</f>
        <v>0.43337667645484101</v>
      </c>
      <c r="CT35" s="18" t="str">
        <f>IF(OR($A35="",CT$8=""),"",MMULT(Z!$B35:INDEX(ZM,$A35-$B$4+1,$B$3-$B$2+1),ZT!CT$9:INDEX(ZTM,$B$3-$B$2+1,CT$8+1-$B$4)))</f>
        <v/>
      </c>
      <c r="CU35" s="18" t="str">
        <f>IF(OR($A35="",CU$8=""),"",MMULT(Z!$B35:INDEX(ZM,$A35-$B$4+1,$B$3-$B$2+1),ZT!CU$9:INDEX(ZTM,$B$3-$B$2+1,CU$8+1-$B$4)))</f>
        <v/>
      </c>
      <c r="CV35" s="18" t="str">
        <f>IF(OR($A35="",CV$8=""),"",MMULT(Z!$B35:INDEX(ZM,$A35-$B$4+1,$B$3-$B$2+1),ZT!CV$9:INDEX(ZTM,$B$3-$B$2+1,CV$8+1-$B$4)))</f>
        <v/>
      </c>
      <c r="CW35" s="18" t="str">
        <f>IF(OR($A35="",CW$8=""),"",MMULT(Z!$B35:INDEX(ZM,$A35-$B$4+1,$B$3-$B$2+1),ZT!CW$9:INDEX(ZTM,$B$3-$B$2+1,CW$8+1-$B$4)))</f>
        <v/>
      </c>
      <c r="CX35" s="18" t="str">
        <f>IF(OR($A35="",CX$8=""),"",MMULT(Z!$B35:INDEX(ZM,$A35-$B$4+1,$B$3-$B$2+1),ZT!CX$9:INDEX(ZTM,$B$3-$B$2+1,CX$8+1-$B$4)))</f>
        <v/>
      </c>
      <c r="CY35" s="18" t="str">
        <f>IF(OR($A35="",CY$8=""),"",MMULT(Z!$B35:INDEX(ZM,$A35-$B$4+1,$B$3-$B$2+1),ZT!CY$9:INDEX(ZTM,$B$3-$B$2+1,CY$8+1-$B$4)))</f>
        <v/>
      </c>
      <c r="CZ35" s="18" t="str">
        <f>IF(OR($A35="",CZ$8=""),"",MMULT(Z!$B35:INDEX(ZM,$A35-$B$4+1,$B$3-$B$2+1),ZT!CZ$9:INDEX(ZTM,$B$3-$B$2+1,CZ$8+1-$B$4)))</f>
        <v/>
      </c>
      <c r="DA35" s="18" t="str">
        <f>IF(OR($A35="",DA$8=""),"",MMULT(Z!$B35:INDEX(ZM,$A35-$B$4+1,$B$3-$B$2+1),ZT!DA$9:INDEX(ZTM,$B$3-$B$2+1,DA$8+1-$B$4)))</f>
        <v/>
      </c>
      <c r="DB35" s="18" t="str">
        <f>IF(OR($A35="",DB$8=""),"",MMULT(Z!$B35:INDEX(ZM,$A35-$B$4+1,$B$3-$B$2+1),ZT!DB$9:INDEX(ZTM,$B$3-$B$2+1,DB$8+1-$B$4)))</f>
        <v/>
      </c>
      <c r="DC35" s="18" t="str">
        <f>IF(OR($A35="",DC$8=""),"",MMULT(Z!$B35:INDEX(ZM,$A35-$B$4+1,$B$3-$B$2+1),ZT!DC$9:INDEX(ZTM,$B$3-$B$2+1,DC$8+1-$B$4)))</f>
        <v/>
      </c>
      <c r="DD35" s="18" t="str">
        <f>IF(OR($A35="",DD$8=""),"",MMULT(Z!$B35:INDEX(ZM,$A35-$B$4+1,$B$3-$B$2+1),ZT!DD$9:INDEX(ZTM,$B$3-$B$2+1,DD$8+1-$B$4)))</f>
        <v/>
      </c>
      <c r="DE35" s="18" t="str">
        <f>IF(OR($A35="",DE$8=""),"",MMULT(Z!$B35:INDEX(ZM,$A35-$B$4+1,$B$3-$B$2+1),ZT!DE$9:INDEX(ZTM,$B$3-$B$2+1,DE$8+1-$B$4)))</f>
        <v/>
      </c>
      <c r="DF35" s="18" t="str">
        <f>IF(OR($A35="",DF$8=""),"",MMULT(Z!$B35:INDEX(ZM,$A35-$B$4+1,$B$3-$B$2+1),ZT!DF$9:INDEX(ZTM,$B$3-$B$2+1,DF$8+1-$B$4)))</f>
        <v/>
      </c>
      <c r="DG35" s="18" t="str">
        <f>IF(OR($A35="",DG$8=""),"",MMULT(Z!$B35:INDEX(ZM,$A35-$B$4+1,$B$3-$B$2+1),ZT!DG$9:INDEX(ZTM,$B$3-$B$2+1,DG$8+1-$B$4)))</f>
        <v/>
      </c>
    </row>
    <row r="36" spans="1:111">
      <c r="A36">
        <f>Z!A36</f>
        <v>27</v>
      </c>
      <c r="B36" s="18">
        <f>IF(OR($A36="",B$8=""),"",MMULT(Z!$B36:INDEX(ZM,$A36-$B$4+1,$B$3-$B$2+1),ZT!B$9:INDEX(ZTM,$B$3-$B$2+1,B$8+1-$B$4)))</f>
        <v>1.5815370430347211</v>
      </c>
      <c r="C36" s="18">
        <f>IF(OR($A36="",C$8=""),"",MMULT(Z!$B36:INDEX(ZM,$A36-$B$4+1,$B$3-$B$2+1),ZT!C$9:INDEX(ZTM,$B$3-$B$2+1,C$8+1-$B$4)))</f>
        <v>1.1524672693878404</v>
      </c>
      <c r="D36" s="18">
        <f>IF(OR($A36="",D$8=""),"",MMULT(Z!$B36:INDEX(ZM,$A36-$B$4+1,$B$3-$B$2+1),ZT!D$9:INDEX(ZTM,$B$3-$B$2+1,D$8+1-$B$4)))</f>
        <v>0.94060811144980538</v>
      </c>
      <c r="E36" s="18">
        <f>IF(OR($A36="",E$8=""),"",MMULT(Z!$B36:INDEX(ZM,$A36-$B$4+1,$B$3-$B$2+1),ZT!E$9:INDEX(ZTM,$B$3-$B$2+1,E$8+1-$B$4)))</f>
        <v>1.0019955280636275</v>
      </c>
      <c r="F36" s="18">
        <f>IF(OR($A36="",F$8=""),"",MMULT(Z!$B36:INDEX(ZM,$A36-$B$4+1,$B$3-$B$2+1),ZT!F$9:INDEX(ZTM,$B$3-$B$2+1,F$8+1-$B$4)))</f>
        <v>0.84975843468537537</v>
      </c>
      <c r="G36" s="18">
        <f>IF(OR($A36="",G$8=""),"",MMULT(Z!$B36:INDEX(ZM,$A36-$B$4+1,$B$3-$B$2+1),ZT!G$9:INDEX(ZTM,$B$3-$B$2+1,G$8+1-$B$4)))</f>
        <v>1.3276982352051323</v>
      </c>
      <c r="H36" s="18">
        <f>IF(OR($A36="",H$8=""),"",MMULT(Z!$B36:INDEX(ZM,$A36-$B$4+1,$B$3-$B$2+1),ZT!H$9:INDEX(ZTM,$B$3-$B$2+1,H$8+1-$B$4)))</f>
        <v>1.0248517643247281</v>
      </c>
      <c r="I36" s="18">
        <f>IF(OR($A36="",I$8=""),"",MMULT(Z!$B36:INDEX(ZM,$A36-$B$4+1,$B$3-$B$2+1),ZT!I$9:INDEX(ZTM,$B$3-$B$2+1,I$8+1-$B$4)))</f>
        <v>0.29882160693342913</v>
      </c>
      <c r="J36" s="18">
        <f>IF(OR($A36="",J$8=""),"",MMULT(Z!$B36:INDEX(ZM,$A36-$B$4+1,$B$3-$B$2+1),ZT!J$9:INDEX(ZTM,$B$3-$B$2+1,J$8+1-$B$4)))</f>
        <v>1.2548897529935019</v>
      </c>
      <c r="K36" s="18">
        <f>IF(OR($A36="",K$8=""),"",MMULT(Z!$B36:INDEX(ZM,$A36-$B$4+1,$B$3-$B$2+1),ZT!K$9:INDEX(ZTM,$B$3-$B$2+1,K$8+1-$B$4)))</f>
        <v>2.01128024155329</v>
      </c>
      <c r="L36" s="18">
        <f>IF(OR($A36="",L$8=""),"",MMULT(Z!$B36:INDEX(ZM,$A36-$B$4+1,$B$3-$B$2+1),ZT!L$9:INDEX(ZTM,$B$3-$B$2+1,L$8+1-$B$4)))</f>
        <v>1.9024617935131434</v>
      </c>
      <c r="M36" s="18">
        <f>IF(OR($A36="",M$8=""),"",MMULT(Z!$B36:INDEX(ZM,$A36-$B$4+1,$B$3-$B$2+1),ZT!M$9:INDEX(ZTM,$B$3-$B$2+1,M$8+1-$B$4)))</f>
        <v>1.4072679121779752</v>
      </c>
      <c r="N36" s="18">
        <f>IF(OR($A36="",N$8=""),"",MMULT(Z!$B36:INDEX(ZM,$A36-$B$4+1,$B$3-$B$2+1),ZT!N$9:INDEX(ZTM,$B$3-$B$2+1,N$8+1-$B$4)))</f>
        <v>0.75458269489718666</v>
      </c>
      <c r="O36" s="18">
        <f>IF(OR($A36="",O$8=""),"",MMULT(Z!$B36:INDEX(ZM,$A36-$B$4+1,$B$3-$B$2+1),ZT!O$9:INDEX(ZTM,$B$3-$B$2+1,O$8+1-$B$4)))</f>
        <v>0.49351017509751688</v>
      </c>
      <c r="P36" s="18">
        <f>IF(OR($A36="",P$8=""),"",MMULT(Z!$B36:INDEX(ZM,$A36-$B$4+1,$B$3-$B$2+1),ZT!P$9:INDEX(ZTM,$B$3-$B$2+1,P$8+1-$B$4)))</f>
        <v>1.3760977187006773</v>
      </c>
      <c r="Q36" s="18">
        <f>IF(OR($A36="",Q$8=""),"",MMULT(Z!$B36:INDEX(ZM,$A36-$B$4+1,$B$3-$B$2+1),ZT!Q$9:INDEX(ZTM,$B$3-$B$2+1,Q$8+1-$B$4)))</f>
        <v>0.90350076317950156</v>
      </c>
      <c r="R36" s="18">
        <f>IF(OR($A36="",R$8=""),"",MMULT(Z!$B36:INDEX(ZM,$A36-$B$4+1,$B$3-$B$2+1),ZT!R$9:INDEX(ZTM,$B$3-$B$2+1,R$8+1-$B$4)))</f>
        <v>0.93465104813809763</v>
      </c>
      <c r="S36" s="18">
        <f>IF(OR($A36="",S$8=""),"",MMULT(Z!$B36:INDEX(ZM,$A36-$B$4+1,$B$3-$B$2+1),ZT!S$9:INDEX(ZTM,$B$3-$B$2+1,S$8+1-$B$4)))</f>
        <v>1.2347231765593898</v>
      </c>
      <c r="T36" s="18">
        <f>IF(OR($A36="",T$8=""),"",MMULT(Z!$B36:INDEX(ZM,$A36-$B$4+1,$B$3-$B$2+1),ZT!T$9:INDEX(ZTM,$B$3-$B$2+1,T$8+1-$B$4)))</f>
        <v>0.51572459262449666</v>
      </c>
      <c r="U36" s="18">
        <f>IF(OR($A36="",U$8=""),"",MMULT(Z!$B36:INDEX(ZM,$A36-$B$4+1,$B$3-$B$2+1),ZT!U$9:INDEX(ZTM,$B$3-$B$2+1,U$8+1-$B$4)))</f>
        <v>0.94214903282999862</v>
      </c>
      <c r="V36" s="18">
        <f>IF(OR($A36="",V$8=""),"",MMULT(Z!$B36:INDEX(ZM,$A36-$B$4+1,$B$3-$B$2+1),ZT!V$9:INDEX(ZTM,$B$3-$B$2+1,V$8+1-$B$4)))</f>
        <v>1.3040161044223593</v>
      </c>
      <c r="W36" s="18">
        <f>IF(OR($A36="",W$8=""),"",MMULT(Z!$B36:INDEX(ZM,$A36-$B$4+1,$B$3-$B$2+1),ZT!W$9:INDEX(ZTM,$B$3-$B$2+1,W$8+1-$B$4)))</f>
        <v>1.2975792598642766</v>
      </c>
      <c r="X36" s="18">
        <f>IF(OR($A36="",X$8=""),"",MMULT(Z!$B36:INDEX(ZM,$A36-$B$4+1,$B$3-$B$2+1),ZT!X$9:INDEX(ZTM,$B$3-$B$2+1,X$8+1-$B$4)))</f>
        <v>0.8587150266802942</v>
      </c>
      <c r="Y36" s="18">
        <f>IF(OR($A36="",Y$8=""),"",MMULT(Z!$B36:INDEX(ZM,$A36-$B$4+1,$B$3-$B$2+1),ZT!Y$9:INDEX(ZTM,$B$3-$B$2+1,Y$8+1-$B$4)))</f>
        <v>1.4302265105865049</v>
      </c>
      <c r="Z36" s="18">
        <f>IF(OR($A36="",Z$8=""),"",MMULT(Z!$B36:INDEX(ZM,$A36-$B$4+1,$B$3-$B$2+1),ZT!Z$9:INDEX(ZTM,$B$3-$B$2+1,Z$8+1-$B$4)))</f>
        <v>1.2996072781772969</v>
      </c>
      <c r="AA36" s="18">
        <f>IF(OR($A36="",AA$8=""),"",MMULT(Z!$B36:INDEX(ZM,$A36-$B$4+1,$B$3-$B$2+1),ZT!AA$9:INDEX(ZTM,$B$3-$B$2+1,AA$8+1-$B$4)))</f>
        <v>1.1704004225459588</v>
      </c>
      <c r="AB36" s="18">
        <f>IF(OR($A36="",AB$8=""),"",MMULT(Z!$B36:INDEX(ZM,$A36-$B$4+1,$B$3-$B$2+1),ZT!AB$9:INDEX(ZTM,$B$3-$B$2+1,AB$8+1-$B$4)))</f>
        <v>1.2754503047522925</v>
      </c>
      <c r="AC36" s="18">
        <f>IF(OR($A36="",AC$8=""),"",MMULT(Z!$B36:INDEX(ZM,$A36-$B$4+1,$B$3-$B$2+1),ZT!AC$9:INDEX(ZTM,$B$3-$B$2+1,AC$8+1-$B$4)))</f>
        <v>2.1069440673035364</v>
      </c>
      <c r="AD36" s="18">
        <f>IF(OR($A36="",AD$8=""),"",MMULT(Z!$B36:INDEX(ZM,$A36-$B$4+1,$B$3-$B$2+1),ZT!AD$9:INDEX(ZTM,$B$3-$B$2+1,AD$8+1-$B$4)))</f>
        <v>1.0245482329051139</v>
      </c>
      <c r="AE36" s="18">
        <f>IF(OR($A36="",AE$8=""),"",MMULT(Z!$B36:INDEX(ZM,$A36-$B$4+1,$B$3-$B$2+1),ZT!AE$9:INDEX(ZTM,$B$3-$B$2+1,AE$8+1-$B$4)))</f>
        <v>1.5089891233460582</v>
      </c>
      <c r="AF36" s="18">
        <f>IF(OR($A36="",AF$8=""),"",MMULT(Z!$B36:INDEX(ZM,$A36-$B$4+1,$B$3-$B$2+1),ZT!AF$9:INDEX(ZTM,$B$3-$B$2+1,AF$8+1-$B$4)))</f>
        <v>1.46600409934984</v>
      </c>
      <c r="AG36" s="18">
        <f>IF(OR($A36="",AG$8=""),"",MMULT(Z!$B36:INDEX(ZM,$A36-$B$4+1,$B$3-$B$2+1),ZT!AG$9:INDEX(ZTM,$B$3-$B$2+1,AG$8+1-$B$4)))</f>
        <v>1.901300601073433</v>
      </c>
      <c r="AH36" s="18">
        <f>IF(OR($A36="",AH$8=""),"",MMULT(Z!$B36:INDEX(ZM,$A36-$B$4+1,$B$3-$B$2+1),ZT!AH$9:INDEX(ZTM,$B$3-$B$2+1,AH$8+1-$B$4)))</f>
        <v>1.5389037882942456</v>
      </c>
      <c r="AI36" s="18">
        <f>IF(OR($A36="",AI$8=""),"",MMULT(Z!$B36:INDEX(ZM,$A36-$B$4+1,$B$3-$B$2+1),ZT!AI$9:INDEX(ZTM,$B$3-$B$2+1,AI$8+1-$B$4)))</f>
        <v>1.7588393107401077</v>
      </c>
      <c r="AJ36" s="18">
        <f>IF(OR($A36="",AJ$8=""),"",MMULT(Z!$B36:INDEX(ZM,$A36-$B$4+1,$B$3-$B$2+1),ZT!AJ$9:INDEX(ZTM,$B$3-$B$2+1,AJ$8+1-$B$4)))</f>
        <v>1.7372188056164333</v>
      </c>
      <c r="AK36" s="18">
        <f>IF(OR($A36="",AK$8=""),"",MMULT(Z!$B36:INDEX(ZM,$A36-$B$4+1,$B$3-$B$2+1),ZT!AK$9:INDEX(ZTM,$B$3-$B$2+1,AK$8+1-$B$4)))</f>
        <v>1.7118638509998656</v>
      </c>
      <c r="AL36" s="18">
        <f>IF(OR($A36="",AL$8=""),"",MMULT(Z!$B36:INDEX(ZM,$A36-$B$4+1,$B$3-$B$2+1),ZT!AL$9:INDEX(ZTM,$B$3-$B$2+1,AL$8+1-$B$4)))</f>
        <v>1.7581963026603984</v>
      </c>
      <c r="AM36" s="18">
        <f>IF(OR($A36="",AM$8=""),"",MMULT(Z!$B36:INDEX(ZM,$A36-$B$4+1,$B$3-$B$2+1),ZT!AM$9:INDEX(ZTM,$B$3-$B$2+1,AM$8+1-$B$4)))</f>
        <v>1.2762637560595493</v>
      </c>
      <c r="AN36" s="18">
        <f>IF(OR($A36="",AN$8=""),"",MMULT(Z!$B36:INDEX(ZM,$A36-$B$4+1,$B$3-$B$2+1),ZT!AN$9:INDEX(ZTM,$B$3-$B$2+1,AN$8+1-$B$4)))</f>
        <v>1.3693585110023729</v>
      </c>
      <c r="AO36" s="18">
        <f>IF(OR($A36="",AO$8=""),"",MMULT(Z!$B36:INDEX(ZM,$A36-$B$4+1,$B$3-$B$2+1),ZT!AO$9:INDEX(ZTM,$B$3-$B$2+1,AO$8+1-$B$4)))</f>
        <v>0.92943017014711204</v>
      </c>
      <c r="AP36" s="18">
        <f>IF(OR($A36="",AP$8=""),"",MMULT(Z!$B36:INDEX(ZM,$A36-$B$4+1,$B$3-$B$2+1),ZT!AP$9:INDEX(ZTM,$B$3-$B$2+1,AP$8+1-$B$4)))</f>
        <v>0.92466285906369394</v>
      </c>
      <c r="AQ36" s="18">
        <f>IF(OR($A36="",AQ$8=""),"",MMULT(Z!$B36:INDEX(ZM,$A36-$B$4+1,$B$3-$B$2+1),ZT!AQ$9:INDEX(ZTM,$B$3-$B$2+1,AQ$8+1-$B$4)))</f>
        <v>0.69095645695474073</v>
      </c>
      <c r="AR36" s="18">
        <f>IF(OR($A36="",AR$8=""),"",MMULT(Z!$B36:INDEX(ZM,$A36-$B$4+1,$B$3-$B$2+1),ZT!AR$9:INDEX(ZTM,$B$3-$B$2+1,AR$8+1-$B$4)))</f>
        <v>0.80827711038690619</v>
      </c>
      <c r="AS36" s="18">
        <f>IF(OR($A36="",AS$8=""),"",MMULT(Z!$B36:INDEX(ZM,$A36-$B$4+1,$B$3-$B$2+1),ZT!AS$9:INDEX(ZTM,$B$3-$B$2+1,AS$8+1-$B$4)))</f>
        <v>0.62098515677126276</v>
      </c>
      <c r="AT36" s="18">
        <f>IF(OR($A36="",AT$8=""),"",MMULT(Z!$B36:INDEX(ZM,$A36-$B$4+1,$B$3-$B$2+1),ZT!AT$9:INDEX(ZTM,$B$3-$B$2+1,AT$8+1-$B$4)))</f>
        <v>0.47511217427826707</v>
      </c>
      <c r="AU36" s="18">
        <f>IF(OR($A36="",AU$8=""),"",MMULT(Z!$B36:INDEX(ZM,$A36-$B$4+1,$B$3-$B$2+1),ZT!AU$9:INDEX(ZTM,$B$3-$B$2+1,AU$8+1-$B$4)))</f>
        <v>0.61569187368198142</v>
      </c>
      <c r="AV36" s="18">
        <f>IF(OR($A36="",AV$8=""),"",MMULT(Z!$B36:INDEX(ZM,$A36-$B$4+1,$B$3-$B$2+1),ZT!AV$9:INDEX(ZTM,$B$3-$B$2+1,AV$8+1-$B$4)))</f>
        <v>0.38103675599187142</v>
      </c>
      <c r="AW36" s="18">
        <f>IF(OR($A36="",AW$8=""),"",MMULT(Z!$B36:INDEX(ZM,$A36-$B$4+1,$B$3-$B$2+1),ZT!AW$9:INDEX(ZTM,$B$3-$B$2+1,AW$8+1-$B$4)))</f>
        <v>0.21843108033570036</v>
      </c>
      <c r="AX36" s="18">
        <f>IF(OR($A36="",AX$8=""),"",MMULT(Z!$B36:INDEX(ZM,$A36-$B$4+1,$B$3-$B$2+1),ZT!AX$9:INDEX(ZTM,$B$3-$B$2+1,AX$8+1-$B$4)))</f>
        <v>0.23208350925567331</v>
      </c>
      <c r="AY36" s="18">
        <f>IF(OR($A36="",AY$8=""),"",MMULT(Z!$B36:INDEX(ZM,$A36-$B$4+1,$B$3-$B$2+1),ZT!AY$9:INDEX(ZTM,$B$3-$B$2+1,AY$8+1-$B$4)))</f>
        <v>0.4150502954215004</v>
      </c>
      <c r="AZ36" s="18">
        <f>IF(OR($A36="",AZ$8=""),"",MMULT(Z!$B36:INDEX(ZM,$A36-$B$4+1,$B$3-$B$2+1),ZT!AZ$9:INDEX(ZTM,$B$3-$B$2+1,AZ$8+1-$B$4)))</f>
        <v>0.26275279212670938</v>
      </c>
      <c r="BA36" s="18">
        <f>IF(OR($A36="",BA$8=""),"",MMULT(Z!$B36:INDEX(ZM,$A36-$B$4+1,$B$3-$B$2+1),ZT!BA$9:INDEX(ZTM,$B$3-$B$2+1,BA$8+1-$B$4)))</f>
        <v>0.35249581010712816</v>
      </c>
      <c r="BB36" s="18">
        <f>IF(OR($A36="",BB$8=""),"",MMULT(Z!$B36:INDEX(ZM,$A36-$B$4+1,$B$3-$B$2+1),ZT!BB$9:INDEX(ZTM,$B$3-$B$2+1,BB$8+1-$B$4)))</f>
        <v>0.29979793539570376</v>
      </c>
      <c r="BC36" s="18">
        <f>IF(OR($A36="",BC$8=""),"",MMULT(Z!$B36:INDEX(ZM,$A36-$B$4+1,$B$3-$B$2+1),ZT!BC$9:INDEX(ZTM,$B$3-$B$2+1,BC$8+1-$B$4)))</f>
        <v>0.23080141852711342</v>
      </c>
      <c r="BD36" s="18">
        <f>IF(OR($A36="",BD$8=""),"",MMULT(Z!$B36:INDEX(ZM,$A36-$B$4+1,$B$3-$B$2+1),ZT!BD$9:INDEX(ZTM,$B$3-$B$2+1,BD$8+1-$B$4)))</f>
        <v>0.18844384404768769</v>
      </c>
      <c r="BE36" s="18">
        <f>IF(OR($A36="",BE$8=""),"",MMULT(Z!$B36:INDEX(ZM,$A36-$B$4+1,$B$3-$B$2+1),ZT!BE$9:INDEX(ZTM,$B$3-$B$2+1,BE$8+1-$B$4)))</f>
        <v>0.37866888058558285</v>
      </c>
      <c r="BF36" s="18">
        <f>IF(OR($A36="",BF$8=""),"",MMULT(Z!$B36:INDEX(ZM,$A36-$B$4+1,$B$3-$B$2+1),ZT!BF$9:INDEX(ZTM,$B$3-$B$2+1,BF$8+1-$B$4)))</f>
        <v>0.3724200579483643</v>
      </c>
      <c r="BG36" s="18">
        <f>IF(OR($A36="",BG$8=""),"",MMULT(Z!$B36:INDEX(ZM,$A36-$B$4+1,$B$3-$B$2+1),ZT!BG$9:INDEX(ZTM,$B$3-$B$2+1,BG$8+1-$B$4)))</f>
        <v>0.51980481769942533</v>
      </c>
      <c r="BH36" s="18">
        <f>IF(OR($A36="",BH$8=""),"",MMULT(Z!$B36:INDEX(ZM,$A36-$B$4+1,$B$3-$B$2+1),ZT!BH$9:INDEX(ZTM,$B$3-$B$2+1,BH$8+1-$B$4)))</f>
        <v>0.43992853976584817</v>
      </c>
      <c r="BI36" s="18">
        <f>IF(OR($A36="",BI$8=""),"",MMULT(Z!$B36:INDEX(ZM,$A36-$B$4+1,$B$3-$B$2+1),ZT!BI$9:INDEX(ZTM,$B$3-$B$2+1,BI$8+1-$B$4)))</f>
        <v>0.40472236830369213</v>
      </c>
      <c r="BJ36" s="18">
        <f>IF(OR($A36="",BJ$8=""),"",MMULT(Z!$B36:INDEX(ZM,$A36-$B$4+1,$B$3-$B$2+1),ZT!BJ$9:INDEX(ZTM,$B$3-$B$2+1,BJ$8+1-$B$4)))</f>
        <v>0.55611111684695236</v>
      </c>
      <c r="BK36" s="18">
        <f>IF(OR($A36="",BK$8=""),"",MMULT(Z!$B36:INDEX(ZM,$A36-$B$4+1,$B$3-$B$2+1),ZT!BK$9:INDEX(ZTM,$B$3-$B$2+1,BK$8+1-$B$4)))</f>
        <v>0.54692600626080234</v>
      </c>
      <c r="BL36" s="18">
        <f>IF(OR($A36="",BL$8=""),"",MMULT(Z!$B36:INDEX(ZM,$A36-$B$4+1,$B$3-$B$2+1),ZT!BL$9:INDEX(ZTM,$B$3-$B$2+1,BL$8+1-$B$4)))</f>
        <v>0.58256404386250449</v>
      </c>
      <c r="BM36" s="18">
        <f>IF(OR($A36="",BM$8=""),"",MMULT(Z!$B36:INDEX(ZM,$A36-$B$4+1,$B$3-$B$2+1),ZT!BM$9:INDEX(ZTM,$B$3-$B$2+1,BM$8+1-$B$4)))</f>
        <v>0.55296636176423286</v>
      </c>
      <c r="BN36" s="18">
        <f>IF(OR($A36="",BN$8=""),"",MMULT(Z!$B36:INDEX(ZM,$A36-$B$4+1,$B$3-$B$2+1),ZT!BN$9:INDEX(ZTM,$B$3-$B$2+1,BN$8+1-$B$4)))</f>
        <v>0.55581491807312322</v>
      </c>
      <c r="BO36" s="18">
        <f>IF(OR($A36="",BO$8=""),"",MMULT(Z!$B36:INDEX(ZM,$A36-$B$4+1,$B$3-$B$2+1),ZT!BO$9:INDEX(ZTM,$B$3-$B$2+1,BO$8+1-$B$4)))</f>
        <v>0.62896943523915361</v>
      </c>
      <c r="BP36" s="18">
        <f>IF(OR($A36="",BP$8=""),"",MMULT(Z!$B36:INDEX(ZM,$A36-$B$4+1,$B$3-$B$2+1),ZT!BP$9:INDEX(ZTM,$B$3-$B$2+1,BP$8+1-$B$4)))</f>
        <v>0.58393669306982299</v>
      </c>
      <c r="BQ36" s="18">
        <f>IF(OR($A36="",BQ$8=""),"",MMULT(Z!$B36:INDEX(ZM,$A36-$B$4+1,$B$3-$B$2+1),ZT!BQ$9:INDEX(ZTM,$B$3-$B$2+1,BQ$8+1-$B$4)))</f>
        <v>0.63031467230110316</v>
      </c>
      <c r="BR36" s="18">
        <f>IF(OR($A36="",BR$8=""),"",MMULT(Z!$B36:INDEX(ZM,$A36-$B$4+1,$B$3-$B$2+1),ZT!BR$9:INDEX(ZTM,$B$3-$B$2+1,BR$8+1-$B$4)))</f>
        <v>0.58128199920021617</v>
      </c>
      <c r="BS36" s="18">
        <f>IF(OR($A36="",BS$8=""),"",MMULT(Z!$B36:INDEX(ZM,$A36-$B$4+1,$B$3-$B$2+1),ZT!BS$9:INDEX(ZTM,$B$3-$B$2+1,BS$8+1-$B$4)))</f>
        <v>0.61342492733100362</v>
      </c>
      <c r="BT36" s="18">
        <f>IF(OR($A36="",BT$8=""),"",MMULT(Z!$B36:INDEX(ZM,$A36-$B$4+1,$B$3-$B$2+1),ZT!BT$9:INDEX(ZTM,$B$3-$B$2+1,BT$8+1-$B$4)))</f>
        <v>0.62584613091580965</v>
      </c>
      <c r="BU36" s="18">
        <f>IF(OR($A36="",BU$8=""),"",MMULT(Z!$B36:INDEX(ZM,$A36-$B$4+1,$B$3-$B$2+1),ZT!BU$9:INDEX(ZTM,$B$3-$B$2+1,BU$8+1-$B$4)))</f>
        <v>0.58686704642434429</v>
      </c>
      <c r="BV36" s="18">
        <f>IF(OR($A36="",BV$8=""),"",MMULT(Z!$B36:INDEX(ZM,$A36-$B$4+1,$B$3-$B$2+1),ZT!BV$9:INDEX(ZTM,$B$3-$B$2+1,BV$8+1-$B$4)))</f>
        <v>0.53330951245941904</v>
      </c>
      <c r="BW36" s="18">
        <f>IF(OR($A36="",BW$8=""),"",MMULT(Z!$B36:INDEX(ZM,$A36-$B$4+1,$B$3-$B$2+1),ZT!BW$9:INDEX(ZTM,$B$3-$B$2+1,BW$8+1-$B$4)))</f>
        <v>0.56129924080530924</v>
      </c>
      <c r="BX36" s="18">
        <f>IF(OR($A36="",BX$8=""),"",MMULT(Z!$B36:INDEX(ZM,$A36-$B$4+1,$B$3-$B$2+1),ZT!BX$9:INDEX(ZTM,$B$3-$B$2+1,BX$8+1-$B$4)))</f>
        <v>0.53086382943725219</v>
      </c>
      <c r="BY36" s="18">
        <f>IF(OR($A36="",BY$8=""),"",MMULT(Z!$B36:INDEX(ZM,$A36-$B$4+1,$B$3-$B$2+1),ZT!BY$9:INDEX(ZTM,$B$3-$B$2+1,BY$8+1-$B$4)))</f>
        <v>0.54739949105223384</v>
      </c>
      <c r="BZ36" s="18">
        <f>IF(OR($A36="",BZ$8=""),"",MMULT(Z!$B36:INDEX(ZM,$A36-$B$4+1,$B$3-$B$2+1),ZT!BZ$9:INDEX(ZTM,$B$3-$B$2+1,BZ$8+1-$B$4)))</f>
        <v>0.48507386880587261</v>
      </c>
      <c r="CA36" s="18">
        <f>IF(OR($A36="",CA$8=""),"",MMULT(Z!$B36:INDEX(ZM,$A36-$B$4+1,$B$3-$B$2+1),ZT!CA$9:INDEX(ZTM,$B$3-$B$2+1,CA$8+1-$B$4)))</f>
        <v>0.37427375144682234</v>
      </c>
      <c r="CB36" s="18">
        <f>IF(OR($A36="",CB$8=""),"",MMULT(Z!$B36:INDEX(ZM,$A36-$B$4+1,$B$3-$B$2+1),ZT!CB$9:INDEX(ZTM,$B$3-$B$2+1,CB$8+1-$B$4)))</f>
        <v>0.53404932803368399</v>
      </c>
      <c r="CC36" s="18">
        <f>IF(OR($A36="",CC$8=""),"",MMULT(Z!$B36:INDEX(ZM,$A36-$B$4+1,$B$3-$B$2+1),ZT!CC$9:INDEX(ZTM,$B$3-$B$2+1,CC$8+1-$B$4)))</f>
        <v>0.5084325666869417</v>
      </c>
      <c r="CD36" s="18">
        <f>IF(OR($A36="",CD$8=""),"",MMULT(Z!$B36:INDEX(ZM,$A36-$B$4+1,$B$3-$B$2+1),ZT!CD$9:INDEX(ZTM,$B$3-$B$2+1,CD$8+1-$B$4)))</f>
        <v>0.48726540204680052</v>
      </c>
      <c r="CE36" s="18">
        <f>IF(OR($A36="",CE$8=""),"",MMULT(Z!$B36:INDEX(ZM,$A36-$B$4+1,$B$3-$B$2+1),ZT!CE$9:INDEX(ZTM,$B$3-$B$2+1,CE$8+1-$B$4)))</f>
        <v>0.57141521639847059</v>
      </c>
      <c r="CF36" s="18">
        <f>IF(OR($A36="",CF$8=""),"",MMULT(Z!$B36:INDEX(ZM,$A36-$B$4+1,$B$3-$B$2+1),ZT!CF$9:INDEX(ZTM,$B$3-$B$2+1,CF$8+1-$B$4)))</f>
        <v>0.44673221813930447</v>
      </c>
      <c r="CG36" s="18">
        <f>IF(OR($A36="",CG$8=""),"",MMULT(Z!$B36:INDEX(ZM,$A36-$B$4+1,$B$3-$B$2+1),ZT!CG$9:INDEX(ZTM,$B$3-$B$2+1,CG$8+1-$B$4)))</f>
        <v>0.44004887554592031</v>
      </c>
      <c r="CH36" s="18">
        <f>IF(OR($A36="",CH$8=""),"",MMULT(Z!$B36:INDEX(ZM,$A36-$B$4+1,$B$3-$B$2+1),ZT!CH$9:INDEX(ZTM,$B$3-$B$2+1,CH$8+1-$B$4)))</f>
        <v>0.5311098065778973</v>
      </c>
      <c r="CI36" s="18">
        <f>IF(OR($A36="",CI$8=""),"",MMULT(Z!$B36:INDEX(ZM,$A36-$B$4+1,$B$3-$B$2+1),ZT!CI$9:INDEX(ZTM,$B$3-$B$2+1,CI$8+1-$B$4)))</f>
        <v>0.44190105930807994</v>
      </c>
      <c r="CJ36" s="18">
        <f>IF(OR($A36="",CJ$8=""),"",MMULT(Z!$B36:INDEX(ZM,$A36-$B$4+1,$B$3-$B$2+1),ZT!CJ$9:INDEX(ZTM,$B$3-$B$2+1,CJ$8+1-$B$4)))</f>
        <v>0.48114392068276129</v>
      </c>
      <c r="CK36" s="18">
        <f>IF(OR($A36="",CK$8=""),"",MMULT(Z!$B36:INDEX(ZM,$A36-$B$4+1,$B$3-$B$2+1),ZT!CK$9:INDEX(ZTM,$B$3-$B$2+1,CK$8+1-$B$4)))</f>
        <v>0.48055728085373878</v>
      </c>
      <c r="CL36" s="18">
        <f>IF(OR($A36="",CL$8=""),"",MMULT(Z!$B36:INDEX(ZM,$A36-$B$4+1,$B$3-$B$2+1),ZT!CL$9:INDEX(ZTM,$B$3-$B$2+1,CL$8+1-$B$4)))</f>
        <v>0.37917353147810889</v>
      </c>
      <c r="CM36" s="18">
        <f>IF(OR($A36="",CM$8=""),"",MMULT(Z!$B36:INDEX(ZM,$A36-$B$4+1,$B$3-$B$2+1),ZT!CM$9:INDEX(ZTM,$B$3-$B$2+1,CM$8+1-$B$4)))</f>
        <v>0.44149418868576795</v>
      </c>
      <c r="CN36" s="18">
        <f>IF(OR($A36="",CN$8=""),"",MMULT(Z!$B36:INDEX(ZM,$A36-$B$4+1,$B$3-$B$2+1),ZT!CN$9:INDEX(ZTM,$B$3-$B$2+1,CN$8+1-$B$4)))</f>
        <v>0.37726478655336737</v>
      </c>
      <c r="CO36" s="18">
        <f>IF(OR($A36="",CO$8=""),"",MMULT(Z!$B36:INDEX(ZM,$A36-$B$4+1,$B$3-$B$2+1),ZT!CO$9:INDEX(ZTM,$B$3-$B$2+1,CO$8+1-$B$4)))</f>
        <v>0.39031046432060496</v>
      </c>
      <c r="CP36" s="18">
        <f>IF(OR($A36="",CP$8=""),"",MMULT(Z!$B36:INDEX(ZM,$A36-$B$4+1,$B$3-$B$2+1),ZT!CP$9:INDEX(ZTM,$B$3-$B$2+1,CP$8+1-$B$4)))</f>
        <v>0.26548410198178657</v>
      </c>
      <c r="CQ36" s="18">
        <f>IF(OR($A36="",CQ$8=""),"",MMULT(Z!$B36:INDEX(ZM,$A36-$B$4+1,$B$3-$B$2+1),ZT!CQ$9:INDEX(ZTM,$B$3-$B$2+1,CQ$8+1-$B$4)))</f>
        <v>0.34766193928306938</v>
      </c>
      <c r="CR36" s="18">
        <f>IF(OR($A36="",CR$8=""),"",MMULT(Z!$B36:INDEX(ZM,$A36-$B$4+1,$B$3-$B$2+1),ZT!CR$9:INDEX(ZTM,$B$3-$B$2+1,CR$8+1-$B$4)))</f>
        <v>0.10869729564488773</v>
      </c>
      <c r="CS36" s="18">
        <f>IF(OR($A36="",CS$8=""),"",MMULT(Z!$B36:INDEX(ZM,$A36-$B$4+1,$B$3-$B$2+1),ZT!CS$9:INDEX(ZTM,$B$3-$B$2+1,CS$8+1-$B$4)))</f>
        <v>0.26016649054719387</v>
      </c>
      <c r="CT36" s="18" t="str">
        <f>IF(OR($A36="",CT$8=""),"",MMULT(Z!$B36:INDEX(ZM,$A36-$B$4+1,$B$3-$B$2+1),ZT!CT$9:INDEX(ZTM,$B$3-$B$2+1,CT$8+1-$B$4)))</f>
        <v/>
      </c>
      <c r="CU36" s="18" t="str">
        <f>IF(OR($A36="",CU$8=""),"",MMULT(Z!$B36:INDEX(ZM,$A36-$B$4+1,$B$3-$B$2+1),ZT!CU$9:INDEX(ZTM,$B$3-$B$2+1,CU$8+1-$B$4)))</f>
        <v/>
      </c>
      <c r="CV36" s="18" t="str">
        <f>IF(OR($A36="",CV$8=""),"",MMULT(Z!$B36:INDEX(ZM,$A36-$B$4+1,$B$3-$B$2+1),ZT!CV$9:INDEX(ZTM,$B$3-$B$2+1,CV$8+1-$B$4)))</f>
        <v/>
      </c>
      <c r="CW36" s="18" t="str">
        <f>IF(OR($A36="",CW$8=""),"",MMULT(Z!$B36:INDEX(ZM,$A36-$B$4+1,$B$3-$B$2+1),ZT!CW$9:INDEX(ZTM,$B$3-$B$2+1,CW$8+1-$B$4)))</f>
        <v/>
      </c>
      <c r="CX36" s="18" t="str">
        <f>IF(OR($A36="",CX$8=""),"",MMULT(Z!$B36:INDEX(ZM,$A36-$B$4+1,$B$3-$B$2+1),ZT!CX$9:INDEX(ZTM,$B$3-$B$2+1,CX$8+1-$B$4)))</f>
        <v/>
      </c>
      <c r="CY36" s="18" t="str">
        <f>IF(OR($A36="",CY$8=""),"",MMULT(Z!$B36:INDEX(ZM,$A36-$B$4+1,$B$3-$B$2+1),ZT!CY$9:INDEX(ZTM,$B$3-$B$2+1,CY$8+1-$B$4)))</f>
        <v/>
      </c>
      <c r="CZ36" s="18" t="str">
        <f>IF(OR($A36="",CZ$8=""),"",MMULT(Z!$B36:INDEX(ZM,$A36-$B$4+1,$B$3-$B$2+1),ZT!CZ$9:INDEX(ZTM,$B$3-$B$2+1,CZ$8+1-$B$4)))</f>
        <v/>
      </c>
      <c r="DA36" s="18" t="str">
        <f>IF(OR($A36="",DA$8=""),"",MMULT(Z!$B36:INDEX(ZM,$A36-$B$4+1,$B$3-$B$2+1),ZT!DA$9:INDEX(ZTM,$B$3-$B$2+1,DA$8+1-$B$4)))</f>
        <v/>
      </c>
      <c r="DB36" s="18" t="str">
        <f>IF(OR($A36="",DB$8=""),"",MMULT(Z!$B36:INDEX(ZM,$A36-$B$4+1,$B$3-$B$2+1),ZT!DB$9:INDEX(ZTM,$B$3-$B$2+1,DB$8+1-$B$4)))</f>
        <v/>
      </c>
      <c r="DC36" s="18" t="str">
        <f>IF(OR($A36="",DC$8=""),"",MMULT(Z!$B36:INDEX(ZM,$A36-$B$4+1,$B$3-$B$2+1),ZT!DC$9:INDEX(ZTM,$B$3-$B$2+1,DC$8+1-$B$4)))</f>
        <v/>
      </c>
      <c r="DD36" s="18" t="str">
        <f>IF(OR($A36="",DD$8=""),"",MMULT(Z!$B36:INDEX(ZM,$A36-$B$4+1,$B$3-$B$2+1),ZT!DD$9:INDEX(ZTM,$B$3-$B$2+1,DD$8+1-$B$4)))</f>
        <v/>
      </c>
      <c r="DE36" s="18" t="str">
        <f>IF(OR($A36="",DE$8=""),"",MMULT(Z!$B36:INDEX(ZM,$A36-$B$4+1,$B$3-$B$2+1),ZT!DE$9:INDEX(ZTM,$B$3-$B$2+1,DE$8+1-$B$4)))</f>
        <v/>
      </c>
      <c r="DF36" s="18" t="str">
        <f>IF(OR($A36="",DF$8=""),"",MMULT(Z!$B36:INDEX(ZM,$A36-$B$4+1,$B$3-$B$2+1),ZT!DF$9:INDEX(ZTM,$B$3-$B$2+1,DF$8+1-$B$4)))</f>
        <v/>
      </c>
      <c r="DG36" s="18" t="str">
        <f>IF(OR($A36="",DG$8=""),"",MMULT(Z!$B36:INDEX(ZM,$A36-$B$4+1,$B$3-$B$2+1),ZT!DG$9:INDEX(ZTM,$B$3-$B$2+1,DG$8+1-$B$4)))</f>
        <v/>
      </c>
    </row>
    <row r="37" spans="1:111">
      <c r="A37">
        <f>Z!A37</f>
        <v>28</v>
      </c>
      <c r="B37" s="18">
        <f>IF(OR($A37="",B$8=""),"",MMULT(Z!$B37:INDEX(ZM,$A37-$B$4+1,$B$3-$B$2+1),ZT!B$9:INDEX(ZTM,$B$3-$B$2+1,B$8+1-$B$4)))</f>
        <v>1.4035446507010372</v>
      </c>
      <c r="C37" s="18">
        <f>IF(OR($A37="",C$8=""),"",MMULT(Z!$B37:INDEX(ZM,$A37-$B$4+1,$B$3-$B$2+1),ZT!C$9:INDEX(ZTM,$B$3-$B$2+1,C$8+1-$B$4)))</f>
        <v>1.2160234874131368</v>
      </c>
      <c r="D37" s="18">
        <f>IF(OR($A37="",D$8=""),"",MMULT(Z!$B37:INDEX(ZM,$A37-$B$4+1,$B$3-$B$2+1),ZT!D$9:INDEX(ZTM,$B$3-$B$2+1,D$8+1-$B$4)))</f>
        <v>1.2272983122313084</v>
      </c>
      <c r="E37" s="18">
        <f>IF(OR($A37="",E$8=""),"",MMULT(Z!$B37:INDEX(ZM,$A37-$B$4+1,$B$3-$B$2+1),ZT!E$9:INDEX(ZTM,$B$3-$B$2+1,E$8+1-$B$4)))</f>
        <v>1.1651868703538537</v>
      </c>
      <c r="F37" s="18">
        <f>IF(OR($A37="",F$8=""),"",MMULT(Z!$B37:INDEX(ZM,$A37-$B$4+1,$B$3-$B$2+1),ZT!F$9:INDEX(ZTM,$B$3-$B$2+1,F$8+1-$B$4)))</f>
        <v>0.92095066364137657</v>
      </c>
      <c r="G37" s="18">
        <f>IF(OR($A37="",G$8=""),"",MMULT(Z!$B37:INDEX(ZM,$A37-$B$4+1,$B$3-$B$2+1),ZT!G$9:INDEX(ZTM,$B$3-$B$2+1,G$8+1-$B$4)))</f>
        <v>1.2609359823408852</v>
      </c>
      <c r="H37" s="18">
        <f>IF(OR($A37="",H$8=""),"",MMULT(Z!$B37:INDEX(ZM,$A37-$B$4+1,$B$3-$B$2+1),ZT!H$9:INDEX(ZTM,$B$3-$B$2+1,H$8+1-$B$4)))</f>
        <v>1.033621819317639</v>
      </c>
      <c r="I37" s="18">
        <f>IF(OR($A37="",I$8=""),"",MMULT(Z!$B37:INDEX(ZM,$A37-$B$4+1,$B$3-$B$2+1),ZT!I$9:INDEX(ZTM,$B$3-$B$2+1,I$8+1-$B$4)))</f>
        <v>0.73068214127917652</v>
      </c>
      <c r="J37" s="18">
        <f>IF(OR($A37="",J$8=""),"",MMULT(Z!$B37:INDEX(ZM,$A37-$B$4+1,$B$3-$B$2+1),ZT!J$9:INDEX(ZTM,$B$3-$B$2+1,J$8+1-$B$4)))</f>
        <v>0.9165007074458692</v>
      </c>
      <c r="K37" s="18">
        <f>IF(OR($A37="",K$8=""),"",MMULT(Z!$B37:INDEX(ZM,$A37-$B$4+1,$B$3-$B$2+1),ZT!K$9:INDEX(ZTM,$B$3-$B$2+1,K$8+1-$B$4)))</f>
        <v>0.74852590151239939</v>
      </c>
      <c r="L37" s="18">
        <f>IF(OR($A37="",L$8=""),"",MMULT(Z!$B37:INDEX(ZM,$A37-$B$4+1,$B$3-$B$2+1),ZT!L$9:INDEX(ZTM,$B$3-$B$2+1,L$8+1-$B$4)))</f>
        <v>0.7011639022402788</v>
      </c>
      <c r="M37" s="18">
        <f>IF(OR($A37="",M$8=""),"",MMULT(Z!$B37:INDEX(ZM,$A37-$B$4+1,$B$3-$B$2+1),ZT!M$9:INDEX(ZTM,$B$3-$B$2+1,M$8+1-$B$4)))</f>
        <v>0.63061997986328466</v>
      </c>
      <c r="N37" s="18">
        <f>IF(OR($A37="",N$8=""),"",MMULT(Z!$B37:INDEX(ZM,$A37-$B$4+1,$B$3-$B$2+1),ZT!N$9:INDEX(ZTM,$B$3-$B$2+1,N$8+1-$B$4)))</f>
        <v>0.6003171402090367</v>
      </c>
      <c r="O37" s="18">
        <f>IF(OR($A37="",O$8=""),"",MMULT(Z!$B37:INDEX(ZM,$A37-$B$4+1,$B$3-$B$2+1),ZT!O$9:INDEX(ZTM,$B$3-$B$2+1,O$8+1-$B$4)))</f>
        <v>0.36873875471337825</v>
      </c>
      <c r="P37" s="18">
        <f>IF(OR($A37="",P$8=""),"",MMULT(Z!$B37:INDEX(ZM,$A37-$B$4+1,$B$3-$B$2+1),ZT!P$9:INDEX(ZTM,$B$3-$B$2+1,P$8+1-$B$4)))</f>
        <v>0.55332873617748801</v>
      </c>
      <c r="Q37" s="18">
        <f>IF(OR($A37="",Q$8=""),"",MMULT(Z!$B37:INDEX(ZM,$A37-$B$4+1,$B$3-$B$2+1),ZT!Q$9:INDEX(ZTM,$B$3-$B$2+1,Q$8+1-$B$4)))</f>
        <v>0.78123651752304524</v>
      </c>
      <c r="R37" s="18">
        <f>IF(OR($A37="",R$8=""),"",MMULT(Z!$B37:INDEX(ZM,$A37-$B$4+1,$B$3-$B$2+1),ZT!R$9:INDEX(ZTM,$B$3-$B$2+1,R$8+1-$B$4)))</f>
        <v>0.56173560247682719</v>
      </c>
      <c r="S37" s="18">
        <f>IF(OR($A37="",S$8=""),"",MMULT(Z!$B37:INDEX(ZM,$A37-$B$4+1,$B$3-$B$2+1),ZT!S$9:INDEX(ZTM,$B$3-$B$2+1,S$8+1-$B$4)))</f>
        <v>0.8683165772841912</v>
      </c>
      <c r="T37" s="18">
        <f>IF(OR($A37="",T$8=""),"",MMULT(Z!$B37:INDEX(ZM,$A37-$B$4+1,$B$3-$B$2+1),ZT!T$9:INDEX(ZTM,$B$3-$B$2+1,T$8+1-$B$4)))</f>
        <v>0.22388145593276487</v>
      </c>
      <c r="U37" s="18">
        <f>IF(OR($A37="",U$8=""),"",MMULT(Z!$B37:INDEX(ZM,$A37-$B$4+1,$B$3-$B$2+1),ZT!U$9:INDEX(ZTM,$B$3-$B$2+1,U$8+1-$B$4)))</f>
        <v>1.0693933637696462</v>
      </c>
      <c r="V37" s="18">
        <f>IF(OR($A37="",V$8=""),"",MMULT(Z!$B37:INDEX(ZM,$A37-$B$4+1,$B$3-$B$2+1),ZT!V$9:INDEX(ZTM,$B$3-$B$2+1,V$8+1-$B$4)))</f>
        <v>1.2848417400908361</v>
      </c>
      <c r="W37" s="18">
        <f>IF(OR($A37="",W$8=""),"",MMULT(Z!$B37:INDEX(ZM,$A37-$B$4+1,$B$3-$B$2+1),ZT!W$9:INDEX(ZTM,$B$3-$B$2+1,W$8+1-$B$4)))</f>
        <v>1.1435251650349778</v>
      </c>
      <c r="X37" s="18">
        <f>IF(OR($A37="",X$8=""),"",MMULT(Z!$B37:INDEX(ZM,$A37-$B$4+1,$B$3-$B$2+1),ZT!X$9:INDEX(ZTM,$B$3-$B$2+1,X$8+1-$B$4)))</f>
        <v>0.82067991037107935</v>
      </c>
      <c r="Y37" s="18">
        <f>IF(OR($A37="",Y$8=""),"",MMULT(Z!$B37:INDEX(ZM,$A37-$B$4+1,$B$3-$B$2+1),ZT!Y$9:INDEX(ZTM,$B$3-$B$2+1,Y$8+1-$B$4)))</f>
        <v>0.83505236312436715</v>
      </c>
      <c r="Z37" s="18">
        <f>IF(OR($A37="",Z$8=""),"",MMULT(Z!$B37:INDEX(ZM,$A37-$B$4+1,$B$3-$B$2+1),ZT!Z$9:INDEX(ZTM,$B$3-$B$2+1,Z$8+1-$B$4)))</f>
        <v>1.4120719927892815</v>
      </c>
      <c r="AA37" s="18">
        <f>IF(OR($A37="",AA$8=""),"",MMULT(Z!$B37:INDEX(ZM,$A37-$B$4+1,$B$3-$B$2+1),ZT!AA$9:INDEX(ZTM,$B$3-$B$2+1,AA$8+1-$B$4)))</f>
        <v>1.0354536619127581</v>
      </c>
      <c r="AB37" s="18">
        <f>IF(OR($A37="",AB$8=""),"",MMULT(Z!$B37:INDEX(ZM,$A37-$B$4+1,$B$3-$B$2+1),ZT!AB$9:INDEX(ZTM,$B$3-$B$2+1,AB$8+1-$B$4)))</f>
        <v>1.4276335892552439</v>
      </c>
      <c r="AC37" s="18">
        <f>IF(OR($A37="",AC$8=""),"",MMULT(Z!$B37:INDEX(ZM,$A37-$B$4+1,$B$3-$B$2+1),ZT!AC$9:INDEX(ZTM,$B$3-$B$2+1,AC$8+1-$B$4)))</f>
        <v>1.0245482329051139</v>
      </c>
      <c r="AD37" s="18">
        <f>IF(OR($A37="",AD$8=""),"",MMULT(Z!$B37:INDEX(ZM,$A37-$B$4+1,$B$3-$B$2+1),ZT!AD$9:INDEX(ZTM,$B$3-$B$2+1,AD$8+1-$B$4)))</f>
        <v>1.5128209682813571</v>
      </c>
      <c r="AE37" s="18">
        <f>IF(OR($A37="",AE$8=""),"",MMULT(Z!$B37:INDEX(ZM,$A37-$B$4+1,$B$3-$B$2+1),ZT!AE$9:INDEX(ZTM,$B$3-$B$2+1,AE$8+1-$B$4)))</f>
        <v>1.4957095775525895</v>
      </c>
      <c r="AF37" s="18">
        <f>IF(OR($A37="",AF$8=""),"",MMULT(Z!$B37:INDEX(ZM,$A37-$B$4+1,$B$3-$B$2+1),ZT!AF$9:INDEX(ZTM,$B$3-$B$2+1,AF$8+1-$B$4)))</f>
        <v>1.5543927080395665</v>
      </c>
      <c r="AG37" s="18">
        <f>IF(OR($A37="",AG$8=""),"",MMULT(Z!$B37:INDEX(ZM,$A37-$B$4+1,$B$3-$B$2+1),ZT!AG$9:INDEX(ZTM,$B$3-$B$2+1,AG$8+1-$B$4)))</f>
        <v>1.538252692445091</v>
      </c>
      <c r="AH37" s="18">
        <f>IF(OR($A37="",AH$8=""),"",MMULT(Z!$B37:INDEX(ZM,$A37-$B$4+1,$B$3-$B$2+1),ZT!AH$9:INDEX(ZTM,$B$3-$B$2+1,AH$8+1-$B$4)))</f>
        <v>1.2536282858284873</v>
      </c>
      <c r="AI37" s="18">
        <f>IF(OR($A37="",AI$8=""),"",MMULT(Z!$B37:INDEX(ZM,$A37-$B$4+1,$B$3-$B$2+1),ZT!AI$9:INDEX(ZTM,$B$3-$B$2+1,AI$8+1-$B$4)))</f>
        <v>1.4857901930648321</v>
      </c>
      <c r="AJ37" s="18">
        <f>IF(OR($A37="",AJ$8=""),"",MMULT(Z!$B37:INDEX(ZM,$A37-$B$4+1,$B$3-$B$2+1),ZT!AJ$9:INDEX(ZTM,$B$3-$B$2+1,AJ$8+1-$B$4)))</f>
        <v>1.4897589999120133</v>
      </c>
      <c r="AK37" s="18">
        <f>IF(OR($A37="",AK$8=""),"",MMULT(Z!$B37:INDEX(ZM,$A37-$B$4+1,$B$3-$B$2+1),ZT!AK$9:INDEX(ZTM,$B$3-$B$2+1,AK$8+1-$B$4)))</f>
        <v>1.2197441737692318</v>
      </c>
      <c r="AL37" s="18">
        <f>IF(OR($A37="",AL$8=""),"",MMULT(Z!$B37:INDEX(ZM,$A37-$B$4+1,$B$3-$B$2+1),ZT!AL$9:INDEX(ZTM,$B$3-$B$2+1,AL$8+1-$B$4)))</f>
        <v>1.650809484121206</v>
      </c>
      <c r="AM37" s="18">
        <f>IF(OR($A37="",AM$8=""),"",MMULT(Z!$B37:INDEX(ZM,$A37-$B$4+1,$B$3-$B$2+1),ZT!AM$9:INDEX(ZTM,$B$3-$B$2+1,AM$8+1-$B$4)))</f>
        <v>1.2789424747834477</v>
      </c>
      <c r="AN37" s="18">
        <f>IF(OR($A37="",AN$8=""),"",MMULT(Z!$B37:INDEX(ZM,$A37-$B$4+1,$B$3-$B$2+1),ZT!AN$9:INDEX(ZTM,$B$3-$B$2+1,AN$8+1-$B$4)))</f>
        <v>1.4889309585377182</v>
      </c>
      <c r="AO37" s="18">
        <f>IF(OR($A37="",AO$8=""),"",MMULT(Z!$B37:INDEX(ZM,$A37-$B$4+1,$B$3-$B$2+1),ZT!AO$9:INDEX(ZTM,$B$3-$B$2+1,AO$8+1-$B$4)))</f>
        <v>0.97201058522855077</v>
      </c>
      <c r="AP37" s="18">
        <f>IF(OR($A37="",AP$8=""),"",MMULT(Z!$B37:INDEX(ZM,$A37-$B$4+1,$B$3-$B$2+1),ZT!AP$9:INDEX(ZTM,$B$3-$B$2+1,AP$8+1-$B$4)))</f>
        <v>0.98081777937140535</v>
      </c>
      <c r="AQ37" s="18">
        <f>IF(OR($A37="",AQ$8=""),"",MMULT(Z!$B37:INDEX(ZM,$A37-$B$4+1,$B$3-$B$2+1),ZT!AQ$9:INDEX(ZTM,$B$3-$B$2+1,AQ$8+1-$B$4)))</f>
        <v>0.80501000048326288</v>
      </c>
      <c r="AR37" s="18">
        <f>IF(OR($A37="",AR$8=""),"",MMULT(Z!$B37:INDEX(ZM,$A37-$B$4+1,$B$3-$B$2+1),ZT!AR$9:INDEX(ZTM,$B$3-$B$2+1,AR$8+1-$B$4)))</f>
        <v>0.80274751340197215</v>
      </c>
      <c r="AS37" s="18">
        <f>IF(OR($A37="",AS$8=""),"",MMULT(Z!$B37:INDEX(ZM,$A37-$B$4+1,$B$3-$B$2+1),ZT!AS$9:INDEX(ZTM,$B$3-$B$2+1,AS$8+1-$B$4)))</f>
        <v>0.77447816387762858</v>
      </c>
      <c r="AT37" s="18">
        <f>IF(OR($A37="",AT$8=""),"",MMULT(Z!$B37:INDEX(ZM,$A37-$B$4+1,$B$3-$B$2+1),ZT!AT$9:INDEX(ZTM,$B$3-$B$2+1,AT$8+1-$B$4)))</f>
        <v>0.5232425835591068</v>
      </c>
      <c r="AU37" s="18">
        <f>IF(OR($A37="",AU$8=""),"",MMULT(Z!$B37:INDEX(ZM,$A37-$B$4+1,$B$3-$B$2+1),ZT!AU$9:INDEX(ZTM,$B$3-$B$2+1,AU$8+1-$B$4)))</f>
        <v>0.39043860116637608</v>
      </c>
      <c r="AV37" s="18">
        <f>IF(OR($A37="",AV$8=""),"",MMULT(Z!$B37:INDEX(ZM,$A37-$B$4+1,$B$3-$B$2+1),ZT!AV$9:INDEX(ZTM,$B$3-$B$2+1,AV$8+1-$B$4)))</f>
        <v>0.39616755821550426</v>
      </c>
      <c r="AW37" s="18">
        <f>IF(OR($A37="",AW$8=""),"",MMULT(Z!$B37:INDEX(ZM,$A37-$B$4+1,$B$3-$B$2+1),ZT!AW$9:INDEX(ZTM,$B$3-$B$2+1,AW$8+1-$B$4)))</f>
        <v>0.33709389434028403</v>
      </c>
      <c r="AX37" s="18">
        <f>IF(OR($A37="",AX$8=""),"",MMULT(Z!$B37:INDEX(ZM,$A37-$B$4+1,$B$3-$B$2+1),ZT!AX$9:INDEX(ZTM,$B$3-$B$2+1,AX$8+1-$B$4)))</f>
        <v>0.27567661276930866</v>
      </c>
      <c r="AY37" s="18">
        <f>IF(OR($A37="",AY$8=""),"",MMULT(Z!$B37:INDEX(ZM,$A37-$B$4+1,$B$3-$B$2+1),ZT!AY$9:INDEX(ZTM,$B$3-$B$2+1,AY$8+1-$B$4)))</f>
        <v>0.24356535759456097</v>
      </c>
      <c r="AZ37" s="18">
        <f>IF(OR($A37="",AZ$8=""),"",MMULT(Z!$B37:INDEX(ZM,$A37-$B$4+1,$B$3-$B$2+1),ZT!AZ$9:INDEX(ZTM,$B$3-$B$2+1,AZ$8+1-$B$4)))</f>
        <v>0.17840738169578485</v>
      </c>
      <c r="BA37" s="18">
        <f>IF(OR($A37="",BA$8=""),"",MMULT(Z!$B37:INDEX(ZM,$A37-$B$4+1,$B$3-$B$2+1),ZT!BA$9:INDEX(ZTM,$B$3-$B$2+1,BA$8+1-$B$4)))</f>
        <v>0.20268844832475466</v>
      </c>
      <c r="BB37" s="18">
        <f>IF(OR($A37="",BB$8=""),"",MMULT(Z!$B37:INDEX(ZM,$A37-$B$4+1,$B$3-$B$2+1),ZT!BB$9:INDEX(ZTM,$B$3-$B$2+1,BB$8+1-$B$4)))</f>
        <v>0.2327540472285439</v>
      </c>
      <c r="BC37" s="18">
        <f>IF(OR($A37="",BC$8=""),"",MMULT(Z!$B37:INDEX(ZM,$A37-$B$4+1,$B$3-$B$2+1),ZT!BC$9:INDEX(ZTM,$B$3-$B$2+1,BC$8+1-$B$4)))</f>
        <v>0.21847312212124725</v>
      </c>
      <c r="BD37" s="18">
        <f>IF(OR($A37="",BD$8=""),"",MMULT(Z!$B37:INDEX(ZM,$A37-$B$4+1,$B$3-$B$2+1),ZT!BD$9:INDEX(ZTM,$B$3-$B$2+1,BD$8+1-$B$4)))</f>
        <v>0.15313547931641794</v>
      </c>
      <c r="BE37" s="18">
        <f>IF(OR($A37="",BE$8=""),"",MMULT(Z!$B37:INDEX(ZM,$A37-$B$4+1,$B$3-$B$2+1),ZT!BE$9:INDEX(ZTM,$B$3-$B$2+1,BE$8+1-$B$4)))</f>
        <v>0.26863467167667393</v>
      </c>
      <c r="BF37" s="18">
        <f>IF(OR($A37="",BF$8=""),"",MMULT(Z!$B37:INDEX(ZM,$A37-$B$4+1,$B$3-$B$2+1),ZT!BF$9:INDEX(ZTM,$B$3-$B$2+1,BF$8+1-$B$4)))</f>
        <v>0.32193549718332276</v>
      </c>
      <c r="BG37" s="18">
        <f>IF(OR($A37="",BG$8=""),"",MMULT(Z!$B37:INDEX(ZM,$A37-$B$4+1,$B$3-$B$2+1),ZT!BG$9:INDEX(ZTM,$B$3-$B$2+1,BG$8+1-$B$4)))</f>
        <v>0.39147357890235729</v>
      </c>
      <c r="BH37" s="18">
        <f>IF(OR($A37="",BH$8=""),"",MMULT(Z!$B37:INDEX(ZM,$A37-$B$4+1,$B$3-$B$2+1),ZT!BH$9:INDEX(ZTM,$B$3-$B$2+1,BH$8+1-$B$4)))</f>
        <v>0.32108200830219519</v>
      </c>
      <c r="BI37" s="18">
        <f>IF(OR($A37="",BI$8=""),"",MMULT(Z!$B37:INDEX(ZM,$A37-$B$4+1,$B$3-$B$2+1),ZT!BI$9:INDEX(ZTM,$B$3-$B$2+1,BI$8+1-$B$4)))</f>
        <v>0.38250024547960093</v>
      </c>
      <c r="BJ37" s="18">
        <f>IF(OR($A37="",BJ$8=""),"",MMULT(Z!$B37:INDEX(ZM,$A37-$B$4+1,$B$3-$B$2+1),ZT!BJ$9:INDEX(ZTM,$B$3-$B$2+1,BJ$8+1-$B$4)))</f>
        <v>0.44584392533593581</v>
      </c>
      <c r="BK37" s="18">
        <f>IF(OR($A37="",BK$8=""),"",MMULT(Z!$B37:INDEX(ZM,$A37-$B$4+1,$B$3-$B$2+1),ZT!BK$9:INDEX(ZTM,$B$3-$B$2+1,BK$8+1-$B$4)))</f>
        <v>0.37764525921439085</v>
      </c>
      <c r="BL37" s="18">
        <f>IF(OR($A37="",BL$8=""),"",MMULT(Z!$B37:INDEX(ZM,$A37-$B$4+1,$B$3-$B$2+1),ZT!BL$9:INDEX(ZTM,$B$3-$B$2+1,BL$8+1-$B$4)))</f>
        <v>0.50755732028148581</v>
      </c>
      <c r="BM37" s="18">
        <f>IF(OR($A37="",BM$8=""),"",MMULT(Z!$B37:INDEX(ZM,$A37-$B$4+1,$B$3-$B$2+1),ZT!BM$9:INDEX(ZTM,$B$3-$B$2+1,BM$8+1-$B$4)))</f>
        <v>0.51266692632458466</v>
      </c>
      <c r="BN37" s="18">
        <f>IF(OR($A37="",BN$8=""),"",MMULT(Z!$B37:INDEX(ZM,$A37-$B$4+1,$B$3-$B$2+1),ZT!BN$9:INDEX(ZTM,$B$3-$B$2+1,BN$8+1-$B$4)))</f>
        <v>0.46767012526110208</v>
      </c>
      <c r="BO37" s="18">
        <f>IF(OR($A37="",BO$8=""),"",MMULT(Z!$B37:INDEX(ZM,$A37-$B$4+1,$B$3-$B$2+1),ZT!BO$9:INDEX(ZTM,$B$3-$B$2+1,BO$8+1-$B$4)))</f>
        <v>0.5567034133325427</v>
      </c>
      <c r="BP37" s="18">
        <f>IF(OR($A37="",BP$8=""),"",MMULT(Z!$B37:INDEX(ZM,$A37-$B$4+1,$B$3-$B$2+1),ZT!BP$9:INDEX(ZTM,$B$3-$B$2+1,BP$8+1-$B$4)))</f>
        <v>0.55653946270548893</v>
      </c>
      <c r="BQ37" s="18">
        <f>IF(OR($A37="",BQ$8=""),"",MMULT(Z!$B37:INDEX(ZM,$A37-$B$4+1,$B$3-$B$2+1),ZT!BQ$9:INDEX(ZTM,$B$3-$B$2+1,BQ$8+1-$B$4)))</f>
        <v>0.57192182064819297</v>
      </c>
      <c r="BR37" s="18">
        <f>IF(OR($A37="",BR$8=""),"",MMULT(Z!$B37:INDEX(ZM,$A37-$B$4+1,$B$3-$B$2+1),ZT!BR$9:INDEX(ZTM,$B$3-$B$2+1,BR$8+1-$B$4)))</f>
        <v>0.56789803007834261</v>
      </c>
      <c r="BS37" s="18">
        <f>IF(OR($A37="",BS$8=""),"",MMULT(Z!$B37:INDEX(ZM,$A37-$B$4+1,$B$3-$B$2+1),ZT!BS$9:INDEX(ZTM,$B$3-$B$2+1,BS$8+1-$B$4)))</f>
        <v>0.54556035952655146</v>
      </c>
      <c r="BT37" s="18">
        <f>IF(OR($A37="",BT$8=""),"",MMULT(Z!$B37:INDEX(ZM,$A37-$B$4+1,$B$3-$B$2+1),ZT!BT$9:INDEX(ZTM,$B$3-$B$2+1,BT$8+1-$B$4)))</f>
        <v>0.57393094762196561</v>
      </c>
      <c r="BU37" s="18">
        <f>IF(OR($A37="",BU$8=""),"",MMULT(Z!$B37:INDEX(ZM,$A37-$B$4+1,$B$3-$B$2+1),ZT!BU$9:INDEX(ZTM,$B$3-$B$2+1,BU$8+1-$B$4)))</f>
        <v>0.61924696271594581</v>
      </c>
      <c r="BV37" s="18">
        <f>IF(OR($A37="",BV$8=""),"",MMULT(Z!$B37:INDEX(ZM,$A37-$B$4+1,$B$3-$B$2+1),ZT!BV$9:INDEX(ZTM,$B$3-$B$2+1,BV$8+1-$B$4)))</f>
        <v>0.50484632987985456</v>
      </c>
      <c r="BW37" s="18">
        <f>IF(OR($A37="",BW$8=""),"",MMULT(Z!$B37:INDEX(ZM,$A37-$B$4+1,$B$3-$B$2+1),ZT!BW$9:INDEX(ZTM,$B$3-$B$2+1,BW$8+1-$B$4)))</f>
        <v>0.57993543090638089</v>
      </c>
      <c r="BX37" s="18">
        <f>IF(OR($A37="",BX$8=""),"",MMULT(Z!$B37:INDEX(ZM,$A37-$B$4+1,$B$3-$B$2+1),ZT!BX$9:INDEX(ZTM,$B$3-$B$2+1,BX$8+1-$B$4)))</f>
        <v>0.54282906876527204</v>
      </c>
      <c r="BY37" s="18">
        <f>IF(OR($A37="",BY$8=""),"",MMULT(Z!$B37:INDEX(ZM,$A37-$B$4+1,$B$3-$B$2+1),ZT!BY$9:INDEX(ZTM,$B$3-$B$2+1,BY$8+1-$B$4)))</f>
        <v>0.49534767577778688</v>
      </c>
      <c r="BZ37" s="18">
        <f>IF(OR($A37="",BZ$8=""),"",MMULT(Z!$B37:INDEX(ZM,$A37-$B$4+1,$B$3-$B$2+1),ZT!BZ$9:INDEX(ZTM,$B$3-$B$2+1,BZ$8+1-$B$4)))</f>
        <v>0.60832848717546817</v>
      </c>
      <c r="CA37" s="18">
        <f>IF(OR($A37="",CA$8=""),"",MMULT(Z!$B37:INDEX(ZM,$A37-$B$4+1,$B$3-$B$2+1),ZT!CA$9:INDEX(ZTM,$B$3-$B$2+1,CA$8+1-$B$4)))</f>
        <v>0.37726769510014702</v>
      </c>
      <c r="CB37" s="18">
        <f>IF(OR($A37="",CB$8=""),"",MMULT(Z!$B37:INDEX(ZM,$A37-$B$4+1,$B$3-$B$2+1),ZT!CB$9:INDEX(ZTM,$B$3-$B$2+1,CB$8+1-$B$4)))</f>
        <v>0.46013933590053668</v>
      </c>
      <c r="CC37" s="18">
        <f>IF(OR($A37="",CC$8=""),"",MMULT(Z!$B37:INDEX(ZM,$A37-$B$4+1,$B$3-$B$2+1),ZT!CC$9:INDEX(ZTM,$B$3-$B$2+1,CC$8+1-$B$4)))</f>
        <v>0.41729540929161824</v>
      </c>
      <c r="CD37" s="18">
        <f>IF(OR($A37="",CD$8=""),"",MMULT(Z!$B37:INDEX(ZM,$A37-$B$4+1,$B$3-$B$2+1),ZT!CD$9:INDEX(ZTM,$B$3-$B$2+1,CD$8+1-$B$4)))</f>
        <v>0.4198312238098254</v>
      </c>
      <c r="CE37" s="18">
        <f>IF(OR($A37="",CE$8=""),"",MMULT(Z!$B37:INDEX(ZM,$A37-$B$4+1,$B$3-$B$2+1),ZT!CE$9:INDEX(ZTM,$B$3-$B$2+1,CE$8+1-$B$4)))</f>
        <v>0.50595185424622779</v>
      </c>
      <c r="CF37" s="18">
        <f>IF(OR($A37="",CF$8=""),"",MMULT(Z!$B37:INDEX(ZM,$A37-$B$4+1,$B$3-$B$2+1),ZT!CF$9:INDEX(ZTM,$B$3-$B$2+1,CF$8+1-$B$4)))</f>
        <v>0.46245444986536521</v>
      </c>
      <c r="CG37" s="18">
        <f>IF(OR($A37="",CG$8=""),"",MMULT(Z!$B37:INDEX(ZM,$A37-$B$4+1,$B$3-$B$2+1),ZT!CG$9:INDEX(ZTM,$B$3-$B$2+1,CG$8+1-$B$4)))</f>
        <v>0.45507055637469912</v>
      </c>
      <c r="CH37" s="18">
        <f>IF(OR($A37="",CH$8=""),"",MMULT(Z!$B37:INDEX(ZM,$A37-$B$4+1,$B$3-$B$2+1),ZT!CH$9:INDEX(ZTM,$B$3-$B$2+1,CH$8+1-$B$4)))</f>
        <v>0.45173195158961582</v>
      </c>
      <c r="CI37" s="18">
        <f>IF(OR($A37="",CI$8=""),"",MMULT(Z!$B37:INDEX(ZM,$A37-$B$4+1,$B$3-$B$2+1),ZT!CI$9:INDEX(ZTM,$B$3-$B$2+1,CI$8+1-$B$4)))</f>
        <v>0.43208687003427398</v>
      </c>
      <c r="CJ37" s="18">
        <f>IF(OR($A37="",CJ$8=""),"",MMULT(Z!$B37:INDEX(ZM,$A37-$B$4+1,$B$3-$B$2+1),ZT!CJ$9:INDEX(ZTM,$B$3-$B$2+1,CJ$8+1-$B$4)))</f>
        <v>0.42338296890337579</v>
      </c>
      <c r="CK37" s="18">
        <f>IF(OR($A37="",CK$8=""),"",MMULT(Z!$B37:INDEX(ZM,$A37-$B$4+1,$B$3-$B$2+1),ZT!CK$9:INDEX(ZTM,$B$3-$B$2+1,CK$8+1-$B$4)))</f>
        <v>0.41322839051820059</v>
      </c>
      <c r="CL37" s="18">
        <f>IF(OR($A37="",CL$8=""),"",MMULT(Z!$B37:INDEX(ZM,$A37-$B$4+1,$B$3-$B$2+1),ZT!CL$9:INDEX(ZTM,$B$3-$B$2+1,CL$8+1-$B$4)))</f>
        <v>0.45540420408963767</v>
      </c>
      <c r="CM37" s="18">
        <f>IF(OR($A37="",CM$8=""),"",MMULT(Z!$B37:INDEX(ZM,$A37-$B$4+1,$B$3-$B$2+1),ZT!CM$9:INDEX(ZTM,$B$3-$B$2+1,CM$8+1-$B$4)))</f>
        <v>0.45932666750446782</v>
      </c>
      <c r="CN37" s="18">
        <f>IF(OR($A37="",CN$8=""),"",MMULT(Z!$B37:INDEX(ZM,$A37-$B$4+1,$B$3-$B$2+1),ZT!CN$9:INDEX(ZTM,$B$3-$B$2+1,CN$8+1-$B$4)))</f>
        <v>0.41763874235750587</v>
      </c>
      <c r="CO37" s="18">
        <f>IF(OR($A37="",CO$8=""),"",MMULT(Z!$B37:INDEX(ZM,$A37-$B$4+1,$B$3-$B$2+1),ZT!CO$9:INDEX(ZTM,$B$3-$B$2+1,CO$8+1-$B$4)))</f>
        <v>0.44165742621778503</v>
      </c>
      <c r="CP37" s="18">
        <f>IF(OR($A37="",CP$8=""),"",MMULT(Z!$B37:INDEX(ZM,$A37-$B$4+1,$B$3-$B$2+1),ZT!CP$9:INDEX(ZTM,$B$3-$B$2+1,CP$8+1-$B$4)))</f>
        <v>0.31977885211386203</v>
      </c>
      <c r="CQ37" s="18">
        <f>IF(OR($A37="",CQ$8=""),"",MMULT(Z!$B37:INDEX(ZM,$A37-$B$4+1,$B$3-$B$2+1),ZT!CQ$9:INDEX(ZTM,$B$3-$B$2+1,CQ$8+1-$B$4)))</f>
        <v>0.32393751431289031</v>
      </c>
      <c r="CR37" s="18">
        <f>IF(OR($A37="",CR$8=""),"",MMULT(Z!$B37:INDEX(ZM,$A37-$B$4+1,$B$3-$B$2+1),ZT!CR$9:INDEX(ZTM,$B$3-$B$2+1,CR$8+1-$B$4)))</f>
        <v>0.20670669183565829</v>
      </c>
      <c r="CS37" s="18">
        <f>IF(OR($A37="",CS$8=""),"",MMULT(Z!$B37:INDEX(ZM,$A37-$B$4+1,$B$3-$B$2+1),ZT!CS$9:INDEX(ZTM,$B$3-$B$2+1,CS$8+1-$B$4)))</f>
        <v>0.29735847446546126</v>
      </c>
      <c r="CT37" s="18" t="str">
        <f>IF(OR($A37="",CT$8=""),"",MMULT(Z!$B37:INDEX(ZM,$A37-$B$4+1,$B$3-$B$2+1),ZT!CT$9:INDEX(ZTM,$B$3-$B$2+1,CT$8+1-$B$4)))</f>
        <v/>
      </c>
      <c r="CU37" s="18" t="str">
        <f>IF(OR($A37="",CU$8=""),"",MMULT(Z!$B37:INDEX(ZM,$A37-$B$4+1,$B$3-$B$2+1),ZT!CU$9:INDEX(ZTM,$B$3-$B$2+1,CU$8+1-$B$4)))</f>
        <v/>
      </c>
      <c r="CV37" s="18" t="str">
        <f>IF(OR($A37="",CV$8=""),"",MMULT(Z!$B37:INDEX(ZM,$A37-$B$4+1,$B$3-$B$2+1),ZT!CV$9:INDEX(ZTM,$B$3-$B$2+1,CV$8+1-$B$4)))</f>
        <v/>
      </c>
      <c r="CW37" s="18" t="str">
        <f>IF(OR($A37="",CW$8=""),"",MMULT(Z!$B37:INDEX(ZM,$A37-$B$4+1,$B$3-$B$2+1),ZT!CW$9:INDEX(ZTM,$B$3-$B$2+1,CW$8+1-$B$4)))</f>
        <v/>
      </c>
      <c r="CX37" s="18" t="str">
        <f>IF(OR($A37="",CX$8=""),"",MMULT(Z!$B37:INDEX(ZM,$A37-$B$4+1,$B$3-$B$2+1),ZT!CX$9:INDEX(ZTM,$B$3-$B$2+1,CX$8+1-$B$4)))</f>
        <v/>
      </c>
      <c r="CY37" s="18" t="str">
        <f>IF(OR($A37="",CY$8=""),"",MMULT(Z!$B37:INDEX(ZM,$A37-$B$4+1,$B$3-$B$2+1),ZT!CY$9:INDEX(ZTM,$B$3-$B$2+1,CY$8+1-$B$4)))</f>
        <v/>
      </c>
      <c r="CZ37" s="18" t="str">
        <f>IF(OR($A37="",CZ$8=""),"",MMULT(Z!$B37:INDEX(ZM,$A37-$B$4+1,$B$3-$B$2+1),ZT!CZ$9:INDEX(ZTM,$B$3-$B$2+1,CZ$8+1-$B$4)))</f>
        <v/>
      </c>
      <c r="DA37" s="18" t="str">
        <f>IF(OR($A37="",DA$8=""),"",MMULT(Z!$B37:INDEX(ZM,$A37-$B$4+1,$B$3-$B$2+1),ZT!DA$9:INDEX(ZTM,$B$3-$B$2+1,DA$8+1-$B$4)))</f>
        <v/>
      </c>
      <c r="DB37" s="18" t="str">
        <f>IF(OR($A37="",DB$8=""),"",MMULT(Z!$B37:INDEX(ZM,$A37-$B$4+1,$B$3-$B$2+1),ZT!DB$9:INDEX(ZTM,$B$3-$B$2+1,DB$8+1-$B$4)))</f>
        <v/>
      </c>
      <c r="DC37" s="18" t="str">
        <f>IF(OR($A37="",DC$8=""),"",MMULT(Z!$B37:INDEX(ZM,$A37-$B$4+1,$B$3-$B$2+1),ZT!DC$9:INDEX(ZTM,$B$3-$B$2+1,DC$8+1-$B$4)))</f>
        <v/>
      </c>
      <c r="DD37" s="18" t="str">
        <f>IF(OR($A37="",DD$8=""),"",MMULT(Z!$B37:INDEX(ZM,$A37-$B$4+1,$B$3-$B$2+1),ZT!DD$9:INDEX(ZTM,$B$3-$B$2+1,DD$8+1-$B$4)))</f>
        <v/>
      </c>
      <c r="DE37" s="18" t="str">
        <f>IF(OR($A37="",DE$8=""),"",MMULT(Z!$B37:INDEX(ZM,$A37-$B$4+1,$B$3-$B$2+1),ZT!DE$9:INDEX(ZTM,$B$3-$B$2+1,DE$8+1-$B$4)))</f>
        <v/>
      </c>
      <c r="DF37" s="18" t="str">
        <f>IF(OR($A37="",DF$8=""),"",MMULT(Z!$B37:INDEX(ZM,$A37-$B$4+1,$B$3-$B$2+1),ZT!DF$9:INDEX(ZTM,$B$3-$B$2+1,DF$8+1-$B$4)))</f>
        <v/>
      </c>
      <c r="DG37" s="18" t="str">
        <f>IF(OR($A37="",DG$8=""),"",MMULT(Z!$B37:INDEX(ZM,$A37-$B$4+1,$B$3-$B$2+1),ZT!DG$9:INDEX(ZTM,$B$3-$B$2+1,DG$8+1-$B$4)))</f>
        <v/>
      </c>
    </row>
    <row r="38" spans="1:111">
      <c r="A38">
        <f>Z!A38</f>
        <v>29</v>
      </c>
      <c r="B38" s="18">
        <f>IF(OR($A38="",B$8=""),"",MMULT(Z!$B38:INDEX(ZM,$A38-$B$4+1,$B$3-$B$2+1),ZT!B$9:INDEX(ZTM,$B$3-$B$2+1,B$8+1-$B$4)))</f>
        <v>1.9230737425963733</v>
      </c>
      <c r="C38" s="18">
        <f>IF(OR($A38="",C$8=""),"",MMULT(Z!$B38:INDEX(ZM,$A38-$B$4+1,$B$3-$B$2+1),ZT!C$9:INDEX(ZTM,$B$3-$B$2+1,C$8+1-$B$4)))</f>
        <v>1.532704876866374</v>
      </c>
      <c r="D38" s="18">
        <f>IF(OR($A38="",D$8=""),"",MMULT(Z!$B38:INDEX(ZM,$A38-$B$4+1,$B$3-$B$2+1),ZT!D$9:INDEX(ZTM,$B$3-$B$2+1,D$8+1-$B$4)))</f>
        <v>1.6913074713887519</v>
      </c>
      <c r="E38" s="18">
        <f>IF(OR($A38="",E$8=""),"",MMULT(Z!$B38:INDEX(ZM,$A38-$B$4+1,$B$3-$B$2+1),ZT!E$9:INDEX(ZTM,$B$3-$B$2+1,E$8+1-$B$4)))</f>
        <v>1.1173047326508754</v>
      </c>
      <c r="F38" s="18">
        <f>IF(OR($A38="",F$8=""),"",MMULT(Z!$B38:INDEX(ZM,$A38-$B$4+1,$B$3-$B$2+1),ZT!F$9:INDEX(ZTM,$B$3-$B$2+1,F$8+1-$B$4)))</f>
        <v>1.4283615884239382</v>
      </c>
      <c r="G38" s="18">
        <f>IF(OR($A38="",G$8=""),"",MMULT(Z!$B38:INDEX(ZM,$A38-$B$4+1,$B$3-$B$2+1),ZT!G$9:INDEX(ZTM,$B$3-$B$2+1,G$8+1-$B$4)))</f>
        <v>1.4557451860628801</v>
      </c>
      <c r="H38" s="18">
        <f>IF(OR($A38="",H$8=""),"",MMULT(Z!$B38:INDEX(ZM,$A38-$B$4+1,$B$3-$B$2+1),ZT!H$9:INDEX(ZTM,$B$3-$B$2+1,H$8+1-$B$4)))</f>
        <v>1.5329378686289858</v>
      </c>
      <c r="I38" s="18">
        <f>IF(OR($A38="",I$8=""),"",MMULT(Z!$B38:INDEX(ZM,$A38-$B$4+1,$B$3-$B$2+1),ZT!I$9:INDEX(ZTM,$B$3-$B$2+1,I$8+1-$B$4)))</f>
        <v>0.97917975993055428</v>
      </c>
      <c r="J38" s="18">
        <f>IF(OR($A38="",J$8=""),"",MMULT(Z!$B38:INDEX(ZM,$A38-$B$4+1,$B$3-$B$2+1),ZT!J$9:INDEX(ZTM,$B$3-$B$2+1,J$8+1-$B$4)))</f>
        <v>2.3503372721141718</v>
      </c>
      <c r="K38" s="18">
        <f>IF(OR($A38="",K$8=""),"",MMULT(Z!$B38:INDEX(ZM,$A38-$B$4+1,$B$3-$B$2+1),ZT!K$9:INDEX(ZTM,$B$3-$B$2+1,K$8+1-$B$4)))</f>
        <v>1.075067700553783</v>
      </c>
      <c r="L38" s="18">
        <f>IF(OR($A38="",L$8=""),"",MMULT(Z!$B38:INDEX(ZM,$A38-$B$4+1,$B$3-$B$2+1),ZT!L$9:INDEX(ZTM,$B$3-$B$2+1,L$8+1-$B$4)))</f>
        <v>1.3900504875688324</v>
      </c>
      <c r="M38" s="18">
        <f>IF(OR($A38="",M$8=""),"",MMULT(Z!$B38:INDEX(ZM,$A38-$B$4+1,$B$3-$B$2+1),ZT!M$9:INDEX(ZTM,$B$3-$B$2+1,M$8+1-$B$4)))</f>
        <v>0.70617819486258204</v>
      </c>
      <c r="N38" s="18">
        <f>IF(OR($A38="",N$8=""),"",MMULT(Z!$B38:INDEX(ZM,$A38-$B$4+1,$B$3-$B$2+1),ZT!N$9:INDEX(ZTM,$B$3-$B$2+1,N$8+1-$B$4)))</f>
        <v>0.73988765205752405</v>
      </c>
      <c r="O38" s="18">
        <f>IF(OR($A38="",O$8=""),"",MMULT(Z!$B38:INDEX(ZM,$A38-$B$4+1,$B$3-$B$2+1),ZT!O$9:INDEX(ZTM,$B$3-$B$2+1,O$8+1-$B$4)))</f>
        <v>0.58121000243920828</v>
      </c>
      <c r="P38" s="18">
        <f>IF(OR($A38="",P$8=""),"",MMULT(Z!$B38:INDEX(ZM,$A38-$B$4+1,$B$3-$B$2+1),ZT!P$9:INDEX(ZTM,$B$3-$B$2+1,P$8+1-$B$4)))</f>
        <v>0.97883311882066004</v>
      </c>
      <c r="Q38" s="18">
        <f>IF(OR($A38="",Q$8=""),"",MMULT(Z!$B38:INDEX(ZM,$A38-$B$4+1,$B$3-$B$2+1),ZT!Q$9:INDEX(ZTM,$B$3-$B$2+1,Q$8+1-$B$4)))</f>
        <v>1.001362347991831</v>
      </c>
      <c r="R38" s="18">
        <f>IF(OR($A38="",R$8=""),"",MMULT(Z!$B38:INDEX(ZM,$A38-$B$4+1,$B$3-$B$2+1),ZT!R$9:INDEX(ZTM,$B$3-$B$2+1,R$8+1-$B$4)))</f>
        <v>0.91653145475451681</v>
      </c>
      <c r="S38" s="18">
        <f>IF(OR($A38="",S$8=""),"",MMULT(Z!$B38:INDEX(ZM,$A38-$B$4+1,$B$3-$B$2+1),ZT!S$9:INDEX(ZTM,$B$3-$B$2+1,S$8+1-$B$4)))</f>
        <v>1.3082334754333993</v>
      </c>
      <c r="T38" s="18">
        <f>IF(OR($A38="",T$8=""),"",MMULT(Z!$B38:INDEX(ZM,$A38-$B$4+1,$B$3-$B$2+1),ZT!T$9:INDEX(ZTM,$B$3-$B$2+1,T$8+1-$B$4)))</f>
        <v>0.46595953038624033</v>
      </c>
      <c r="U38" s="18">
        <f>IF(OR($A38="",U$8=""),"",MMULT(Z!$B38:INDEX(ZM,$A38-$B$4+1,$B$3-$B$2+1),ZT!U$9:INDEX(ZTM,$B$3-$B$2+1,U$8+1-$B$4)))</f>
        <v>1.4030548267242475</v>
      </c>
      <c r="V38" s="18">
        <f>IF(OR($A38="",V$8=""),"",MMULT(Z!$B38:INDEX(ZM,$A38-$B$4+1,$B$3-$B$2+1),ZT!V$9:INDEX(ZTM,$B$3-$B$2+1,V$8+1-$B$4)))</f>
        <v>1.6974670489365908</v>
      </c>
      <c r="W38" s="18">
        <f>IF(OR($A38="",W$8=""),"",MMULT(Z!$B38:INDEX(ZM,$A38-$B$4+1,$B$3-$B$2+1),ZT!W$9:INDEX(ZTM,$B$3-$B$2+1,W$8+1-$B$4)))</f>
        <v>1.4702744046762988</v>
      </c>
      <c r="X38" s="18">
        <f>IF(OR($A38="",X$8=""),"",MMULT(Z!$B38:INDEX(ZM,$A38-$B$4+1,$B$3-$B$2+1),ZT!X$9:INDEX(ZTM,$B$3-$B$2+1,X$8+1-$B$4)))</f>
        <v>1.2172917498831928</v>
      </c>
      <c r="Y38" s="18">
        <f>IF(OR($A38="",Y$8=""),"",MMULT(Z!$B38:INDEX(ZM,$A38-$B$4+1,$B$3-$B$2+1),ZT!Y$9:INDEX(ZTM,$B$3-$B$2+1,Y$8+1-$B$4)))</f>
        <v>1.5174427034142817</v>
      </c>
      <c r="Z38" s="18">
        <f>IF(OR($A38="",Z$8=""),"",MMULT(Z!$B38:INDEX(ZM,$A38-$B$4+1,$B$3-$B$2+1),ZT!Z$9:INDEX(ZTM,$B$3-$B$2+1,Z$8+1-$B$4)))</f>
        <v>1.7007225671054502</v>
      </c>
      <c r="AA38" s="18">
        <f>IF(OR($A38="",AA$8=""),"",MMULT(Z!$B38:INDEX(ZM,$A38-$B$4+1,$B$3-$B$2+1),ZT!AA$9:INDEX(ZTM,$B$3-$B$2+1,AA$8+1-$B$4)))</f>
        <v>1.4308522212572976</v>
      </c>
      <c r="AB38" s="18">
        <f>IF(OR($A38="",AB$8=""),"",MMULT(Z!$B38:INDEX(ZM,$A38-$B$4+1,$B$3-$B$2+1),ZT!AB$9:INDEX(ZTM,$B$3-$B$2+1,AB$8+1-$B$4)))</f>
        <v>1.8370640837303238</v>
      </c>
      <c r="AC38" s="18">
        <f>IF(OR($A38="",AC$8=""),"",MMULT(Z!$B38:INDEX(ZM,$A38-$B$4+1,$B$3-$B$2+1),ZT!AC$9:INDEX(ZTM,$B$3-$B$2+1,AC$8+1-$B$4)))</f>
        <v>1.5089891233460582</v>
      </c>
      <c r="AD38" s="18">
        <f>IF(OR($A38="",AD$8=""),"",MMULT(Z!$B38:INDEX(ZM,$A38-$B$4+1,$B$3-$B$2+1),ZT!AD$9:INDEX(ZTM,$B$3-$B$2+1,AD$8+1-$B$4)))</f>
        <v>1.4957095775525895</v>
      </c>
      <c r="AE38" s="18">
        <f>IF(OR($A38="",AE$8=""),"",MMULT(Z!$B38:INDEX(ZM,$A38-$B$4+1,$B$3-$B$2+1),ZT!AE$9:INDEX(ZTM,$B$3-$B$2+1,AE$8+1-$B$4)))</f>
        <v>2.2396692198578254</v>
      </c>
      <c r="AF38" s="18">
        <f>IF(OR($A38="",AF$8=""),"",MMULT(Z!$B38:INDEX(ZM,$A38-$B$4+1,$B$3-$B$2+1),ZT!AF$9:INDEX(ZTM,$B$3-$B$2+1,AF$8+1-$B$4)))</f>
        <v>1.9676969370328783</v>
      </c>
      <c r="AG38" s="18">
        <f>IF(OR($A38="",AG$8=""),"",MMULT(Z!$B38:INDEX(ZM,$A38-$B$4+1,$B$3-$B$2+1),ZT!AG$9:INDEX(ZTM,$B$3-$B$2+1,AG$8+1-$B$4)))</f>
        <v>2.1851100804895598</v>
      </c>
      <c r="AH38" s="18">
        <f>IF(OR($A38="",AH$8=""),"",MMULT(Z!$B38:INDEX(ZM,$A38-$B$4+1,$B$3-$B$2+1),ZT!AH$9:INDEX(ZTM,$B$3-$B$2+1,AH$8+1-$B$4)))</f>
        <v>1.7660579727354748</v>
      </c>
      <c r="AI38" s="18">
        <f>IF(OR($A38="",AI$8=""),"",MMULT(Z!$B38:INDEX(ZM,$A38-$B$4+1,$B$3-$B$2+1),ZT!AI$9:INDEX(ZTM,$B$3-$B$2+1,AI$8+1-$B$4)))</f>
        <v>1.8877222750517371</v>
      </c>
      <c r="AJ38" s="18">
        <f>IF(OR($A38="",AJ$8=""),"",MMULT(Z!$B38:INDEX(ZM,$A38-$B$4+1,$B$3-$B$2+1),ZT!AJ$9:INDEX(ZTM,$B$3-$B$2+1,AJ$8+1-$B$4)))</f>
        <v>1.9235741450994404</v>
      </c>
      <c r="AK38" s="18">
        <f>IF(OR($A38="",AK$8=""),"",MMULT(Z!$B38:INDEX(ZM,$A38-$B$4+1,$B$3-$B$2+1),ZT!AK$9:INDEX(ZTM,$B$3-$B$2+1,AK$8+1-$B$4)))</f>
        <v>2.058358179718677</v>
      </c>
      <c r="AL38" s="18">
        <f>IF(OR($A38="",AL$8=""),"",MMULT(Z!$B38:INDEX(ZM,$A38-$B$4+1,$B$3-$B$2+1),ZT!AL$9:INDEX(ZTM,$B$3-$B$2+1,AL$8+1-$B$4)))</f>
        <v>2.2757801226149441</v>
      </c>
      <c r="AM38" s="18">
        <f>IF(OR($A38="",AM$8=""),"",MMULT(Z!$B38:INDEX(ZM,$A38-$B$4+1,$B$3-$B$2+1),ZT!AM$9:INDEX(ZTM,$B$3-$B$2+1,AM$8+1-$B$4)))</f>
        <v>1.7454720114373272</v>
      </c>
      <c r="AN38" s="18">
        <f>IF(OR($A38="",AN$8=""),"",MMULT(Z!$B38:INDEX(ZM,$A38-$B$4+1,$B$3-$B$2+1),ZT!AN$9:INDEX(ZTM,$B$3-$B$2+1,AN$8+1-$B$4)))</f>
        <v>2.0768919850741421</v>
      </c>
      <c r="AO38" s="18">
        <f>IF(OR($A38="",AO$8=""),"",MMULT(Z!$B38:INDEX(ZM,$A38-$B$4+1,$B$3-$B$2+1),ZT!AO$9:INDEX(ZTM,$B$3-$B$2+1,AO$8+1-$B$4)))</f>
        <v>1.3727606607860328</v>
      </c>
      <c r="AP38" s="18">
        <f>IF(OR($A38="",AP$8=""),"",MMULT(Z!$B38:INDEX(ZM,$A38-$B$4+1,$B$3-$B$2+1),ZT!AP$9:INDEX(ZTM,$B$3-$B$2+1,AP$8+1-$B$4)))</f>
        <v>1.4255870461067719</v>
      </c>
      <c r="AQ38" s="18">
        <f>IF(OR($A38="",AQ$8=""),"",MMULT(Z!$B38:INDEX(ZM,$A38-$B$4+1,$B$3-$B$2+1),ZT!AQ$9:INDEX(ZTM,$B$3-$B$2+1,AQ$8+1-$B$4)))</f>
        <v>1.2243749009406648</v>
      </c>
      <c r="AR38" s="18">
        <f>IF(OR($A38="",AR$8=""),"",MMULT(Z!$B38:INDEX(ZM,$A38-$B$4+1,$B$3-$B$2+1),ZT!AR$9:INDEX(ZTM,$B$3-$B$2+1,AR$8+1-$B$4)))</f>
        <v>1.072567069926341</v>
      </c>
      <c r="AS38" s="18">
        <f>IF(OR($A38="",AS$8=""),"",MMULT(Z!$B38:INDEX(ZM,$A38-$B$4+1,$B$3-$B$2+1),ZT!AS$9:INDEX(ZTM,$B$3-$B$2+1,AS$8+1-$B$4)))</f>
        <v>1.0427350239468671</v>
      </c>
      <c r="AT38" s="18">
        <f>IF(OR($A38="",AT$8=""),"",MMULT(Z!$B38:INDEX(ZM,$A38-$B$4+1,$B$3-$B$2+1),ZT!AT$9:INDEX(ZTM,$B$3-$B$2+1,AT$8+1-$B$4)))</f>
        <v>0.80727366712291315</v>
      </c>
      <c r="AU38" s="18">
        <f>IF(OR($A38="",AU$8=""),"",MMULT(Z!$B38:INDEX(ZM,$A38-$B$4+1,$B$3-$B$2+1),ZT!AU$9:INDEX(ZTM,$B$3-$B$2+1,AU$8+1-$B$4)))</f>
        <v>0.71345434560436116</v>
      </c>
      <c r="AV38" s="18">
        <f>IF(OR($A38="",AV$8=""),"",MMULT(Z!$B38:INDEX(ZM,$A38-$B$4+1,$B$3-$B$2+1),ZT!AV$9:INDEX(ZTM,$B$3-$B$2+1,AV$8+1-$B$4)))</f>
        <v>0.62564294388334307</v>
      </c>
      <c r="AW38" s="18">
        <f>IF(OR($A38="",AW$8=""),"",MMULT(Z!$B38:INDEX(ZM,$A38-$B$4+1,$B$3-$B$2+1),ZT!AW$9:INDEX(ZTM,$B$3-$B$2+1,AW$8+1-$B$4)))</f>
        <v>0.42819899622915697</v>
      </c>
      <c r="AX38" s="18">
        <f>IF(OR($A38="",AX$8=""),"",MMULT(Z!$B38:INDEX(ZM,$A38-$B$4+1,$B$3-$B$2+1),ZT!AX$9:INDEX(ZTM,$B$3-$B$2+1,AX$8+1-$B$4)))</f>
        <v>0.40839054809543662</v>
      </c>
      <c r="AY38" s="18">
        <f>IF(OR($A38="",AY$8=""),"",MMULT(Z!$B38:INDEX(ZM,$A38-$B$4+1,$B$3-$B$2+1),ZT!AY$9:INDEX(ZTM,$B$3-$B$2+1,AY$8+1-$B$4)))</f>
        <v>0.38661411510630006</v>
      </c>
      <c r="AZ38" s="18">
        <f>IF(OR($A38="",AZ$8=""),"",MMULT(Z!$B38:INDEX(ZM,$A38-$B$4+1,$B$3-$B$2+1),ZT!AZ$9:INDEX(ZTM,$B$3-$B$2+1,AZ$8+1-$B$4)))</f>
        <v>0.37222754737371433</v>
      </c>
      <c r="BA38" s="18">
        <f>IF(OR($A38="",BA$8=""),"",MMULT(Z!$B38:INDEX(ZM,$A38-$B$4+1,$B$3-$B$2+1),ZT!BA$9:INDEX(ZTM,$B$3-$B$2+1,BA$8+1-$B$4)))</f>
        <v>0.3387713063785015</v>
      </c>
      <c r="BB38" s="18">
        <f>IF(OR($A38="",BB$8=""),"",MMULT(Z!$B38:INDEX(ZM,$A38-$B$4+1,$B$3-$B$2+1),ZT!BB$9:INDEX(ZTM,$B$3-$B$2+1,BB$8+1-$B$4)))</f>
        <v>0.29195535487713525</v>
      </c>
      <c r="BC38" s="18">
        <f>IF(OR($A38="",BC$8=""),"",MMULT(Z!$B38:INDEX(ZM,$A38-$B$4+1,$B$3-$B$2+1),ZT!BC$9:INDEX(ZTM,$B$3-$B$2+1,BC$8+1-$B$4)))</f>
        <v>0.27362276686222364</v>
      </c>
      <c r="BD38" s="18">
        <f>IF(OR($A38="",BD$8=""),"",MMULT(Z!$B38:INDEX(ZM,$A38-$B$4+1,$B$3-$B$2+1),ZT!BD$9:INDEX(ZTM,$B$3-$B$2+1,BD$8+1-$B$4)))</f>
        <v>0.24347625487480185</v>
      </c>
      <c r="BE38" s="18">
        <f>IF(OR($A38="",BE$8=""),"",MMULT(Z!$B38:INDEX(ZM,$A38-$B$4+1,$B$3-$B$2+1),ZT!BE$9:INDEX(ZTM,$B$3-$B$2+1,BE$8+1-$B$4)))</f>
        <v>0.40954425143838402</v>
      </c>
      <c r="BF38" s="18">
        <f>IF(OR($A38="",BF$8=""),"",MMULT(Z!$B38:INDEX(ZM,$A38-$B$4+1,$B$3-$B$2+1),ZT!BF$9:INDEX(ZTM,$B$3-$B$2+1,BF$8+1-$B$4)))</f>
        <v>0.46580696319260662</v>
      </c>
      <c r="BG38" s="18">
        <f>IF(OR($A38="",BG$8=""),"",MMULT(Z!$B38:INDEX(ZM,$A38-$B$4+1,$B$3-$B$2+1),ZT!BG$9:INDEX(ZTM,$B$3-$B$2+1,BG$8+1-$B$4)))</f>
        <v>0.52944151595441769</v>
      </c>
      <c r="BH38" s="18">
        <f>IF(OR($A38="",BH$8=""),"",MMULT(Z!$B38:INDEX(ZM,$A38-$B$4+1,$B$3-$B$2+1),ZT!BH$9:INDEX(ZTM,$B$3-$B$2+1,BH$8+1-$B$4)))</f>
        <v>0.44847818010974716</v>
      </c>
      <c r="BI38" s="18">
        <f>IF(OR($A38="",BI$8=""),"",MMULT(Z!$B38:INDEX(ZM,$A38-$B$4+1,$B$3-$B$2+1),ZT!BI$9:INDEX(ZTM,$B$3-$B$2+1,BI$8+1-$B$4)))</f>
        <v>0.49386687593977852</v>
      </c>
      <c r="BJ38" s="18">
        <f>IF(OR($A38="",BJ$8=""),"",MMULT(Z!$B38:INDEX(ZM,$A38-$B$4+1,$B$3-$B$2+1),ZT!BJ$9:INDEX(ZTM,$B$3-$B$2+1,BJ$8+1-$B$4)))</f>
        <v>0.56433624160217977</v>
      </c>
      <c r="BK38" s="18">
        <f>IF(OR($A38="",BK$8=""),"",MMULT(Z!$B38:INDEX(ZM,$A38-$B$4+1,$B$3-$B$2+1),ZT!BK$9:INDEX(ZTM,$B$3-$B$2+1,BK$8+1-$B$4)))</f>
        <v>0.52014710391186492</v>
      </c>
      <c r="BL38" s="18">
        <f>IF(OR($A38="",BL$8=""),"",MMULT(Z!$B38:INDEX(ZM,$A38-$B$4+1,$B$3-$B$2+1),ZT!BL$9:INDEX(ZTM,$B$3-$B$2+1,BL$8+1-$B$4)))</f>
        <v>0.58109659601282349</v>
      </c>
      <c r="BM38" s="18">
        <f>IF(OR($A38="",BM$8=""),"",MMULT(Z!$B38:INDEX(ZM,$A38-$B$4+1,$B$3-$B$2+1),ZT!BM$9:INDEX(ZTM,$B$3-$B$2+1,BM$8+1-$B$4)))</f>
        <v>0.6790442928516669</v>
      </c>
      <c r="BN38" s="18">
        <f>IF(OR($A38="",BN$8=""),"",MMULT(Z!$B38:INDEX(ZM,$A38-$B$4+1,$B$3-$B$2+1),ZT!BN$9:INDEX(ZTM,$B$3-$B$2+1,BN$8+1-$B$4)))</f>
        <v>0.64768506498892153</v>
      </c>
      <c r="BO38" s="18">
        <f>IF(OR($A38="",BO$8=""),"",MMULT(Z!$B38:INDEX(ZM,$A38-$B$4+1,$B$3-$B$2+1),ZT!BO$9:INDEX(ZTM,$B$3-$B$2+1,BO$8+1-$B$4)))</f>
        <v>0.75558144710577291</v>
      </c>
      <c r="BP38" s="18">
        <f>IF(OR($A38="",BP$8=""),"",MMULT(Z!$B38:INDEX(ZM,$A38-$B$4+1,$B$3-$B$2+1),ZT!BP$9:INDEX(ZTM,$B$3-$B$2+1,BP$8+1-$B$4)))</f>
        <v>0.78402290471352765</v>
      </c>
      <c r="BQ38" s="18">
        <f>IF(OR($A38="",BQ$8=""),"",MMULT(Z!$B38:INDEX(ZM,$A38-$B$4+1,$B$3-$B$2+1),ZT!BQ$9:INDEX(ZTM,$B$3-$B$2+1,BQ$8+1-$B$4)))</f>
        <v>0.77060889362728147</v>
      </c>
      <c r="BR38" s="18">
        <f>IF(OR($A38="",BR$8=""),"",MMULT(Z!$B38:INDEX(ZM,$A38-$B$4+1,$B$3-$B$2+1),ZT!BR$9:INDEX(ZTM,$B$3-$B$2+1,BR$8+1-$B$4)))</f>
        <v>0.81839439904128586</v>
      </c>
      <c r="BS38" s="18">
        <f>IF(OR($A38="",BS$8=""),"",MMULT(Z!$B38:INDEX(ZM,$A38-$B$4+1,$B$3-$B$2+1),ZT!BS$9:INDEX(ZTM,$B$3-$B$2+1,BS$8+1-$B$4)))</f>
        <v>0.74582062677220473</v>
      </c>
      <c r="BT38" s="18">
        <f>IF(OR($A38="",BT$8=""),"",MMULT(Z!$B38:INDEX(ZM,$A38-$B$4+1,$B$3-$B$2+1),ZT!BT$9:INDEX(ZTM,$B$3-$B$2+1,BT$8+1-$B$4)))</f>
        <v>0.79550571588206342</v>
      </c>
      <c r="BU38" s="18">
        <f>IF(OR($A38="",BU$8=""),"",MMULT(Z!$B38:INDEX(ZM,$A38-$B$4+1,$B$3-$B$2+1),ZT!BU$9:INDEX(ZTM,$B$3-$B$2+1,BU$8+1-$B$4)))</f>
        <v>0.82497688827681315</v>
      </c>
      <c r="BV38" s="18">
        <f>IF(OR($A38="",BV$8=""),"",MMULT(Z!$B38:INDEX(ZM,$A38-$B$4+1,$B$3-$B$2+1),ZT!BV$9:INDEX(ZTM,$B$3-$B$2+1,BV$8+1-$B$4)))</f>
        <v>0.74304274927365666</v>
      </c>
      <c r="BW38" s="18">
        <f>IF(OR($A38="",BW$8=""),"",MMULT(Z!$B38:INDEX(ZM,$A38-$B$4+1,$B$3-$B$2+1),ZT!BW$9:INDEX(ZTM,$B$3-$B$2+1,BW$8+1-$B$4)))</f>
        <v>0.76504899890772116</v>
      </c>
      <c r="BX38" s="18">
        <f>IF(OR($A38="",BX$8=""),"",MMULT(Z!$B38:INDEX(ZM,$A38-$B$4+1,$B$3-$B$2+1),ZT!BX$9:INDEX(ZTM,$B$3-$B$2+1,BX$8+1-$B$4)))</f>
        <v>0.78651933812707819</v>
      </c>
      <c r="BY38" s="18">
        <f>IF(OR($A38="",BY$8=""),"",MMULT(Z!$B38:INDEX(ZM,$A38-$B$4+1,$B$3-$B$2+1),ZT!BY$9:INDEX(ZTM,$B$3-$B$2+1,BY$8+1-$B$4)))</f>
        <v>0.69447707180533202</v>
      </c>
      <c r="BZ38" s="18">
        <f>IF(OR($A38="",BZ$8=""),"",MMULT(Z!$B38:INDEX(ZM,$A38-$B$4+1,$B$3-$B$2+1),ZT!BZ$9:INDEX(ZTM,$B$3-$B$2+1,BZ$8+1-$B$4)))</f>
        <v>0.79744586242169124</v>
      </c>
      <c r="CA38" s="18">
        <f>IF(OR($A38="",CA$8=""),"",MMULT(Z!$B38:INDEX(ZM,$A38-$B$4+1,$B$3-$B$2+1),ZT!CA$9:INDEX(ZTM,$B$3-$B$2+1,CA$8+1-$B$4)))</f>
        <v>0.57649679340615056</v>
      </c>
      <c r="CB38" s="18">
        <f>IF(OR($A38="",CB$8=""),"",MMULT(Z!$B38:INDEX(ZM,$A38-$B$4+1,$B$3-$B$2+1),ZT!CB$9:INDEX(ZTM,$B$3-$B$2+1,CB$8+1-$B$4)))</f>
        <v>0.74359750365077415</v>
      </c>
      <c r="CC38" s="18">
        <f>IF(OR($A38="",CC$8=""),"",MMULT(Z!$B38:INDEX(ZM,$A38-$B$4+1,$B$3-$B$2+1),ZT!CC$9:INDEX(ZTM,$B$3-$B$2+1,CC$8+1-$B$4)))</f>
        <v>0.63088071544086954</v>
      </c>
      <c r="CD38" s="18">
        <f>IF(OR($A38="",CD$8=""),"",MMULT(Z!$B38:INDEX(ZM,$A38-$B$4+1,$B$3-$B$2+1),ZT!CD$9:INDEX(ZTM,$B$3-$B$2+1,CD$8+1-$B$4)))</f>
        <v>0.59554734513988561</v>
      </c>
      <c r="CE38" s="18">
        <f>IF(OR($A38="",CE$8=""),"",MMULT(Z!$B38:INDEX(ZM,$A38-$B$4+1,$B$3-$B$2+1),ZT!CE$9:INDEX(ZTM,$B$3-$B$2+1,CE$8+1-$B$4)))</f>
        <v>0.6325035461477142</v>
      </c>
      <c r="CF38" s="18">
        <f>IF(OR($A38="",CF$8=""),"",MMULT(Z!$B38:INDEX(ZM,$A38-$B$4+1,$B$3-$B$2+1),ZT!CF$9:INDEX(ZTM,$B$3-$B$2+1,CF$8+1-$B$4)))</f>
        <v>0.55144205808248359</v>
      </c>
      <c r="CG38" s="18">
        <f>IF(OR($A38="",CG$8=""),"",MMULT(Z!$B38:INDEX(ZM,$A38-$B$4+1,$B$3-$B$2+1),ZT!CG$9:INDEX(ZTM,$B$3-$B$2+1,CG$8+1-$B$4)))</f>
        <v>0.61306131126262442</v>
      </c>
      <c r="CH38" s="18">
        <f>IF(OR($A38="",CH$8=""),"",MMULT(Z!$B38:INDEX(ZM,$A38-$B$4+1,$B$3-$B$2+1),ZT!CH$9:INDEX(ZTM,$B$3-$B$2+1,CH$8+1-$B$4)))</f>
        <v>0.58417958202134468</v>
      </c>
      <c r="CI38" s="18">
        <f>IF(OR($A38="",CI$8=""),"",MMULT(Z!$B38:INDEX(ZM,$A38-$B$4+1,$B$3-$B$2+1),ZT!CI$9:INDEX(ZTM,$B$3-$B$2+1,CI$8+1-$B$4)))</f>
        <v>0.67343278086711689</v>
      </c>
      <c r="CJ38" s="18">
        <f>IF(OR($A38="",CJ$8=""),"",MMULT(Z!$B38:INDEX(ZM,$A38-$B$4+1,$B$3-$B$2+1),ZT!CJ$9:INDEX(ZTM,$B$3-$B$2+1,CJ$8+1-$B$4)))</f>
        <v>0.51276615967302619</v>
      </c>
      <c r="CK38" s="18">
        <f>IF(OR($A38="",CK$8=""),"",MMULT(Z!$B38:INDEX(ZM,$A38-$B$4+1,$B$3-$B$2+1),ZT!CK$9:INDEX(ZTM,$B$3-$B$2+1,CK$8+1-$B$4)))</f>
        <v>0.63530712986696813</v>
      </c>
      <c r="CL38" s="18">
        <f>IF(OR($A38="",CL$8=""),"",MMULT(Z!$B38:INDEX(ZM,$A38-$B$4+1,$B$3-$B$2+1),ZT!CL$9:INDEX(ZTM,$B$3-$B$2+1,CL$8+1-$B$4)))</f>
        <v>0.61511246106706041</v>
      </c>
      <c r="CM38" s="18">
        <f>IF(OR($A38="",CM$8=""),"",MMULT(Z!$B38:INDEX(ZM,$A38-$B$4+1,$B$3-$B$2+1),ZT!CM$9:INDEX(ZTM,$B$3-$B$2+1,CM$8+1-$B$4)))</f>
        <v>0.62095915475935526</v>
      </c>
      <c r="CN38" s="18">
        <f>IF(OR($A38="",CN$8=""),"",MMULT(Z!$B38:INDEX(ZM,$A38-$B$4+1,$B$3-$B$2+1),ZT!CN$9:INDEX(ZTM,$B$3-$B$2+1,CN$8+1-$B$4)))</f>
        <v>0.65528288746829122</v>
      </c>
      <c r="CO38" s="18">
        <f>IF(OR($A38="",CO$8=""),"",MMULT(Z!$B38:INDEX(ZM,$A38-$B$4+1,$B$3-$B$2+1),ZT!CO$9:INDEX(ZTM,$B$3-$B$2+1,CO$8+1-$B$4)))</f>
        <v>0.61148133935857885</v>
      </c>
      <c r="CP38" s="18">
        <f>IF(OR($A38="",CP$8=""),"",MMULT(Z!$B38:INDEX(ZM,$A38-$B$4+1,$B$3-$B$2+1),ZT!CP$9:INDEX(ZTM,$B$3-$B$2+1,CP$8+1-$B$4)))</f>
        <v>0.45294392917926135</v>
      </c>
      <c r="CQ38" s="18">
        <f>IF(OR($A38="",CQ$8=""),"",MMULT(Z!$B38:INDEX(ZM,$A38-$B$4+1,$B$3-$B$2+1),ZT!CQ$9:INDEX(ZTM,$B$3-$B$2+1,CQ$8+1-$B$4)))</f>
        <v>0.45790109054519457</v>
      </c>
      <c r="CR38" s="18">
        <f>IF(OR($A38="",CR$8=""),"",MMULT(Z!$B38:INDEX(ZM,$A38-$B$4+1,$B$3-$B$2+1),ZT!CR$9:INDEX(ZTM,$B$3-$B$2+1,CR$8+1-$B$4)))</f>
        <v>0.29367066243965112</v>
      </c>
      <c r="CS38" s="18">
        <f>IF(OR($A38="",CS$8=""),"",MMULT(Z!$B38:INDEX(ZM,$A38-$B$4+1,$B$3-$B$2+1),ZT!CS$9:INDEX(ZTM,$B$3-$B$2+1,CS$8+1-$B$4)))</f>
        <v>0.43527183945246672</v>
      </c>
      <c r="CT38" s="18" t="str">
        <f>IF(OR($A38="",CT$8=""),"",MMULT(Z!$B38:INDEX(ZM,$A38-$B$4+1,$B$3-$B$2+1),ZT!CT$9:INDEX(ZTM,$B$3-$B$2+1,CT$8+1-$B$4)))</f>
        <v/>
      </c>
      <c r="CU38" s="18" t="str">
        <f>IF(OR($A38="",CU$8=""),"",MMULT(Z!$B38:INDEX(ZM,$A38-$B$4+1,$B$3-$B$2+1),ZT!CU$9:INDEX(ZTM,$B$3-$B$2+1,CU$8+1-$B$4)))</f>
        <v/>
      </c>
      <c r="CV38" s="18" t="str">
        <f>IF(OR($A38="",CV$8=""),"",MMULT(Z!$B38:INDEX(ZM,$A38-$B$4+1,$B$3-$B$2+1),ZT!CV$9:INDEX(ZTM,$B$3-$B$2+1,CV$8+1-$B$4)))</f>
        <v/>
      </c>
      <c r="CW38" s="18" t="str">
        <f>IF(OR($A38="",CW$8=""),"",MMULT(Z!$B38:INDEX(ZM,$A38-$B$4+1,$B$3-$B$2+1),ZT!CW$9:INDEX(ZTM,$B$3-$B$2+1,CW$8+1-$B$4)))</f>
        <v/>
      </c>
      <c r="CX38" s="18" t="str">
        <f>IF(OR($A38="",CX$8=""),"",MMULT(Z!$B38:INDEX(ZM,$A38-$B$4+1,$B$3-$B$2+1),ZT!CX$9:INDEX(ZTM,$B$3-$B$2+1,CX$8+1-$B$4)))</f>
        <v/>
      </c>
      <c r="CY38" s="18" t="str">
        <f>IF(OR($A38="",CY$8=""),"",MMULT(Z!$B38:INDEX(ZM,$A38-$B$4+1,$B$3-$B$2+1),ZT!CY$9:INDEX(ZTM,$B$3-$B$2+1,CY$8+1-$B$4)))</f>
        <v/>
      </c>
      <c r="CZ38" s="18" t="str">
        <f>IF(OR($A38="",CZ$8=""),"",MMULT(Z!$B38:INDEX(ZM,$A38-$B$4+1,$B$3-$B$2+1),ZT!CZ$9:INDEX(ZTM,$B$3-$B$2+1,CZ$8+1-$B$4)))</f>
        <v/>
      </c>
      <c r="DA38" s="18" t="str">
        <f>IF(OR($A38="",DA$8=""),"",MMULT(Z!$B38:INDEX(ZM,$A38-$B$4+1,$B$3-$B$2+1),ZT!DA$9:INDEX(ZTM,$B$3-$B$2+1,DA$8+1-$B$4)))</f>
        <v/>
      </c>
      <c r="DB38" s="18" t="str">
        <f>IF(OR($A38="",DB$8=""),"",MMULT(Z!$B38:INDEX(ZM,$A38-$B$4+1,$B$3-$B$2+1),ZT!DB$9:INDEX(ZTM,$B$3-$B$2+1,DB$8+1-$B$4)))</f>
        <v/>
      </c>
      <c r="DC38" s="18" t="str">
        <f>IF(OR($A38="",DC$8=""),"",MMULT(Z!$B38:INDEX(ZM,$A38-$B$4+1,$B$3-$B$2+1),ZT!DC$9:INDEX(ZTM,$B$3-$B$2+1,DC$8+1-$B$4)))</f>
        <v/>
      </c>
      <c r="DD38" s="18" t="str">
        <f>IF(OR($A38="",DD$8=""),"",MMULT(Z!$B38:INDEX(ZM,$A38-$B$4+1,$B$3-$B$2+1),ZT!DD$9:INDEX(ZTM,$B$3-$B$2+1,DD$8+1-$B$4)))</f>
        <v/>
      </c>
      <c r="DE38" s="18" t="str">
        <f>IF(OR($A38="",DE$8=""),"",MMULT(Z!$B38:INDEX(ZM,$A38-$B$4+1,$B$3-$B$2+1),ZT!DE$9:INDEX(ZTM,$B$3-$B$2+1,DE$8+1-$B$4)))</f>
        <v/>
      </c>
      <c r="DF38" s="18" t="str">
        <f>IF(OR($A38="",DF$8=""),"",MMULT(Z!$B38:INDEX(ZM,$A38-$B$4+1,$B$3-$B$2+1),ZT!DF$9:INDEX(ZTM,$B$3-$B$2+1,DF$8+1-$B$4)))</f>
        <v/>
      </c>
      <c r="DG38" s="18" t="str">
        <f>IF(OR($A38="",DG$8=""),"",MMULT(Z!$B38:INDEX(ZM,$A38-$B$4+1,$B$3-$B$2+1),ZT!DG$9:INDEX(ZTM,$B$3-$B$2+1,DG$8+1-$B$4)))</f>
        <v/>
      </c>
    </row>
    <row r="39" spans="1:111">
      <c r="A39">
        <f>Z!A39</f>
        <v>30</v>
      </c>
      <c r="B39" s="18">
        <f>IF(OR($A39="",B$8=""),"",MMULT(Z!$B39:INDEX(ZM,$A39-$B$4+1,$B$3-$B$2+1),ZT!B$9:INDEX(ZTM,$B$3-$B$2+1,B$8+1-$B$4)))</f>
        <v>1.8688558127392736</v>
      </c>
      <c r="C39" s="18">
        <f>IF(OR($A39="",C$8=""),"",MMULT(Z!$B39:INDEX(ZM,$A39-$B$4+1,$B$3-$B$2+1),ZT!C$9:INDEX(ZTM,$B$3-$B$2+1,C$8+1-$B$4)))</f>
        <v>1.5753260025808955</v>
      </c>
      <c r="D39" s="18">
        <f>IF(OR($A39="",D$8=""),"",MMULT(Z!$B39:INDEX(ZM,$A39-$B$4+1,$B$3-$B$2+1),ZT!D$9:INDEX(ZTM,$B$3-$B$2+1,D$8+1-$B$4)))</f>
        <v>1.4939775771045523</v>
      </c>
      <c r="E39" s="18">
        <f>IF(OR($A39="",E$8=""),"",MMULT(Z!$B39:INDEX(ZM,$A39-$B$4+1,$B$3-$B$2+1),ZT!E$9:INDEX(ZTM,$B$3-$B$2+1,E$8+1-$B$4)))</f>
        <v>1.5421911602296909</v>
      </c>
      <c r="F39" s="18">
        <f>IF(OR($A39="",F$8=""),"",MMULT(Z!$B39:INDEX(ZM,$A39-$B$4+1,$B$3-$B$2+1),ZT!F$9:INDEX(ZTM,$B$3-$B$2+1,F$8+1-$B$4)))</f>
        <v>1.6122297402129238</v>
      </c>
      <c r="G39" s="18">
        <f>IF(OR($A39="",G$8=""),"",MMULT(Z!$B39:INDEX(ZM,$A39-$B$4+1,$B$3-$B$2+1),ZT!G$9:INDEX(ZTM,$B$3-$B$2+1,G$8+1-$B$4)))</f>
        <v>1.066722854097067</v>
      </c>
      <c r="H39" s="18">
        <f>IF(OR($A39="",H$8=""),"",MMULT(Z!$B39:INDEX(ZM,$A39-$B$4+1,$B$3-$B$2+1),ZT!H$9:INDEX(ZTM,$B$3-$B$2+1,H$8+1-$B$4)))</f>
        <v>1.3112735597443386</v>
      </c>
      <c r="I39" s="18">
        <f>IF(OR($A39="",I$8=""),"",MMULT(Z!$B39:INDEX(ZM,$A39-$B$4+1,$B$3-$B$2+1),ZT!I$9:INDEX(ZTM,$B$3-$B$2+1,I$8+1-$B$4)))</f>
        <v>0.93164474766808392</v>
      </c>
      <c r="J39" s="18">
        <f>IF(OR($A39="",J$8=""),"",MMULT(Z!$B39:INDEX(ZM,$A39-$B$4+1,$B$3-$B$2+1),ZT!J$9:INDEX(ZTM,$B$3-$B$2+1,J$8+1-$B$4)))</f>
        <v>1.9061898357806488</v>
      </c>
      <c r="K39" s="18">
        <f>IF(OR($A39="",K$8=""),"",MMULT(Z!$B39:INDEX(ZM,$A39-$B$4+1,$B$3-$B$2+1),ZT!K$9:INDEX(ZTM,$B$3-$B$2+1,K$8+1-$B$4)))</f>
        <v>0.96393667862051058</v>
      </c>
      <c r="L39" s="18">
        <f>IF(OR($A39="",L$8=""),"",MMULT(Z!$B39:INDEX(ZM,$A39-$B$4+1,$B$3-$B$2+1),ZT!L$9:INDEX(ZTM,$B$3-$B$2+1,L$8+1-$B$4)))</f>
        <v>1.2884848992518245</v>
      </c>
      <c r="M39" s="18">
        <f>IF(OR($A39="",M$8=""),"",MMULT(Z!$B39:INDEX(ZM,$A39-$B$4+1,$B$3-$B$2+1),ZT!M$9:INDEX(ZTM,$B$3-$B$2+1,M$8+1-$B$4)))</f>
        <v>0.47934357414242657</v>
      </c>
      <c r="N39" s="18">
        <f>IF(OR($A39="",N$8=""),"",MMULT(Z!$B39:INDEX(ZM,$A39-$B$4+1,$B$3-$B$2+1),ZT!N$9:INDEX(ZTM,$B$3-$B$2+1,N$8+1-$B$4)))</f>
        <v>1.285657492423238</v>
      </c>
      <c r="O39" s="18">
        <f>IF(OR($A39="",O$8=""),"",MMULT(Z!$B39:INDEX(ZM,$A39-$B$4+1,$B$3-$B$2+1),ZT!O$9:INDEX(ZTM,$B$3-$B$2+1,O$8+1-$B$4)))</f>
        <v>0.62361241238333032</v>
      </c>
      <c r="P39" s="18">
        <f>IF(OR($A39="",P$8=""),"",MMULT(Z!$B39:INDEX(ZM,$A39-$B$4+1,$B$3-$B$2+1),ZT!P$9:INDEX(ZTM,$B$3-$B$2+1,P$8+1-$B$4)))</f>
        <v>0.73733267225975685</v>
      </c>
      <c r="Q39" s="18">
        <f>IF(OR($A39="",Q$8=""),"",MMULT(Z!$B39:INDEX(ZM,$A39-$B$4+1,$B$3-$B$2+1),ZT!Q$9:INDEX(ZTM,$B$3-$B$2+1,Q$8+1-$B$4)))</f>
        <v>1.0818784100918371</v>
      </c>
      <c r="R39" s="18">
        <f>IF(OR($A39="",R$8=""),"",MMULT(Z!$B39:INDEX(ZM,$A39-$B$4+1,$B$3-$B$2+1),ZT!R$9:INDEX(ZTM,$B$3-$B$2+1,R$8+1-$B$4)))</f>
        <v>0.97441646675023663</v>
      </c>
      <c r="S39" s="18">
        <f>IF(OR($A39="",S$8=""),"",MMULT(Z!$B39:INDEX(ZM,$A39-$B$4+1,$B$3-$B$2+1),ZT!S$9:INDEX(ZTM,$B$3-$B$2+1,S$8+1-$B$4)))</f>
        <v>1.49625869851633</v>
      </c>
      <c r="T39" s="18">
        <f>IF(OR($A39="",T$8=""),"",MMULT(Z!$B39:INDEX(ZM,$A39-$B$4+1,$B$3-$B$2+1),ZT!T$9:INDEX(ZTM,$B$3-$B$2+1,T$8+1-$B$4)))</f>
        <v>0.52221975528915299</v>
      </c>
      <c r="U39" s="18">
        <f>IF(OR($A39="",U$8=""),"",MMULT(Z!$B39:INDEX(ZM,$A39-$B$4+1,$B$3-$B$2+1),ZT!U$9:INDEX(ZTM,$B$3-$B$2+1,U$8+1-$B$4)))</f>
        <v>1.2570808439545043</v>
      </c>
      <c r="V39" s="18">
        <f>IF(OR($A39="",V$8=""),"",MMULT(Z!$B39:INDEX(ZM,$A39-$B$4+1,$B$3-$B$2+1),ZT!V$9:INDEX(ZTM,$B$3-$B$2+1,V$8+1-$B$4)))</f>
        <v>1.6778581566988844</v>
      </c>
      <c r="W39" s="18">
        <f>IF(OR($A39="",W$8=""),"",MMULT(Z!$B39:INDEX(ZM,$A39-$B$4+1,$B$3-$B$2+1),ZT!W$9:INDEX(ZTM,$B$3-$B$2+1,W$8+1-$B$4)))</f>
        <v>1.3108332848835338</v>
      </c>
      <c r="X39" s="18">
        <f>IF(OR($A39="",X$8=""),"",MMULT(Z!$B39:INDEX(ZM,$A39-$B$4+1,$B$3-$B$2+1),ZT!X$9:INDEX(ZTM,$B$3-$B$2+1,X$8+1-$B$4)))</f>
        <v>1.2029992740092246</v>
      </c>
      <c r="Y39" s="18">
        <f>IF(OR($A39="",Y$8=""),"",MMULT(Z!$B39:INDEX(ZM,$A39-$B$4+1,$B$3-$B$2+1),ZT!Y$9:INDEX(ZTM,$B$3-$B$2+1,Y$8+1-$B$4)))</f>
        <v>1.3914840246390097</v>
      </c>
      <c r="Z39" s="18">
        <f>IF(OR($A39="",Z$8=""),"",MMULT(Z!$B39:INDEX(ZM,$A39-$B$4+1,$B$3-$B$2+1),ZT!Z$9:INDEX(ZTM,$B$3-$B$2+1,Z$8+1-$B$4)))</f>
        <v>1.9174075791920142</v>
      </c>
      <c r="AA39" s="18">
        <f>IF(OR($A39="",AA$8=""),"",MMULT(Z!$B39:INDEX(ZM,$A39-$B$4+1,$B$3-$B$2+1),ZT!AA$9:INDEX(ZTM,$B$3-$B$2+1,AA$8+1-$B$4)))</f>
        <v>1.4012561110500299</v>
      </c>
      <c r="AB39" s="18">
        <f>IF(OR($A39="",AB$8=""),"",MMULT(Z!$B39:INDEX(ZM,$A39-$B$4+1,$B$3-$B$2+1),ZT!AB$9:INDEX(ZTM,$B$3-$B$2+1,AB$8+1-$B$4)))</f>
        <v>1.7439234748668169</v>
      </c>
      <c r="AC39" s="18">
        <f>IF(OR($A39="",AC$8=""),"",MMULT(Z!$B39:INDEX(ZM,$A39-$B$4+1,$B$3-$B$2+1),ZT!AC$9:INDEX(ZTM,$B$3-$B$2+1,AC$8+1-$B$4)))</f>
        <v>1.46600409934984</v>
      </c>
      <c r="AD39" s="18">
        <f>IF(OR($A39="",AD$8=""),"",MMULT(Z!$B39:INDEX(ZM,$A39-$B$4+1,$B$3-$B$2+1),ZT!AD$9:INDEX(ZTM,$B$3-$B$2+1,AD$8+1-$B$4)))</f>
        <v>1.5543927080395665</v>
      </c>
      <c r="AE39" s="18">
        <f>IF(OR($A39="",AE$8=""),"",MMULT(Z!$B39:INDEX(ZM,$A39-$B$4+1,$B$3-$B$2+1),ZT!AE$9:INDEX(ZTM,$B$3-$B$2+1,AE$8+1-$B$4)))</f>
        <v>1.9676969370328783</v>
      </c>
      <c r="AF39" s="18">
        <f>IF(OR($A39="",AF$8=""),"",MMULT(Z!$B39:INDEX(ZM,$A39-$B$4+1,$B$3-$B$2+1),ZT!AF$9:INDEX(ZTM,$B$3-$B$2+1,AF$8+1-$B$4)))</f>
        <v>2.3942276008455585</v>
      </c>
      <c r="AG39" s="18">
        <f>IF(OR($A39="",AG$8=""),"",MMULT(Z!$B39:INDEX(ZM,$A39-$B$4+1,$B$3-$B$2+1),ZT!AG$9:INDEX(ZTM,$B$3-$B$2+1,AG$8+1-$B$4)))</f>
        <v>2.1535938769225118</v>
      </c>
      <c r="AH39" s="18">
        <f>IF(OR($A39="",AH$8=""),"",MMULT(Z!$B39:INDEX(ZM,$A39-$B$4+1,$B$3-$B$2+1),ZT!AH$9:INDEX(ZTM,$B$3-$B$2+1,AH$8+1-$B$4)))</f>
        <v>1.8956012282281474</v>
      </c>
      <c r="AI39" s="18">
        <f>IF(OR($A39="",AI$8=""),"",MMULT(Z!$B39:INDEX(ZM,$A39-$B$4+1,$B$3-$B$2+1),ZT!AI$9:INDEX(ZTM,$B$3-$B$2+1,AI$8+1-$B$4)))</f>
        <v>2.0921853804356059</v>
      </c>
      <c r="AJ39" s="18">
        <f>IF(OR($A39="",AJ$8=""),"",MMULT(Z!$B39:INDEX(ZM,$A39-$B$4+1,$B$3-$B$2+1),ZT!AJ$9:INDEX(ZTM,$B$3-$B$2+1,AJ$8+1-$B$4)))</f>
        <v>2.0055001619274968</v>
      </c>
      <c r="AK39" s="18">
        <f>IF(OR($A39="",AK$8=""),"",MMULT(Z!$B39:INDEX(ZM,$A39-$B$4+1,$B$3-$B$2+1),ZT!AK$9:INDEX(ZTM,$B$3-$B$2+1,AK$8+1-$B$4)))</f>
        <v>1.9778256625442878</v>
      </c>
      <c r="AL39" s="18">
        <f>IF(OR($A39="",AL$8=""),"",MMULT(Z!$B39:INDEX(ZM,$A39-$B$4+1,$B$3-$B$2+1),ZT!AL$9:INDEX(ZTM,$B$3-$B$2+1,AL$8+1-$B$4)))</f>
        <v>2.1001470894705432</v>
      </c>
      <c r="AM39" s="18">
        <f>IF(OR($A39="",AM$8=""),"",MMULT(Z!$B39:INDEX(ZM,$A39-$B$4+1,$B$3-$B$2+1),ZT!AM$9:INDEX(ZTM,$B$3-$B$2+1,AM$8+1-$B$4)))</f>
        <v>1.665452891992061</v>
      </c>
      <c r="AN39" s="18">
        <f>IF(OR($A39="",AN$8=""),"",MMULT(Z!$B39:INDEX(ZM,$A39-$B$4+1,$B$3-$B$2+1),ZT!AN$9:INDEX(ZTM,$B$3-$B$2+1,AN$8+1-$B$4)))</f>
        <v>2.0716119767816199</v>
      </c>
      <c r="AO39" s="18">
        <f>IF(OR($A39="",AO$8=""),"",MMULT(Z!$B39:INDEX(ZM,$A39-$B$4+1,$B$3-$B$2+1),ZT!AO$9:INDEX(ZTM,$B$3-$B$2+1,AO$8+1-$B$4)))</f>
        <v>1.3070198331871195</v>
      </c>
      <c r="AP39" s="18">
        <f>IF(OR($A39="",AP$8=""),"",MMULT(Z!$B39:INDEX(ZM,$A39-$B$4+1,$B$3-$B$2+1),ZT!AP$9:INDEX(ZTM,$B$3-$B$2+1,AP$8+1-$B$4)))</f>
        <v>1.4172253367136589</v>
      </c>
      <c r="AQ39" s="18">
        <f>IF(OR($A39="",AQ$8=""),"",MMULT(Z!$B39:INDEX(ZM,$A39-$B$4+1,$B$3-$B$2+1),ZT!AQ$9:INDEX(ZTM,$B$3-$B$2+1,AQ$8+1-$B$4)))</f>
        <v>1.1817420947884218</v>
      </c>
      <c r="AR39" s="18">
        <f>IF(OR($A39="",AR$8=""),"",MMULT(Z!$B39:INDEX(ZM,$A39-$B$4+1,$B$3-$B$2+1),ZT!AR$9:INDEX(ZTM,$B$3-$B$2+1,AR$8+1-$B$4)))</f>
        <v>1.066944939350245</v>
      </c>
      <c r="AS39" s="18">
        <f>IF(OR($A39="",AS$8=""),"",MMULT(Z!$B39:INDEX(ZM,$A39-$B$4+1,$B$3-$B$2+1),ZT!AS$9:INDEX(ZTM,$B$3-$B$2+1,AS$8+1-$B$4)))</f>
        <v>1.0111188399757125</v>
      </c>
      <c r="AT39" s="18">
        <f>IF(OR($A39="",AT$8=""),"",MMULT(Z!$B39:INDEX(ZM,$A39-$B$4+1,$B$3-$B$2+1),ZT!AT$9:INDEX(ZTM,$B$3-$B$2+1,AT$8+1-$B$4)))</f>
        <v>0.82898391118359238</v>
      </c>
      <c r="AU39" s="18">
        <f>IF(OR($A39="",AU$8=""),"",MMULT(Z!$B39:INDEX(ZM,$A39-$B$4+1,$B$3-$B$2+1),ZT!AU$9:INDEX(ZTM,$B$3-$B$2+1,AU$8+1-$B$4)))</f>
        <v>0.69440742043884807</v>
      </c>
      <c r="AV39" s="18">
        <f>IF(OR($A39="",AV$8=""),"",MMULT(Z!$B39:INDEX(ZM,$A39-$B$4+1,$B$3-$B$2+1),ZT!AV$9:INDEX(ZTM,$B$3-$B$2+1,AV$8+1-$B$4)))</f>
        <v>0.60828288001473951</v>
      </c>
      <c r="AW39" s="18">
        <f>IF(OR($A39="",AW$8=""),"",MMULT(Z!$B39:INDEX(ZM,$A39-$B$4+1,$B$3-$B$2+1),ZT!AW$9:INDEX(ZTM,$B$3-$B$2+1,AW$8+1-$B$4)))</f>
        <v>0.42504402358307714</v>
      </c>
      <c r="AX39" s="18">
        <f>IF(OR($A39="",AX$8=""),"",MMULT(Z!$B39:INDEX(ZM,$A39-$B$4+1,$B$3-$B$2+1),ZT!AX$9:INDEX(ZTM,$B$3-$B$2+1,AX$8+1-$B$4)))</f>
        <v>0.34354484273783958</v>
      </c>
      <c r="AY39" s="18">
        <f>IF(OR($A39="",AY$8=""),"",MMULT(Z!$B39:INDEX(ZM,$A39-$B$4+1,$B$3-$B$2+1),ZT!AY$9:INDEX(ZTM,$B$3-$B$2+1,AY$8+1-$B$4)))</f>
        <v>0.41356942140871733</v>
      </c>
      <c r="AZ39" s="18">
        <f>IF(OR($A39="",AZ$8=""),"",MMULT(Z!$B39:INDEX(ZM,$A39-$B$4+1,$B$3-$B$2+1),ZT!AZ$9:INDEX(ZTM,$B$3-$B$2+1,AZ$8+1-$B$4)))</f>
        <v>0.31215000203903914</v>
      </c>
      <c r="BA39" s="18">
        <f>IF(OR($A39="",BA$8=""),"",MMULT(Z!$B39:INDEX(ZM,$A39-$B$4+1,$B$3-$B$2+1),ZT!BA$9:INDEX(ZTM,$B$3-$B$2+1,BA$8+1-$B$4)))</f>
        <v>0.35905500604916246</v>
      </c>
      <c r="BB39" s="18">
        <f>IF(OR($A39="",BB$8=""),"",MMULT(Z!$B39:INDEX(ZM,$A39-$B$4+1,$B$3-$B$2+1),ZT!BB$9:INDEX(ZTM,$B$3-$B$2+1,BB$8+1-$B$4)))</f>
        <v>0.31638072663378647</v>
      </c>
      <c r="BC39" s="18">
        <f>IF(OR($A39="",BC$8=""),"",MMULT(Z!$B39:INDEX(ZM,$A39-$B$4+1,$B$3-$B$2+1),ZT!BC$9:INDEX(ZTM,$B$3-$B$2+1,BC$8+1-$B$4)))</f>
        <v>0.36353079133285798</v>
      </c>
      <c r="BD39" s="18">
        <f>IF(OR($A39="",BD$8=""),"",MMULT(Z!$B39:INDEX(ZM,$A39-$B$4+1,$B$3-$B$2+1),ZT!BD$9:INDEX(ZTM,$B$3-$B$2+1,BD$8+1-$B$4)))</f>
        <v>0.3179978208367506</v>
      </c>
      <c r="BE39" s="18">
        <f>IF(OR($A39="",BE$8=""),"",MMULT(Z!$B39:INDEX(ZM,$A39-$B$4+1,$B$3-$B$2+1),ZT!BE$9:INDEX(ZTM,$B$3-$B$2+1,BE$8+1-$B$4)))</f>
        <v>0.39606257584387539</v>
      </c>
      <c r="BF39" s="18">
        <f>IF(OR($A39="",BF$8=""),"",MMULT(Z!$B39:INDEX(ZM,$A39-$B$4+1,$B$3-$B$2+1),ZT!BF$9:INDEX(ZTM,$B$3-$B$2+1,BF$8+1-$B$4)))</f>
        <v>0.52175844161979923</v>
      </c>
      <c r="BG39" s="18">
        <f>IF(OR($A39="",BG$8=""),"",MMULT(Z!$B39:INDEX(ZM,$A39-$B$4+1,$B$3-$B$2+1),ZT!BG$9:INDEX(ZTM,$B$3-$B$2+1,BG$8+1-$B$4)))</f>
        <v>0.56534721365843665</v>
      </c>
      <c r="BH39" s="18">
        <f>IF(OR($A39="",BH$8=""),"",MMULT(Z!$B39:INDEX(ZM,$A39-$B$4+1,$B$3-$B$2+1),ZT!BH$9:INDEX(ZTM,$B$3-$B$2+1,BH$8+1-$B$4)))</f>
        <v>0.5099295086847303</v>
      </c>
      <c r="BI39" s="18">
        <f>IF(OR($A39="",BI$8=""),"",MMULT(Z!$B39:INDEX(ZM,$A39-$B$4+1,$B$3-$B$2+1),ZT!BI$9:INDEX(ZTM,$B$3-$B$2+1,BI$8+1-$B$4)))</f>
        <v>0.53822077585464045</v>
      </c>
      <c r="BJ39" s="18">
        <f>IF(OR($A39="",BJ$8=""),"",MMULT(Z!$B39:INDEX(ZM,$A39-$B$4+1,$B$3-$B$2+1),ZT!BJ$9:INDEX(ZTM,$B$3-$B$2+1,BJ$8+1-$B$4)))</f>
        <v>0.62736599684870797</v>
      </c>
      <c r="BK39" s="18">
        <f>IF(OR($A39="",BK$8=""),"",MMULT(Z!$B39:INDEX(ZM,$A39-$B$4+1,$B$3-$B$2+1),ZT!BK$9:INDEX(ZTM,$B$3-$B$2+1,BK$8+1-$B$4)))</f>
        <v>0.54441715951664538</v>
      </c>
      <c r="BL39" s="18">
        <f>IF(OR($A39="",BL$8=""),"",MMULT(Z!$B39:INDEX(ZM,$A39-$B$4+1,$B$3-$B$2+1),ZT!BL$9:INDEX(ZTM,$B$3-$B$2+1,BL$8+1-$B$4)))</f>
        <v>0.67116622890552624</v>
      </c>
      <c r="BM39" s="18">
        <f>IF(OR($A39="",BM$8=""),"",MMULT(Z!$B39:INDEX(ZM,$A39-$B$4+1,$B$3-$B$2+1),ZT!BM$9:INDEX(ZTM,$B$3-$B$2+1,BM$8+1-$B$4)))</f>
        <v>0.71830626166971523</v>
      </c>
      <c r="BN39" s="18">
        <f>IF(OR($A39="",BN$8=""),"",MMULT(Z!$B39:INDEX(ZM,$A39-$B$4+1,$B$3-$B$2+1),ZT!BN$9:INDEX(ZTM,$B$3-$B$2+1,BN$8+1-$B$4)))</f>
        <v>0.66406029491784269</v>
      </c>
      <c r="BO39" s="18">
        <f>IF(OR($A39="",BO$8=""),"",MMULT(Z!$B39:INDEX(ZM,$A39-$B$4+1,$B$3-$B$2+1),ZT!BO$9:INDEX(ZTM,$B$3-$B$2+1,BO$8+1-$B$4)))</f>
        <v>0.75927063846706899</v>
      </c>
      <c r="BP39" s="18">
        <f>IF(OR($A39="",BP$8=""),"",MMULT(Z!$B39:INDEX(ZM,$A39-$B$4+1,$B$3-$B$2+1),ZT!BP$9:INDEX(ZTM,$B$3-$B$2+1,BP$8+1-$B$4)))</f>
        <v>0.76419154145328827</v>
      </c>
      <c r="BQ39" s="18">
        <f>IF(OR($A39="",BQ$8=""),"",MMULT(Z!$B39:INDEX(ZM,$A39-$B$4+1,$B$3-$B$2+1),ZT!BQ$9:INDEX(ZTM,$B$3-$B$2+1,BQ$8+1-$B$4)))</f>
        <v>0.76344888702184099</v>
      </c>
      <c r="BR39" s="18">
        <f>IF(OR($A39="",BR$8=""),"",MMULT(Z!$B39:INDEX(ZM,$A39-$B$4+1,$B$3-$B$2+1),ZT!BR$9:INDEX(ZTM,$B$3-$B$2+1,BR$8+1-$B$4)))</f>
        <v>0.77460369898530523</v>
      </c>
      <c r="BS39" s="18">
        <f>IF(OR($A39="",BS$8=""),"",MMULT(Z!$B39:INDEX(ZM,$A39-$B$4+1,$B$3-$B$2+1),ZT!BS$9:INDEX(ZTM,$B$3-$B$2+1,BS$8+1-$B$4)))</f>
        <v>0.76012353951296063</v>
      </c>
      <c r="BT39" s="18">
        <f>IF(OR($A39="",BT$8=""),"",MMULT(Z!$B39:INDEX(ZM,$A39-$B$4+1,$B$3-$B$2+1),ZT!BT$9:INDEX(ZTM,$B$3-$B$2+1,BT$8+1-$B$4)))</f>
        <v>0.80122630066009703</v>
      </c>
      <c r="BU39" s="18">
        <f>IF(OR($A39="",BU$8=""),"",MMULT(Z!$B39:INDEX(ZM,$A39-$B$4+1,$B$3-$B$2+1),ZT!BU$9:INDEX(ZTM,$B$3-$B$2+1,BU$8+1-$B$4)))</f>
        <v>0.82338387549135406</v>
      </c>
      <c r="BV39" s="18">
        <f>IF(OR($A39="",BV$8=""),"",MMULT(Z!$B39:INDEX(ZM,$A39-$B$4+1,$B$3-$B$2+1),ZT!BV$9:INDEX(ZTM,$B$3-$B$2+1,BV$8+1-$B$4)))</f>
        <v>0.70285610049914304</v>
      </c>
      <c r="BW39" s="18">
        <f>IF(OR($A39="",BW$8=""),"",MMULT(Z!$B39:INDEX(ZM,$A39-$B$4+1,$B$3-$B$2+1),ZT!BW$9:INDEX(ZTM,$B$3-$B$2+1,BW$8+1-$B$4)))</f>
        <v>0.78520295831626652</v>
      </c>
      <c r="BX39" s="18">
        <f>IF(OR($A39="",BX$8=""),"",MMULT(Z!$B39:INDEX(ZM,$A39-$B$4+1,$B$3-$B$2+1),ZT!BX$9:INDEX(ZTM,$B$3-$B$2+1,BX$8+1-$B$4)))</f>
        <v>0.71810161430290276</v>
      </c>
      <c r="BY39" s="18">
        <f>IF(OR($A39="",BY$8=""),"",MMULT(Z!$B39:INDEX(ZM,$A39-$B$4+1,$B$3-$B$2+1),ZT!BY$9:INDEX(ZTM,$B$3-$B$2+1,BY$8+1-$B$4)))</f>
        <v>0.70231816683912518</v>
      </c>
      <c r="BZ39" s="18">
        <f>IF(OR($A39="",BZ$8=""),"",MMULT(Z!$B39:INDEX(ZM,$A39-$B$4+1,$B$3-$B$2+1),ZT!BZ$9:INDEX(ZTM,$B$3-$B$2+1,BZ$8+1-$B$4)))</f>
        <v>0.73854331584347344</v>
      </c>
      <c r="CA39" s="18">
        <f>IF(OR($A39="",CA$8=""),"",MMULT(Z!$B39:INDEX(ZM,$A39-$B$4+1,$B$3-$B$2+1),ZT!CA$9:INDEX(ZTM,$B$3-$B$2+1,CA$8+1-$B$4)))</f>
        <v>0.59845153920379757</v>
      </c>
      <c r="CB39" s="18">
        <f>IF(OR($A39="",CB$8=""),"",MMULT(Z!$B39:INDEX(ZM,$A39-$B$4+1,$B$3-$B$2+1),ZT!CB$9:INDEX(ZTM,$B$3-$B$2+1,CB$8+1-$B$4)))</f>
        <v>0.72583570393860908</v>
      </c>
      <c r="CC39" s="18">
        <f>IF(OR($A39="",CC$8=""),"",MMULT(Z!$B39:INDEX(ZM,$A39-$B$4+1,$B$3-$B$2+1),ZT!CC$9:INDEX(ZTM,$B$3-$B$2+1,CC$8+1-$B$4)))</f>
        <v>0.57727582892878537</v>
      </c>
      <c r="CD39" s="18">
        <f>IF(OR($A39="",CD$8=""),"",MMULT(Z!$B39:INDEX(ZM,$A39-$B$4+1,$B$3-$B$2+1),ZT!CD$9:INDEX(ZTM,$B$3-$B$2+1,CD$8+1-$B$4)))</f>
        <v>0.60746221700147862</v>
      </c>
      <c r="CE39" s="18">
        <f>IF(OR($A39="",CE$8=""),"",MMULT(Z!$B39:INDEX(ZM,$A39-$B$4+1,$B$3-$B$2+1),ZT!CE$9:INDEX(ZTM,$B$3-$B$2+1,CE$8+1-$B$4)))</f>
        <v>0.60582273941072251</v>
      </c>
      <c r="CF39" s="18">
        <f>IF(OR($A39="",CF$8=""),"",MMULT(Z!$B39:INDEX(ZM,$A39-$B$4+1,$B$3-$B$2+1),ZT!CF$9:INDEX(ZTM,$B$3-$B$2+1,CF$8+1-$B$4)))</f>
        <v>0.55312926172010257</v>
      </c>
      <c r="CG39" s="18">
        <f>IF(OR($A39="",CG$8=""),"",MMULT(Z!$B39:INDEX(ZM,$A39-$B$4+1,$B$3-$B$2+1),ZT!CG$9:INDEX(ZTM,$B$3-$B$2+1,CG$8+1-$B$4)))</f>
        <v>0.65153608140075081</v>
      </c>
      <c r="CH39" s="18">
        <f>IF(OR($A39="",CH$8=""),"",MMULT(Z!$B39:INDEX(ZM,$A39-$B$4+1,$B$3-$B$2+1),ZT!CH$9:INDEX(ZTM,$B$3-$B$2+1,CH$8+1-$B$4)))</f>
        <v>0.5551539832384258</v>
      </c>
      <c r="CI39" s="18">
        <f>IF(OR($A39="",CI$8=""),"",MMULT(Z!$B39:INDEX(ZM,$A39-$B$4+1,$B$3-$B$2+1),ZT!CI$9:INDEX(ZTM,$B$3-$B$2+1,CI$8+1-$B$4)))</f>
        <v>0.60941076375277126</v>
      </c>
      <c r="CJ39" s="18">
        <f>IF(OR($A39="",CJ$8=""),"",MMULT(Z!$B39:INDEX(ZM,$A39-$B$4+1,$B$3-$B$2+1),ZT!CJ$9:INDEX(ZTM,$B$3-$B$2+1,CJ$8+1-$B$4)))</f>
        <v>0.58555669970691593</v>
      </c>
      <c r="CK39" s="18">
        <f>IF(OR($A39="",CK$8=""),"",MMULT(Z!$B39:INDEX(ZM,$A39-$B$4+1,$B$3-$B$2+1),ZT!CK$9:INDEX(ZTM,$B$3-$B$2+1,CK$8+1-$B$4)))</f>
        <v>0.51019031401331771</v>
      </c>
      <c r="CL39" s="18">
        <f>IF(OR($A39="",CL$8=""),"",MMULT(Z!$B39:INDEX(ZM,$A39-$B$4+1,$B$3-$B$2+1),ZT!CL$9:INDEX(ZTM,$B$3-$B$2+1,CL$8+1-$B$4)))</f>
        <v>0.59614816062254961</v>
      </c>
      <c r="CM39" s="18">
        <f>IF(OR($A39="",CM$8=""),"",MMULT(Z!$B39:INDEX(ZM,$A39-$B$4+1,$B$3-$B$2+1),ZT!CM$9:INDEX(ZTM,$B$3-$B$2+1,CM$8+1-$B$4)))</f>
        <v>0.59976342756197876</v>
      </c>
      <c r="CN39" s="18">
        <f>IF(OR($A39="",CN$8=""),"",MMULT(Z!$B39:INDEX(ZM,$A39-$B$4+1,$B$3-$B$2+1),ZT!CN$9:INDEX(ZTM,$B$3-$B$2+1,CN$8+1-$B$4)))</f>
        <v>0.59405391669193774</v>
      </c>
      <c r="CO39" s="18">
        <f>IF(OR($A39="",CO$8=""),"",MMULT(Z!$B39:INDEX(ZM,$A39-$B$4+1,$B$3-$B$2+1),ZT!CO$9:INDEX(ZTM,$B$3-$B$2+1,CO$8+1-$B$4)))</f>
        <v>0.60805935012337176</v>
      </c>
      <c r="CP39" s="18">
        <f>IF(OR($A39="",CP$8=""),"",MMULT(Z!$B39:INDEX(ZM,$A39-$B$4+1,$B$3-$B$2+1),ZT!CP$9:INDEX(ZTM,$B$3-$B$2+1,CP$8+1-$B$4)))</f>
        <v>0.40877587766830231</v>
      </c>
      <c r="CQ39" s="18">
        <f>IF(OR($A39="",CQ$8=""),"",MMULT(Z!$B39:INDEX(ZM,$A39-$B$4+1,$B$3-$B$2+1),ZT!CQ$9:INDEX(ZTM,$B$3-$B$2+1,CQ$8+1-$B$4)))</f>
        <v>0.49117828136868164</v>
      </c>
      <c r="CR39" s="18">
        <f>IF(OR($A39="",CR$8=""),"",MMULT(Z!$B39:INDEX(ZM,$A39-$B$4+1,$B$3-$B$2+1),ZT!CR$9:INDEX(ZTM,$B$3-$B$2+1,CR$8+1-$B$4)))</f>
        <v>0.28301409089332291</v>
      </c>
      <c r="CS39" s="18">
        <f>IF(OR($A39="",CS$8=""),"",MMULT(Z!$B39:INDEX(ZM,$A39-$B$4+1,$B$3-$B$2+1),ZT!CS$9:INDEX(ZTM,$B$3-$B$2+1,CS$8+1-$B$4)))</f>
        <v>0.40794023571624899</v>
      </c>
      <c r="CT39" s="18" t="str">
        <f>IF(OR($A39="",CT$8=""),"",MMULT(Z!$B39:INDEX(ZM,$A39-$B$4+1,$B$3-$B$2+1),ZT!CT$9:INDEX(ZTM,$B$3-$B$2+1,CT$8+1-$B$4)))</f>
        <v/>
      </c>
      <c r="CU39" s="18" t="str">
        <f>IF(OR($A39="",CU$8=""),"",MMULT(Z!$B39:INDEX(ZM,$A39-$B$4+1,$B$3-$B$2+1),ZT!CU$9:INDEX(ZTM,$B$3-$B$2+1,CU$8+1-$B$4)))</f>
        <v/>
      </c>
      <c r="CV39" s="18" t="str">
        <f>IF(OR($A39="",CV$8=""),"",MMULT(Z!$B39:INDEX(ZM,$A39-$B$4+1,$B$3-$B$2+1),ZT!CV$9:INDEX(ZTM,$B$3-$B$2+1,CV$8+1-$B$4)))</f>
        <v/>
      </c>
      <c r="CW39" s="18" t="str">
        <f>IF(OR($A39="",CW$8=""),"",MMULT(Z!$B39:INDEX(ZM,$A39-$B$4+1,$B$3-$B$2+1),ZT!CW$9:INDEX(ZTM,$B$3-$B$2+1,CW$8+1-$B$4)))</f>
        <v/>
      </c>
      <c r="CX39" s="18" t="str">
        <f>IF(OR($A39="",CX$8=""),"",MMULT(Z!$B39:INDEX(ZM,$A39-$B$4+1,$B$3-$B$2+1),ZT!CX$9:INDEX(ZTM,$B$3-$B$2+1,CX$8+1-$B$4)))</f>
        <v/>
      </c>
      <c r="CY39" s="18" t="str">
        <f>IF(OR($A39="",CY$8=""),"",MMULT(Z!$B39:INDEX(ZM,$A39-$B$4+1,$B$3-$B$2+1),ZT!CY$9:INDEX(ZTM,$B$3-$B$2+1,CY$8+1-$B$4)))</f>
        <v/>
      </c>
      <c r="CZ39" s="18" t="str">
        <f>IF(OR($A39="",CZ$8=""),"",MMULT(Z!$B39:INDEX(ZM,$A39-$B$4+1,$B$3-$B$2+1),ZT!CZ$9:INDEX(ZTM,$B$3-$B$2+1,CZ$8+1-$B$4)))</f>
        <v/>
      </c>
      <c r="DA39" s="18" t="str">
        <f>IF(OR($A39="",DA$8=""),"",MMULT(Z!$B39:INDEX(ZM,$A39-$B$4+1,$B$3-$B$2+1),ZT!DA$9:INDEX(ZTM,$B$3-$B$2+1,DA$8+1-$B$4)))</f>
        <v/>
      </c>
      <c r="DB39" s="18" t="str">
        <f>IF(OR($A39="",DB$8=""),"",MMULT(Z!$B39:INDEX(ZM,$A39-$B$4+1,$B$3-$B$2+1),ZT!DB$9:INDEX(ZTM,$B$3-$B$2+1,DB$8+1-$B$4)))</f>
        <v/>
      </c>
      <c r="DC39" s="18" t="str">
        <f>IF(OR($A39="",DC$8=""),"",MMULT(Z!$B39:INDEX(ZM,$A39-$B$4+1,$B$3-$B$2+1),ZT!DC$9:INDEX(ZTM,$B$3-$B$2+1,DC$8+1-$B$4)))</f>
        <v/>
      </c>
      <c r="DD39" s="18" t="str">
        <f>IF(OR($A39="",DD$8=""),"",MMULT(Z!$B39:INDEX(ZM,$A39-$B$4+1,$B$3-$B$2+1),ZT!DD$9:INDEX(ZTM,$B$3-$B$2+1,DD$8+1-$B$4)))</f>
        <v/>
      </c>
      <c r="DE39" s="18" t="str">
        <f>IF(OR($A39="",DE$8=""),"",MMULT(Z!$B39:INDEX(ZM,$A39-$B$4+1,$B$3-$B$2+1),ZT!DE$9:INDEX(ZTM,$B$3-$B$2+1,DE$8+1-$B$4)))</f>
        <v/>
      </c>
      <c r="DF39" s="18" t="str">
        <f>IF(OR($A39="",DF$8=""),"",MMULT(Z!$B39:INDEX(ZM,$A39-$B$4+1,$B$3-$B$2+1),ZT!DF$9:INDEX(ZTM,$B$3-$B$2+1,DF$8+1-$B$4)))</f>
        <v/>
      </c>
      <c r="DG39" s="18" t="str">
        <f>IF(OR($A39="",DG$8=""),"",MMULT(Z!$B39:INDEX(ZM,$A39-$B$4+1,$B$3-$B$2+1),ZT!DG$9:INDEX(ZTM,$B$3-$B$2+1,DG$8+1-$B$4)))</f>
        <v/>
      </c>
    </row>
    <row r="40" spans="1:111">
      <c r="A40">
        <f>Z!A40</f>
        <v>31</v>
      </c>
      <c r="B40" s="18">
        <f>IF(OR($A40="",B$8=""),"",MMULT(Z!$B40:INDEX(ZM,$A40-$B$4+1,$B$3-$B$2+1),ZT!B$9:INDEX(ZTM,$B$3-$B$2+1,B$8+1-$B$4)))</f>
        <v>2.2701055422562946</v>
      </c>
      <c r="C40" s="18">
        <f>IF(OR($A40="",C$8=""),"",MMULT(Z!$B40:INDEX(ZM,$A40-$B$4+1,$B$3-$B$2+1),ZT!C$9:INDEX(ZTM,$B$3-$B$2+1,C$8+1-$B$4)))</f>
        <v>1.987739006283334</v>
      </c>
      <c r="D40" s="18">
        <f>IF(OR($A40="",D$8=""),"",MMULT(Z!$B40:INDEX(ZM,$A40-$B$4+1,$B$3-$B$2+1),ZT!D$9:INDEX(ZTM,$B$3-$B$2+1,D$8+1-$B$4)))</f>
        <v>1.5460630557510331</v>
      </c>
      <c r="E40" s="18">
        <f>IF(OR($A40="",E$8=""),"",MMULT(Z!$B40:INDEX(ZM,$A40-$B$4+1,$B$3-$B$2+1),ZT!E$9:INDEX(ZTM,$B$3-$B$2+1,E$8+1-$B$4)))</f>
        <v>1.7503663904335305</v>
      </c>
      <c r="F40" s="18">
        <f>IF(OR($A40="",F$8=""),"",MMULT(Z!$B40:INDEX(ZM,$A40-$B$4+1,$B$3-$B$2+1),ZT!F$9:INDEX(ZTM,$B$3-$B$2+1,F$8+1-$B$4)))</f>
        <v>1.8046036532104024</v>
      </c>
      <c r="G40" s="18">
        <f>IF(OR($A40="",G$8=""),"",MMULT(Z!$B40:INDEX(ZM,$A40-$B$4+1,$B$3-$B$2+1),ZT!G$9:INDEX(ZTM,$B$3-$B$2+1,G$8+1-$B$4)))</f>
        <v>1.765686196015787</v>
      </c>
      <c r="H40" s="18">
        <f>IF(OR($A40="",H$8=""),"",MMULT(Z!$B40:INDEX(ZM,$A40-$B$4+1,$B$3-$B$2+1),ZT!H$9:INDEX(ZTM,$B$3-$B$2+1,H$8+1-$B$4)))</f>
        <v>1.5314611421626072</v>
      </c>
      <c r="I40" s="18">
        <f>IF(OR($A40="",I$8=""),"",MMULT(Z!$B40:INDEX(ZM,$A40-$B$4+1,$B$3-$B$2+1),ZT!I$9:INDEX(ZTM,$B$3-$B$2+1,I$8+1-$B$4)))</f>
        <v>1.0380436448515229</v>
      </c>
      <c r="J40" s="18">
        <f>IF(OR($A40="",J$8=""),"",MMULT(Z!$B40:INDEX(ZM,$A40-$B$4+1,$B$3-$B$2+1),ZT!J$9:INDEX(ZTM,$B$3-$B$2+1,J$8+1-$B$4)))</f>
        <v>2.9055246734617319</v>
      </c>
      <c r="K40" s="18">
        <f>IF(OR($A40="",K$8=""),"",MMULT(Z!$B40:INDEX(ZM,$A40-$B$4+1,$B$3-$B$2+1),ZT!K$9:INDEX(ZTM,$B$3-$B$2+1,K$8+1-$B$4)))</f>
        <v>1.842199835858455</v>
      </c>
      <c r="L40" s="18">
        <f>IF(OR($A40="",L$8=""),"",MMULT(Z!$B40:INDEX(ZM,$A40-$B$4+1,$B$3-$B$2+1),ZT!L$9:INDEX(ZTM,$B$3-$B$2+1,L$8+1-$B$4)))</f>
        <v>1.8737118090873994</v>
      </c>
      <c r="M40" s="18">
        <f>IF(OR($A40="",M$8=""),"",MMULT(Z!$B40:INDEX(ZM,$A40-$B$4+1,$B$3-$B$2+1),ZT!M$9:INDEX(ZTM,$B$3-$B$2+1,M$8+1-$B$4)))</f>
        <v>0.51312113207115884</v>
      </c>
      <c r="N40" s="18">
        <f>IF(OR($A40="",N$8=""),"",MMULT(Z!$B40:INDEX(ZM,$A40-$B$4+1,$B$3-$B$2+1),ZT!N$9:INDEX(ZTM,$B$3-$B$2+1,N$8+1-$B$4)))</f>
        <v>1.1735872368011246</v>
      </c>
      <c r="O40" s="18">
        <f>IF(OR($A40="",O$8=""),"",MMULT(Z!$B40:INDEX(ZM,$A40-$B$4+1,$B$3-$B$2+1),ZT!O$9:INDEX(ZTM,$B$3-$B$2+1,O$8+1-$B$4)))</f>
        <v>0.98804557960942285</v>
      </c>
      <c r="P40" s="18">
        <f>IF(OR($A40="",P$8=""),"",MMULT(Z!$B40:INDEX(ZM,$A40-$B$4+1,$B$3-$B$2+1),ZT!P$9:INDEX(ZTM,$B$3-$B$2+1,P$8+1-$B$4)))</f>
        <v>1.4843807781679275</v>
      </c>
      <c r="Q40" s="18">
        <f>IF(OR($A40="",Q$8=""),"",MMULT(Z!$B40:INDEX(ZM,$A40-$B$4+1,$B$3-$B$2+1),ZT!Q$9:INDEX(ZTM,$B$3-$B$2+1,Q$8+1-$B$4)))</f>
        <v>1.2492702505504614</v>
      </c>
      <c r="R40" s="18">
        <f>IF(OR($A40="",R$8=""),"",MMULT(Z!$B40:INDEX(ZM,$A40-$B$4+1,$B$3-$B$2+1),ZT!R$9:INDEX(ZTM,$B$3-$B$2+1,R$8+1-$B$4)))</f>
        <v>1.0374326355135219</v>
      </c>
      <c r="S40" s="18">
        <f>IF(OR($A40="",S$8=""),"",MMULT(Z!$B40:INDEX(ZM,$A40-$B$4+1,$B$3-$B$2+1),ZT!S$9:INDEX(ZTM,$B$3-$B$2+1,S$8+1-$B$4)))</f>
        <v>1.7325998833698542</v>
      </c>
      <c r="T40" s="18">
        <f>IF(OR($A40="",T$8=""),"",MMULT(Z!$B40:INDEX(ZM,$A40-$B$4+1,$B$3-$B$2+1),ZT!T$9:INDEX(ZTM,$B$3-$B$2+1,T$8+1-$B$4)))</f>
        <v>0.44998969765775243</v>
      </c>
      <c r="U40" s="18">
        <f>IF(OR($A40="",U$8=""),"",MMULT(Z!$B40:INDEX(ZM,$A40-$B$4+1,$B$3-$B$2+1),ZT!U$9:INDEX(ZTM,$B$3-$B$2+1,U$8+1-$B$4)))</f>
        <v>1.3793852277691687</v>
      </c>
      <c r="V40" s="18">
        <f>IF(OR($A40="",V$8=""),"",MMULT(Z!$B40:INDEX(ZM,$A40-$B$4+1,$B$3-$B$2+1),ZT!V$9:INDEX(ZTM,$B$3-$B$2+1,V$8+1-$B$4)))</f>
        <v>1.8422048605962582</v>
      </c>
      <c r="W40" s="18">
        <f>IF(OR($A40="",W$8=""),"",MMULT(Z!$B40:INDEX(ZM,$A40-$B$4+1,$B$3-$B$2+1),ZT!W$9:INDEX(ZTM,$B$3-$B$2+1,W$8+1-$B$4)))</f>
        <v>1.8730437136972646</v>
      </c>
      <c r="X40" s="18">
        <f>IF(OR($A40="",X$8=""),"",MMULT(Z!$B40:INDEX(ZM,$A40-$B$4+1,$B$3-$B$2+1),ZT!X$9:INDEX(ZTM,$B$3-$B$2+1,X$8+1-$B$4)))</f>
        <v>1.8091837398700512</v>
      </c>
      <c r="Y40" s="18">
        <f>IF(OR($A40="",Y$8=""),"",MMULT(Z!$B40:INDEX(ZM,$A40-$B$4+1,$B$3-$B$2+1),ZT!Y$9:INDEX(ZTM,$B$3-$B$2+1,Y$8+1-$B$4)))</f>
        <v>1.9492382736902329</v>
      </c>
      <c r="Z40" s="18">
        <f>IF(OR($A40="",Z$8=""),"",MMULT(Z!$B40:INDEX(ZM,$A40-$B$4+1,$B$3-$B$2+1),ZT!Z$9:INDEX(ZTM,$B$3-$B$2+1,Z$8+1-$B$4)))</f>
        <v>1.7856293601990989</v>
      </c>
      <c r="AA40" s="18">
        <f>IF(OR($A40="",AA$8=""),"",MMULT(Z!$B40:INDEX(ZM,$A40-$B$4+1,$B$3-$B$2+1),ZT!AA$9:INDEX(ZTM,$B$3-$B$2+1,AA$8+1-$B$4)))</f>
        <v>1.2178168010264692</v>
      </c>
      <c r="AB40" s="18">
        <f>IF(OR($A40="",AB$8=""),"",MMULT(Z!$B40:INDEX(ZM,$A40-$B$4+1,$B$3-$B$2+1),ZT!AB$9:INDEX(ZTM,$B$3-$B$2+1,AB$8+1-$B$4)))</f>
        <v>2.0761141165494634</v>
      </c>
      <c r="AC40" s="18">
        <f>IF(OR($A40="",AC$8=""),"",MMULT(Z!$B40:INDEX(ZM,$A40-$B$4+1,$B$3-$B$2+1),ZT!AC$9:INDEX(ZTM,$B$3-$B$2+1,AC$8+1-$B$4)))</f>
        <v>1.901300601073433</v>
      </c>
      <c r="AD40" s="18">
        <f>IF(OR($A40="",AD$8=""),"",MMULT(Z!$B40:INDEX(ZM,$A40-$B$4+1,$B$3-$B$2+1),ZT!AD$9:INDEX(ZTM,$B$3-$B$2+1,AD$8+1-$B$4)))</f>
        <v>1.538252692445091</v>
      </c>
      <c r="AE40" s="18">
        <f>IF(OR($A40="",AE$8=""),"",MMULT(Z!$B40:INDEX(ZM,$A40-$B$4+1,$B$3-$B$2+1),ZT!AE$9:INDEX(ZTM,$B$3-$B$2+1,AE$8+1-$B$4)))</f>
        <v>2.1851100804895598</v>
      </c>
      <c r="AF40" s="18">
        <f>IF(OR($A40="",AF$8=""),"",MMULT(Z!$B40:INDEX(ZM,$A40-$B$4+1,$B$3-$B$2+1),ZT!AF$9:INDEX(ZTM,$B$3-$B$2+1,AF$8+1-$B$4)))</f>
        <v>2.1535938769225118</v>
      </c>
      <c r="AG40" s="18">
        <f>IF(OR($A40="",AG$8=""),"",MMULT(Z!$B40:INDEX(ZM,$A40-$B$4+1,$B$3-$B$2+1),ZT!AG$9:INDEX(ZTM,$B$3-$B$2+1,AG$8+1-$B$4)))</f>
        <v>3.081062346389424</v>
      </c>
      <c r="AH40" s="18">
        <f>IF(OR($A40="",AH$8=""),"",MMULT(Z!$B40:INDEX(ZM,$A40-$B$4+1,$B$3-$B$2+1),ZT!AH$9:INDEX(ZTM,$B$3-$B$2+1,AH$8+1-$B$4)))</f>
        <v>2.024521736854636</v>
      </c>
      <c r="AI40" s="18">
        <f>IF(OR($A40="",AI$8=""),"",MMULT(Z!$B40:INDEX(ZM,$A40-$B$4+1,$B$3-$B$2+1),ZT!AI$9:INDEX(ZTM,$B$3-$B$2+1,AI$8+1-$B$4)))</f>
        <v>2.3610194874307675</v>
      </c>
      <c r="AJ40" s="18">
        <f>IF(OR($A40="",AJ$8=""),"",MMULT(Z!$B40:INDEX(ZM,$A40-$B$4+1,$B$3-$B$2+1),ZT!AJ$9:INDEX(ZTM,$B$3-$B$2+1,AJ$8+1-$B$4)))</f>
        <v>2.3099925410438282</v>
      </c>
      <c r="AK40" s="18">
        <f>IF(OR($A40="",AK$8=""),"",MMULT(Z!$B40:INDEX(ZM,$A40-$B$4+1,$B$3-$B$2+1),ZT!AK$9:INDEX(ZTM,$B$3-$B$2+1,AK$8+1-$B$4)))</f>
        <v>2.3877117869044615</v>
      </c>
      <c r="AL40" s="18">
        <f>IF(OR($A40="",AL$8=""),"",MMULT(Z!$B40:INDEX(ZM,$A40-$B$4+1,$B$3-$B$2+1),ZT!AL$9:INDEX(ZTM,$B$3-$B$2+1,AL$8+1-$B$4)))</f>
        <v>2.7591258179996254</v>
      </c>
      <c r="AM40" s="18">
        <f>IF(OR($A40="",AM$8=""),"",MMULT(Z!$B40:INDEX(ZM,$A40-$B$4+1,$B$3-$B$2+1),ZT!AM$9:INDEX(ZTM,$B$3-$B$2+1,AM$8+1-$B$4)))</f>
        <v>2.0318685631967357</v>
      </c>
      <c r="AN40" s="18">
        <f>IF(OR($A40="",AN$8=""),"",MMULT(Z!$B40:INDEX(ZM,$A40-$B$4+1,$B$3-$B$2+1),ZT!AN$9:INDEX(ZTM,$B$3-$B$2+1,AN$8+1-$B$4)))</f>
        <v>2.3401271858083166</v>
      </c>
      <c r="AO40" s="18">
        <f>IF(OR($A40="",AO$8=""),"",MMULT(Z!$B40:INDEX(ZM,$A40-$B$4+1,$B$3-$B$2+1),ZT!AO$9:INDEX(ZTM,$B$3-$B$2+1,AO$8+1-$B$4)))</f>
        <v>1.7016657620299505</v>
      </c>
      <c r="AP40" s="18">
        <f>IF(OR($A40="",AP$8=""),"",MMULT(Z!$B40:INDEX(ZM,$A40-$B$4+1,$B$3-$B$2+1),ZT!AP$9:INDEX(ZTM,$B$3-$B$2+1,AP$8+1-$B$4)))</f>
        <v>1.7354488537973485</v>
      </c>
      <c r="AQ40" s="18">
        <f>IF(OR($A40="",AQ$8=""),"",MMULT(Z!$B40:INDEX(ZM,$A40-$B$4+1,$B$3-$B$2+1),ZT!AQ$9:INDEX(ZTM,$B$3-$B$2+1,AQ$8+1-$B$4)))</f>
        <v>1.3627397223649964</v>
      </c>
      <c r="AR40" s="18">
        <f>IF(OR($A40="",AR$8=""),"",MMULT(Z!$B40:INDEX(ZM,$A40-$B$4+1,$B$3-$B$2+1),ZT!AR$9:INDEX(ZTM,$B$3-$B$2+1,AR$8+1-$B$4)))</f>
        <v>1.2791037048711396</v>
      </c>
      <c r="AS40" s="18">
        <f>IF(OR($A40="",AS$8=""),"",MMULT(Z!$B40:INDEX(ZM,$A40-$B$4+1,$B$3-$B$2+1),ZT!AS$9:INDEX(ZTM,$B$3-$B$2+1,AS$8+1-$B$4)))</f>
        <v>1.0475737665589144</v>
      </c>
      <c r="AT40" s="18">
        <f>IF(OR($A40="",AT$8=""),"",MMULT(Z!$B40:INDEX(ZM,$A40-$B$4+1,$B$3-$B$2+1),ZT!AT$9:INDEX(ZTM,$B$3-$B$2+1,AT$8+1-$B$4)))</f>
        <v>0.9310745884006002</v>
      </c>
      <c r="AU40" s="18">
        <f>IF(OR($A40="",AU$8=""),"",MMULT(Z!$B40:INDEX(ZM,$A40-$B$4+1,$B$3-$B$2+1),ZT!AU$9:INDEX(ZTM,$B$3-$B$2+1,AU$8+1-$B$4)))</f>
        <v>0.88493228766168275</v>
      </c>
      <c r="AV40" s="18">
        <f>IF(OR($A40="",AV$8=""),"",MMULT(Z!$B40:INDEX(ZM,$A40-$B$4+1,$B$3-$B$2+1),ZT!AV$9:INDEX(ZTM,$B$3-$B$2+1,AV$8+1-$B$4)))</f>
        <v>0.70608219106681602</v>
      </c>
      <c r="AW40" s="18">
        <f>IF(OR($A40="",AW$8=""),"",MMULT(Z!$B40:INDEX(ZM,$A40-$B$4+1,$B$3-$B$2+1),ZT!AW$9:INDEX(ZTM,$B$3-$B$2+1,AW$8+1-$B$4)))</f>
        <v>0.49784866207980027</v>
      </c>
      <c r="AX40" s="18">
        <f>IF(OR($A40="",AX$8=""),"",MMULT(Z!$B40:INDEX(ZM,$A40-$B$4+1,$B$3-$B$2+1),ZT!AX$9:INDEX(ZTM,$B$3-$B$2+1,AX$8+1-$B$4)))</f>
        <v>0.44204519865687625</v>
      </c>
      <c r="AY40" s="18">
        <f>IF(OR($A40="",AY$8=""),"",MMULT(Z!$B40:INDEX(ZM,$A40-$B$4+1,$B$3-$B$2+1),ZT!AY$9:INDEX(ZTM,$B$3-$B$2+1,AY$8+1-$B$4)))</f>
        <v>0.46553670994616486</v>
      </c>
      <c r="AZ40" s="18">
        <f>IF(OR($A40="",AZ$8=""),"",MMULT(Z!$B40:INDEX(ZM,$A40-$B$4+1,$B$3-$B$2+1),ZT!AZ$9:INDEX(ZTM,$B$3-$B$2+1,AZ$8+1-$B$4)))</f>
        <v>0.41694251772603941</v>
      </c>
      <c r="BA40" s="18">
        <f>IF(OR($A40="",BA$8=""),"",MMULT(Z!$B40:INDEX(ZM,$A40-$B$4+1,$B$3-$B$2+1),ZT!BA$9:INDEX(ZTM,$B$3-$B$2+1,BA$8+1-$B$4)))</f>
        <v>0.39901074701825034</v>
      </c>
      <c r="BB40" s="18">
        <f>IF(OR($A40="",BB$8=""),"",MMULT(Z!$B40:INDEX(ZM,$A40-$B$4+1,$B$3-$B$2+1),ZT!BB$9:INDEX(ZTM,$B$3-$B$2+1,BB$8+1-$B$4)))</f>
        <v>0.35344064828604893</v>
      </c>
      <c r="BC40" s="18">
        <f>IF(OR($A40="",BC$8=""),"",MMULT(Z!$B40:INDEX(ZM,$A40-$B$4+1,$B$3-$B$2+1),ZT!BC$9:INDEX(ZTM,$B$3-$B$2+1,BC$8+1-$B$4)))</f>
        <v>0.34598413099525399</v>
      </c>
      <c r="BD40" s="18">
        <f>IF(OR($A40="",BD$8=""),"",MMULT(Z!$B40:INDEX(ZM,$A40-$B$4+1,$B$3-$B$2+1),ZT!BD$9:INDEX(ZTM,$B$3-$B$2+1,BD$8+1-$B$4)))</f>
        <v>0.34827727263826075</v>
      </c>
      <c r="BE40" s="18">
        <f>IF(OR($A40="",BE$8=""),"",MMULT(Z!$B40:INDEX(ZM,$A40-$B$4+1,$B$3-$B$2+1),ZT!BE$9:INDEX(ZTM,$B$3-$B$2+1,BE$8+1-$B$4)))</f>
        <v>0.4820179904904569</v>
      </c>
      <c r="BF40" s="18">
        <f>IF(OR($A40="",BF$8=""),"",MMULT(Z!$B40:INDEX(ZM,$A40-$B$4+1,$B$3-$B$2+1),ZT!BF$9:INDEX(ZTM,$B$3-$B$2+1,BF$8+1-$B$4)))</f>
        <v>0.56047011581342709</v>
      </c>
      <c r="BG40" s="18">
        <f>IF(OR($A40="",BG$8=""),"",MMULT(Z!$B40:INDEX(ZM,$A40-$B$4+1,$B$3-$B$2+1),ZT!BG$9:INDEX(ZTM,$B$3-$B$2+1,BG$8+1-$B$4)))</f>
        <v>0.71671049837946388</v>
      </c>
      <c r="BH40" s="18">
        <f>IF(OR($A40="",BH$8=""),"",MMULT(Z!$B40:INDEX(ZM,$A40-$B$4+1,$B$3-$B$2+1),ZT!BH$9:INDEX(ZTM,$B$3-$B$2+1,BH$8+1-$B$4)))</f>
        <v>0.63706028719795371</v>
      </c>
      <c r="BI40" s="18">
        <f>IF(OR($A40="",BI$8=""),"",MMULT(Z!$B40:INDEX(ZM,$A40-$B$4+1,$B$3-$B$2+1),ZT!BI$9:INDEX(ZTM,$B$3-$B$2+1,BI$8+1-$B$4)))</f>
        <v>0.73384509252213848</v>
      </c>
      <c r="BJ40" s="18">
        <f>IF(OR($A40="",BJ$8=""),"",MMULT(Z!$B40:INDEX(ZM,$A40-$B$4+1,$B$3-$B$2+1),ZT!BJ$9:INDEX(ZTM,$B$3-$B$2+1,BJ$8+1-$B$4)))</f>
        <v>0.78709183257789661</v>
      </c>
      <c r="BK40" s="18">
        <f>IF(OR($A40="",BK$8=""),"",MMULT(Z!$B40:INDEX(ZM,$A40-$B$4+1,$B$3-$B$2+1),ZT!BK$9:INDEX(ZTM,$B$3-$B$2+1,BK$8+1-$B$4)))</f>
        <v>0.743082656371162</v>
      </c>
      <c r="BL40" s="18">
        <f>IF(OR($A40="",BL$8=""),"",MMULT(Z!$B40:INDEX(ZM,$A40-$B$4+1,$B$3-$B$2+1),ZT!BL$9:INDEX(ZTM,$B$3-$B$2+1,BL$8+1-$B$4)))</f>
        <v>0.80111105486772582</v>
      </c>
      <c r="BM40" s="18">
        <f>IF(OR($A40="",BM$8=""),"",MMULT(Z!$B40:INDEX(ZM,$A40-$B$4+1,$B$3-$B$2+1),ZT!BM$9:INDEX(ZTM,$B$3-$B$2+1,BM$8+1-$B$4)))</f>
        <v>0.86940828921500102</v>
      </c>
      <c r="BN40" s="18">
        <f>IF(OR($A40="",BN$8=""),"",MMULT(Z!$B40:INDEX(ZM,$A40-$B$4+1,$B$3-$B$2+1),ZT!BN$9:INDEX(ZTM,$B$3-$B$2+1,BN$8+1-$B$4)))</f>
        <v>0.7737281961778828</v>
      </c>
      <c r="BO40" s="18">
        <f>IF(OR($A40="",BO$8=""),"",MMULT(Z!$B40:INDEX(ZM,$A40-$B$4+1,$B$3-$B$2+1),ZT!BO$9:INDEX(ZTM,$B$3-$B$2+1,BO$8+1-$B$4)))</f>
        <v>0.99047790365239352</v>
      </c>
      <c r="BP40" s="18">
        <f>IF(OR($A40="",BP$8=""),"",MMULT(Z!$B40:INDEX(ZM,$A40-$B$4+1,$B$3-$B$2+1),ZT!BP$9:INDEX(ZTM,$B$3-$B$2+1,BP$8+1-$B$4)))</f>
        <v>0.93395430782915478</v>
      </c>
      <c r="BQ40" s="18">
        <f>IF(OR($A40="",BQ$8=""),"",MMULT(Z!$B40:INDEX(ZM,$A40-$B$4+1,$B$3-$B$2+1),ZT!BQ$9:INDEX(ZTM,$B$3-$B$2+1,BQ$8+1-$B$4)))</f>
        <v>0.89937239580823081</v>
      </c>
      <c r="BR40" s="18">
        <f>IF(OR($A40="",BR$8=""),"",MMULT(Z!$B40:INDEX(ZM,$A40-$B$4+1,$B$3-$B$2+1),ZT!BR$9:INDEX(ZTM,$B$3-$B$2+1,BR$8+1-$B$4)))</f>
        <v>0.97966377199168986</v>
      </c>
      <c r="BS40" s="18">
        <f>IF(OR($A40="",BS$8=""),"",MMULT(Z!$B40:INDEX(ZM,$A40-$B$4+1,$B$3-$B$2+1),ZT!BS$9:INDEX(ZTM,$B$3-$B$2+1,BS$8+1-$B$4)))</f>
        <v>0.91639505811460753</v>
      </c>
      <c r="BT40" s="18">
        <f>IF(OR($A40="",BT$8=""),"",MMULT(Z!$B40:INDEX(ZM,$A40-$B$4+1,$B$3-$B$2+1),ZT!BT$9:INDEX(ZTM,$B$3-$B$2+1,BT$8+1-$B$4)))</f>
        <v>0.93689192436972479</v>
      </c>
      <c r="BU40" s="18">
        <f>IF(OR($A40="",BU$8=""),"",MMULT(Z!$B40:INDEX(ZM,$A40-$B$4+1,$B$3-$B$2+1),ZT!BU$9:INDEX(ZTM,$B$3-$B$2+1,BU$8+1-$B$4)))</f>
        <v>0.92440827573839557</v>
      </c>
      <c r="BV40" s="18">
        <f>IF(OR($A40="",BV$8=""),"",MMULT(Z!$B40:INDEX(ZM,$A40-$B$4+1,$B$3-$B$2+1),ZT!BV$9:INDEX(ZTM,$B$3-$B$2+1,BV$8+1-$B$4)))</f>
        <v>0.88608165480447043</v>
      </c>
      <c r="BW40" s="18">
        <f>IF(OR($A40="",BW$8=""),"",MMULT(Z!$B40:INDEX(ZM,$A40-$B$4+1,$B$3-$B$2+1),ZT!BW$9:INDEX(ZTM,$B$3-$B$2+1,BW$8+1-$B$4)))</f>
        <v>0.91065116865492113</v>
      </c>
      <c r="BX40" s="18">
        <f>IF(OR($A40="",BX$8=""),"",MMULT(Z!$B40:INDEX(ZM,$A40-$B$4+1,$B$3-$B$2+1),ZT!BX$9:INDEX(ZTM,$B$3-$B$2+1,BX$8+1-$B$4)))</f>
        <v>0.85837191089867737</v>
      </c>
      <c r="BY40" s="18">
        <f>IF(OR($A40="",BY$8=""),"",MMULT(Z!$B40:INDEX(ZM,$A40-$B$4+1,$B$3-$B$2+1),ZT!BY$9:INDEX(ZTM,$B$3-$B$2+1,BY$8+1-$B$4)))</f>
        <v>0.82775744143700036</v>
      </c>
      <c r="BZ40" s="18">
        <f>IF(OR($A40="",BZ$8=""),"",MMULT(Z!$B40:INDEX(ZM,$A40-$B$4+1,$B$3-$B$2+1),ZT!BZ$9:INDEX(ZTM,$B$3-$B$2+1,BZ$8+1-$B$4)))</f>
        <v>0.87861093407643787</v>
      </c>
      <c r="CA40" s="18">
        <f>IF(OR($A40="",CA$8=""),"",MMULT(Z!$B40:INDEX(ZM,$A40-$B$4+1,$B$3-$B$2+1),ZT!CA$9:INDEX(ZTM,$B$3-$B$2+1,CA$8+1-$B$4)))</f>
        <v>0.6664023240418443</v>
      </c>
      <c r="CB40" s="18">
        <f>IF(OR($A40="",CB$8=""),"",MMULT(Z!$B40:INDEX(ZM,$A40-$B$4+1,$B$3-$B$2+1),ZT!CB$9:INDEX(ZTM,$B$3-$B$2+1,CB$8+1-$B$4)))</f>
        <v>0.84371446231169167</v>
      </c>
      <c r="CC40" s="18">
        <f>IF(OR($A40="",CC$8=""),"",MMULT(Z!$B40:INDEX(ZM,$A40-$B$4+1,$B$3-$B$2+1),ZT!CC$9:INDEX(ZTM,$B$3-$B$2+1,CC$8+1-$B$4)))</f>
        <v>0.70311689620235829</v>
      </c>
      <c r="CD40" s="18">
        <f>IF(OR($A40="",CD$8=""),"",MMULT(Z!$B40:INDEX(ZM,$A40-$B$4+1,$B$3-$B$2+1),ZT!CD$9:INDEX(ZTM,$B$3-$B$2+1,CD$8+1-$B$4)))</f>
        <v>0.70807621754363048</v>
      </c>
      <c r="CE40" s="18">
        <f>IF(OR($A40="",CE$8=""),"",MMULT(Z!$B40:INDEX(ZM,$A40-$B$4+1,$B$3-$B$2+1),ZT!CE$9:INDEX(ZTM,$B$3-$B$2+1,CE$8+1-$B$4)))</f>
        <v>0.68238174189264988</v>
      </c>
      <c r="CF40" s="18">
        <f>IF(OR($A40="",CF$8=""),"",MMULT(Z!$B40:INDEX(ZM,$A40-$B$4+1,$B$3-$B$2+1),ZT!CF$9:INDEX(ZTM,$B$3-$B$2+1,CF$8+1-$B$4)))</f>
        <v>0.70329552676846674</v>
      </c>
      <c r="CG40" s="18">
        <f>IF(OR($A40="",CG$8=""),"",MMULT(Z!$B40:INDEX(ZM,$A40-$B$4+1,$B$3-$B$2+1),ZT!CG$9:INDEX(ZTM,$B$3-$B$2+1,CG$8+1-$B$4)))</f>
        <v>0.77175046904229316</v>
      </c>
      <c r="CH40" s="18">
        <f>IF(OR($A40="",CH$8=""),"",MMULT(Z!$B40:INDEX(ZM,$A40-$B$4+1,$B$3-$B$2+1),ZT!CH$9:INDEX(ZTM,$B$3-$B$2+1,CH$8+1-$B$4)))</f>
        <v>0.73704091515317494</v>
      </c>
      <c r="CI40" s="18">
        <f>IF(OR($A40="",CI$8=""),"",MMULT(Z!$B40:INDEX(ZM,$A40-$B$4+1,$B$3-$B$2+1),ZT!CI$9:INDEX(ZTM,$B$3-$B$2+1,CI$8+1-$B$4)))</f>
        <v>0.73151239375257548</v>
      </c>
      <c r="CJ40" s="18">
        <f>IF(OR($A40="",CJ$8=""),"",MMULT(Z!$B40:INDEX(ZM,$A40-$B$4+1,$B$3-$B$2+1),ZT!CJ$9:INDEX(ZTM,$B$3-$B$2+1,CJ$8+1-$B$4)))</f>
        <v>0.68740776574932061</v>
      </c>
      <c r="CK40" s="18">
        <f>IF(OR($A40="",CK$8=""),"",MMULT(Z!$B40:INDEX(ZM,$A40-$B$4+1,$B$3-$B$2+1),ZT!CK$9:INDEX(ZTM,$B$3-$B$2+1,CK$8+1-$B$4)))</f>
        <v>0.75072570830027707</v>
      </c>
      <c r="CL40" s="18">
        <f>IF(OR($A40="",CL$8=""),"",MMULT(Z!$B40:INDEX(ZM,$A40-$B$4+1,$B$3-$B$2+1),ZT!CL$9:INDEX(ZTM,$B$3-$B$2+1,CL$8+1-$B$4)))</f>
        <v>0.61638376487428792</v>
      </c>
      <c r="CM40" s="18">
        <f>IF(OR($A40="",CM$8=""),"",MMULT(Z!$B40:INDEX(ZM,$A40-$B$4+1,$B$3-$B$2+1),ZT!CM$9:INDEX(ZTM,$B$3-$B$2+1,CM$8+1-$B$4)))</f>
        <v>0.80866261490628522</v>
      </c>
      <c r="CN40" s="18">
        <f>IF(OR($A40="",CN$8=""),"",MMULT(Z!$B40:INDEX(ZM,$A40-$B$4+1,$B$3-$B$2+1),ZT!CN$9:INDEX(ZTM,$B$3-$B$2+1,CN$8+1-$B$4)))</f>
        <v>0.67584723868201158</v>
      </c>
      <c r="CO40" s="18">
        <f>IF(OR($A40="",CO$8=""),"",MMULT(Z!$B40:INDEX(ZM,$A40-$B$4+1,$B$3-$B$2+1),ZT!CO$9:INDEX(ZTM,$B$3-$B$2+1,CO$8+1-$B$4)))</f>
        <v>0.6524732550783352</v>
      </c>
      <c r="CP40" s="18">
        <f>IF(OR($A40="",CP$8=""),"",MMULT(Z!$B40:INDEX(ZM,$A40-$B$4+1,$B$3-$B$2+1),ZT!CP$9:INDEX(ZTM,$B$3-$B$2+1,CP$8+1-$B$4)))</f>
        <v>0.48022115867228277</v>
      </c>
      <c r="CQ40" s="18">
        <f>IF(OR($A40="",CQ$8=""),"",MMULT(Z!$B40:INDEX(ZM,$A40-$B$4+1,$B$3-$B$2+1),ZT!CQ$9:INDEX(ZTM,$B$3-$B$2+1,CQ$8+1-$B$4)))</f>
        <v>0.49664982132017171</v>
      </c>
      <c r="CR40" s="18">
        <f>IF(OR($A40="",CR$8=""),"",MMULT(Z!$B40:INDEX(ZM,$A40-$B$4+1,$B$3-$B$2+1),ZT!CR$9:INDEX(ZTM,$B$3-$B$2+1,CR$8+1-$B$4)))</f>
        <v>0.32613531956330427</v>
      </c>
      <c r="CS40" s="18">
        <f>IF(OR($A40="",CS$8=""),"",MMULT(Z!$B40:INDEX(ZM,$A40-$B$4+1,$B$3-$B$2+1),ZT!CS$9:INDEX(ZTM,$B$3-$B$2+1,CS$8+1-$B$4)))</f>
        <v>0.48643934142497924</v>
      </c>
      <c r="CT40" s="18" t="str">
        <f>IF(OR($A40="",CT$8=""),"",MMULT(Z!$B40:INDEX(ZM,$A40-$B$4+1,$B$3-$B$2+1),ZT!CT$9:INDEX(ZTM,$B$3-$B$2+1,CT$8+1-$B$4)))</f>
        <v/>
      </c>
      <c r="CU40" s="18" t="str">
        <f>IF(OR($A40="",CU$8=""),"",MMULT(Z!$B40:INDEX(ZM,$A40-$B$4+1,$B$3-$B$2+1),ZT!CU$9:INDEX(ZTM,$B$3-$B$2+1,CU$8+1-$B$4)))</f>
        <v/>
      </c>
      <c r="CV40" s="18" t="str">
        <f>IF(OR($A40="",CV$8=""),"",MMULT(Z!$B40:INDEX(ZM,$A40-$B$4+1,$B$3-$B$2+1),ZT!CV$9:INDEX(ZTM,$B$3-$B$2+1,CV$8+1-$B$4)))</f>
        <v/>
      </c>
      <c r="CW40" s="18" t="str">
        <f>IF(OR($A40="",CW$8=""),"",MMULT(Z!$B40:INDEX(ZM,$A40-$B$4+1,$B$3-$B$2+1),ZT!CW$9:INDEX(ZTM,$B$3-$B$2+1,CW$8+1-$B$4)))</f>
        <v/>
      </c>
      <c r="CX40" s="18" t="str">
        <f>IF(OR($A40="",CX$8=""),"",MMULT(Z!$B40:INDEX(ZM,$A40-$B$4+1,$B$3-$B$2+1),ZT!CX$9:INDEX(ZTM,$B$3-$B$2+1,CX$8+1-$B$4)))</f>
        <v/>
      </c>
      <c r="CY40" s="18" t="str">
        <f>IF(OR($A40="",CY$8=""),"",MMULT(Z!$B40:INDEX(ZM,$A40-$B$4+1,$B$3-$B$2+1),ZT!CY$9:INDEX(ZTM,$B$3-$B$2+1,CY$8+1-$B$4)))</f>
        <v/>
      </c>
      <c r="CZ40" s="18" t="str">
        <f>IF(OR($A40="",CZ$8=""),"",MMULT(Z!$B40:INDEX(ZM,$A40-$B$4+1,$B$3-$B$2+1),ZT!CZ$9:INDEX(ZTM,$B$3-$B$2+1,CZ$8+1-$B$4)))</f>
        <v/>
      </c>
      <c r="DA40" s="18" t="str">
        <f>IF(OR($A40="",DA$8=""),"",MMULT(Z!$B40:INDEX(ZM,$A40-$B$4+1,$B$3-$B$2+1),ZT!DA$9:INDEX(ZTM,$B$3-$B$2+1,DA$8+1-$B$4)))</f>
        <v/>
      </c>
      <c r="DB40" s="18" t="str">
        <f>IF(OR($A40="",DB$8=""),"",MMULT(Z!$B40:INDEX(ZM,$A40-$B$4+1,$B$3-$B$2+1),ZT!DB$9:INDEX(ZTM,$B$3-$B$2+1,DB$8+1-$B$4)))</f>
        <v/>
      </c>
      <c r="DC40" s="18" t="str">
        <f>IF(OR($A40="",DC$8=""),"",MMULT(Z!$B40:INDEX(ZM,$A40-$B$4+1,$B$3-$B$2+1),ZT!DC$9:INDEX(ZTM,$B$3-$B$2+1,DC$8+1-$B$4)))</f>
        <v/>
      </c>
      <c r="DD40" s="18" t="str">
        <f>IF(OR($A40="",DD$8=""),"",MMULT(Z!$B40:INDEX(ZM,$A40-$B$4+1,$B$3-$B$2+1),ZT!DD$9:INDEX(ZTM,$B$3-$B$2+1,DD$8+1-$B$4)))</f>
        <v/>
      </c>
      <c r="DE40" s="18" t="str">
        <f>IF(OR($A40="",DE$8=""),"",MMULT(Z!$B40:INDEX(ZM,$A40-$B$4+1,$B$3-$B$2+1),ZT!DE$9:INDEX(ZTM,$B$3-$B$2+1,DE$8+1-$B$4)))</f>
        <v/>
      </c>
      <c r="DF40" s="18" t="str">
        <f>IF(OR($A40="",DF$8=""),"",MMULT(Z!$B40:INDEX(ZM,$A40-$B$4+1,$B$3-$B$2+1),ZT!DF$9:INDEX(ZTM,$B$3-$B$2+1,DF$8+1-$B$4)))</f>
        <v/>
      </c>
      <c r="DG40" s="18" t="str">
        <f>IF(OR($A40="",DG$8=""),"",MMULT(Z!$B40:INDEX(ZM,$A40-$B$4+1,$B$3-$B$2+1),ZT!DG$9:INDEX(ZTM,$B$3-$B$2+1,DG$8+1-$B$4)))</f>
        <v/>
      </c>
    </row>
    <row r="41" spans="1:111">
      <c r="A41">
        <f>Z!A41</f>
        <v>32</v>
      </c>
      <c r="B41" s="18">
        <f>IF(OR($A41="",B$8=""),"",MMULT(Z!$B41:INDEX(ZM,$A41-$B$4+1,$B$3-$B$2+1),ZT!B$9:INDEX(ZTM,$B$3-$B$2+1,B$8+1-$B$4)))</f>
        <v>1.822081009240424</v>
      </c>
      <c r="C41" s="18">
        <f>IF(OR($A41="",C$8=""),"",MMULT(Z!$B41:INDEX(ZM,$A41-$B$4+1,$B$3-$B$2+1),ZT!C$9:INDEX(ZTM,$B$3-$B$2+1,C$8+1-$B$4)))</f>
        <v>1.4437515661059601</v>
      </c>
      <c r="D41" s="18">
        <f>IF(OR($A41="",D$8=""),"",MMULT(Z!$B41:INDEX(ZM,$A41-$B$4+1,$B$3-$B$2+1),ZT!D$9:INDEX(ZTM,$B$3-$B$2+1,D$8+1-$B$4)))</f>
        <v>1.4911738626544282</v>
      </c>
      <c r="E41" s="18">
        <f>IF(OR($A41="",E$8=""),"",MMULT(Z!$B41:INDEX(ZM,$A41-$B$4+1,$B$3-$B$2+1),ZT!E$9:INDEX(ZTM,$B$3-$B$2+1,E$8+1-$B$4)))</f>
        <v>1.2506862826713827</v>
      </c>
      <c r="F41" s="18">
        <f>IF(OR($A41="",F$8=""),"",MMULT(Z!$B41:INDEX(ZM,$A41-$B$4+1,$B$3-$B$2+1),ZT!F$9:INDEX(ZTM,$B$3-$B$2+1,F$8+1-$B$4)))</f>
        <v>1.2753290653212128</v>
      </c>
      <c r="G41" s="18">
        <f>IF(OR($A41="",G$8=""),"",MMULT(Z!$B41:INDEX(ZM,$A41-$B$4+1,$B$3-$B$2+1),ZT!G$9:INDEX(ZTM,$B$3-$B$2+1,G$8+1-$B$4)))</f>
        <v>1.1142096183815764</v>
      </c>
      <c r="H41" s="18">
        <f>IF(OR($A41="",H$8=""),"",MMULT(Z!$B41:INDEX(ZM,$A41-$B$4+1,$B$3-$B$2+1),ZT!H$9:INDEX(ZTM,$B$3-$B$2+1,H$8+1-$B$4)))</f>
        <v>1.352620498784894</v>
      </c>
      <c r="I41" s="18">
        <f>IF(OR($A41="",I$8=""),"",MMULT(Z!$B41:INDEX(ZM,$A41-$B$4+1,$B$3-$B$2+1),ZT!I$9:INDEX(ZTM,$B$3-$B$2+1,I$8+1-$B$4)))</f>
        <v>0.91503917071776564</v>
      </c>
      <c r="J41" s="18">
        <f>IF(OR($A41="",J$8=""),"",MMULT(Z!$B41:INDEX(ZM,$A41-$B$4+1,$B$3-$B$2+1),ZT!J$9:INDEX(ZTM,$B$3-$B$2+1,J$8+1-$B$4)))</f>
        <v>2.0000172025012377</v>
      </c>
      <c r="K41" s="18">
        <f>IF(OR($A41="",K$8=""),"",MMULT(Z!$B41:INDEX(ZM,$A41-$B$4+1,$B$3-$B$2+1),ZT!K$9:INDEX(ZTM,$B$3-$B$2+1,K$8+1-$B$4)))</f>
        <v>1.1734466880546477</v>
      </c>
      <c r="L41" s="18">
        <f>IF(OR($A41="",L$8=""),"",MMULT(Z!$B41:INDEX(ZM,$A41-$B$4+1,$B$3-$B$2+1),ZT!L$9:INDEX(ZTM,$B$3-$B$2+1,L$8+1-$B$4)))</f>
        <v>1.8660154712985362</v>
      </c>
      <c r="M41" s="18">
        <f>IF(OR($A41="",M$8=""),"",MMULT(Z!$B41:INDEX(ZM,$A41-$B$4+1,$B$3-$B$2+1),ZT!M$9:INDEX(ZTM,$B$3-$B$2+1,M$8+1-$B$4)))</f>
        <v>0.90671279498686053</v>
      </c>
      <c r="N41" s="18">
        <f>IF(OR($A41="",N$8=""),"",MMULT(Z!$B41:INDEX(ZM,$A41-$B$4+1,$B$3-$B$2+1),ZT!N$9:INDEX(ZTM,$B$3-$B$2+1,N$8+1-$B$4)))</f>
        <v>0.9859585404300184</v>
      </c>
      <c r="O41" s="18">
        <f>IF(OR($A41="",O$8=""),"",MMULT(Z!$B41:INDEX(ZM,$A41-$B$4+1,$B$3-$B$2+1),ZT!O$9:INDEX(ZTM,$B$3-$B$2+1,O$8+1-$B$4)))</f>
        <v>0.45582916546690322</v>
      </c>
      <c r="P41" s="18">
        <f>IF(OR($A41="",P$8=""),"",MMULT(Z!$B41:INDEX(ZM,$A41-$B$4+1,$B$3-$B$2+1),ZT!P$9:INDEX(ZTM,$B$3-$B$2+1,P$8+1-$B$4)))</f>
        <v>0.82736255515847623</v>
      </c>
      <c r="Q41" s="18">
        <f>IF(OR($A41="",Q$8=""),"",MMULT(Z!$B41:INDEX(ZM,$A41-$B$4+1,$B$3-$B$2+1),ZT!Q$9:INDEX(ZTM,$B$3-$B$2+1,Q$8+1-$B$4)))</f>
        <v>1.1291701058407901</v>
      </c>
      <c r="R41" s="18">
        <f>IF(OR($A41="",R$8=""),"",MMULT(Z!$B41:INDEX(ZM,$A41-$B$4+1,$B$3-$B$2+1),ZT!R$9:INDEX(ZTM,$B$3-$B$2+1,R$8+1-$B$4)))</f>
        <v>0.77668033575469841</v>
      </c>
      <c r="S41" s="18">
        <f>IF(OR($A41="",S$8=""),"",MMULT(Z!$B41:INDEX(ZM,$A41-$B$4+1,$B$3-$B$2+1),ZT!S$9:INDEX(ZTM,$B$3-$B$2+1,S$8+1-$B$4)))</f>
        <v>1.3047098319268766</v>
      </c>
      <c r="T41" s="18">
        <f>IF(OR($A41="",T$8=""),"",MMULT(Z!$B41:INDEX(ZM,$A41-$B$4+1,$B$3-$B$2+1),ZT!T$9:INDEX(ZTM,$B$3-$B$2+1,T$8+1-$B$4)))</f>
        <v>0.48423212609806632</v>
      </c>
      <c r="U41" s="18">
        <f>IF(OR($A41="",U$8=""),"",MMULT(Z!$B41:INDEX(ZM,$A41-$B$4+1,$B$3-$B$2+1),ZT!U$9:INDEX(ZTM,$B$3-$B$2+1,U$8+1-$B$4)))</f>
        <v>1.2249539303357699</v>
      </c>
      <c r="V41" s="18">
        <f>IF(OR($A41="",V$8=""),"",MMULT(Z!$B41:INDEX(ZM,$A41-$B$4+1,$B$3-$B$2+1),ZT!V$9:INDEX(ZTM,$B$3-$B$2+1,V$8+1-$B$4)))</f>
        <v>1.5890130903940203</v>
      </c>
      <c r="W41" s="18">
        <f>IF(OR($A41="",W$8=""),"",MMULT(Z!$B41:INDEX(ZM,$A41-$B$4+1,$B$3-$B$2+1),ZT!W$9:INDEX(ZTM,$B$3-$B$2+1,W$8+1-$B$4)))</f>
        <v>1.343387307045488</v>
      </c>
      <c r="X41" s="18">
        <f>IF(OR($A41="",X$8=""),"",MMULT(Z!$B41:INDEX(ZM,$A41-$B$4+1,$B$3-$B$2+1),ZT!X$9:INDEX(ZTM,$B$3-$B$2+1,X$8+1-$B$4)))</f>
        <v>1.2797716349002819</v>
      </c>
      <c r="Y41" s="18">
        <f>IF(OR($A41="",Y$8=""),"",MMULT(Z!$B41:INDEX(ZM,$A41-$B$4+1,$B$3-$B$2+1),ZT!Y$9:INDEX(ZTM,$B$3-$B$2+1,Y$8+1-$B$4)))</f>
        <v>1.4535052645436388</v>
      </c>
      <c r="Z41" s="18">
        <f>IF(OR($A41="",Z$8=""),"",MMULT(Z!$B41:INDEX(ZM,$A41-$B$4+1,$B$3-$B$2+1),ZT!Z$9:INDEX(ZTM,$B$3-$B$2+1,Z$8+1-$B$4)))</f>
        <v>1.6857400887768228</v>
      </c>
      <c r="AA41" s="18">
        <f>IF(OR($A41="",AA$8=""),"",MMULT(Z!$B41:INDEX(ZM,$A41-$B$4+1,$B$3-$B$2+1),ZT!AA$9:INDEX(ZTM,$B$3-$B$2+1,AA$8+1-$B$4)))</f>
        <v>1.2216114388649901</v>
      </c>
      <c r="AB41" s="18">
        <f>IF(OR($A41="",AB$8=""),"",MMULT(Z!$B41:INDEX(ZM,$A41-$B$4+1,$B$3-$B$2+1),ZT!AB$9:INDEX(ZTM,$B$3-$B$2+1,AB$8+1-$B$4)))</f>
        <v>1.4619391958675938</v>
      </c>
      <c r="AC41" s="18">
        <f>IF(OR($A41="",AC$8=""),"",MMULT(Z!$B41:INDEX(ZM,$A41-$B$4+1,$B$3-$B$2+1),ZT!AC$9:INDEX(ZTM,$B$3-$B$2+1,AC$8+1-$B$4)))</f>
        <v>1.5389037882942456</v>
      </c>
      <c r="AD41" s="18">
        <f>IF(OR($A41="",AD$8=""),"",MMULT(Z!$B41:INDEX(ZM,$A41-$B$4+1,$B$3-$B$2+1),ZT!AD$9:INDEX(ZTM,$B$3-$B$2+1,AD$8+1-$B$4)))</f>
        <v>1.2536282858284873</v>
      </c>
      <c r="AE41" s="18">
        <f>IF(OR($A41="",AE$8=""),"",MMULT(Z!$B41:INDEX(ZM,$A41-$B$4+1,$B$3-$B$2+1),ZT!AE$9:INDEX(ZTM,$B$3-$B$2+1,AE$8+1-$B$4)))</f>
        <v>1.7660579727354748</v>
      </c>
      <c r="AF41" s="18">
        <f>IF(OR($A41="",AF$8=""),"",MMULT(Z!$B41:INDEX(ZM,$A41-$B$4+1,$B$3-$B$2+1),ZT!AF$9:INDEX(ZTM,$B$3-$B$2+1,AF$8+1-$B$4)))</f>
        <v>1.8956012282281474</v>
      </c>
      <c r="AG41" s="18">
        <f>IF(OR($A41="",AG$8=""),"",MMULT(Z!$B41:INDEX(ZM,$A41-$B$4+1,$B$3-$B$2+1),ZT!AG$9:INDEX(ZTM,$B$3-$B$2+1,AG$8+1-$B$4)))</f>
        <v>2.024521736854636</v>
      </c>
      <c r="AH41" s="18">
        <f>IF(OR($A41="",AH$8=""),"",MMULT(Z!$B41:INDEX(ZM,$A41-$B$4+1,$B$3-$B$2+1),ZT!AH$9:INDEX(ZTM,$B$3-$B$2+1,AH$8+1-$B$4)))</f>
        <v>1.9488738834447252</v>
      </c>
      <c r="AI41" s="18">
        <f>IF(OR($A41="",AI$8=""),"",MMULT(Z!$B41:INDEX(ZM,$A41-$B$4+1,$B$3-$B$2+1),ZT!AI$9:INDEX(ZTM,$B$3-$B$2+1,AI$8+1-$B$4)))</f>
        <v>1.9293064817784229</v>
      </c>
      <c r="AJ41" s="18">
        <f>IF(OR($A41="",AJ$8=""),"",MMULT(Z!$B41:INDEX(ZM,$A41-$B$4+1,$B$3-$B$2+1),ZT!AJ$9:INDEX(ZTM,$B$3-$B$2+1,AJ$8+1-$B$4)))</f>
        <v>1.8023182669032314</v>
      </c>
      <c r="AK41" s="18">
        <f>IF(OR($A41="",AK$8=""),"",MMULT(Z!$B41:INDEX(ZM,$A41-$B$4+1,$B$3-$B$2+1),ZT!AK$9:INDEX(ZTM,$B$3-$B$2+1,AK$8+1-$B$4)))</f>
        <v>1.8742939069204396</v>
      </c>
      <c r="AL41" s="18">
        <f>IF(OR($A41="",AL$8=""),"",MMULT(Z!$B41:INDEX(ZM,$A41-$B$4+1,$B$3-$B$2+1),ZT!AL$9:INDEX(ZTM,$B$3-$B$2+1,AL$8+1-$B$4)))</f>
        <v>1.9374562591356781</v>
      </c>
      <c r="AM41" s="18">
        <f>IF(OR($A41="",AM$8=""),"",MMULT(Z!$B41:INDEX(ZM,$A41-$B$4+1,$B$3-$B$2+1),ZT!AM$9:INDEX(ZTM,$B$3-$B$2+1,AM$8+1-$B$4)))</f>
        <v>1.4701300899401297</v>
      </c>
      <c r="AN41" s="18">
        <f>IF(OR($A41="",AN$8=""),"",MMULT(Z!$B41:INDEX(ZM,$A41-$B$4+1,$B$3-$B$2+1),ZT!AN$9:INDEX(ZTM,$B$3-$B$2+1,AN$8+1-$B$4)))</f>
        <v>1.8043889777301712</v>
      </c>
      <c r="AO41" s="18">
        <f>IF(OR($A41="",AO$8=""),"",MMULT(Z!$B41:INDEX(ZM,$A41-$B$4+1,$B$3-$B$2+1),ZT!AO$9:INDEX(ZTM,$B$3-$B$2+1,AO$8+1-$B$4)))</f>
        <v>1.2375477489236921</v>
      </c>
      <c r="AP41" s="18">
        <f>IF(OR($A41="",AP$8=""),"",MMULT(Z!$B41:INDEX(ZM,$A41-$B$4+1,$B$3-$B$2+1),ZT!AP$9:INDEX(ZTM,$B$3-$B$2+1,AP$8+1-$B$4)))</f>
        <v>1.2106374328638743</v>
      </c>
      <c r="AQ41" s="18">
        <f>IF(OR($A41="",AQ$8=""),"",MMULT(Z!$B41:INDEX(ZM,$A41-$B$4+1,$B$3-$B$2+1),ZT!AQ$9:INDEX(ZTM,$B$3-$B$2+1,AQ$8+1-$B$4)))</f>
        <v>1.0335282045196303</v>
      </c>
      <c r="AR41" s="18">
        <f>IF(OR($A41="",AR$8=""),"",MMULT(Z!$B41:INDEX(ZM,$A41-$B$4+1,$B$3-$B$2+1),ZT!AR$9:INDEX(ZTM,$B$3-$B$2+1,AR$8+1-$B$4)))</f>
        <v>0.97186768134524826</v>
      </c>
      <c r="AS41" s="18">
        <f>IF(OR($A41="",AS$8=""),"",MMULT(Z!$B41:INDEX(ZM,$A41-$B$4+1,$B$3-$B$2+1),ZT!AS$9:INDEX(ZTM,$B$3-$B$2+1,AS$8+1-$B$4)))</f>
        <v>0.89870166098032978</v>
      </c>
      <c r="AT41" s="18">
        <f>IF(OR($A41="",AT$8=""),"",MMULT(Z!$B41:INDEX(ZM,$A41-$B$4+1,$B$3-$B$2+1),ZT!AT$9:INDEX(ZTM,$B$3-$B$2+1,AT$8+1-$B$4)))</f>
        <v>0.70416943950395638</v>
      </c>
      <c r="AU41" s="18">
        <f>IF(OR($A41="",AU$8=""),"",MMULT(Z!$B41:INDEX(ZM,$A41-$B$4+1,$B$3-$B$2+1),ZT!AU$9:INDEX(ZTM,$B$3-$B$2+1,AU$8+1-$B$4)))</f>
        <v>0.68044605322139817</v>
      </c>
      <c r="AV41" s="18">
        <f>IF(OR($A41="",AV$8=""),"",MMULT(Z!$B41:INDEX(ZM,$A41-$B$4+1,$B$3-$B$2+1),ZT!AV$9:INDEX(ZTM,$B$3-$B$2+1,AV$8+1-$B$4)))</f>
        <v>0.50313599201720405</v>
      </c>
      <c r="AW41" s="18">
        <f>IF(OR($A41="",AW$8=""),"",MMULT(Z!$B41:INDEX(ZM,$A41-$B$4+1,$B$3-$B$2+1),ZT!AW$9:INDEX(ZTM,$B$3-$B$2+1,AW$8+1-$B$4)))</f>
        <v>0.35331748928590034</v>
      </c>
      <c r="AX41" s="18">
        <f>IF(OR($A41="",AX$8=""),"",MMULT(Z!$B41:INDEX(ZM,$A41-$B$4+1,$B$3-$B$2+1),ZT!AX$9:INDEX(ZTM,$B$3-$B$2+1,AX$8+1-$B$4)))</f>
        <v>0.35985695364097098</v>
      </c>
      <c r="AY41" s="18">
        <f>IF(OR($A41="",AY$8=""),"",MMULT(Z!$B41:INDEX(ZM,$A41-$B$4+1,$B$3-$B$2+1),ZT!AY$9:INDEX(ZTM,$B$3-$B$2+1,AY$8+1-$B$4)))</f>
        <v>0.38932424105776053</v>
      </c>
      <c r="AZ41" s="18">
        <f>IF(OR($A41="",AZ$8=""),"",MMULT(Z!$B41:INDEX(ZM,$A41-$B$4+1,$B$3-$B$2+1),ZT!AZ$9:INDEX(ZTM,$B$3-$B$2+1,AZ$8+1-$B$4)))</f>
        <v>0.32327682404246566</v>
      </c>
      <c r="BA41" s="18">
        <f>IF(OR($A41="",BA$8=""),"",MMULT(Z!$B41:INDEX(ZM,$A41-$B$4+1,$B$3-$B$2+1),ZT!BA$9:INDEX(ZTM,$B$3-$B$2+1,BA$8+1-$B$4)))</f>
        <v>0.31253017664005905</v>
      </c>
      <c r="BB41" s="18">
        <f>IF(OR($A41="",BB$8=""),"",MMULT(Z!$B41:INDEX(ZM,$A41-$B$4+1,$B$3-$B$2+1),ZT!BB$9:INDEX(ZTM,$B$3-$B$2+1,BB$8+1-$B$4)))</f>
        <v>0.33024245406212627</v>
      </c>
      <c r="BC41" s="18">
        <f>IF(OR($A41="",BC$8=""),"",MMULT(Z!$B41:INDEX(ZM,$A41-$B$4+1,$B$3-$B$2+1),ZT!BC$9:INDEX(ZTM,$B$3-$B$2+1,BC$8+1-$B$4)))</f>
        <v>0.30760427710581134</v>
      </c>
      <c r="BD41" s="18">
        <f>IF(OR($A41="",BD$8=""),"",MMULT(Z!$B41:INDEX(ZM,$A41-$B$4+1,$B$3-$B$2+1),ZT!BD$9:INDEX(ZTM,$B$3-$B$2+1,BD$8+1-$B$4)))</f>
        <v>0.24578615633762757</v>
      </c>
      <c r="BE41" s="18">
        <f>IF(OR($A41="",BE$8=""),"",MMULT(Z!$B41:INDEX(ZM,$A41-$B$4+1,$B$3-$B$2+1),ZT!BE$9:INDEX(ZTM,$B$3-$B$2+1,BE$8+1-$B$4)))</f>
        <v>0.36525974272237638</v>
      </c>
      <c r="BF41" s="18">
        <f>IF(OR($A41="",BF$8=""),"",MMULT(Z!$B41:INDEX(ZM,$A41-$B$4+1,$B$3-$B$2+1),ZT!BF$9:INDEX(ZTM,$B$3-$B$2+1,BF$8+1-$B$4)))</f>
        <v>0.44263620736039599</v>
      </c>
      <c r="BG41" s="18">
        <f>IF(OR($A41="",BG$8=""),"",MMULT(Z!$B41:INDEX(ZM,$A41-$B$4+1,$B$3-$B$2+1),ZT!BG$9:INDEX(ZTM,$B$3-$B$2+1,BG$8+1-$B$4)))</f>
        <v>0.51295300159845936</v>
      </c>
      <c r="BH41" s="18">
        <f>IF(OR($A41="",BH$8=""),"",MMULT(Z!$B41:INDEX(ZM,$A41-$B$4+1,$B$3-$B$2+1),ZT!BH$9:INDEX(ZTM,$B$3-$B$2+1,BH$8+1-$B$4)))</f>
        <v>0.45373375728305954</v>
      </c>
      <c r="BI41" s="18">
        <f>IF(OR($A41="",BI$8=""),"",MMULT(Z!$B41:INDEX(ZM,$A41-$B$4+1,$B$3-$B$2+1),ZT!BI$9:INDEX(ZTM,$B$3-$B$2+1,BI$8+1-$B$4)))</f>
        <v>0.47531352686610384</v>
      </c>
      <c r="BJ41" s="18">
        <f>IF(OR($A41="",BJ$8=""),"",MMULT(Z!$B41:INDEX(ZM,$A41-$B$4+1,$B$3-$B$2+1),ZT!BJ$9:INDEX(ZTM,$B$3-$B$2+1,BJ$8+1-$B$4)))</f>
        <v>0.54654153411064454</v>
      </c>
      <c r="BK41" s="18">
        <f>IF(OR($A41="",BK$8=""),"",MMULT(Z!$B41:INDEX(ZM,$A41-$B$4+1,$B$3-$B$2+1),ZT!BK$9:INDEX(ZTM,$B$3-$B$2+1,BK$8+1-$B$4)))</f>
        <v>0.53453799929158108</v>
      </c>
      <c r="BL41" s="18">
        <f>IF(OR($A41="",BL$8=""),"",MMULT(Z!$B41:INDEX(ZM,$A41-$B$4+1,$B$3-$B$2+1),ZT!BL$9:INDEX(ZTM,$B$3-$B$2+1,BL$8+1-$B$4)))</f>
        <v>0.57239981975807652</v>
      </c>
      <c r="BM41" s="18">
        <f>IF(OR($A41="",BM$8=""),"",MMULT(Z!$B41:INDEX(ZM,$A41-$B$4+1,$B$3-$B$2+1),ZT!BM$9:INDEX(ZTM,$B$3-$B$2+1,BM$8+1-$B$4)))</f>
        <v>0.65598130600597215</v>
      </c>
      <c r="BN41" s="18">
        <f>IF(OR($A41="",BN$8=""),"",MMULT(Z!$B41:INDEX(ZM,$A41-$B$4+1,$B$3-$B$2+1),ZT!BN$9:INDEX(ZTM,$B$3-$B$2+1,BN$8+1-$B$4)))</f>
        <v>0.60499478849118116</v>
      </c>
      <c r="BO41" s="18">
        <f>IF(OR($A41="",BO$8=""),"",MMULT(Z!$B41:INDEX(ZM,$A41-$B$4+1,$B$3-$B$2+1),ZT!BO$9:INDEX(ZTM,$B$3-$B$2+1,BO$8+1-$B$4)))</f>
        <v>0.73717327490687246</v>
      </c>
      <c r="BP41" s="18">
        <f>IF(OR($A41="",BP$8=""),"",MMULT(Z!$B41:INDEX(ZM,$A41-$B$4+1,$B$3-$B$2+1),ZT!BP$9:INDEX(ZTM,$B$3-$B$2+1,BP$8+1-$B$4)))</f>
        <v>0.69406887200427403</v>
      </c>
      <c r="BQ41" s="18">
        <f>IF(OR($A41="",BQ$8=""),"",MMULT(Z!$B41:INDEX(ZM,$A41-$B$4+1,$B$3-$B$2+1),ZT!BQ$9:INDEX(ZTM,$B$3-$B$2+1,BQ$8+1-$B$4)))</f>
        <v>0.69207634096545778</v>
      </c>
      <c r="BR41" s="18">
        <f>IF(OR($A41="",BR$8=""),"",MMULT(Z!$B41:INDEX(ZM,$A41-$B$4+1,$B$3-$B$2+1),ZT!BR$9:INDEX(ZTM,$B$3-$B$2+1,BR$8+1-$B$4)))</f>
        <v>0.7056434695959809</v>
      </c>
      <c r="BS41" s="18">
        <f>IF(OR($A41="",BS$8=""),"",MMULT(Z!$B41:INDEX(ZM,$A41-$B$4+1,$B$3-$B$2+1),ZT!BS$9:INDEX(ZTM,$B$3-$B$2+1,BS$8+1-$B$4)))</f>
        <v>0.70782991965882713</v>
      </c>
      <c r="BT41" s="18">
        <f>IF(OR($A41="",BT$8=""),"",MMULT(Z!$B41:INDEX(ZM,$A41-$B$4+1,$B$3-$B$2+1),ZT!BT$9:INDEX(ZTM,$B$3-$B$2+1,BT$8+1-$B$4)))</f>
        <v>0.73814867746447677</v>
      </c>
      <c r="BU41" s="18">
        <f>IF(OR($A41="",BU$8=""),"",MMULT(Z!$B41:INDEX(ZM,$A41-$B$4+1,$B$3-$B$2+1),ZT!BU$9:INDEX(ZTM,$B$3-$B$2+1,BU$8+1-$B$4)))</f>
        <v>0.72387042669376223</v>
      </c>
      <c r="BV41" s="18">
        <f>IF(OR($A41="",BV$8=""),"",MMULT(Z!$B41:INDEX(ZM,$A41-$B$4+1,$B$3-$B$2+1),ZT!BV$9:INDEX(ZTM,$B$3-$B$2+1,BV$8+1-$B$4)))</f>
        <v>0.70750750917139626</v>
      </c>
      <c r="BW41" s="18">
        <f>IF(OR($A41="",BW$8=""),"",MMULT(Z!$B41:INDEX(ZM,$A41-$B$4+1,$B$3-$B$2+1),ZT!BW$9:INDEX(ZTM,$B$3-$B$2+1,BW$8+1-$B$4)))</f>
        <v>0.67187290717065418</v>
      </c>
      <c r="BX41" s="18">
        <f>IF(OR($A41="",BX$8=""),"",MMULT(Z!$B41:INDEX(ZM,$A41-$B$4+1,$B$3-$B$2+1),ZT!BX$9:INDEX(ZTM,$B$3-$B$2+1,BX$8+1-$B$4)))</f>
        <v>0.68958174388757487</v>
      </c>
      <c r="BY41" s="18">
        <f>IF(OR($A41="",BY$8=""),"",MMULT(Z!$B41:INDEX(ZM,$A41-$B$4+1,$B$3-$B$2+1),ZT!BY$9:INDEX(ZTM,$B$3-$B$2+1,BY$8+1-$B$4)))</f>
        <v>0.6172604583748289</v>
      </c>
      <c r="BZ41" s="18">
        <f>IF(OR($A41="",BZ$8=""),"",MMULT(Z!$B41:INDEX(ZM,$A41-$B$4+1,$B$3-$B$2+1),ZT!BZ$9:INDEX(ZTM,$B$3-$B$2+1,BZ$8+1-$B$4)))</f>
        <v>0.69672841228698879</v>
      </c>
      <c r="CA41" s="18">
        <f>IF(OR($A41="",CA$8=""),"",MMULT(Z!$B41:INDEX(ZM,$A41-$B$4+1,$B$3-$B$2+1),ZT!CA$9:INDEX(ZTM,$B$3-$B$2+1,CA$8+1-$B$4)))</f>
        <v>0.56529066695781272</v>
      </c>
      <c r="CB41" s="18">
        <f>IF(OR($A41="",CB$8=""),"",MMULT(Z!$B41:INDEX(ZM,$A41-$B$4+1,$B$3-$B$2+1),ZT!CB$9:INDEX(ZTM,$B$3-$B$2+1,CB$8+1-$B$4)))</f>
        <v>0.64898801184524224</v>
      </c>
      <c r="CC41" s="18">
        <f>IF(OR($A41="",CC$8=""),"",MMULT(Z!$B41:INDEX(ZM,$A41-$B$4+1,$B$3-$B$2+1),ZT!CC$9:INDEX(ZTM,$B$3-$B$2+1,CC$8+1-$B$4)))</f>
        <v>0.6101558079732271</v>
      </c>
      <c r="CD41" s="18">
        <f>IF(OR($A41="",CD$8=""),"",MMULT(Z!$B41:INDEX(ZM,$A41-$B$4+1,$B$3-$B$2+1),ZT!CD$9:INDEX(ZTM,$B$3-$B$2+1,CD$8+1-$B$4)))</f>
        <v>0.59064581873785049</v>
      </c>
      <c r="CE41" s="18">
        <f>IF(OR($A41="",CE$8=""),"",MMULT(Z!$B41:INDEX(ZM,$A41-$B$4+1,$B$3-$B$2+1),ZT!CE$9:INDEX(ZTM,$B$3-$B$2+1,CE$8+1-$B$4)))</f>
        <v>0.53292334029764321</v>
      </c>
      <c r="CF41" s="18">
        <f>IF(OR($A41="",CF$8=""),"",MMULT(Z!$B41:INDEX(ZM,$A41-$B$4+1,$B$3-$B$2+1),ZT!CF$9:INDEX(ZTM,$B$3-$B$2+1,CF$8+1-$B$4)))</f>
        <v>0.53487574008481531</v>
      </c>
      <c r="CG41" s="18">
        <f>IF(OR($A41="",CG$8=""),"",MMULT(Z!$B41:INDEX(ZM,$A41-$B$4+1,$B$3-$B$2+1),ZT!CG$9:INDEX(ZTM,$B$3-$B$2+1,CG$8+1-$B$4)))</f>
        <v>0.59646769050970361</v>
      </c>
      <c r="CH41" s="18">
        <f>IF(OR($A41="",CH$8=""),"",MMULT(Z!$B41:INDEX(ZM,$A41-$B$4+1,$B$3-$B$2+1),ZT!CH$9:INDEX(ZTM,$B$3-$B$2+1,CH$8+1-$B$4)))</f>
        <v>0.50304282818489676</v>
      </c>
      <c r="CI41" s="18">
        <f>IF(OR($A41="",CI$8=""),"",MMULT(Z!$B41:INDEX(ZM,$A41-$B$4+1,$B$3-$B$2+1),ZT!CI$9:INDEX(ZTM,$B$3-$B$2+1,CI$8+1-$B$4)))</f>
        <v>0.57534141456591437</v>
      </c>
      <c r="CJ41" s="18">
        <f>IF(OR($A41="",CJ$8=""),"",MMULT(Z!$B41:INDEX(ZM,$A41-$B$4+1,$B$3-$B$2+1),ZT!CJ$9:INDEX(ZTM,$B$3-$B$2+1,CJ$8+1-$B$4)))</f>
        <v>0.520607573363989</v>
      </c>
      <c r="CK41" s="18">
        <f>IF(OR($A41="",CK$8=""),"",MMULT(Z!$B41:INDEX(ZM,$A41-$B$4+1,$B$3-$B$2+1),ZT!CK$9:INDEX(ZTM,$B$3-$B$2+1,CK$8+1-$B$4)))</f>
        <v>0.49314826182868282</v>
      </c>
      <c r="CL41" s="18">
        <f>IF(OR($A41="",CL$8=""),"",MMULT(Z!$B41:INDEX(ZM,$A41-$B$4+1,$B$3-$B$2+1),ZT!CL$9:INDEX(ZTM,$B$3-$B$2+1,CL$8+1-$B$4)))</f>
        <v>0.52478898122566275</v>
      </c>
      <c r="CM41" s="18">
        <f>IF(OR($A41="",CM$8=""),"",MMULT(Z!$B41:INDEX(ZM,$A41-$B$4+1,$B$3-$B$2+1),ZT!CM$9:INDEX(ZTM,$B$3-$B$2+1,CM$8+1-$B$4)))</f>
        <v>0.53991680147607968</v>
      </c>
      <c r="CN41" s="18">
        <f>IF(OR($A41="",CN$8=""),"",MMULT(Z!$B41:INDEX(ZM,$A41-$B$4+1,$B$3-$B$2+1),ZT!CN$9:INDEX(ZTM,$B$3-$B$2+1,CN$8+1-$B$4)))</f>
        <v>0.55485881425249961</v>
      </c>
      <c r="CO41" s="18">
        <f>IF(OR($A41="",CO$8=""),"",MMULT(Z!$B41:INDEX(ZM,$A41-$B$4+1,$B$3-$B$2+1),ZT!CO$9:INDEX(ZTM,$B$3-$B$2+1,CO$8+1-$B$4)))</f>
        <v>0.53952235714889574</v>
      </c>
      <c r="CP41" s="18">
        <f>IF(OR($A41="",CP$8=""),"",MMULT(Z!$B41:INDEX(ZM,$A41-$B$4+1,$B$3-$B$2+1),ZT!CP$9:INDEX(ZTM,$B$3-$B$2+1,CP$8+1-$B$4)))</f>
        <v>0.39096510117053807</v>
      </c>
      <c r="CQ41" s="18">
        <f>IF(OR($A41="",CQ$8=""),"",MMULT(Z!$B41:INDEX(ZM,$A41-$B$4+1,$B$3-$B$2+1),ZT!CQ$9:INDEX(ZTM,$B$3-$B$2+1,CQ$8+1-$B$4)))</f>
        <v>0.43107577711189471</v>
      </c>
      <c r="CR41" s="18">
        <f>IF(OR($A41="",CR$8=""),"",MMULT(Z!$B41:INDEX(ZM,$A41-$B$4+1,$B$3-$B$2+1),ZT!CR$9:INDEX(ZTM,$B$3-$B$2+1,CR$8+1-$B$4)))</f>
        <v>0.23958088248187709</v>
      </c>
      <c r="CS41" s="18">
        <f>IF(OR($A41="",CS$8=""),"",MMULT(Z!$B41:INDEX(ZM,$A41-$B$4+1,$B$3-$B$2+1),ZT!CS$9:INDEX(ZTM,$B$3-$B$2+1,CS$8+1-$B$4)))</f>
        <v>0.36605602802971327</v>
      </c>
      <c r="CT41" s="18" t="str">
        <f>IF(OR($A41="",CT$8=""),"",MMULT(Z!$B41:INDEX(ZM,$A41-$B$4+1,$B$3-$B$2+1),ZT!CT$9:INDEX(ZTM,$B$3-$B$2+1,CT$8+1-$B$4)))</f>
        <v/>
      </c>
      <c r="CU41" s="18" t="str">
        <f>IF(OR($A41="",CU$8=""),"",MMULT(Z!$B41:INDEX(ZM,$A41-$B$4+1,$B$3-$B$2+1),ZT!CU$9:INDEX(ZTM,$B$3-$B$2+1,CU$8+1-$B$4)))</f>
        <v/>
      </c>
      <c r="CV41" s="18" t="str">
        <f>IF(OR($A41="",CV$8=""),"",MMULT(Z!$B41:INDEX(ZM,$A41-$B$4+1,$B$3-$B$2+1),ZT!CV$9:INDEX(ZTM,$B$3-$B$2+1,CV$8+1-$B$4)))</f>
        <v/>
      </c>
      <c r="CW41" s="18" t="str">
        <f>IF(OR($A41="",CW$8=""),"",MMULT(Z!$B41:INDEX(ZM,$A41-$B$4+1,$B$3-$B$2+1),ZT!CW$9:INDEX(ZTM,$B$3-$B$2+1,CW$8+1-$B$4)))</f>
        <v/>
      </c>
      <c r="CX41" s="18" t="str">
        <f>IF(OR($A41="",CX$8=""),"",MMULT(Z!$B41:INDEX(ZM,$A41-$B$4+1,$B$3-$B$2+1),ZT!CX$9:INDEX(ZTM,$B$3-$B$2+1,CX$8+1-$B$4)))</f>
        <v/>
      </c>
      <c r="CY41" s="18" t="str">
        <f>IF(OR($A41="",CY$8=""),"",MMULT(Z!$B41:INDEX(ZM,$A41-$B$4+1,$B$3-$B$2+1),ZT!CY$9:INDEX(ZTM,$B$3-$B$2+1,CY$8+1-$B$4)))</f>
        <v/>
      </c>
      <c r="CZ41" s="18" t="str">
        <f>IF(OR($A41="",CZ$8=""),"",MMULT(Z!$B41:INDEX(ZM,$A41-$B$4+1,$B$3-$B$2+1),ZT!CZ$9:INDEX(ZTM,$B$3-$B$2+1,CZ$8+1-$B$4)))</f>
        <v/>
      </c>
      <c r="DA41" s="18" t="str">
        <f>IF(OR($A41="",DA$8=""),"",MMULT(Z!$B41:INDEX(ZM,$A41-$B$4+1,$B$3-$B$2+1),ZT!DA$9:INDEX(ZTM,$B$3-$B$2+1,DA$8+1-$B$4)))</f>
        <v/>
      </c>
      <c r="DB41" s="18" t="str">
        <f>IF(OR($A41="",DB$8=""),"",MMULT(Z!$B41:INDEX(ZM,$A41-$B$4+1,$B$3-$B$2+1),ZT!DB$9:INDEX(ZTM,$B$3-$B$2+1,DB$8+1-$B$4)))</f>
        <v/>
      </c>
      <c r="DC41" s="18" t="str">
        <f>IF(OR($A41="",DC$8=""),"",MMULT(Z!$B41:INDEX(ZM,$A41-$B$4+1,$B$3-$B$2+1),ZT!DC$9:INDEX(ZTM,$B$3-$B$2+1,DC$8+1-$B$4)))</f>
        <v/>
      </c>
      <c r="DD41" s="18" t="str">
        <f>IF(OR($A41="",DD$8=""),"",MMULT(Z!$B41:INDEX(ZM,$A41-$B$4+1,$B$3-$B$2+1),ZT!DD$9:INDEX(ZTM,$B$3-$B$2+1,DD$8+1-$B$4)))</f>
        <v/>
      </c>
      <c r="DE41" s="18" t="str">
        <f>IF(OR($A41="",DE$8=""),"",MMULT(Z!$B41:INDEX(ZM,$A41-$B$4+1,$B$3-$B$2+1),ZT!DE$9:INDEX(ZTM,$B$3-$B$2+1,DE$8+1-$B$4)))</f>
        <v/>
      </c>
      <c r="DF41" s="18" t="str">
        <f>IF(OR($A41="",DF$8=""),"",MMULT(Z!$B41:INDEX(ZM,$A41-$B$4+1,$B$3-$B$2+1),ZT!DF$9:INDEX(ZTM,$B$3-$B$2+1,DF$8+1-$B$4)))</f>
        <v/>
      </c>
      <c r="DG41" s="18" t="str">
        <f>IF(OR($A41="",DG$8=""),"",MMULT(Z!$B41:INDEX(ZM,$A41-$B$4+1,$B$3-$B$2+1),ZT!DG$9:INDEX(ZTM,$B$3-$B$2+1,DG$8+1-$B$4)))</f>
        <v/>
      </c>
    </row>
    <row r="42" spans="1:111">
      <c r="A42">
        <f>Z!A42</f>
        <v>33</v>
      </c>
      <c r="B42" s="18">
        <f>IF(OR($A42="",B$8=""),"",MMULT(Z!$B42:INDEX(ZM,$A42-$B$4+1,$B$3-$B$2+1),ZT!B$9:INDEX(ZTM,$B$3-$B$2+1,B$8+1-$B$4)))</f>
        <v>2.0038879197701287</v>
      </c>
      <c r="C42" s="18">
        <f>IF(OR($A42="",C$8=""),"",MMULT(Z!$B42:INDEX(ZM,$A42-$B$4+1,$B$3-$B$2+1),ZT!C$9:INDEX(ZTM,$B$3-$B$2+1,C$8+1-$B$4)))</f>
        <v>1.6326453484820864</v>
      </c>
      <c r="D42" s="18">
        <f>IF(OR($A42="",D$8=""),"",MMULT(Z!$B42:INDEX(ZM,$A42-$B$4+1,$B$3-$B$2+1),ZT!D$9:INDEX(ZTM,$B$3-$B$2+1,D$8+1-$B$4)))</f>
        <v>1.4422694284832001</v>
      </c>
      <c r="E42" s="18">
        <f>IF(OR($A42="",E$8=""),"",MMULT(Z!$B42:INDEX(ZM,$A42-$B$4+1,$B$3-$B$2+1),ZT!E$9:INDEX(ZTM,$B$3-$B$2+1,E$8+1-$B$4)))</f>
        <v>1.4829378959894171</v>
      </c>
      <c r="F42" s="18">
        <f>IF(OR($A42="",F$8=""),"",MMULT(Z!$B42:INDEX(ZM,$A42-$B$4+1,$B$3-$B$2+1),ZT!F$9:INDEX(ZTM,$B$3-$B$2+1,F$8+1-$B$4)))</f>
        <v>1.5108952370112481</v>
      </c>
      <c r="G42" s="18">
        <f>IF(OR($A42="",G$8=""),"",MMULT(Z!$B42:INDEX(ZM,$A42-$B$4+1,$B$3-$B$2+1),ZT!G$9:INDEX(ZTM,$B$3-$B$2+1,G$8+1-$B$4)))</f>
        <v>1.3256610524899652</v>
      </c>
      <c r="H42" s="18">
        <f>IF(OR($A42="",H$8=""),"",MMULT(Z!$B42:INDEX(ZM,$A42-$B$4+1,$B$3-$B$2+1),ZT!H$9:INDEX(ZTM,$B$3-$B$2+1,H$8+1-$B$4)))</f>
        <v>1.0507102726065287</v>
      </c>
      <c r="I42" s="18">
        <f>IF(OR($A42="",I$8=""),"",MMULT(Z!$B42:INDEX(ZM,$A42-$B$4+1,$B$3-$B$2+1),ZT!I$9:INDEX(ZTM,$B$3-$B$2+1,I$8+1-$B$4)))</f>
        <v>0.99192573599879741</v>
      </c>
      <c r="J42" s="18">
        <f>IF(OR($A42="",J$8=""),"",MMULT(Z!$B42:INDEX(ZM,$A42-$B$4+1,$B$3-$B$2+1),ZT!J$9:INDEX(ZTM,$B$3-$B$2+1,J$8+1-$B$4)))</f>
        <v>1.9463276936663829</v>
      </c>
      <c r="K42" s="18">
        <f>IF(OR($A42="",K$8=""),"",MMULT(Z!$B42:INDEX(ZM,$A42-$B$4+1,$B$3-$B$2+1),ZT!K$9:INDEX(ZTM,$B$3-$B$2+1,K$8+1-$B$4)))</f>
        <v>1.5106926054456433</v>
      </c>
      <c r="L42" s="18">
        <f>IF(OR($A42="",L$8=""),"",MMULT(Z!$B42:INDEX(ZM,$A42-$B$4+1,$B$3-$B$2+1),ZT!L$9:INDEX(ZTM,$B$3-$B$2+1,L$8+1-$B$4)))</f>
        <v>1.6382612505863841</v>
      </c>
      <c r="M42" s="18">
        <f>IF(OR($A42="",M$8=""),"",MMULT(Z!$B42:INDEX(ZM,$A42-$B$4+1,$B$3-$B$2+1),ZT!M$9:INDEX(ZTM,$B$3-$B$2+1,M$8+1-$B$4)))</f>
        <v>0.342490765504323</v>
      </c>
      <c r="N42" s="18">
        <f>IF(OR($A42="",N$8=""),"",MMULT(Z!$B42:INDEX(ZM,$A42-$B$4+1,$B$3-$B$2+1),ZT!N$9:INDEX(ZTM,$B$3-$B$2+1,N$8+1-$B$4)))</f>
        <v>1.0015367244250821</v>
      </c>
      <c r="O42" s="18">
        <f>IF(OR($A42="",O$8=""),"",MMULT(Z!$B42:INDEX(ZM,$A42-$B$4+1,$B$3-$B$2+1),ZT!O$9:INDEX(ZTM,$B$3-$B$2+1,O$8+1-$B$4)))</f>
        <v>0.72359101018739769</v>
      </c>
      <c r="P42" s="18">
        <f>IF(OR($A42="",P$8=""),"",MMULT(Z!$B42:INDEX(ZM,$A42-$B$4+1,$B$3-$B$2+1),ZT!P$9:INDEX(ZTM,$B$3-$B$2+1,P$8+1-$B$4)))</f>
        <v>0.93216483528011129</v>
      </c>
      <c r="Q42" s="18">
        <f>IF(OR($A42="",Q$8=""),"",MMULT(Z!$B42:INDEX(ZM,$A42-$B$4+1,$B$3-$B$2+1),ZT!Q$9:INDEX(ZTM,$B$3-$B$2+1,Q$8+1-$B$4)))</f>
        <v>1.312298933807039</v>
      </c>
      <c r="R42" s="18">
        <f>IF(OR($A42="",R$8=""),"",MMULT(Z!$B42:INDEX(ZM,$A42-$B$4+1,$B$3-$B$2+1),ZT!R$9:INDEX(ZTM,$B$3-$B$2+1,R$8+1-$B$4)))</f>
        <v>0.82026058697458537</v>
      </c>
      <c r="S42" s="18">
        <f>IF(OR($A42="",S$8=""),"",MMULT(Z!$B42:INDEX(ZM,$A42-$B$4+1,$B$3-$B$2+1),ZT!S$9:INDEX(ZTM,$B$3-$B$2+1,S$8+1-$B$4)))</f>
        <v>1.6858576165785912</v>
      </c>
      <c r="T42" s="18">
        <f>IF(OR($A42="",T$8=""),"",MMULT(Z!$B42:INDEX(ZM,$A42-$B$4+1,$B$3-$B$2+1),ZT!T$9:INDEX(ZTM,$B$3-$B$2+1,T$8+1-$B$4)))</f>
        <v>0.60784101747640107</v>
      </c>
      <c r="U42" s="18">
        <f>IF(OR($A42="",U$8=""),"",MMULT(Z!$B42:INDEX(ZM,$A42-$B$4+1,$B$3-$B$2+1),ZT!U$9:INDEX(ZTM,$B$3-$B$2+1,U$8+1-$B$4)))</f>
        <v>1.2433626017206165</v>
      </c>
      <c r="V42" s="18">
        <f>IF(OR($A42="",V$8=""),"",MMULT(Z!$B42:INDEX(ZM,$A42-$B$4+1,$B$3-$B$2+1),ZT!V$9:INDEX(ZTM,$B$3-$B$2+1,V$8+1-$B$4)))</f>
        <v>1.6751927700849041</v>
      </c>
      <c r="W42" s="18">
        <f>IF(OR($A42="",W$8=""),"",MMULT(Z!$B42:INDEX(ZM,$A42-$B$4+1,$B$3-$B$2+1),ZT!W$9:INDEX(ZTM,$B$3-$B$2+1,W$8+1-$B$4)))</f>
        <v>1.5673618761425492</v>
      </c>
      <c r="X42" s="18">
        <f>IF(OR($A42="",X$8=""),"",MMULT(Z!$B42:INDEX(ZM,$A42-$B$4+1,$B$3-$B$2+1),ZT!X$9:INDEX(ZTM,$B$3-$B$2+1,X$8+1-$B$4)))</f>
        <v>1.4095692385019061</v>
      </c>
      <c r="Y42" s="18">
        <f>IF(OR($A42="",Y$8=""),"",MMULT(Z!$B42:INDEX(ZM,$A42-$B$4+1,$B$3-$B$2+1),ZT!Y$9:INDEX(ZTM,$B$3-$B$2+1,Y$8+1-$B$4)))</f>
        <v>1.6644356468677124</v>
      </c>
      <c r="Z42" s="18">
        <f>IF(OR($A42="",Z$8=""),"",MMULT(Z!$B42:INDEX(ZM,$A42-$B$4+1,$B$3-$B$2+1),ZT!Z$9:INDEX(ZTM,$B$3-$B$2+1,Z$8+1-$B$4)))</f>
        <v>1.8612095881825117</v>
      </c>
      <c r="AA42" s="18">
        <f>IF(OR($A42="",AA$8=""),"",MMULT(Z!$B42:INDEX(ZM,$A42-$B$4+1,$B$3-$B$2+1),ZT!AA$9:INDEX(ZTM,$B$3-$B$2+1,AA$8+1-$B$4)))</f>
        <v>1.2449962892217112</v>
      </c>
      <c r="AB42" s="18">
        <f>IF(OR($A42="",AB$8=""),"",MMULT(Z!$B42:INDEX(ZM,$A42-$B$4+1,$B$3-$B$2+1),ZT!AB$9:INDEX(ZTM,$B$3-$B$2+1,AB$8+1-$B$4)))</f>
        <v>2.0147896086102111</v>
      </c>
      <c r="AC42" s="18">
        <f>IF(OR($A42="",AC$8=""),"",MMULT(Z!$B42:INDEX(ZM,$A42-$B$4+1,$B$3-$B$2+1),ZT!AC$9:INDEX(ZTM,$B$3-$B$2+1,AC$8+1-$B$4)))</f>
        <v>1.7588393107401077</v>
      </c>
      <c r="AD42" s="18">
        <f>IF(OR($A42="",AD$8=""),"",MMULT(Z!$B42:INDEX(ZM,$A42-$B$4+1,$B$3-$B$2+1),ZT!AD$9:INDEX(ZTM,$B$3-$B$2+1,AD$8+1-$B$4)))</f>
        <v>1.4857901930648321</v>
      </c>
      <c r="AE42" s="18">
        <f>IF(OR($A42="",AE$8=""),"",MMULT(Z!$B42:INDEX(ZM,$A42-$B$4+1,$B$3-$B$2+1),ZT!AE$9:INDEX(ZTM,$B$3-$B$2+1,AE$8+1-$B$4)))</f>
        <v>1.8877222750517371</v>
      </c>
      <c r="AF42" s="18">
        <f>IF(OR($A42="",AF$8=""),"",MMULT(Z!$B42:INDEX(ZM,$A42-$B$4+1,$B$3-$B$2+1),ZT!AF$9:INDEX(ZTM,$B$3-$B$2+1,AF$8+1-$B$4)))</f>
        <v>2.0921853804356059</v>
      </c>
      <c r="AG42" s="18">
        <f>IF(OR($A42="",AG$8=""),"",MMULT(Z!$B42:INDEX(ZM,$A42-$B$4+1,$B$3-$B$2+1),ZT!AG$9:INDEX(ZTM,$B$3-$B$2+1,AG$8+1-$B$4)))</f>
        <v>2.3610194874307675</v>
      </c>
      <c r="AH42" s="18">
        <f>IF(OR($A42="",AH$8=""),"",MMULT(Z!$B42:INDEX(ZM,$A42-$B$4+1,$B$3-$B$2+1),ZT!AH$9:INDEX(ZTM,$B$3-$B$2+1,AH$8+1-$B$4)))</f>
        <v>1.9293064817784229</v>
      </c>
      <c r="AI42" s="18">
        <f>IF(OR($A42="",AI$8=""),"",MMULT(Z!$B42:INDEX(ZM,$A42-$B$4+1,$B$3-$B$2+1),ZT!AI$9:INDEX(ZTM,$B$3-$B$2+1,AI$8+1-$B$4)))</f>
        <v>2.3939787920226023</v>
      </c>
      <c r="AJ42" s="18">
        <f>IF(OR($A42="",AJ$8=""),"",MMULT(Z!$B42:INDEX(ZM,$A42-$B$4+1,$B$3-$B$2+1),ZT!AJ$9:INDEX(ZTM,$B$3-$B$2+1,AJ$8+1-$B$4)))</f>
        <v>2.1612253047708321</v>
      </c>
      <c r="AK42" s="18">
        <f>IF(OR($A42="",AK$8=""),"",MMULT(Z!$B42:INDEX(ZM,$A42-$B$4+1,$B$3-$B$2+1),ZT!AK$9:INDEX(ZTM,$B$3-$B$2+1,AK$8+1-$B$4)))</f>
        <v>2.0254974445309171</v>
      </c>
      <c r="AL42" s="18">
        <f>IF(OR($A42="",AL$8=""),"",MMULT(Z!$B42:INDEX(ZM,$A42-$B$4+1,$B$3-$B$2+1),ZT!AL$9:INDEX(ZTM,$B$3-$B$2+1,AL$8+1-$B$4)))</f>
        <v>2.2827652605262498</v>
      </c>
      <c r="AM42" s="18">
        <f>IF(OR($A42="",AM$8=""),"",MMULT(Z!$B42:INDEX(ZM,$A42-$B$4+1,$B$3-$B$2+1),ZT!AM$9:INDEX(ZTM,$B$3-$B$2+1,AM$8+1-$B$4)))</f>
        <v>1.7806368441098994</v>
      </c>
      <c r="AN42" s="18">
        <f>IF(OR($A42="",AN$8=""),"",MMULT(Z!$B42:INDEX(ZM,$A42-$B$4+1,$B$3-$B$2+1),ZT!AN$9:INDEX(ZTM,$B$3-$B$2+1,AN$8+1-$B$4)))</f>
        <v>2.1057373093735041</v>
      </c>
      <c r="AO42" s="18">
        <f>IF(OR($A42="",AO$8=""),"",MMULT(Z!$B42:INDEX(ZM,$A42-$B$4+1,$B$3-$B$2+1),ZT!AO$9:INDEX(ZTM,$B$3-$B$2+1,AO$8+1-$B$4)))</f>
        <v>1.4352030207838378</v>
      </c>
      <c r="AP42" s="18">
        <f>IF(OR($A42="",AP$8=""),"",MMULT(Z!$B42:INDEX(ZM,$A42-$B$4+1,$B$3-$B$2+1),ZT!AP$9:INDEX(ZTM,$B$3-$B$2+1,AP$8+1-$B$4)))</f>
        <v>1.4729028199129761</v>
      </c>
      <c r="AQ42" s="18">
        <f>IF(OR($A42="",AQ$8=""),"",MMULT(Z!$B42:INDEX(ZM,$A42-$B$4+1,$B$3-$B$2+1),ZT!AQ$9:INDEX(ZTM,$B$3-$B$2+1,AQ$8+1-$B$4)))</f>
        <v>1.1884645904134921</v>
      </c>
      <c r="AR42" s="18">
        <f>IF(OR($A42="",AR$8=""),"",MMULT(Z!$B42:INDEX(ZM,$A42-$B$4+1,$B$3-$B$2+1),ZT!AR$9:INDEX(ZTM,$B$3-$B$2+1,AR$8+1-$B$4)))</f>
        <v>1.2591560927456342</v>
      </c>
      <c r="AS42" s="18">
        <f>IF(OR($A42="",AS$8=""),"",MMULT(Z!$B42:INDEX(ZM,$A42-$B$4+1,$B$3-$B$2+1),ZT!AS$9:INDEX(ZTM,$B$3-$B$2+1,AS$8+1-$B$4)))</f>
        <v>0.96675999732591644</v>
      </c>
      <c r="AT42" s="18">
        <f>IF(OR($A42="",AT$8=""),"",MMULT(Z!$B42:INDEX(ZM,$A42-$B$4+1,$B$3-$B$2+1),ZT!AT$9:INDEX(ZTM,$B$3-$B$2+1,AT$8+1-$B$4)))</f>
        <v>0.8295546383091823</v>
      </c>
      <c r="AU42" s="18">
        <f>IF(OR($A42="",AU$8=""),"",MMULT(Z!$B42:INDEX(ZM,$A42-$B$4+1,$B$3-$B$2+1),ZT!AU$9:INDEX(ZTM,$B$3-$B$2+1,AU$8+1-$B$4)))</f>
        <v>0.76699145154631354</v>
      </c>
      <c r="AV42" s="18">
        <f>IF(OR($A42="",AV$8=""),"",MMULT(Z!$B42:INDEX(ZM,$A42-$B$4+1,$B$3-$B$2+1),ZT!AV$9:INDEX(ZTM,$B$3-$B$2+1,AV$8+1-$B$4)))</f>
        <v>0.60021422719199036</v>
      </c>
      <c r="AW42" s="18">
        <f>IF(OR($A42="",AW$8=""),"",MMULT(Z!$B42:INDEX(ZM,$A42-$B$4+1,$B$3-$B$2+1),ZT!AW$9:INDEX(ZTM,$B$3-$B$2+1,AW$8+1-$B$4)))</f>
        <v>0.41931042486374615</v>
      </c>
      <c r="AX42" s="18">
        <f>IF(OR($A42="",AX$8=""),"",MMULT(Z!$B42:INDEX(ZM,$A42-$B$4+1,$B$3-$B$2+1),ZT!AX$9:INDEX(ZTM,$B$3-$B$2+1,AX$8+1-$B$4)))</f>
        <v>0.39609889924768626</v>
      </c>
      <c r="AY42" s="18">
        <f>IF(OR($A42="",AY$8=""),"",MMULT(Z!$B42:INDEX(ZM,$A42-$B$4+1,$B$3-$B$2+1),ZT!AY$9:INDEX(ZTM,$B$3-$B$2+1,AY$8+1-$B$4)))</f>
        <v>0.468080200068966</v>
      </c>
      <c r="AZ42" s="18">
        <f>IF(OR($A42="",AZ$8=""),"",MMULT(Z!$B42:INDEX(ZM,$A42-$B$4+1,$B$3-$B$2+1),ZT!AZ$9:INDEX(ZTM,$B$3-$B$2+1,AZ$8+1-$B$4)))</f>
        <v>0.36599641528891297</v>
      </c>
      <c r="BA42" s="18">
        <f>IF(OR($A42="",BA$8=""),"",MMULT(Z!$B42:INDEX(ZM,$A42-$B$4+1,$B$3-$B$2+1),ZT!BA$9:INDEX(ZTM,$B$3-$B$2+1,BA$8+1-$B$4)))</f>
        <v>0.36123876341761235</v>
      </c>
      <c r="BB42" s="18">
        <f>IF(OR($A42="",BB$8=""),"",MMULT(Z!$B42:INDEX(ZM,$A42-$B$4+1,$B$3-$B$2+1),ZT!BB$9:INDEX(ZTM,$B$3-$B$2+1,BB$8+1-$B$4)))</f>
        <v>0.34332477024240482</v>
      </c>
      <c r="BC42" s="18">
        <f>IF(OR($A42="",BC$8=""),"",MMULT(Z!$B42:INDEX(ZM,$A42-$B$4+1,$B$3-$B$2+1),ZT!BC$9:INDEX(ZTM,$B$3-$B$2+1,BC$8+1-$B$4)))</f>
        <v>0.35625147164820781</v>
      </c>
      <c r="BD42" s="18">
        <f>IF(OR($A42="",BD$8=""),"",MMULT(Z!$B42:INDEX(ZM,$A42-$B$4+1,$B$3-$B$2+1),ZT!BD$9:INDEX(ZTM,$B$3-$B$2+1,BD$8+1-$B$4)))</f>
        <v>0.34660090773915853</v>
      </c>
      <c r="BE42" s="18">
        <f>IF(OR($A42="",BE$8=""),"",MMULT(Z!$B42:INDEX(ZM,$A42-$B$4+1,$B$3-$B$2+1),ZT!BE$9:INDEX(ZTM,$B$3-$B$2+1,BE$8+1-$B$4)))</f>
        <v>0.42118088732594877</v>
      </c>
      <c r="BF42" s="18">
        <f>IF(OR($A42="",BF$8=""),"",MMULT(Z!$B42:INDEX(ZM,$A42-$B$4+1,$B$3-$B$2+1),ZT!BF$9:INDEX(ZTM,$B$3-$B$2+1,BF$8+1-$B$4)))</f>
        <v>0.52697479735307573</v>
      </c>
      <c r="BG42" s="18">
        <f>IF(OR($A42="",BG$8=""),"",MMULT(Z!$B42:INDEX(ZM,$A42-$B$4+1,$B$3-$B$2+1),ZT!BG$9:INDEX(ZTM,$B$3-$B$2+1,BG$8+1-$B$4)))</f>
        <v>0.64437694425107661</v>
      </c>
      <c r="BH42" s="18">
        <f>IF(OR($A42="",BH$8=""),"",MMULT(Z!$B42:INDEX(ZM,$A42-$B$4+1,$B$3-$B$2+1),ZT!BH$9:INDEX(ZTM,$B$3-$B$2+1,BH$8+1-$B$4)))</f>
        <v>0.58486832020725266</v>
      </c>
      <c r="BI42" s="18">
        <f>IF(OR($A42="",BI$8=""),"",MMULT(Z!$B42:INDEX(ZM,$A42-$B$4+1,$B$3-$B$2+1),ZT!BI$9:INDEX(ZTM,$B$3-$B$2+1,BI$8+1-$B$4)))</f>
        <v>0.60721071576644869</v>
      </c>
      <c r="BJ42" s="18">
        <f>IF(OR($A42="",BJ$8=""),"",MMULT(Z!$B42:INDEX(ZM,$A42-$B$4+1,$B$3-$B$2+1),ZT!BJ$9:INDEX(ZTM,$B$3-$B$2+1,BJ$8+1-$B$4)))</f>
        <v>0.69713466436937332</v>
      </c>
      <c r="BK42" s="18">
        <f>IF(OR($A42="",BK$8=""),"",MMULT(Z!$B42:INDEX(ZM,$A42-$B$4+1,$B$3-$B$2+1),ZT!BK$9:INDEX(ZTM,$B$3-$B$2+1,BK$8+1-$B$4)))</f>
        <v>0.65970264971483727</v>
      </c>
      <c r="BL42" s="18">
        <f>IF(OR($A42="",BL$8=""),"",MMULT(Z!$B42:INDEX(ZM,$A42-$B$4+1,$B$3-$B$2+1),ZT!BL$9:INDEX(ZTM,$B$3-$B$2+1,BL$8+1-$B$4)))</f>
        <v>0.74538658622720233</v>
      </c>
      <c r="BM42" s="18">
        <f>IF(OR($A42="",BM$8=""),"",MMULT(Z!$B42:INDEX(ZM,$A42-$B$4+1,$B$3-$B$2+1),ZT!BM$9:INDEX(ZTM,$B$3-$B$2+1,BM$8+1-$B$4)))</f>
        <v>0.76515217286591541</v>
      </c>
      <c r="BN42" s="18">
        <f>IF(OR($A42="",BN$8=""),"",MMULT(Z!$B42:INDEX(ZM,$A42-$B$4+1,$B$3-$B$2+1),ZT!BN$9:INDEX(ZTM,$B$3-$B$2+1,BN$8+1-$B$4)))</f>
        <v>0.68266842066616895</v>
      </c>
      <c r="BO42" s="18">
        <f>IF(OR($A42="",BO$8=""),"",MMULT(Z!$B42:INDEX(ZM,$A42-$B$4+1,$B$3-$B$2+1),ZT!BO$9:INDEX(ZTM,$B$3-$B$2+1,BO$8+1-$B$4)))</f>
        <v>0.84500346836737927</v>
      </c>
      <c r="BP42" s="18">
        <f>IF(OR($A42="",BP$8=""),"",MMULT(Z!$B42:INDEX(ZM,$A42-$B$4+1,$B$3-$B$2+1),ZT!BP$9:INDEX(ZTM,$B$3-$B$2+1,BP$8+1-$B$4)))</f>
        <v>0.83399545385923257</v>
      </c>
      <c r="BQ42" s="18">
        <f>IF(OR($A42="",BQ$8=""),"",MMULT(Z!$B42:INDEX(ZM,$A42-$B$4+1,$B$3-$B$2+1),ZT!BQ$9:INDEX(ZTM,$B$3-$B$2+1,BQ$8+1-$B$4)))</f>
        <v>0.80321823209910637</v>
      </c>
      <c r="BR42" s="18">
        <f>IF(OR($A42="",BR$8=""),"",MMULT(Z!$B42:INDEX(ZM,$A42-$B$4+1,$B$3-$B$2+1),ZT!BR$9:INDEX(ZTM,$B$3-$B$2+1,BR$8+1-$B$4)))</f>
        <v>0.82869765071027235</v>
      </c>
      <c r="BS42" s="18">
        <f>IF(OR($A42="",BS$8=""),"",MMULT(Z!$B42:INDEX(ZM,$A42-$B$4+1,$B$3-$B$2+1),ZT!BS$9:INDEX(ZTM,$B$3-$B$2+1,BS$8+1-$B$4)))</f>
        <v>0.79439612756439981</v>
      </c>
      <c r="BT42" s="18">
        <f>IF(OR($A42="",BT$8=""),"",MMULT(Z!$B42:INDEX(ZM,$A42-$B$4+1,$B$3-$B$2+1),ZT!BT$9:INDEX(ZTM,$B$3-$B$2+1,BT$8+1-$B$4)))</f>
        <v>0.82835768632278017</v>
      </c>
      <c r="BU42" s="18">
        <f>IF(OR($A42="",BU$8=""),"",MMULT(Z!$B42:INDEX(ZM,$A42-$B$4+1,$B$3-$B$2+1),ZT!BU$9:INDEX(ZTM,$B$3-$B$2+1,BU$8+1-$B$4)))</f>
        <v>0.85136135594212692</v>
      </c>
      <c r="BV42" s="18">
        <f>IF(OR($A42="",BV$8=""),"",MMULT(Z!$B42:INDEX(ZM,$A42-$B$4+1,$B$3-$B$2+1),ZT!BV$9:INDEX(ZTM,$B$3-$B$2+1,BV$8+1-$B$4)))</f>
        <v>0.78576590246582345</v>
      </c>
      <c r="BW42" s="18">
        <f>IF(OR($A42="",BW$8=""),"",MMULT(Z!$B42:INDEX(ZM,$A42-$B$4+1,$B$3-$B$2+1),ZT!BW$9:INDEX(ZTM,$B$3-$B$2+1,BW$8+1-$B$4)))</f>
        <v>0.78576202845670273</v>
      </c>
      <c r="BX42" s="18">
        <f>IF(OR($A42="",BX$8=""),"",MMULT(Z!$B42:INDEX(ZM,$A42-$B$4+1,$B$3-$B$2+1),ZT!BX$9:INDEX(ZTM,$B$3-$B$2+1,BX$8+1-$B$4)))</f>
        <v>0.77608303634437914</v>
      </c>
      <c r="BY42" s="18">
        <f>IF(OR($A42="",BY$8=""),"",MMULT(Z!$B42:INDEX(ZM,$A42-$B$4+1,$B$3-$B$2+1),ZT!BY$9:INDEX(ZTM,$B$3-$B$2+1,BY$8+1-$B$4)))</f>
        <v>0.72105565164859775</v>
      </c>
      <c r="BZ42" s="18">
        <f>IF(OR($A42="",BZ$8=""),"",MMULT(Z!$B42:INDEX(ZM,$A42-$B$4+1,$B$3-$B$2+1),ZT!BZ$9:INDEX(ZTM,$B$3-$B$2+1,BZ$8+1-$B$4)))</f>
        <v>0.74763614911222365</v>
      </c>
      <c r="CA42" s="18">
        <f>IF(OR($A42="",CA$8=""),"",MMULT(Z!$B42:INDEX(ZM,$A42-$B$4+1,$B$3-$B$2+1),ZT!CA$9:INDEX(ZTM,$B$3-$B$2+1,CA$8+1-$B$4)))</f>
        <v>0.65855973219725716</v>
      </c>
      <c r="CB42" s="18">
        <f>IF(OR($A42="",CB$8=""),"",MMULT(Z!$B42:INDEX(ZM,$A42-$B$4+1,$B$3-$B$2+1),ZT!CB$9:INDEX(ZTM,$B$3-$B$2+1,CB$8+1-$B$4)))</f>
        <v>0.67149860841872022</v>
      </c>
      <c r="CC42" s="18">
        <f>IF(OR($A42="",CC$8=""),"",MMULT(Z!$B42:INDEX(ZM,$A42-$B$4+1,$B$3-$B$2+1),ZT!CC$9:INDEX(ZTM,$B$3-$B$2+1,CC$8+1-$B$4)))</f>
        <v>0.6618028853269935</v>
      </c>
      <c r="CD42" s="18">
        <f>IF(OR($A42="",CD$8=""),"",MMULT(Z!$B42:INDEX(ZM,$A42-$B$4+1,$B$3-$B$2+1),ZT!CD$9:INDEX(ZTM,$B$3-$B$2+1,CD$8+1-$B$4)))</f>
        <v>0.63062131135070121</v>
      </c>
      <c r="CE42" s="18">
        <f>IF(OR($A42="",CE$8=""),"",MMULT(Z!$B42:INDEX(ZM,$A42-$B$4+1,$B$3-$B$2+1),ZT!CE$9:INDEX(ZTM,$B$3-$B$2+1,CE$8+1-$B$4)))</f>
        <v>0.64837040481302699</v>
      </c>
      <c r="CF42" s="18">
        <f>IF(OR($A42="",CF$8=""),"",MMULT(Z!$B42:INDEX(ZM,$A42-$B$4+1,$B$3-$B$2+1),ZT!CF$9:INDEX(ZTM,$B$3-$B$2+1,CF$8+1-$B$4)))</f>
        <v>0.60216473047779528</v>
      </c>
      <c r="CG42" s="18">
        <f>IF(OR($A42="",CG$8=""),"",MMULT(Z!$B42:INDEX(ZM,$A42-$B$4+1,$B$3-$B$2+1),ZT!CG$9:INDEX(ZTM,$B$3-$B$2+1,CG$8+1-$B$4)))</f>
        <v>0.64760869241211849</v>
      </c>
      <c r="CH42" s="18">
        <f>IF(OR($A42="",CH$8=""),"",MMULT(Z!$B42:INDEX(ZM,$A42-$B$4+1,$B$3-$B$2+1),ZT!CH$9:INDEX(ZTM,$B$3-$B$2+1,CH$8+1-$B$4)))</f>
        <v>0.6713483024009167</v>
      </c>
      <c r="CI42" s="18">
        <f>IF(OR($A42="",CI$8=""),"",MMULT(Z!$B42:INDEX(ZM,$A42-$B$4+1,$B$3-$B$2+1),ZT!CI$9:INDEX(ZTM,$B$3-$B$2+1,CI$8+1-$B$4)))</f>
        <v>0.60129358195878058</v>
      </c>
      <c r="CJ42" s="18">
        <f>IF(OR($A42="",CJ$8=""),"",MMULT(Z!$B42:INDEX(ZM,$A42-$B$4+1,$B$3-$B$2+1),ZT!CJ$9:INDEX(ZTM,$B$3-$B$2+1,CJ$8+1-$B$4)))</f>
        <v>0.64001481706037555</v>
      </c>
      <c r="CK42" s="18">
        <f>IF(OR($A42="",CK$8=""),"",MMULT(Z!$B42:INDEX(ZM,$A42-$B$4+1,$B$3-$B$2+1),ZT!CK$9:INDEX(ZTM,$B$3-$B$2+1,CK$8+1-$B$4)))</f>
        <v>0.58569468644856526</v>
      </c>
      <c r="CL42" s="18">
        <f>IF(OR($A42="",CL$8=""),"",MMULT(Z!$B42:INDEX(ZM,$A42-$B$4+1,$B$3-$B$2+1),ZT!CL$9:INDEX(ZTM,$B$3-$B$2+1,CL$8+1-$B$4)))</f>
        <v>0.54965554117376392</v>
      </c>
      <c r="CM42" s="18">
        <f>IF(OR($A42="",CM$8=""),"",MMULT(Z!$B42:INDEX(ZM,$A42-$B$4+1,$B$3-$B$2+1),ZT!CM$9:INDEX(ZTM,$B$3-$B$2+1,CM$8+1-$B$4)))</f>
        <v>0.61675959632483435</v>
      </c>
      <c r="CN42" s="18">
        <f>IF(OR($A42="",CN$8=""),"",MMULT(Z!$B42:INDEX(ZM,$A42-$B$4+1,$B$3-$B$2+1),ZT!CN$9:INDEX(ZTM,$B$3-$B$2+1,CN$8+1-$B$4)))</f>
        <v>0.58736921395653285</v>
      </c>
      <c r="CO42" s="18">
        <f>IF(OR($A42="",CO$8=""),"",MMULT(Z!$B42:INDEX(ZM,$A42-$B$4+1,$B$3-$B$2+1),ZT!CO$9:INDEX(ZTM,$B$3-$B$2+1,CO$8+1-$B$4)))</f>
        <v>0.60634929667932225</v>
      </c>
      <c r="CP42" s="18">
        <f>IF(OR($A42="",CP$8=""),"",MMULT(Z!$B42:INDEX(ZM,$A42-$B$4+1,$B$3-$B$2+1),ZT!CP$9:INDEX(ZTM,$B$3-$B$2+1,CP$8+1-$B$4)))</f>
        <v>0.43673214588774745</v>
      </c>
      <c r="CQ42" s="18">
        <f>IF(OR($A42="",CQ$8=""),"",MMULT(Z!$B42:INDEX(ZM,$A42-$B$4+1,$B$3-$B$2+1),ZT!CQ$9:INDEX(ZTM,$B$3-$B$2+1,CQ$8+1-$B$4)))</f>
        <v>0.4768132836073592</v>
      </c>
      <c r="CR42" s="18">
        <f>IF(OR($A42="",CR$8=""),"",MMULT(Z!$B42:INDEX(ZM,$A42-$B$4+1,$B$3-$B$2+1),ZT!CR$9:INDEX(ZTM,$B$3-$B$2+1,CR$8+1-$B$4)))</f>
        <v>0.22580092568393995</v>
      </c>
      <c r="CS42" s="18">
        <f>IF(OR($A42="",CS$8=""),"",MMULT(Z!$B42:INDEX(ZM,$A42-$B$4+1,$B$3-$B$2+1),ZT!CS$9:INDEX(ZTM,$B$3-$B$2+1,CS$8+1-$B$4)))</f>
        <v>0.409323779740563</v>
      </c>
      <c r="CT42" s="18" t="str">
        <f>IF(OR($A42="",CT$8=""),"",MMULT(Z!$B42:INDEX(ZM,$A42-$B$4+1,$B$3-$B$2+1),ZT!CT$9:INDEX(ZTM,$B$3-$B$2+1,CT$8+1-$B$4)))</f>
        <v/>
      </c>
      <c r="CU42" s="18" t="str">
        <f>IF(OR($A42="",CU$8=""),"",MMULT(Z!$B42:INDEX(ZM,$A42-$B$4+1,$B$3-$B$2+1),ZT!CU$9:INDEX(ZTM,$B$3-$B$2+1,CU$8+1-$B$4)))</f>
        <v/>
      </c>
      <c r="CV42" s="18" t="str">
        <f>IF(OR($A42="",CV$8=""),"",MMULT(Z!$B42:INDEX(ZM,$A42-$B$4+1,$B$3-$B$2+1),ZT!CV$9:INDEX(ZTM,$B$3-$B$2+1,CV$8+1-$B$4)))</f>
        <v/>
      </c>
      <c r="CW42" s="18" t="str">
        <f>IF(OR($A42="",CW$8=""),"",MMULT(Z!$B42:INDEX(ZM,$A42-$B$4+1,$B$3-$B$2+1),ZT!CW$9:INDEX(ZTM,$B$3-$B$2+1,CW$8+1-$B$4)))</f>
        <v/>
      </c>
      <c r="CX42" s="18" t="str">
        <f>IF(OR($A42="",CX$8=""),"",MMULT(Z!$B42:INDEX(ZM,$A42-$B$4+1,$B$3-$B$2+1),ZT!CX$9:INDEX(ZTM,$B$3-$B$2+1,CX$8+1-$B$4)))</f>
        <v/>
      </c>
      <c r="CY42" s="18" t="str">
        <f>IF(OR($A42="",CY$8=""),"",MMULT(Z!$B42:INDEX(ZM,$A42-$B$4+1,$B$3-$B$2+1),ZT!CY$9:INDEX(ZTM,$B$3-$B$2+1,CY$8+1-$B$4)))</f>
        <v/>
      </c>
      <c r="CZ42" s="18" t="str">
        <f>IF(OR($A42="",CZ$8=""),"",MMULT(Z!$B42:INDEX(ZM,$A42-$B$4+1,$B$3-$B$2+1),ZT!CZ$9:INDEX(ZTM,$B$3-$B$2+1,CZ$8+1-$B$4)))</f>
        <v/>
      </c>
      <c r="DA42" s="18" t="str">
        <f>IF(OR($A42="",DA$8=""),"",MMULT(Z!$B42:INDEX(ZM,$A42-$B$4+1,$B$3-$B$2+1),ZT!DA$9:INDEX(ZTM,$B$3-$B$2+1,DA$8+1-$B$4)))</f>
        <v/>
      </c>
      <c r="DB42" s="18" t="str">
        <f>IF(OR($A42="",DB$8=""),"",MMULT(Z!$B42:INDEX(ZM,$A42-$B$4+1,$B$3-$B$2+1),ZT!DB$9:INDEX(ZTM,$B$3-$B$2+1,DB$8+1-$B$4)))</f>
        <v/>
      </c>
      <c r="DC42" s="18" t="str">
        <f>IF(OR($A42="",DC$8=""),"",MMULT(Z!$B42:INDEX(ZM,$A42-$B$4+1,$B$3-$B$2+1),ZT!DC$9:INDEX(ZTM,$B$3-$B$2+1,DC$8+1-$B$4)))</f>
        <v/>
      </c>
      <c r="DD42" s="18" t="str">
        <f>IF(OR($A42="",DD$8=""),"",MMULT(Z!$B42:INDEX(ZM,$A42-$B$4+1,$B$3-$B$2+1),ZT!DD$9:INDEX(ZTM,$B$3-$B$2+1,DD$8+1-$B$4)))</f>
        <v/>
      </c>
      <c r="DE42" s="18" t="str">
        <f>IF(OR($A42="",DE$8=""),"",MMULT(Z!$B42:INDEX(ZM,$A42-$B$4+1,$B$3-$B$2+1),ZT!DE$9:INDEX(ZTM,$B$3-$B$2+1,DE$8+1-$B$4)))</f>
        <v/>
      </c>
      <c r="DF42" s="18" t="str">
        <f>IF(OR($A42="",DF$8=""),"",MMULT(Z!$B42:INDEX(ZM,$A42-$B$4+1,$B$3-$B$2+1),ZT!DF$9:INDEX(ZTM,$B$3-$B$2+1,DF$8+1-$B$4)))</f>
        <v/>
      </c>
      <c r="DG42" s="18" t="str">
        <f>IF(OR($A42="",DG$8=""),"",MMULT(Z!$B42:INDEX(ZM,$A42-$B$4+1,$B$3-$B$2+1),ZT!DG$9:INDEX(ZTM,$B$3-$B$2+1,DG$8+1-$B$4)))</f>
        <v/>
      </c>
    </row>
    <row r="43" spans="1:111">
      <c r="A43">
        <f>Z!A43</f>
        <v>34</v>
      </c>
      <c r="B43" s="18">
        <f>IF(OR($A43="",B$8=""),"",MMULT(Z!$B43:INDEX(ZM,$A43-$B$4+1,$B$3-$B$2+1),ZT!B$9:INDEX(ZTM,$B$3-$B$2+1,B$8+1-$B$4)))</f>
        <v>1.9720354737498953</v>
      </c>
      <c r="C43" s="18">
        <f>IF(OR($A43="",C$8=""),"",MMULT(Z!$B43:INDEX(ZM,$A43-$B$4+1,$B$3-$B$2+1),ZT!C$9:INDEX(ZTM,$B$3-$B$2+1,C$8+1-$B$4)))</f>
        <v>1.4066198995240453</v>
      </c>
      <c r="D43" s="18">
        <f>IF(OR($A43="",D$8=""),"",MMULT(Z!$B43:INDEX(ZM,$A43-$B$4+1,$B$3-$B$2+1),ZT!D$9:INDEX(ZTM,$B$3-$B$2+1,D$8+1-$B$4)))</f>
        <v>1.4055501778492649</v>
      </c>
      <c r="E43" s="18">
        <f>IF(OR($A43="",E$8=""),"",MMULT(Z!$B43:INDEX(ZM,$A43-$B$4+1,$B$3-$B$2+1),ZT!E$9:INDEX(ZTM,$B$3-$B$2+1,E$8+1-$B$4)))</f>
        <v>1.5114140281565538</v>
      </c>
      <c r="F43" s="18">
        <f>IF(OR($A43="",F$8=""),"",MMULT(Z!$B43:INDEX(ZM,$A43-$B$4+1,$B$3-$B$2+1),ZT!F$9:INDEX(ZTM,$B$3-$B$2+1,F$8+1-$B$4)))</f>
        <v>1.2231017030514224</v>
      </c>
      <c r="G43" s="18">
        <f>IF(OR($A43="",G$8=""),"",MMULT(Z!$B43:INDEX(ZM,$A43-$B$4+1,$B$3-$B$2+1),ZT!G$9:INDEX(ZTM,$B$3-$B$2+1,G$8+1-$B$4)))</f>
        <v>1.6458354049420254</v>
      </c>
      <c r="H43" s="18">
        <f>IF(OR($A43="",H$8=""),"",MMULT(Z!$B43:INDEX(ZM,$A43-$B$4+1,$B$3-$B$2+1),ZT!H$9:INDEX(ZTM,$B$3-$B$2+1,H$8+1-$B$4)))</f>
        <v>1.3440823767558288</v>
      </c>
      <c r="I43" s="18">
        <f>IF(OR($A43="",I$8=""),"",MMULT(Z!$B43:INDEX(ZM,$A43-$B$4+1,$B$3-$B$2+1),ZT!I$9:INDEX(ZTM,$B$3-$B$2+1,I$8+1-$B$4)))</f>
        <v>0.97719681333988073</v>
      </c>
      <c r="J43" s="18">
        <f>IF(OR($A43="",J$8=""),"",MMULT(Z!$B43:INDEX(ZM,$A43-$B$4+1,$B$3-$B$2+1),ZT!J$9:INDEX(ZTM,$B$3-$B$2+1,J$8+1-$B$4)))</f>
        <v>2.243203255145068</v>
      </c>
      <c r="K43" s="18">
        <f>IF(OR($A43="",K$8=""),"",MMULT(Z!$B43:INDEX(ZM,$A43-$B$4+1,$B$3-$B$2+1),ZT!K$9:INDEX(ZTM,$B$3-$B$2+1,K$8+1-$B$4)))</f>
        <v>1.9600298635872615</v>
      </c>
      <c r="L43" s="18">
        <f>IF(OR($A43="",L$8=""),"",MMULT(Z!$B43:INDEX(ZM,$A43-$B$4+1,$B$3-$B$2+1),ZT!L$9:INDEX(ZTM,$B$3-$B$2+1,L$8+1-$B$4)))</f>
        <v>1.2833035554635819</v>
      </c>
      <c r="M43" s="18">
        <f>IF(OR($A43="",M$8=""),"",MMULT(Z!$B43:INDEX(ZM,$A43-$B$4+1,$B$3-$B$2+1),ZT!M$9:INDEX(ZTM,$B$3-$B$2+1,M$8+1-$B$4)))</f>
        <v>0.37329785682574312</v>
      </c>
      <c r="N43" s="18">
        <f>IF(OR($A43="",N$8=""),"",MMULT(Z!$B43:INDEX(ZM,$A43-$B$4+1,$B$3-$B$2+1),ZT!N$9:INDEX(ZTM,$B$3-$B$2+1,N$8+1-$B$4)))</f>
        <v>1.2772841491525164</v>
      </c>
      <c r="O43" s="18">
        <f>IF(OR($A43="",O$8=""),"",MMULT(Z!$B43:INDEX(ZM,$A43-$B$4+1,$B$3-$B$2+1),ZT!O$9:INDEX(ZTM,$B$3-$B$2+1,O$8+1-$B$4)))</f>
        <v>0.60252459350112741</v>
      </c>
      <c r="P43" s="18">
        <f>IF(OR($A43="",P$8=""),"",MMULT(Z!$B43:INDEX(ZM,$A43-$B$4+1,$B$3-$B$2+1),ZT!P$9:INDEX(ZTM,$B$3-$B$2+1,P$8+1-$B$4)))</f>
        <v>0.88922468737091775</v>
      </c>
      <c r="Q43" s="18">
        <f>IF(OR($A43="",Q$8=""),"",MMULT(Z!$B43:INDEX(ZM,$A43-$B$4+1,$B$3-$B$2+1),ZT!Q$9:INDEX(ZTM,$B$3-$B$2+1,Q$8+1-$B$4)))</f>
        <v>1.0748450637836355</v>
      </c>
      <c r="R43" s="18">
        <f>IF(OR($A43="",R$8=""),"",MMULT(Z!$B43:INDEX(ZM,$A43-$B$4+1,$B$3-$B$2+1),ZT!R$9:INDEX(ZTM,$B$3-$B$2+1,R$8+1-$B$4)))</f>
        <v>1.0732237317731772</v>
      </c>
      <c r="S43" s="18">
        <f>IF(OR($A43="",S$8=""),"",MMULT(Z!$B43:INDEX(ZM,$A43-$B$4+1,$B$3-$B$2+1),ZT!S$9:INDEX(ZTM,$B$3-$B$2+1,S$8+1-$B$4)))</f>
        <v>1.6021389035548721</v>
      </c>
      <c r="T43" s="18">
        <f>IF(OR($A43="",T$8=""),"",MMULT(Z!$B43:INDEX(ZM,$A43-$B$4+1,$B$3-$B$2+1),ZT!T$9:INDEX(ZTM,$B$3-$B$2+1,T$8+1-$B$4)))</f>
        <v>0.45517992861006523</v>
      </c>
      <c r="U43" s="18">
        <f>IF(OR($A43="",U$8=""),"",MMULT(Z!$B43:INDEX(ZM,$A43-$B$4+1,$B$3-$B$2+1),ZT!U$9:INDEX(ZTM,$B$3-$B$2+1,U$8+1-$B$4)))</f>
        <v>1.2925666528463631</v>
      </c>
      <c r="V43" s="18">
        <f>IF(OR($A43="",V$8=""),"",MMULT(Z!$B43:INDEX(ZM,$A43-$B$4+1,$B$3-$B$2+1),ZT!V$9:INDEX(ZTM,$B$3-$B$2+1,V$8+1-$B$4)))</f>
        <v>1.5918362432967517</v>
      </c>
      <c r="W43" s="18">
        <f>IF(OR($A43="",W$8=""),"",MMULT(Z!$B43:INDEX(ZM,$A43-$B$4+1,$B$3-$B$2+1),ZT!W$9:INDEX(ZTM,$B$3-$B$2+1,W$8+1-$B$4)))</f>
        <v>1.5500014170746679</v>
      </c>
      <c r="X43" s="18">
        <f>IF(OR($A43="",X$8=""),"",MMULT(Z!$B43:INDEX(ZM,$A43-$B$4+1,$B$3-$B$2+1),ZT!X$9:INDEX(ZTM,$B$3-$B$2+1,X$8+1-$B$4)))</f>
        <v>1.3722983717057742</v>
      </c>
      <c r="Y43" s="18">
        <f>IF(OR($A43="",Y$8=""),"",MMULT(Z!$B43:INDEX(ZM,$A43-$B$4+1,$B$3-$B$2+1),ZT!Y$9:INDEX(ZTM,$B$3-$B$2+1,Y$8+1-$B$4)))</f>
        <v>1.5115633215340321</v>
      </c>
      <c r="Z43" s="18">
        <f>IF(OR($A43="",Z$8=""),"",MMULT(Z!$B43:INDEX(ZM,$A43-$B$4+1,$B$3-$B$2+1),ZT!Z$9:INDEX(ZTM,$B$3-$B$2+1,Z$8+1-$B$4)))</f>
        <v>1.8021476437485888</v>
      </c>
      <c r="AA43" s="18">
        <f>IF(OR($A43="",AA$8=""),"",MMULT(Z!$B43:INDEX(ZM,$A43-$B$4+1,$B$3-$B$2+1),ZT!AA$9:INDEX(ZTM,$B$3-$B$2+1,AA$8+1-$B$4)))</f>
        <v>1.333420389190257</v>
      </c>
      <c r="AB43" s="18">
        <f>IF(OR($A43="",AB$8=""),"",MMULT(Z!$B43:INDEX(ZM,$A43-$B$4+1,$B$3-$B$2+1),ZT!AB$9:INDEX(ZTM,$B$3-$B$2+1,AB$8+1-$B$4)))</f>
        <v>1.795149650745955</v>
      </c>
      <c r="AC43" s="18">
        <f>IF(OR($A43="",AC$8=""),"",MMULT(Z!$B43:INDEX(ZM,$A43-$B$4+1,$B$3-$B$2+1),ZT!AC$9:INDEX(ZTM,$B$3-$B$2+1,AC$8+1-$B$4)))</f>
        <v>1.7372188056164333</v>
      </c>
      <c r="AD43" s="18">
        <f>IF(OR($A43="",AD$8=""),"",MMULT(Z!$B43:INDEX(ZM,$A43-$B$4+1,$B$3-$B$2+1),ZT!AD$9:INDEX(ZTM,$B$3-$B$2+1,AD$8+1-$B$4)))</f>
        <v>1.4897589999120133</v>
      </c>
      <c r="AE43" s="18">
        <f>IF(OR($A43="",AE$8=""),"",MMULT(Z!$B43:INDEX(ZM,$A43-$B$4+1,$B$3-$B$2+1),ZT!AE$9:INDEX(ZTM,$B$3-$B$2+1,AE$8+1-$B$4)))</f>
        <v>1.9235741450994404</v>
      </c>
      <c r="AF43" s="18">
        <f>IF(OR($A43="",AF$8=""),"",MMULT(Z!$B43:INDEX(ZM,$A43-$B$4+1,$B$3-$B$2+1),ZT!AF$9:INDEX(ZTM,$B$3-$B$2+1,AF$8+1-$B$4)))</f>
        <v>2.0055001619274968</v>
      </c>
      <c r="AG43" s="18">
        <f>IF(OR($A43="",AG$8=""),"",MMULT(Z!$B43:INDEX(ZM,$A43-$B$4+1,$B$3-$B$2+1),ZT!AG$9:INDEX(ZTM,$B$3-$B$2+1,AG$8+1-$B$4)))</f>
        <v>2.3099925410438282</v>
      </c>
      <c r="AH43" s="18">
        <f>IF(OR($A43="",AH$8=""),"",MMULT(Z!$B43:INDEX(ZM,$A43-$B$4+1,$B$3-$B$2+1),ZT!AH$9:INDEX(ZTM,$B$3-$B$2+1,AH$8+1-$B$4)))</f>
        <v>1.8023182669032314</v>
      </c>
      <c r="AI43" s="18">
        <f>IF(OR($A43="",AI$8=""),"",MMULT(Z!$B43:INDEX(ZM,$A43-$B$4+1,$B$3-$B$2+1),ZT!AI$9:INDEX(ZTM,$B$3-$B$2+1,AI$8+1-$B$4)))</f>
        <v>2.1612253047708321</v>
      </c>
      <c r="AJ43" s="18">
        <f>IF(OR($A43="",AJ$8=""),"",MMULT(Z!$B43:INDEX(ZM,$A43-$B$4+1,$B$3-$B$2+1),ZT!AJ$9:INDEX(ZTM,$B$3-$B$2+1,AJ$8+1-$B$4)))</f>
        <v>2.2494062089825499</v>
      </c>
      <c r="AK43" s="18">
        <f>IF(OR($A43="",AK$8=""),"",MMULT(Z!$B43:INDEX(ZM,$A43-$B$4+1,$B$3-$B$2+1),ZT!AK$9:INDEX(ZTM,$B$3-$B$2+1,AK$8+1-$B$4)))</f>
        <v>1.9216641412374753</v>
      </c>
      <c r="AL43" s="18">
        <f>IF(OR($A43="",AL$8=""),"",MMULT(Z!$B43:INDEX(ZM,$A43-$B$4+1,$B$3-$B$2+1),ZT!AL$9:INDEX(ZTM,$B$3-$B$2+1,AL$8+1-$B$4)))</f>
        <v>2.239939504773357</v>
      </c>
      <c r="AM43" s="18">
        <f>IF(OR($A43="",AM$8=""),"",MMULT(Z!$B43:INDEX(ZM,$A43-$B$4+1,$B$3-$B$2+1),ZT!AM$9:INDEX(ZTM,$B$3-$B$2+1,AM$8+1-$B$4)))</f>
        <v>1.7845889313774981</v>
      </c>
      <c r="AN43" s="18">
        <f>IF(OR($A43="",AN$8=""),"",MMULT(Z!$B43:INDEX(ZM,$A43-$B$4+1,$B$3-$B$2+1),ZT!AN$9:INDEX(ZTM,$B$3-$B$2+1,AN$8+1-$B$4)))</f>
        <v>2.0223439533995804</v>
      </c>
      <c r="AO43" s="18">
        <f>IF(OR($A43="",AO$8=""),"",MMULT(Z!$B43:INDEX(ZM,$A43-$B$4+1,$B$3-$B$2+1),ZT!AO$9:INDEX(ZTM,$B$3-$B$2+1,AO$8+1-$B$4)))</f>
        <v>1.3903261597611658</v>
      </c>
      <c r="AP43" s="18">
        <f>IF(OR($A43="",AP$8=""),"",MMULT(Z!$B43:INDEX(ZM,$A43-$B$4+1,$B$3-$B$2+1),ZT!AP$9:INDEX(ZTM,$B$3-$B$2+1,AP$8+1-$B$4)))</f>
        <v>1.344745348055405</v>
      </c>
      <c r="AQ43" s="18">
        <f>IF(OR($A43="",AQ$8=""),"",MMULT(Z!$B43:INDEX(ZM,$A43-$B$4+1,$B$3-$B$2+1),ZT!AQ$9:INDEX(ZTM,$B$3-$B$2+1,AQ$8+1-$B$4)))</f>
        <v>1.2065848787709332</v>
      </c>
      <c r="AR43" s="18">
        <f>IF(OR($A43="",AR$8=""),"",MMULT(Z!$B43:INDEX(ZM,$A43-$B$4+1,$B$3-$B$2+1),ZT!AR$9:INDEX(ZTM,$B$3-$B$2+1,AR$8+1-$B$4)))</f>
        <v>1.1659921537835407</v>
      </c>
      <c r="AS43" s="18">
        <f>IF(OR($A43="",AS$8=""),"",MMULT(Z!$B43:INDEX(ZM,$A43-$B$4+1,$B$3-$B$2+1),ZT!AS$9:INDEX(ZTM,$B$3-$B$2+1,AS$8+1-$B$4)))</f>
        <v>0.96942193025017198</v>
      </c>
      <c r="AT43" s="18">
        <f>IF(OR($A43="",AT$8=""),"",MMULT(Z!$B43:INDEX(ZM,$A43-$B$4+1,$B$3-$B$2+1),ZT!AT$9:INDEX(ZTM,$B$3-$B$2+1,AT$8+1-$B$4)))</f>
        <v>0.83077650211349008</v>
      </c>
      <c r="AU43" s="18">
        <f>IF(OR($A43="",AU$8=""),"",MMULT(Z!$B43:INDEX(ZM,$A43-$B$4+1,$B$3-$B$2+1),ZT!AU$9:INDEX(ZTM,$B$3-$B$2+1,AU$8+1-$B$4)))</f>
        <v>0.68817989206911578</v>
      </c>
      <c r="AV43" s="18">
        <f>IF(OR($A43="",AV$8=""),"",MMULT(Z!$B43:INDEX(ZM,$A43-$B$4+1,$B$3-$B$2+1),ZT!AV$9:INDEX(ZTM,$B$3-$B$2+1,AV$8+1-$B$4)))</f>
        <v>0.55975223548562525</v>
      </c>
      <c r="AW43" s="18">
        <f>IF(OR($A43="",AW$8=""),"",MMULT(Z!$B43:INDEX(ZM,$A43-$B$4+1,$B$3-$B$2+1),ZT!AW$9:INDEX(ZTM,$B$3-$B$2+1,AW$8+1-$B$4)))</f>
        <v>0.41353698418829943</v>
      </c>
      <c r="AX43" s="18">
        <f>IF(OR($A43="",AX$8=""),"",MMULT(Z!$B43:INDEX(ZM,$A43-$B$4+1,$B$3-$B$2+1),ZT!AX$9:INDEX(ZTM,$B$3-$B$2+1,AX$8+1-$B$4)))</f>
        <v>0.31185949745146962</v>
      </c>
      <c r="AY43" s="18">
        <f>IF(OR($A43="",AY$8=""),"",MMULT(Z!$B43:INDEX(ZM,$A43-$B$4+1,$B$3-$B$2+1),ZT!AY$9:INDEX(ZTM,$B$3-$B$2+1,AY$8+1-$B$4)))</f>
        <v>0.43109183870239748</v>
      </c>
      <c r="AZ43" s="18">
        <f>IF(OR($A43="",AZ$8=""),"",MMULT(Z!$B43:INDEX(ZM,$A43-$B$4+1,$B$3-$B$2+1),ZT!AZ$9:INDEX(ZTM,$B$3-$B$2+1,AZ$8+1-$B$4)))</f>
        <v>0.33144009885261971</v>
      </c>
      <c r="BA43" s="18">
        <f>IF(OR($A43="",BA$8=""),"",MMULT(Z!$B43:INDEX(ZM,$A43-$B$4+1,$B$3-$B$2+1),ZT!BA$9:INDEX(ZTM,$B$3-$B$2+1,BA$8+1-$B$4)))</f>
        <v>0.35425236301840551</v>
      </c>
      <c r="BB43" s="18">
        <f>IF(OR($A43="",BB$8=""),"",MMULT(Z!$B43:INDEX(ZM,$A43-$B$4+1,$B$3-$B$2+1),ZT!BB$9:INDEX(ZTM,$B$3-$B$2+1,BB$8+1-$B$4)))</f>
        <v>0.31309156331628041</v>
      </c>
      <c r="BC43" s="18">
        <f>IF(OR($A43="",BC$8=""),"",MMULT(Z!$B43:INDEX(ZM,$A43-$B$4+1,$B$3-$B$2+1),ZT!BC$9:INDEX(ZTM,$B$3-$B$2+1,BC$8+1-$B$4)))</f>
        <v>0.32490274961592203</v>
      </c>
      <c r="BD43" s="18">
        <f>IF(OR($A43="",BD$8=""),"",MMULT(Z!$B43:INDEX(ZM,$A43-$B$4+1,$B$3-$B$2+1),ZT!BD$9:INDEX(ZTM,$B$3-$B$2+1,BD$8+1-$B$4)))</f>
        <v>0.33381385587869289</v>
      </c>
      <c r="BE43" s="18">
        <f>IF(OR($A43="",BE$8=""),"",MMULT(Z!$B43:INDEX(ZM,$A43-$B$4+1,$B$3-$B$2+1),ZT!BE$9:INDEX(ZTM,$B$3-$B$2+1,BE$8+1-$B$4)))</f>
        <v>0.42205764661652989</v>
      </c>
      <c r="BF43" s="18">
        <f>IF(OR($A43="",BF$8=""),"",MMULT(Z!$B43:INDEX(ZM,$A43-$B$4+1,$B$3-$B$2+1),ZT!BF$9:INDEX(ZTM,$B$3-$B$2+1,BF$8+1-$B$4)))</f>
        <v>0.47144333045406472</v>
      </c>
      <c r="BG43" s="18">
        <f>IF(OR($A43="",BG$8=""),"",MMULT(Z!$B43:INDEX(ZM,$A43-$B$4+1,$B$3-$B$2+1),ZT!BG$9:INDEX(ZTM,$B$3-$B$2+1,BG$8+1-$B$4)))</f>
        <v>0.64222376179320728</v>
      </c>
      <c r="BH43" s="18">
        <f>IF(OR($A43="",BH$8=""),"",MMULT(Z!$B43:INDEX(ZM,$A43-$B$4+1,$B$3-$B$2+1),ZT!BH$9:INDEX(ZTM,$B$3-$B$2+1,BH$8+1-$B$4)))</f>
        <v>0.52206742062085421</v>
      </c>
      <c r="BI43" s="18">
        <f>IF(OR($A43="",BI$8=""),"",MMULT(Z!$B43:INDEX(ZM,$A43-$B$4+1,$B$3-$B$2+1),ZT!BI$9:INDEX(ZTM,$B$3-$B$2+1,BI$8+1-$B$4)))</f>
        <v>0.58709131165992179</v>
      </c>
      <c r="BJ43" s="18">
        <f>IF(OR($A43="",BJ$8=""),"",MMULT(Z!$B43:INDEX(ZM,$A43-$B$4+1,$B$3-$B$2+1),ZT!BJ$9:INDEX(ZTM,$B$3-$B$2+1,BJ$8+1-$B$4)))</f>
        <v>0.68552294489331878</v>
      </c>
      <c r="BK43" s="18">
        <f>IF(OR($A43="",BK$8=""),"",MMULT(Z!$B43:INDEX(ZM,$A43-$B$4+1,$B$3-$B$2+1),ZT!BK$9:INDEX(ZTM,$B$3-$B$2+1,BK$8+1-$B$4)))</f>
        <v>0.63721892345590669</v>
      </c>
      <c r="BL43" s="18">
        <f>IF(OR($A43="",BL$8=""),"",MMULT(Z!$B43:INDEX(ZM,$A43-$B$4+1,$B$3-$B$2+1),ZT!BL$9:INDEX(ZTM,$B$3-$B$2+1,BL$8+1-$B$4)))</f>
        <v>0.71786385556503796</v>
      </c>
      <c r="BM43" s="18">
        <f>IF(OR($A43="",BM$8=""),"",MMULT(Z!$B43:INDEX(ZM,$A43-$B$4+1,$B$3-$B$2+1),ZT!BM$9:INDEX(ZTM,$B$3-$B$2+1,BM$8+1-$B$4)))</f>
        <v>0.71914522063757091</v>
      </c>
      <c r="BN43" s="18">
        <f>IF(OR($A43="",BN$8=""),"",MMULT(Z!$B43:INDEX(ZM,$A43-$B$4+1,$B$3-$B$2+1),ZT!BN$9:INDEX(ZTM,$B$3-$B$2+1,BN$8+1-$B$4)))</f>
        <v>0.68973122227264994</v>
      </c>
      <c r="BO43" s="18">
        <f>IF(OR($A43="",BO$8=""),"",MMULT(Z!$B43:INDEX(ZM,$A43-$B$4+1,$B$3-$B$2+1),ZT!BO$9:INDEX(ZTM,$B$3-$B$2+1,BO$8+1-$B$4)))</f>
        <v>0.80469490688863854</v>
      </c>
      <c r="BP43" s="18">
        <f>IF(OR($A43="",BP$8=""),"",MMULT(Z!$B43:INDEX(ZM,$A43-$B$4+1,$B$3-$B$2+1),ZT!BP$9:INDEX(ZTM,$B$3-$B$2+1,BP$8+1-$B$4)))</f>
        <v>0.80352336942118519</v>
      </c>
      <c r="BQ43" s="18">
        <f>IF(OR($A43="",BQ$8=""),"",MMULT(Z!$B43:INDEX(ZM,$A43-$B$4+1,$B$3-$B$2+1),ZT!BQ$9:INDEX(ZTM,$B$3-$B$2+1,BQ$8+1-$B$4)))</f>
        <v>0.78760175789080089</v>
      </c>
      <c r="BR43" s="18">
        <f>IF(OR($A43="",BR$8=""),"",MMULT(Z!$B43:INDEX(ZM,$A43-$B$4+1,$B$3-$B$2+1),ZT!BR$9:INDEX(ZTM,$B$3-$B$2+1,BR$8+1-$B$4)))</f>
        <v>0.79230916084151826</v>
      </c>
      <c r="BS43" s="18">
        <f>IF(OR($A43="",BS$8=""),"",MMULT(Z!$B43:INDEX(ZM,$A43-$B$4+1,$B$3-$B$2+1),ZT!BS$9:INDEX(ZTM,$B$3-$B$2+1,BS$8+1-$B$4)))</f>
        <v>0.78069657631606215</v>
      </c>
      <c r="BT43" s="18">
        <f>IF(OR($A43="",BT$8=""),"",MMULT(Z!$B43:INDEX(ZM,$A43-$B$4+1,$B$3-$B$2+1),ZT!BT$9:INDEX(ZTM,$B$3-$B$2+1,BT$8+1-$B$4)))</f>
        <v>0.82595929170175275</v>
      </c>
      <c r="BU43" s="18">
        <f>IF(OR($A43="",BU$8=""),"",MMULT(Z!$B43:INDEX(ZM,$A43-$B$4+1,$B$3-$B$2+1),ZT!BU$9:INDEX(ZTM,$B$3-$B$2+1,BU$8+1-$B$4)))</f>
        <v>0.81594922958858429</v>
      </c>
      <c r="BV43" s="18">
        <f>IF(OR($A43="",BV$8=""),"",MMULT(Z!$B43:INDEX(ZM,$A43-$B$4+1,$B$3-$B$2+1),ZT!BV$9:INDEX(ZTM,$B$3-$B$2+1,BV$8+1-$B$4)))</f>
        <v>0.76138088083627076</v>
      </c>
      <c r="BW43" s="18">
        <f>IF(OR($A43="",BW$8=""),"",MMULT(Z!$B43:INDEX(ZM,$A43-$B$4+1,$B$3-$B$2+1),ZT!BW$9:INDEX(ZTM,$B$3-$B$2+1,BW$8+1-$B$4)))</f>
        <v>0.75792019410259392</v>
      </c>
      <c r="BX43" s="18">
        <f>IF(OR($A43="",BX$8=""),"",MMULT(Z!$B43:INDEX(ZM,$A43-$B$4+1,$B$3-$B$2+1),ZT!BX$9:INDEX(ZTM,$B$3-$B$2+1,BX$8+1-$B$4)))</f>
        <v>0.79029001240060648</v>
      </c>
      <c r="BY43" s="18">
        <f>IF(OR($A43="",BY$8=""),"",MMULT(Z!$B43:INDEX(ZM,$A43-$B$4+1,$B$3-$B$2+1),ZT!BY$9:INDEX(ZTM,$B$3-$B$2+1,BY$8+1-$B$4)))</f>
        <v>0.72864076194678495</v>
      </c>
      <c r="BZ43" s="18">
        <f>IF(OR($A43="",BZ$8=""),"",MMULT(Z!$B43:INDEX(ZM,$A43-$B$4+1,$B$3-$B$2+1),ZT!BZ$9:INDEX(ZTM,$B$3-$B$2+1,BZ$8+1-$B$4)))</f>
        <v>0.73623019961301173</v>
      </c>
      <c r="CA43" s="18">
        <f>IF(OR($A43="",CA$8=""),"",MMULT(Z!$B43:INDEX(ZM,$A43-$B$4+1,$B$3-$B$2+1),ZT!CA$9:INDEX(ZTM,$B$3-$B$2+1,CA$8+1-$B$4)))</f>
        <v>0.62411757493740772</v>
      </c>
      <c r="CB43" s="18">
        <f>IF(OR($A43="",CB$8=""),"",MMULT(Z!$B43:INDEX(ZM,$A43-$B$4+1,$B$3-$B$2+1),ZT!CB$9:INDEX(ZTM,$B$3-$B$2+1,CB$8+1-$B$4)))</f>
        <v>0.68647886833457916</v>
      </c>
      <c r="CC43" s="18">
        <f>IF(OR($A43="",CC$8=""),"",MMULT(Z!$B43:INDEX(ZM,$A43-$B$4+1,$B$3-$B$2+1),ZT!CC$9:INDEX(ZTM,$B$3-$B$2+1,CC$8+1-$B$4)))</f>
        <v>0.61044589043006947</v>
      </c>
      <c r="CD43" s="18">
        <f>IF(OR($A43="",CD$8=""),"",MMULT(Z!$B43:INDEX(ZM,$A43-$B$4+1,$B$3-$B$2+1),ZT!CD$9:INDEX(ZTM,$B$3-$B$2+1,CD$8+1-$B$4)))</f>
        <v>0.60836878828970942</v>
      </c>
      <c r="CE43" s="18">
        <f>IF(OR($A43="",CE$8=""),"",MMULT(Z!$B43:INDEX(ZM,$A43-$B$4+1,$B$3-$B$2+1),ZT!CE$9:INDEX(ZTM,$B$3-$B$2+1,CE$8+1-$B$4)))</f>
        <v>0.66848040216152727</v>
      </c>
      <c r="CF43" s="18">
        <f>IF(OR($A43="",CF$8=""),"",MMULT(Z!$B43:INDEX(ZM,$A43-$B$4+1,$B$3-$B$2+1),ZT!CF$9:INDEX(ZTM,$B$3-$B$2+1,CF$8+1-$B$4)))</f>
        <v>0.60438012135885311</v>
      </c>
      <c r="CG43" s="18">
        <f>IF(OR($A43="",CG$8=""),"",MMULT(Z!$B43:INDEX(ZM,$A43-$B$4+1,$B$3-$B$2+1),ZT!CG$9:INDEX(ZTM,$B$3-$B$2+1,CG$8+1-$B$4)))</f>
        <v>0.6229272788430813</v>
      </c>
      <c r="CH43" s="18">
        <f>IF(OR($A43="",CH$8=""),"",MMULT(Z!$B43:INDEX(ZM,$A43-$B$4+1,$B$3-$B$2+1),ZT!CH$9:INDEX(ZTM,$B$3-$B$2+1,CH$8+1-$B$4)))</f>
        <v>0.64704210214748059</v>
      </c>
      <c r="CI43" s="18">
        <f>IF(OR($A43="",CI$8=""),"",MMULT(Z!$B43:INDEX(ZM,$A43-$B$4+1,$B$3-$B$2+1),ZT!CI$9:INDEX(ZTM,$B$3-$B$2+1,CI$8+1-$B$4)))</f>
        <v>0.5845357428466228</v>
      </c>
      <c r="CJ43" s="18">
        <f>IF(OR($A43="",CJ$8=""),"",MMULT(Z!$B43:INDEX(ZM,$A43-$B$4+1,$B$3-$B$2+1),ZT!CJ$9:INDEX(ZTM,$B$3-$B$2+1,CJ$8+1-$B$4)))</f>
        <v>0.58988717595543305</v>
      </c>
      <c r="CK43" s="18">
        <f>IF(OR($A43="",CK$8=""),"",MMULT(Z!$B43:INDEX(ZM,$A43-$B$4+1,$B$3-$B$2+1),ZT!CK$9:INDEX(ZTM,$B$3-$B$2+1,CK$8+1-$B$4)))</f>
        <v>0.62750660260707369</v>
      </c>
      <c r="CL43" s="18">
        <f>IF(OR($A43="",CL$8=""),"",MMULT(Z!$B43:INDEX(ZM,$A43-$B$4+1,$B$3-$B$2+1),ZT!CL$9:INDEX(ZTM,$B$3-$B$2+1,CL$8+1-$B$4)))</f>
        <v>0.60124852187576872</v>
      </c>
      <c r="CM43" s="18">
        <f>IF(OR($A43="",CM$8=""),"",MMULT(Z!$B43:INDEX(ZM,$A43-$B$4+1,$B$3-$B$2+1),ZT!CM$9:INDEX(ZTM,$B$3-$B$2+1,CM$8+1-$B$4)))</f>
        <v>0.62961967399657415</v>
      </c>
      <c r="CN43" s="18">
        <f>IF(OR($A43="",CN$8=""),"",MMULT(Z!$B43:INDEX(ZM,$A43-$B$4+1,$B$3-$B$2+1),ZT!CN$9:INDEX(ZTM,$B$3-$B$2+1,CN$8+1-$B$4)))</f>
        <v>0.57328949236627746</v>
      </c>
      <c r="CO43" s="18">
        <f>IF(OR($A43="",CO$8=""),"",MMULT(Z!$B43:INDEX(ZM,$A43-$B$4+1,$B$3-$B$2+1),ZT!CO$9:INDEX(ZTM,$B$3-$B$2+1,CO$8+1-$B$4)))</f>
        <v>0.57796749833494632</v>
      </c>
      <c r="CP43" s="18">
        <f>IF(OR($A43="",CP$8=""),"",MMULT(Z!$B43:INDEX(ZM,$A43-$B$4+1,$B$3-$B$2+1),ZT!CP$9:INDEX(ZTM,$B$3-$B$2+1,CP$8+1-$B$4)))</f>
        <v>0.39406347867136593</v>
      </c>
      <c r="CQ43" s="18">
        <f>IF(OR($A43="",CQ$8=""),"",MMULT(Z!$B43:INDEX(ZM,$A43-$B$4+1,$B$3-$B$2+1),ZT!CQ$9:INDEX(ZTM,$B$3-$B$2+1,CQ$8+1-$B$4)))</f>
        <v>0.46630127255697673</v>
      </c>
      <c r="CR43" s="18">
        <f>IF(OR($A43="",CR$8=""),"",MMULT(Z!$B43:INDEX(ZM,$A43-$B$4+1,$B$3-$B$2+1),ZT!CR$9:INDEX(ZTM,$B$3-$B$2+1,CR$8+1-$B$4)))</f>
        <v>0.25444071431784221</v>
      </c>
      <c r="CS43" s="18">
        <f>IF(OR($A43="",CS$8=""),"",MMULT(Z!$B43:INDEX(ZM,$A43-$B$4+1,$B$3-$B$2+1),ZT!CS$9:INDEX(ZTM,$B$3-$B$2+1,CS$8+1-$B$4)))</f>
        <v>0.40609989028071219</v>
      </c>
      <c r="CT43" s="18" t="str">
        <f>IF(OR($A43="",CT$8=""),"",MMULT(Z!$B43:INDEX(ZM,$A43-$B$4+1,$B$3-$B$2+1),ZT!CT$9:INDEX(ZTM,$B$3-$B$2+1,CT$8+1-$B$4)))</f>
        <v/>
      </c>
      <c r="CU43" s="18" t="str">
        <f>IF(OR($A43="",CU$8=""),"",MMULT(Z!$B43:INDEX(ZM,$A43-$B$4+1,$B$3-$B$2+1),ZT!CU$9:INDEX(ZTM,$B$3-$B$2+1,CU$8+1-$B$4)))</f>
        <v/>
      </c>
      <c r="CV43" s="18" t="str">
        <f>IF(OR($A43="",CV$8=""),"",MMULT(Z!$B43:INDEX(ZM,$A43-$B$4+1,$B$3-$B$2+1),ZT!CV$9:INDEX(ZTM,$B$3-$B$2+1,CV$8+1-$B$4)))</f>
        <v/>
      </c>
      <c r="CW43" s="18" t="str">
        <f>IF(OR($A43="",CW$8=""),"",MMULT(Z!$B43:INDEX(ZM,$A43-$B$4+1,$B$3-$B$2+1),ZT!CW$9:INDEX(ZTM,$B$3-$B$2+1,CW$8+1-$B$4)))</f>
        <v/>
      </c>
      <c r="CX43" s="18" t="str">
        <f>IF(OR($A43="",CX$8=""),"",MMULT(Z!$B43:INDEX(ZM,$A43-$B$4+1,$B$3-$B$2+1),ZT!CX$9:INDEX(ZTM,$B$3-$B$2+1,CX$8+1-$B$4)))</f>
        <v/>
      </c>
      <c r="CY43" s="18" t="str">
        <f>IF(OR($A43="",CY$8=""),"",MMULT(Z!$B43:INDEX(ZM,$A43-$B$4+1,$B$3-$B$2+1),ZT!CY$9:INDEX(ZTM,$B$3-$B$2+1,CY$8+1-$B$4)))</f>
        <v/>
      </c>
      <c r="CZ43" s="18" t="str">
        <f>IF(OR($A43="",CZ$8=""),"",MMULT(Z!$B43:INDEX(ZM,$A43-$B$4+1,$B$3-$B$2+1),ZT!CZ$9:INDEX(ZTM,$B$3-$B$2+1,CZ$8+1-$B$4)))</f>
        <v/>
      </c>
      <c r="DA43" s="18" t="str">
        <f>IF(OR($A43="",DA$8=""),"",MMULT(Z!$B43:INDEX(ZM,$A43-$B$4+1,$B$3-$B$2+1),ZT!DA$9:INDEX(ZTM,$B$3-$B$2+1,DA$8+1-$B$4)))</f>
        <v/>
      </c>
      <c r="DB43" s="18" t="str">
        <f>IF(OR($A43="",DB$8=""),"",MMULT(Z!$B43:INDEX(ZM,$A43-$B$4+1,$B$3-$B$2+1),ZT!DB$9:INDEX(ZTM,$B$3-$B$2+1,DB$8+1-$B$4)))</f>
        <v/>
      </c>
      <c r="DC43" s="18" t="str">
        <f>IF(OR($A43="",DC$8=""),"",MMULT(Z!$B43:INDEX(ZM,$A43-$B$4+1,$B$3-$B$2+1),ZT!DC$9:INDEX(ZTM,$B$3-$B$2+1,DC$8+1-$B$4)))</f>
        <v/>
      </c>
      <c r="DD43" s="18" t="str">
        <f>IF(OR($A43="",DD$8=""),"",MMULT(Z!$B43:INDEX(ZM,$A43-$B$4+1,$B$3-$B$2+1),ZT!DD$9:INDEX(ZTM,$B$3-$B$2+1,DD$8+1-$B$4)))</f>
        <v/>
      </c>
      <c r="DE43" s="18" t="str">
        <f>IF(OR($A43="",DE$8=""),"",MMULT(Z!$B43:INDEX(ZM,$A43-$B$4+1,$B$3-$B$2+1),ZT!DE$9:INDEX(ZTM,$B$3-$B$2+1,DE$8+1-$B$4)))</f>
        <v/>
      </c>
      <c r="DF43" s="18" t="str">
        <f>IF(OR($A43="",DF$8=""),"",MMULT(Z!$B43:INDEX(ZM,$A43-$B$4+1,$B$3-$B$2+1),ZT!DF$9:INDEX(ZTM,$B$3-$B$2+1,DF$8+1-$B$4)))</f>
        <v/>
      </c>
      <c r="DG43" s="18" t="str">
        <f>IF(OR($A43="",DG$8=""),"",MMULT(Z!$B43:INDEX(ZM,$A43-$B$4+1,$B$3-$B$2+1),ZT!DG$9:INDEX(ZTM,$B$3-$B$2+1,DG$8+1-$B$4)))</f>
        <v/>
      </c>
    </row>
    <row r="44" spans="1:111">
      <c r="A44">
        <f>Z!A44</f>
        <v>35</v>
      </c>
      <c r="B44" s="18">
        <f>IF(OR($A44="",B$8=""),"",MMULT(Z!$B44:INDEX(ZM,$A44-$B$4+1,$B$3-$B$2+1),ZT!B$9:INDEX(ZTM,$B$3-$B$2+1,B$8+1-$B$4)))</f>
        <v>1.9613956808473025</v>
      </c>
      <c r="C44" s="18">
        <f>IF(OR($A44="",C$8=""),"",MMULT(Z!$B44:INDEX(ZM,$A44-$B$4+1,$B$3-$B$2+1),ZT!C$9:INDEX(ZTM,$B$3-$B$2+1,C$8+1-$B$4)))</f>
        <v>1.5605792830571685</v>
      </c>
      <c r="D44" s="18">
        <f>IF(OR($A44="",D$8=""),"",MMULT(Z!$B44:INDEX(ZM,$A44-$B$4+1,$B$3-$B$2+1),ZT!D$9:INDEX(ZTM,$B$3-$B$2+1,D$8+1-$B$4)))</f>
        <v>1.4482768794535663</v>
      </c>
      <c r="E44" s="18">
        <f>IF(OR($A44="",E$8=""),"",MMULT(Z!$B44:INDEX(ZM,$A44-$B$4+1,$B$3-$B$2+1),ZT!E$9:INDEX(ZTM,$B$3-$B$2+1,E$8+1-$B$4)))</f>
        <v>1.4608719004848083</v>
      </c>
      <c r="F44" s="18">
        <f>IF(OR($A44="",F$8=""),"",MMULT(Z!$B44:INDEX(ZM,$A44-$B$4+1,$B$3-$B$2+1),ZT!F$9:INDEX(ZTM,$B$3-$B$2+1,F$8+1-$B$4)))</f>
        <v>1.5827538984099798</v>
      </c>
      <c r="G44" s="18">
        <f>IF(OR($A44="",G$8=""),"",MMULT(Z!$B44:INDEX(ZM,$A44-$B$4+1,$B$3-$B$2+1),ZT!G$9:INDEX(ZTM,$B$3-$B$2+1,G$8+1-$B$4)))</f>
        <v>1.3742813647770811</v>
      </c>
      <c r="H44" s="18">
        <f>IF(OR($A44="",H$8=""),"",MMULT(Z!$B44:INDEX(ZM,$A44-$B$4+1,$B$3-$B$2+1),ZT!H$9:INDEX(ZTM,$B$3-$B$2+1,H$8+1-$B$4)))</f>
        <v>1.0406533825521525</v>
      </c>
      <c r="I44" s="18">
        <f>IF(OR($A44="",I$8=""),"",MMULT(Z!$B44:INDEX(ZM,$A44-$B$4+1,$B$3-$B$2+1),ZT!I$9:INDEX(ZTM,$B$3-$B$2+1,I$8+1-$B$4)))</f>
        <v>1.004646149893099</v>
      </c>
      <c r="J44" s="18">
        <f>IF(OR($A44="",J$8=""),"",MMULT(Z!$B44:INDEX(ZM,$A44-$B$4+1,$B$3-$B$2+1),ZT!J$9:INDEX(ZTM,$B$3-$B$2+1,J$8+1-$B$4)))</f>
        <v>2.3795959685889887</v>
      </c>
      <c r="K44" s="18">
        <f>IF(OR($A44="",K$8=""),"",MMULT(Z!$B44:INDEX(ZM,$A44-$B$4+1,$B$3-$B$2+1),ZT!K$9:INDEX(ZTM,$B$3-$B$2+1,K$8+1-$B$4)))</f>
        <v>1.0341046376555667</v>
      </c>
      <c r="L44" s="18">
        <f>IF(OR($A44="",L$8=""),"",MMULT(Z!$B44:INDEX(ZM,$A44-$B$4+1,$B$3-$B$2+1),ZT!L$9:INDEX(ZTM,$B$3-$B$2+1,L$8+1-$B$4)))</f>
        <v>1.7555289459512111</v>
      </c>
      <c r="M44" s="18">
        <f>IF(OR($A44="",M$8=""),"",MMULT(Z!$B44:INDEX(ZM,$A44-$B$4+1,$B$3-$B$2+1),ZT!M$9:INDEX(ZTM,$B$3-$B$2+1,M$8+1-$B$4)))</f>
        <v>0.50611702347307397</v>
      </c>
      <c r="N44" s="18">
        <f>IF(OR($A44="",N$8=""),"",MMULT(Z!$B44:INDEX(ZM,$A44-$B$4+1,$B$3-$B$2+1),ZT!N$9:INDEX(ZTM,$B$3-$B$2+1,N$8+1-$B$4)))</f>
        <v>1.1546582641769816</v>
      </c>
      <c r="O44" s="18">
        <f>IF(OR($A44="",O$8=""),"",MMULT(Z!$B44:INDEX(ZM,$A44-$B$4+1,$B$3-$B$2+1),ZT!O$9:INDEX(ZTM,$B$3-$B$2+1,O$8+1-$B$4)))</f>
        <v>0.63754488930233788</v>
      </c>
      <c r="P44" s="18">
        <f>IF(OR($A44="",P$8=""),"",MMULT(Z!$B44:INDEX(ZM,$A44-$B$4+1,$B$3-$B$2+1),ZT!P$9:INDEX(ZTM,$B$3-$B$2+1,P$8+1-$B$4)))</f>
        <v>1.3472762864921244</v>
      </c>
      <c r="Q44" s="18">
        <f>IF(OR($A44="",Q$8=""),"",MMULT(Z!$B44:INDEX(ZM,$A44-$B$4+1,$B$3-$B$2+1),ZT!Q$9:INDEX(ZTM,$B$3-$B$2+1,Q$8+1-$B$4)))</f>
        <v>1.0106869054884371</v>
      </c>
      <c r="R44" s="18">
        <f>IF(OR($A44="",R$8=""),"",MMULT(Z!$B44:INDEX(ZM,$A44-$B$4+1,$B$3-$B$2+1),ZT!R$9:INDEX(ZTM,$B$3-$B$2+1,R$8+1-$B$4)))</f>
        <v>0.92870950680955933</v>
      </c>
      <c r="S44" s="18">
        <f>IF(OR($A44="",S$8=""),"",MMULT(Z!$B44:INDEX(ZM,$A44-$B$4+1,$B$3-$B$2+1),ZT!S$9:INDEX(ZTM,$B$3-$B$2+1,S$8+1-$B$4)))</f>
        <v>1.3390819726497716</v>
      </c>
      <c r="T44" s="18">
        <f>IF(OR($A44="",T$8=""),"",MMULT(Z!$B44:INDEX(ZM,$A44-$B$4+1,$B$3-$B$2+1),ZT!T$9:INDEX(ZTM,$B$3-$B$2+1,T$8+1-$B$4)))</f>
        <v>0.58391139158925931</v>
      </c>
      <c r="U44" s="18">
        <f>IF(OR($A44="",U$8=""),"",MMULT(Z!$B44:INDEX(ZM,$A44-$B$4+1,$B$3-$B$2+1),ZT!U$9:INDEX(ZTM,$B$3-$B$2+1,U$8+1-$B$4)))</f>
        <v>1.3493296599278901</v>
      </c>
      <c r="V44" s="18">
        <f>IF(OR($A44="",V$8=""),"",MMULT(Z!$B44:INDEX(ZM,$A44-$B$4+1,$B$3-$B$2+1),ZT!V$9:INDEX(ZTM,$B$3-$B$2+1,V$8+1-$B$4)))</f>
        <v>1.642121043982836</v>
      </c>
      <c r="W44" s="18">
        <f>IF(OR($A44="",W$8=""),"",MMULT(Z!$B44:INDEX(ZM,$A44-$B$4+1,$B$3-$B$2+1),ZT!W$9:INDEX(ZTM,$B$3-$B$2+1,W$8+1-$B$4)))</f>
        <v>1.491043319428264</v>
      </c>
      <c r="X44" s="18">
        <f>IF(OR($A44="",X$8=""),"",MMULT(Z!$B44:INDEX(ZM,$A44-$B$4+1,$B$3-$B$2+1),ZT!X$9:INDEX(ZTM,$B$3-$B$2+1,X$8+1-$B$4)))</f>
        <v>1.4578098027585689</v>
      </c>
      <c r="Y44" s="18">
        <f>IF(OR($A44="",Y$8=""),"",MMULT(Z!$B44:INDEX(ZM,$A44-$B$4+1,$B$3-$B$2+1),ZT!Y$9:INDEX(ZTM,$B$3-$B$2+1,Y$8+1-$B$4)))</f>
        <v>1.7424535711982423</v>
      </c>
      <c r="Z44" s="18">
        <f>IF(OR($A44="",Z$8=""),"",MMULT(Z!$B44:INDEX(ZM,$A44-$B$4+1,$B$3-$B$2+1),ZT!Z$9:INDEX(ZTM,$B$3-$B$2+1,Z$8+1-$B$4)))</f>
        <v>1.544714850286788</v>
      </c>
      <c r="AA44" s="18">
        <f>IF(OR($A44="",AA$8=""),"",MMULT(Z!$B44:INDEX(ZM,$A44-$B$4+1,$B$3-$B$2+1),ZT!AA$9:INDEX(ZTM,$B$3-$B$2+1,AA$8+1-$B$4)))</f>
        <v>1.13120318762913</v>
      </c>
      <c r="AB44" s="18">
        <f>IF(OR($A44="",AB$8=""),"",MMULT(Z!$B44:INDEX(ZM,$A44-$B$4+1,$B$3-$B$2+1),ZT!AB$9:INDEX(ZTM,$B$3-$B$2+1,AB$8+1-$B$4)))</f>
        <v>1.6091581877970078</v>
      </c>
      <c r="AC44" s="18">
        <f>IF(OR($A44="",AC$8=""),"",MMULT(Z!$B44:INDEX(ZM,$A44-$B$4+1,$B$3-$B$2+1),ZT!AC$9:INDEX(ZTM,$B$3-$B$2+1,AC$8+1-$B$4)))</f>
        <v>1.7118638509998656</v>
      </c>
      <c r="AD44" s="18">
        <f>IF(OR($A44="",AD$8=""),"",MMULT(Z!$B44:INDEX(ZM,$A44-$B$4+1,$B$3-$B$2+1),ZT!AD$9:INDEX(ZTM,$B$3-$B$2+1,AD$8+1-$B$4)))</f>
        <v>1.2197441737692318</v>
      </c>
      <c r="AE44" s="18">
        <f>IF(OR($A44="",AE$8=""),"",MMULT(Z!$B44:INDEX(ZM,$A44-$B$4+1,$B$3-$B$2+1),ZT!AE$9:INDEX(ZTM,$B$3-$B$2+1,AE$8+1-$B$4)))</f>
        <v>2.058358179718677</v>
      </c>
      <c r="AF44" s="18">
        <f>IF(OR($A44="",AF$8=""),"",MMULT(Z!$B44:INDEX(ZM,$A44-$B$4+1,$B$3-$B$2+1),ZT!AF$9:INDEX(ZTM,$B$3-$B$2+1,AF$8+1-$B$4)))</f>
        <v>1.9778256625442878</v>
      </c>
      <c r="AG44" s="18">
        <f>IF(OR($A44="",AG$8=""),"",MMULT(Z!$B44:INDEX(ZM,$A44-$B$4+1,$B$3-$B$2+1),ZT!AG$9:INDEX(ZTM,$B$3-$B$2+1,AG$8+1-$B$4)))</f>
        <v>2.3877117869044615</v>
      </c>
      <c r="AH44" s="18">
        <f>IF(OR($A44="",AH$8=""),"",MMULT(Z!$B44:INDEX(ZM,$A44-$B$4+1,$B$3-$B$2+1),ZT!AH$9:INDEX(ZTM,$B$3-$B$2+1,AH$8+1-$B$4)))</f>
        <v>1.8742939069204396</v>
      </c>
      <c r="AI44" s="18">
        <f>IF(OR($A44="",AI$8=""),"",MMULT(Z!$B44:INDEX(ZM,$A44-$B$4+1,$B$3-$B$2+1),ZT!AI$9:INDEX(ZTM,$B$3-$B$2+1,AI$8+1-$B$4)))</f>
        <v>2.0254974445309171</v>
      </c>
      <c r="AJ44" s="18">
        <f>IF(OR($A44="",AJ$8=""),"",MMULT(Z!$B44:INDEX(ZM,$A44-$B$4+1,$B$3-$B$2+1),ZT!AJ$9:INDEX(ZTM,$B$3-$B$2+1,AJ$8+1-$B$4)))</f>
        <v>1.9216641412374753</v>
      </c>
      <c r="AK44" s="18">
        <f>IF(OR($A44="",AK$8=""),"",MMULT(Z!$B44:INDEX(ZM,$A44-$B$4+1,$B$3-$B$2+1),ZT!AK$9:INDEX(ZTM,$B$3-$B$2+1,AK$8+1-$B$4)))</f>
        <v>2.4491460262399674</v>
      </c>
      <c r="AL44" s="18">
        <f>IF(OR($A44="",AL$8=""),"",MMULT(Z!$B44:INDEX(ZM,$A44-$B$4+1,$B$3-$B$2+1),ZT!AL$9:INDEX(ZTM,$B$3-$B$2+1,AL$8+1-$B$4)))</f>
        <v>2.2973307791039161</v>
      </c>
      <c r="AM44" s="18">
        <f>IF(OR($A44="",AM$8=""),"",MMULT(Z!$B44:INDEX(ZM,$A44-$B$4+1,$B$3-$B$2+1),ZT!AM$9:INDEX(ZTM,$B$3-$B$2+1,AM$8+1-$B$4)))</f>
        <v>1.7510681757223769</v>
      </c>
      <c r="AN44" s="18">
        <f>IF(OR($A44="",AN$8=""),"",MMULT(Z!$B44:INDEX(ZM,$A44-$B$4+1,$B$3-$B$2+1),ZT!AN$9:INDEX(ZTM,$B$3-$B$2+1,AN$8+1-$B$4)))</f>
        <v>2.1096223393316498</v>
      </c>
      <c r="AO44" s="18">
        <f>IF(OR($A44="",AO$8=""),"",MMULT(Z!$B44:INDEX(ZM,$A44-$B$4+1,$B$3-$B$2+1),ZT!AO$9:INDEX(ZTM,$B$3-$B$2+1,AO$8+1-$B$4)))</f>
        <v>1.4139404335380201</v>
      </c>
      <c r="AP44" s="18">
        <f>IF(OR($A44="",AP$8=""),"",MMULT(Z!$B44:INDEX(ZM,$A44-$B$4+1,$B$3-$B$2+1),ZT!AP$9:INDEX(ZTM,$B$3-$B$2+1,AP$8+1-$B$4)))</f>
        <v>1.5427238622199981</v>
      </c>
      <c r="AQ44" s="18">
        <f>IF(OR($A44="",AQ$8=""),"",MMULT(Z!$B44:INDEX(ZM,$A44-$B$4+1,$B$3-$B$2+1),ZT!AQ$9:INDEX(ZTM,$B$3-$B$2+1,AQ$8+1-$B$4)))</f>
        <v>1.199228509878054</v>
      </c>
      <c r="AR44" s="18">
        <f>IF(OR($A44="",AR$8=""),"",MMULT(Z!$B44:INDEX(ZM,$A44-$B$4+1,$B$3-$B$2+1),ZT!AR$9:INDEX(ZTM,$B$3-$B$2+1,AR$8+1-$B$4)))</f>
        <v>1.0691179805423816</v>
      </c>
      <c r="AS44" s="18">
        <f>IF(OR($A44="",AS$8=""),"",MMULT(Z!$B44:INDEX(ZM,$A44-$B$4+1,$B$3-$B$2+1),ZT!AS$9:INDEX(ZTM,$B$3-$B$2+1,AS$8+1-$B$4)))</f>
        <v>0.93790083412941194</v>
      </c>
      <c r="AT44" s="18">
        <f>IF(OR($A44="",AT$8=""),"",MMULT(Z!$B44:INDEX(ZM,$A44-$B$4+1,$B$3-$B$2+1),ZT!AT$9:INDEX(ZTM,$B$3-$B$2+1,AT$8+1-$B$4)))</f>
        <v>0.85618165181539907</v>
      </c>
      <c r="AU44" s="18">
        <f>IF(OR($A44="",AU$8=""),"",MMULT(Z!$B44:INDEX(ZM,$A44-$B$4+1,$B$3-$B$2+1),ZT!AU$9:INDEX(ZTM,$B$3-$B$2+1,AU$8+1-$B$4)))</f>
        <v>0.87435801268969549</v>
      </c>
      <c r="AV44" s="18">
        <f>IF(OR($A44="",AV$8=""),"",MMULT(Z!$B44:INDEX(ZM,$A44-$B$4+1,$B$3-$B$2+1),ZT!AV$9:INDEX(ZTM,$B$3-$B$2+1,AV$8+1-$B$4)))</f>
        <v>0.60004515053520824</v>
      </c>
      <c r="AW44" s="18">
        <f>IF(OR($A44="",AW$8=""),"",MMULT(Z!$B44:INDEX(ZM,$A44-$B$4+1,$B$3-$B$2+1),ZT!AW$9:INDEX(ZTM,$B$3-$B$2+1,AW$8+1-$B$4)))</f>
        <v>0.44418456585180666</v>
      </c>
      <c r="AX44" s="18">
        <f>IF(OR($A44="",AX$8=""),"",MMULT(Z!$B44:INDEX(ZM,$A44-$B$4+1,$B$3-$B$2+1),ZT!AX$9:INDEX(ZTM,$B$3-$B$2+1,AX$8+1-$B$4)))</f>
        <v>0.4204550905762065</v>
      </c>
      <c r="AY44" s="18">
        <f>IF(OR($A44="",AY$8=""),"",MMULT(Z!$B44:INDEX(ZM,$A44-$B$4+1,$B$3-$B$2+1),ZT!AY$9:INDEX(ZTM,$B$3-$B$2+1,AY$8+1-$B$4)))</f>
        <v>0.46984809810471884</v>
      </c>
      <c r="AZ44" s="18">
        <f>IF(OR($A44="",AZ$8=""),"",MMULT(Z!$B44:INDEX(ZM,$A44-$B$4+1,$B$3-$B$2+1),ZT!AZ$9:INDEX(ZTM,$B$3-$B$2+1,AZ$8+1-$B$4)))</f>
        <v>0.43022310150558396</v>
      </c>
      <c r="BA44" s="18">
        <f>IF(OR($A44="",BA$8=""),"",MMULT(Z!$B44:INDEX(ZM,$A44-$B$4+1,$B$3-$B$2+1),ZT!BA$9:INDEX(ZTM,$B$3-$B$2+1,BA$8+1-$B$4)))</f>
        <v>0.37114631440549761</v>
      </c>
      <c r="BB44" s="18">
        <f>IF(OR($A44="",BB$8=""),"",MMULT(Z!$B44:INDEX(ZM,$A44-$B$4+1,$B$3-$B$2+1),ZT!BB$9:INDEX(ZTM,$B$3-$B$2+1,BB$8+1-$B$4)))</f>
        <v>0.30779626395838311</v>
      </c>
      <c r="BC44" s="18">
        <f>IF(OR($A44="",BC$8=""),"",MMULT(Z!$B44:INDEX(ZM,$A44-$B$4+1,$B$3-$B$2+1),ZT!BC$9:INDEX(ZTM,$B$3-$B$2+1,BC$8+1-$B$4)))</f>
        <v>0.29731248039911606</v>
      </c>
      <c r="BD44" s="18">
        <f>IF(OR($A44="",BD$8=""),"",MMULT(Z!$B44:INDEX(ZM,$A44-$B$4+1,$B$3-$B$2+1),ZT!BD$9:INDEX(ZTM,$B$3-$B$2+1,BD$8+1-$B$4)))</f>
        <v>0.28001387506604319</v>
      </c>
      <c r="BE44" s="18">
        <f>IF(OR($A44="",BE$8=""),"",MMULT(Z!$B44:INDEX(ZM,$A44-$B$4+1,$B$3-$B$2+1),ZT!BE$9:INDEX(ZTM,$B$3-$B$2+1,BE$8+1-$B$4)))</f>
        <v>0.4332134332485843</v>
      </c>
      <c r="BF44" s="18">
        <f>IF(OR($A44="",BF$8=""),"",MMULT(Z!$B44:INDEX(ZM,$A44-$B$4+1,$B$3-$B$2+1),ZT!BF$9:INDEX(ZTM,$B$3-$B$2+1,BF$8+1-$B$4)))</f>
        <v>0.50921926919684213</v>
      </c>
      <c r="BG44" s="18">
        <f>IF(OR($A44="",BG$8=""),"",MMULT(Z!$B44:INDEX(ZM,$A44-$B$4+1,$B$3-$B$2+1),ZT!BG$9:INDEX(ZTM,$B$3-$B$2+1,BG$8+1-$B$4)))</f>
        <v>0.56644558662325184</v>
      </c>
      <c r="BH44" s="18">
        <f>IF(OR($A44="",BH$8=""),"",MMULT(Z!$B44:INDEX(ZM,$A44-$B$4+1,$B$3-$B$2+1),ZT!BH$9:INDEX(ZTM,$B$3-$B$2+1,BH$8+1-$B$4)))</f>
        <v>0.5460376433255435</v>
      </c>
      <c r="BI44" s="18">
        <f>IF(OR($A44="",BI$8=""),"",MMULT(Z!$B44:INDEX(ZM,$A44-$B$4+1,$B$3-$B$2+1),ZT!BI$9:INDEX(ZTM,$B$3-$B$2+1,BI$8+1-$B$4)))</f>
        <v>0.52308116070307431</v>
      </c>
      <c r="BJ44" s="18">
        <f>IF(OR($A44="",BJ$8=""),"",MMULT(Z!$B44:INDEX(ZM,$A44-$B$4+1,$B$3-$B$2+1),ZT!BJ$9:INDEX(ZTM,$B$3-$B$2+1,BJ$8+1-$B$4)))</f>
        <v>0.63735377705394181</v>
      </c>
      <c r="BK44" s="18">
        <f>IF(OR($A44="",BK$8=""),"",MMULT(Z!$B44:INDEX(ZM,$A44-$B$4+1,$B$3-$B$2+1),ZT!BK$9:INDEX(ZTM,$B$3-$B$2+1,BK$8+1-$B$4)))</f>
        <v>0.60681789448766932</v>
      </c>
      <c r="BL44" s="18">
        <f>IF(OR($A44="",BL$8=""),"",MMULT(Z!$B44:INDEX(ZM,$A44-$B$4+1,$B$3-$B$2+1),ZT!BL$9:INDEX(ZTM,$B$3-$B$2+1,BL$8+1-$B$4)))</f>
        <v>0.66274977852445993</v>
      </c>
      <c r="BM44" s="18">
        <f>IF(OR($A44="",BM$8=""),"",MMULT(Z!$B44:INDEX(ZM,$A44-$B$4+1,$B$3-$B$2+1),ZT!BM$9:INDEX(ZTM,$B$3-$B$2+1,BM$8+1-$B$4)))</f>
        <v>0.72837467531543232</v>
      </c>
      <c r="BN44" s="18">
        <f>IF(OR($A44="",BN$8=""),"",MMULT(Z!$B44:INDEX(ZM,$A44-$B$4+1,$B$3-$B$2+1),ZT!BN$9:INDEX(ZTM,$B$3-$B$2+1,BN$8+1-$B$4)))</f>
        <v>0.67079309291402323</v>
      </c>
      <c r="BO44" s="18">
        <f>IF(OR($A44="",BO$8=""),"",MMULT(Z!$B44:INDEX(ZM,$A44-$B$4+1,$B$3-$B$2+1),ZT!BO$9:INDEX(ZTM,$B$3-$B$2+1,BO$8+1-$B$4)))</f>
        <v>0.7998242716927616</v>
      </c>
      <c r="BP44" s="18">
        <f>IF(OR($A44="",BP$8=""),"",MMULT(Z!$B44:INDEX(ZM,$A44-$B$4+1,$B$3-$B$2+1),ZT!BP$9:INDEX(ZTM,$B$3-$B$2+1,BP$8+1-$B$4)))</f>
        <v>0.79351617810242103</v>
      </c>
      <c r="BQ44" s="18">
        <f>IF(OR($A44="",BQ$8=""),"",MMULT(Z!$B44:INDEX(ZM,$A44-$B$4+1,$B$3-$B$2+1),ZT!BQ$9:INDEX(ZTM,$B$3-$B$2+1,BQ$8+1-$B$4)))</f>
        <v>0.77792505990806182</v>
      </c>
      <c r="BR44" s="18">
        <f>IF(OR($A44="",BR$8=""),"",MMULT(Z!$B44:INDEX(ZM,$A44-$B$4+1,$B$3-$B$2+1),ZT!BR$9:INDEX(ZTM,$B$3-$B$2+1,BR$8+1-$B$4)))</f>
        <v>0.82988391085616708</v>
      </c>
      <c r="BS44" s="18">
        <f>IF(OR($A44="",BS$8=""),"",MMULT(Z!$B44:INDEX(ZM,$A44-$B$4+1,$B$3-$B$2+1),ZT!BS$9:INDEX(ZTM,$B$3-$B$2+1,BS$8+1-$B$4)))</f>
        <v>0.7876181987196138</v>
      </c>
      <c r="BT44" s="18">
        <f>IF(OR($A44="",BT$8=""),"",MMULT(Z!$B44:INDEX(ZM,$A44-$B$4+1,$B$3-$B$2+1),ZT!BT$9:INDEX(ZTM,$B$3-$B$2+1,BT$8+1-$B$4)))</f>
        <v>0.77467758364555361</v>
      </c>
      <c r="BU44" s="18">
        <f>IF(OR($A44="",BU$8=""),"",MMULT(Z!$B44:INDEX(ZM,$A44-$B$4+1,$B$3-$B$2+1),ZT!BU$9:INDEX(ZTM,$B$3-$B$2+1,BU$8+1-$B$4)))</f>
        <v>0.86933165456667316</v>
      </c>
      <c r="BV44" s="18">
        <f>IF(OR($A44="",BV$8=""),"",MMULT(Z!$B44:INDEX(ZM,$A44-$B$4+1,$B$3-$B$2+1),ZT!BV$9:INDEX(ZTM,$B$3-$B$2+1,BV$8+1-$B$4)))</f>
        <v>0.72685348302420005</v>
      </c>
      <c r="BW44" s="18">
        <f>IF(OR($A44="",BW$8=""),"",MMULT(Z!$B44:INDEX(ZM,$A44-$B$4+1,$B$3-$B$2+1),ZT!BW$9:INDEX(ZTM,$B$3-$B$2+1,BW$8+1-$B$4)))</f>
        <v>0.76508623151811661</v>
      </c>
      <c r="BX44" s="18">
        <f>IF(OR($A44="",BX$8=""),"",MMULT(Z!$B44:INDEX(ZM,$A44-$B$4+1,$B$3-$B$2+1),ZT!BX$9:INDEX(ZTM,$B$3-$B$2+1,BX$8+1-$B$4)))</f>
        <v>0.77498180186579446</v>
      </c>
      <c r="BY44" s="18">
        <f>IF(OR($A44="",BY$8=""),"",MMULT(Z!$B44:INDEX(ZM,$A44-$B$4+1,$B$3-$B$2+1),ZT!BY$9:INDEX(ZTM,$B$3-$B$2+1,BY$8+1-$B$4)))</f>
        <v>0.68378161525539682</v>
      </c>
      <c r="BZ44" s="18">
        <f>IF(OR($A44="",BZ$8=""),"",MMULT(Z!$B44:INDEX(ZM,$A44-$B$4+1,$B$3-$B$2+1),ZT!BZ$9:INDEX(ZTM,$B$3-$B$2+1,BZ$8+1-$B$4)))</f>
        <v>0.7223492743669524</v>
      </c>
      <c r="CA44" s="18">
        <f>IF(OR($A44="",CA$8=""),"",MMULT(Z!$B44:INDEX(ZM,$A44-$B$4+1,$B$3-$B$2+1),ZT!CA$9:INDEX(ZTM,$B$3-$B$2+1,CA$8+1-$B$4)))</f>
        <v>0.59431130285422029</v>
      </c>
      <c r="CB44" s="18">
        <f>IF(OR($A44="",CB$8=""),"",MMULT(Z!$B44:INDEX(ZM,$A44-$B$4+1,$B$3-$B$2+1),ZT!CB$9:INDEX(ZTM,$B$3-$B$2+1,CB$8+1-$B$4)))</f>
        <v>0.75855602682826373</v>
      </c>
      <c r="CC44" s="18">
        <f>IF(OR($A44="",CC$8=""),"",MMULT(Z!$B44:INDEX(ZM,$A44-$B$4+1,$B$3-$B$2+1),ZT!CC$9:INDEX(ZTM,$B$3-$B$2+1,CC$8+1-$B$4)))</f>
        <v>0.6583924343009897</v>
      </c>
      <c r="CD44" s="18">
        <f>IF(OR($A44="",CD$8=""),"",MMULT(Z!$B44:INDEX(ZM,$A44-$B$4+1,$B$3-$B$2+1),ZT!CD$9:INDEX(ZTM,$B$3-$B$2+1,CD$8+1-$B$4)))</f>
        <v>0.62622831827658176</v>
      </c>
      <c r="CE44" s="18">
        <f>IF(OR($A44="",CE$8=""),"",MMULT(Z!$B44:INDEX(ZM,$A44-$B$4+1,$B$3-$B$2+1),ZT!CE$9:INDEX(ZTM,$B$3-$B$2+1,CE$8+1-$B$4)))</f>
        <v>0.54242629373308615</v>
      </c>
      <c r="CF44" s="18">
        <f>IF(OR($A44="",CF$8=""),"",MMULT(Z!$B44:INDEX(ZM,$A44-$B$4+1,$B$3-$B$2+1),ZT!CF$9:INDEX(ZTM,$B$3-$B$2+1,CF$8+1-$B$4)))</f>
        <v>0.53469912253010465</v>
      </c>
      <c r="CG44" s="18">
        <f>IF(OR($A44="",CG$8=""),"",MMULT(Z!$B44:INDEX(ZM,$A44-$B$4+1,$B$3-$B$2+1),ZT!CG$9:INDEX(ZTM,$B$3-$B$2+1,CG$8+1-$B$4)))</f>
        <v>0.60536571199011757</v>
      </c>
      <c r="CH44" s="18">
        <f>IF(OR($A44="",CH$8=""),"",MMULT(Z!$B44:INDEX(ZM,$A44-$B$4+1,$B$3-$B$2+1),ZT!CH$9:INDEX(ZTM,$B$3-$B$2+1,CH$8+1-$B$4)))</f>
        <v>0.5630651987568287</v>
      </c>
      <c r="CI44" s="18">
        <f>IF(OR($A44="",CI$8=""),"",MMULT(Z!$B44:INDEX(ZM,$A44-$B$4+1,$B$3-$B$2+1),ZT!CI$9:INDEX(ZTM,$B$3-$B$2+1,CI$8+1-$B$4)))</f>
        <v>0.68606171842585217</v>
      </c>
      <c r="CJ44" s="18">
        <f>IF(OR($A44="",CJ$8=""),"",MMULT(Z!$B44:INDEX(ZM,$A44-$B$4+1,$B$3-$B$2+1),ZT!CJ$9:INDEX(ZTM,$B$3-$B$2+1,CJ$8+1-$B$4)))</f>
        <v>0.57837602208433725</v>
      </c>
      <c r="CK44" s="18">
        <f>IF(OR($A44="",CK$8=""),"",MMULT(Z!$B44:INDEX(ZM,$A44-$B$4+1,$B$3-$B$2+1),ZT!CK$9:INDEX(ZTM,$B$3-$B$2+1,CK$8+1-$B$4)))</f>
        <v>0.63806228756546712</v>
      </c>
      <c r="CL44" s="18">
        <f>IF(OR($A44="",CL$8=""),"",MMULT(Z!$B44:INDEX(ZM,$A44-$B$4+1,$B$3-$B$2+1),ZT!CL$9:INDEX(ZTM,$B$3-$B$2+1,CL$8+1-$B$4)))</f>
        <v>0.60218216299650007</v>
      </c>
      <c r="CM44" s="18">
        <f>IF(OR($A44="",CM$8=""),"",MMULT(Z!$B44:INDEX(ZM,$A44-$B$4+1,$B$3-$B$2+1),ZT!CM$9:INDEX(ZTM,$B$3-$B$2+1,CM$8+1-$B$4)))</f>
        <v>0.62406633502691966</v>
      </c>
      <c r="CN44" s="18">
        <f>IF(OR($A44="",CN$8=""),"",MMULT(Z!$B44:INDEX(ZM,$A44-$B$4+1,$B$3-$B$2+1),ZT!CN$9:INDEX(ZTM,$B$3-$B$2+1,CN$8+1-$B$4)))</f>
        <v>0.58525102956023611</v>
      </c>
      <c r="CO44" s="18">
        <f>IF(OR($A44="",CO$8=""),"",MMULT(Z!$B44:INDEX(ZM,$A44-$B$4+1,$B$3-$B$2+1),ZT!CO$9:INDEX(ZTM,$B$3-$B$2+1,CO$8+1-$B$4)))</f>
        <v>0.60546534789246698</v>
      </c>
      <c r="CP44" s="18">
        <f>IF(OR($A44="",CP$8=""),"",MMULT(Z!$B44:INDEX(ZM,$A44-$B$4+1,$B$3-$B$2+1),ZT!CP$9:INDEX(ZTM,$B$3-$B$2+1,CP$8+1-$B$4)))</f>
        <v>0.41099149256626388</v>
      </c>
      <c r="CQ44" s="18">
        <f>IF(OR($A44="",CQ$8=""),"",MMULT(Z!$B44:INDEX(ZM,$A44-$B$4+1,$B$3-$B$2+1),ZT!CQ$9:INDEX(ZTM,$B$3-$B$2+1,CQ$8+1-$B$4)))</f>
        <v>0.46700043126053026</v>
      </c>
      <c r="CR44" s="18">
        <f>IF(OR($A44="",CR$8=""),"",MMULT(Z!$B44:INDEX(ZM,$A44-$B$4+1,$B$3-$B$2+1),ZT!CR$9:INDEX(ZTM,$B$3-$B$2+1,CR$8+1-$B$4)))</f>
        <v>0.24402987323285144</v>
      </c>
      <c r="CS44" s="18">
        <f>IF(OR($A44="",CS$8=""),"",MMULT(Z!$B44:INDEX(ZM,$A44-$B$4+1,$B$3-$B$2+1),ZT!CS$9:INDEX(ZTM,$B$3-$B$2+1,CS$8+1-$B$4)))</f>
        <v>0.41912949260162935</v>
      </c>
      <c r="CT44" s="18" t="str">
        <f>IF(OR($A44="",CT$8=""),"",MMULT(Z!$B44:INDEX(ZM,$A44-$B$4+1,$B$3-$B$2+1),ZT!CT$9:INDEX(ZTM,$B$3-$B$2+1,CT$8+1-$B$4)))</f>
        <v/>
      </c>
      <c r="CU44" s="18" t="str">
        <f>IF(OR($A44="",CU$8=""),"",MMULT(Z!$B44:INDEX(ZM,$A44-$B$4+1,$B$3-$B$2+1),ZT!CU$9:INDEX(ZTM,$B$3-$B$2+1,CU$8+1-$B$4)))</f>
        <v/>
      </c>
      <c r="CV44" s="18" t="str">
        <f>IF(OR($A44="",CV$8=""),"",MMULT(Z!$B44:INDEX(ZM,$A44-$B$4+1,$B$3-$B$2+1),ZT!CV$9:INDEX(ZTM,$B$3-$B$2+1,CV$8+1-$B$4)))</f>
        <v/>
      </c>
      <c r="CW44" s="18" t="str">
        <f>IF(OR($A44="",CW$8=""),"",MMULT(Z!$B44:INDEX(ZM,$A44-$B$4+1,$B$3-$B$2+1),ZT!CW$9:INDEX(ZTM,$B$3-$B$2+1,CW$8+1-$B$4)))</f>
        <v/>
      </c>
      <c r="CX44" s="18" t="str">
        <f>IF(OR($A44="",CX$8=""),"",MMULT(Z!$B44:INDEX(ZM,$A44-$B$4+1,$B$3-$B$2+1),ZT!CX$9:INDEX(ZTM,$B$3-$B$2+1,CX$8+1-$B$4)))</f>
        <v/>
      </c>
      <c r="CY44" s="18" t="str">
        <f>IF(OR($A44="",CY$8=""),"",MMULT(Z!$B44:INDEX(ZM,$A44-$B$4+1,$B$3-$B$2+1),ZT!CY$9:INDEX(ZTM,$B$3-$B$2+1,CY$8+1-$B$4)))</f>
        <v/>
      </c>
      <c r="CZ44" s="18" t="str">
        <f>IF(OR($A44="",CZ$8=""),"",MMULT(Z!$B44:INDEX(ZM,$A44-$B$4+1,$B$3-$B$2+1),ZT!CZ$9:INDEX(ZTM,$B$3-$B$2+1,CZ$8+1-$B$4)))</f>
        <v/>
      </c>
      <c r="DA44" s="18" t="str">
        <f>IF(OR($A44="",DA$8=""),"",MMULT(Z!$B44:INDEX(ZM,$A44-$B$4+1,$B$3-$B$2+1),ZT!DA$9:INDEX(ZTM,$B$3-$B$2+1,DA$8+1-$B$4)))</f>
        <v/>
      </c>
      <c r="DB44" s="18" t="str">
        <f>IF(OR($A44="",DB$8=""),"",MMULT(Z!$B44:INDEX(ZM,$A44-$B$4+1,$B$3-$B$2+1),ZT!DB$9:INDEX(ZTM,$B$3-$B$2+1,DB$8+1-$B$4)))</f>
        <v/>
      </c>
      <c r="DC44" s="18" t="str">
        <f>IF(OR($A44="",DC$8=""),"",MMULT(Z!$B44:INDEX(ZM,$A44-$B$4+1,$B$3-$B$2+1),ZT!DC$9:INDEX(ZTM,$B$3-$B$2+1,DC$8+1-$B$4)))</f>
        <v/>
      </c>
      <c r="DD44" s="18" t="str">
        <f>IF(OR($A44="",DD$8=""),"",MMULT(Z!$B44:INDEX(ZM,$A44-$B$4+1,$B$3-$B$2+1),ZT!DD$9:INDEX(ZTM,$B$3-$B$2+1,DD$8+1-$B$4)))</f>
        <v/>
      </c>
      <c r="DE44" s="18" t="str">
        <f>IF(OR($A44="",DE$8=""),"",MMULT(Z!$B44:INDEX(ZM,$A44-$B$4+1,$B$3-$B$2+1),ZT!DE$9:INDEX(ZTM,$B$3-$B$2+1,DE$8+1-$B$4)))</f>
        <v/>
      </c>
      <c r="DF44" s="18" t="str">
        <f>IF(OR($A44="",DF$8=""),"",MMULT(Z!$B44:INDEX(ZM,$A44-$B$4+1,$B$3-$B$2+1),ZT!DF$9:INDEX(ZTM,$B$3-$B$2+1,DF$8+1-$B$4)))</f>
        <v/>
      </c>
      <c r="DG44" s="18" t="str">
        <f>IF(OR($A44="",DG$8=""),"",MMULT(Z!$B44:INDEX(ZM,$A44-$B$4+1,$B$3-$B$2+1),ZT!DG$9:INDEX(ZTM,$B$3-$B$2+1,DG$8+1-$B$4)))</f>
        <v/>
      </c>
    </row>
    <row r="45" spans="1:111">
      <c r="A45">
        <f>Z!A45</f>
        <v>36</v>
      </c>
      <c r="B45" s="18">
        <f>IF(OR($A45="",B$8=""),"",MMULT(Z!$B45:INDEX(ZM,$A45-$B$4+1,$B$3-$B$2+1),ZT!B$9:INDEX(ZTM,$B$3-$B$2+1,B$8+1-$B$4)))</f>
        <v>2.1705966877653369</v>
      </c>
      <c r="C45" s="18">
        <f>IF(OR($A45="",C$8=""),"",MMULT(Z!$B45:INDEX(ZM,$A45-$B$4+1,$B$3-$B$2+1),ZT!C$9:INDEX(ZTM,$B$3-$B$2+1,C$8+1-$B$4)))</f>
        <v>1.8666657184710869</v>
      </c>
      <c r="D45" s="18">
        <f>IF(OR($A45="",D$8=""),"",MMULT(Z!$B45:INDEX(ZM,$A45-$B$4+1,$B$3-$B$2+1),ZT!D$9:INDEX(ZTM,$B$3-$B$2+1,D$8+1-$B$4)))</f>
        <v>1.6381906165776687</v>
      </c>
      <c r="E45" s="18">
        <f>IF(OR($A45="",E$8=""),"",MMULT(Z!$B45:INDEX(ZM,$A45-$B$4+1,$B$3-$B$2+1),ZT!E$9:INDEX(ZTM,$B$3-$B$2+1,E$8+1-$B$4)))</f>
        <v>1.6496862850338272</v>
      </c>
      <c r="F45" s="18">
        <f>IF(OR($A45="",F$8=""),"",MMULT(Z!$B45:INDEX(ZM,$A45-$B$4+1,$B$3-$B$2+1),ZT!F$9:INDEX(ZTM,$B$3-$B$2+1,F$8+1-$B$4)))</f>
        <v>1.5877328478462005</v>
      </c>
      <c r="G45" s="18">
        <f>IF(OR($A45="",G$8=""),"",MMULT(Z!$B45:INDEX(ZM,$A45-$B$4+1,$B$3-$B$2+1),ZT!G$9:INDEX(ZTM,$B$3-$B$2+1,G$8+1-$B$4)))</f>
        <v>1.8106043546441781</v>
      </c>
      <c r="H45" s="18">
        <f>IF(OR($A45="",H$8=""),"",MMULT(Z!$B45:INDEX(ZM,$A45-$B$4+1,$B$3-$B$2+1),ZT!H$9:INDEX(ZTM,$B$3-$B$2+1,H$8+1-$B$4)))</f>
        <v>1.4403360378576995</v>
      </c>
      <c r="I45" s="18">
        <f>IF(OR($A45="",I$8=""),"",MMULT(Z!$B45:INDEX(ZM,$A45-$B$4+1,$B$3-$B$2+1),ZT!I$9:INDEX(ZTM,$B$3-$B$2+1,I$8+1-$B$4)))</f>
        <v>1.046652545646042</v>
      </c>
      <c r="J45" s="18">
        <f>IF(OR($A45="",J$8=""),"",MMULT(Z!$B45:INDEX(ZM,$A45-$B$4+1,$B$3-$B$2+1),ZT!J$9:INDEX(ZTM,$B$3-$B$2+1,J$8+1-$B$4)))</f>
        <v>2.5573373940266522</v>
      </c>
      <c r="K45" s="18">
        <f>IF(OR($A45="",K$8=""),"",MMULT(Z!$B45:INDEX(ZM,$A45-$B$4+1,$B$3-$B$2+1),ZT!K$9:INDEX(ZTM,$B$3-$B$2+1,K$8+1-$B$4)))</f>
        <v>1.5375570304976711</v>
      </c>
      <c r="L45" s="18">
        <f>IF(OR($A45="",L$8=""),"",MMULT(Z!$B45:INDEX(ZM,$A45-$B$4+1,$B$3-$B$2+1),ZT!L$9:INDEX(ZTM,$B$3-$B$2+1,L$8+1-$B$4)))</f>
        <v>1.4906468049996522</v>
      </c>
      <c r="M45" s="18">
        <f>IF(OR($A45="",M$8=""),"",MMULT(Z!$B45:INDEX(ZM,$A45-$B$4+1,$B$3-$B$2+1),ZT!M$9:INDEX(ZTM,$B$3-$B$2+1,M$8+1-$B$4)))</f>
        <v>0.58490015035617937</v>
      </c>
      <c r="N45" s="18">
        <f>IF(OR($A45="",N$8=""),"",MMULT(Z!$B45:INDEX(ZM,$A45-$B$4+1,$B$3-$B$2+1),ZT!N$9:INDEX(ZTM,$B$3-$B$2+1,N$8+1-$B$4)))</f>
        <v>1.0191654371875942</v>
      </c>
      <c r="O45" s="18">
        <f>IF(OR($A45="",O$8=""),"",MMULT(Z!$B45:INDEX(ZM,$A45-$B$4+1,$B$3-$B$2+1),ZT!O$9:INDEX(ZTM,$B$3-$B$2+1,O$8+1-$B$4)))</f>
        <v>0.75808916608637256</v>
      </c>
      <c r="P45" s="18">
        <f>IF(OR($A45="",P$8=""),"",MMULT(Z!$B45:INDEX(ZM,$A45-$B$4+1,$B$3-$B$2+1),ZT!P$9:INDEX(ZTM,$B$3-$B$2+1,P$8+1-$B$4)))</f>
        <v>1.2276779872803583</v>
      </c>
      <c r="Q45" s="18">
        <f>IF(OR($A45="",Q$8=""),"",MMULT(Z!$B45:INDEX(ZM,$A45-$B$4+1,$B$3-$B$2+1),ZT!Q$9:INDEX(ZTM,$B$3-$B$2+1,Q$8+1-$B$4)))</f>
        <v>1.0887027621004697</v>
      </c>
      <c r="R45" s="18">
        <f>IF(OR($A45="",R$8=""),"",MMULT(Z!$B45:INDEX(ZM,$A45-$B$4+1,$B$3-$B$2+1),ZT!R$9:INDEX(ZTM,$B$3-$B$2+1,R$8+1-$B$4)))</f>
        <v>0.87776747241066078</v>
      </c>
      <c r="S45" s="18">
        <f>IF(OR($A45="",S$8=""),"",MMULT(Z!$B45:INDEX(ZM,$A45-$B$4+1,$B$3-$B$2+1),ZT!S$9:INDEX(ZTM,$B$3-$B$2+1,S$8+1-$B$4)))</f>
        <v>1.5692599935424674</v>
      </c>
      <c r="T45" s="18">
        <f>IF(OR($A45="",T$8=""),"",MMULT(Z!$B45:INDEX(ZM,$A45-$B$4+1,$B$3-$B$2+1),ZT!T$9:INDEX(ZTM,$B$3-$B$2+1,T$8+1-$B$4)))</f>
        <v>0.41953849278881028</v>
      </c>
      <c r="U45" s="18">
        <f>IF(OR($A45="",U$8=""),"",MMULT(Z!$B45:INDEX(ZM,$A45-$B$4+1,$B$3-$B$2+1),ZT!U$9:INDEX(ZTM,$B$3-$B$2+1,U$8+1-$B$4)))</f>
        <v>1.4717392957993163</v>
      </c>
      <c r="V45" s="18">
        <f>IF(OR($A45="",V$8=""),"",MMULT(Z!$B45:INDEX(ZM,$A45-$B$4+1,$B$3-$B$2+1),ZT!V$9:INDEX(ZTM,$B$3-$B$2+1,V$8+1-$B$4)))</f>
        <v>1.780493030862746</v>
      </c>
      <c r="W45" s="18">
        <f>IF(OR($A45="",W$8=""),"",MMULT(Z!$B45:INDEX(ZM,$A45-$B$4+1,$B$3-$B$2+1),ZT!W$9:INDEX(ZTM,$B$3-$B$2+1,W$8+1-$B$4)))</f>
        <v>1.6733166427418895</v>
      </c>
      <c r="X45" s="18">
        <f>IF(OR($A45="",X$8=""),"",MMULT(Z!$B45:INDEX(ZM,$A45-$B$4+1,$B$3-$B$2+1),ZT!X$9:INDEX(ZTM,$B$3-$B$2+1,X$8+1-$B$4)))</f>
        <v>1.5557732959123363</v>
      </c>
      <c r="Y45" s="18">
        <f>IF(OR($A45="",Y$8=""),"",MMULT(Z!$B45:INDEX(ZM,$A45-$B$4+1,$B$3-$B$2+1),ZT!Y$9:INDEX(ZTM,$B$3-$B$2+1,Y$8+1-$B$4)))</f>
        <v>1.8575488507660067</v>
      </c>
      <c r="Z45" s="18">
        <f>IF(OR($A45="",Z$8=""),"",MMULT(Z!$B45:INDEX(ZM,$A45-$B$4+1,$B$3-$B$2+1),ZT!Z$9:INDEX(ZTM,$B$3-$B$2+1,Z$8+1-$B$4)))</f>
        <v>1.8160973002835981</v>
      </c>
      <c r="AA45" s="18">
        <f>IF(OR($A45="",AA$8=""),"",MMULT(Z!$B45:INDEX(ZM,$A45-$B$4+1,$B$3-$B$2+1),ZT!AA$9:INDEX(ZTM,$B$3-$B$2+1,AA$8+1-$B$4)))</f>
        <v>1.2667156292677868</v>
      </c>
      <c r="AB45" s="18">
        <f>IF(OR($A45="",AB$8=""),"",MMULT(Z!$B45:INDEX(ZM,$A45-$B$4+1,$B$3-$B$2+1),ZT!AB$9:INDEX(ZTM,$B$3-$B$2+1,AB$8+1-$B$4)))</f>
        <v>2.137352423164077</v>
      </c>
      <c r="AC45" s="18">
        <f>IF(OR($A45="",AC$8=""),"",MMULT(Z!$B45:INDEX(ZM,$A45-$B$4+1,$B$3-$B$2+1),ZT!AC$9:INDEX(ZTM,$B$3-$B$2+1,AC$8+1-$B$4)))</f>
        <v>1.7581963026603984</v>
      </c>
      <c r="AD45" s="18">
        <f>IF(OR($A45="",AD$8=""),"",MMULT(Z!$B45:INDEX(ZM,$A45-$B$4+1,$B$3-$B$2+1),ZT!AD$9:INDEX(ZTM,$B$3-$B$2+1,AD$8+1-$B$4)))</f>
        <v>1.650809484121206</v>
      </c>
      <c r="AE45" s="18">
        <f>IF(OR($A45="",AE$8=""),"",MMULT(Z!$B45:INDEX(ZM,$A45-$B$4+1,$B$3-$B$2+1),ZT!AE$9:INDEX(ZTM,$B$3-$B$2+1,AE$8+1-$B$4)))</f>
        <v>2.2757801226149441</v>
      </c>
      <c r="AF45" s="18">
        <f>IF(OR($A45="",AF$8=""),"",MMULT(Z!$B45:INDEX(ZM,$A45-$B$4+1,$B$3-$B$2+1),ZT!AF$9:INDEX(ZTM,$B$3-$B$2+1,AF$8+1-$B$4)))</f>
        <v>2.1001470894705432</v>
      </c>
      <c r="AG45" s="18">
        <f>IF(OR($A45="",AG$8=""),"",MMULT(Z!$B45:INDEX(ZM,$A45-$B$4+1,$B$3-$B$2+1),ZT!AG$9:INDEX(ZTM,$B$3-$B$2+1,AG$8+1-$B$4)))</f>
        <v>2.7591258179996254</v>
      </c>
      <c r="AH45" s="18">
        <f>IF(OR($A45="",AH$8=""),"",MMULT(Z!$B45:INDEX(ZM,$A45-$B$4+1,$B$3-$B$2+1),ZT!AH$9:INDEX(ZTM,$B$3-$B$2+1,AH$8+1-$B$4)))</f>
        <v>1.9374562591356781</v>
      </c>
      <c r="AI45" s="18">
        <f>IF(OR($A45="",AI$8=""),"",MMULT(Z!$B45:INDEX(ZM,$A45-$B$4+1,$B$3-$B$2+1),ZT!AI$9:INDEX(ZTM,$B$3-$B$2+1,AI$8+1-$B$4)))</f>
        <v>2.2827652605262498</v>
      </c>
      <c r="AJ45" s="18">
        <f>IF(OR($A45="",AJ$8=""),"",MMULT(Z!$B45:INDEX(ZM,$A45-$B$4+1,$B$3-$B$2+1),ZT!AJ$9:INDEX(ZTM,$B$3-$B$2+1,AJ$8+1-$B$4)))</f>
        <v>2.239939504773357</v>
      </c>
      <c r="AK45" s="18">
        <f>IF(OR($A45="",AK$8=""),"",MMULT(Z!$B45:INDEX(ZM,$A45-$B$4+1,$B$3-$B$2+1),ZT!AK$9:INDEX(ZTM,$B$3-$B$2+1,AK$8+1-$B$4)))</f>
        <v>2.2973307791039161</v>
      </c>
      <c r="AL45" s="18">
        <f>IF(OR($A45="",AL$8=""),"",MMULT(Z!$B45:INDEX(ZM,$A45-$B$4+1,$B$3-$B$2+1),ZT!AL$9:INDEX(ZTM,$B$3-$B$2+1,AL$8+1-$B$4)))</f>
        <v>2.7834974382611559</v>
      </c>
      <c r="AM45" s="18">
        <f>IF(OR($A45="",AM$8=""),"",MMULT(Z!$B45:INDEX(ZM,$A45-$B$4+1,$B$3-$B$2+1),ZT!AM$9:INDEX(ZTM,$B$3-$B$2+1,AM$8+1-$B$4)))</f>
        <v>2.0497425193889693</v>
      </c>
      <c r="AN45" s="18">
        <f>IF(OR($A45="",AN$8=""),"",MMULT(Z!$B45:INDEX(ZM,$A45-$B$4+1,$B$3-$B$2+1),ZT!AN$9:INDEX(ZTM,$B$3-$B$2+1,AN$8+1-$B$4)))</f>
        <v>2.398515831483842</v>
      </c>
      <c r="AO45" s="18">
        <f>IF(OR($A45="",AO$8=""),"",MMULT(Z!$B45:INDEX(ZM,$A45-$B$4+1,$B$3-$B$2+1),ZT!AO$9:INDEX(ZTM,$B$3-$B$2+1,AO$8+1-$B$4)))</f>
        <v>1.6720525281996714</v>
      </c>
      <c r="AP45" s="18">
        <f>IF(OR($A45="",AP$8=""),"",MMULT(Z!$B45:INDEX(ZM,$A45-$B$4+1,$B$3-$B$2+1),ZT!AP$9:INDEX(ZTM,$B$3-$B$2+1,AP$8+1-$B$4)))</f>
        <v>1.6881140559330843</v>
      </c>
      <c r="AQ45" s="18">
        <f>IF(OR($A45="",AQ$8=""),"",MMULT(Z!$B45:INDEX(ZM,$A45-$B$4+1,$B$3-$B$2+1),ZT!AQ$9:INDEX(ZTM,$B$3-$B$2+1,AQ$8+1-$B$4)))</f>
        <v>1.4108279024418955</v>
      </c>
      <c r="AR45" s="18">
        <f>IF(OR($A45="",AR$8=""),"",MMULT(Z!$B45:INDEX(ZM,$A45-$B$4+1,$B$3-$B$2+1),ZT!AR$9:INDEX(ZTM,$B$3-$B$2+1,AR$8+1-$B$4)))</f>
        <v>1.3240111308785796</v>
      </c>
      <c r="AS45" s="18">
        <f>IF(OR($A45="",AS$8=""),"",MMULT(Z!$B45:INDEX(ZM,$A45-$B$4+1,$B$3-$B$2+1),ZT!AS$9:INDEX(ZTM,$B$3-$B$2+1,AS$8+1-$B$4)))</f>
        <v>1.1361825338688067</v>
      </c>
      <c r="AT45" s="18">
        <f>IF(OR($A45="",AT$8=""),"",MMULT(Z!$B45:INDEX(ZM,$A45-$B$4+1,$B$3-$B$2+1),ZT!AT$9:INDEX(ZTM,$B$3-$B$2+1,AT$8+1-$B$4)))</f>
        <v>0.96548964762841927</v>
      </c>
      <c r="AU45" s="18">
        <f>IF(OR($A45="",AU$8=""),"",MMULT(Z!$B45:INDEX(ZM,$A45-$B$4+1,$B$3-$B$2+1),ZT!AU$9:INDEX(ZTM,$B$3-$B$2+1,AU$8+1-$B$4)))</f>
        <v>0.84272891182015408</v>
      </c>
      <c r="AV45" s="18">
        <f>IF(OR($A45="",AV$8=""),"",MMULT(Z!$B45:INDEX(ZM,$A45-$B$4+1,$B$3-$B$2+1),ZT!AV$9:INDEX(ZTM,$B$3-$B$2+1,AV$8+1-$B$4)))</f>
        <v>0.72143819236006945</v>
      </c>
      <c r="AW45" s="18">
        <f>IF(OR($A45="",AW$8=""),"",MMULT(Z!$B45:INDEX(ZM,$A45-$B$4+1,$B$3-$B$2+1),ZT!AW$9:INDEX(ZTM,$B$3-$B$2+1,AW$8+1-$B$4)))</f>
        <v>0.48967023492866019</v>
      </c>
      <c r="AX45" s="18">
        <f>IF(OR($A45="",AX$8=""),"",MMULT(Z!$B45:INDEX(ZM,$A45-$B$4+1,$B$3-$B$2+1),ZT!AX$9:INDEX(ZTM,$B$3-$B$2+1,AX$8+1-$B$4)))</f>
        <v>0.46618353136495272</v>
      </c>
      <c r="AY45" s="18">
        <f>IF(OR($A45="",AY$8=""),"",MMULT(Z!$B45:INDEX(ZM,$A45-$B$4+1,$B$3-$B$2+1),ZT!AY$9:INDEX(ZTM,$B$3-$B$2+1,AY$8+1-$B$4)))</f>
        <v>0.4690245972380474</v>
      </c>
      <c r="AZ45" s="18">
        <f>IF(OR($A45="",AZ$8=""),"",MMULT(Z!$B45:INDEX(ZM,$A45-$B$4+1,$B$3-$B$2+1),ZT!AZ$9:INDEX(ZTM,$B$3-$B$2+1,AZ$8+1-$B$4)))</f>
        <v>0.46673508664457353</v>
      </c>
      <c r="BA45" s="18">
        <f>IF(OR($A45="",BA$8=""),"",MMULT(Z!$B45:INDEX(ZM,$A45-$B$4+1,$B$3-$B$2+1),ZT!BA$9:INDEX(ZTM,$B$3-$B$2+1,BA$8+1-$B$4)))</f>
        <v>0.37790283220771864</v>
      </c>
      <c r="BB45" s="18">
        <f>IF(OR($A45="",BB$8=""),"",MMULT(Z!$B45:INDEX(ZM,$A45-$B$4+1,$B$3-$B$2+1),ZT!BB$9:INDEX(ZTM,$B$3-$B$2+1,BB$8+1-$B$4)))</f>
        <v>0.32997051068726735</v>
      </c>
      <c r="BC45" s="18">
        <f>IF(OR($A45="",BC$8=""),"",MMULT(Z!$B45:INDEX(ZM,$A45-$B$4+1,$B$3-$B$2+1),ZT!BC$9:INDEX(ZTM,$B$3-$B$2+1,BC$8+1-$B$4)))</f>
        <v>0.31550775642800483</v>
      </c>
      <c r="BD45" s="18">
        <f>IF(OR($A45="",BD$8=""),"",MMULT(Z!$B45:INDEX(ZM,$A45-$B$4+1,$B$3-$B$2+1),ZT!BD$9:INDEX(ZTM,$B$3-$B$2+1,BD$8+1-$B$4)))</f>
        <v>0.26538291397791269</v>
      </c>
      <c r="BE45" s="18">
        <f>IF(OR($A45="",BE$8=""),"",MMULT(Z!$B45:INDEX(ZM,$A45-$B$4+1,$B$3-$B$2+1),ZT!BE$9:INDEX(ZTM,$B$3-$B$2+1,BE$8+1-$B$4)))</f>
        <v>0.47823426018767273</v>
      </c>
      <c r="BF45" s="18">
        <f>IF(OR($A45="",BF$8=""),"",MMULT(Z!$B45:INDEX(ZM,$A45-$B$4+1,$B$3-$B$2+1),ZT!BF$9:INDEX(ZTM,$B$3-$B$2+1,BF$8+1-$B$4)))</f>
        <v>0.54107956849229644</v>
      </c>
      <c r="BG45" s="18">
        <f>IF(OR($A45="",BG$8=""),"",MMULT(Z!$B45:INDEX(ZM,$A45-$B$4+1,$B$3-$B$2+1),ZT!BG$9:INDEX(ZTM,$B$3-$B$2+1,BG$8+1-$B$4)))</f>
        <v>0.68098569659628283</v>
      </c>
      <c r="BH45" s="18">
        <f>IF(OR($A45="",BH$8=""),"",MMULT(Z!$B45:INDEX(ZM,$A45-$B$4+1,$B$3-$B$2+1),ZT!BH$9:INDEX(ZTM,$B$3-$B$2+1,BH$8+1-$B$4)))</f>
        <v>0.55646608362500105</v>
      </c>
      <c r="BI45" s="18">
        <f>IF(OR($A45="",BI$8=""),"",MMULT(Z!$B45:INDEX(ZM,$A45-$B$4+1,$B$3-$B$2+1),ZT!BI$9:INDEX(ZTM,$B$3-$B$2+1,BI$8+1-$B$4)))</f>
        <v>0.64295662586263003</v>
      </c>
      <c r="BJ45" s="18">
        <f>IF(OR($A45="",BJ$8=""),"",MMULT(Z!$B45:INDEX(ZM,$A45-$B$4+1,$B$3-$B$2+1),ZT!BJ$9:INDEX(ZTM,$B$3-$B$2+1,BJ$8+1-$B$4)))</f>
        <v>0.7411022260339879</v>
      </c>
      <c r="BK45" s="18">
        <f>IF(OR($A45="",BK$8=""),"",MMULT(Z!$B45:INDEX(ZM,$A45-$B$4+1,$B$3-$B$2+1),ZT!BK$9:INDEX(ZTM,$B$3-$B$2+1,BK$8+1-$B$4)))</f>
        <v>0.69650434018221552</v>
      </c>
      <c r="BL45" s="18">
        <f>IF(OR($A45="",BL$8=""),"",MMULT(Z!$B45:INDEX(ZM,$A45-$B$4+1,$B$3-$B$2+1),ZT!BL$9:INDEX(ZTM,$B$3-$B$2+1,BL$8+1-$B$4)))</f>
        <v>0.78255967756881029</v>
      </c>
      <c r="BM45" s="18">
        <f>IF(OR($A45="",BM$8=""),"",MMULT(Z!$B45:INDEX(ZM,$A45-$B$4+1,$B$3-$B$2+1),ZT!BM$9:INDEX(ZTM,$B$3-$B$2+1,BM$8+1-$B$4)))</f>
        <v>0.82425031326334519</v>
      </c>
      <c r="BN45" s="18">
        <f>IF(OR($A45="",BN$8=""),"",MMULT(Z!$B45:INDEX(ZM,$A45-$B$4+1,$B$3-$B$2+1),ZT!BN$9:INDEX(ZTM,$B$3-$B$2+1,BN$8+1-$B$4)))</f>
        <v>0.75770116447410751</v>
      </c>
      <c r="BO45" s="18">
        <f>IF(OR($A45="",BO$8=""),"",MMULT(Z!$B45:INDEX(ZM,$A45-$B$4+1,$B$3-$B$2+1),ZT!BO$9:INDEX(ZTM,$B$3-$B$2+1,BO$8+1-$B$4)))</f>
        <v>0.92178027642764826</v>
      </c>
      <c r="BP45" s="18">
        <f>IF(OR($A45="",BP$8=""),"",MMULT(Z!$B45:INDEX(ZM,$A45-$B$4+1,$B$3-$B$2+1),ZT!BP$9:INDEX(ZTM,$B$3-$B$2+1,BP$8+1-$B$4)))</f>
        <v>0.90750693572017171</v>
      </c>
      <c r="BQ45" s="18">
        <f>IF(OR($A45="",BQ$8=""),"",MMULT(Z!$B45:INDEX(ZM,$A45-$B$4+1,$B$3-$B$2+1),ZT!BQ$9:INDEX(ZTM,$B$3-$B$2+1,BQ$8+1-$B$4)))</f>
        <v>0.89599760225175251</v>
      </c>
      <c r="BR45" s="18">
        <f>IF(OR($A45="",BR$8=""),"",MMULT(Z!$B45:INDEX(ZM,$A45-$B$4+1,$B$3-$B$2+1),ZT!BR$9:INDEX(ZTM,$B$3-$B$2+1,BR$8+1-$B$4)))</f>
        <v>0.95896113174627673</v>
      </c>
      <c r="BS45" s="18">
        <f>IF(OR($A45="",BS$8=""),"",MMULT(Z!$B45:INDEX(ZM,$A45-$B$4+1,$B$3-$B$2+1),ZT!BS$9:INDEX(ZTM,$B$3-$B$2+1,BS$8+1-$B$4)))</f>
        <v>0.87893656340245818</v>
      </c>
      <c r="BT45" s="18">
        <f>IF(OR($A45="",BT$8=""),"",MMULT(Z!$B45:INDEX(ZM,$A45-$B$4+1,$B$3-$B$2+1),ZT!BT$9:INDEX(ZTM,$B$3-$B$2+1,BT$8+1-$B$4)))</f>
        <v>0.90715632776672506</v>
      </c>
      <c r="BU45" s="18">
        <f>IF(OR($A45="",BU$8=""),"",MMULT(Z!$B45:INDEX(ZM,$A45-$B$4+1,$B$3-$B$2+1),ZT!BU$9:INDEX(ZTM,$B$3-$B$2+1,BU$8+1-$B$4)))</f>
        <v>0.93301435408631317</v>
      </c>
      <c r="BV45" s="18">
        <f>IF(OR($A45="",BV$8=""),"",MMULT(Z!$B45:INDEX(ZM,$A45-$B$4+1,$B$3-$B$2+1),ZT!BV$9:INDEX(ZTM,$B$3-$B$2+1,BV$8+1-$B$4)))</f>
        <v>0.87767679880043048</v>
      </c>
      <c r="BW45" s="18">
        <f>IF(OR($A45="",BW$8=""),"",MMULT(Z!$B45:INDEX(ZM,$A45-$B$4+1,$B$3-$B$2+1),ZT!BW$9:INDEX(ZTM,$B$3-$B$2+1,BW$8+1-$B$4)))</f>
        <v>0.90673972136234327</v>
      </c>
      <c r="BX45" s="18">
        <f>IF(OR($A45="",BX$8=""),"",MMULT(Z!$B45:INDEX(ZM,$A45-$B$4+1,$B$3-$B$2+1),ZT!BX$9:INDEX(ZTM,$B$3-$B$2+1,BX$8+1-$B$4)))</f>
        <v>0.88428447154477763</v>
      </c>
      <c r="BY45" s="18">
        <f>IF(OR($A45="",BY$8=""),"",MMULT(Z!$B45:INDEX(ZM,$A45-$B$4+1,$B$3-$B$2+1),ZT!BY$9:INDEX(ZTM,$B$3-$B$2+1,BY$8+1-$B$4)))</f>
        <v>0.7962393222745594</v>
      </c>
      <c r="BZ45" s="18">
        <f>IF(OR($A45="",BZ$8=""),"",MMULT(Z!$B45:INDEX(ZM,$A45-$B$4+1,$B$3-$B$2+1),ZT!BZ$9:INDEX(ZTM,$B$3-$B$2+1,BZ$8+1-$B$4)))</f>
        <v>0.88252566704649427</v>
      </c>
      <c r="CA45" s="18">
        <f>IF(OR($A45="",CA$8=""),"",MMULT(Z!$B45:INDEX(ZM,$A45-$B$4+1,$B$3-$B$2+1),ZT!CA$9:INDEX(ZTM,$B$3-$B$2+1,CA$8+1-$B$4)))</f>
        <v>0.64475113627423264</v>
      </c>
      <c r="CB45" s="18">
        <f>IF(OR($A45="",CB$8=""),"",MMULT(Z!$B45:INDEX(ZM,$A45-$B$4+1,$B$3-$B$2+1),ZT!CB$9:INDEX(ZTM,$B$3-$B$2+1,CB$8+1-$B$4)))</f>
        <v>0.78119783110525898</v>
      </c>
      <c r="CC45" s="18">
        <f>IF(OR($A45="",CC$8=""),"",MMULT(Z!$B45:INDEX(ZM,$A45-$B$4+1,$B$3-$B$2+1),ZT!CC$9:INDEX(ZTM,$B$3-$B$2+1,CC$8+1-$B$4)))</f>
        <v>0.72129108374013962</v>
      </c>
      <c r="CD45" s="18">
        <f>IF(OR($A45="",CD$8=""),"",MMULT(Z!$B45:INDEX(ZM,$A45-$B$4+1,$B$3-$B$2+1),ZT!CD$9:INDEX(ZTM,$B$3-$B$2+1,CD$8+1-$B$4)))</f>
        <v>0.68152437081710249</v>
      </c>
      <c r="CE45" s="18">
        <f>IF(OR($A45="",CE$8=""),"",MMULT(Z!$B45:INDEX(ZM,$A45-$B$4+1,$B$3-$B$2+1),ZT!CE$9:INDEX(ZTM,$B$3-$B$2+1,CE$8+1-$B$4)))</f>
        <v>0.70735630969796814</v>
      </c>
      <c r="CF45" s="18">
        <f>IF(OR($A45="",CF$8=""),"",MMULT(Z!$B45:INDEX(ZM,$A45-$B$4+1,$B$3-$B$2+1),ZT!CF$9:INDEX(ZTM,$B$3-$B$2+1,CF$8+1-$B$4)))</f>
        <v>0.6566910544557244</v>
      </c>
      <c r="CG45" s="18">
        <f>IF(OR($A45="",CG$8=""),"",MMULT(Z!$B45:INDEX(ZM,$A45-$B$4+1,$B$3-$B$2+1),ZT!CG$9:INDEX(ZTM,$B$3-$B$2+1,CG$8+1-$B$4)))</f>
        <v>0.70836047724632067</v>
      </c>
      <c r="CH45" s="18">
        <f>IF(OR($A45="",CH$8=""),"",MMULT(Z!$B45:INDEX(ZM,$A45-$B$4+1,$B$3-$B$2+1),ZT!CH$9:INDEX(ZTM,$B$3-$B$2+1,CH$8+1-$B$4)))</f>
        <v>0.7159248664858352</v>
      </c>
      <c r="CI45" s="18">
        <f>IF(OR($A45="",CI$8=""),"",MMULT(Z!$B45:INDEX(ZM,$A45-$B$4+1,$B$3-$B$2+1),ZT!CI$9:INDEX(ZTM,$B$3-$B$2+1,CI$8+1-$B$4)))</f>
        <v>0.71301266846077915</v>
      </c>
      <c r="CJ45" s="18">
        <f>IF(OR($A45="",CJ$8=""),"",MMULT(Z!$B45:INDEX(ZM,$A45-$B$4+1,$B$3-$B$2+1),ZT!CJ$9:INDEX(ZTM,$B$3-$B$2+1,CJ$8+1-$B$4)))</f>
        <v>0.65568853594324095</v>
      </c>
      <c r="CK45" s="18">
        <f>IF(OR($A45="",CK$8=""),"",MMULT(Z!$B45:INDEX(ZM,$A45-$B$4+1,$B$3-$B$2+1),ZT!CK$9:INDEX(ZTM,$B$3-$B$2+1,CK$8+1-$B$4)))</f>
        <v>0.74298671445421971</v>
      </c>
      <c r="CL45" s="18">
        <f>IF(OR($A45="",CL$8=""),"",MMULT(Z!$B45:INDEX(ZM,$A45-$B$4+1,$B$3-$B$2+1),ZT!CL$9:INDEX(ZTM,$B$3-$B$2+1,CL$8+1-$B$4)))</f>
        <v>0.65772390671041914</v>
      </c>
      <c r="CM45" s="18">
        <f>IF(OR($A45="",CM$8=""),"",MMULT(Z!$B45:INDEX(ZM,$A45-$B$4+1,$B$3-$B$2+1),ZT!CM$9:INDEX(ZTM,$B$3-$B$2+1,CM$8+1-$B$4)))</f>
        <v>0.74046580536222539</v>
      </c>
      <c r="CN45" s="18">
        <f>IF(OR($A45="",CN$8=""),"",MMULT(Z!$B45:INDEX(ZM,$A45-$B$4+1,$B$3-$B$2+1),ZT!CN$9:INDEX(ZTM,$B$3-$B$2+1,CN$8+1-$B$4)))</f>
        <v>0.69679688603353118</v>
      </c>
      <c r="CO45" s="18">
        <f>IF(OR($A45="",CO$8=""),"",MMULT(Z!$B45:INDEX(ZM,$A45-$B$4+1,$B$3-$B$2+1),ZT!CO$9:INDEX(ZTM,$B$3-$B$2+1,CO$8+1-$B$4)))</f>
        <v>0.68542251633439211</v>
      </c>
      <c r="CP45" s="18">
        <f>IF(OR($A45="",CP$8=""),"",MMULT(Z!$B45:INDEX(ZM,$A45-$B$4+1,$B$3-$B$2+1),ZT!CP$9:INDEX(ZTM,$B$3-$B$2+1,CP$8+1-$B$4)))</f>
        <v>0.48922670642514465</v>
      </c>
      <c r="CQ45" s="18">
        <f>IF(OR($A45="",CQ$8=""),"",MMULT(Z!$B45:INDEX(ZM,$A45-$B$4+1,$B$3-$B$2+1),ZT!CQ$9:INDEX(ZTM,$B$3-$B$2+1,CQ$8+1-$B$4)))</f>
        <v>0.49492436659956873</v>
      </c>
      <c r="CR45" s="18">
        <f>IF(OR($A45="",CR$8=""),"",MMULT(Z!$B45:INDEX(ZM,$A45-$B$4+1,$B$3-$B$2+1),ZT!CR$9:INDEX(ZTM,$B$3-$B$2+1,CR$8+1-$B$4)))</f>
        <v>0.30048626761852748</v>
      </c>
      <c r="CS45" s="18">
        <f>IF(OR($A45="",CS$8=""),"",MMULT(Z!$B45:INDEX(ZM,$A45-$B$4+1,$B$3-$B$2+1),ZT!CS$9:INDEX(ZTM,$B$3-$B$2+1,CS$8+1-$B$4)))</f>
        <v>0.48328906290127854</v>
      </c>
      <c r="CT45" s="18" t="str">
        <f>IF(OR($A45="",CT$8=""),"",MMULT(Z!$B45:INDEX(ZM,$A45-$B$4+1,$B$3-$B$2+1),ZT!CT$9:INDEX(ZTM,$B$3-$B$2+1,CT$8+1-$B$4)))</f>
        <v/>
      </c>
      <c r="CU45" s="18" t="str">
        <f>IF(OR($A45="",CU$8=""),"",MMULT(Z!$B45:INDEX(ZM,$A45-$B$4+1,$B$3-$B$2+1),ZT!CU$9:INDEX(ZTM,$B$3-$B$2+1,CU$8+1-$B$4)))</f>
        <v/>
      </c>
      <c r="CV45" s="18" t="str">
        <f>IF(OR($A45="",CV$8=""),"",MMULT(Z!$B45:INDEX(ZM,$A45-$B$4+1,$B$3-$B$2+1),ZT!CV$9:INDEX(ZTM,$B$3-$B$2+1,CV$8+1-$B$4)))</f>
        <v/>
      </c>
      <c r="CW45" s="18" t="str">
        <f>IF(OR($A45="",CW$8=""),"",MMULT(Z!$B45:INDEX(ZM,$A45-$B$4+1,$B$3-$B$2+1),ZT!CW$9:INDEX(ZTM,$B$3-$B$2+1,CW$8+1-$B$4)))</f>
        <v/>
      </c>
      <c r="CX45" s="18" t="str">
        <f>IF(OR($A45="",CX$8=""),"",MMULT(Z!$B45:INDEX(ZM,$A45-$B$4+1,$B$3-$B$2+1),ZT!CX$9:INDEX(ZTM,$B$3-$B$2+1,CX$8+1-$B$4)))</f>
        <v/>
      </c>
      <c r="CY45" s="18" t="str">
        <f>IF(OR($A45="",CY$8=""),"",MMULT(Z!$B45:INDEX(ZM,$A45-$B$4+1,$B$3-$B$2+1),ZT!CY$9:INDEX(ZTM,$B$3-$B$2+1,CY$8+1-$B$4)))</f>
        <v/>
      </c>
      <c r="CZ45" s="18" t="str">
        <f>IF(OR($A45="",CZ$8=""),"",MMULT(Z!$B45:INDEX(ZM,$A45-$B$4+1,$B$3-$B$2+1),ZT!CZ$9:INDEX(ZTM,$B$3-$B$2+1,CZ$8+1-$B$4)))</f>
        <v/>
      </c>
      <c r="DA45" s="18" t="str">
        <f>IF(OR($A45="",DA$8=""),"",MMULT(Z!$B45:INDEX(ZM,$A45-$B$4+1,$B$3-$B$2+1),ZT!DA$9:INDEX(ZTM,$B$3-$B$2+1,DA$8+1-$B$4)))</f>
        <v/>
      </c>
      <c r="DB45" s="18" t="str">
        <f>IF(OR($A45="",DB$8=""),"",MMULT(Z!$B45:INDEX(ZM,$A45-$B$4+1,$B$3-$B$2+1),ZT!DB$9:INDEX(ZTM,$B$3-$B$2+1,DB$8+1-$B$4)))</f>
        <v/>
      </c>
      <c r="DC45" s="18" t="str">
        <f>IF(OR($A45="",DC$8=""),"",MMULT(Z!$B45:INDEX(ZM,$A45-$B$4+1,$B$3-$B$2+1),ZT!DC$9:INDEX(ZTM,$B$3-$B$2+1,DC$8+1-$B$4)))</f>
        <v/>
      </c>
      <c r="DD45" s="18" t="str">
        <f>IF(OR($A45="",DD$8=""),"",MMULT(Z!$B45:INDEX(ZM,$A45-$B$4+1,$B$3-$B$2+1),ZT!DD$9:INDEX(ZTM,$B$3-$B$2+1,DD$8+1-$B$4)))</f>
        <v/>
      </c>
      <c r="DE45" s="18" t="str">
        <f>IF(OR($A45="",DE$8=""),"",MMULT(Z!$B45:INDEX(ZM,$A45-$B$4+1,$B$3-$B$2+1),ZT!DE$9:INDEX(ZTM,$B$3-$B$2+1,DE$8+1-$B$4)))</f>
        <v/>
      </c>
      <c r="DF45" s="18" t="str">
        <f>IF(OR($A45="",DF$8=""),"",MMULT(Z!$B45:INDEX(ZM,$A45-$B$4+1,$B$3-$B$2+1),ZT!DF$9:INDEX(ZTM,$B$3-$B$2+1,DF$8+1-$B$4)))</f>
        <v/>
      </c>
      <c r="DG45" s="18" t="str">
        <f>IF(OR($A45="",DG$8=""),"",MMULT(Z!$B45:INDEX(ZM,$A45-$B$4+1,$B$3-$B$2+1),ZT!DG$9:INDEX(ZTM,$B$3-$B$2+1,DG$8+1-$B$4)))</f>
        <v/>
      </c>
    </row>
    <row r="46" spans="1:111">
      <c r="A46">
        <f>Z!A46</f>
        <v>37</v>
      </c>
      <c r="B46" s="18">
        <f>IF(OR($A46="",B$8=""),"",MMULT(Z!$B46:INDEX(ZM,$A46-$B$4+1,$B$3-$B$2+1),ZT!B$9:INDEX(ZTM,$B$3-$B$2+1,B$8+1-$B$4)))</f>
        <v>1.7317758221684099</v>
      </c>
      <c r="C46" s="18">
        <f>IF(OR($A46="",C$8=""),"",MMULT(Z!$B46:INDEX(ZM,$A46-$B$4+1,$B$3-$B$2+1),ZT!C$9:INDEX(ZTM,$B$3-$B$2+1,C$8+1-$B$4)))</f>
        <v>1.3848754726521408</v>
      </c>
      <c r="D46" s="18">
        <f>IF(OR($A46="",D$8=""),"",MMULT(Z!$B46:INDEX(ZM,$A46-$B$4+1,$B$3-$B$2+1),ZT!D$9:INDEX(ZTM,$B$3-$B$2+1,D$8+1-$B$4)))</f>
        <v>1.2418142274899004</v>
      </c>
      <c r="E46" s="18">
        <f>IF(OR($A46="",E$8=""),"",MMULT(Z!$B46:INDEX(ZM,$A46-$B$4+1,$B$3-$B$2+1),ZT!E$9:INDEX(ZTM,$B$3-$B$2+1,E$8+1-$B$4)))</f>
        <v>1.2734887633648744</v>
      </c>
      <c r="F46" s="18">
        <f>IF(OR($A46="",F$8=""),"",MMULT(Z!$B46:INDEX(ZM,$A46-$B$4+1,$B$3-$B$2+1),ZT!F$9:INDEX(ZTM,$B$3-$B$2+1,F$8+1-$B$4)))</f>
        <v>1.1627064597409476</v>
      </c>
      <c r="G46" s="18">
        <f>IF(OR($A46="",G$8=""),"",MMULT(Z!$B46:INDEX(ZM,$A46-$B$4+1,$B$3-$B$2+1),ZT!G$9:INDEX(ZTM,$B$3-$B$2+1,G$8+1-$B$4)))</f>
        <v>1.6233141874266537</v>
      </c>
      <c r="H46" s="18">
        <f>IF(OR($A46="",H$8=""),"",MMULT(Z!$B46:INDEX(ZM,$A46-$B$4+1,$B$3-$B$2+1),ZT!H$9:INDEX(ZTM,$B$3-$B$2+1,H$8+1-$B$4)))</f>
        <v>1.1108610480541641</v>
      </c>
      <c r="I46" s="18">
        <f>IF(OR($A46="",I$8=""),"",MMULT(Z!$B46:INDEX(ZM,$A46-$B$4+1,$B$3-$B$2+1),ZT!I$9:INDEX(ZTM,$B$3-$B$2+1,I$8+1-$B$4)))</f>
        <v>0.88783979402200153</v>
      </c>
      <c r="J46" s="18">
        <f>IF(OR($A46="",J$8=""),"",MMULT(Z!$B46:INDEX(ZM,$A46-$B$4+1,$B$3-$B$2+1),ZT!J$9:INDEX(ZTM,$B$3-$B$2+1,J$8+1-$B$4)))</f>
        <v>2.0672118229920216</v>
      </c>
      <c r="K46" s="18">
        <f>IF(OR($A46="",K$8=""),"",MMULT(Z!$B46:INDEX(ZM,$A46-$B$4+1,$B$3-$B$2+1),ZT!K$9:INDEX(ZTM,$B$3-$B$2+1,K$8+1-$B$4)))</f>
        <v>1.0780149597034789</v>
      </c>
      <c r="L46" s="18">
        <f>IF(OR($A46="",L$8=""),"",MMULT(Z!$B46:INDEX(ZM,$A46-$B$4+1,$B$3-$B$2+1),ZT!L$9:INDEX(ZTM,$B$3-$B$2+1,L$8+1-$B$4)))</f>
        <v>0.91260784491920854</v>
      </c>
      <c r="M46" s="18">
        <f>IF(OR($A46="",M$8=""),"",MMULT(Z!$B46:INDEX(ZM,$A46-$B$4+1,$B$3-$B$2+1),ZT!M$9:INDEX(ZTM,$B$3-$B$2+1,M$8+1-$B$4)))</f>
        <v>0.25185794758586344</v>
      </c>
      <c r="N46" s="18">
        <f>IF(OR($A46="",N$8=""),"",MMULT(Z!$B46:INDEX(ZM,$A46-$B$4+1,$B$3-$B$2+1),ZT!N$9:INDEX(ZTM,$B$3-$B$2+1,N$8+1-$B$4)))</f>
        <v>1.0402370029150649</v>
      </c>
      <c r="O46" s="18">
        <f>IF(OR($A46="",O$8=""),"",MMULT(Z!$B46:INDEX(ZM,$A46-$B$4+1,$B$3-$B$2+1),ZT!O$9:INDEX(ZTM,$B$3-$B$2+1,O$8+1-$B$4)))</f>
        <v>0.54425901195996595</v>
      </c>
      <c r="P46" s="18">
        <f>IF(OR($A46="",P$8=""),"",MMULT(Z!$B46:INDEX(ZM,$A46-$B$4+1,$B$3-$B$2+1),ZT!P$9:INDEX(ZTM,$B$3-$B$2+1,P$8+1-$B$4)))</f>
        <v>0.78169334973509019</v>
      </c>
      <c r="Q46" s="18">
        <f>IF(OR($A46="",Q$8=""),"",MMULT(Z!$B46:INDEX(ZM,$A46-$B$4+1,$B$3-$B$2+1),ZT!Q$9:INDEX(ZTM,$B$3-$B$2+1,Q$8+1-$B$4)))</f>
        <v>0.90074643062464055</v>
      </c>
      <c r="R46" s="18">
        <f>IF(OR($A46="",R$8=""),"",MMULT(Z!$B46:INDEX(ZM,$A46-$B$4+1,$B$3-$B$2+1),ZT!R$9:INDEX(ZTM,$B$3-$B$2+1,R$8+1-$B$4)))</f>
        <v>0.70911676936974666</v>
      </c>
      <c r="S46" s="18">
        <f>IF(OR($A46="",S$8=""),"",MMULT(Z!$B46:INDEX(ZM,$A46-$B$4+1,$B$3-$B$2+1),ZT!S$9:INDEX(ZTM,$B$3-$B$2+1,S$8+1-$B$4)))</f>
        <v>1.3751177374830847</v>
      </c>
      <c r="T46" s="18">
        <f>IF(OR($A46="",T$8=""),"",MMULT(Z!$B46:INDEX(ZM,$A46-$B$4+1,$B$3-$B$2+1),ZT!T$9:INDEX(ZTM,$B$3-$B$2+1,T$8+1-$B$4)))</f>
        <v>0.25635501263345406</v>
      </c>
      <c r="U46" s="18">
        <f>IF(OR($A46="",U$8=""),"",MMULT(Z!$B46:INDEX(ZM,$A46-$B$4+1,$B$3-$B$2+1),ZT!U$9:INDEX(ZTM,$B$3-$B$2+1,U$8+1-$B$4)))</f>
        <v>1.1811994029862587</v>
      </c>
      <c r="V46" s="18">
        <f>IF(OR($A46="",V$8=""),"",MMULT(Z!$B46:INDEX(ZM,$A46-$B$4+1,$B$3-$B$2+1),ZT!V$9:INDEX(ZTM,$B$3-$B$2+1,V$8+1-$B$4)))</f>
        <v>1.4538219158565451</v>
      </c>
      <c r="W46" s="18">
        <f>IF(OR($A46="",W$8=""),"",MMULT(Z!$B46:INDEX(ZM,$A46-$B$4+1,$B$3-$B$2+1),ZT!W$9:INDEX(ZTM,$B$3-$B$2+1,W$8+1-$B$4)))</f>
        <v>1.408342895986417</v>
      </c>
      <c r="X46" s="18">
        <f>IF(OR($A46="",X$8=""),"",MMULT(Z!$B46:INDEX(ZM,$A46-$B$4+1,$B$3-$B$2+1),ZT!X$9:INDEX(ZTM,$B$3-$B$2+1,X$8+1-$B$4)))</f>
        <v>1.1394949833166108</v>
      </c>
      <c r="Y46" s="18">
        <f>IF(OR($A46="",Y$8=""),"",MMULT(Z!$B46:INDEX(ZM,$A46-$B$4+1,$B$3-$B$2+1),ZT!Y$9:INDEX(ZTM,$B$3-$B$2+1,Y$8+1-$B$4)))</f>
        <v>1.3344999413358456</v>
      </c>
      <c r="Z46" s="18">
        <f>IF(OR($A46="",Z$8=""),"",MMULT(Z!$B46:INDEX(ZM,$A46-$B$4+1,$B$3-$B$2+1),ZT!Z$9:INDEX(ZTM,$B$3-$B$2+1,Z$8+1-$B$4)))</f>
        <v>1.465610908167144</v>
      </c>
      <c r="AA46" s="18">
        <f>IF(OR($A46="",AA$8=""),"",MMULT(Z!$B46:INDEX(ZM,$A46-$B$4+1,$B$3-$B$2+1),ZT!AA$9:INDEX(ZTM,$B$3-$B$2+1,AA$8+1-$B$4)))</f>
        <v>1.1153742442246322</v>
      </c>
      <c r="AB46" s="18">
        <f>IF(OR($A46="",AB$8=""),"",MMULT(Z!$B46:INDEX(ZM,$A46-$B$4+1,$B$3-$B$2+1),ZT!AB$9:INDEX(ZTM,$B$3-$B$2+1,AB$8+1-$B$4)))</f>
        <v>1.6456613800895832</v>
      </c>
      <c r="AC46" s="18">
        <f>IF(OR($A46="",AC$8=""),"",MMULT(Z!$B46:INDEX(ZM,$A46-$B$4+1,$B$3-$B$2+1),ZT!AC$9:INDEX(ZTM,$B$3-$B$2+1,AC$8+1-$B$4)))</f>
        <v>1.2762637560595493</v>
      </c>
      <c r="AD46" s="18">
        <f>IF(OR($A46="",AD$8=""),"",MMULT(Z!$B46:INDEX(ZM,$A46-$B$4+1,$B$3-$B$2+1),ZT!AD$9:INDEX(ZTM,$B$3-$B$2+1,AD$8+1-$B$4)))</f>
        <v>1.2789424747834477</v>
      </c>
      <c r="AE46" s="18">
        <f>IF(OR($A46="",AE$8=""),"",MMULT(Z!$B46:INDEX(ZM,$A46-$B$4+1,$B$3-$B$2+1),ZT!AE$9:INDEX(ZTM,$B$3-$B$2+1,AE$8+1-$B$4)))</f>
        <v>1.7454720114373272</v>
      </c>
      <c r="AF46" s="18">
        <f>IF(OR($A46="",AF$8=""),"",MMULT(Z!$B46:INDEX(ZM,$A46-$B$4+1,$B$3-$B$2+1),ZT!AF$9:INDEX(ZTM,$B$3-$B$2+1,AF$8+1-$B$4)))</f>
        <v>1.665452891992061</v>
      </c>
      <c r="AG46" s="18">
        <f>IF(OR($A46="",AG$8=""),"",MMULT(Z!$B46:INDEX(ZM,$A46-$B$4+1,$B$3-$B$2+1),ZT!AG$9:INDEX(ZTM,$B$3-$B$2+1,AG$8+1-$B$4)))</f>
        <v>2.0318685631967357</v>
      </c>
      <c r="AH46" s="18">
        <f>IF(OR($A46="",AH$8=""),"",MMULT(Z!$B46:INDEX(ZM,$A46-$B$4+1,$B$3-$B$2+1),ZT!AH$9:INDEX(ZTM,$B$3-$B$2+1,AH$8+1-$B$4)))</f>
        <v>1.4701300899401297</v>
      </c>
      <c r="AI46" s="18">
        <f>IF(OR($A46="",AI$8=""),"",MMULT(Z!$B46:INDEX(ZM,$A46-$B$4+1,$B$3-$B$2+1),ZT!AI$9:INDEX(ZTM,$B$3-$B$2+1,AI$8+1-$B$4)))</f>
        <v>1.7806368441098994</v>
      </c>
      <c r="AJ46" s="18">
        <f>IF(OR($A46="",AJ$8=""),"",MMULT(Z!$B46:INDEX(ZM,$A46-$B$4+1,$B$3-$B$2+1),ZT!AJ$9:INDEX(ZTM,$B$3-$B$2+1,AJ$8+1-$B$4)))</f>
        <v>1.7845889313774981</v>
      </c>
      <c r="AK46" s="18">
        <f>IF(OR($A46="",AK$8=""),"",MMULT(Z!$B46:INDEX(ZM,$A46-$B$4+1,$B$3-$B$2+1),ZT!AK$9:INDEX(ZTM,$B$3-$B$2+1,AK$8+1-$B$4)))</f>
        <v>1.7510681757223769</v>
      </c>
      <c r="AL46" s="18">
        <f>IF(OR($A46="",AL$8=""),"",MMULT(Z!$B46:INDEX(ZM,$A46-$B$4+1,$B$3-$B$2+1),ZT!AL$9:INDEX(ZTM,$B$3-$B$2+1,AL$8+1-$B$4)))</f>
        <v>2.0497425193889693</v>
      </c>
      <c r="AM46" s="18">
        <f>IF(OR($A46="",AM$8=""),"",MMULT(Z!$B46:INDEX(ZM,$A46-$B$4+1,$B$3-$B$2+1),ZT!AM$9:INDEX(ZTM,$B$3-$B$2+1,AM$8+1-$B$4)))</f>
        <v>1.7224710551054074</v>
      </c>
      <c r="AN46" s="18">
        <f>IF(OR($A46="",AN$8=""),"",MMULT(Z!$B46:INDEX(ZM,$A46-$B$4+1,$B$3-$B$2+1),ZT!AN$9:INDEX(ZTM,$B$3-$B$2+1,AN$8+1-$B$4)))</f>
        <v>1.7454127368172738</v>
      </c>
      <c r="AO46" s="18">
        <f>IF(OR($A46="",AO$8=""),"",MMULT(Z!$B46:INDEX(ZM,$A46-$B$4+1,$B$3-$B$2+1),ZT!AO$9:INDEX(ZTM,$B$3-$B$2+1,AO$8+1-$B$4)))</f>
        <v>1.2266956916004594</v>
      </c>
      <c r="AP46" s="18">
        <f>IF(OR($A46="",AP$8=""),"",MMULT(Z!$B46:INDEX(ZM,$A46-$B$4+1,$B$3-$B$2+1),ZT!AP$9:INDEX(ZTM,$B$3-$B$2+1,AP$8+1-$B$4)))</f>
        <v>1.2990798567917365</v>
      </c>
      <c r="AQ46" s="18">
        <f>IF(OR($A46="",AQ$8=""),"",MMULT(Z!$B46:INDEX(ZM,$A46-$B$4+1,$B$3-$B$2+1),ZT!AQ$9:INDEX(ZTM,$B$3-$B$2+1,AQ$8+1-$B$4)))</f>
        <v>1.1072652997051007</v>
      </c>
      <c r="AR46" s="18">
        <f>IF(OR($A46="",AR$8=""),"",MMULT(Z!$B46:INDEX(ZM,$A46-$B$4+1,$B$3-$B$2+1),ZT!AR$9:INDEX(ZTM,$B$3-$B$2+1,AR$8+1-$B$4)))</f>
        <v>1.0375883320518984</v>
      </c>
      <c r="AS46" s="18">
        <f>IF(OR($A46="",AS$8=""),"",MMULT(Z!$B46:INDEX(ZM,$A46-$B$4+1,$B$3-$B$2+1),ZT!AS$9:INDEX(ZTM,$B$3-$B$2+1,AS$8+1-$B$4)))</f>
        <v>0.85235075226139367</v>
      </c>
      <c r="AT46" s="18">
        <f>IF(OR($A46="",AT$8=""),"",MMULT(Z!$B46:INDEX(ZM,$A46-$B$4+1,$B$3-$B$2+1),ZT!AT$9:INDEX(ZTM,$B$3-$B$2+1,AT$8+1-$B$4)))</f>
        <v>0.79033167566975604</v>
      </c>
      <c r="AU46" s="18">
        <f>IF(OR($A46="",AU$8=""),"",MMULT(Z!$B46:INDEX(ZM,$A46-$B$4+1,$B$3-$B$2+1),ZT!AU$9:INDEX(ZTM,$B$3-$B$2+1,AU$8+1-$B$4)))</f>
        <v>0.64205595370741453</v>
      </c>
      <c r="AV46" s="18">
        <f>IF(OR($A46="",AV$8=""),"",MMULT(Z!$B46:INDEX(ZM,$A46-$B$4+1,$B$3-$B$2+1),ZT!AV$9:INDEX(ZTM,$B$3-$B$2+1,AV$8+1-$B$4)))</f>
        <v>0.53486956543281194</v>
      </c>
      <c r="AW46" s="18">
        <f>IF(OR($A46="",AW$8=""),"",MMULT(Z!$B46:INDEX(ZM,$A46-$B$4+1,$B$3-$B$2+1),ZT!AW$9:INDEX(ZTM,$B$3-$B$2+1,AW$8+1-$B$4)))</f>
        <v>0.38846957115134906</v>
      </c>
      <c r="AX46" s="18">
        <f>IF(OR($A46="",AX$8=""),"",MMULT(Z!$B46:INDEX(ZM,$A46-$B$4+1,$B$3-$B$2+1),ZT!AX$9:INDEX(ZTM,$B$3-$B$2+1,AX$8+1-$B$4)))</f>
        <v>0.33337279565369182</v>
      </c>
      <c r="AY46" s="18">
        <f>IF(OR($A46="",AY$8=""),"",MMULT(Z!$B46:INDEX(ZM,$A46-$B$4+1,$B$3-$B$2+1),ZT!AY$9:INDEX(ZTM,$B$3-$B$2+1,AY$8+1-$B$4)))</f>
        <v>0.37963341594840205</v>
      </c>
      <c r="AZ46" s="18">
        <f>IF(OR($A46="",AZ$8=""),"",MMULT(Z!$B46:INDEX(ZM,$A46-$B$4+1,$B$3-$B$2+1),ZT!AZ$9:INDEX(ZTM,$B$3-$B$2+1,AZ$8+1-$B$4)))</f>
        <v>0.31765950049920838</v>
      </c>
      <c r="BA46" s="18">
        <f>IF(OR($A46="",BA$8=""),"",MMULT(Z!$B46:INDEX(ZM,$A46-$B$4+1,$B$3-$B$2+1),ZT!BA$9:INDEX(ZTM,$B$3-$B$2+1,BA$8+1-$B$4)))</f>
        <v>0.26627206661593517</v>
      </c>
      <c r="BB46" s="18">
        <f>IF(OR($A46="",BB$8=""),"",MMULT(Z!$B46:INDEX(ZM,$A46-$B$4+1,$B$3-$B$2+1),ZT!BB$9:INDEX(ZTM,$B$3-$B$2+1,BB$8+1-$B$4)))</f>
        <v>0.25405792032623015</v>
      </c>
      <c r="BC46" s="18">
        <f>IF(OR($A46="",BC$8=""),"",MMULT(Z!$B46:INDEX(ZM,$A46-$B$4+1,$B$3-$B$2+1),ZT!BC$9:INDEX(ZTM,$B$3-$B$2+1,BC$8+1-$B$4)))</f>
        <v>0.26238509181921776</v>
      </c>
      <c r="BD46" s="18">
        <f>IF(OR($A46="",BD$8=""),"",MMULT(Z!$B46:INDEX(ZM,$A46-$B$4+1,$B$3-$B$2+1),ZT!BD$9:INDEX(ZTM,$B$3-$B$2+1,BD$8+1-$B$4)))</f>
        <v>0.2850165929066632</v>
      </c>
      <c r="BE46" s="18">
        <f>IF(OR($A46="",BE$8=""),"",MMULT(Z!$B46:INDEX(ZM,$A46-$B$4+1,$B$3-$B$2+1),ZT!BE$9:INDEX(ZTM,$B$3-$B$2+1,BE$8+1-$B$4)))</f>
        <v>0.33787570269827555</v>
      </c>
      <c r="BF46" s="18">
        <f>IF(OR($A46="",BF$8=""),"",MMULT(Z!$B46:INDEX(ZM,$A46-$B$4+1,$B$3-$B$2+1),ZT!BF$9:INDEX(ZTM,$B$3-$B$2+1,BF$8+1-$B$4)))</f>
        <v>0.41420173782814845</v>
      </c>
      <c r="BG46" s="18">
        <f>IF(OR($A46="",BG$8=""),"",MMULT(Z!$B46:INDEX(ZM,$A46-$B$4+1,$B$3-$B$2+1),ZT!BG$9:INDEX(ZTM,$B$3-$B$2+1,BG$8+1-$B$4)))</f>
        <v>0.50425317452814866</v>
      </c>
      <c r="BH46" s="18">
        <f>IF(OR($A46="",BH$8=""),"",MMULT(Z!$B46:INDEX(ZM,$A46-$B$4+1,$B$3-$B$2+1),ZT!BH$9:INDEX(ZTM,$B$3-$B$2+1,BH$8+1-$B$4)))</f>
        <v>0.45269830519721532</v>
      </c>
      <c r="BI46" s="18">
        <f>IF(OR($A46="",BI$8=""),"",MMULT(Z!$B46:INDEX(ZM,$A46-$B$4+1,$B$3-$B$2+1),ZT!BI$9:INDEX(ZTM,$B$3-$B$2+1,BI$8+1-$B$4)))</f>
        <v>0.47898443551586256</v>
      </c>
      <c r="BJ46" s="18">
        <f>IF(OR($A46="",BJ$8=""),"",MMULT(Z!$B46:INDEX(ZM,$A46-$B$4+1,$B$3-$B$2+1),ZT!BJ$9:INDEX(ZTM,$B$3-$B$2+1,BJ$8+1-$B$4)))</f>
        <v>0.55866389368664204</v>
      </c>
      <c r="BK46" s="18">
        <f>IF(OR($A46="",BK$8=""),"",MMULT(Z!$B46:INDEX(ZM,$A46-$B$4+1,$B$3-$B$2+1),ZT!BK$9:INDEX(ZTM,$B$3-$B$2+1,BK$8+1-$B$4)))</f>
        <v>0.49475620737720538</v>
      </c>
      <c r="BL46" s="18">
        <f>IF(OR($A46="",BL$8=""),"",MMULT(Z!$B46:INDEX(ZM,$A46-$B$4+1,$B$3-$B$2+1),ZT!BL$9:INDEX(ZTM,$B$3-$B$2+1,BL$8+1-$B$4)))</f>
        <v>0.59718776530201767</v>
      </c>
      <c r="BM46" s="18">
        <f>IF(OR($A46="",BM$8=""),"",MMULT(Z!$B46:INDEX(ZM,$A46-$B$4+1,$B$3-$B$2+1),ZT!BM$9:INDEX(ZTM,$B$3-$B$2+1,BM$8+1-$B$4)))</f>
        <v>0.64559739606010158</v>
      </c>
      <c r="BN46" s="18">
        <f>IF(OR($A46="",BN$8=""),"",MMULT(Z!$B46:INDEX(ZM,$A46-$B$4+1,$B$3-$B$2+1),ZT!BN$9:INDEX(ZTM,$B$3-$B$2+1,BN$8+1-$B$4)))</f>
        <v>0.58664357668221045</v>
      </c>
      <c r="BO46" s="18">
        <f>IF(OR($A46="",BO$8=""),"",MMULT(Z!$B46:INDEX(ZM,$A46-$B$4+1,$B$3-$B$2+1),ZT!BO$9:INDEX(ZTM,$B$3-$B$2+1,BO$8+1-$B$4)))</f>
        <v>0.68544231015667489</v>
      </c>
      <c r="BP46" s="18">
        <f>IF(OR($A46="",BP$8=""),"",MMULT(Z!$B46:INDEX(ZM,$A46-$B$4+1,$B$3-$B$2+1),ZT!BP$9:INDEX(ZTM,$B$3-$B$2+1,BP$8+1-$B$4)))</f>
        <v>0.69127481741857777</v>
      </c>
      <c r="BQ46" s="18">
        <f>IF(OR($A46="",BQ$8=""),"",MMULT(Z!$B46:INDEX(ZM,$A46-$B$4+1,$B$3-$B$2+1),ZT!BQ$9:INDEX(ZTM,$B$3-$B$2+1,BQ$8+1-$B$4)))</f>
        <v>0.67092883042851048</v>
      </c>
      <c r="BR46" s="18">
        <f>IF(OR($A46="",BR$8=""),"",MMULT(Z!$B46:INDEX(ZM,$A46-$B$4+1,$B$3-$B$2+1),ZT!BR$9:INDEX(ZTM,$B$3-$B$2+1,BR$8+1-$B$4)))</f>
        <v>0.72777294018511574</v>
      </c>
      <c r="BS46" s="18">
        <f>IF(OR($A46="",BS$8=""),"",MMULT(Z!$B46:INDEX(ZM,$A46-$B$4+1,$B$3-$B$2+1),ZT!BS$9:INDEX(ZTM,$B$3-$B$2+1,BS$8+1-$B$4)))</f>
        <v>0.65076216660214481</v>
      </c>
      <c r="BT46" s="18">
        <f>IF(OR($A46="",BT$8=""),"",MMULT(Z!$B46:INDEX(ZM,$A46-$B$4+1,$B$3-$B$2+1),ZT!BT$9:INDEX(ZTM,$B$3-$B$2+1,BT$8+1-$B$4)))</f>
        <v>0.68867844668026956</v>
      </c>
      <c r="BU46" s="18">
        <f>IF(OR($A46="",BU$8=""),"",MMULT(Z!$B46:INDEX(ZM,$A46-$B$4+1,$B$3-$B$2+1),ZT!BU$9:INDEX(ZTM,$B$3-$B$2+1,BU$8+1-$B$4)))</f>
        <v>0.71471839261844305</v>
      </c>
      <c r="BV46" s="18">
        <f>IF(OR($A46="",BV$8=""),"",MMULT(Z!$B46:INDEX(ZM,$A46-$B$4+1,$B$3-$B$2+1),ZT!BV$9:INDEX(ZTM,$B$3-$B$2+1,BV$8+1-$B$4)))</f>
        <v>0.66025338145179624</v>
      </c>
      <c r="BW46" s="18">
        <f>IF(OR($A46="",BW$8=""),"",MMULT(Z!$B46:INDEX(ZM,$A46-$B$4+1,$B$3-$B$2+1),ZT!BW$9:INDEX(ZTM,$B$3-$B$2+1,BW$8+1-$B$4)))</f>
        <v>0.66518790564619645</v>
      </c>
      <c r="BX46" s="18">
        <f>IF(OR($A46="",BX$8=""),"",MMULT(Z!$B46:INDEX(ZM,$A46-$B$4+1,$B$3-$B$2+1),ZT!BX$9:INDEX(ZTM,$B$3-$B$2+1,BX$8+1-$B$4)))</f>
        <v>0.69795548759652559</v>
      </c>
      <c r="BY46" s="18">
        <f>IF(OR($A46="",BY$8=""),"",MMULT(Z!$B46:INDEX(ZM,$A46-$B$4+1,$B$3-$B$2+1),ZT!BY$9:INDEX(ZTM,$B$3-$B$2+1,BY$8+1-$B$4)))</f>
        <v>0.6113214136453391</v>
      </c>
      <c r="BZ46" s="18">
        <f>IF(OR($A46="",BZ$8=""),"",MMULT(Z!$B46:INDEX(ZM,$A46-$B$4+1,$B$3-$B$2+1),ZT!BZ$9:INDEX(ZTM,$B$3-$B$2+1,BZ$8+1-$B$4)))</f>
        <v>0.66025540977297015</v>
      </c>
      <c r="CA46" s="18">
        <f>IF(OR($A46="",CA$8=""),"",MMULT(Z!$B46:INDEX(ZM,$A46-$B$4+1,$B$3-$B$2+1),ZT!CA$9:INDEX(ZTM,$B$3-$B$2+1,CA$8+1-$B$4)))</f>
        <v>0.54412405852239332</v>
      </c>
      <c r="CB46" s="18">
        <f>IF(OR($A46="",CB$8=""),"",MMULT(Z!$B46:INDEX(ZM,$A46-$B$4+1,$B$3-$B$2+1),ZT!CB$9:INDEX(ZTM,$B$3-$B$2+1,CB$8+1-$B$4)))</f>
        <v>0.61955199593641408</v>
      </c>
      <c r="CC46" s="18">
        <f>IF(OR($A46="",CC$8=""),"",MMULT(Z!$B46:INDEX(ZM,$A46-$B$4+1,$B$3-$B$2+1),ZT!CC$9:INDEX(ZTM,$B$3-$B$2+1,CC$8+1-$B$4)))</f>
        <v>0.51685951687773735</v>
      </c>
      <c r="CD46" s="18">
        <f>IF(OR($A46="",CD$8=""),"",MMULT(Z!$B46:INDEX(ZM,$A46-$B$4+1,$B$3-$B$2+1),ZT!CD$9:INDEX(ZTM,$B$3-$B$2+1,CD$8+1-$B$4)))</f>
        <v>0.51377414260537846</v>
      </c>
      <c r="CE46" s="18">
        <f>IF(OR($A46="",CE$8=""),"",MMULT(Z!$B46:INDEX(ZM,$A46-$B$4+1,$B$3-$B$2+1),ZT!CE$9:INDEX(ZTM,$B$3-$B$2+1,CE$8+1-$B$4)))</f>
        <v>0.52783681225304546</v>
      </c>
      <c r="CF46" s="18">
        <f>IF(OR($A46="",CF$8=""),"",MMULT(Z!$B46:INDEX(ZM,$A46-$B$4+1,$B$3-$B$2+1),ZT!CF$9:INDEX(ZTM,$B$3-$B$2+1,CF$8+1-$B$4)))</f>
        <v>0.48334246899764932</v>
      </c>
      <c r="CG46" s="18">
        <f>IF(OR($A46="",CG$8=""),"",MMULT(Z!$B46:INDEX(ZM,$A46-$B$4+1,$B$3-$B$2+1),ZT!CG$9:INDEX(ZTM,$B$3-$B$2+1,CG$8+1-$B$4)))</f>
        <v>0.51592400803989547</v>
      </c>
      <c r="CH46" s="18">
        <f>IF(OR($A46="",CH$8=""),"",MMULT(Z!$B46:INDEX(ZM,$A46-$B$4+1,$B$3-$B$2+1),ZT!CH$9:INDEX(ZTM,$B$3-$B$2+1,CH$8+1-$B$4)))</f>
        <v>0.51395282158480438</v>
      </c>
      <c r="CI46" s="18">
        <f>IF(OR($A46="",CI$8=""),"",MMULT(Z!$B46:INDEX(ZM,$A46-$B$4+1,$B$3-$B$2+1),ZT!CI$9:INDEX(ZTM,$B$3-$B$2+1,CI$8+1-$B$4)))</f>
        <v>0.54328954404054164</v>
      </c>
      <c r="CJ46" s="18">
        <f>IF(OR($A46="",CJ$8=""),"",MMULT(Z!$B46:INDEX(ZM,$A46-$B$4+1,$B$3-$B$2+1),ZT!CJ$9:INDEX(ZTM,$B$3-$B$2+1,CJ$8+1-$B$4)))</f>
        <v>0.50293283634564545</v>
      </c>
      <c r="CK46" s="18">
        <f>IF(OR($A46="",CK$8=""),"",MMULT(Z!$B46:INDEX(ZM,$A46-$B$4+1,$B$3-$B$2+1),ZT!CK$9:INDEX(ZTM,$B$3-$B$2+1,CK$8+1-$B$4)))</f>
        <v>0.59281272903712945</v>
      </c>
      <c r="CL46" s="18">
        <f>IF(OR($A46="",CL$8=""),"",MMULT(Z!$B46:INDEX(ZM,$A46-$B$4+1,$B$3-$B$2+1),ZT!CL$9:INDEX(ZTM,$B$3-$B$2+1,CL$8+1-$B$4)))</f>
        <v>0.52663562132912689</v>
      </c>
      <c r="CM46" s="18">
        <f>IF(OR($A46="",CM$8=""),"",MMULT(Z!$B46:INDEX(ZM,$A46-$B$4+1,$B$3-$B$2+1),ZT!CM$9:INDEX(ZTM,$B$3-$B$2+1,CM$8+1-$B$4)))</f>
        <v>0.52791507040665231</v>
      </c>
      <c r="CN46" s="18">
        <f>IF(OR($A46="",CN$8=""),"",MMULT(Z!$B46:INDEX(ZM,$A46-$B$4+1,$B$3-$B$2+1),ZT!CN$9:INDEX(ZTM,$B$3-$B$2+1,CN$8+1-$B$4)))</f>
        <v>0.52926983688995544</v>
      </c>
      <c r="CO46" s="18">
        <f>IF(OR($A46="",CO$8=""),"",MMULT(Z!$B46:INDEX(ZM,$A46-$B$4+1,$B$3-$B$2+1),ZT!CO$9:INDEX(ZTM,$B$3-$B$2+1,CO$8+1-$B$4)))</f>
        <v>0.51151977059650566</v>
      </c>
      <c r="CP46" s="18">
        <f>IF(OR($A46="",CP$8=""),"",MMULT(Z!$B46:INDEX(ZM,$A46-$B$4+1,$B$3-$B$2+1),ZT!CP$9:INDEX(ZTM,$B$3-$B$2+1,CP$8+1-$B$4)))</f>
        <v>0.3542598329223523</v>
      </c>
      <c r="CQ46" s="18">
        <f>IF(OR($A46="",CQ$8=""),"",MMULT(Z!$B46:INDEX(ZM,$A46-$B$4+1,$B$3-$B$2+1),ZT!CQ$9:INDEX(ZTM,$B$3-$B$2+1,CQ$8+1-$B$4)))</f>
        <v>0.40436926191474332</v>
      </c>
      <c r="CR46" s="18">
        <f>IF(OR($A46="",CR$8=""),"",MMULT(Z!$B46:INDEX(ZM,$A46-$B$4+1,$B$3-$B$2+1),ZT!CR$9:INDEX(ZTM,$B$3-$B$2+1,CR$8+1-$B$4)))</f>
        <v>0.23377148747986373</v>
      </c>
      <c r="CS46" s="18">
        <f>IF(OR($A46="",CS$8=""),"",MMULT(Z!$B46:INDEX(ZM,$A46-$B$4+1,$B$3-$B$2+1),ZT!CS$9:INDEX(ZTM,$B$3-$B$2+1,CS$8+1-$B$4)))</f>
        <v>0.36775220266042508</v>
      </c>
      <c r="CT46" s="18" t="str">
        <f>IF(OR($A46="",CT$8=""),"",MMULT(Z!$B46:INDEX(ZM,$A46-$B$4+1,$B$3-$B$2+1),ZT!CT$9:INDEX(ZTM,$B$3-$B$2+1,CT$8+1-$B$4)))</f>
        <v/>
      </c>
      <c r="CU46" s="18" t="str">
        <f>IF(OR($A46="",CU$8=""),"",MMULT(Z!$B46:INDEX(ZM,$A46-$B$4+1,$B$3-$B$2+1),ZT!CU$9:INDEX(ZTM,$B$3-$B$2+1,CU$8+1-$B$4)))</f>
        <v/>
      </c>
      <c r="CV46" s="18" t="str">
        <f>IF(OR($A46="",CV$8=""),"",MMULT(Z!$B46:INDEX(ZM,$A46-$B$4+1,$B$3-$B$2+1),ZT!CV$9:INDEX(ZTM,$B$3-$B$2+1,CV$8+1-$B$4)))</f>
        <v/>
      </c>
      <c r="CW46" s="18" t="str">
        <f>IF(OR($A46="",CW$8=""),"",MMULT(Z!$B46:INDEX(ZM,$A46-$B$4+1,$B$3-$B$2+1),ZT!CW$9:INDEX(ZTM,$B$3-$B$2+1,CW$8+1-$B$4)))</f>
        <v/>
      </c>
      <c r="CX46" s="18" t="str">
        <f>IF(OR($A46="",CX$8=""),"",MMULT(Z!$B46:INDEX(ZM,$A46-$B$4+1,$B$3-$B$2+1),ZT!CX$9:INDEX(ZTM,$B$3-$B$2+1,CX$8+1-$B$4)))</f>
        <v/>
      </c>
      <c r="CY46" s="18" t="str">
        <f>IF(OR($A46="",CY$8=""),"",MMULT(Z!$B46:INDEX(ZM,$A46-$B$4+1,$B$3-$B$2+1),ZT!CY$9:INDEX(ZTM,$B$3-$B$2+1,CY$8+1-$B$4)))</f>
        <v/>
      </c>
      <c r="CZ46" s="18" t="str">
        <f>IF(OR($A46="",CZ$8=""),"",MMULT(Z!$B46:INDEX(ZM,$A46-$B$4+1,$B$3-$B$2+1),ZT!CZ$9:INDEX(ZTM,$B$3-$B$2+1,CZ$8+1-$B$4)))</f>
        <v/>
      </c>
      <c r="DA46" s="18" t="str">
        <f>IF(OR($A46="",DA$8=""),"",MMULT(Z!$B46:INDEX(ZM,$A46-$B$4+1,$B$3-$B$2+1),ZT!DA$9:INDEX(ZTM,$B$3-$B$2+1,DA$8+1-$B$4)))</f>
        <v/>
      </c>
      <c r="DB46" s="18" t="str">
        <f>IF(OR($A46="",DB$8=""),"",MMULT(Z!$B46:INDEX(ZM,$A46-$B$4+1,$B$3-$B$2+1),ZT!DB$9:INDEX(ZTM,$B$3-$B$2+1,DB$8+1-$B$4)))</f>
        <v/>
      </c>
      <c r="DC46" s="18" t="str">
        <f>IF(OR($A46="",DC$8=""),"",MMULT(Z!$B46:INDEX(ZM,$A46-$B$4+1,$B$3-$B$2+1),ZT!DC$9:INDEX(ZTM,$B$3-$B$2+1,DC$8+1-$B$4)))</f>
        <v/>
      </c>
      <c r="DD46" s="18" t="str">
        <f>IF(OR($A46="",DD$8=""),"",MMULT(Z!$B46:INDEX(ZM,$A46-$B$4+1,$B$3-$B$2+1),ZT!DD$9:INDEX(ZTM,$B$3-$B$2+1,DD$8+1-$B$4)))</f>
        <v/>
      </c>
      <c r="DE46" s="18" t="str">
        <f>IF(OR($A46="",DE$8=""),"",MMULT(Z!$B46:INDEX(ZM,$A46-$B$4+1,$B$3-$B$2+1),ZT!DE$9:INDEX(ZTM,$B$3-$B$2+1,DE$8+1-$B$4)))</f>
        <v/>
      </c>
      <c r="DF46" s="18" t="str">
        <f>IF(OR($A46="",DF$8=""),"",MMULT(Z!$B46:INDEX(ZM,$A46-$B$4+1,$B$3-$B$2+1),ZT!DF$9:INDEX(ZTM,$B$3-$B$2+1,DF$8+1-$B$4)))</f>
        <v/>
      </c>
      <c r="DG46" s="18" t="str">
        <f>IF(OR($A46="",DG$8=""),"",MMULT(Z!$B46:INDEX(ZM,$A46-$B$4+1,$B$3-$B$2+1),ZT!DG$9:INDEX(ZTM,$B$3-$B$2+1,DG$8+1-$B$4)))</f>
        <v/>
      </c>
    </row>
    <row r="47" spans="1:111">
      <c r="A47">
        <f>Z!A47</f>
        <v>38</v>
      </c>
      <c r="B47" s="18">
        <f>IF(OR($A47="",B$8=""),"",MMULT(Z!$B47:INDEX(ZM,$A47-$B$4+1,$B$3-$B$2+1),ZT!B$9:INDEX(ZTM,$B$3-$B$2+1,B$8+1-$B$4)))</f>
        <v>1.952117717266447</v>
      </c>
      <c r="C47" s="18">
        <f>IF(OR($A47="",C$8=""),"",MMULT(Z!$B47:INDEX(ZM,$A47-$B$4+1,$B$3-$B$2+1),ZT!C$9:INDEX(ZTM,$B$3-$B$2+1,C$8+1-$B$4)))</f>
        <v>1.7559520585401518</v>
      </c>
      <c r="D47" s="18">
        <f>IF(OR($A47="",D$8=""),"",MMULT(Z!$B47:INDEX(ZM,$A47-$B$4+1,$B$3-$B$2+1),ZT!D$9:INDEX(ZTM,$B$3-$B$2+1,D$8+1-$B$4)))</f>
        <v>1.4543950162379582</v>
      </c>
      <c r="E47" s="18">
        <f>IF(OR($A47="",E$8=""),"",MMULT(Z!$B47:INDEX(ZM,$A47-$B$4+1,$B$3-$B$2+1),ZT!E$9:INDEX(ZTM,$B$3-$B$2+1,E$8+1-$B$4)))</f>
        <v>1.4806873031477814</v>
      </c>
      <c r="F47" s="18">
        <f>IF(OR($A47="",F$8=""),"",MMULT(Z!$B47:INDEX(ZM,$A47-$B$4+1,$B$3-$B$2+1),ZT!F$9:INDEX(ZTM,$B$3-$B$2+1,F$8+1-$B$4)))</f>
        <v>1.5435073762711553</v>
      </c>
      <c r="G47" s="18">
        <f>IF(OR($A47="",G$8=""),"",MMULT(Z!$B47:INDEX(ZM,$A47-$B$4+1,$B$3-$B$2+1),ZT!G$9:INDEX(ZTM,$B$3-$B$2+1,G$8+1-$B$4)))</f>
        <v>1.352934088014766</v>
      </c>
      <c r="H47" s="18">
        <f>IF(OR($A47="",H$8=""),"",MMULT(Z!$B47:INDEX(ZM,$A47-$B$4+1,$B$3-$B$2+1),ZT!H$9:INDEX(ZTM,$B$3-$B$2+1,H$8+1-$B$4)))</f>
        <v>1.1095052108366912</v>
      </c>
      <c r="I47" s="18">
        <f>IF(OR($A47="",I$8=""),"",MMULT(Z!$B47:INDEX(ZM,$A47-$B$4+1,$B$3-$B$2+1),ZT!I$9:INDEX(ZTM,$B$3-$B$2+1,I$8+1-$B$4)))</f>
        <v>1.0206977398730677</v>
      </c>
      <c r="J47" s="18">
        <f>IF(OR($A47="",J$8=""),"",MMULT(Z!$B47:INDEX(ZM,$A47-$B$4+1,$B$3-$B$2+1),ZT!J$9:INDEX(ZTM,$B$3-$B$2+1,J$8+1-$B$4)))</f>
        <v>2.1211822716648836</v>
      </c>
      <c r="K47" s="18">
        <f>IF(OR($A47="",K$8=""),"",MMULT(Z!$B47:INDEX(ZM,$A47-$B$4+1,$B$3-$B$2+1),ZT!K$9:INDEX(ZTM,$B$3-$B$2+1,K$8+1-$B$4)))</f>
        <v>0.86639396231417898</v>
      </c>
      <c r="L47" s="18">
        <f>IF(OR($A47="",L$8=""),"",MMULT(Z!$B47:INDEX(ZM,$A47-$B$4+1,$B$3-$B$2+1),ZT!L$9:INDEX(ZTM,$B$3-$B$2+1,L$8+1-$B$4)))</f>
        <v>1.4592534469014771</v>
      </c>
      <c r="M47" s="18">
        <f>IF(OR($A47="",M$8=""),"",MMULT(Z!$B47:INDEX(ZM,$A47-$B$4+1,$B$3-$B$2+1),ZT!M$9:INDEX(ZTM,$B$3-$B$2+1,M$8+1-$B$4)))</f>
        <v>-1.9844239123610566E-2</v>
      </c>
      <c r="N47" s="18">
        <f>IF(OR($A47="",N$8=""),"",MMULT(Z!$B47:INDEX(ZM,$A47-$B$4+1,$B$3-$B$2+1),ZT!N$9:INDEX(ZTM,$B$3-$B$2+1,N$8+1-$B$4)))</f>
        <v>1.0619576001919697</v>
      </c>
      <c r="O47" s="18">
        <f>IF(OR($A47="",O$8=""),"",MMULT(Z!$B47:INDEX(ZM,$A47-$B$4+1,$B$3-$B$2+1),ZT!O$9:INDEX(ZTM,$B$3-$B$2+1,O$8+1-$B$4)))</f>
        <v>0.6382714390060098</v>
      </c>
      <c r="P47" s="18">
        <f>IF(OR($A47="",P$8=""),"",MMULT(Z!$B47:INDEX(ZM,$A47-$B$4+1,$B$3-$B$2+1),ZT!P$9:INDEX(ZTM,$B$3-$B$2+1,P$8+1-$B$4)))</f>
        <v>0.72521702968857749</v>
      </c>
      <c r="Q47" s="18">
        <f>IF(OR($A47="",Q$8=""),"",MMULT(Z!$B47:INDEX(ZM,$A47-$B$4+1,$B$3-$B$2+1),ZT!Q$9:INDEX(ZTM,$B$3-$B$2+1,Q$8+1-$B$4)))</f>
        <v>0.96982669746606764</v>
      </c>
      <c r="R47" s="18">
        <f>IF(OR($A47="",R$8=""),"",MMULT(Z!$B47:INDEX(ZM,$A47-$B$4+1,$B$3-$B$2+1),ZT!R$9:INDEX(ZTM,$B$3-$B$2+1,R$8+1-$B$4)))</f>
        <v>0.7965051760849079</v>
      </c>
      <c r="S47" s="18">
        <f>IF(OR($A47="",S$8=""),"",MMULT(Z!$B47:INDEX(ZM,$A47-$B$4+1,$B$3-$B$2+1),ZT!S$9:INDEX(ZTM,$B$3-$B$2+1,S$8+1-$B$4)))</f>
        <v>1.3456244502978985</v>
      </c>
      <c r="T47" s="18">
        <f>IF(OR($A47="",T$8=""),"",MMULT(Z!$B47:INDEX(ZM,$A47-$B$4+1,$B$3-$B$2+1),ZT!T$9:INDEX(ZTM,$B$3-$B$2+1,T$8+1-$B$4)))</f>
        <v>0.5549926016601775</v>
      </c>
      <c r="U47" s="18">
        <f>IF(OR($A47="",U$8=""),"",MMULT(Z!$B47:INDEX(ZM,$A47-$B$4+1,$B$3-$B$2+1),ZT!U$9:INDEX(ZTM,$B$3-$B$2+1,U$8+1-$B$4)))</f>
        <v>1.3478802422966563</v>
      </c>
      <c r="V47" s="18">
        <f>IF(OR($A47="",V$8=""),"",MMULT(Z!$B47:INDEX(ZM,$A47-$B$4+1,$B$3-$B$2+1),ZT!V$9:INDEX(ZTM,$B$3-$B$2+1,V$8+1-$B$4)))</f>
        <v>1.5482695887404632</v>
      </c>
      <c r="W47" s="18">
        <f>IF(OR($A47="",W$8=""),"",MMULT(Z!$B47:INDEX(ZM,$A47-$B$4+1,$B$3-$B$2+1),ZT!W$9:INDEX(ZTM,$B$3-$B$2+1,W$8+1-$B$4)))</f>
        <v>1.2480880133737227</v>
      </c>
      <c r="X47" s="18">
        <f>IF(OR($A47="",X$8=""),"",MMULT(Z!$B47:INDEX(ZM,$A47-$B$4+1,$B$3-$B$2+1),ZT!X$9:INDEX(ZTM,$B$3-$B$2+1,X$8+1-$B$4)))</f>
        <v>1.5140664224734306</v>
      </c>
      <c r="Y47" s="18">
        <f>IF(OR($A47="",Y$8=""),"",MMULT(Z!$B47:INDEX(ZM,$A47-$B$4+1,$B$3-$B$2+1),ZT!Y$9:INDEX(ZTM,$B$3-$B$2+1,Y$8+1-$B$4)))</f>
        <v>1.4852208009441481</v>
      </c>
      <c r="Z47" s="18">
        <f>IF(OR($A47="",Z$8=""),"",MMULT(Z!$B47:INDEX(ZM,$A47-$B$4+1,$B$3-$B$2+1),ZT!Z$9:INDEX(ZTM,$B$3-$B$2+1,Z$8+1-$B$4)))</f>
        <v>1.8819860255972007</v>
      </c>
      <c r="AA47" s="18">
        <f>IF(OR($A47="",AA$8=""),"",MMULT(Z!$B47:INDEX(ZM,$A47-$B$4+1,$B$3-$B$2+1),ZT!AA$9:INDEX(ZTM,$B$3-$B$2+1,AA$8+1-$B$4)))</f>
        <v>1.0441431400039412</v>
      </c>
      <c r="AB47" s="18">
        <f>IF(OR($A47="",AB$8=""),"",MMULT(Z!$B47:INDEX(ZM,$A47-$B$4+1,$B$3-$B$2+1),ZT!AB$9:INDEX(ZTM,$B$3-$B$2+1,AB$8+1-$B$4)))</f>
        <v>2.0351917437685785</v>
      </c>
      <c r="AC47" s="18">
        <f>IF(OR($A47="",AC$8=""),"",MMULT(Z!$B47:INDEX(ZM,$A47-$B$4+1,$B$3-$B$2+1),ZT!AC$9:INDEX(ZTM,$B$3-$B$2+1,AC$8+1-$B$4)))</f>
        <v>1.3693585110023729</v>
      </c>
      <c r="AD47" s="18">
        <f>IF(OR($A47="",AD$8=""),"",MMULT(Z!$B47:INDEX(ZM,$A47-$B$4+1,$B$3-$B$2+1),ZT!AD$9:INDEX(ZTM,$B$3-$B$2+1,AD$8+1-$B$4)))</f>
        <v>1.4889309585377182</v>
      </c>
      <c r="AE47" s="18">
        <f>IF(OR($A47="",AE$8=""),"",MMULT(Z!$B47:INDEX(ZM,$A47-$B$4+1,$B$3-$B$2+1),ZT!AE$9:INDEX(ZTM,$B$3-$B$2+1,AE$8+1-$B$4)))</f>
        <v>2.0768919850741421</v>
      </c>
      <c r="AF47" s="18">
        <f>IF(OR($A47="",AF$8=""),"",MMULT(Z!$B47:INDEX(ZM,$A47-$B$4+1,$B$3-$B$2+1),ZT!AF$9:INDEX(ZTM,$B$3-$B$2+1,AF$8+1-$B$4)))</f>
        <v>2.0716119767816199</v>
      </c>
      <c r="AG47" s="18">
        <f>IF(OR($A47="",AG$8=""),"",MMULT(Z!$B47:INDEX(ZM,$A47-$B$4+1,$B$3-$B$2+1),ZT!AG$9:INDEX(ZTM,$B$3-$B$2+1,AG$8+1-$B$4)))</f>
        <v>2.3401271858083166</v>
      </c>
      <c r="AH47" s="18">
        <f>IF(OR($A47="",AH$8=""),"",MMULT(Z!$B47:INDEX(ZM,$A47-$B$4+1,$B$3-$B$2+1),ZT!AH$9:INDEX(ZTM,$B$3-$B$2+1,AH$8+1-$B$4)))</f>
        <v>1.8043889777301712</v>
      </c>
      <c r="AI47" s="18">
        <f>IF(OR($A47="",AI$8=""),"",MMULT(Z!$B47:INDEX(ZM,$A47-$B$4+1,$B$3-$B$2+1),ZT!AI$9:INDEX(ZTM,$B$3-$B$2+1,AI$8+1-$B$4)))</f>
        <v>2.1057373093735041</v>
      </c>
      <c r="AJ47" s="18">
        <f>IF(OR($A47="",AJ$8=""),"",MMULT(Z!$B47:INDEX(ZM,$A47-$B$4+1,$B$3-$B$2+1),ZT!AJ$9:INDEX(ZTM,$B$3-$B$2+1,AJ$8+1-$B$4)))</f>
        <v>2.0223439533995804</v>
      </c>
      <c r="AK47" s="18">
        <f>IF(OR($A47="",AK$8=""),"",MMULT(Z!$B47:INDEX(ZM,$A47-$B$4+1,$B$3-$B$2+1),ZT!AK$9:INDEX(ZTM,$B$3-$B$2+1,AK$8+1-$B$4)))</f>
        <v>2.1096223393316498</v>
      </c>
      <c r="AL47" s="18">
        <f>IF(OR($A47="",AL$8=""),"",MMULT(Z!$B47:INDEX(ZM,$A47-$B$4+1,$B$3-$B$2+1),ZT!AL$9:INDEX(ZTM,$B$3-$B$2+1,AL$8+1-$B$4)))</f>
        <v>2.398515831483842</v>
      </c>
      <c r="AM47" s="18">
        <f>IF(OR($A47="",AM$8=""),"",MMULT(Z!$B47:INDEX(ZM,$A47-$B$4+1,$B$3-$B$2+1),ZT!AM$9:INDEX(ZTM,$B$3-$B$2+1,AM$8+1-$B$4)))</f>
        <v>1.7454127368172738</v>
      </c>
      <c r="AN47" s="18">
        <f>IF(OR($A47="",AN$8=""),"",MMULT(Z!$B47:INDEX(ZM,$A47-$B$4+1,$B$3-$B$2+1),ZT!AN$9:INDEX(ZTM,$B$3-$B$2+1,AN$8+1-$B$4)))</f>
        <v>2.4658963040973036</v>
      </c>
      <c r="AO47" s="18">
        <f>IF(OR($A47="",AO$8=""),"",MMULT(Z!$B47:INDEX(ZM,$A47-$B$4+1,$B$3-$B$2+1),ZT!AO$9:INDEX(ZTM,$B$3-$B$2+1,AO$8+1-$B$4)))</f>
        <v>1.5474507460341376</v>
      </c>
      <c r="AP47" s="18">
        <f>IF(OR($A47="",AP$8=""),"",MMULT(Z!$B47:INDEX(ZM,$A47-$B$4+1,$B$3-$B$2+1),ZT!AP$9:INDEX(ZTM,$B$3-$B$2+1,AP$8+1-$B$4)))</f>
        <v>1.5855464079064545</v>
      </c>
      <c r="AQ47" s="18">
        <f>IF(OR($A47="",AQ$8=""),"",MMULT(Z!$B47:INDEX(ZM,$A47-$B$4+1,$B$3-$B$2+1),ZT!AQ$9:INDEX(ZTM,$B$3-$B$2+1,AQ$8+1-$B$4)))</f>
        <v>1.4248098221927736</v>
      </c>
      <c r="AR47" s="18">
        <f>IF(OR($A47="",AR$8=""),"",MMULT(Z!$B47:INDEX(ZM,$A47-$B$4+1,$B$3-$B$2+1),ZT!AR$9:INDEX(ZTM,$B$3-$B$2+1,AR$8+1-$B$4)))</f>
        <v>1.2411503974246361</v>
      </c>
      <c r="AS47" s="18">
        <f>IF(OR($A47="",AS$8=""),"",MMULT(Z!$B47:INDEX(ZM,$A47-$B$4+1,$B$3-$B$2+1),ZT!AS$9:INDEX(ZTM,$B$3-$B$2+1,AS$8+1-$B$4)))</f>
        <v>1.1179040580941075</v>
      </c>
      <c r="AT47" s="18">
        <f>IF(OR($A47="",AT$8=""),"",MMULT(Z!$B47:INDEX(ZM,$A47-$B$4+1,$B$3-$B$2+1),ZT!AT$9:INDEX(ZTM,$B$3-$B$2+1,AT$8+1-$B$4)))</f>
        <v>0.90504533734847192</v>
      </c>
      <c r="AU47" s="18">
        <f>IF(OR($A47="",AU$8=""),"",MMULT(Z!$B47:INDEX(ZM,$A47-$B$4+1,$B$3-$B$2+1),ZT!AU$9:INDEX(ZTM,$B$3-$B$2+1,AU$8+1-$B$4)))</f>
        <v>0.80509479322867505</v>
      </c>
      <c r="AV47" s="18">
        <f>IF(OR($A47="",AV$8=""),"",MMULT(Z!$B47:INDEX(ZM,$A47-$B$4+1,$B$3-$B$2+1),ZT!AV$9:INDEX(ZTM,$B$3-$B$2+1,AV$8+1-$B$4)))</f>
        <v>0.67730189050911782</v>
      </c>
      <c r="AW47" s="18">
        <f>IF(OR($A47="",AW$8=""),"",MMULT(Z!$B47:INDEX(ZM,$A47-$B$4+1,$B$3-$B$2+1),ZT!AW$9:INDEX(ZTM,$B$3-$B$2+1,AW$8+1-$B$4)))</f>
        <v>0.51532936814001695</v>
      </c>
      <c r="AX47" s="18">
        <f>IF(OR($A47="",AX$8=""),"",MMULT(Z!$B47:INDEX(ZM,$A47-$B$4+1,$B$3-$B$2+1),ZT!AX$9:INDEX(ZTM,$B$3-$B$2+1,AX$8+1-$B$4)))</f>
        <v>0.43100936590745709</v>
      </c>
      <c r="AY47" s="18">
        <f>IF(OR($A47="",AY$8=""),"",MMULT(Z!$B47:INDEX(ZM,$A47-$B$4+1,$B$3-$B$2+1),ZT!AY$9:INDEX(ZTM,$B$3-$B$2+1,AY$8+1-$B$4)))</f>
        <v>0.41470023405562428</v>
      </c>
      <c r="AZ47" s="18">
        <f>IF(OR($A47="",AZ$8=""),"",MMULT(Z!$B47:INDEX(ZM,$A47-$B$4+1,$B$3-$B$2+1),ZT!AZ$9:INDEX(ZTM,$B$3-$B$2+1,AZ$8+1-$B$4)))</f>
        <v>0.45597777957846525</v>
      </c>
      <c r="BA47" s="18">
        <f>IF(OR($A47="",BA$8=""),"",MMULT(Z!$B47:INDEX(ZM,$A47-$B$4+1,$B$3-$B$2+1),ZT!BA$9:INDEX(ZTM,$B$3-$B$2+1,BA$8+1-$B$4)))</f>
        <v>0.33183854949666891</v>
      </c>
      <c r="BB47" s="18">
        <f>IF(OR($A47="",BB$8=""),"",MMULT(Z!$B47:INDEX(ZM,$A47-$B$4+1,$B$3-$B$2+1),ZT!BB$9:INDEX(ZTM,$B$3-$B$2+1,BB$8+1-$B$4)))</f>
        <v>0.29475785422663459</v>
      </c>
      <c r="BC47" s="18">
        <f>IF(OR($A47="",BC$8=""),"",MMULT(Z!$B47:INDEX(ZM,$A47-$B$4+1,$B$3-$B$2+1),ZT!BC$9:INDEX(ZTM,$B$3-$B$2+1,BC$8+1-$B$4)))</f>
        <v>0.28225193730597115</v>
      </c>
      <c r="BD47" s="18">
        <f>IF(OR($A47="",BD$8=""),"",MMULT(Z!$B47:INDEX(ZM,$A47-$B$4+1,$B$3-$B$2+1),ZT!BD$9:INDEX(ZTM,$B$3-$B$2+1,BD$8+1-$B$4)))</f>
        <v>0.24943344231471012</v>
      </c>
      <c r="BE47" s="18">
        <f>IF(OR($A47="",BE$8=""),"",MMULT(Z!$B47:INDEX(ZM,$A47-$B$4+1,$B$3-$B$2+1),ZT!BE$9:INDEX(ZTM,$B$3-$B$2+1,BE$8+1-$B$4)))</f>
        <v>0.42663859983042562</v>
      </c>
      <c r="BF47" s="18">
        <f>IF(OR($A47="",BF$8=""),"",MMULT(Z!$B47:INDEX(ZM,$A47-$B$4+1,$B$3-$B$2+1),ZT!BF$9:INDEX(ZTM,$B$3-$B$2+1,BF$8+1-$B$4)))</f>
        <v>0.48451431775973136</v>
      </c>
      <c r="BG47" s="18">
        <f>IF(OR($A47="",BG$8=""),"",MMULT(Z!$B47:INDEX(ZM,$A47-$B$4+1,$B$3-$B$2+1),ZT!BG$9:INDEX(ZTM,$B$3-$B$2+1,BG$8+1-$B$4)))</f>
        <v>0.5980346301338163</v>
      </c>
      <c r="BH47" s="18">
        <f>IF(OR($A47="",BH$8=""),"",MMULT(Z!$B47:INDEX(ZM,$A47-$B$4+1,$B$3-$B$2+1),ZT!BH$9:INDEX(ZTM,$B$3-$B$2+1,BH$8+1-$B$4)))</f>
        <v>0.48237923712930031</v>
      </c>
      <c r="BI47" s="18">
        <f>IF(OR($A47="",BI$8=""),"",MMULT(Z!$B47:INDEX(ZM,$A47-$B$4+1,$B$3-$B$2+1),ZT!BI$9:INDEX(ZTM,$B$3-$B$2+1,BI$8+1-$B$4)))</f>
        <v>0.57115101042181249</v>
      </c>
      <c r="BJ47" s="18">
        <f>IF(OR($A47="",BJ$8=""),"",MMULT(Z!$B47:INDEX(ZM,$A47-$B$4+1,$B$3-$B$2+1),ZT!BJ$9:INDEX(ZTM,$B$3-$B$2+1,BJ$8+1-$B$4)))</f>
        <v>0.65213109629870591</v>
      </c>
      <c r="BK47" s="18">
        <f>IF(OR($A47="",BK$8=""),"",MMULT(Z!$B47:INDEX(ZM,$A47-$B$4+1,$B$3-$B$2+1),ZT!BK$9:INDEX(ZTM,$B$3-$B$2+1,BK$8+1-$B$4)))</f>
        <v>0.60902802090022012</v>
      </c>
      <c r="BL47" s="18">
        <f>IF(OR($A47="",BL$8=""),"",MMULT(Z!$B47:INDEX(ZM,$A47-$B$4+1,$B$3-$B$2+1),ZT!BL$9:INDEX(ZTM,$B$3-$B$2+1,BL$8+1-$B$4)))</f>
        <v>0.69653783640701394</v>
      </c>
      <c r="BM47" s="18">
        <f>IF(OR($A47="",BM$8=""),"",MMULT(Z!$B47:INDEX(ZM,$A47-$B$4+1,$B$3-$B$2+1),ZT!BM$9:INDEX(ZTM,$B$3-$B$2+1,BM$8+1-$B$4)))</f>
        <v>0.72999847103114757</v>
      </c>
      <c r="BN47" s="18">
        <f>IF(OR($A47="",BN$8=""),"",MMULT(Z!$B47:INDEX(ZM,$A47-$B$4+1,$B$3-$B$2+1),ZT!BN$9:INDEX(ZTM,$B$3-$B$2+1,BN$8+1-$B$4)))</f>
        <v>0.65483658035773384</v>
      </c>
      <c r="BO47" s="18">
        <f>IF(OR($A47="",BO$8=""),"",MMULT(Z!$B47:INDEX(ZM,$A47-$B$4+1,$B$3-$B$2+1),ZT!BO$9:INDEX(ZTM,$B$3-$B$2+1,BO$8+1-$B$4)))</f>
        <v>0.83985921014988252</v>
      </c>
      <c r="BP47" s="18">
        <f>IF(OR($A47="",BP$8=""),"",MMULT(Z!$B47:INDEX(ZM,$A47-$B$4+1,$B$3-$B$2+1),ZT!BP$9:INDEX(ZTM,$B$3-$B$2+1,BP$8+1-$B$4)))</f>
        <v>0.82496873647132296</v>
      </c>
      <c r="BQ47" s="18">
        <f>IF(OR($A47="",BQ$8=""),"",MMULT(Z!$B47:INDEX(ZM,$A47-$B$4+1,$B$3-$B$2+1),ZT!BQ$9:INDEX(ZTM,$B$3-$B$2+1,BQ$8+1-$B$4)))</f>
        <v>0.81145213438856867</v>
      </c>
      <c r="BR47" s="18">
        <f>IF(OR($A47="",BR$8=""),"",MMULT(Z!$B47:INDEX(ZM,$A47-$B$4+1,$B$3-$B$2+1),ZT!BR$9:INDEX(ZTM,$B$3-$B$2+1,BR$8+1-$B$4)))</f>
        <v>0.89630630456344407</v>
      </c>
      <c r="BS47" s="18">
        <f>IF(OR($A47="",BS$8=""),"",MMULT(Z!$B47:INDEX(ZM,$A47-$B$4+1,$B$3-$B$2+1),ZT!BS$9:INDEX(ZTM,$B$3-$B$2+1,BS$8+1-$B$4)))</f>
        <v>0.81979250964904349</v>
      </c>
      <c r="BT47" s="18">
        <f>IF(OR($A47="",BT$8=""),"",MMULT(Z!$B47:INDEX(ZM,$A47-$B$4+1,$B$3-$B$2+1),ZT!BT$9:INDEX(ZTM,$B$3-$B$2+1,BT$8+1-$B$4)))</f>
        <v>0.83523160637956728</v>
      </c>
      <c r="BU47" s="18">
        <f>IF(OR($A47="",BU$8=""),"",MMULT(Z!$B47:INDEX(ZM,$A47-$B$4+1,$B$3-$B$2+1),ZT!BU$9:INDEX(ZTM,$B$3-$B$2+1,BU$8+1-$B$4)))</f>
        <v>0.89734187096429618</v>
      </c>
      <c r="BV47" s="18">
        <f>IF(OR($A47="",BV$8=""),"",MMULT(Z!$B47:INDEX(ZM,$A47-$B$4+1,$B$3-$B$2+1),ZT!BV$9:INDEX(ZTM,$B$3-$B$2+1,BV$8+1-$B$4)))</f>
        <v>0.81379145972247102</v>
      </c>
      <c r="BW47" s="18">
        <f>IF(OR($A47="",BW$8=""),"",MMULT(Z!$B47:INDEX(ZM,$A47-$B$4+1,$B$3-$B$2+1),ZT!BW$9:INDEX(ZTM,$B$3-$B$2+1,BW$8+1-$B$4)))</f>
        <v>0.85437245591474498</v>
      </c>
      <c r="BX47" s="18">
        <f>IF(OR($A47="",BX$8=""),"",MMULT(Z!$B47:INDEX(ZM,$A47-$B$4+1,$B$3-$B$2+1),ZT!BX$9:INDEX(ZTM,$B$3-$B$2+1,BX$8+1-$B$4)))</f>
        <v>0.83134721453575711</v>
      </c>
      <c r="BY47" s="18">
        <f>IF(OR($A47="",BY$8=""),"",MMULT(Z!$B47:INDEX(ZM,$A47-$B$4+1,$B$3-$B$2+1),ZT!BY$9:INDEX(ZTM,$B$3-$B$2+1,BY$8+1-$B$4)))</f>
        <v>0.7488071186957963</v>
      </c>
      <c r="BZ47" s="18">
        <f>IF(OR($A47="",BZ$8=""),"",MMULT(Z!$B47:INDEX(ZM,$A47-$B$4+1,$B$3-$B$2+1),ZT!BZ$9:INDEX(ZTM,$B$3-$B$2+1,BZ$8+1-$B$4)))</f>
        <v>0.81489363489383004</v>
      </c>
      <c r="CA47" s="18">
        <f>IF(OR($A47="",CA$8=""),"",MMULT(Z!$B47:INDEX(ZM,$A47-$B$4+1,$B$3-$B$2+1),ZT!CA$9:INDEX(ZTM,$B$3-$B$2+1,CA$8+1-$B$4)))</f>
        <v>0.65822011272994896</v>
      </c>
      <c r="CB47" s="18">
        <f>IF(OR($A47="",CB$8=""),"",MMULT(Z!$B47:INDEX(ZM,$A47-$B$4+1,$B$3-$B$2+1),ZT!CB$9:INDEX(ZTM,$B$3-$B$2+1,CB$8+1-$B$4)))</f>
        <v>0.71653958312656696</v>
      </c>
      <c r="CC47" s="18">
        <f>IF(OR($A47="",CC$8=""),"",MMULT(Z!$B47:INDEX(ZM,$A47-$B$4+1,$B$3-$B$2+1),ZT!CC$9:INDEX(ZTM,$B$3-$B$2+1,CC$8+1-$B$4)))</f>
        <v>0.67218538320311982</v>
      </c>
      <c r="CD47" s="18">
        <f>IF(OR($A47="",CD$8=""),"",MMULT(Z!$B47:INDEX(ZM,$A47-$B$4+1,$B$3-$B$2+1),ZT!CD$9:INDEX(ZTM,$B$3-$B$2+1,CD$8+1-$B$4)))</f>
        <v>0.64151597458798892</v>
      </c>
      <c r="CE47" s="18">
        <f>IF(OR($A47="",CE$8=""),"",MMULT(Z!$B47:INDEX(ZM,$A47-$B$4+1,$B$3-$B$2+1),ZT!CE$9:INDEX(ZTM,$B$3-$B$2+1,CE$8+1-$B$4)))</f>
        <v>0.58675318896563822</v>
      </c>
      <c r="CF47" s="18">
        <f>IF(OR($A47="",CF$8=""),"",MMULT(Z!$B47:INDEX(ZM,$A47-$B$4+1,$B$3-$B$2+1),ZT!CF$9:INDEX(ZTM,$B$3-$B$2+1,CF$8+1-$B$4)))</f>
        <v>0.58103902516518668</v>
      </c>
      <c r="CG47" s="18">
        <f>IF(OR($A47="",CG$8=""),"",MMULT(Z!$B47:INDEX(ZM,$A47-$B$4+1,$B$3-$B$2+1),ZT!CG$9:INDEX(ZTM,$B$3-$B$2+1,CG$8+1-$B$4)))</f>
        <v>0.62984996055654141</v>
      </c>
      <c r="CH47" s="18">
        <f>IF(OR($A47="",CH$8=""),"",MMULT(Z!$B47:INDEX(ZM,$A47-$B$4+1,$B$3-$B$2+1),ZT!CH$9:INDEX(ZTM,$B$3-$B$2+1,CH$8+1-$B$4)))</f>
        <v>0.65226913650507234</v>
      </c>
      <c r="CI47" s="18">
        <f>IF(OR($A47="",CI$8=""),"",MMULT(Z!$B47:INDEX(ZM,$A47-$B$4+1,$B$3-$B$2+1),ZT!CI$9:INDEX(ZTM,$B$3-$B$2+1,CI$8+1-$B$4)))</f>
        <v>0.62697039355953954</v>
      </c>
      <c r="CJ47" s="18">
        <f>IF(OR($A47="",CJ$8=""),"",MMULT(Z!$B47:INDEX(ZM,$A47-$B$4+1,$B$3-$B$2+1),ZT!CJ$9:INDEX(ZTM,$B$3-$B$2+1,CJ$8+1-$B$4)))</f>
        <v>0.58405068695573958</v>
      </c>
      <c r="CK47" s="18">
        <f>IF(OR($A47="",CK$8=""),"",MMULT(Z!$B47:INDEX(ZM,$A47-$B$4+1,$B$3-$B$2+1),ZT!CK$9:INDEX(ZTM,$B$3-$B$2+1,CK$8+1-$B$4)))</f>
        <v>0.63406399509928457</v>
      </c>
      <c r="CL47" s="18">
        <f>IF(OR($A47="",CL$8=""),"",MMULT(Z!$B47:INDEX(ZM,$A47-$B$4+1,$B$3-$B$2+1),ZT!CL$9:INDEX(ZTM,$B$3-$B$2+1,CL$8+1-$B$4)))</f>
        <v>0.61596887463848626</v>
      </c>
      <c r="CM47" s="18">
        <f>IF(OR($A47="",CM$8=""),"",MMULT(Z!$B47:INDEX(ZM,$A47-$B$4+1,$B$3-$B$2+1),ZT!CM$9:INDEX(ZTM,$B$3-$B$2+1,CM$8+1-$B$4)))</f>
        <v>0.75266051474488249</v>
      </c>
      <c r="CN47" s="18">
        <f>IF(OR($A47="",CN$8=""),"",MMULT(Z!$B47:INDEX(ZM,$A47-$B$4+1,$B$3-$B$2+1),ZT!CN$9:INDEX(ZTM,$B$3-$B$2+1,CN$8+1-$B$4)))</f>
        <v>0.66405399935324061</v>
      </c>
      <c r="CO47" s="18">
        <f>IF(OR($A47="",CO$8=""),"",MMULT(Z!$B47:INDEX(ZM,$A47-$B$4+1,$B$3-$B$2+1),ZT!CO$9:INDEX(ZTM,$B$3-$B$2+1,CO$8+1-$B$4)))</f>
        <v>0.69314415289454911</v>
      </c>
      <c r="CP47" s="18">
        <f>IF(OR($A47="",CP$8=""),"",MMULT(Z!$B47:INDEX(ZM,$A47-$B$4+1,$B$3-$B$2+1),ZT!CP$9:INDEX(ZTM,$B$3-$B$2+1,CP$8+1-$B$4)))</f>
        <v>0.48163655590874443</v>
      </c>
      <c r="CQ47" s="18">
        <f>IF(OR($A47="",CQ$8=""),"",MMULT(Z!$B47:INDEX(ZM,$A47-$B$4+1,$B$3-$B$2+1),ZT!CQ$9:INDEX(ZTM,$B$3-$B$2+1,CQ$8+1-$B$4)))</f>
        <v>0.47475145902160393</v>
      </c>
      <c r="CR47" s="18">
        <f>IF(OR($A47="",CR$8=""),"",MMULT(Z!$B47:INDEX(ZM,$A47-$B$4+1,$B$3-$B$2+1),ZT!CR$9:INDEX(ZTM,$B$3-$B$2+1,CR$8+1-$B$4)))</f>
        <v>0.31441810014749105</v>
      </c>
      <c r="CS47" s="18">
        <f>IF(OR($A47="",CS$8=""),"",MMULT(Z!$B47:INDEX(ZM,$A47-$B$4+1,$B$3-$B$2+1),ZT!CS$9:INDEX(ZTM,$B$3-$B$2+1,CS$8+1-$B$4)))</f>
        <v>0.4718176956263942</v>
      </c>
      <c r="CT47" s="18" t="str">
        <f>IF(OR($A47="",CT$8=""),"",MMULT(Z!$B47:INDEX(ZM,$A47-$B$4+1,$B$3-$B$2+1),ZT!CT$9:INDEX(ZTM,$B$3-$B$2+1,CT$8+1-$B$4)))</f>
        <v/>
      </c>
      <c r="CU47" s="18" t="str">
        <f>IF(OR($A47="",CU$8=""),"",MMULT(Z!$B47:INDEX(ZM,$A47-$B$4+1,$B$3-$B$2+1),ZT!CU$9:INDEX(ZTM,$B$3-$B$2+1,CU$8+1-$B$4)))</f>
        <v/>
      </c>
      <c r="CV47" s="18" t="str">
        <f>IF(OR($A47="",CV$8=""),"",MMULT(Z!$B47:INDEX(ZM,$A47-$B$4+1,$B$3-$B$2+1),ZT!CV$9:INDEX(ZTM,$B$3-$B$2+1,CV$8+1-$B$4)))</f>
        <v/>
      </c>
      <c r="CW47" s="18" t="str">
        <f>IF(OR($A47="",CW$8=""),"",MMULT(Z!$B47:INDEX(ZM,$A47-$B$4+1,$B$3-$B$2+1),ZT!CW$9:INDEX(ZTM,$B$3-$B$2+1,CW$8+1-$B$4)))</f>
        <v/>
      </c>
      <c r="CX47" s="18" t="str">
        <f>IF(OR($A47="",CX$8=""),"",MMULT(Z!$B47:INDEX(ZM,$A47-$B$4+1,$B$3-$B$2+1),ZT!CX$9:INDEX(ZTM,$B$3-$B$2+1,CX$8+1-$B$4)))</f>
        <v/>
      </c>
      <c r="CY47" s="18" t="str">
        <f>IF(OR($A47="",CY$8=""),"",MMULT(Z!$B47:INDEX(ZM,$A47-$B$4+1,$B$3-$B$2+1),ZT!CY$9:INDEX(ZTM,$B$3-$B$2+1,CY$8+1-$B$4)))</f>
        <v/>
      </c>
      <c r="CZ47" s="18" t="str">
        <f>IF(OR($A47="",CZ$8=""),"",MMULT(Z!$B47:INDEX(ZM,$A47-$B$4+1,$B$3-$B$2+1),ZT!CZ$9:INDEX(ZTM,$B$3-$B$2+1,CZ$8+1-$B$4)))</f>
        <v/>
      </c>
      <c r="DA47" s="18" t="str">
        <f>IF(OR($A47="",DA$8=""),"",MMULT(Z!$B47:INDEX(ZM,$A47-$B$4+1,$B$3-$B$2+1),ZT!DA$9:INDEX(ZTM,$B$3-$B$2+1,DA$8+1-$B$4)))</f>
        <v/>
      </c>
      <c r="DB47" s="18" t="str">
        <f>IF(OR($A47="",DB$8=""),"",MMULT(Z!$B47:INDEX(ZM,$A47-$B$4+1,$B$3-$B$2+1),ZT!DB$9:INDEX(ZTM,$B$3-$B$2+1,DB$8+1-$B$4)))</f>
        <v/>
      </c>
      <c r="DC47" s="18" t="str">
        <f>IF(OR($A47="",DC$8=""),"",MMULT(Z!$B47:INDEX(ZM,$A47-$B$4+1,$B$3-$B$2+1),ZT!DC$9:INDEX(ZTM,$B$3-$B$2+1,DC$8+1-$B$4)))</f>
        <v/>
      </c>
      <c r="DD47" s="18" t="str">
        <f>IF(OR($A47="",DD$8=""),"",MMULT(Z!$B47:INDEX(ZM,$A47-$B$4+1,$B$3-$B$2+1),ZT!DD$9:INDEX(ZTM,$B$3-$B$2+1,DD$8+1-$B$4)))</f>
        <v/>
      </c>
      <c r="DE47" s="18" t="str">
        <f>IF(OR($A47="",DE$8=""),"",MMULT(Z!$B47:INDEX(ZM,$A47-$B$4+1,$B$3-$B$2+1),ZT!DE$9:INDEX(ZTM,$B$3-$B$2+1,DE$8+1-$B$4)))</f>
        <v/>
      </c>
      <c r="DF47" s="18" t="str">
        <f>IF(OR($A47="",DF$8=""),"",MMULT(Z!$B47:INDEX(ZM,$A47-$B$4+1,$B$3-$B$2+1),ZT!DF$9:INDEX(ZTM,$B$3-$B$2+1,DF$8+1-$B$4)))</f>
        <v/>
      </c>
      <c r="DG47" s="18" t="str">
        <f>IF(OR($A47="",DG$8=""),"",MMULT(Z!$B47:INDEX(ZM,$A47-$B$4+1,$B$3-$B$2+1),ZT!DG$9:INDEX(ZTM,$B$3-$B$2+1,DG$8+1-$B$4)))</f>
        <v/>
      </c>
    </row>
    <row r="48" spans="1:111">
      <c r="A48">
        <f>Z!A48</f>
        <v>39</v>
      </c>
      <c r="B48" s="18">
        <f>IF(OR($A48="",B$8=""),"",MMULT(Z!$B48:INDEX(ZM,$A48-$B$4+1,$B$3-$B$2+1),ZT!B$9:INDEX(ZTM,$B$3-$B$2+1,B$8+1-$B$4)))</f>
        <v>1.3312806055037372</v>
      </c>
      <c r="C48" s="18">
        <f>IF(OR($A48="",C$8=""),"",MMULT(Z!$B48:INDEX(ZM,$A48-$B$4+1,$B$3-$B$2+1),ZT!C$9:INDEX(ZTM,$B$3-$B$2+1,C$8+1-$B$4)))</f>
        <v>1.1922612798862073</v>
      </c>
      <c r="D48" s="18">
        <f>IF(OR($A48="",D$8=""),"",MMULT(Z!$B48:INDEX(ZM,$A48-$B$4+1,$B$3-$B$2+1),ZT!D$9:INDEX(ZTM,$B$3-$B$2+1,D$8+1-$B$4)))</f>
        <v>1.0987396409826535</v>
      </c>
      <c r="E48" s="18">
        <f>IF(OR($A48="",E$8=""),"",MMULT(Z!$B48:INDEX(ZM,$A48-$B$4+1,$B$3-$B$2+1),ZT!E$9:INDEX(ZTM,$B$3-$B$2+1,E$8+1-$B$4)))</f>
        <v>1.018328513263457</v>
      </c>
      <c r="F48" s="18">
        <f>IF(OR($A48="",F$8=""),"",MMULT(Z!$B48:INDEX(ZM,$A48-$B$4+1,$B$3-$B$2+1),ZT!F$9:INDEX(ZTM,$B$3-$B$2+1,F$8+1-$B$4)))</f>
        <v>0.99935513952207555</v>
      </c>
      <c r="G48" s="18">
        <f>IF(OR($A48="",G$8=""),"",MMULT(Z!$B48:INDEX(ZM,$A48-$B$4+1,$B$3-$B$2+1),ZT!G$9:INDEX(ZTM,$B$3-$B$2+1,G$8+1-$B$4)))</f>
        <v>0.96067887710075339</v>
      </c>
      <c r="H48" s="18">
        <f>IF(OR($A48="",H$8=""),"",MMULT(Z!$B48:INDEX(ZM,$A48-$B$4+1,$B$3-$B$2+1),ZT!H$9:INDEX(ZTM,$B$3-$B$2+1,H$8+1-$B$4)))</f>
        <v>0.72703981320319278</v>
      </c>
      <c r="I48" s="18">
        <f>IF(OR($A48="",I$8=""),"",MMULT(Z!$B48:INDEX(ZM,$A48-$B$4+1,$B$3-$B$2+1),ZT!I$9:INDEX(ZTM,$B$3-$B$2+1,I$8+1-$B$4)))</f>
        <v>0.86508852362525723</v>
      </c>
      <c r="J48" s="18">
        <f>IF(OR($A48="",J$8=""),"",MMULT(Z!$B48:INDEX(ZM,$A48-$B$4+1,$B$3-$B$2+1),ZT!J$9:INDEX(ZTM,$B$3-$B$2+1,J$8+1-$B$4)))</f>
        <v>1.9900351220881012</v>
      </c>
      <c r="K48" s="18">
        <f>IF(OR($A48="",K$8=""),"",MMULT(Z!$B48:INDEX(ZM,$A48-$B$4+1,$B$3-$B$2+1),ZT!K$9:INDEX(ZTM,$B$3-$B$2+1,K$8+1-$B$4)))</f>
        <v>0.9155263236302017</v>
      </c>
      <c r="L48" s="18">
        <f>IF(OR($A48="",L$8=""),"",MMULT(Z!$B48:INDEX(ZM,$A48-$B$4+1,$B$3-$B$2+1),ZT!L$9:INDEX(ZTM,$B$3-$B$2+1,L$8+1-$B$4)))</f>
        <v>0.98923491865356428</v>
      </c>
      <c r="M48" s="18">
        <f>IF(OR($A48="",M$8=""),"",MMULT(Z!$B48:INDEX(ZM,$A48-$B$4+1,$B$3-$B$2+1),ZT!M$9:INDEX(ZTM,$B$3-$B$2+1,M$8+1-$B$4)))</f>
        <v>-7.3882801322088798E-2</v>
      </c>
      <c r="N48" s="18">
        <f>IF(OR($A48="",N$8=""),"",MMULT(Z!$B48:INDEX(ZM,$A48-$B$4+1,$B$3-$B$2+1),ZT!N$9:INDEX(ZTM,$B$3-$B$2+1,N$8+1-$B$4)))</f>
        <v>0.65295797198126759</v>
      </c>
      <c r="O48" s="18">
        <f>IF(OR($A48="",O$8=""),"",MMULT(Z!$B48:INDEX(ZM,$A48-$B$4+1,$B$3-$B$2+1),ZT!O$9:INDEX(ZTM,$B$3-$B$2+1,O$8+1-$B$4)))</f>
        <v>0.57646904417286593</v>
      </c>
      <c r="P48" s="18">
        <f>IF(OR($A48="",P$8=""),"",MMULT(Z!$B48:INDEX(ZM,$A48-$B$4+1,$B$3-$B$2+1),ZT!P$9:INDEX(ZTM,$B$3-$B$2+1,P$8+1-$B$4)))</f>
        <v>0.64163948612167354</v>
      </c>
      <c r="Q48" s="18">
        <f>IF(OR($A48="",Q$8=""),"",MMULT(Z!$B48:INDEX(ZM,$A48-$B$4+1,$B$3-$B$2+1),ZT!Q$9:INDEX(ZTM,$B$3-$B$2+1,Q$8+1-$B$4)))</f>
        <v>0.55692995731191741</v>
      </c>
      <c r="R48" s="18">
        <f>IF(OR($A48="",R$8=""),"",MMULT(Z!$B48:INDEX(ZM,$A48-$B$4+1,$B$3-$B$2+1),ZT!R$9:INDEX(ZTM,$B$3-$B$2+1,R$8+1-$B$4)))</f>
        <v>0.5191549075338564</v>
      </c>
      <c r="S48" s="18">
        <f>IF(OR($A48="",S$8=""),"",MMULT(Z!$B48:INDEX(ZM,$A48-$B$4+1,$B$3-$B$2+1),ZT!S$9:INDEX(ZTM,$B$3-$B$2+1,S$8+1-$B$4)))</f>
        <v>0.91927121370707998</v>
      </c>
      <c r="T48" s="18">
        <f>IF(OR($A48="",T$8=""),"",MMULT(Z!$B48:INDEX(ZM,$A48-$B$4+1,$B$3-$B$2+1),ZT!T$9:INDEX(ZTM,$B$3-$B$2+1,T$8+1-$B$4)))</f>
        <v>0.3548622388657654</v>
      </c>
      <c r="U48" s="18">
        <f>IF(OR($A48="",U$8=""),"",MMULT(Z!$B48:INDEX(ZM,$A48-$B$4+1,$B$3-$B$2+1),ZT!U$9:INDEX(ZTM,$B$3-$B$2+1,U$8+1-$B$4)))</f>
        <v>0.80868336419539</v>
      </c>
      <c r="V48" s="18">
        <f>IF(OR($A48="",V$8=""),"",MMULT(Z!$B48:INDEX(ZM,$A48-$B$4+1,$B$3-$B$2+1),ZT!V$9:INDEX(ZTM,$B$3-$B$2+1,V$8+1-$B$4)))</f>
        <v>1.0318762435064486</v>
      </c>
      <c r="W48" s="18">
        <f>IF(OR($A48="",W$8=""),"",MMULT(Z!$B48:INDEX(ZM,$A48-$B$4+1,$B$3-$B$2+1),ZT!W$9:INDEX(ZTM,$B$3-$B$2+1,W$8+1-$B$4)))</f>
        <v>0.98611123029620307</v>
      </c>
      <c r="X48" s="18">
        <f>IF(OR($A48="",X$8=""),"",MMULT(Z!$B48:INDEX(ZM,$A48-$B$4+1,$B$3-$B$2+1),ZT!X$9:INDEX(ZTM,$B$3-$B$2+1,X$8+1-$B$4)))</f>
        <v>1.1164220602440211</v>
      </c>
      <c r="Y48" s="18">
        <f>IF(OR($A48="",Y$8=""),"",MMULT(Z!$B48:INDEX(ZM,$A48-$B$4+1,$B$3-$B$2+1),ZT!Y$9:INDEX(ZTM,$B$3-$B$2+1,Y$8+1-$B$4)))</f>
        <v>1.1598619754015282</v>
      </c>
      <c r="Z48" s="18">
        <f>IF(OR($A48="",Z$8=""),"",MMULT(Z!$B48:INDEX(ZM,$A48-$B$4+1,$B$3-$B$2+1),ZT!Z$9:INDEX(ZTM,$B$3-$B$2+1,Z$8+1-$B$4)))</f>
        <v>1.1037684762759743</v>
      </c>
      <c r="AA48" s="18">
        <f>IF(OR($A48="",AA$8=""),"",MMULT(Z!$B48:INDEX(ZM,$A48-$B$4+1,$B$3-$B$2+1),ZT!AA$9:INDEX(ZTM,$B$3-$B$2+1,AA$8+1-$B$4)))</f>
        <v>0.67497013863982092</v>
      </c>
      <c r="AB48" s="18">
        <f>IF(OR($A48="",AB$8=""),"",MMULT(Z!$B48:INDEX(ZM,$A48-$B$4+1,$B$3-$B$2+1),ZT!AB$9:INDEX(ZTM,$B$3-$B$2+1,AB$8+1-$B$4)))</f>
        <v>1.3516771539505068</v>
      </c>
      <c r="AC48" s="18">
        <f>IF(OR($A48="",AC$8=""),"",MMULT(Z!$B48:INDEX(ZM,$A48-$B$4+1,$B$3-$B$2+1),ZT!AC$9:INDEX(ZTM,$B$3-$B$2+1,AC$8+1-$B$4)))</f>
        <v>0.92943017014711204</v>
      </c>
      <c r="AD48" s="18">
        <f>IF(OR($A48="",AD$8=""),"",MMULT(Z!$B48:INDEX(ZM,$A48-$B$4+1,$B$3-$B$2+1),ZT!AD$9:INDEX(ZTM,$B$3-$B$2+1,AD$8+1-$B$4)))</f>
        <v>0.97201058522855077</v>
      </c>
      <c r="AE48" s="18">
        <f>IF(OR($A48="",AE$8=""),"",MMULT(Z!$B48:INDEX(ZM,$A48-$B$4+1,$B$3-$B$2+1),ZT!AE$9:INDEX(ZTM,$B$3-$B$2+1,AE$8+1-$B$4)))</f>
        <v>1.3727606607860328</v>
      </c>
      <c r="AF48" s="18">
        <f>IF(OR($A48="",AF$8=""),"",MMULT(Z!$B48:INDEX(ZM,$A48-$B$4+1,$B$3-$B$2+1),ZT!AF$9:INDEX(ZTM,$B$3-$B$2+1,AF$8+1-$B$4)))</f>
        <v>1.3070198331871195</v>
      </c>
      <c r="AG48" s="18">
        <f>IF(OR($A48="",AG$8=""),"",MMULT(Z!$B48:INDEX(ZM,$A48-$B$4+1,$B$3-$B$2+1),ZT!AG$9:INDEX(ZTM,$B$3-$B$2+1,AG$8+1-$B$4)))</f>
        <v>1.7016657620299505</v>
      </c>
      <c r="AH48" s="18">
        <f>IF(OR($A48="",AH$8=""),"",MMULT(Z!$B48:INDEX(ZM,$A48-$B$4+1,$B$3-$B$2+1),ZT!AH$9:INDEX(ZTM,$B$3-$B$2+1,AH$8+1-$B$4)))</f>
        <v>1.2375477489236921</v>
      </c>
      <c r="AI48" s="18">
        <f>IF(OR($A48="",AI$8=""),"",MMULT(Z!$B48:INDEX(ZM,$A48-$B$4+1,$B$3-$B$2+1),ZT!AI$9:INDEX(ZTM,$B$3-$B$2+1,AI$8+1-$B$4)))</f>
        <v>1.4352030207838378</v>
      </c>
      <c r="AJ48" s="18">
        <f>IF(OR($A48="",AJ$8=""),"",MMULT(Z!$B48:INDEX(ZM,$A48-$B$4+1,$B$3-$B$2+1),ZT!AJ$9:INDEX(ZTM,$B$3-$B$2+1,AJ$8+1-$B$4)))</f>
        <v>1.3903261597611658</v>
      </c>
      <c r="AK48" s="18">
        <f>IF(OR($A48="",AK$8=""),"",MMULT(Z!$B48:INDEX(ZM,$A48-$B$4+1,$B$3-$B$2+1),ZT!AK$9:INDEX(ZTM,$B$3-$B$2+1,AK$8+1-$B$4)))</f>
        <v>1.4139404335380201</v>
      </c>
      <c r="AL48" s="18">
        <f>IF(OR($A48="",AL$8=""),"",MMULT(Z!$B48:INDEX(ZM,$A48-$B$4+1,$B$3-$B$2+1),ZT!AL$9:INDEX(ZTM,$B$3-$B$2+1,AL$8+1-$B$4)))</f>
        <v>1.6720525281996714</v>
      </c>
      <c r="AM48" s="18">
        <f>IF(OR($A48="",AM$8=""),"",MMULT(Z!$B48:INDEX(ZM,$A48-$B$4+1,$B$3-$B$2+1),ZT!AM$9:INDEX(ZTM,$B$3-$B$2+1,AM$8+1-$B$4)))</f>
        <v>1.2266956916004594</v>
      </c>
      <c r="AN48" s="18">
        <f>IF(OR($A48="",AN$8=""),"",MMULT(Z!$B48:INDEX(ZM,$A48-$B$4+1,$B$3-$B$2+1),ZT!AN$9:INDEX(ZTM,$B$3-$B$2+1,AN$8+1-$B$4)))</f>
        <v>1.5474507460341376</v>
      </c>
      <c r="AO48" s="18">
        <f>IF(OR($A48="",AO$8=""),"",MMULT(Z!$B48:INDEX(ZM,$A48-$B$4+1,$B$3-$B$2+1),ZT!AO$9:INDEX(ZTM,$B$3-$B$2+1,AO$8+1-$B$4)))</f>
        <v>1.1627334678111974</v>
      </c>
      <c r="AP48" s="18">
        <f>IF(OR($A48="",AP$8=""),"",MMULT(Z!$B48:INDEX(ZM,$A48-$B$4+1,$B$3-$B$2+1),ZT!AP$9:INDEX(ZTM,$B$3-$B$2+1,AP$8+1-$B$4)))</f>
        <v>1.1025669906334965</v>
      </c>
      <c r="AQ48" s="18">
        <f>IF(OR($A48="",AQ$8=""),"",MMULT(Z!$B48:INDEX(ZM,$A48-$B$4+1,$B$3-$B$2+1),ZT!AQ$9:INDEX(ZTM,$B$3-$B$2+1,AQ$8+1-$B$4)))</f>
        <v>0.98221927382875274</v>
      </c>
      <c r="AR48" s="18">
        <f>IF(OR($A48="",AR$8=""),"",MMULT(Z!$B48:INDEX(ZM,$A48-$B$4+1,$B$3-$B$2+1),ZT!AR$9:INDEX(ZTM,$B$3-$B$2+1,AR$8+1-$B$4)))</f>
        <v>0.88026395306129446</v>
      </c>
      <c r="AS48" s="18">
        <f>IF(OR($A48="",AS$8=""),"",MMULT(Z!$B48:INDEX(ZM,$A48-$B$4+1,$B$3-$B$2+1),ZT!AS$9:INDEX(ZTM,$B$3-$B$2+1,AS$8+1-$B$4)))</f>
        <v>0.77517190724983498</v>
      </c>
      <c r="AT48" s="18">
        <f>IF(OR($A48="",AT$8=""),"",MMULT(Z!$B48:INDEX(ZM,$A48-$B$4+1,$B$3-$B$2+1),ZT!AT$9:INDEX(ZTM,$B$3-$B$2+1,AT$8+1-$B$4)))</f>
        <v>0.65923892714849974</v>
      </c>
      <c r="AU48" s="18">
        <f>IF(OR($A48="",AU$8=""),"",MMULT(Z!$B48:INDEX(ZM,$A48-$B$4+1,$B$3-$B$2+1),ZT!AU$9:INDEX(ZTM,$B$3-$B$2+1,AU$8+1-$B$4)))</f>
        <v>0.51672992093004544</v>
      </c>
      <c r="AV48" s="18">
        <f>IF(OR($A48="",AV$8=""),"",MMULT(Z!$B48:INDEX(ZM,$A48-$B$4+1,$B$3-$B$2+1),ZT!AV$9:INDEX(ZTM,$B$3-$B$2+1,AV$8+1-$B$4)))</f>
        <v>0.48265010445230971</v>
      </c>
      <c r="AW48" s="18">
        <f>IF(OR($A48="",AW$8=""),"",MMULT(Z!$B48:INDEX(ZM,$A48-$B$4+1,$B$3-$B$2+1),ZT!AW$9:INDEX(ZTM,$B$3-$B$2+1,AW$8+1-$B$4)))</f>
        <v>0.32952079693187025</v>
      </c>
      <c r="AX48" s="18">
        <f>IF(OR($A48="",AX$8=""),"",MMULT(Z!$B48:INDEX(ZM,$A48-$B$4+1,$B$3-$B$2+1),ZT!AX$9:INDEX(ZTM,$B$3-$B$2+1,AX$8+1-$B$4)))</f>
        <v>0.35446043985356424</v>
      </c>
      <c r="AY48" s="18">
        <f>IF(OR($A48="",AY$8=""),"",MMULT(Z!$B48:INDEX(ZM,$A48-$B$4+1,$B$3-$B$2+1),ZT!AY$9:INDEX(ZTM,$B$3-$B$2+1,AY$8+1-$B$4)))</f>
        <v>0.30221979301433982</v>
      </c>
      <c r="AZ48" s="18">
        <f>IF(OR($A48="",AZ$8=""),"",MMULT(Z!$B48:INDEX(ZM,$A48-$B$4+1,$B$3-$B$2+1),ZT!AZ$9:INDEX(ZTM,$B$3-$B$2+1,AZ$8+1-$B$4)))</f>
        <v>0.30578558567714159</v>
      </c>
      <c r="BA48" s="18">
        <f>IF(OR($A48="",BA$8=""),"",MMULT(Z!$B48:INDEX(ZM,$A48-$B$4+1,$B$3-$B$2+1),ZT!BA$9:INDEX(ZTM,$B$3-$B$2+1,BA$8+1-$B$4)))</f>
        <v>0.23912121081487467</v>
      </c>
      <c r="BB48" s="18">
        <f>IF(OR($A48="",BB$8=""),"",MMULT(Z!$B48:INDEX(ZM,$A48-$B$4+1,$B$3-$B$2+1),ZT!BB$9:INDEX(ZTM,$B$3-$B$2+1,BB$8+1-$B$4)))</f>
        <v>0.19835918167894759</v>
      </c>
      <c r="BC48" s="18">
        <f>IF(OR($A48="",BC$8=""),"",MMULT(Z!$B48:INDEX(ZM,$A48-$B$4+1,$B$3-$B$2+1),ZT!BC$9:INDEX(ZTM,$B$3-$B$2+1,BC$8+1-$B$4)))</f>
        <v>0.19630705067244786</v>
      </c>
      <c r="BD48" s="18">
        <f>IF(OR($A48="",BD$8=""),"",MMULT(Z!$B48:INDEX(ZM,$A48-$B$4+1,$B$3-$B$2+1),ZT!BD$9:INDEX(ZTM,$B$3-$B$2+1,BD$8+1-$B$4)))</f>
        <v>0.18848868884823958</v>
      </c>
      <c r="BE48" s="18">
        <f>IF(OR($A48="",BE$8=""),"",MMULT(Z!$B48:INDEX(ZM,$A48-$B$4+1,$B$3-$B$2+1),ZT!BE$9:INDEX(ZTM,$B$3-$B$2+1,BE$8+1-$B$4)))</f>
        <v>0.29405178518531705</v>
      </c>
      <c r="BF48" s="18">
        <f>IF(OR($A48="",BF$8=""),"",MMULT(Z!$B48:INDEX(ZM,$A48-$B$4+1,$B$3-$B$2+1),ZT!BF$9:INDEX(ZTM,$B$3-$B$2+1,BF$8+1-$B$4)))</f>
        <v>0.33732188069534286</v>
      </c>
      <c r="BG48" s="18">
        <f>IF(OR($A48="",BG$8=""),"",MMULT(Z!$B48:INDEX(ZM,$A48-$B$4+1,$B$3-$B$2+1),ZT!BG$9:INDEX(ZTM,$B$3-$B$2+1,BG$8+1-$B$4)))</f>
        <v>0.42534381975795033</v>
      </c>
      <c r="BH48" s="18">
        <f>IF(OR($A48="",BH$8=""),"",MMULT(Z!$B48:INDEX(ZM,$A48-$B$4+1,$B$3-$B$2+1),ZT!BH$9:INDEX(ZTM,$B$3-$B$2+1,BH$8+1-$B$4)))</f>
        <v>0.355787331927997</v>
      </c>
      <c r="BI48" s="18">
        <f>IF(OR($A48="",BI$8=""),"",MMULT(Z!$B48:INDEX(ZM,$A48-$B$4+1,$B$3-$B$2+1),ZT!BI$9:INDEX(ZTM,$B$3-$B$2+1,BI$8+1-$B$4)))</f>
        <v>0.45004231667370614</v>
      </c>
      <c r="BJ48" s="18">
        <f>IF(OR($A48="",BJ$8=""),"",MMULT(Z!$B48:INDEX(ZM,$A48-$B$4+1,$B$3-$B$2+1),ZT!BJ$9:INDEX(ZTM,$B$3-$B$2+1,BJ$8+1-$B$4)))</f>
        <v>0.43816128610329053</v>
      </c>
      <c r="BK48" s="18">
        <f>IF(OR($A48="",BK$8=""),"",MMULT(Z!$B48:INDEX(ZM,$A48-$B$4+1,$B$3-$B$2+1),ZT!BK$9:INDEX(ZTM,$B$3-$B$2+1,BK$8+1-$B$4)))</f>
        <v>0.42733925022584457</v>
      </c>
      <c r="BL48" s="18">
        <f>IF(OR($A48="",BL$8=""),"",MMULT(Z!$B48:INDEX(ZM,$A48-$B$4+1,$B$3-$B$2+1),ZT!BL$9:INDEX(ZTM,$B$3-$B$2+1,BL$8+1-$B$4)))</f>
        <v>0.44581707508528867</v>
      </c>
      <c r="BM48" s="18">
        <f>IF(OR($A48="",BM$8=""),"",MMULT(Z!$B48:INDEX(ZM,$A48-$B$4+1,$B$3-$B$2+1),ZT!BM$9:INDEX(ZTM,$B$3-$B$2+1,BM$8+1-$B$4)))</f>
        <v>0.51797617587060441</v>
      </c>
      <c r="BN48" s="18">
        <f>IF(OR($A48="",BN$8=""),"",MMULT(Z!$B48:INDEX(ZM,$A48-$B$4+1,$B$3-$B$2+1),ZT!BN$9:INDEX(ZTM,$B$3-$B$2+1,BN$8+1-$B$4)))</f>
        <v>0.45813116395897813</v>
      </c>
      <c r="BO48" s="18">
        <f>IF(OR($A48="",BO$8=""),"",MMULT(Z!$B48:INDEX(ZM,$A48-$B$4+1,$B$3-$B$2+1),ZT!BO$9:INDEX(ZTM,$B$3-$B$2+1,BO$8+1-$B$4)))</f>
        <v>0.58547925657147659</v>
      </c>
      <c r="BP48" s="18">
        <f>IF(OR($A48="",BP$8=""),"",MMULT(Z!$B48:INDEX(ZM,$A48-$B$4+1,$B$3-$B$2+1),ZT!BP$9:INDEX(ZTM,$B$3-$B$2+1,BP$8+1-$B$4)))</f>
        <v>0.58078600393669222</v>
      </c>
      <c r="BQ48" s="18">
        <f>IF(OR($A48="",BQ$8=""),"",MMULT(Z!$B48:INDEX(ZM,$A48-$B$4+1,$B$3-$B$2+1),ZT!BQ$9:INDEX(ZTM,$B$3-$B$2+1,BQ$8+1-$B$4)))</f>
        <v>0.53717665728412867</v>
      </c>
      <c r="BR48" s="18">
        <f>IF(OR($A48="",BR$8=""),"",MMULT(Z!$B48:INDEX(ZM,$A48-$B$4+1,$B$3-$B$2+1),ZT!BR$9:INDEX(ZTM,$B$3-$B$2+1,BR$8+1-$B$4)))</f>
        <v>0.6123527985690288</v>
      </c>
      <c r="BS48" s="18">
        <f>IF(OR($A48="",BS$8=""),"",MMULT(Z!$B48:INDEX(ZM,$A48-$B$4+1,$B$3-$B$2+1),ZT!BS$9:INDEX(ZTM,$B$3-$B$2+1,BS$8+1-$B$4)))</f>
        <v>0.54893227015136326</v>
      </c>
      <c r="BT48" s="18">
        <f>IF(OR($A48="",BT$8=""),"",MMULT(Z!$B48:INDEX(ZM,$A48-$B$4+1,$B$3-$B$2+1),ZT!BT$9:INDEX(ZTM,$B$3-$B$2+1,BT$8+1-$B$4)))</f>
        <v>0.56767437341615912</v>
      </c>
      <c r="BU48" s="18">
        <f>IF(OR($A48="",BU$8=""),"",MMULT(Z!$B48:INDEX(ZM,$A48-$B$4+1,$B$3-$B$2+1),ZT!BU$9:INDEX(ZTM,$B$3-$B$2+1,BU$8+1-$B$4)))</f>
        <v>0.60879999826604547</v>
      </c>
      <c r="BV48" s="18">
        <f>IF(OR($A48="",BV$8=""),"",MMULT(Z!$B48:INDEX(ZM,$A48-$B$4+1,$B$3-$B$2+1),ZT!BV$9:INDEX(ZTM,$B$3-$B$2+1,BV$8+1-$B$4)))</f>
        <v>0.58878182662246803</v>
      </c>
      <c r="BW48" s="18">
        <f>IF(OR($A48="",BW$8=""),"",MMULT(Z!$B48:INDEX(ZM,$A48-$B$4+1,$B$3-$B$2+1),ZT!BW$9:INDEX(ZTM,$B$3-$B$2+1,BW$8+1-$B$4)))</f>
        <v>0.55701867132453486</v>
      </c>
      <c r="BX48" s="18">
        <f>IF(OR($A48="",BX$8=""),"",MMULT(Z!$B48:INDEX(ZM,$A48-$B$4+1,$B$3-$B$2+1),ZT!BX$9:INDEX(ZTM,$B$3-$B$2+1,BX$8+1-$B$4)))</f>
        <v>0.56766964857608637</v>
      </c>
      <c r="BY48" s="18">
        <f>IF(OR($A48="",BY$8=""),"",MMULT(Z!$B48:INDEX(ZM,$A48-$B$4+1,$B$3-$B$2+1),ZT!BY$9:INDEX(ZTM,$B$3-$B$2+1,BY$8+1-$B$4)))</f>
        <v>0.50987290766002469</v>
      </c>
      <c r="BZ48" s="18">
        <f>IF(OR($A48="",BZ$8=""),"",MMULT(Z!$B48:INDEX(ZM,$A48-$B$4+1,$B$3-$B$2+1),ZT!BZ$9:INDEX(ZTM,$B$3-$B$2+1,BZ$8+1-$B$4)))</f>
        <v>0.56306945654897389</v>
      </c>
      <c r="CA48" s="18">
        <f>IF(OR($A48="",CA$8=""),"",MMULT(Z!$B48:INDEX(ZM,$A48-$B$4+1,$B$3-$B$2+1),ZT!CA$9:INDEX(ZTM,$B$3-$B$2+1,CA$8+1-$B$4)))</f>
        <v>0.44376314396082017</v>
      </c>
      <c r="CB48" s="18">
        <f>IF(OR($A48="",CB$8=""),"",MMULT(Z!$B48:INDEX(ZM,$A48-$B$4+1,$B$3-$B$2+1),ZT!CB$9:INDEX(ZTM,$B$3-$B$2+1,CB$8+1-$B$4)))</f>
        <v>0.48456239903901893</v>
      </c>
      <c r="CC48" s="18">
        <f>IF(OR($A48="",CC$8=""),"",MMULT(Z!$B48:INDEX(ZM,$A48-$B$4+1,$B$3-$B$2+1),ZT!CC$9:INDEX(ZTM,$B$3-$B$2+1,CC$8+1-$B$4)))</f>
        <v>0.45088159307090075</v>
      </c>
      <c r="CD48" s="18">
        <f>IF(OR($A48="",CD$8=""),"",MMULT(Z!$B48:INDEX(ZM,$A48-$B$4+1,$B$3-$B$2+1),ZT!CD$9:INDEX(ZTM,$B$3-$B$2+1,CD$8+1-$B$4)))</f>
        <v>0.43689973515280139</v>
      </c>
      <c r="CE48" s="18">
        <f>IF(OR($A48="",CE$8=""),"",MMULT(Z!$B48:INDEX(ZM,$A48-$B$4+1,$B$3-$B$2+1),ZT!CE$9:INDEX(ZTM,$B$3-$B$2+1,CE$8+1-$B$4)))</f>
        <v>0.42087826281197255</v>
      </c>
      <c r="CF48" s="18">
        <f>IF(OR($A48="",CF$8=""),"",MMULT(Z!$B48:INDEX(ZM,$A48-$B$4+1,$B$3-$B$2+1),ZT!CF$9:INDEX(ZTM,$B$3-$B$2+1,CF$8+1-$B$4)))</f>
        <v>0.43143545256089122</v>
      </c>
      <c r="CG48" s="18">
        <f>IF(OR($A48="",CG$8=""),"",MMULT(Z!$B48:INDEX(ZM,$A48-$B$4+1,$B$3-$B$2+1),ZT!CG$9:INDEX(ZTM,$B$3-$B$2+1,CG$8+1-$B$4)))</f>
        <v>0.47309801537898427</v>
      </c>
      <c r="CH48" s="18">
        <f>IF(OR($A48="",CH$8=""),"",MMULT(Z!$B48:INDEX(ZM,$A48-$B$4+1,$B$3-$B$2+1),ZT!CH$9:INDEX(ZTM,$B$3-$B$2+1,CH$8+1-$B$4)))</f>
        <v>0.41400074461597863</v>
      </c>
      <c r="CI48" s="18">
        <f>IF(OR($A48="",CI$8=""),"",MMULT(Z!$B48:INDEX(ZM,$A48-$B$4+1,$B$3-$B$2+1),ZT!CI$9:INDEX(ZTM,$B$3-$B$2+1,CI$8+1-$B$4)))</f>
        <v>0.4520955710522167</v>
      </c>
      <c r="CJ48" s="18">
        <f>IF(OR($A48="",CJ$8=""),"",MMULT(Z!$B48:INDEX(ZM,$A48-$B$4+1,$B$3-$B$2+1),ZT!CJ$9:INDEX(ZTM,$B$3-$B$2+1,CJ$8+1-$B$4)))</f>
        <v>0.391848298538086</v>
      </c>
      <c r="CK48" s="18">
        <f>IF(OR($A48="",CK$8=""),"",MMULT(Z!$B48:INDEX(ZM,$A48-$B$4+1,$B$3-$B$2+1),ZT!CK$9:INDEX(ZTM,$B$3-$B$2+1,CK$8+1-$B$4)))</f>
        <v>0.45259777785149791</v>
      </c>
      <c r="CL48" s="18">
        <f>IF(OR($A48="",CL$8=""),"",MMULT(Z!$B48:INDEX(ZM,$A48-$B$4+1,$B$3-$B$2+1),ZT!CL$9:INDEX(ZTM,$B$3-$B$2+1,CL$8+1-$B$4)))</f>
        <v>0.41167902512632704</v>
      </c>
      <c r="CM48" s="18">
        <f>IF(OR($A48="",CM$8=""),"",MMULT(Z!$B48:INDEX(ZM,$A48-$B$4+1,$B$3-$B$2+1),ZT!CM$9:INDEX(ZTM,$B$3-$B$2+1,CM$8+1-$B$4)))</f>
        <v>0.49725089680465584</v>
      </c>
      <c r="CN48" s="18">
        <f>IF(OR($A48="",CN$8=""),"",MMULT(Z!$B48:INDEX(ZM,$A48-$B$4+1,$B$3-$B$2+1),ZT!CN$9:INDEX(ZTM,$B$3-$B$2+1,CN$8+1-$B$4)))</f>
        <v>0.47113098554637578</v>
      </c>
      <c r="CO48" s="18">
        <f>IF(OR($A48="",CO$8=""),"",MMULT(Z!$B48:INDEX(ZM,$A48-$B$4+1,$B$3-$B$2+1),ZT!CO$9:INDEX(ZTM,$B$3-$B$2+1,CO$8+1-$B$4)))</f>
        <v>0.43578408168105898</v>
      </c>
      <c r="CP48" s="18">
        <f>IF(OR($A48="",CP$8=""),"",MMULT(Z!$B48:INDEX(ZM,$A48-$B$4+1,$B$3-$B$2+1),ZT!CP$9:INDEX(ZTM,$B$3-$B$2+1,CP$8+1-$B$4)))</f>
        <v>0.34771205421357509</v>
      </c>
      <c r="CQ48" s="18">
        <f>IF(OR($A48="",CQ$8=""),"",MMULT(Z!$B48:INDEX(ZM,$A48-$B$4+1,$B$3-$B$2+1),ZT!CQ$9:INDEX(ZTM,$B$3-$B$2+1,CQ$8+1-$B$4)))</f>
        <v>0.30870111001758926</v>
      </c>
      <c r="CR48" s="18">
        <f>IF(OR($A48="",CR$8=""),"",MMULT(Z!$B48:INDEX(ZM,$A48-$B$4+1,$B$3-$B$2+1),ZT!CR$9:INDEX(ZTM,$B$3-$B$2+1,CR$8+1-$B$4)))</f>
        <v>0.22356661907201775</v>
      </c>
      <c r="CS48" s="18">
        <f>IF(OR($A48="",CS$8=""),"",MMULT(Z!$B48:INDEX(ZM,$A48-$B$4+1,$B$3-$B$2+1),ZT!CS$9:INDEX(ZTM,$B$3-$B$2+1,CS$8+1-$B$4)))</f>
        <v>0.32294311803039477</v>
      </c>
      <c r="CT48" s="18" t="str">
        <f>IF(OR($A48="",CT$8=""),"",MMULT(Z!$B48:INDEX(ZM,$A48-$B$4+1,$B$3-$B$2+1),ZT!CT$9:INDEX(ZTM,$B$3-$B$2+1,CT$8+1-$B$4)))</f>
        <v/>
      </c>
      <c r="CU48" s="18" t="str">
        <f>IF(OR($A48="",CU$8=""),"",MMULT(Z!$B48:INDEX(ZM,$A48-$B$4+1,$B$3-$B$2+1),ZT!CU$9:INDEX(ZTM,$B$3-$B$2+1,CU$8+1-$B$4)))</f>
        <v/>
      </c>
      <c r="CV48" s="18" t="str">
        <f>IF(OR($A48="",CV$8=""),"",MMULT(Z!$B48:INDEX(ZM,$A48-$B$4+1,$B$3-$B$2+1),ZT!CV$9:INDEX(ZTM,$B$3-$B$2+1,CV$8+1-$B$4)))</f>
        <v/>
      </c>
      <c r="CW48" s="18" t="str">
        <f>IF(OR($A48="",CW$8=""),"",MMULT(Z!$B48:INDEX(ZM,$A48-$B$4+1,$B$3-$B$2+1),ZT!CW$9:INDEX(ZTM,$B$3-$B$2+1,CW$8+1-$B$4)))</f>
        <v/>
      </c>
      <c r="CX48" s="18" t="str">
        <f>IF(OR($A48="",CX$8=""),"",MMULT(Z!$B48:INDEX(ZM,$A48-$B$4+1,$B$3-$B$2+1),ZT!CX$9:INDEX(ZTM,$B$3-$B$2+1,CX$8+1-$B$4)))</f>
        <v/>
      </c>
      <c r="CY48" s="18" t="str">
        <f>IF(OR($A48="",CY$8=""),"",MMULT(Z!$B48:INDEX(ZM,$A48-$B$4+1,$B$3-$B$2+1),ZT!CY$9:INDEX(ZTM,$B$3-$B$2+1,CY$8+1-$B$4)))</f>
        <v/>
      </c>
      <c r="CZ48" s="18" t="str">
        <f>IF(OR($A48="",CZ$8=""),"",MMULT(Z!$B48:INDEX(ZM,$A48-$B$4+1,$B$3-$B$2+1),ZT!CZ$9:INDEX(ZTM,$B$3-$B$2+1,CZ$8+1-$B$4)))</f>
        <v/>
      </c>
      <c r="DA48" s="18" t="str">
        <f>IF(OR($A48="",DA$8=""),"",MMULT(Z!$B48:INDEX(ZM,$A48-$B$4+1,$B$3-$B$2+1),ZT!DA$9:INDEX(ZTM,$B$3-$B$2+1,DA$8+1-$B$4)))</f>
        <v/>
      </c>
      <c r="DB48" s="18" t="str">
        <f>IF(OR($A48="",DB$8=""),"",MMULT(Z!$B48:INDEX(ZM,$A48-$B$4+1,$B$3-$B$2+1),ZT!DB$9:INDEX(ZTM,$B$3-$B$2+1,DB$8+1-$B$4)))</f>
        <v/>
      </c>
      <c r="DC48" s="18" t="str">
        <f>IF(OR($A48="",DC$8=""),"",MMULT(Z!$B48:INDEX(ZM,$A48-$B$4+1,$B$3-$B$2+1),ZT!DC$9:INDEX(ZTM,$B$3-$B$2+1,DC$8+1-$B$4)))</f>
        <v/>
      </c>
      <c r="DD48" s="18" t="str">
        <f>IF(OR($A48="",DD$8=""),"",MMULT(Z!$B48:INDEX(ZM,$A48-$B$4+1,$B$3-$B$2+1),ZT!DD$9:INDEX(ZTM,$B$3-$B$2+1,DD$8+1-$B$4)))</f>
        <v/>
      </c>
      <c r="DE48" s="18" t="str">
        <f>IF(OR($A48="",DE$8=""),"",MMULT(Z!$B48:INDEX(ZM,$A48-$B$4+1,$B$3-$B$2+1),ZT!DE$9:INDEX(ZTM,$B$3-$B$2+1,DE$8+1-$B$4)))</f>
        <v/>
      </c>
      <c r="DF48" s="18" t="str">
        <f>IF(OR($A48="",DF$8=""),"",MMULT(Z!$B48:INDEX(ZM,$A48-$B$4+1,$B$3-$B$2+1),ZT!DF$9:INDEX(ZTM,$B$3-$B$2+1,DF$8+1-$B$4)))</f>
        <v/>
      </c>
      <c r="DG48" s="18" t="str">
        <f>IF(OR($A48="",DG$8=""),"",MMULT(Z!$B48:INDEX(ZM,$A48-$B$4+1,$B$3-$B$2+1),ZT!DG$9:INDEX(ZTM,$B$3-$B$2+1,DG$8+1-$B$4)))</f>
        <v/>
      </c>
    </row>
    <row r="49" spans="1:111">
      <c r="A49">
        <f>Z!A49</f>
        <v>40</v>
      </c>
      <c r="B49" s="18">
        <f>IF(OR($A49="",B$8=""),"",MMULT(Z!$B49:INDEX(ZM,$A49-$B$4+1,$B$3-$B$2+1),ZT!B$9:INDEX(ZTM,$B$3-$B$2+1,B$8+1-$B$4)))</f>
        <v>1.3633463142139099</v>
      </c>
      <c r="C49" s="18">
        <f>IF(OR($A49="",C$8=""),"",MMULT(Z!$B49:INDEX(ZM,$A49-$B$4+1,$B$3-$B$2+1),ZT!C$9:INDEX(ZTM,$B$3-$B$2+1,C$8+1-$B$4)))</f>
        <v>1.260228934799362</v>
      </c>
      <c r="D49" s="18">
        <f>IF(OR($A49="",D$8=""),"",MMULT(Z!$B49:INDEX(ZM,$A49-$B$4+1,$B$3-$B$2+1),ZT!D$9:INDEX(ZTM,$B$3-$B$2+1,D$8+1-$B$4)))</f>
        <v>1.0265939078464681</v>
      </c>
      <c r="E49" s="18">
        <f>IF(OR($A49="",E$8=""),"",MMULT(Z!$B49:INDEX(ZM,$A49-$B$4+1,$B$3-$B$2+1),ZT!E$9:INDEX(ZTM,$B$3-$B$2+1,E$8+1-$B$4)))</f>
        <v>1.0580468964013088</v>
      </c>
      <c r="F49" s="18">
        <f>IF(OR($A49="",F$8=""),"",MMULT(Z!$B49:INDEX(ZM,$A49-$B$4+1,$B$3-$B$2+1),ZT!F$9:INDEX(ZTM,$B$3-$B$2+1,F$8+1-$B$4)))</f>
        <v>1.2980116559292019</v>
      </c>
      <c r="G49" s="18">
        <f>IF(OR($A49="",G$8=""),"",MMULT(Z!$B49:INDEX(ZM,$A49-$B$4+1,$B$3-$B$2+1),ZT!G$9:INDEX(ZTM,$B$3-$B$2+1,G$8+1-$B$4)))</f>
        <v>1.0266209394378272</v>
      </c>
      <c r="H49" s="18">
        <f>IF(OR($A49="",H$8=""),"",MMULT(Z!$B49:INDEX(ZM,$A49-$B$4+1,$B$3-$B$2+1),ZT!H$9:INDEX(ZTM,$B$3-$B$2+1,H$8+1-$B$4)))</f>
        <v>0.75270202755993176</v>
      </c>
      <c r="I49" s="18">
        <f>IF(OR($A49="",I$8=""),"",MMULT(Z!$B49:INDEX(ZM,$A49-$B$4+1,$B$3-$B$2+1),ZT!I$9:INDEX(ZTM,$B$3-$B$2+1,I$8+1-$B$4)))</f>
        <v>0.80043375776248027</v>
      </c>
      <c r="J49" s="18">
        <f>IF(OR($A49="",J$8=""),"",MMULT(Z!$B49:INDEX(ZM,$A49-$B$4+1,$B$3-$B$2+1),ZT!J$9:INDEX(ZTM,$B$3-$B$2+1,J$8+1-$B$4)))</f>
        <v>1.8017395285088176</v>
      </c>
      <c r="K49" s="18">
        <f>IF(OR($A49="",K$8=""),"",MMULT(Z!$B49:INDEX(ZM,$A49-$B$4+1,$B$3-$B$2+1),ZT!K$9:INDEX(ZTM,$B$3-$B$2+1,K$8+1-$B$4)))</f>
        <v>0.57197270283243473</v>
      </c>
      <c r="L49" s="18">
        <f>IF(OR($A49="",L$8=""),"",MMULT(Z!$B49:INDEX(ZM,$A49-$B$4+1,$B$3-$B$2+1),ZT!L$9:INDEX(ZTM,$B$3-$B$2+1,L$8+1-$B$4)))</f>
        <v>0.88116163533755787</v>
      </c>
      <c r="M49" s="18">
        <f>IF(OR($A49="",M$8=""),"",MMULT(Z!$B49:INDEX(ZM,$A49-$B$4+1,$B$3-$B$2+1),ZT!M$9:INDEX(ZTM,$B$3-$B$2+1,M$8+1-$B$4)))</f>
        <v>-0.23179510318581267</v>
      </c>
      <c r="N49" s="18">
        <f>IF(OR($A49="",N$8=""),"",MMULT(Z!$B49:INDEX(ZM,$A49-$B$4+1,$B$3-$B$2+1),ZT!N$9:INDEX(ZTM,$B$3-$B$2+1,N$8+1-$B$4)))</f>
        <v>0.70427367347321024</v>
      </c>
      <c r="O49" s="18">
        <f>IF(OR($A49="",O$8=""),"",MMULT(Z!$B49:INDEX(ZM,$A49-$B$4+1,$B$3-$B$2+1),ZT!O$9:INDEX(ZTM,$B$3-$B$2+1,O$8+1-$B$4)))</f>
        <v>0.62063722325954862</v>
      </c>
      <c r="P49" s="18">
        <f>IF(OR($A49="",P$8=""),"",MMULT(Z!$B49:INDEX(ZM,$A49-$B$4+1,$B$3-$B$2+1),ZT!P$9:INDEX(ZTM,$B$3-$B$2+1,P$8+1-$B$4)))</f>
        <v>0.80847663932141467</v>
      </c>
      <c r="Q49" s="18">
        <f>IF(OR($A49="",Q$8=""),"",MMULT(Z!$B49:INDEX(ZM,$A49-$B$4+1,$B$3-$B$2+1),ZT!Q$9:INDEX(ZTM,$B$3-$B$2+1,Q$8+1-$B$4)))</f>
        <v>0.72956476071360121</v>
      </c>
      <c r="R49" s="18">
        <f>IF(OR($A49="",R$8=""),"",MMULT(Z!$B49:INDEX(ZM,$A49-$B$4+1,$B$3-$B$2+1),ZT!R$9:INDEX(ZTM,$B$3-$B$2+1,R$8+1-$B$4)))</f>
        <v>0.50291322678336781</v>
      </c>
      <c r="S49" s="18">
        <f>IF(OR($A49="",S$8=""),"",MMULT(Z!$B49:INDEX(ZM,$A49-$B$4+1,$B$3-$B$2+1),ZT!S$9:INDEX(ZTM,$B$3-$B$2+1,S$8+1-$B$4)))</f>
        <v>1.0696136776273633</v>
      </c>
      <c r="T49" s="18">
        <f>IF(OR($A49="",T$8=""),"",MMULT(Z!$B49:INDEX(ZM,$A49-$B$4+1,$B$3-$B$2+1),ZT!T$9:INDEX(ZTM,$B$3-$B$2+1,T$8+1-$B$4)))</f>
        <v>0.35933120429105997</v>
      </c>
      <c r="U49" s="18">
        <f>IF(OR($A49="",U$8=""),"",MMULT(Z!$B49:INDEX(ZM,$A49-$B$4+1,$B$3-$B$2+1),ZT!U$9:INDEX(ZTM,$B$3-$B$2+1,U$8+1-$B$4)))</f>
        <v>0.86954559964001543</v>
      </c>
      <c r="V49" s="18">
        <f>IF(OR($A49="",V$8=""),"",MMULT(Z!$B49:INDEX(ZM,$A49-$B$4+1,$B$3-$B$2+1),ZT!V$9:INDEX(ZTM,$B$3-$B$2+1,V$8+1-$B$4)))</f>
        <v>1.1261606044004664</v>
      </c>
      <c r="W49" s="18">
        <f>IF(OR($A49="",W$8=""),"",MMULT(Z!$B49:INDEX(ZM,$A49-$B$4+1,$B$3-$B$2+1),ZT!W$9:INDEX(ZTM,$B$3-$B$2+1,W$8+1-$B$4)))</f>
        <v>0.99041433374597543</v>
      </c>
      <c r="X49" s="18">
        <f>IF(OR($A49="",X$8=""),"",MMULT(Z!$B49:INDEX(ZM,$A49-$B$4+1,$B$3-$B$2+1),ZT!X$9:INDEX(ZTM,$B$3-$B$2+1,X$8+1-$B$4)))</f>
        <v>1.0366274281889141</v>
      </c>
      <c r="Y49" s="18">
        <f>IF(OR($A49="",Y$8=""),"",MMULT(Z!$B49:INDEX(ZM,$A49-$B$4+1,$B$3-$B$2+1),ZT!Y$9:INDEX(ZTM,$B$3-$B$2+1,Y$8+1-$B$4)))</f>
        <v>1.2077942929518926</v>
      </c>
      <c r="Z49" s="18">
        <f>IF(OR($A49="",Z$8=""),"",MMULT(Z!$B49:INDEX(ZM,$A49-$B$4+1,$B$3-$B$2+1),ZT!Z$9:INDEX(ZTM,$B$3-$B$2+1,Z$8+1-$B$4)))</f>
        <v>1.2062318039181497</v>
      </c>
      <c r="AA49" s="18">
        <f>IF(OR($A49="",AA$8=""),"",MMULT(Z!$B49:INDEX(ZM,$A49-$B$4+1,$B$3-$B$2+1),ZT!AA$9:INDEX(ZTM,$B$3-$B$2+1,AA$8+1-$B$4)))</f>
        <v>0.79475225730103527</v>
      </c>
      <c r="AB49" s="18">
        <f>IF(OR($A49="",AB$8=""),"",MMULT(Z!$B49:INDEX(ZM,$A49-$B$4+1,$B$3-$B$2+1),ZT!AB$9:INDEX(ZTM,$B$3-$B$2+1,AB$8+1-$B$4)))</f>
        <v>1.4594741353588014</v>
      </c>
      <c r="AC49" s="18">
        <f>IF(OR($A49="",AC$8=""),"",MMULT(Z!$B49:INDEX(ZM,$A49-$B$4+1,$B$3-$B$2+1),ZT!AC$9:INDEX(ZTM,$B$3-$B$2+1,AC$8+1-$B$4)))</f>
        <v>0.92466285906369394</v>
      </c>
      <c r="AD49" s="18">
        <f>IF(OR($A49="",AD$8=""),"",MMULT(Z!$B49:INDEX(ZM,$A49-$B$4+1,$B$3-$B$2+1),ZT!AD$9:INDEX(ZTM,$B$3-$B$2+1,AD$8+1-$B$4)))</f>
        <v>0.98081777937140535</v>
      </c>
      <c r="AE49" s="18">
        <f>IF(OR($A49="",AE$8=""),"",MMULT(Z!$B49:INDEX(ZM,$A49-$B$4+1,$B$3-$B$2+1),ZT!AE$9:INDEX(ZTM,$B$3-$B$2+1,AE$8+1-$B$4)))</f>
        <v>1.4255870461067719</v>
      </c>
      <c r="AF49" s="18">
        <f>IF(OR($A49="",AF$8=""),"",MMULT(Z!$B49:INDEX(ZM,$A49-$B$4+1,$B$3-$B$2+1),ZT!AF$9:INDEX(ZTM,$B$3-$B$2+1,AF$8+1-$B$4)))</f>
        <v>1.4172253367136589</v>
      </c>
      <c r="AG49" s="18">
        <f>IF(OR($A49="",AG$8=""),"",MMULT(Z!$B49:INDEX(ZM,$A49-$B$4+1,$B$3-$B$2+1),ZT!AG$9:INDEX(ZTM,$B$3-$B$2+1,AG$8+1-$B$4)))</f>
        <v>1.7354488537973485</v>
      </c>
      <c r="AH49" s="18">
        <f>IF(OR($A49="",AH$8=""),"",MMULT(Z!$B49:INDEX(ZM,$A49-$B$4+1,$B$3-$B$2+1),ZT!AH$9:INDEX(ZTM,$B$3-$B$2+1,AH$8+1-$B$4)))</f>
        <v>1.2106374328638743</v>
      </c>
      <c r="AI49" s="18">
        <f>IF(OR($A49="",AI$8=""),"",MMULT(Z!$B49:INDEX(ZM,$A49-$B$4+1,$B$3-$B$2+1),ZT!AI$9:INDEX(ZTM,$B$3-$B$2+1,AI$8+1-$B$4)))</f>
        <v>1.4729028199129761</v>
      </c>
      <c r="AJ49" s="18">
        <f>IF(OR($A49="",AJ$8=""),"",MMULT(Z!$B49:INDEX(ZM,$A49-$B$4+1,$B$3-$B$2+1),ZT!AJ$9:INDEX(ZTM,$B$3-$B$2+1,AJ$8+1-$B$4)))</f>
        <v>1.344745348055405</v>
      </c>
      <c r="AK49" s="18">
        <f>IF(OR($A49="",AK$8=""),"",MMULT(Z!$B49:INDEX(ZM,$A49-$B$4+1,$B$3-$B$2+1),ZT!AK$9:INDEX(ZTM,$B$3-$B$2+1,AK$8+1-$B$4)))</f>
        <v>1.5427238622199981</v>
      </c>
      <c r="AL49" s="18">
        <f>IF(OR($A49="",AL$8=""),"",MMULT(Z!$B49:INDEX(ZM,$A49-$B$4+1,$B$3-$B$2+1),ZT!AL$9:INDEX(ZTM,$B$3-$B$2+1,AL$8+1-$B$4)))</f>
        <v>1.6881140559330843</v>
      </c>
      <c r="AM49" s="18">
        <f>IF(OR($A49="",AM$8=""),"",MMULT(Z!$B49:INDEX(ZM,$A49-$B$4+1,$B$3-$B$2+1),ZT!AM$9:INDEX(ZTM,$B$3-$B$2+1,AM$8+1-$B$4)))</f>
        <v>1.2990798567917365</v>
      </c>
      <c r="AN49" s="18">
        <f>IF(OR($A49="",AN$8=""),"",MMULT(Z!$B49:INDEX(ZM,$A49-$B$4+1,$B$3-$B$2+1),ZT!AN$9:INDEX(ZTM,$B$3-$B$2+1,AN$8+1-$B$4)))</f>
        <v>1.5855464079064545</v>
      </c>
      <c r="AO49" s="18">
        <f>IF(OR($A49="",AO$8=""),"",MMULT(Z!$B49:INDEX(ZM,$A49-$B$4+1,$B$3-$B$2+1),ZT!AO$9:INDEX(ZTM,$B$3-$B$2+1,AO$8+1-$B$4)))</f>
        <v>1.1025669906334965</v>
      </c>
      <c r="AP49" s="18">
        <f>IF(OR($A49="",AP$8=""),"",MMULT(Z!$B49:INDEX(ZM,$A49-$B$4+1,$B$3-$B$2+1),ZT!AP$9:INDEX(ZTM,$B$3-$B$2+1,AP$8+1-$B$4)))</f>
        <v>1.240291622928559</v>
      </c>
      <c r="AQ49" s="18">
        <f>IF(OR($A49="",AQ$8=""),"",MMULT(Z!$B49:INDEX(ZM,$A49-$B$4+1,$B$3-$B$2+1),ZT!AQ$9:INDEX(ZTM,$B$3-$B$2+1,AQ$8+1-$B$4)))</f>
        <v>0.9860921060810417</v>
      </c>
      <c r="AR49" s="18">
        <f>IF(OR($A49="",AR$8=""),"",MMULT(Z!$B49:INDEX(ZM,$A49-$B$4+1,$B$3-$B$2+1),ZT!AR$9:INDEX(ZTM,$B$3-$B$2+1,AR$8+1-$B$4)))</f>
        <v>0.8844535366256876</v>
      </c>
      <c r="AS49" s="18">
        <f>IF(OR($A49="",AS$8=""),"",MMULT(Z!$B49:INDEX(ZM,$A49-$B$4+1,$B$3-$B$2+1),ZT!AS$9:INDEX(ZTM,$B$3-$B$2+1,AS$8+1-$B$4)))</f>
        <v>0.73316503429431834</v>
      </c>
      <c r="AT49" s="18">
        <f>IF(OR($A49="",AT$8=""),"",MMULT(Z!$B49:INDEX(ZM,$A49-$B$4+1,$B$3-$B$2+1),ZT!AT$9:INDEX(ZTM,$B$3-$B$2+1,AT$8+1-$B$4)))</f>
        <v>0.69926319732666753</v>
      </c>
      <c r="AU49" s="18">
        <f>IF(OR($A49="",AU$8=""),"",MMULT(Z!$B49:INDEX(ZM,$A49-$B$4+1,$B$3-$B$2+1),ZT!AU$9:INDEX(ZTM,$B$3-$B$2+1,AU$8+1-$B$4)))</f>
        <v>0.5708977933751902</v>
      </c>
      <c r="AV49" s="18">
        <f>IF(OR($A49="",AV$8=""),"",MMULT(Z!$B49:INDEX(ZM,$A49-$B$4+1,$B$3-$B$2+1),ZT!AV$9:INDEX(ZTM,$B$3-$B$2+1,AV$8+1-$B$4)))</f>
        <v>0.53006650638463337</v>
      </c>
      <c r="AW49" s="18">
        <f>IF(OR($A49="",AW$8=""),"",MMULT(Z!$B49:INDEX(ZM,$A49-$B$4+1,$B$3-$B$2+1),ZT!AW$9:INDEX(ZTM,$B$3-$B$2+1,AW$8+1-$B$4)))</f>
        <v>0.35932717602859787</v>
      </c>
      <c r="AX49" s="18">
        <f>IF(OR($A49="",AX$8=""),"",MMULT(Z!$B49:INDEX(ZM,$A49-$B$4+1,$B$3-$B$2+1),ZT!AX$9:INDEX(ZTM,$B$3-$B$2+1,AX$8+1-$B$4)))</f>
        <v>0.36033910072795178</v>
      </c>
      <c r="AY49" s="18">
        <f>IF(OR($A49="",AY$8=""),"",MMULT(Z!$B49:INDEX(ZM,$A49-$B$4+1,$B$3-$B$2+1),ZT!AY$9:INDEX(ZTM,$B$3-$B$2+1,AY$8+1-$B$4)))</f>
        <v>0.32783783122820087</v>
      </c>
      <c r="AZ49" s="18">
        <f>IF(OR($A49="",AZ$8=""),"",MMULT(Z!$B49:INDEX(ZM,$A49-$B$4+1,$B$3-$B$2+1),ZT!AZ$9:INDEX(ZTM,$B$3-$B$2+1,AZ$8+1-$B$4)))</f>
        <v>0.29486217296945394</v>
      </c>
      <c r="BA49" s="18">
        <f>IF(OR($A49="",BA$8=""),"",MMULT(Z!$B49:INDEX(ZM,$A49-$B$4+1,$B$3-$B$2+1),ZT!BA$9:INDEX(ZTM,$B$3-$B$2+1,BA$8+1-$B$4)))</f>
        <v>0.21646198389846896</v>
      </c>
      <c r="BB49" s="18">
        <f>IF(OR($A49="",BB$8=""),"",MMULT(Z!$B49:INDEX(ZM,$A49-$B$4+1,$B$3-$B$2+1),ZT!BB$9:INDEX(ZTM,$B$3-$B$2+1,BB$8+1-$B$4)))</f>
        <v>0.20935351566432803</v>
      </c>
      <c r="BC49" s="18">
        <f>IF(OR($A49="",BC$8=""),"",MMULT(Z!$B49:INDEX(ZM,$A49-$B$4+1,$B$3-$B$2+1),ZT!BC$9:INDEX(ZTM,$B$3-$B$2+1,BC$8+1-$B$4)))</f>
        <v>0.1815425297554952</v>
      </c>
      <c r="BD49" s="18">
        <f>IF(OR($A49="",BD$8=""),"",MMULT(Z!$B49:INDEX(ZM,$A49-$B$4+1,$B$3-$B$2+1),ZT!BD$9:INDEX(ZTM,$B$3-$B$2+1,BD$8+1-$B$4)))</f>
        <v>0.23479008486542599</v>
      </c>
      <c r="BE49" s="18">
        <f>IF(OR($A49="",BE$8=""),"",MMULT(Z!$B49:INDEX(ZM,$A49-$B$4+1,$B$3-$B$2+1),ZT!BE$9:INDEX(ZTM,$B$3-$B$2+1,BE$8+1-$B$4)))</f>
        <v>0.28562290896768239</v>
      </c>
      <c r="BF49" s="18">
        <f>IF(OR($A49="",BF$8=""),"",MMULT(Z!$B49:INDEX(ZM,$A49-$B$4+1,$B$3-$B$2+1),ZT!BF$9:INDEX(ZTM,$B$3-$B$2+1,BF$8+1-$B$4)))</f>
        <v>0.36498925118758219</v>
      </c>
      <c r="BG49" s="18">
        <f>IF(OR($A49="",BG$8=""),"",MMULT(Z!$B49:INDEX(ZM,$A49-$B$4+1,$B$3-$B$2+1),ZT!BG$9:INDEX(ZTM,$B$3-$B$2+1,BG$8+1-$B$4)))</f>
        <v>0.39580615666102836</v>
      </c>
      <c r="BH49" s="18">
        <f>IF(OR($A49="",BH$8=""),"",MMULT(Z!$B49:INDEX(ZM,$A49-$B$4+1,$B$3-$B$2+1),ZT!BH$9:INDEX(ZTM,$B$3-$B$2+1,BH$8+1-$B$4)))</f>
        <v>0.39341417311876981</v>
      </c>
      <c r="BI49" s="18">
        <f>IF(OR($A49="",BI$8=""),"",MMULT(Z!$B49:INDEX(ZM,$A49-$B$4+1,$B$3-$B$2+1),ZT!BI$9:INDEX(ZTM,$B$3-$B$2+1,BI$8+1-$B$4)))</f>
        <v>0.43565609806736727</v>
      </c>
      <c r="BJ49" s="18">
        <f>IF(OR($A49="",BJ$8=""),"",MMULT(Z!$B49:INDEX(ZM,$A49-$B$4+1,$B$3-$B$2+1),ZT!BJ$9:INDEX(ZTM,$B$3-$B$2+1,BJ$8+1-$B$4)))</f>
        <v>0.45748204785540963</v>
      </c>
      <c r="BK49" s="18">
        <f>IF(OR($A49="",BK$8=""),"",MMULT(Z!$B49:INDEX(ZM,$A49-$B$4+1,$B$3-$B$2+1),ZT!BK$9:INDEX(ZTM,$B$3-$B$2+1,BK$8+1-$B$4)))</f>
        <v>0.41747687749084073</v>
      </c>
      <c r="BL49" s="18">
        <f>IF(OR($A49="",BL$8=""),"",MMULT(Z!$B49:INDEX(ZM,$A49-$B$4+1,$B$3-$B$2+1),ZT!BL$9:INDEX(ZTM,$B$3-$B$2+1,BL$8+1-$B$4)))</f>
        <v>0.46032320684920891</v>
      </c>
      <c r="BM49" s="18">
        <f>IF(OR($A49="",BM$8=""),"",MMULT(Z!$B49:INDEX(ZM,$A49-$B$4+1,$B$3-$B$2+1),ZT!BM$9:INDEX(ZTM,$B$3-$B$2+1,BM$8+1-$B$4)))</f>
        <v>0.5354174498292279</v>
      </c>
      <c r="BN49" s="18">
        <f>IF(OR($A49="",BN$8=""),"",MMULT(Z!$B49:INDEX(ZM,$A49-$B$4+1,$B$3-$B$2+1),ZT!BN$9:INDEX(ZTM,$B$3-$B$2+1,BN$8+1-$B$4)))</f>
        <v>0.45430664403058241</v>
      </c>
      <c r="BO49" s="18">
        <f>IF(OR($A49="",BO$8=""),"",MMULT(Z!$B49:INDEX(ZM,$A49-$B$4+1,$B$3-$B$2+1),ZT!BO$9:INDEX(ZTM,$B$3-$B$2+1,BO$8+1-$B$4)))</f>
        <v>0.59523257795802409</v>
      </c>
      <c r="BP49" s="18">
        <f>IF(OR($A49="",BP$8=""),"",MMULT(Z!$B49:INDEX(ZM,$A49-$B$4+1,$B$3-$B$2+1),ZT!BP$9:INDEX(ZTM,$B$3-$B$2+1,BP$8+1-$B$4)))</f>
        <v>0.59897794381860314</v>
      </c>
      <c r="BQ49" s="18">
        <f>IF(OR($A49="",BQ$8=""),"",MMULT(Z!$B49:INDEX(ZM,$A49-$B$4+1,$B$3-$B$2+1),ZT!BQ$9:INDEX(ZTM,$B$3-$B$2+1,BQ$8+1-$B$4)))</f>
        <v>0.54811416112016087</v>
      </c>
      <c r="BR49" s="18">
        <f>IF(OR($A49="",BR$8=""),"",MMULT(Z!$B49:INDEX(ZM,$A49-$B$4+1,$B$3-$B$2+1),ZT!BR$9:INDEX(ZTM,$B$3-$B$2+1,BR$8+1-$B$4)))</f>
        <v>0.65103460403802271</v>
      </c>
      <c r="BS49" s="18">
        <f>IF(OR($A49="",BS$8=""),"",MMULT(Z!$B49:INDEX(ZM,$A49-$B$4+1,$B$3-$B$2+1),ZT!BS$9:INDEX(ZTM,$B$3-$B$2+1,BS$8+1-$B$4)))</f>
        <v>0.55568956482231913</v>
      </c>
      <c r="BT49" s="18">
        <f>IF(OR($A49="",BT$8=""),"",MMULT(Z!$B49:INDEX(ZM,$A49-$B$4+1,$B$3-$B$2+1),ZT!BT$9:INDEX(ZTM,$B$3-$B$2+1,BT$8+1-$B$4)))</f>
        <v>0.56729841281907234</v>
      </c>
      <c r="BU49" s="18">
        <f>IF(OR($A49="",BU$8=""),"",MMULT(Z!$B49:INDEX(ZM,$A49-$B$4+1,$B$3-$B$2+1),ZT!BU$9:INDEX(ZTM,$B$3-$B$2+1,BU$8+1-$B$4)))</f>
        <v>0.63301217459602377</v>
      </c>
      <c r="BV49" s="18">
        <f>IF(OR($A49="",BV$8=""),"",MMULT(Z!$B49:INDEX(ZM,$A49-$B$4+1,$B$3-$B$2+1),ZT!BV$9:INDEX(ZTM,$B$3-$B$2+1,BV$8+1-$B$4)))</f>
        <v>0.56541089321583515</v>
      </c>
      <c r="BW49" s="18">
        <f>IF(OR($A49="",BW$8=""),"",MMULT(Z!$B49:INDEX(ZM,$A49-$B$4+1,$B$3-$B$2+1),ZT!BW$9:INDEX(ZTM,$B$3-$B$2+1,BW$8+1-$B$4)))</f>
        <v>0.6105885045931696</v>
      </c>
      <c r="BX49" s="18">
        <f>IF(OR($A49="",BX$8=""),"",MMULT(Z!$B49:INDEX(ZM,$A49-$B$4+1,$B$3-$B$2+1),ZT!BX$9:INDEX(ZTM,$B$3-$B$2+1,BX$8+1-$B$4)))</f>
        <v>0.55916361449961538</v>
      </c>
      <c r="BY49" s="18">
        <f>IF(OR($A49="",BY$8=""),"",MMULT(Z!$B49:INDEX(ZM,$A49-$B$4+1,$B$3-$B$2+1),ZT!BY$9:INDEX(ZTM,$B$3-$B$2+1,BY$8+1-$B$4)))</f>
        <v>0.53947756656091328</v>
      </c>
      <c r="BZ49" s="18">
        <f>IF(OR($A49="",BZ$8=""),"",MMULT(Z!$B49:INDEX(ZM,$A49-$B$4+1,$B$3-$B$2+1),ZT!BZ$9:INDEX(ZTM,$B$3-$B$2+1,BZ$8+1-$B$4)))</f>
        <v>0.56848490845203792</v>
      </c>
      <c r="CA49" s="18">
        <f>IF(OR($A49="",CA$8=""),"",MMULT(Z!$B49:INDEX(ZM,$A49-$B$4+1,$B$3-$B$2+1),ZT!CA$9:INDEX(ZTM,$B$3-$B$2+1,CA$8+1-$B$4)))</f>
        <v>0.45441601255875769</v>
      </c>
      <c r="CB49" s="18">
        <f>IF(OR($A49="",CB$8=""),"",MMULT(Z!$B49:INDEX(ZM,$A49-$B$4+1,$B$3-$B$2+1),ZT!CB$9:INDEX(ZTM,$B$3-$B$2+1,CB$8+1-$B$4)))</f>
        <v>0.52006019692330663</v>
      </c>
      <c r="CC49" s="18">
        <f>IF(OR($A49="",CC$8=""),"",MMULT(Z!$B49:INDEX(ZM,$A49-$B$4+1,$B$3-$B$2+1),ZT!CC$9:INDEX(ZTM,$B$3-$B$2+1,CC$8+1-$B$4)))</f>
        <v>0.4687057184279867</v>
      </c>
      <c r="CD49" s="18">
        <f>IF(OR($A49="",CD$8=""),"",MMULT(Z!$B49:INDEX(ZM,$A49-$B$4+1,$B$3-$B$2+1),ZT!CD$9:INDEX(ZTM,$B$3-$B$2+1,CD$8+1-$B$4)))</f>
        <v>0.44069655079696113</v>
      </c>
      <c r="CE49" s="18">
        <f>IF(OR($A49="",CE$8=""),"",MMULT(Z!$B49:INDEX(ZM,$A49-$B$4+1,$B$3-$B$2+1),ZT!CE$9:INDEX(ZTM,$B$3-$B$2+1,CE$8+1-$B$4)))</f>
        <v>0.40099163176971137</v>
      </c>
      <c r="CF49" s="18">
        <f>IF(OR($A49="",CF$8=""),"",MMULT(Z!$B49:INDEX(ZM,$A49-$B$4+1,$B$3-$B$2+1),ZT!CF$9:INDEX(ZTM,$B$3-$B$2+1,CF$8+1-$B$4)))</f>
        <v>0.42431474908333955</v>
      </c>
      <c r="CG49" s="18">
        <f>IF(OR($A49="",CG$8=""),"",MMULT(Z!$B49:INDEX(ZM,$A49-$B$4+1,$B$3-$B$2+1),ZT!CG$9:INDEX(ZTM,$B$3-$B$2+1,CG$8+1-$B$4)))</f>
        <v>0.45313541001284241</v>
      </c>
      <c r="CH49" s="18">
        <f>IF(OR($A49="",CH$8=""),"",MMULT(Z!$B49:INDEX(ZM,$A49-$B$4+1,$B$3-$B$2+1),ZT!CH$9:INDEX(ZTM,$B$3-$B$2+1,CH$8+1-$B$4)))</f>
        <v>0.43886535618922834</v>
      </c>
      <c r="CI49" s="18">
        <f>IF(OR($A49="",CI$8=""),"",MMULT(Z!$B49:INDEX(ZM,$A49-$B$4+1,$B$3-$B$2+1),ZT!CI$9:INDEX(ZTM,$B$3-$B$2+1,CI$8+1-$B$4)))</f>
        <v>0.47257674029870722</v>
      </c>
      <c r="CJ49" s="18">
        <f>IF(OR($A49="",CJ$8=""),"",MMULT(Z!$B49:INDEX(ZM,$A49-$B$4+1,$B$3-$B$2+1),ZT!CJ$9:INDEX(ZTM,$B$3-$B$2+1,CJ$8+1-$B$4)))</f>
        <v>0.42331352892742224</v>
      </c>
      <c r="CK49" s="18">
        <f>IF(OR($A49="",CK$8=""),"",MMULT(Z!$B49:INDEX(ZM,$A49-$B$4+1,$B$3-$B$2+1),ZT!CK$9:INDEX(ZTM,$B$3-$B$2+1,CK$8+1-$B$4)))</f>
        <v>0.4646145677797176</v>
      </c>
      <c r="CL49" s="18">
        <f>IF(OR($A49="",CL$8=""),"",MMULT(Z!$B49:INDEX(ZM,$A49-$B$4+1,$B$3-$B$2+1),ZT!CL$9:INDEX(ZTM,$B$3-$B$2+1,CL$8+1-$B$4)))</f>
        <v>0.4283401865827825</v>
      </c>
      <c r="CM49" s="18">
        <f>IF(OR($A49="",CM$8=""),"",MMULT(Z!$B49:INDEX(ZM,$A49-$B$4+1,$B$3-$B$2+1),ZT!CM$9:INDEX(ZTM,$B$3-$B$2+1,CM$8+1-$B$4)))</f>
        <v>0.49705294112348752</v>
      </c>
      <c r="CN49" s="18">
        <f>IF(OR($A49="",CN$8=""),"",MMULT(Z!$B49:INDEX(ZM,$A49-$B$4+1,$B$3-$B$2+1),ZT!CN$9:INDEX(ZTM,$B$3-$B$2+1,CN$8+1-$B$4)))</f>
        <v>0.48613994363841384</v>
      </c>
      <c r="CO49" s="18">
        <f>IF(OR($A49="",CO$8=""),"",MMULT(Z!$B49:INDEX(ZM,$A49-$B$4+1,$B$3-$B$2+1),ZT!CO$9:INDEX(ZTM,$B$3-$B$2+1,CO$8+1-$B$4)))</f>
        <v>0.47253845293685071</v>
      </c>
      <c r="CP49" s="18">
        <f>IF(OR($A49="",CP$8=""),"",MMULT(Z!$B49:INDEX(ZM,$A49-$B$4+1,$B$3-$B$2+1),ZT!CP$9:INDEX(ZTM,$B$3-$B$2+1,CP$8+1-$B$4)))</f>
        <v>0.33644984935634398</v>
      </c>
      <c r="CQ49" s="18">
        <f>IF(OR($A49="",CQ$8=""),"",MMULT(Z!$B49:INDEX(ZM,$A49-$B$4+1,$B$3-$B$2+1),ZT!CQ$9:INDEX(ZTM,$B$3-$B$2+1,CQ$8+1-$B$4)))</f>
        <v>0.34023592596607749</v>
      </c>
      <c r="CR49" s="18">
        <f>IF(OR($A49="",CR$8=""),"",MMULT(Z!$B49:INDEX(ZM,$A49-$B$4+1,$B$3-$B$2+1),ZT!CR$9:INDEX(ZTM,$B$3-$B$2+1,CR$8+1-$B$4)))</f>
        <v>0.23663355837704708</v>
      </c>
      <c r="CS49" s="18">
        <f>IF(OR($A49="",CS$8=""),"",MMULT(Z!$B49:INDEX(ZM,$A49-$B$4+1,$B$3-$B$2+1),ZT!CS$9:INDEX(ZTM,$B$3-$B$2+1,CS$8+1-$B$4)))</f>
        <v>0.34000698314905237</v>
      </c>
      <c r="CT49" s="18" t="str">
        <f>IF(OR($A49="",CT$8=""),"",MMULT(Z!$B49:INDEX(ZM,$A49-$B$4+1,$B$3-$B$2+1),ZT!CT$9:INDEX(ZTM,$B$3-$B$2+1,CT$8+1-$B$4)))</f>
        <v/>
      </c>
      <c r="CU49" s="18" t="str">
        <f>IF(OR($A49="",CU$8=""),"",MMULT(Z!$B49:INDEX(ZM,$A49-$B$4+1,$B$3-$B$2+1),ZT!CU$9:INDEX(ZTM,$B$3-$B$2+1,CU$8+1-$B$4)))</f>
        <v/>
      </c>
      <c r="CV49" s="18" t="str">
        <f>IF(OR($A49="",CV$8=""),"",MMULT(Z!$B49:INDEX(ZM,$A49-$B$4+1,$B$3-$B$2+1),ZT!CV$9:INDEX(ZTM,$B$3-$B$2+1,CV$8+1-$B$4)))</f>
        <v/>
      </c>
      <c r="CW49" s="18" t="str">
        <f>IF(OR($A49="",CW$8=""),"",MMULT(Z!$B49:INDEX(ZM,$A49-$B$4+1,$B$3-$B$2+1),ZT!CW$9:INDEX(ZTM,$B$3-$B$2+1,CW$8+1-$B$4)))</f>
        <v/>
      </c>
      <c r="CX49" s="18" t="str">
        <f>IF(OR($A49="",CX$8=""),"",MMULT(Z!$B49:INDEX(ZM,$A49-$B$4+1,$B$3-$B$2+1),ZT!CX$9:INDEX(ZTM,$B$3-$B$2+1,CX$8+1-$B$4)))</f>
        <v/>
      </c>
      <c r="CY49" s="18" t="str">
        <f>IF(OR($A49="",CY$8=""),"",MMULT(Z!$B49:INDEX(ZM,$A49-$B$4+1,$B$3-$B$2+1),ZT!CY$9:INDEX(ZTM,$B$3-$B$2+1,CY$8+1-$B$4)))</f>
        <v/>
      </c>
      <c r="CZ49" s="18" t="str">
        <f>IF(OR($A49="",CZ$8=""),"",MMULT(Z!$B49:INDEX(ZM,$A49-$B$4+1,$B$3-$B$2+1),ZT!CZ$9:INDEX(ZTM,$B$3-$B$2+1,CZ$8+1-$B$4)))</f>
        <v/>
      </c>
      <c r="DA49" s="18" t="str">
        <f>IF(OR($A49="",DA$8=""),"",MMULT(Z!$B49:INDEX(ZM,$A49-$B$4+1,$B$3-$B$2+1),ZT!DA$9:INDEX(ZTM,$B$3-$B$2+1,DA$8+1-$B$4)))</f>
        <v/>
      </c>
      <c r="DB49" s="18" t="str">
        <f>IF(OR($A49="",DB$8=""),"",MMULT(Z!$B49:INDEX(ZM,$A49-$B$4+1,$B$3-$B$2+1),ZT!DB$9:INDEX(ZTM,$B$3-$B$2+1,DB$8+1-$B$4)))</f>
        <v/>
      </c>
      <c r="DC49" s="18" t="str">
        <f>IF(OR($A49="",DC$8=""),"",MMULT(Z!$B49:INDEX(ZM,$A49-$B$4+1,$B$3-$B$2+1),ZT!DC$9:INDEX(ZTM,$B$3-$B$2+1,DC$8+1-$B$4)))</f>
        <v/>
      </c>
      <c r="DD49" s="18" t="str">
        <f>IF(OR($A49="",DD$8=""),"",MMULT(Z!$B49:INDEX(ZM,$A49-$B$4+1,$B$3-$B$2+1),ZT!DD$9:INDEX(ZTM,$B$3-$B$2+1,DD$8+1-$B$4)))</f>
        <v/>
      </c>
      <c r="DE49" s="18" t="str">
        <f>IF(OR($A49="",DE$8=""),"",MMULT(Z!$B49:INDEX(ZM,$A49-$B$4+1,$B$3-$B$2+1),ZT!DE$9:INDEX(ZTM,$B$3-$B$2+1,DE$8+1-$B$4)))</f>
        <v/>
      </c>
      <c r="DF49" s="18" t="str">
        <f>IF(OR($A49="",DF$8=""),"",MMULT(Z!$B49:INDEX(ZM,$A49-$B$4+1,$B$3-$B$2+1),ZT!DF$9:INDEX(ZTM,$B$3-$B$2+1,DF$8+1-$B$4)))</f>
        <v/>
      </c>
      <c r="DG49" s="18" t="str">
        <f>IF(OR($A49="",DG$8=""),"",MMULT(Z!$B49:INDEX(ZM,$A49-$B$4+1,$B$3-$B$2+1),ZT!DG$9:INDEX(ZTM,$B$3-$B$2+1,DG$8+1-$B$4)))</f>
        <v/>
      </c>
    </row>
    <row r="50" spans="1:111">
      <c r="A50">
        <f>Z!A50</f>
        <v>41</v>
      </c>
      <c r="B50" s="18">
        <f>IF(OR($A50="",B$8=""),"",MMULT(Z!$B50:INDEX(ZM,$A50-$B$4+1,$B$3-$B$2+1),ZT!B$9:INDEX(ZTM,$B$3-$B$2+1,B$8+1-$B$4)))</f>
        <v>1.1864766699968574</v>
      </c>
      <c r="C50" s="18">
        <f>IF(OR($A50="",C$8=""),"",MMULT(Z!$B50:INDEX(ZM,$A50-$B$4+1,$B$3-$B$2+1),ZT!C$9:INDEX(ZTM,$B$3-$B$2+1,C$8+1-$B$4)))</f>
        <v>1.038374899224112</v>
      </c>
      <c r="D50" s="18">
        <f>IF(OR($A50="",D$8=""),"",MMULT(Z!$B50:INDEX(ZM,$A50-$B$4+1,$B$3-$B$2+1),ZT!D$9:INDEX(ZTM,$B$3-$B$2+1,D$8+1-$B$4)))</f>
        <v>0.85041899367472529</v>
      </c>
      <c r="E50" s="18">
        <f>IF(OR($A50="",E$8=""),"",MMULT(Z!$B50:INDEX(ZM,$A50-$B$4+1,$B$3-$B$2+1),ZT!E$9:INDEX(ZTM,$B$3-$B$2+1,E$8+1-$B$4)))</f>
        <v>0.90212843024284062</v>
      </c>
      <c r="F50" s="18">
        <f>IF(OR($A50="",F$8=""),"",MMULT(Z!$B50:INDEX(ZM,$A50-$B$4+1,$B$3-$B$2+1),ZT!F$9:INDEX(ZTM,$B$3-$B$2+1,F$8+1-$B$4)))</f>
        <v>0.80170701727106786</v>
      </c>
      <c r="G50" s="18">
        <f>IF(OR($A50="",G$8=""),"",MMULT(Z!$B50:INDEX(ZM,$A50-$B$4+1,$B$3-$B$2+1),ZT!G$9:INDEX(ZTM,$B$3-$B$2+1,G$8+1-$B$4)))</f>
        <v>1.1245909047029792</v>
      </c>
      <c r="H50" s="18">
        <f>IF(OR($A50="",H$8=""),"",MMULT(Z!$B50:INDEX(ZM,$A50-$B$4+1,$B$3-$B$2+1),ZT!H$9:INDEX(ZTM,$B$3-$B$2+1,H$8+1-$B$4)))</f>
        <v>0.62111643808379213</v>
      </c>
      <c r="I50" s="18">
        <f>IF(OR($A50="",I$8=""),"",MMULT(Z!$B50:INDEX(ZM,$A50-$B$4+1,$B$3-$B$2+1),ZT!I$9:INDEX(ZTM,$B$3-$B$2+1,I$8+1-$B$4)))</f>
        <v>0.70527687845344833</v>
      </c>
      <c r="J50" s="18">
        <f>IF(OR($A50="",J$8=""),"",MMULT(Z!$B50:INDEX(ZM,$A50-$B$4+1,$B$3-$B$2+1),ZT!J$9:INDEX(ZTM,$B$3-$B$2+1,J$8+1-$B$4)))</f>
        <v>1.6639294198278327</v>
      </c>
      <c r="K50" s="18">
        <f>IF(OR($A50="",K$8=""),"",MMULT(Z!$B50:INDEX(ZM,$A50-$B$4+1,$B$3-$B$2+1),ZT!K$9:INDEX(ZTM,$B$3-$B$2+1,K$8+1-$B$4)))</f>
        <v>0.65279678974528077</v>
      </c>
      <c r="L50" s="18">
        <f>IF(OR($A50="",L$8=""),"",MMULT(Z!$B50:INDEX(ZM,$A50-$B$4+1,$B$3-$B$2+1),ZT!L$9:INDEX(ZTM,$B$3-$B$2+1,L$8+1-$B$4)))</f>
        <v>0.7004132626013132</v>
      </c>
      <c r="M50" s="18">
        <f>IF(OR($A50="",M$8=""),"",MMULT(Z!$B50:INDEX(ZM,$A50-$B$4+1,$B$3-$B$2+1),ZT!M$9:INDEX(ZTM,$B$3-$B$2+1,M$8+1-$B$4)))</f>
        <v>-0.29841411002212204</v>
      </c>
      <c r="N50" s="18">
        <f>IF(OR($A50="",N$8=""),"",MMULT(Z!$B50:INDEX(ZM,$A50-$B$4+1,$B$3-$B$2+1),ZT!N$9:INDEX(ZTM,$B$3-$B$2+1,N$8+1-$B$4)))</f>
        <v>1.0970605846605253</v>
      </c>
      <c r="O50" s="18">
        <f>IF(OR($A50="",O$8=""),"",MMULT(Z!$B50:INDEX(ZM,$A50-$B$4+1,$B$3-$B$2+1),ZT!O$9:INDEX(ZTM,$B$3-$B$2+1,O$8+1-$B$4)))</f>
        <v>0.44259834603575232</v>
      </c>
      <c r="P50" s="18">
        <f>IF(OR($A50="",P$8=""),"",MMULT(Z!$B50:INDEX(ZM,$A50-$B$4+1,$B$3-$B$2+1),ZT!P$9:INDEX(ZTM,$B$3-$B$2+1,P$8+1-$B$4)))</f>
        <v>0.21476587243360265</v>
      </c>
      <c r="Q50" s="18">
        <f>IF(OR($A50="",Q$8=""),"",MMULT(Z!$B50:INDEX(ZM,$A50-$B$4+1,$B$3-$B$2+1),ZT!Q$9:INDEX(ZTM,$B$3-$B$2+1,Q$8+1-$B$4)))</f>
        <v>0.31780911488077906</v>
      </c>
      <c r="R50" s="18">
        <f>IF(OR($A50="",R$8=""),"",MMULT(Z!$B50:INDEX(ZM,$A50-$B$4+1,$B$3-$B$2+1),ZT!R$9:INDEX(ZTM,$B$3-$B$2+1,R$8+1-$B$4)))</f>
        <v>0.49831036373174609</v>
      </c>
      <c r="S50" s="18">
        <f>IF(OR($A50="",S$8=""),"",MMULT(Z!$B50:INDEX(ZM,$A50-$B$4+1,$B$3-$B$2+1),ZT!S$9:INDEX(ZTM,$B$3-$B$2+1,S$8+1-$B$4)))</f>
        <v>0.84763912831155708</v>
      </c>
      <c r="T50" s="18">
        <f>IF(OR($A50="",T$8=""),"",MMULT(Z!$B50:INDEX(ZM,$A50-$B$4+1,$B$3-$B$2+1),ZT!T$9:INDEX(ZTM,$B$3-$B$2+1,T$8+1-$B$4)))</f>
        <v>0.14543841203349459</v>
      </c>
      <c r="U50" s="18">
        <f>IF(OR($A50="",U$8=""),"",MMULT(Z!$B50:INDEX(ZM,$A50-$B$4+1,$B$3-$B$2+1),ZT!U$9:INDEX(ZTM,$B$3-$B$2+1,U$8+1-$B$4)))</f>
        <v>0.68870737290983586</v>
      </c>
      <c r="V50" s="18">
        <f>IF(OR($A50="",V$8=""),"",MMULT(Z!$B50:INDEX(ZM,$A50-$B$4+1,$B$3-$B$2+1),ZT!V$9:INDEX(ZTM,$B$3-$B$2+1,V$8+1-$B$4)))</f>
        <v>0.84172007669437809</v>
      </c>
      <c r="W50" s="18">
        <f>IF(OR($A50="",W$8=""),"",MMULT(Z!$B50:INDEX(ZM,$A50-$B$4+1,$B$3-$B$2+1),ZT!W$9:INDEX(ZTM,$B$3-$B$2+1,W$8+1-$B$4)))</f>
        <v>0.59417541721768707</v>
      </c>
      <c r="X50" s="18">
        <f>IF(OR($A50="",X$8=""),"",MMULT(Z!$B50:INDEX(ZM,$A50-$B$4+1,$B$3-$B$2+1),ZT!X$9:INDEX(ZTM,$B$3-$B$2+1,X$8+1-$B$4)))</f>
        <v>0.84283407629124341</v>
      </c>
      <c r="Y50" s="18">
        <f>IF(OR($A50="",Y$8=""),"",MMULT(Z!$B50:INDEX(ZM,$A50-$B$4+1,$B$3-$B$2+1),ZT!Y$9:INDEX(ZTM,$B$3-$B$2+1,Y$8+1-$B$4)))</f>
        <v>0.89426600854513771</v>
      </c>
      <c r="Z50" s="18">
        <f>IF(OR($A50="",Z$8=""),"",MMULT(Z!$B50:INDEX(ZM,$A50-$B$4+1,$B$3-$B$2+1),ZT!Z$9:INDEX(ZTM,$B$3-$B$2+1,Z$8+1-$B$4)))</f>
        <v>1.188019205097548</v>
      </c>
      <c r="AA50" s="18">
        <f>IF(OR($A50="",AA$8=""),"",MMULT(Z!$B50:INDEX(ZM,$A50-$B$4+1,$B$3-$B$2+1),ZT!AA$9:INDEX(ZTM,$B$3-$B$2+1,AA$8+1-$B$4)))</f>
        <v>0.74539655770543234</v>
      </c>
      <c r="AB50" s="18">
        <f>IF(OR($A50="",AB$8=""),"",MMULT(Z!$B50:INDEX(ZM,$A50-$B$4+1,$B$3-$B$2+1),ZT!AB$9:INDEX(ZTM,$B$3-$B$2+1,AB$8+1-$B$4)))</f>
        <v>1.2805890466802543</v>
      </c>
      <c r="AC50" s="18">
        <f>IF(OR($A50="",AC$8=""),"",MMULT(Z!$B50:INDEX(ZM,$A50-$B$4+1,$B$3-$B$2+1),ZT!AC$9:INDEX(ZTM,$B$3-$B$2+1,AC$8+1-$B$4)))</f>
        <v>0.69095645695474073</v>
      </c>
      <c r="AD50" s="18">
        <f>IF(OR($A50="",AD$8=""),"",MMULT(Z!$B50:INDEX(ZM,$A50-$B$4+1,$B$3-$B$2+1),ZT!AD$9:INDEX(ZTM,$B$3-$B$2+1,AD$8+1-$B$4)))</f>
        <v>0.80501000048326288</v>
      </c>
      <c r="AE50" s="18">
        <f>IF(OR($A50="",AE$8=""),"",MMULT(Z!$B50:INDEX(ZM,$A50-$B$4+1,$B$3-$B$2+1),ZT!AE$9:INDEX(ZTM,$B$3-$B$2+1,AE$8+1-$B$4)))</f>
        <v>1.2243749009406648</v>
      </c>
      <c r="AF50" s="18">
        <f>IF(OR($A50="",AF$8=""),"",MMULT(Z!$B50:INDEX(ZM,$A50-$B$4+1,$B$3-$B$2+1),ZT!AF$9:INDEX(ZTM,$B$3-$B$2+1,AF$8+1-$B$4)))</f>
        <v>1.1817420947884218</v>
      </c>
      <c r="AG50" s="18">
        <f>IF(OR($A50="",AG$8=""),"",MMULT(Z!$B50:INDEX(ZM,$A50-$B$4+1,$B$3-$B$2+1),ZT!AG$9:INDEX(ZTM,$B$3-$B$2+1,AG$8+1-$B$4)))</f>
        <v>1.3627397223649964</v>
      </c>
      <c r="AH50" s="18">
        <f>IF(OR($A50="",AH$8=""),"",MMULT(Z!$B50:INDEX(ZM,$A50-$B$4+1,$B$3-$B$2+1),ZT!AH$9:INDEX(ZTM,$B$3-$B$2+1,AH$8+1-$B$4)))</f>
        <v>1.0335282045196303</v>
      </c>
      <c r="AI50" s="18">
        <f>IF(OR($A50="",AI$8=""),"",MMULT(Z!$B50:INDEX(ZM,$A50-$B$4+1,$B$3-$B$2+1),ZT!AI$9:INDEX(ZTM,$B$3-$B$2+1,AI$8+1-$B$4)))</f>
        <v>1.1884645904134921</v>
      </c>
      <c r="AJ50" s="18">
        <f>IF(OR($A50="",AJ$8=""),"",MMULT(Z!$B50:INDEX(ZM,$A50-$B$4+1,$B$3-$B$2+1),ZT!AJ$9:INDEX(ZTM,$B$3-$B$2+1,AJ$8+1-$B$4)))</f>
        <v>1.2065848787709332</v>
      </c>
      <c r="AK50" s="18">
        <f>IF(OR($A50="",AK$8=""),"",MMULT(Z!$B50:INDEX(ZM,$A50-$B$4+1,$B$3-$B$2+1),ZT!AK$9:INDEX(ZTM,$B$3-$B$2+1,AK$8+1-$B$4)))</f>
        <v>1.199228509878054</v>
      </c>
      <c r="AL50" s="18">
        <f>IF(OR($A50="",AL$8=""),"",MMULT(Z!$B50:INDEX(ZM,$A50-$B$4+1,$B$3-$B$2+1),ZT!AL$9:INDEX(ZTM,$B$3-$B$2+1,AL$8+1-$B$4)))</f>
        <v>1.4108279024418955</v>
      </c>
      <c r="AM50" s="18">
        <f>IF(OR($A50="",AM$8=""),"",MMULT(Z!$B50:INDEX(ZM,$A50-$B$4+1,$B$3-$B$2+1),ZT!AM$9:INDEX(ZTM,$B$3-$B$2+1,AM$8+1-$B$4)))</f>
        <v>1.1072652997051007</v>
      </c>
      <c r="AN50" s="18">
        <f>IF(OR($A50="",AN$8=""),"",MMULT(Z!$B50:INDEX(ZM,$A50-$B$4+1,$B$3-$B$2+1),ZT!AN$9:INDEX(ZTM,$B$3-$B$2+1,AN$8+1-$B$4)))</f>
        <v>1.4248098221927736</v>
      </c>
      <c r="AO50" s="18">
        <f>IF(OR($A50="",AO$8=""),"",MMULT(Z!$B50:INDEX(ZM,$A50-$B$4+1,$B$3-$B$2+1),ZT!AO$9:INDEX(ZTM,$B$3-$B$2+1,AO$8+1-$B$4)))</f>
        <v>0.98221927382875274</v>
      </c>
      <c r="AP50" s="18">
        <f>IF(OR($A50="",AP$8=""),"",MMULT(Z!$B50:INDEX(ZM,$A50-$B$4+1,$B$3-$B$2+1),ZT!AP$9:INDEX(ZTM,$B$3-$B$2+1,AP$8+1-$B$4)))</f>
        <v>0.9860921060810417</v>
      </c>
      <c r="AQ50" s="18">
        <f>IF(OR($A50="",AQ$8=""),"",MMULT(Z!$B50:INDEX(ZM,$A50-$B$4+1,$B$3-$B$2+1),ZT!AQ$9:INDEX(ZTM,$B$3-$B$2+1,AQ$8+1-$B$4)))</f>
        <v>1.0642918850956928</v>
      </c>
      <c r="AR50" s="18">
        <f>IF(OR($A50="",AR$8=""),"",MMULT(Z!$B50:INDEX(ZM,$A50-$B$4+1,$B$3-$B$2+1),ZT!AR$9:INDEX(ZTM,$B$3-$B$2+1,AR$8+1-$B$4)))</f>
        <v>0.79567573841926253</v>
      </c>
      <c r="AS50" s="18">
        <f>IF(OR($A50="",AS$8=""),"",MMULT(Z!$B50:INDEX(ZM,$A50-$B$4+1,$B$3-$B$2+1),ZT!AS$9:INDEX(ZTM,$B$3-$B$2+1,AS$8+1-$B$4)))</f>
        <v>0.73151844717554104</v>
      </c>
      <c r="AT50" s="18">
        <f>IF(OR($A50="",AT$8=""),"",MMULT(Z!$B50:INDEX(ZM,$A50-$B$4+1,$B$3-$B$2+1),ZT!AT$9:INDEX(ZTM,$B$3-$B$2+1,AT$8+1-$B$4)))</f>
        <v>0.67052588832936733</v>
      </c>
      <c r="AU50" s="18">
        <f>IF(OR($A50="",AU$8=""),"",MMULT(Z!$B50:INDEX(ZM,$A50-$B$4+1,$B$3-$B$2+1),ZT!AU$9:INDEX(ZTM,$B$3-$B$2+1,AU$8+1-$B$4)))</f>
        <v>0.48324377640116511</v>
      </c>
      <c r="AV50" s="18">
        <f>IF(OR($A50="",AV$8=""),"",MMULT(Z!$B50:INDEX(ZM,$A50-$B$4+1,$B$3-$B$2+1),ZT!AV$9:INDEX(ZTM,$B$3-$B$2+1,AV$8+1-$B$4)))</f>
        <v>0.49589610651315008</v>
      </c>
      <c r="AW50" s="18">
        <f>IF(OR($A50="",AW$8=""),"",MMULT(Z!$B50:INDEX(ZM,$A50-$B$4+1,$B$3-$B$2+1),ZT!AW$9:INDEX(ZTM,$B$3-$B$2+1,AW$8+1-$B$4)))</f>
        <v>0.34523074617815719</v>
      </c>
      <c r="AX50" s="18">
        <f>IF(OR($A50="",AX$8=""),"",MMULT(Z!$B50:INDEX(ZM,$A50-$B$4+1,$B$3-$B$2+1),ZT!AX$9:INDEX(ZTM,$B$3-$B$2+1,AX$8+1-$B$4)))</f>
        <v>0.29927385193646022</v>
      </c>
      <c r="AY50" s="18">
        <f>IF(OR($A50="",AY$8=""),"",MMULT(Z!$B50:INDEX(ZM,$A50-$B$4+1,$B$3-$B$2+1),ZT!AY$9:INDEX(ZTM,$B$3-$B$2+1,AY$8+1-$B$4)))</f>
        <v>0.26396386539903904</v>
      </c>
      <c r="AZ50" s="18">
        <f>IF(OR($A50="",AZ$8=""),"",MMULT(Z!$B50:INDEX(ZM,$A50-$B$4+1,$B$3-$B$2+1),ZT!AZ$9:INDEX(ZTM,$B$3-$B$2+1,AZ$8+1-$B$4)))</f>
        <v>0.28086845048280201</v>
      </c>
      <c r="BA50" s="18">
        <f>IF(OR($A50="",BA$8=""),"",MMULT(Z!$B50:INDEX(ZM,$A50-$B$4+1,$B$3-$B$2+1),ZT!BA$9:INDEX(ZTM,$B$3-$B$2+1,BA$8+1-$B$4)))</f>
        <v>0.18572117897258436</v>
      </c>
      <c r="BB50" s="18">
        <f>IF(OR($A50="",BB$8=""),"",MMULT(Z!$B50:INDEX(ZM,$A50-$B$4+1,$B$3-$B$2+1),ZT!BB$9:INDEX(ZTM,$B$3-$B$2+1,BB$8+1-$B$4)))</f>
        <v>0.15560873023109295</v>
      </c>
      <c r="BC50" s="18">
        <f>IF(OR($A50="",BC$8=""),"",MMULT(Z!$B50:INDEX(ZM,$A50-$B$4+1,$B$3-$B$2+1),ZT!BC$9:INDEX(ZTM,$B$3-$B$2+1,BC$8+1-$B$4)))</f>
        <v>0.11354695374392962</v>
      </c>
      <c r="BD50" s="18">
        <f>IF(OR($A50="",BD$8=""),"",MMULT(Z!$B50:INDEX(ZM,$A50-$B$4+1,$B$3-$B$2+1),ZT!BD$9:INDEX(ZTM,$B$3-$B$2+1,BD$8+1-$B$4)))</f>
        <v>0.16108218163364099</v>
      </c>
      <c r="BE50" s="18">
        <f>IF(OR($A50="",BE$8=""),"",MMULT(Z!$B50:INDEX(ZM,$A50-$B$4+1,$B$3-$B$2+1),ZT!BE$9:INDEX(ZTM,$B$3-$B$2+1,BE$8+1-$B$4)))</f>
        <v>0.23850658934253133</v>
      </c>
      <c r="BF50" s="18">
        <f>IF(OR($A50="",BF$8=""),"",MMULT(Z!$B50:INDEX(ZM,$A50-$B$4+1,$B$3-$B$2+1),ZT!BF$9:INDEX(ZTM,$B$3-$B$2+1,BF$8+1-$B$4)))</f>
        <v>0.26908896812795596</v>
      </c>
      <c r="BG50" s="18">
        <f>IF(OR($A50="",BG$8=""),"",MMULT(Z!$B50:INDEX(ZM,$A50-$B$4+1,$B$3-$B$2+1),ZT!BG$9:INDEX(ZTM,$B$3-$B$2+1,BG$8+1-$B$4)))</f>
        <v>0.32985746694921558</v>
      </c>
      <c r="BH50" s="18">
        <f>IF(OR($A50="",BH$8=""),"",MMULT(Z!$B50:INDEX(ZM,$A50-$B$4+1,$B$3-$B$2+1),ZT!BH$9:INDEX(ZTM,$B$3-$B$2+1,BH$8+1-$B$4)))</f>
        <v>0.26743306621952451</v>
      </c>
      <c r="BI50" s="18">
        <f>IF(OR($A50="",BI$8=""),"",MMULT(Z!$B50:INDEX(ZM,$A50-$B$4+1,$B$3-$B$2+1),ZT!BI$9:INDEX(ZTM,$B$3-$B$2+1,BI$8+1-$B$4)))</f>
        <v>0.36975763813462476</v>
      </c>
      <c r="BJ50" s="18">
        <f>IF(OR($A50="",BJ$8=""),"",MMULT(Z!$B50:INDEX(ZM,$A50-$B$4+1,$B$3-$B$2+1),ZT!BJ$9:INDEX(ZTM,$B$3-$B$2+1,BJ$8+1-$B$4)))</f>
        <v>0.34770953761297263</v>
      </c>
      <c r="BK50" s="18">
        <f>IF(OR($A50="",BK$8=""),"",MMULT(Z!$B50:INDEX(ZM,$A50-$B$4+1,$B$3-$B$2+1),ZT!BK$9:INDEX(ZTM,$B$3-$B$2+1,BK$8+1-$B$4)))</f>
        <v>0.31913918387370416</v>
      </c>
      <c r="BL50" s="18">
        <f>IF(OR($A50="",BL$8=""),"",MMULT(Z!$B50:INDEX(ZM,$A50-$B$4+1,$B$3-$B$2+1),ZT!BL$9:INDEX(ZTM,$B$3-$B$2+1,BL$8+1-$B$4)))</f>
        <v>0.3600039625099527</v>
      </c>
      <c r="BM50" s="18">
        <f>IF(OR($A50="",BM$8=""),"",MMULT(Z!$B50:INDEX(ZM,$A50-$B$4+1,$B$3-$B$2+1),ZT!BM$9:INDEX(ZTM,$B$3-$B$2+1,BM$8+1-$B$4)))</f>
        <v>0.44875321728118084</v>
      </c>
      <c r="BN50" s="18">
        <f>IF(OR($A50="",BN$8=""),"",MMULT(Z!$B50:INDEX(ZM,$A50-$B$4+1,$B$3-$B$2+1),ZT!BN$9:INDEX(ZTM,$B$3-$B$2+1,BN$8+1-$B$4)))</f>
        <v>0.40268185179435828</v>
      </c>
      <c r="BO50" s="18">
        <f>IF(OR($A50="",BO$8=""),"",MMULT(Z!$B50:INDEX(ZM,$A50-$B$4+1,$B$3-$B$2+1),ZT!BO$9:INDEX(ZTM,$B$3-$B$2+1,BO$8+1-$B$4)))</f>
        <v>0.50434773907928387</v>
      </c>
      <c r="BP50" s="18">
        <f>IF(OR($A50="",BP$8=""),"",MMULT(Z!$B50:INDEX(ZM,$A50-$B$4+1,$B$3-$B$2+1),ZT!BP$9:INDEX(ZTM,$B$3-$B$2+1,BP$8+1-$B$4)))</f>
        <v>0.49018500301884271</v>
      </c>
      <c r="BQ50" s="18">
        <f>IF(OR($A50="",BQ$8=""),"",MMULT(Z!$B50:INDEX(ZM,$A50-$B$4+1,$B$3-$B$2+1),ZT!BQ$9:INDEX(ZTM,$B$3-$B$2+1,BQ$8+1-$B$4)))</f>
        <v>0.4639051232891222</v>
      </c>
      <c r="BR50" s="18">
        <f>IF(OR($A50="",BR$8=""),"",MMULT(Z!$B50:INDEX(ZM,$A50-$B$4+1,$B$3-$B$2+1),ZT!BR$9:INDEX(ZTM,$B$3-$B$2+1,BR$8+1-$B$4)))</f>
        <v>0.55795524138161157</v>
      </c>
      <c r="BS50" s="18">
        <f>IF(OR($A50="",BS$8=""),"",MMULT(Z!$B50:INDEX(ZM,$A50-$B$4+1,$B$3-$B$2+1),ZT!BS$9:INDEX(ZTM,$B$3-$B$2+1,BS$8+1-$B$4)))</f>
        <v>0.47940402441987007</v>
      </c>
      <c r="BT50" s="18">
        <f>IF(OR($A50="",BT$8=""),"",MMULT(Z!$B50:INDEX(ZM,$A50-$B$4+1,$B$3-$B$2+1),ZT!BT$9:INDEX(ZTM,$B$3-$B$2+1,BT$8+1-$B$4)))</f>
        <v>0.50798499986615475</v>
      </c>
      <c r="BU50" s="18">
        <f>IF(OR($A50="",BU$8=""),"",MMULT(Z!$B50:INDEX(ZM,$A50-$B$4+1,$B$3-$B$2+1),ZT!BU$9:INDEX(ZTM,$B$3-$B$2+1,BU$8+1-$B$4)))</f>
        <v>0.52437909116009895</v>
      </c>
      <c r="BV50" s="18">
        <f>IF(OR($A50="",BV$8=""),"",MMULT(Z!$B50:INDEX(ZM,$A50-$B$4+1,$B$3-$B$2+1),ZT!BV$9:INDEX(ZTM,$B$3-$B$2+1,BV$8+1-$B$4)))</f>
        <v>0.55589947803195228</v>
      </c>
      <c r="BW50" s="18">
        <f>IF(OR($A50="",BW$8=""),"",MMULT(Z!$B50:INDEX(ZM,$A50-$B$4+1,$B$3-$B$2+1),ZT!BW$9:INDEX(ZTM,$B$3-$B$2+1,BW$8+1-$B$4)))</f>
        <v>0.51938239184681445</v>
      </c>
      <c r="BX50" s="18">
        <f>IF(OR($A50="",BX$8=""),"",MMULT(Z!$B50:INDEX(ZM,$A50-$B$4+1,$B$3-$B$2+1),ZT!BX$9:INDEX(ZTM,$B$3-$B$2+1,BX$8+1-$B$4)))</f>
        <v>0.5435579572845336</v>
      </c>
      <c r="BY50" s="18">
        <f>IF(OR($A50="",BY$8=""),"",MMULT(Z!$B50:INDEX(ZM,$A50-$B$4+1,$B$3-$B$2+1),ZT!BY$9:INDEX(ZTM,$B$3-$B$2+1,BY$8+1-$B$4)))</f>
        <v>0.49032187381380715</v>
      </c>
      <c r="BZ50" s="18">
        <f>IF(OR($A50="",BZ$8=""),"",MMULT(Z!$B50:INDEX(ZM,$A50-$B$4+1,$B$3-$B$2+1),ZT!BZ$9:INDEX(ZTM,$B$3-$B$2+1,BZ$8+1-$B$4)))</f>
        <v>0.51749430968962884</v>
      </c>
      <c r="CA50" s="18">
        <f>IF(OR($A50="",CA$8=""),"",MMULT(Z!$B50:INDEX(ZM,$A50-$B$4+1,$B$3-$B$2+1),ZT!CA$9:INDEX(ZTM,$B$3-$B$2+1,CA$8+1-$B$4)))</f>
        <v>0.42769334765525363</v>
      </c>
      <c r="CB50" s="18">
        <f>IF(OR($A50="",CB$8=""),"",MMULT(Z!$B50:INDEX(ZM,$A50-$B$4+1,$B$3-$B$2+1),ZT!CB$9:INDEX(ZTM,$B$3-$B$2+1,CB$8+1-$B$4)))</f>
        <v>0.44989835507408082</v>
      </c>
      <c r="CC50" s="18">
        <f>IF(OR($A50="",CC$8=""),"",MMULT(Z!$B50:INDEX(ZM,$A50-$B$4+1,$B$3-$B$2+1),ZT!CC$9:INDEX(ZTM,$B$3-$B$2+1,CC$8+1-$B$4)))</f>
        <v>0.41121662014730237</v>
      </c>
      <c r="CD50" s="18">
        <f>IF(OR($A50="",CD$8=""),"",MMULT(Z!$B50:INDEX(ZM,$A50-$B$4+1,$B$3-$B$2+1),ZT!CD$9:INDEX(ZTM,$B$3-$B$2+1,CD$8+1-$B$4)))</f>
        <v>0.37546647183701415</v>
      </c>
      <c r="CE50" s="18">
        <f>IF(OR($A50="",CE$8=""),"",MMULT(Z!$B50:INDEX(ZM,$A50-$B$4+1,$B$3-$B$2+1),ZT!CE$9:INDEX(ZTM,$B$3-$B$2+1,CE$8+1-$B$4)))</f>
        <v>0.36658871581342145</v>
      </c>
      <c r="CF50" s="18">
        <f>IF(OR($A50="",CF$8=""),"",MMULT(Z!$B50:INDEX(ZM,$A50-$B$4+1,$B$3-$B$2+1),ZT!CF$9:INDEX(ZTM,$B$3-$B$2+1,CF$8+1-$B$4)))</f>
        <v>0.31635217699474966</v>
      </c>
      <c r="CG50" s="18">
        <f>IF(OR($A50="",CG$8=""),"",MMULT(Z!$B50:INDEX(ZM,$A50-$B$4+1,$B$3-$B$2+1),ZT!CG$9:INDEX(ZTM,$B$3-$B$2+1,CG$8+1-$B$4)))</f>
        <v>0.3851970140203258</v>
      </c>
      <c r="CH50" s="18">
        <f>IF(OR($A50="",CH$8=""),"",MMULT(Z!$B50:INDEX(ZM,$A50-$B$4+1,$B$3-$B$2+1),ZT!CH$9:INDEX(ZTM,$B$3-$B$2+1,CH$8+1-$B$4)))</f>
        <v>0.35577824561525584</v>
      </c>
      <c r="CI50" s="18">
        <f>IF(OR($A50="",CI$8=""),"",MMULT(Z!$B50:INDEX(ZM,$A50-$B$4+1,$B$3-$B$2+1),ZT!CI$9:INDEX(ZTM,$B$3-$B$2+1,CI$8+1-$B$4)))</f>
        <v>0.37499529730437897</v>
      </c>
      <c r="CJ50" s="18">
        <f>IF(OR($A50="",CJ$8=""),"",MMULT(Z!$B50:INDEX(ZM,$A50-$B$4+1,$B$3-$B$2+1),ZT!CJ$9:INDEX(ZTM,$B$3-$B$2+1,CJ$8+1-$B$4)))</f>
        <v>0.37245259290850907</v>
      </c>
      <c r="CK50" s="18">
        <f>IF(OR($A50="",CK$8=""),"",MMULT(Z!$B50:INDEX(ZM,$A50-$B$4+1,$B$3-$B$2+1),ZT!CK$9:INDEX(ZTM,$B$3-$B$2+1,CK$8+1-$B$4)))</f>
        <v>0.4184519751000037</v>
      </c>
      <c r="CL50" s="18">
        <f>IF(OR($A50="",CL$8=""),"",MMULT(Z!$B50:INDEX(ZM,$A50-$B$4+1,$B$3-$B$2+1),ZT!CL$9:INDEX(ZTM,$B$3-$B$2+1,CL$8+1-$B$4)))</f>
        <v>0.41052870120909557</v>
      </c>
      <c r="CM50" s="18">
        <f>IF(OR($A50="",CM$8=""),"",MMULT(Z!$B50:INDEX(ZM,$A50-$B$4+1,$B$3-$B$2+1),ZT!CM$9:INDEX(ZTM,$B$3-$B$2+1,CM$8+1-$B$4)))</f>
        <v>0.48229856542775018</v>
      </c>
      <c r="CN50" s="18">
        <f>IF(OR($A50="",CN$8=""),"",MMULT(Z!$B50:INDEX(ZM,$A50-$B$4+1,$B$3-$B$2+1),ZT!CN$9:INDEX(ZTM,$B$3-$B$2+1,CN$8+1-$B$4)))</f>
        <v>0.46336530894821271</v>
      </c>
      <c r="CO50" s="18">
        <f>IF(OR($A50="",CO$8=""),"",MMULT(Z!$B50:INDEX(ZM,$A50-$B$4+1,$B$3-$B$2+1),ZT!CO$9:INDEX(ZTM,$B$3-$B$2+1,CO$8+1-$B$4)))</f>
        <v>0.43831749832661554</v>
      </c>
      <c r="CP50" s="18">
        <f>IF(OR($A50="",CP$8=""),"",MMULT(Z!$B50:INDEX(ZM,$A50-$B$4+1,$B$3-$B$2+1),ZT!CP$9:INDEX(ZTM,$B$3-$B$2+1,CP$8+1-$B$4)))</f>
        <v>0.31381821558702044</v>
      </c>
      <c r="CQ50" s="18">
        <f>IF(OR($A50="",CQ$8=""),"",MMULT(Z!$B50:INDEX(ZM,$A50-$B$4+1,$B$3-$B$2+1),ZT!CQ$9:INDEX(ZTM,$B$3-$B$2+1,CQ$8+1-$B$4)))</f>
        <v>0.30878163839816042</v>
      </c>
      <c r="CR50" s="18">
        <f>IF(OR($A50="",CR$8=""),"",MMULT(Z!$B50:INDEX(ZM,$A50-$B$4+1,$B$3-$B$2+1),ZT!CR$9:INDEX(ZTM,$B$3-$B$2+1,CR$8+1-$B$4)))</f>
        <v>0.24698824053317217</v>
      </c>
      <c r="CS50" s="18">
        <f>IF(OR($A50="",CS$8=""),"",MMULT(Z!$B50:INDEX(ZM,$A50-$B$4+1,$B$3-$B$2+1),ZT!CS$9:INDEX(ZTM,$B$3-$B$2+1,CS$8+1-$B$4)))</f>
        <v>0.32177963055323788</v>
      </c>
      <c r="CT50" s="18" t="str">
        <f>IF(OR($A50="",CT$8=""),"",MMULT(Z!$B50:INDEX(ZM,$A50-$B$4+1,$B$3-$B$2+1),ZT!CT$9:INDEX(ZTM,$B$3-$B$2+1,CT$8+1-$B$4)))</f>
        <v/>
      </c>
      <c r="CU50" s="18" t="str">
        <f>IF(OR($A50="",CU$8=""),"",MMULT(Z!$B50:INDEX(ZM,$A50-$B$4+1,$B$3-$B$2+1),ZT!CU$9:INDEX(ZTM,$B$3-$B$2+1,CU$8+1-$B$4)))</f>
        <v/>
      </c>
      <c r="CV50" s="18" t="str">
        <f>IF(OR($A50="",CV$8=""),"",MMULT(Z!$B50:INDEX(ZM,$A50-$B$4+1,$B$3-$B$2+1),ZT!CV$9:INDEX(ZTM,$B$3-$B$2+1,CV$8+1-$B$4)))</f>
        <v/>
      </c>
      <c r="CW50" s="18" t="str">
        <f>IF(OR($A50="",CW$8=""),"",MMULT(Z!$B50:INDEX(ZM,$A50-$B$4+1,$B$3-$B$2+1),ZT!CW$9:INDEX(ZTM,$B$3-$B$2+1,CW$8+1-$B$4)))</f>
        <v/>
      </c>
      <c r="CX50" s="18" t="str">
        <f>IF(OR($A50="",CX$8=""),"",MMULT(Z!$B50:INDEX(ZM,$A50-$B$4+1,$B$3-$B$2+1),ZT!CX$9:INDEX(ZTM,$B$3-$B$2+1,CX$8+1-$B$4)))</f>
        <v/>
      </c>
      <c r="CY50" s="18" t="str">
        <f>IF(OR($A50="",CY$8=""),"",MMULT(Z!$B50:INDEX(ZM,$A50-$B$4+1,$B$3-$B$2+1),ZT!CY$9:INDEX(ZTM,$B$3-$B$2+1,CY$8+1-$B$4)))</f>
        <v/>
      </c>
      <c r="CZ50" s="18" t="str">
        <f>IF(OR($A50="",CZ$8=""),"",MMULT(Z!$B50:INDEX(ZM,$A50-$B$4+1,$B$3-$B$2+1),ZT!CZ$9:INDEX(ZTM,$B$3-$B$2+1,CZ$8+1-$B$4)))</f>
        <v/>
      </c>
      <c r="DA50" s="18" t="str">
        <f>IF(OR($A50="",DA$8=""),"",MMULT(Z!$B50:INDEX(ZM,$A50-$B$4+1,$B$3-$B$2+1),ZT!DA$9:INDEX(ZTM,$B$3-$B$2+1,DA$8+1-$B$4)))</f>
        <v/>
      </c>
      <c r="DB50" s="18" t="str">
        <f>IF(OR($A50="",DB$8=""),"",MMULT(Z!$B50:INDEX(ZM,$A50-$B$4+1,$B$3-$B$2+1),ZT!DB$9:INDEX(ZTM,$B$3-$B$2+1,DB$8+1-$B$4)))</f>
        <v/>
      </c>
      <c r="DC50" s="18" t="str">
        <f>IF(OR($A50="",DC$8=""),"",MMULT(Z!$B50:INDEX(ZM,$A50-$B$4+1,$B$3-$B$2+1),ZT!DC$9:INDEX(ZTM,$B$3-$B$2+1,DC$8+1-$B$4)))</f>
        <v/>
      </c>
      <c r="DD50" s="18" t="str">
        <f>IF(OR($A50="",DD$8=""),"",MMULT(Z!$B50:INDEX(ZM,$A50-$B$4+1,$B$3-$B$2+1),ZT!DD$9:INDEX(ZTM,$B$3-$B$2+1,DD$8+1-$B$4)))</f>
        <v/>
      </c>
      <c r="DE50" s="18" t="str">
        <f>IF(OR($A50="",DE$8=""),"",MMULT(Z!$B50:INDEX(ZM,$A50-$B$4+1,$B$3-$B$2+1),ZT!DE$9:INDEX(ZTM,$B$3-$B$2+1,DE$8+1-$B$4)))</f>
        <v/>
      </c>
      <c r="DF50" s="18" t="str">
        <f>IF(OR($A50="",DF$8=""),"",MMULT(Z!$B50:INDEX(ZM,$A50-$B$4+1,$B$3-$B$2+1),ZT!DF$9:INDEX(ZTM,$B$3-$B$2+1,DF$8+1-$B$4)))</f>
        <v/>
      </c>
      <c r="DG50" s="18" t="str">
        <f>IF(OR($A50="",DG$8=""),"",MMULT(Z!$B50:INDEX(ZM,$A50-$B$4+1,$B$3-$B$2+1),ZT!DG$9:INDEX(ZTM,$B$3-$B$2+1,DG$8+1-$B$4)))</f>
        <v/>
      </c>
    </row>
    <row r="51" spans="1:111">
      <c r="A51">
        <f>Z!A51</f>
        <v>42</v>
      </c>
      <c r="B51" s="18">
        <f>IF(OR($A51="",B$8=""),"",MMULT(Z!$B51:INDEX(ZM,$A51-$B$4+1,$B$3-$B$2+1),ZT!B$9:INDEX(ZTM,$B$3-$B$2+1,B$8+1-$B$4)))</f>
        <v>1.0879828000741227</v>
      </c>
      <c r="C51" s="18">
        <f>IF(OR($A51="",C$8=""),"",MMULT(Z!$B51:INDEX(ZM,$A51-$B$4+1,$B$3-$B$2+1),ZT!C$9:INDEX(ZTM,$B$3-$B$2+1,C$8+1-$B$4)))</f>
        <v>0.91837179460880813</v>
      </c>
      <c r="D51" s="18">
        <f>IF(OR($A51="",D$8=""),"",MMULT(Z!$B51:INDEX(ZM,$A51-$B$4+1,$B$3-$B$2+1),ZT!D$9:INDEX(ZTM,$B$3-$B$2+1,D$8+1-$B$4)))</f>
        <v>0.78899451266664355</v>
      </c>
      <c r="E51" s="18">
        <f>IF(OR($A51="",E$8=""),"",MMULT(Z!$B51:INDEX(ZM,$A51-$B$4+1,$B$3-$B$2+1),ZT!E$9:INDEX(ZTM,$B$3-$B$2+1,E$8+1-$B$4)))</f>
        <v>0.72334695952147321</v>
      </c>
      <c r="F51" s="18">
        <f>IF(OR($A51="",F$8=""),"",MMULT(Z!$B51:INDEX(ZM,$A51-$B$4+1,$B$3-$B$2+1),ZT!F$9:INDEX(ZTM,$B$3-$B$2+1,F$8+1-$B$4)))</f>
        <v>0.86768502445729467</v>
      </c>
      <c r="G51" s="18">
        <f>IF(OR($A51="",G$8=""),"",MMULT(Z!$B51:INDEX(ZM,$A51-$B$4+1,$B$3-$B$2+1),ZT!G$9:INDEX(ZTM,$B$3-$B$2+1,G$8+1-$B$4)))</f>
        <v>0.88823980704989469</v>
      </c>
      <c r="H51" s="18">
        <f>IF(OR($A51="",H$8=""),"",MMULT(Z!$B51:INDEX(ZM,$A51-$B$4+1,$B$3-$B$2+1),ZT!H$9:INDEX(ZTM,$B$3-$B$2+1,H$8+1-$B$4)))</f>
        <v>0.49785888460734196</v>
      </c>
      <c r="I51" s="18">
        <f>IF(OR($A51="",I$8=""),"",MMULT(Z!$B51:INDEX(ZM,$A51-$B$4+1,$B$3-$B$2+1),ZT!I$9:INDEX(ZTM,$B$3-$B$2+1,I$8+1-$B$4)))</f>
        <v>0.53031644284361179</v>
      </c>
      <c r="J51" s="18">
        <f>IF(OR($A51="",J$8=""),"",MMULT(Z!$B51:INDEX(ZM,$A51-$B$4+1,$B$3-$B$2+1),ZT!J$9:INDEX(ZTM,$B$3-$B$2+1,J$8+1-$B$4)))</f>
        <v>1.2946163355624838</v>
      </c>
      <c r="K51" s="18">
        <f>IF(OR($A51="",K$8=""),"",MMULT(Z!$B51:INDEX(ZM,$A51-$B$4+1,$B$3-$B$2+1),ZT!K$9:INDEX(ZTM,$B$3-$B$2+1,K$8+1-$B$4)))</f>
        <v>0.78034811927352843</v>
      </c>
      <c r="L51" s="18">
        <f>IF(OR($A51="",L$8=""),"",MMULT(Z!$B51:INDEX(ZM,$A51-$B$4+1,$B$3-$B$2+1),ZT!L$9:INDEX(ZTM,$B$3-$B$2+1,L$8+1-$B$4)))</f>
        <v>0.76715838680076842</v>
      </c>
      <c r="M51" s="18">
        <f>IF(OR($A51="",M$8=""),"",MMULT(Z!$B51:INDEX(ZM,$A51-$B$4+1,$B$3-$B$2+1),ZT!M$9:INDEX(ZTM,$B$3-$B$2+1,M$8+1-$B$4)))</f>
        <v>-0.10814976731734136</v>
      </c>
      <c r="N51" s="18">
        <f>IF(OR($A51="",N$8=""),"",MMULT(Z!$B51:INDEX(ZM,$A51-$B$4+1,$B$3-$B$2+1),ZT!N$9:INDEX(ZTM,$B$3-$B$2+1,N$8+1-$B$4)))</f>
        <v>0.52907036802574259</v>
      </c>
      <c r="O51" s="18">
        <f>IF(OR($A51="",O$8=""),"",MMULT(Z!$B51:INDEX(ZM,$A51-$B$4+1,$B$3-$B$2+1),ZT!O$9:INDEX(ZTM,$B$3-$B$2+1,O$8+1-$B$4)))</f>
        <v>0.35755719946712422</v>
      </c>
      <c r="P51" s="18">
        <f>IF(OR($A51="",P$8=""),"",MMULT(Z!$B51:INDEX(ZM,$A51-$B$4+1,$B$3-$B$2+1),ZT!P$9:INDEX(ZTM,$B$3-$B$2+1,P$8+1-$B$4)))</f>
        <v>0.47143436754087131</v>
      </c>
      <c r="Q51" s="18">
        <f>IF(OR($A51="",Q$8=""),"",MMULT(Z!$B51:INDEX(ZM,$A51-$B$4+1,$B$3-$B$2+1),ZT!Q$9:INDEX(ZTM,$B$3-$B$2+1,Q$8+1-$B$4)))</f>
        <v>0.55903854026923816</v>
      </c>
      <c r="R51" s="18">
        <f>IF(OR($A51="",R$8=""),"",MMULT(Z!$B51:INDEX(ZM,$A51-$B$4+1,$B$3-$B$2+1),ZT!R$9:INDEX(ZTM,$B$3-$B$2+1,R$8+1-$B$4)))</f>
        <v>0.24637572743917704</v>
      </c>
      <c r="S51" s="18">
        <f>IF(OR($A51="",S$8=""),"",MMULT(Z!$B51:INDEX(ZM,$A51-$B$4+1,$B$3-$B$2+1),ZT!S$9:INDEX(ZTM,$B$3-$B$2+1,S$8+1-$B$4)))</f>
        <v>0.89544499978148107</v>
      </c>
      <c r="T51" s="18">
        <f>IF(OR($A51="",T$8=""),"",MMULT(Z!$B51:INDEX(ZM,$A51-$B$4+1,$B$3-$B$2+1),ZT!T$9:INDEX(ZTM,$B$3-$B$2+1,T$8+1-$B$4)))</f>
        <v>0.40132107430022096</v>
      </c>
      <c r="U51" s="18">
        <f>IF(OR($A51="",U$8=""),"",MMULT(Z!$B51:INDEX(ZM,$A51-$B$4+1,$B$3-$B$2+1),ZT!U$9:INDEX(ZTM,$B$3-$B$2+1,U$8+1-$B$4)))</f>
        <v>0.61120257152145496</v>
      </c>
      <c r="V51" s="18">
        <f>IF(OR($A51="",V$8=""),"",MMULT(Z!$B51:INDEX(ZM,$A51-$B$4+1,$B$3-$B$2+1),ZT!V$9:INDEX(ZTM,$B$3-$B$2+1,V$8+1-$B$4)))</f>
        <v>0.74401812776467413</v>
      </c>
      <c r="W51" s="18">
        <f>IF(OR($A51="",W$8=""),"",MMULT(Z!$B51:INDEX(ZM,$A51-$B$4+1,$B$3-$B$2+1),ZT!W$9:INDEX(ZTM,$B$3-$B$2+1,W$8+1-$B$4)))</f>
        <v>0.71133362425850022</v>
      </c>
      <c r="X51" s="18">
        <f>IF(OR($A51="",X$8=""),"",MMULT(Z!$B51:INDEX(ZM,$A51-$B$4+1,$B$3-$B$2+1),ZT!X$9:INDEX(ZTM,$B$3-$B$2+1,X$8+1-$B$4)))</f>
        <v>0.77175619463246725</v>
      </c>
      <c r="Y51" s="18">
        <f>IF(OR($A51="",Y$8=""),"",MMULT(Z!$B51:INDEX(ZM,$A51-$B$4+1,$B$3-$B$2+1),ZT!Y$9:INDEX(ZTM,$B$3-$B$2+1,Y$8+1-$B$4)))</f>
        <v>0.94501345611981979</v>
      </c>
      <c r="Z51" s="18">
        <f>IF(OR($A51="",Z$8=""),"",MMULT(Z!$B51:INDEX(ZM,$A51-$B$4+1,$B$3-$B$2+1),ZT!Z$9:INDEX(ZTM,$B$3-$B$2+1,Z$8+1-$B$4)))</f>
        <v>1.0160610805096337</v>
      </c>
      <c r="AA51" s="18">
        <f>IF(OR($A51="",AA$8=""),"",MMULT(Z!$B51:INDEX(ZM,$A51-$B$4+1,$B$3-$B$2+1),ZT!AA$9:INDEX(ZTM,$B$3-$B$2+1,AA$8+1-$B$4)))</f>
        <v>0.68081392153061138</v>
      </c>
      <c r="AB51" s="18">
        <f>IF(OR($A51="",AB$8=""),"",MMULT(Z!$B51:INDEX(ZM,$A51-$B$4+1,$B$3-$B$2+1),ZT!AB$9:INDEX(ZTM,$B$3-$B$2+1,AB$8+1-$B$4)))</f>
        <v>1.2387397572915222</v>
      </c>
      <c r="AC51" s="18">
        <f>IF(OR($A51="",AC$8=""),"",MMULT(Z!$B51:INDEX(ZM,$A51-$B$4+1,$B$3-$B$2+1),ZT!AC$9:INDEX(ZTM,$B$3-$B$2+1,AC$8+1-$B$4)))</f>
        <v>0.80827711038690619</v>
      </c>
      <c r="AD51" s="18">
        <f>IF(OR($A51="",AD$8=""),"",MMULT(Z!$B51:INDEX(ZM,$A51-$B$4+1,$B$3-$B$2+1),ZT!AD$9:INDEX(ZTM,$B$3-$B$2+1,AD$8+1-$B$4)))</f>
        <v>0.80274751340197215</v>
      </c>
      <c r="AE51" s="18">
        <f>IF(OR($A51="",AE$8=""),"",MMULT(Z!$B51:INDEX(ZM,$A51-$B$4+1,$B$3-$B$2+1),ZT!AE$9:INDEX(ZTM,$B$3-$B$2+1,AE$8+1-$B$4)))</f>
        <v>1.072567069926341</v>
      </c>
      <c r="AF51" s="18">
        <f>IF(OR($A51="",AF$8=""),"",MMULT(Z!$B51:INDEX(ZM,$A51-$B$4+1,$B$3-$B$2+1),ZT!AF$9:INDEX(ZTM,$B$3-$B$2+1,AF$8+1-$B$4)))</f>
        <v>1.066944939350245</v>
      </c>
      <c r="AG51" s="18">
        <f>IF(OR($A51="",AG$8=""),"",MMULT(Z!$B51:INDEX(ZM,$A51-$B$4+1,$B$3-$B$2+1),ZT!AG$9:INDEX(ZTM,$B$3-$B$2+1,AG$8+1-$B$4)))</f>
        <v>1.2791037048711396</v>
      </c>
      <c r="AH51" s="18">
        <f>IF(OR($A51="",AH$8=""),"",MMULT(Z!$B51:INDEX(ZM,$A51-$B$4+1,$B$3-$B$2+1),ZT!AH$9:INDEX(ZTM,$B$3-$B$2+1,AH$8+1-$B$4)))</f>
        <v>0.97186768134524826</v>
      </c>
      <c r="AI51" s="18">
        <f>IF(OR($A51="",AI$8=""),"",MMULT(Z!$B51:INDEX(ZM,$A51-$B$4+1,$B$3-$B$2+1),ZT!AI$9:INDEX(ZTM,$B$3-$B$2+1,AI$8+1-$B$4)))</f>
        <v>1.2591560927456342</v>
      </c>
      <c r="AJ51" s="18">
        <f>IF(OR($A51="",AJ$8=""),"",MMULT(Z!$B51:INDEX(ZM,$A51-$B$4+1,$B$3-$B$2+1),ZT!AJ$9:INDEX(ZTM,$B$3-$B$2+1,AJ$8+1-$B$4)))</f>
        <v>1.1659921537835407</v>
      </c>
      <c r="AK51" s="18">
        <f>IF(OR($A51="",AK$8=""),"",MMULT(Z!$B51:INDEX(ZM,$A51-$B$4+1,$B$3-$B$2+1),ZT!AK$9:INDEX(ZTM,$B$3-$B$2+1,AK$8+1-$B$4)))</f>
        <v>1.0691179805423816</v>
      </c>
      <c r="AL51" s="18">
        <f>IF(OR($A51="",AL$8=""),"",MMULT(Z!$B51:INDEX(ZM,$A51-$B$4+1,$B$3-$B$2+1),ZT!AL$9:INDEX(ZTM,$B$3-$B$2+1,AL$8+1-$B$4)))</f>
        <v>1.3240111308785796</v>
      </c>
      <c r="AM51" s="18">
        <f>IF(OR($A51="",AM$8=""),"",MMULT(Z!$B51:INDEX(ZM,$A51-$B$4+1,$B$3-$B$2+1),ZT!AM$9:INDEX(ZTM,$B$3-$B$2+1,AM$8+1-$B$4)))</f>
        <v>1.0375883320518984</v>
      </c>
      <c r="AN51" s="18">
        <f>IF(OR($A51="",AN$8=""),"",MMULT(Z!$B51:INDEX(ZM,$A51-$B$4+1,$B$3-$B$2+1),ZT!AN$9:INDEX(ZTM,$B$3-$B$2+1,AN$8+1-$B$4)))</f>
        <v>1.2411503974246361</v>
      </c>
      <c r="AO51" s="18">
        <f>IF(OR($A51="",AO$8=""),"",MMULT(Z!$B51:INDEX(ZM,$A51-$B$4+1,$B$3-$B$2+1),ZT!AO$9:INDEX(ZTM,$B$3-$B$2+1,AO$8+1-$B$4)))</f>
        <v>0.88026395306129446</v>
      </c>
      <c r="AP51" s="18">
        <f>IF(OR($A51="",AP$8=""),"",MMULT(Z!$B51:INDEX(ZM,$A51-$B$4+1,$B$3-$B$2+1),ZT!AP$9:INDEX(ZTM,$B$3-$B$2+1,AP$8+1-$B$4)))</f>
        <v>0.8844535366256876</v>
      </c>
      <c r="AQ51" s="18">
        <f>IF(OR($A51="",AQ$8=""),"",MMULT(Z!$B51:INDEX(ZM,$A51-$B$4+1,$B$3-$B$2+1),ZT!AQ$9:INDEX(ZTM,$B$3-$B$2+1,AQ$8+1-$B$4)))</f>
        <v>0.79567573841926253</v>
      </c>
      <c r="AR51" s="18">
        <f>IF(OR($A51="",AR$8=""),"",MMULT(Z!$B51:INDEX(ZM,$A51-$B$4+1,$B$3-$B$2+1),ZT!AR$9:INDEX(ZTM,$B$3-$B$2+1,AR$8+1-$B$4)))</f>
        <v>0.81561294096454184</v>
      </c>
      <c r="AS51" s="18">
        <f>IF(OR($A51="",AS$8=""),"",MMULT(Z!$B51:INDEX(ZM,$A51-$B$4+1,$B$3-$B$2+1),ZT!AS$9:INDEX(ZTM,$B$3-$B$2+1,AS$8+1-$B$4)))</f>
        <v>0.59790376539407453</v>
      </c>
      <c r="AT51" s="18">
        <f>IF(OR($A51="",AT$8=""),"",MMULT(Z!$B51:INDEX(ZM,$A51-$B$4+1,$B$3-$B$2+1),ZT!AT$9:INDEX(ZTM,$B$3-$B$2+1,AT$8+1-$B$4)))</f>
        <v>0.54227429684695649</v>
      </c>
      <c r="AU51" s="18">
        <f>IF(OR($A51="",AU$8=""),"",MMULT(Z!$B51:INDEX(ZM,$A51-$B$4+1,$B$3-$B$2+1),ZT!AU$9:INDEX(ZTM,$B$3-$B$2+1,AU$8+1-$B$4)))</f>
        <v>0.41634573277321341</v>
      </c>
      <c r="AV51" s="18">
        <f>IF(OR($A51="",AV$8=""),"",MMULT(Z!$B51:INDEX(ZM,$A51-$B$4+1,$B$3-$B$2+1),ZT!AV$9:INDEX(ZTM,$B$3-$B$2+1,AV$8+1-$B$4)))</f>
        <v>0.38805667255181819</v>
      </c>
      <c r="AW51" s="18">
        <f>IF(OR($A51="",AW$8=""),"",MMULT(Z!$B51:INDEX(ZM,$A51-$B$4+1,$B$3-$B$2+1),ZT!AW$9:INDEX(ZTM,$B$3-$B$2+1,AW$8+1-$B$4)))</f>
        <v>0.26364460343377222</v>
      </c>
      <c r="AX51" s="18">
        <f>IF(OR($A51="",AX$8=""),"",MMULT(Z!$B51:INDEX(ZM,$A51-$B$4+1,$B$3-$B$2+1),ZT!AX$9:INDEX(ZTM,$B$3-$B$2+1,AX$8+1-$B$4)))</f>
        <v>0.31236180740302549</v>
      </c>
      <c r="AY51" s="18">
        <f>IF(OR($A51="",AY$8=""),"",MMULT(Z!$B51:INDEX(ZM,$A51-$B$4+1,$B$3-$B$2+1),ZT!AY$9:INDEX(ZTM,$B$3-$B$2+1,AY$8+1-$B$4)))</f>
        <v>0.29143031488544091</v>
      </c>
      <c r="AZ51" s="18">
        <f>IF(OR($A51="",AZ$8=""),"",MMULT(Z!$B51:INDEX(ZM,$A51-$B$4+1,$B$3-$B$2+1),ZT!AZ$9:INDEX(ZTM,$B$3-$B$2+1,AZ$8+1-$B$4)))</f>
        <v>0.23699333014332047</v>
      </c>
      <c r="BA51" s="18">
        <f>IF(OR($A51="",BA$8=""),"",MMULT(Z!$B51:INDEX(ZM,$A51-$B$4+1,$B$3-$B$2+1),ZT!BA$9:INDEX(ZTM,$B$3-$B$2+1,BA$8+1-$B$4)))</f>
        <v>0.18129245698036375</v>
      </c>
      <c r="BB51" s="18">
        <f>IF(OR($A51="",BB$8=""),"",MMULT(Z!$B51:INDEX(ZM,$A51-$B$4+1,$B$3-$B$2+1),ZT!BB$9:INDEX(ZTM,$B$3-$B$2+1,BB$8+1-$B$4)))</f>
        <v>0.17151712010997558</v>
      </c>
      <c r="BC51" s="18">
        <f>IF(OR($A51="",BC$8=""),"",MMULT(Z!$B51:INDEX(ZM,$A51-$B$4+1,$B$3-$B$2+1),ZT!BC$9:INDEX(ZTM,$B$3-$B$2+1,BC$8+1-$B$4)))</f>
        <v>0.1567278416223167</v>
      </c>
      <c r="BD51" s="18">
        <f>IF(OR($A51="",BD$8=""),"",MMULT(Z!$B51:INDEX(ZM,$A51-$B$4+1,$B$3-$B$2+1),ZT!BD$9:INDEX(ZTM,$B$3-$B$2+1,BD$8+1-$B$4)))</f>
        <v>0.15488804758539482</v>
      </c>
      <c r="BE51" s="18">
        <f>IF(OR($A51="",BE$8=""),"",MMULT(Z!$B51:INDEX(ZM,$A51-$B$4+1,$B$3-$B$2+1),ZT!BE$9:INDEX(ZTM,$B$3-$B$2+1,BE$8+1-$B$4)))</f>
        <v>0.22552233122156842</v>
      </c>
      <c r="BF51" s="18">
        <f>IF(OR($A51="",BF$8=""),"",MMULT(Z!$B51:INDEX(ZM,$A51-$B$4+1,$B$3-$B$2+1),ZT!BF$9:INDEX(ZTM,$B$3-$B$2+1,BF$8+1-$B$4)))</f>
        <v>0.27617726239827362</v>
      </c>
      <c r="BG51" s="18">
        <f>IF(OR($A51="",BG$8=""),"",MMULT(Z!$B51:INDEX(ZM,$A51-$B$4+1,$B$3-$B$2+1),ZT!BG$9:INDEX(ZTM,$B$3-$B$2+1,BG$8+1-$B$4)))</f>
        <v>0.35732380216693171</v>
      </c>
      <c r="BH51" s="18">
        <f>IF(OR($A51="",BH$8=""),"",MMULT(Z!$B51:INDEX(ZM,$A51-$B$4+1,$B$3-$B$2+1),ZT!BH$9:INDEX(ZTM,$B$3-$B$2+1,BH$8+1-$B$4)))</f>
        <v>0.29618643344864692</v>
      </c>
      <c r="BI51" s="18">
        <f>IF(OR($A51="",BI$8=""),"",MMULT(Z!$B51:INDEX(ZM,$A51-$B$4+1,$B$3-$B$2+1),ZT!BI$9:INDEX(ZTM,$B$3-$B$2+1,BI$8+1-$B$4)))</f>
        <v>0.3320037740279207</v>
      </c>
      <c r="BJ51" s="18">
        <f>IF(OR($A51="",BJ$8=""),"",MMULT(Z!$B51:INDEX(ZM,$A51-$B$4+1,$B$3-$B$2+1),ZT!BJ$9:INDEX(ZTM,$B$3-$B$2+1,BJ$8+1-$B$4)))</f>
        <v>0.37500755225334853</v>
      </c>
      <c r="BK51" s="18">
        <f>IF(OR($A51="",BK$8=""),"",MMULT(Z!$B51:INDEX(ZM,$A51-$B$4+1,$B$3-$B$2+1),ZT!BK$9:INDEX(ZTM,$B$3-$B$2+1,BK$8+1-$B$4)))</f>
        <v>0.34419490660197904</v>
      </c>
      <c r="BL51" s="18">
        <f>IF(OR($A51="",BL$8=""),"",MMULT(Z!$B51:INDEX(ZM,$A51-$B$4+1,$B$3-$B$2+1),ZT!BL$9:INDEX(ZTM,$B$3-$B$2+1,BL$8+1-$B$4)))</f>
        <v>0.38032183656328139</v>
      </c>
      <c r="BM51" s="18">
        <f>IF(OR($A51="",BM$8=""),"",MMULT(Z!$B51:INDEX(ZM,$A51-$B$4+1,$B$3-$B$2+1),ZT!BM$9:INDEX(ZTM,$B$3-$B$2+1,BM$8+1-$B$4)))</f>
        <v>0.41597229851775591</v>
      </c>
      <c r="BN51" s="18">
        <f>IF(OR($A51="",BN$8=""),"",MMULT(Z!$B51:INDEX(ZM,$A51-$B$4+1,$B$3-$B$2+1),ZT!BN$9:INDEX(ZTM,$B$3-$B$2+1,BN$8+1-$B$4)))</f>
        <v>0.3633157117381578</v>
      </c>
      <c r="BO51" s="18">
        <f>IF(OR($A51="",BO$8=""),"",MMULT(Z!$B51:INDEX(ZM,$A51-$B$4+1,$B$3-$B$2+1),ZT!BO$9:INDEX(ZTM,$B$3-$B$2+1,BO$8+1-$B$4)))</f>
        <v>0.46938221629383481</v>
      </c>
      <c r="BP51" s="18">
        <f>IF(OR($A51="",BP$8=""),"",MMULT(Z!$B51:INDEX(ZM,$A51-$B$4+1,$B$3-$B$2+1),ZT!BP$9:INDEX(ZTM,$B$3-$B$2+1,BP$8+1-$B$4)))</f>
        <v>0.46555342658382692</v>
      </c>
      <c r="BQ51" s="18">
        <f>IF(OR($A51="",BQ$8=""),"",MMULT(Z!$B51:INDEX(ZM,$A51-$B$4+1,$B$3-$B$2+1),ZT!BQ$9:INDEX(ZTM,$B$3-$B$2+1,BQ$8+1-$B$4)))</f>
        <v>0.43140861841728878</v>
      </c>
      <c r="BR51" s="18">
        <f>IF(OR($A51="",BR$8=""),"",MMULT(Z!$B51:INDEX(ZM,$A51-$B$4+1,$B$3-$B$2+1),ZT!BR$9:INDEX(ZTM,$B$3-$B$2+1,BR$8+1-$B$4)))</f>
        <v>0.48987569081400784</v>
      </c>
      <c r="BS51" s="18">
        <f>IF(OR($A51="",BS$8=""),"",MMULT(Z!$B51:INDEX(ZM,$A51-$B$4+1,$B$3-$B$2+1),ZT!BS$9:INDEX(ZTM,$B$3-$B$2+1,BS$8+1-$B$4)))</f>
        <v>0.43083903767822285</v>
      </c>
      <c r="BT51" s="18">
        <f>IF(OR($A51="",BT$8=""),"",MMULT(Z!$B51:INDEX(ZM,$A51-$B$4+1,$B$3-$B$2+1),ZT!BT$9:INDEX(ZTM,$B$3-$B$2+1,BT$8+1-$B$4)))</f>
        <v>0.44682539641711416</v>
      </c>
      <c r="BU51" s="18">
        <f>IF(OR($A51="",BU$8=""),"",MMULT(Z!$B51:INDEX(ZM,$A51-$B$4+1,$B$3-$B$2+1),ZT!BU$9:INDEX(ZTM,$B$3-$B$2+1,BU$8+1-$B$4)))</f>
        <v>0.48454700480708346</v>
      </c>
      <c r="BV51" s="18">
        <f>IF(OR($A51="",BV$8=""),"",MMULT(Z!$B51:INDEX(ZM,$A51-$B$4+1,$B$3-$B$2+1),ZT!BV$9:INDEX(ZTM,$B$3-$B$2+1,BV$8+1-$B$4)))</f>
        <v>0.46826003243167874</v>
      </c>
      <c r="BW51" s="18">
        <f>IF(OR($A51="",BW$8=""),"",MMULT(Z!$B51:INDEX(ZM,$A51-$B$4+1,$B$3-$B$2+1),ZT!BW$9:INDEX(ZTM,$B$3-$B$2+1,BW$8+1-$B$4)))</f>
        <v>0.45412673486168659</v>
      </c>
      <c r="BX51" s="18">
        <f>IF(OR($A51="",BX$8=""),"",MMULT(Z!$B51:INDEX(ZM,$A51-$B$4+1,$B$3-$B$2+1),ZT!BX$9:INDEX(ZTM,$B$3-$B$2+1,BX$8+1-$B$4)))</f>
        <v>0.44610276524317832</v>
      </c>
      <c r="BY51" s="18">
        <f>IF(OR($A51="",BY$8=""),"",MMULT(Z!$B51:INDEX(ZM,$A51-$B$4+1,$B$3-$B$2+1),ZT!BY$9:INDEX(ZTM,$B$3-$B$2+1,BY$8+1-$B$4)))</f>
        <v>0.42959865198602948</v>
      </c>
      <c r="BZ51" s="18">
        <f>IF(OR($A51="",BZ$8=""),"",MMULT(Z!$B51:INDEX(ZM,$A51-$B$4+1,$B$3-$B$2+1),ZT!BZ$9:INDEX(ZTM,$B$3-$B$2+1,BZ$8+1-$B$4)))</f>
        <v>0.43247362891161067</v>
      </c>
      <c r="CA51" s="18">
        <f>IF(OR($A51="",CA$8=""),"",MMULT(Z!$B51:INDEX(ZM,$A51-$B$4+1,$B$3-$B$2+1),ZT!CA$9:INDEX(ZTM,$B$3-$B$2+1,CA$8+1-$B$4)))</f>
        <v>0.36845160276547489</v>
      </c>
      <c r="CB51" s="18">
        <f>IF(OR($A51="",CB$8=""),"",MMULT(Z!$B51:INDEX(ZM,$A51-$B$4+1,$B$3-$B$2+1),ZT!CB$9:INDEX(ZTM,$B$3-$B$2+1,CB$8+1-$B$4)))</f>
        <v>0.37335884537885422</v>
      </c>
      <c r="CC51" s="18">
        <f>IF(OR($A51="",CC$8=""),"",MMULT(Z!$B51:INDEX(ZM,$A51-$B$4+1,$B$3-$B$2+1),ZT!CC$9:INDEX(ZTM,$B$3-$B$2+1,CC$8+1-$B$4)))</f>
        <v>0.35335431129351796</v>
      </c>
      <c r="CD51" s="18">
        <f>IF(OR($A51="",CD$8=""),"",MMULT(Z!$B51:INDEX(ZM,$A51-$B$4+1,$B$3-$B$2+1),ZT!CD$9:INDEX(ZTM,$B$3-$B$2+1,CD$8+1-$B$4)))</f>
        <v>0.35681526291305271</v>
      </c>
      <c r="CE51" s="18">
        <f>IF(OR($A51="",CE$8=""),"",MMULT(Z!$B51:INDEX(ZM,$A51-$B$4+1,$B$3-$B$2+1),ZT!CE$9:INDEX(ZTM,$B$3-$B$2+1,CE$8+1-$B$4)))</f>
        <v>0.35160342375534603</v>
      </c>
      <c r="CF51" s="18">
        <f>IF(OR($A51="",CF$8=""),"",MMULT(Z!$B51:INDEX(ZM,$A51-$B$4+1,$B$3-$B$2+1),ZT!CF$9:INDEX(ZTM,$B$3-$B$2+1,CF$8+1-$B$4)))</f>
        <v>0.31923572963604147</v>
      </c>
      <c r="CG51" s="18">
        <f>IF(OR($A51="",CG$8=""),"",MMULT(Z!$B51:INDEX(ZM,$A51-$B$4+1,$B$3-$B$2+1),ZT!CG$9:INDEX(ZTM,$B$3-$B$2+1,CG$8+1-$B$4)))</f>
        <v>0.33629689729693363</v>
      </c>
      <c r="CH51" s="18">
        <f>IF(OR($A51="",CH$8=""),"",MMULT(Z!$B51:INDEX(ZM,$A51-$B$4+1,$B$3-$B$2+1),ZT!CH$9:INDEX(ZTM,$B$3-$B$2+1,CH$8+1-$B$4)))</f>
        <v>0.36880295162558263</v>
      </c>
      <c r="CI51" s="18">
        <f>IF(OR($A51="",CI$8=""),"",MMULT(Z!$B51:INDEX(ZM,$A51-$B$4+1,$B$3-$B$2+1),ZT!CI$9:INDEX(ZTM,$B$3-$B$2+1,CI$8+1-$B$4)))</f>
        <v>0.32293898180717334</v>
      </c>
      <c r="CJ51" s="18">
        <f>IF(OR($A51="",CJ$8=""),"",MMULT(Z!$B51:INDEX(ZM,$A51-$B$4+1,$B$3-$B$2+1),ZT!CJ$9:INDEX(ZTM,$B$3-$B$2+1,CJ$8+1-$B$4)))</f>
        <v>0.32767420243735934</v>
      </c>
      <c r="CK51" s="18">
        <f>IF(OR($A51="",CK$8=""),"",MMULT(Z!$B51:INDEX(ZM,$A51-$B$4+1,$B$3-$B$2+1),ZT!CK$9:INDEX(ZTM,$B$3-$B$2+1,CK$8+1-$B$4)))</f>
        <v>0.36444912319197054</v>
      </c>
      <c r="CL51" s="18">
        <f>IF(OR($A51="",CL$8=""),"",MMULT(Z!$B51:INDEX(ZM,$A51-$B$4+1,$B$3-$B$2+1),ZT!CL$9:INDEX(ZTM,$B$3-$B$2+1,CL$8+1-$B$4)))</f>
        <v>0.30997832645547219</v>
      </c>
      <c r="CM51" s="18">
        <f>IF(OR($A51="",CM$8=""),"",MMULT(Z!$B51:INDEX(ZM,$A51-$B$4+1,$B$3-$B$2+1),ZT!CM$9:INDEX(ZTM,$B$3-$B$2+1,CM$8+1-$B$4)))</f>
        <v>0.3652693065340869</v>
      </c>
      <c r="CN51" s="18">
        <f>IF(OR($A51="",CN$8=""),"",MMULT(Z!$B51:INDEX(ZM,$A51-$B$4+1,$B$3-$B$2+1),ZT!CN$9:INDEX(ZTM,$B$3-$B$2+1,CN$8+1-$B$4)))</f>
        <v>0.39801174316841614</v>
      </c>
      <c r="CO51" s="18">
        <f>IF(OR($A51="",CO$8=""),"",MMULT(Z!$B51:INDEX(ZM,$A51-$B$4+1,$B$3-$B$2+1),ZT!CO$9:INDEX(ZTM,$B$3-$B$2+1,CO$8+1-$B$4)))</f>
        <v>0.36595973889073219</v>
      </c>
      <c r="CP51" s="18">
        <f>IF(OR($A51="",CP$8=""),"",MMULT(Z!$B51:INDEX(ZM,$A51-$B$4+1,$B$3-$B$2+1),ZT!CP$9:INDEX(ZTM,$B$3-$B$2+1,CP$8+1-$B$4)))</f>
        <v>0.26522991571466464</v>
      </c>
      <c r="CQ51" s="18">
        <f>IF(OR($A51="",CQ$8=""),"",MMULT(Z!$B51:INDEX(ZM,$A51-$B$4+1,$B$3-$B$2+1),ZT!CQ$9:INDEX(ZTM,$B$3-$B$2+1,CQ$8+1-$B$4)))</f>
        <v>0.27439343863277738</v>
      </c>
      <c r="CR51" s="18">
        <f>IF(OR($A51="",CR$8=""),"",MMULT(Z!$B51:INDEX(ZM,$A51-$B$4+1,$B$3-$B$2+1),ZT!CR$9:INDEX(ZTM,$B$3-$B$2+1,CR$8+1-$B$4)))</f>
        <v>0.15249462791315774</v>
      </c>
      <c r="CS51" s="18">
        <f>IF(OR($A51="",CS$8=""),"",MMULT(Z!$B51:INDEX(ZM,$A51-$B$4+1,$B$3-$B$2+1),ZT!CS$9:INDEX(ZTM,$B$3-$B$2+1,CS$8+1-$B$4)))</f>
        <v>0.25478513747556708</v>
      </c>
      <c r="CT51" s="18" t="str">
        <f>IF(OR($A51="",CT$8=""),"",MMULT(Z!$B51:INDEX(ZM,$A51-$B$4+1,$B$3-$B$2+1),ZT!CT$9:INDEX(ZTM,$B$3-$B$2+1,CT$8+1-$B$4)))</f>
        <v/>
      </c>
      <c r="CU51" s="18" t="str">
        <f>IF(OR($A51="",CU$8=""),"",MMULT(Z!$B51:INDEX(ZM,$A51-$B$4+1,$B$3-$B$2+1),ZT!CU$9:INDEX(ZTM,$B$3-$B$2+1,CU$8+1-$B$4)))</f>
        <v/>
      </c>
      <c r="CV51" s="18" t="str">
        <f>IF(OR($A51="",CV$8=""),"",MMULT(Z!$B51:INDEX(ZM,$A51-$B$4+1,$B$3-$B$2+1),ZT!CV$9:INDEX(ZTM,$B$3-$B$2+1,CV$8+1-$B$4)))</f>
        <v/>
      </c>
      <c r="CW51" s="18" t="str">
        <f>IF(OR($A51="",CW$8=""),"",MMULT(Z!$B51:INDEX(ZM,$A51-$B$4+1,$B$3-$B$2+1),ZT!CW$9:INDEX(ZTM,$B$3-$B$2+1,CW$8+1-$B$4)))</f>
        <v/>
      </c>
      <c r="CX51" s="18" t="str">
        <f>IF(OR($A51="",CX$8=""),"",MMULT(Z!$B51:INDEX(ZM,$A51-$B$4+1,$B$3-$B$2+1),ZT!CX$9:INDEX(ZTM,$B$3-$B$2+1,CX$8+1-$B$4)))</f>
        <v/>
      </c>
      <c r="CY51" s="18" t="str">
        <f>IF(OR($A51="",CY$8=""),"",MMULT(Z!$B51:INDEX(ZM,$A51-$B$4+1,$B$3-$B$2+1),ZT!CY$9:INDEX(ZTM,$B$3-$B$2+1,CY$8+1-$B$4)))</f>
        <v/>
      </c>
      <c r="CZ51" s="18" t="str">
        <f>IF(OR($A51="",CZ$8=""),"",MMULT(Z!$B51:INDEX(ZM,$A51-$B$4+1,$B$3-$B$2+1),ZT!CZ$9:INDEX(ZTM,$B$3-$B$2+1,CZ$8+1-$B$4)))</f>
        <v/>
      </c>
      <c r="DA51" s="18" t="str">
        <f>IF(OR($A51="",DA$8=""),"",MMULT(Z!$B51:INDEX(ZM,$A51-$B$4+1,$B$3-$B$2+1),ZT!DA$9:INDEX(ZTM,$B$3-$B$2+1,DA$8+1-$B$4)))</f>
        <v/>
      </c>
      <c r="DB51" s="18" t="str">
        <f>IF(OR($A51="",DB$8=""),"",MMULT(Z!$B51:INDEX(ZM,$A51-$B$4+1,$B$3-$B$2+1),ZT!DB$9:INDEX(ZTM,$B$3-$B$2+1,DB$8+1-$B$4)))</f>
        <v/>
      </c>
      <c r="DC51" s="18" t="str">
        <f>IF(OR($A51="",DC$8=""),"",MMULT(Z!$B51:INDEX(ZM,$A51-$B$4+1,$B$3-$B$2+1),ZT!DC$9:INDEX(ZTM,$B$3-$B$2+1,DC$8+1-$B$4)))</f>
        <v/>
      </c>
      <c r="DD51" s="18" t="str">
        <f>IF(OR($A51="",DD$8=""),"",MMULT(Z!$B51:INDEX(ZM,$A51-$B$4+1,$B$3-$B$2+1),ZT!DD$9:INDEX(ZTM,$B$3-$B$2+1,DD$8+1-$B$4)))</f>
        <v/>
      </c>
      <c r="DE51" s="18" t="str">
        <f>IF(OR($A51="",DE$8=""),"",MMULT(Z!$B51:INDEX(ZM,$A51-$B$4+1,$B$3-$B$2+1),ZT!DE$9:INDEX(ZTM,$B$3-$B$2+1,DE$8+1-$B$4)))</f>
        <v/>
      </c>
      <c r="DF51" s="18" t="str">
        <f>IF(OR($A51="",DF$8=""),"",MMULT(Z!$B51:INDEX(ZM,$A51-$B$4+1,$B$3-$B$2+1),ZT!DF$9:INDEX(ZTM,$B$3-$B$2+1,DF$8+1-$B$4)))</f>
        <v/>
      </c>
      <c r="DG51" s="18" t="str">
        <f>IF(OR($A51="",DG$8=""),"",MMULT(Z!$B51:INDEX(ZM,$A51-$B$4+1,$B$3-$B$2+1),ZT!DG$9:INDEX(ZTM,$B$3-$B$2+1,DG$8+1-$B$4)))</f>
        <v/>
      </c>
    </row>
    <row r="52" spans="1:111">
      <c r="A52">
        <f>Z!A52</f>
        <v>43</v>
      </c>
      <c r="B52" s="18">
        <f>IF(OR($A52="",B$8=""),"",MMULT(Z!$B52:INDEX(ZM,$A52-$B$4+1,$B$3-$B$2+1),ZT!B$9:INDEX(ZTM,$B$3-$B$2+1,B$8+1-$B$4)))</f>
        <v>0.92567981686609313</v>
      </c>
      <c r="C52" s="18">
        <f>IF(OR($A52="",C$8=""),"",MMULT(Z!$B52:INDEX(ZM,$A52-$B$4+1,$B$3-$B$2+1),ZT!C$9:INDEX(ZTM,$B$3-$B$2+1,C$8+1-$B$4)))</f>
        <v>0.83200300135309357</v>
      </c>
      <c r="D52" s="18">
        <f>IF(OR($A52="",D$8=""),"",MMULT(Z!$B52:INDEX(ZM,$A52-$B$4+1,$B$3-$B$2+1),ZT!D$9:INDEX(ZTM,$B$3-$B$2+1,D$8+1-$B$4)))</f>
        <v>0.84804678554445756</v>
      </c>
      <c r="E52" s="18">
        <f>IF(OR($A52="",E$8=""),"",MMULT(Z!$B52:INDEX(ZM,$A52-$B$4+1,$B$3-$B$2+1),ZT!E$9:INDEX(ZTM,$B$3-$B$2+1,E$8+1-$B$4)))</f>
        <v>0.71768537425406786</v>
      </c>
      <c r="F52" s="18">
        <f>IF(OR($A52="",F$8=""),"",MMULT(Z!$B52:INDEX(ZM,$A52-$B$4+1,$B$3-$B$2+1),ZT!F$9:INDEX(ZTM,$B$3-$B$2+1,F$8+1-$B$4)))</f>
        <v>0.572780761169704</v>
      </c>
      <c r="G52" s="18">
        <f>IF(OR($A52="",G$8=""),"",MMULT(Z!$B52:INDEX(ZM,$A52-$B$4+1,$B$3-$B$2+1),ZT!G$9:INDEX(ZTM,$B$3-$B$2+1,G$8+1-$B$4)))</f>
        <v>0.69206111095370226</v>
      </c>
      <c r="H52" s="18">
        <f>IF(OR($A52="",H$8=""),"",MMULT(Z!$B52:INDEX(ZM,$A52-$B$4+1,$B$3-$B$2+1),ZT!H$9:INDEX(ZTM,$B$3-$B$2+1,H$8+1-$B$4)))</f>
        <v>0.57030863411079413</v>
      </c>
      <c r="I52" s="18">
        <f>IF(OR($A52="",I$8=""),"",MMULT(Z!$B52:INDEX(ZM,$A52-$B$4+1,$B$3-$B$2+1),ZT!I$9:INDEX(ZTM,$B$3-$B$2+1,I$8+1-$B$4)))</f>
        <v>0.53545978682021844</v>
      </c>
      <c r="J52" s="18">
        <f>IF(OR($A52="",J$8=""),"",MMULT(Z!$B52:INDEX(ZM,$A52-$B$4+1,$B$3-$B$2+1),ZT!J$9:INDEX(ZTM,$B$3-$B$2+1,J$8+1-$B$4)))</f>
        <v>1.2022345903557632</v>
      </c>
      <c r="K52" s="18">
        <f>IF(OR($A52="",K$8=""),"",MMULT(Z!$B52:INDEX(ZM,$A52-$B$4+1,$B$3-$B$2+1),ZT!K$9:INDEX(ZTM,$B$3-$B$2+1,K$8+1-$B$4)))</f>
        <v>0.48276100059887284</v>
      </c>
      <c r="L52" s="18">
        <f>IF(OR($A52="",L$8=""),"",MMULT(Z!$B52:INDEX(ZM,$A52-$B$4+1,$B$3-$B$2+1),ZT!L$9:INDEX(ZTM,$B$3-$B$2+1,L$8+1-$B$4)))</f>
        <v>0.61228768151987356</v>
      </c>
      <c r="M52" s="18">
        <f>IF(OR($A52="",M$8=""),"",MMULT(Z!$B52:INDEX(ZM,$A52-$B$4+1,$B$3-$B$2+1),ZT!M$9:INDEX(ZTM,$B$3-$B$2+1,M$8+1-$B$4)))</f>
        <v>9.8919596501530677E-2</v>
      </c>
      <c r="N52" s="18">
        <f>IF(OR($A52="",N$8=""),"",MMULT(Z!$B52:INDEX(ZM,$A52-$B$4+1,$B$3-$B$2+1),ZT!N$9:INDEX(ZTM,$B$3-$B$2+1,N$8+1-$B$4)))</f>
        <v>0.51234049087906408</v>
      </c>
      <c r="O52" s="18">
        <f>IF(OR($A52="",O$8=""),"",MMULT(Z!$B52:INDEX(ZM,$A52-$B$4+1,$B$3-$B$2+1),ZT!O$9:INDEX(ZTM,$B$3-$B$2+1,O$8+1-$B$4)))</f>
        <v>0.35638125755537603</v>
      </c>
      <c r="P52" s="18">
        <f>IF(OR($A52="",P$8=""),"",MMULT(Z!$B52:INDEX(ZM,$A52-$B$4+1,$B$3-$B$2+1),ZT!P$9:INDEX(ZTM,$B$3-$B$2+1,P$8+1-$B$4)))</f>
        <v>0.27406270075963168</v>
      </c>
      <c r="Q52" s="18">
        <f>IF(OR($A52="",Q$8=""),"",MMULT(Z!$B52:INDEX(ZM,$A52-$B$4+1,$B$3-$B$2+1),ZT!Q$9:INDEX(ZTM,$B$3-$B$2+1,Q$8+1-$B$4)))</f>
        <v>0.36626428006556266</v>
      </c>
      <c r="R52" s="18">
        <f>IF(OR($A52="",R$8=""),"",MMULT(Z!$B52:INDEX(ZM,$A52-$B$4+1,$B$3-$B$2+1),ZT!R$9:INDEX(ZTM,$B$3-$B$2+1,R$8+1-$B$4)))</f>
        <v>0.39058992028597811</v>
      </c>
      <c r="S52" s="18">
        <f>IF(OR($A52="",S$8=""),"",MMULT(Z!$B52:INDEX(ZM,$A52-$B$4+1,$B$3-$B$2+1),ZT!S$9:INDEX(ZTM,$B$3-$B$2+1,S$8+1-$B$4)))</f>
        <v>0.60553784683272094</v>
      </c>
      <c r="T52" s="18">
        <f>IF(OR($A52="",T$8=""),"",MMULT(Z!$B52:INDEX(ZM,$A52-$B$4+1,$B$3-$B$2+1),ZT!T$9:INDEX(ZTM,$B$3-$B$2+1,T$8+1-$B$4)))</f>
        <v>0.21297082249229365</v>
      </c>
      <c r="U52" s="18">
        <f>IF(OR($A52="",U$8=""),"",MMULT(Z!$B52:INDEX(ZM,$A52-$B$4+1,$B$3-$B$2+1),ZT!U$9:INDEX(ZTM,$B$3-$B$2+1,U$8+1-$B$4)))</f>
        <v>0.58642843747554307</v>
      </c>
      <c r="V52" s="18">
        <f>IF(OR($A52="",V$8=""),"",MMULT(Z!$B52:INDEX(ZM,$A52-$B$4+1,$B$3-$B$2+1),ZT!V$9:INDEX(ZTM,$B$3-$B$2+1,V$8+1-$B$4)))</f>
        <v>0.77572808094086809</v>
      </c>
      <c r="W52" s="18">
        <f>IF(OR($A52="",W$8=""),"",MMULT(Z!$B52:INDEX(ZM,$A52-$B$4+1,$B$3-$B$2+1),ZT!W$9:INDEX(ZTM,$B$3-$B$2+1,W$8+1-$B$4)))</f>
        <v>0.59167780431827854</v>
      </c>
      <c r="X52" s="18">
        <f>IF(OR($A52="",X$8=""),"",MMULT(Z!$B52:INDEX(ZM,$A52-$B$4+1,$B$3-$B$2+1),ZT!X$9:INDEX(ZTM,$B$3-$B$2+1,X$8+1-$B$4)))</f>
        <v>0.58262660872357408</v>
      </c>
      <c r="Y52" s="18">
        <f>IF(OR($A52="",Y$8=""),"",MMULT(Z!$B52:INDEX(ZM,$A52-$B$4+1,$B$3-$B$2+1),ZT!Y$9:INDEX(ZTM,$B$3-$B$2+1,Y$8+1-$B$4)))</f>
        <v>0.66518447102334488</v>
      </c>
      <c r="Z52" s="18">
        <f>IF(OR($A52="",Z$8=""),"",MMULT(Z!$B52:INDEX(ZM,$A52-$B$4+1,$B$3-$B$2+1),ZT!Z$9:INDEX(ZTM,$B$3-$B$2+1,Z$8+1-$B$4)))</f>
        <v>0.91057470079138969</v>
      </c>
      <c r="AA52" s="18">
        <f>IF(OR($A52="",AA$8=""),"",MMULT(Z!$B52:INDEX(ZM,$A52-$B$4+1,$B$3-$B$2+1),ZT!AA$9:INDEX(ZTM,$B$3-$B$2+1,AA$8+1-$B$4)))</f>
        <v>0.63103986357990849</v>
      </c>
      <c r="AB52" s="18">
        <f>IF(OR($A52="",AB$8=""),"",MMULT(Z!$B52:INDEX(ZM,$A52-$B$4+1,$B$3-$B$2+1),ZT!AB$9:INDEX(ZTM,$B$3-$B$2+1,AB$8+1-$B$4)))</f>
        <v>0.97627163823555341</v>
      </c>
      <c r="AC52" s="18">
        <f>IF(OR($A52="",AC$8=""),"",MMULT(Z!$B52:INDEX(ZM,$A52-$B$4+1,$B$3-$B$2+1),ZT!AC$9:INDEX(ZTM,$B$3-$B$2+1,AC$8+1-$B$4)))</f>
        <v>0.62098515677126276</v>
      </c>
      <c r="AD52" s="18">
        <f>IF(OR($A52="",AD$8=""),"",MMULT(Z!$B52:INDEX(ZM,$A52-$B$4+1,$B$3-$B$2+1),ZT!AD$9:INDEX(ZTM,$B$3-$B$2+1,AD$8+1-$B$4)))</f>
        <v>0.77447816387762858</v>
      </c>
      <c r="AE52" s="18">
        <f>IF(OR($A52="",AE$8=""),"",MMULT(Z!$B52:INDEX(ZM,$A52-$B$4+1,$B$3-$B$2+1),ZT!AE$9:INDEX(ZTM,$B$3-$B$2+1,AE$8+1-$B$4)))</f>
        <v>1.0427350239468671</v>
      </c>
      <c r="AF52" s="18">
        <f>IF(OR($A52="",AF$8=""),"",MMULT(Z!$B52:INDEX(ZM,$A52-$B$4+1,$B$3-$B$2+1),ZT!AF$9:INDEX(ZTM,$B$3-$B$2+1,AF$8+1-$B$4)))</f>
        <v>1.0111188399757125</v>
      </c>
      <c r="AG52" s="18">
        <f>IF(OR($A52="",AG$8=""),"",MMULT(Z!$B52:INDEX(ZM,$A52-$B$4+1,$B$3-$B$2+1),ZT!AG$9:INDEX(ZTM,$B$3-$B$2+1,AG$8+1-$B$4)))</f>
        <v>1.0475737665589144</v>
      </c>
      <c r="AH52" s="18">
        <f>IF(OR($A52="",AH$8=""),"",MMULT(Z!$B52:INDEX(ZM,$A52-$B$4+1,$B$3-$B$2+1),ZT!AH$9:INDEX(ZTM,$B$3-$B$2+1,AH$8+1-$B$4)))</f>
        <v>0.89870166098032978</v>
      </c>
      <c r="AI52" s="18">
        <f>IF(OR($A52="",AI$8=""),"",MMULT(Z!$B52:INDEX(ZM,$A52-$B$4+1,$B$3-$B$2+1),ZT!AI$9:INDEX(ZTM,$B$3-$B$2+1,AI$8+1-$B$4)))</f>
        <v>0.96675999732591644</v>
      </c>
      <c r="AJ52" s="18">
        <f>IF(OR($A52="",AJ$8=""),"",MMULT(Z!$B52:INDEX(ZM,$A52-$B$4+1,$B$3-$B$2+1),ZT!AJ$9:INDEX(ZTM,$B$3-$B$2+1,AJ$8+1-$B$4)))</f>
        <v>0.96942193025017198</v>
      </c>
      <c r="AK52" s="18">
        <f>IF(OR($A52="",AK$8=""),"",MMULT(Z!$B52:INDEX(ZM,$A52-$B$4+1,$B$3-$B$2+1),ZT!AK$9:INDEX(ZTM,$B$3-$B$2+1,AK$8+1-$B$4)))</f>
        <v>0.93790083412941194</v>
      </c>
      <c r="AL52" s="18">
        <f>IF(OR($A52="",AL$8=""),"",MMULT(Z!$B52:INDEX(ZM,$A52-$B$4+1,$B$3-$B$2+1),ZT!AL$9:INDEX(ZTM,$B$3-$B$2+1,AL$8+1-$B$4)))</f>
        <v>1.1361825338688067</v>
      </c>
      <c r="AM52" s="18">
        <f>IF(OR($A52="",AM$8=""),"",MMULT(Z!$B52:INDEX(ZM,$A52-$B$4+1,$B$3-$B$2+1),ZT!AM$9:INDEX(ZTM,$B$3-$B$2+1,AM$8+1-$B$4)))</f>
        <v>0.85235075226139367</v>
      </c>
      <c r="AN52" s="18">
        <f>IF(OR($A52="",AN$8=""),"",MMULT(Z!$B52:INDEX(ZM,$A52-$B$4+1,$B$3-$B$2+1),ZT!AN$9:INDEX(ZTM,$B$3-$B$2+1,AN$8+1-$B$4)))</f>
        <v>1.1179040580941075</v>
      </c>
      <c r="AO52" s="18">
        <f>IF(OR($A52="",AO$8=""),"",MMULT(Z!$B52:INDEX(ZM,$A52-$B$4+1,$B$3-$B$2+1),ZT!AO$9:INDEX(ZTM,$B$3-$B$2+1,AO$8+1-$B$4)))</f>
        <v>0.77517190724983498</v>
      </c>
      <c r="AP52" s="18">
        <f>IF(OR($A52="",AP$8=""),"",MMULT(Z!$B52:INDEX(ZM,$A52-$B$4+1,$B$3-$B$2+1),ZT!AP$9:INDEX(ZTM,$B$3-$B$2+1,AP$8+1-$B$4)))</f>
        <v>0.73316503429431834</v>
      </c>
      <c r="AQ52" s="18">
        <f>IF(OR($A52="",AQ$8=""),"",MMULT(Z!$B52:INDEX(ZM,$A52-$B$4+1,$B$3-$B$2+1),ZT!AQ$9:INDEX(ZTM,$B$3-$B$2+1,AQ$8+1-$B$4)))</f>
        <v>0.73151844717554104</v>
      </c>
      <c r="AR52" s="18">
        <f>IF(OR($A52="",AR$8=""),"",MMULT(Z!$B52:INDEX(ZM,$A52-$B$4+1,$B$3-$B$2+1),ZT!AR$9:INDEX(ZTM,$B$3-$B$2+1,AR$8+1-$B$4)))</f>
        <v>0.59790376539407453</v>
      </c>
      <c r="AS52" s="18">
        <f>IF(OR($A52="",AS$8=""),"",MMULT(Z!$B52:INDEX(ZM,$A52-$B$4+1,$B$3-$B$2+1),ZT!AS$9:INDEX(ZTM,$B$3-$B$2+1,AS$8+1-$B$4)))</f>
        <v>0.62402043360635095</v>
      </c>
      <c r="AT52" s="18">
        <f>IF(OR($A52="",AT$8=""),"",MMULT(Z!$B52:INDEX(ZM,$A52-$B$4+1,$B$3-$B$2+1),ZT!AT$9:INDEX(ZTM,$B$3-$B$2+1,AT$8+1-$B$4)))</f>
        <v>0.47196771316330643</v>
      </c>
      <c r="AU52" s="18">
        <f>IF(OR($A52="",AU$8=""),"",MMULT(Z!$B52:INDEX(ZM,$A52-$B$4+1,$B$3-$B$2+1),ZT!AU$9:INDEX(ZTM,$B$3-$B$2+1,AU$8+1-$B$4)))</f>
        <v>0.33561214891263774</v>
      </c>
      <c r="AV52" s="18">
        <f>IF(OR($A52="",AV$8=""),"",MMULT(Z!$B52:INDEX(ZM,$A52-$B$4+1,$B$3-$B$2+1),ZT!AV$9:INDEX(ZTM,$B$3-$B$2+1,AV$8+1-$B$4)))</f>
        <v>0.35313486461251031</v>
      </c>
      <c r="AW52" s="18">
        <f>IF(OR($A52="",AW$8=""),"",MMULT(Z!$B52:INDEX(ZM,$A52-$B$4+1,$B$3-$B$2+1),ZT!AW$9:INDEX(ZTM,$B$3-$B$2+1,AW$8+1-$B$4)))</f>
        <v>0.22822385476431853</v>
      </c>
      <c r="AX52" s="18">
        <f>IF(OR($A52="",AX$8=""),"",MMULT(Z!$B52:INDEX(ZM,$A52-$B$4+1,$B$3-$B$2+1),ZT!AX$9:INDEX(ZTM,$B$3-$B$2+1,AX$8+1-$B$4)))</f>
        <v>0.24083875721387249</v>
      </c>
      <c r="AY52" s="18">
        <f>IF(OR($A52="",AY$8=""),"",MMULT(Z!$B52:INDEX(ZM,$A52-$B$4+1,$B$3-$B$2+1),ZT!AY$9:INDEX(ZTM,$B$3-$B$2+1,AY$8+1-$B$4)))</f>
        <v>0.20610823131736519</v>
      </c>
      <c r="AZ52" s="18">
        <f>IF(OR($A52="",AZ$8=""),"",MMULT(Z!$B52:INDEX(ZM,$A52-$B$4+1,$B$3-$B$2+1),ZT!AZ$9:INDEX(ZTM,$B$3-$B$2+1,AZ$8+1-$B$4)))</f>
        <v>0.21695659885218713</v>
      </c>
      <c r="BA52" s="18">
        <f>IF(OR($A52="",BA$8=""),"",MMULT(Z!$B52:INDEX(ZM,$A52-$B$4+1,$B$3-$B$2+1),ZT!BA$9:INDEX(ZTM,$B$3-$B$2+1,BA$8+1-$B$4)))</f>
        <v>0.17000787824206173</v>
      </c>
      <c r="BB52" s="18">
        <f>IF(OR($A52="",BB$8=""),"",MMULT(Z!$B52:INDEX(ZM,$A52-$B$4+1,$B$3-$B$2+1),ZT!BB$9:INDEX(ZTM,$B$3-$B$2+1,BB$8+1-$B$4)))</f>
        <v>0.14393344040828837</v>
      </c>
      <c r="BC52" s="18">
        <f>IF(OR($A52="",BC$8=""),"",MMULT(Z!$B52:INDEX(ZM,$A52-$B$4+1,$B$3-$B$2+1),ZT!BC$9:INDEX(ZTM,$B$3-$B$2+1,BC$8+1-$B$4)))</f>
        <v>0.11767438695465098</v>
      </c>
      <c r="BD52" s="18">
        <f>IF(OR($A52="",BD$8=""),"",MMULT(Z!$B52:INDEX(ZM,$A52-$B$4+1,$B$3-$B$2+1),ZT!BD$9:INDEX(ZTM,$B$3-$B$2+1,BD$8+1-$B$4)))</f>
        <v>0.11325243687108433</v>
      </c>
      <c r="BE52" s="18">
        <f>IF(OR($A52="",BE$8=""),"",MMULT(Z!$B52:INDEX(ZM,$A52-$B$4+1,$B$3-$B$2+1),ZT!BE$9:INDEX(ZTM,$B$3-$B$2+1,BE$8+1-$B$4)))</f>
        <v>0.20493250125698759</v>
      </c>
      <c r="BF52" s="18">
        <f>IF(OR($A52="",BF$8=""),"",MMULT(Z!$B52:INDEX(ZM,$A52-$B$4+1,$B$3-$B$2+1),ZT!BF$9:INDEX(ZTM,$B$3-$B$2+1,BF$8+1-$B$4)))</f>
        <v>0.22299212437861793</v>
      </c>
      <c r="BG52" s="18">
        <f>IF(OR($A52="",BG$8=""),"",MMULT(Z!$B52:INDEX(ZM,$A52-$B$4+1,$B$3-$B$2+1),ZT!BG$9:INDEX(ZTM,$B$3-$B$2+1,BG$8+1-$B$4)))</f>
        <v>0.26642287977469914</v>
      </c>
      <c r="BH52" s="18">
        <f>IF(OR($A52="",BH$8=""),"",MMULT(Z!$B52:INDEX(ZM,$A52-$B$4+1,$B$3-$B$2+1),ZT!BH$9:INDEX(ZTM,$B$3-$B$2+1,BH$8+1-$B$4)))</f>
        <v>0.20713917451341496</v>
      </c>
      <c r="BI52" s="18">
        <f>IF(OR($A52="",BI$8=""),"",MMULT(Z!$B52:INDEX(ZM,$A52-$B$4+1,$B$3-$B$2+1),ZT!BI$9:INDEX(ZTM,$B$3-$B$2+1,BI$8+1-$B$4)))</f>
        <v>0.27872361890791963</v>
      </c>
      <c r="BJ52" s="18">
        <f>IF(OR($A52="",BJ$8=""),"",MMULT(Z!$B52:INDEX(ZM,$A52-$B$4+1,$B$3-$B$2+1),ZT!BJ$9:INDEX(ZTM,$B$3-$B$2+1,BJ$8+1-$B$4)))</f>
        <v>0.26886844214552763</v>
      </c>
      <c r="BK52" s="18">
        <f>IF(OR($A52="",BK$8=""),"",MMULT(Z!$B52:INDEX(ZM,$A52-$B$4+1,$B$3-$B$2+1),ZT!BK$9:INDEX(ZTM,$B$3-$B$2+1,BK$8+1-$B$4)))</f>
        <v>0.25942205847216238</v>
      </c>
      <c r="BL52" s="18">
        <f>IF(OR($A52="",BL$8=""),"",MMULT(Z!$B52:INDEX(ZM,$A52-$B$4+1,$B$3-$B$2+1),ZT!BL$9:INDEX(ZTM,$B$3-$B$2+1,BL$8+1-$B$4)))</f>
        <v>0.29238858267180684</v>
      </c>
      <c r="BM52" s="18">
        <f>IF(OR($A52="",BM$8=""),"",MMULT(Z!$B52:INDEX(ZM,$A52-$B$4+1,$B$3-$B$2+1),ZT!BM$9:INDEX(ZTM,$B$3-$B$2+1,BM$8+1-$B$4)))</f>
        <v>0.34731763889651068</v>
      </c>
      <c r="BN52" s="18">
        <f>IF(OR($A52="",BN$8=""),"",MMULT(Z!$B52:INDEX(ZM,$A52-$B$4+1,$B$3-$B$2+1),ZT!BN$9:INDEX(ZTM,$B$3-$B$2+1,BN$8+1-$B$4)))</f>
        <v>0.31603792316270685</v>
      </c>
      <c r="BO52" s="18">
        <f>IF(OR($A52="",BO$8=""),"",MMULT(Z!$B52:INDEX(ZM,$A52-$B$4+1,$B$3-$B$2+1),ZT!BO$9:INDEX(ZTM,$B$3-$B$2+1,BO$8+1-$B$4)))</f>
        <v>0.37897282857529002</v>
      </c>
      <c r="BP52" s="18">
        <f>IF(OR($A52="",BP$8=""),"",MMULT(Z!$B52:INDEX(ZM,$A52-$B$4+1,$B$3-$B$2+1),ZT!BP$9:INDEX(ZTM,$B$3-$B$2+1,BP$8+1-$B$4)))</f>
        <v>0.38454400825352497</v>
      </c>
      <c r="BQ52" s="18">
        <f>IF(OR($A52="",BQ$8=""),"",MMULT(Z!$B52:INDEX(ZM,$A52-$B$4+1,$B$3-$B$2+1),ZT!BQ$9:INDEX(ZTM,$B$3-$B$2+1,BQ$8+1-$B$4)))</f>
        <v>0.37874184070231931</v>
      </c>
      <c r="BR52" s="18">
        <f>IF(OR($A52="",BR$8=""),"",MMULT(Z!$B52:INDEX(ZM,$A52-$B$4+1,$B$3-$B$2+1),ZT!BR$9:INDEX(ZTM,$B$3-$B$2+1,BR$8+1-$B$4)))</f>
        <v>0.42419104085003162</v>
      </c>
      <c r="BS52" s="18">
        <f>IF(OR($A52="",BS$8=""),"",MMULT(Z!$B52:INDEX(ZM,$A52-$B$4+1,$B$3-$B$2+1),ZT!BS$9:INDEX(ZTM,$B$3-$B$2+1,BS$8+1-$B$4)))</f>
        <v>0.37998751809534914</v>
      </c>
      <c r="BT52" s="18">
        <f>IF(OR($A52="",BT$8=""),"",MMULT(Z!$B52:INDEX(ZM,$A52-$B$4+1,$B$3-$B$2+1),ZT!BT$9:INDEX(ZTM,$B$3-$B$2+1,BT$8+1-$B$4)))</f>
        <v>0.40311655842835337</v>
      </c>
      <c r="BU52" s="18">
        <f>IF(OR($A52="",BU$8=""),"",MMULT(Z!$B52:INDEX(ZM,$A52-$B$4+1,$B$3-$B$2+1),ZT!BU$9:INDEX(ZTM,$B$3-$B$2+1,BU$8+1-$B$4)))</f>
        <v>0.42354540972793042</v>
      </c>
      <c r="BV52" s="18">
        <f>IF(OR($A52="",BV$8=""),"",MMULT(Z!$B52:INDEX(ZM,$A52-$B$4+1,$B$3-$B$2+1),ZT!BV$9:INDEX(ZTM,$B$3-$B$2+1,BV$8+1-$B$4)))</f>
        <v>0.41183034616310821</v>
      </c>
      <c r="BW52" s="18">
        <f>IF(OR($A52="",BW$8=""),"",MMULT(Z!$B52:INDEX(ZM,$A52-$B$4+1,$B$3-$B$2+1),ZT!BW$9:INDEX(ZTM,$B$3-$B$2+1,BW$8+1-$B$4)))</f>
        <v>0.40132846858975013</v>
      </c>
      <c r="BX52" s="18">
        <f>IF(OR($A52="",BX$8=""),"",MMULT(Z!$B52:INDEX(ZM,$A52-$B$4+1,$B$3-$B$2+1),ZT!BX$9:INDEX(ZTM,$B$3-$B$2+1,BX$8+1-$B$4)))</f>
        <v>0.39473446315828736</v>
      </c>
      <c r="BY52" s="18">
        <f>IF(OR($A52="",BY$8=""),"",MMULT(Z!$B52:INDEX(ZM,$A52-$B$4+1,$B$3-$B$2+1),ZT!BY$9:INDEX(ZTM,$B$3-$B$2+1,BY$8+1-$B$4)))</f>
        <v>0.35594125975359991</v>
      </c>
      <c r="BZ52" s="18">
        <f>IF(OR($A52="",BZ$8=""),"",MMULT(Z!$B52:INDEX(ZM,$A52-$B$4+1,$B$3-$B$2+1),ZT!BZ$9:INDEX(ZTM,$B$3-$B$2+1,BZ$8+1-$B$4)))</f>
        <v>0.40772481903406388</v>
      </c>
      <c r="CA52" s="18">
        <f>IF(OR($A52="",CA$8=""),"",MMULT(Z!$B52:INDEX(ZM,$A52-$B$4+1,$B$3-$B$2+1),ZT!CA$9:INDEX(ZTM,$B$3-$B$2+1,CA$8+1-$B$4)))</f>
        <v>0.31313336223925137</v>
      </c>
      <c r="CB52" s="18">
        <f>IF(OR($A52="",CB$8=""),"",MMULT(Z!$B52:INDEX(ZM,$A52-$B$4+1,$B$3-$B$2+1),ZT!CB$9:INDEX(ZTM,$B$3-$B$2+1,CB$8+1-$B$4)))</f>
        <v>0.34392613277174205</v>
      </c>
      <c r="CC52" s="18">
        <f>IF(OR($A52="",CC$8=""),"",MMULT(Z!$B52:INDEX(ZM,$A52-$B$4+1,$B$3-$B$2+1),ZT!CC$9:INDEX(ZTM,$B$3-$B$2+1,CC$8+1-$B$4)))</f>
        <v>0.32606558895623111</v>
      </c>
      <c r="CD52" s="18">
        <f>IF(OR($A52="",CD$8=""),"",MMULT(Z!$B52:INDEX(ZM,$A52-$B$4+1,$B$3-$B$2+1),ZT!CD$9:INDEX(ZTM,$B$3-$B$2+1,CD$8+1-$B$4)))</f>
        <v>0.29710810766034296</v>
      </c>
      <c r="CE52" s="18">
        <f>IF(OR($A52="",CE$8=""),"",MMULT(Z!$B52:INDEX(ZM,$A52-$B$4+1,$B$3-$B$2+1),ZT!CE$9:INDEX(ZTM,$B$3-$B$2+1,CE$8+1-$B$4)))</f>
        <v>0.314144377499401</v>
      </c>
      <c r="CF52" s="18">
        <f>IF(OR($A52="",CF$8=""),"",MMULT(Z!$B52:INDEX(ZM,$A52-$B$4+1,$B$3-$B$2+1),ZT!CF$9:INDEX(ZTM,$B$3-$B$2+1,CF$8+1-$B$4)))</f>
        <v>0.28829397405066687</v>
      </c>
      <c r="CG52" s="18">
        <f>IF(OR($A52="",CG$8=""),"",MMULT(Z!$B52:INDEX(ZM,$A52-$B$4+1,$B$3-$B$2+1),ZT!CG$9:INDEX(ZTM,$B$3-$B$2+1,CG$8+1-$B$4)))</f>
        <v>0.31650011903637609</v>
      </c>
      <c r="CH52" s="18">
        <f>IF(OR($A52="",CH$8=""),"",MMULT(Z!$B52:INDEX(ZM,$A52-$B$4+1,$B$3-$B$2+1),ZT!CH$9:INDEX(ZTM,$B$3-$B$2+1,CH$8+1-$B$4)))</f>
        <v>0.27237201279187939</v>
      </c>
      <c r="CI52" s="18">
        <f>IF(OR($A52="",CI$8=""),"",MMULT(Z!$B52:INDEX(ZM,$A52-$B$4+1,$B$3-$B$2+1),ZT!CI$9:INDEX(ZTM,$B$3-$B$2+1,CI$8+1-$B$4)))</f>
        <v>0.30068840809473452</v>
      </c>
      <c r="CJ52" s="18">
        <f>IF(OR($A52="",CJ$8=""),"",MMULT(Z!$B52:INDEX(ZM,$A52-$B$4+1,$B$3-$B$2+1),ZT!CJ$9:INDEX(ZTM,$B$3-$B$2+1,CJ$8+1-$B$4)))</f>
        <v>0.26562147257059043</v>
      </c>
      <c r="CK52" s="18">
        <f>IF(OR($A52="",CK$8=""),"",MMULT(Z!$B52:INDEX(ZM,$A52-$B$4+1,$B$3-$B$2+1),ZT!CK$9:INDEX(ZTM,$B$3-$B$2+1,CK$8+1-$B$4)))</f>
        <v>0.29898493755804229</v>
      </c>
      <c r="CL52" s="18">
        <f>IF(OR($A52="",CL$8=""),"",MMULT(Z!$B52:INDEX(ZM,$A52-$B$4+1,$B$3-$B$2+1),ZT!CL$9:INDEX(ZTM,$B$3-$B$2+1,CL$8+1-$B$4)))</f>
        <v>0.31813170044179007</v>
      </c>
      <c r="CM52" s="18">
        <f>IF(OR($A52="",CM$8=""),"",MMULT(Z!$B52:INDEX(ZM,$A52-$B$4+1,$B$3-$B$2+1),ZT!CM$9:INDEX(ZTM,$B$3-$B$2+1,CM$8+1-$B$4)))</f>
        <v>0.35145692635349085</v>
      </c>
      <c r="CN52" s="18">
        <f>IF(OR($A52="",CN$8=""),"",MMULT(Z!$B52:INDEX(ZM,$A52-$B$4+1,$B$3-$B$2+1),ZT!CN$9:INDEX(ZTM,$B$3-$B$2+1,CN$8+1-$B$4)))</f>
        <v>0.35471578328965631</v>
      </c>
      <c r="CO52" s="18">
        <f>IF(OR($A52="",CO$8=""),"",MMULT(Z!$B52:INDEX(ZM,$A52-$B$4+1,$B$3-$B$2+1),ZT!CO$9:INDEX(ZTM,$B$3-$B$2+1,CO$8+1-$B$4)))</f>
        <v>0.3285737839661676</v>
      </c>
      <c r="CP52" s="18">
        <f>IF(OR($A52="",CP$8=""),"",MMULT(Z!$B52:INDEX(ZM,$A52-$B$4+1,$B$3-$B$2+1),ZT!CP$9:INDEX(ZTM,$B$3-$B$2+1,CP$8+1-$B$4)))</f>
        <v>0.25578224607794731</v>
      </c>
      <c r="CQ52" s="18">
        <f>IF(OR($A52="",CQ$8=""),"",MMULT(Z!$B52:INDEX(ZM,$A52-$B$4+1,$B$3-$B$2+1),ZT!CQ$9:INDEX(ZTM,$B$3-$B$2+1,CQ$8+1-$B$4)))</f>
        <v>0.22891507145754081</v>
      </c>
      <c r="CR52" s="18">
        <f>IF(OR($A52="",CR$8=""),"",MMULT(Z!$B52:INDEX(ZM,$A52-$B$4+1,$B$3-$B$2+1),ZT!CR$9:INDEX(ZTM,$B$3-$B$2+1,CR$8+1-$B$4)))</f>
        <v>0.1816385235503058</v>
      </c>
      <c r="CS52" s="18">
        <f>IF(OR($A52="",CS$8=""),"",MMULT(Z!$B52:INDEX(ZM,$A52-$B$4+1,$B$3-$B$2+1),ZT!CS$9:INDEX(ZTM,$B$3-$B$2+1,CS$8+1-$B$4)))</f>
        <v>0.23665538303547512</v>
      </c>
      <c r="CT52" s="18" t="str">
        <f>IF(OR($A52="",CT$8=""),"",MMULT(Z!$B52:INDEX(ZM,$A52-$B$4+1,$B$3-$B$2+1),ZT!CT$9:INDEX(ZTM,$B$3-$B$2+1,CT$8+1-$B$4)))</f>
        <v/>
      </c>
      <c r="CU52" s="18" t="str">
        <f>IF(OR($A52="",CU$8=""),"",MMULT(Z!$B52:INDEX(ZM,$A52-$B$4+1,$B$3-$B$2+1),ZT!CU$9:INDEX(ZTM,$B$3-$B$2+1,CU$8+1-$B$4)))</f>
        <v/>
      </c>
      <c r="CV52" s="18" t="str">
        <f>IF(OR($A52="",CV$8=""),"",MMULT(Z!$B52:INDEX(ZM,$A52-$B$4+1,$B$3-$B$2+1),ZT!CV$9:INDEX(ZTM,$B$3-$B$2+1,CV$8+1-$B$4)))</f>
        <v/>
      </c>
      <c r="CW52" s="18" t="str">
        <f>IF(OR($A52="",CW$8=""),"",MMULT(Z!$B52:INDEX(ZM,$A52-$B$4+1,$B$3-$B$2+1),ZT!CW$9:INDEX(ZTM,$B$3-$B$2+1,CW$8+1-$B$4)))</f>
        <v/>
      </c>
      <c r="CX52" s="18" t="str">
        <f>IF(OR($A52="",CX$8=""),"",MMULT(Z!$B52:INDEX(ZM,$A52-$B$4+1,$B$3-$B$2+1),ZT!CX$9:INDEX(ZTM,$B$3-$B$2+1,CX$8+1-$B$4)))</f>
        <v/>
      </c>
      <c r="CY52" s="18" t="str">
        <f>IF(OR($A52="",CY$8=""),"",MMULT(Z!$B52:INDEX(ZM,$A52-$B$4+1,$B$3-$B$2+1),ZT!CY$9:INDEX(ZTM,$B$3-$B$2+1,CY$8+1-$B$4)))</f>
        <v/>
      </c>
      <c r="CZ52" s="18" t="str">
        <f>IF(OR($A52="",CZ$8=""),"",MMULT(Z!$B52:INDEX(ZM,$A52-$B$4+1,$B$3-$B$2+1),ZT!CZ$9:INDEX(ZTM,$B$3-$B$2+1,CZ$8+1-$B$4)))</f>
        <v/>
      </c>
      <c r="DA52" s="18" t="str">
        <f>IF(OR($A52="",DA$8=""),"",MMULT(Z!$B52:INDEX(ZM,$A52-$B$4+1,$B$3-$B$2+1),ZT!DA$9:INDEX(ZTM,$B$3-$B$2+1,DA$8+1-$B$4)))</f>
        <v/>
      </c>
      <c r="DB52" s="18" t="str">
        <f>IF(OR($A52="",DB$8=""),"",MMULT(Z!$B52:INDEX(ZM,$A52-$B$4+1,$B$3-$B$2+1),ZT!DB$9:INDEX(ZTM,$B$3-$B$2+1,DB$8+1-$B$4)))</f>
        <v/>
      </c>
      <c r="DC52" s="18" t="str">
        <f>IF(OR($A52="",DC$8=""),"",MMULT(Z!$B52:INDEX(ZM,$A52-$B$4+1,$B$3-$B$2+1),ZT!DC$9:INDEX(ZTM,$B$3-$B$2+1,DC$8+1-$B$4)))</f>
        <v/>
      </c>
      <c r="DD52" s="18" t="str">
        <f>IF(OR($A52="",DD$8=""),"",MMULT(Z!$B52:INDEX(ZM,$A52-$B$4+1,$B$3-$B$2+1),ZT!DD$9:INDEX(ZTM,$B$3-$B$2+1,DD$8+1-$B$4)))</f>
        <v/>
      </c>
      <c r="DE52" s="18" t="str">
        <f>IF(OR($A52="",DE$8=""),"",MMULT(Z!$B52:INDEX(ZM,$A52-$B$4+1,$B$3-$B$2+1),ZT!DE$9:INDEX(ZTM,$B$3-$B$2+1,DE$8+1-$B$4)))</f>
        <v/>
      </c>
      <c r="DF52" s="18" t="str">
        <f>IF(OR($A52="",DF$8=""),"",MMULT(Z!$B52:INDEX(ZM,$A52-$B$4+1,$B$3-$B$2+1),ZT!DF$9:INDEX(ZTM,$B$3-$B$2+1,DF$8+1-$B$4)))</f>
        <v/>
      </c>
      <c r="DG52" s="18" t="str">
        <f>IF(OR($A52="",DG$8=""),"",MMULT(Z!$B52:INDEX(ZM,$A52-$B$4+1,$B$3-$B$2+1),ZT!DG$9:INDEX(ZTM,$B$3-$B$2+1,DG$8+1-$B$4)))</f>
        <v/>
      </c>
    </row>
    <row r="53" spans="1:111">
      <c r="A53">
        <f>Z!A53</f>
        <v>44</v>
      </c>
      <c r="B53" s="18">
        <f>IF(OR($A53="",B$8=""),"",MMULT(Z!$B53:INDEX(ZM,$A53-$B$4+1,$B$3-$B$2+1),ZT!B$9:INDEX(ZTM,$B$3-$B$2+1,B$8+1-$B$4)))</f>
        <v>0.76378223692932934</v>
      </c>
      <c r="C53" s="18">
        <f>IF(OR($A53="",C$8=""),"",MMULT(Z!$B53:INDEX(ZM,$A53-$B$4+1,$B$3-$B$2+1),ZT!C$9:INDEX(ZTM,$B$3-$B$2+1,C$8+1-$B$4)))</f>
        <v>0.59938673229075434</v>
      </c>
      <c r="D53" s="18">
        <f>IF(OR($A53="",D$8=""),"",MMULT(Z!$B53:INDEX(ZM,$A53-$B$4+1,$B$3-$B$2+1),ZT!D$9:INDEX(ZTM,$B$3-$B$2+1,D$8+1-$B$4)))</f>
        <v>0.61897691411018296</v>
      </c>
      <c r="E53" s="18">
        <f>IF(OR($A53="",E$8=""),"",MMULT(Z!$B53:INDEX(ZM,$A53-$B$4+1,$B$3-$B$2+1),ZT!E$9:INDEX(ZTM,$B$3-$B$2+1,E$8+1-$B$4)))</f>
        <v>0.70255776278247195</v>
      </c>
      <c r="F53" s="18">
        <f>IF(OR($A53="",F$8=""),"",MMULT(Z!$B53:INDEX(ZM,$A53-$B$4+1,$B$3-$B$2+1),ZT!F$9:INDEX(ZTM,$B$3-$B$2+1,F$8+1-$B$4)))</f>
        <v>0.65167273685303706</v>
      </c>
      <c r="G53" s="18">
        <f>IF(OR($A53="",G$8=""),"",MMULT(Z!$B53:INDEX(ZM,$A53-$B$4+1,$B$3-$B$2+1),ZT!G$9:INDEX(ZTM,$B$3-$B$2+1,G$8+1-$B$4)))</f>
        <v>0.66602368543563872</v>
      </c>
      <c r="H53" s="18">
        <f>IF(OR($A53="",H$8=""),"",MMULT(Z!$B53:INDEX(ZM,$A53-$B$4+1,$B$3-$B$2+1),ZT!H$9:INDEX(ZTM,$B$3-$B$2+1,H$8+1-$B$4)))</f>
        <v>0.43177495810124655</v>
      </c>
      <c r="I53" s="18">
        <f>IF(OR($A53="",I$8=""),"",MMULT(Z!$B53:INDEX(ZM,$A53-$B$4+1,$B$3-$B$2+1),ZT!I$9:INDEX(ZTM,$B$3-$B$2+1,I$8+1-$B$4)))</f>
        <v>0.54338216770654657</v>
      </c>
      <c r="J53" s="18">
        <f>IF(OR($A53="",J$8=""),"",MMULT(Z!$B53:INDEX(ZM,$A53-$B$4+1,$B$3-$B$2+1),ZT!J$9:INDEX(ZTM,$B$3-$B$2+1,J$8+1-$B$4)))</f>
        <v>1.1830708376445034</v>
      </c>
      <c r="K53" s="18">
        <f>IF(OR($A53="",K$8=""),"",MMULT(Z!$B53:INDEX(ZM,$A53-$B$4+1,$B$3-$B$2+1),ZT!K$9:INDEX(ZTM,$B$3-$B$2+1,K$8+1-$B$4)))</f>
        <v>0.46823956425806562</v>
      </c>
      <c r="L53" s="18">
        <f>IF(OR($A53="",L$8=""),"",MMULT(Z!$B53:INDEX(ZM,$A53-$B$4+1,$B$3-$B$2+1),ZT!L$9:INDEX(ZTM,$B$3-$B$2+1,L$8+1-$B$4)))</f>
        <v>0.22081494476949187</v>
      </c>
      <c r="M53" s="18">
        <f>IF(OR($A53="",M$8=""),"",MMULT(Z!$B53:INDEX(ZM,$A53-$B$4+1,$B$3-$B$2+1),ZT!M$9:INDEX(ZTM,$B$3-$B$2+1,M$8+1-$B$4)))</f>
        <v>-0.29923092228653869</v>
      </c>
      <c r="N53" s="18">
        <f>IF(OR($A53="",N$8=""),"",MMULT(Z!$B53:INDEX(ZM,$A53-$B$4+1,$B$3-$B$2+1),ZT!N$9:INDEX(ZTM,$B$3-$B$2+1,N$8+1-$B$4)))</f>
        <v>0.75702669256715271</v>
      </c>
      <c r="O53" s="18">
        <f>IF(OR($A53="",O$8=""),"",MMULT(Z!$B53:INDEX(ZM,$A53-$B$4+1,$B$3-$B$2+1),ZT!O$9:INDEX(ZTM,$B$3-$B$2+1,O$8+1-$B$4)))</f>
        <v>0.30307302651082668</v>
      </c>
      <c r="P53" s="18">
        <f>IF(OR($A53="",P$8=""),"",MMULT(Z!$B53:INDEX(ZM,$A53-$B$4+1,$B$3-$B$2+1),ZT!P$9:INDEX(ZTM,$B$3-$B$2+1,P$8+1-$B$4)))</f>
        <v>0.34343657729357385</v>
      </c>
      <c r="Q53" s="18">
        <f>IF(OR($A53="",Q$8=""),"",MMULT(Z!$B53:INDEX(ZM,$A53-$B$4+1,$B$3-$B$2+1),ZT!Q$9:INDEX(ZTM,$B$3-$B$2+1,Q$8+1-$B$4)))</f>
        <v>0.32666718961121433</v>
      </c>
      <c r="R53" s="18">
        <f>IF(OR($A53="",R$8=""),"",MMULT(Z!$B53:INDEX(ZM,$A53-$B$4+1,$B$3-$B$2+1),ZT!R$9:INDEX(ZTM,$B$3-$B$2+1,R$8+1-$B$4)))</f>
        <v>0.32965379649008331</v>
      </c>
      <c r="S53" s="18">
        <f>IF(OR($A53="",S$8=""),"",MMULT(Z!$B53:INDEX(ZM,$A53-$B$4+1,$B$3-$B$2+1),ZT!S$9:INDEX(ZTM,$B$3-$B$2+1,S$8+1-$B$4)))</f>
        <v>0.66403128741088258</v>
      </c>
      <c r="T53" s="18">
        <f>IF(OR($A53="",T$8=""),"",MMULT(Z!$B53:INDEX(ZM,$A53-$B$4+1,$B$3-$B$2+1),ZT!T$9:INDEX(ZTM,$B$3-$B$2+1,T$8+1-$B$4)))</f>
        <v>0.12100991305683909</v>
      </c>
      <c r="U53" s="18">
        <f>IF(OR($A53="",U$8=""),"",MMULT(Z!$B53:INDEX(ZM,$A53-$B$4+1,$B$3-$B$2+1),ZT!U$9:INDEX(ZTM,$B$3-$B$2+1,U$8+1-$B$4)))</f>
        <v>0.44715138679143174</v>
      </c>
      <c r="V53" s="18">
        <f>IF(OR($A53="",V$8=""),"",MMULT(Z!$B53:INDEX(ZM,$A53-$B$4+1,$B$3-$B$2+1),ZT!V$9:INDEX(ZTM,$B$3-$B$2+1,V$8+1-$B$4)))</f>
        <v>0.55493242911603025</v>
      </c>
      <c r="W53" s="18">
        <f>IF(OR($A53="",W$8=""),"",MMULT(Z!$B53:INDEX(ZM,$A53-$B$4+1,$B$3-$B$2+1),ZT!W$9:INDEX(ZTM,$B$3-$B$2+1,W$8+1-$B$4)))</f>
        <v>0.49017630041429172</v>
      </c>
      <c r="X53" s="18">
        <f>IF(OR($A53="",X$8=""),"",MMULT(Z!$B53:INDEX(ZM,$A53-$B$4+1,$B$3-$B$2+1),ZT!X$9:INDEX(ZTM,$B$3-$B$2+1,X$8+1-$B$4)))</f>
        <v>0.50794789686421959</v>
      </c>
      <c r="Y53" s="18">
        <f>IF(OR($A53="",Y$8=""),"",MMULT(Z!$B53:INDEX(ZM,$A53-$B$4+1,$B$3-$B$2+1),ZT!Y$9:INDEX(ZTM,$B$3-$B$2+1,Y$8+1-$B$4)))</f>
        <v>0.67357134274855235</v>
      </c>
      <c r="Z53" s="18">
        <f>IF(OR($A53="",Z$8=""),"",MMULT(Z!$B53:INDEX(ZM,$A53-$B$4+1,$B$3-$B$2+1),ZT!Z$9:INDEX(ZTM,$B$3-$B$2+1,Z$8+1-$B$4)))</f>
        <v>0.72940409287747199</v>
      </c>
      <c r="AA53" s="18">
        <f>IF(OR($A53="",AA$8=""),"",MMULT(Z!$B53:INDEX(ZM,$A53-$B$4+1,$B$3-$B$2+1),ZT!AA$9:INDEX(ZTM,$B$3-$B$2+1,AA$8+1-$B$4)))</f>
        <v>0.57621581165830282</v>
      </c>
      <c r="AB53" s="18">
        <f>IF(OR($A53="",AB$8=""),"",MMULT(Z!$B53:INDEX(ZM,$A53-$B$4+1,$B$3-$B$2+1),ZT!AB$9:INDEX(ZTM,$B$3-$B$2+1,AB$8+1-$B$4)))</f>
        <v>0.80133357751792111</v>
      </c>
      <c r="AC53" s="18">
        <f>IF(OR($A53="",AC$8=""),"",MMULT(Z!$B53:INDEX(ZM,$A53-$B$4+1,$B$3-$B$2+1),ZT!AC$9:INDEX(ZTM,$B$3-$B$2+1,AC$8+1-$B$4)))</f>
        <v>0.47511217427826707</v>
      </c>
      <c r="AD53" s="18">
        <f>IF(OR($A53="",AD$8=""),"",MMULT(Z!$B53:INDEX(ZM,$A53-$B$4+1,$B$3-$B$2+1),ZT!AD$9:INDEX(ZTM,$B$3-$B$2+1,AD$8+1-$B$4)))</f>
        <v>0.5232425835591068</v>
      </c>
      <c r="AE53" s="18">
        <f>IF(OR($A53="",AE$8=""),"",MMULT(Z!$B53:INDEX(ZM,$A53-$B$4+1,$B$3-$B$2+1),ZT!AE$9:INDEX(ZTM,$B$3-$B$2+1,AE$8+1-$B$4)))</f>
        <v>0.80727366712291315</v>
      </c>
      <c r="AF53" s="18">
        <f>IF(OR($A53="",AF$8=""),"",MMULT(Z!$B53:INDEX(ZM,$A53-$B$4+1,$B$3-$B$2+1),ZT!AF$9:INDEX(ZTM,$B$3-$B$2+1,AF$8+1-$B$4)))</f>
        <v>0.82898391118359238</v>
      </c>
      <c r="AG53" s="18">
        <f>IF(OR($A53="",AG$8=""),"",MMULT(Z!$B53:INDEX(ZM,$A53-$B$4+1,$B$3-$B$2+1),ZT!AG$9:INDEX(ZTM,$B$3-$B$2+1,AG$8+1-$B$4)))</f>
        <v>0.9310745884006002</v>
      </c>
      <c r="AH53" s="18">
        <f>IF(OR($A53="",AH$8=""),"",MMULT(Z!$B53:INDEX(ZM,$A53-$B$4+1,$B$3-$B$2+1),ZT!AH$9:INDEX(ZTM,$B$3-$B$2+1,AH$8+1-$B$4)))</f>
        <v>0.70416943950395638</v>
      </c>
      <c r="AI53" s="18">
        <f>IF(OR($A53="",AI$8=""),"",MMULT(Z!$B53:INDEX(ZM,$A53-$B$4+1,$B$3-$B$2+1),ZT!AI$9:INDEX(ZTM,$B$3-$B$2+1,AI$8+1-$B$4)))</f>
        <v>0.8295546383091823</v>
      </c>
      <c r="AJ53" s="18">
        <f>IF(OR($A53="",AJ$8=""),"",MMULT(Z!$B53:INDEX(ZM,$A53-$B$4+1,$B$3-$B$2+1),ZT!AJ$9:INDEX(ZTM,$B$3-$B$2+1,AJ$8+1-$B$4)))</f>
        <v>0.83077650211349008</v>
      </c>
      <c r="AK53" s="18">
        <f>IF(OR($A53="",AK$8=""),"",MMULT(Z!$B53:INDEX(ZM,$A53-$B$4+1,$B$3-$B$2+1),ZT!AK$9:INDEX(ZTM,$B$3-$B$2+1,AK$8+1-$B$4)))</f>
        <v>0.85618165181539907</v>
      </c>
      <c r="AL53" s="18">
        <f>IF(OR($A53="",AL$8=""),"",MMULT(Z!$B53:INDEX(ZM,$A53-$B$4+1,$B$3-$B$2+1),ZT!AL$9:INDEX(ZTM,$B$3-$B$2+1,AL$8+1-$B$4)))</f>
        <v>0.96548964762841927</v>
      </c>
      <c r="AM53" s="18">
        <f>IF(OR($A53="",AM$8=""),"",MMULT(Z!$B53:INDEX(ZM,$A53-$B$4+1,$B$3-$B$2+1),ZT!AM$9:INDEX(ZTM,$B$3-$B$2+1,AM$8+1-$B$4)))</f>
        <v>0.79033167566975604</v>
      </c>
      <c r="AN53" s="18">
        <f>IF(OR($A53="",AN$8=""),"",MMULT(Z!$B53:INDEX(ZM,$A53-$B$4+1,$B$3-$B$2+1),ZT!AN$9:INDEX(ZTM,$B$3-$B$2+1,AN$8+1-$B$4)))</f>
        <v>0.90504533734847192</v>
      </c>
      <c r="AO53" s="18">
        <f>IF(OR($A53="",AO$8=""),"",MMULT(Z!$B53:INDEX(ZM,$A53-$B$4+1,$B$3-$B$2+1),ZT!AO$9:INDEX(ZTM,$B$3-$B$2+1,AO$8+1-$B$4)))</f>
        <v>0.65923892714849974</v>
      </c>
      <c r="AP53" s="18">
        <f>IF(OR($A53="",AP$8=""),"",MMULT(Z!$B53:INDEX(ZM,$A53-$B$4+1,$B$3-$B$2+1),ZT!AP$9:INDEX(ZTM,$B$3-$B$2+1,AP$8+1-$B$4)))</f>
        <v>0.69926319732666753</v>
      </c>
      <c r="AQ53" s="18">
        <f>IF(OR($A53="",AQ$8=""),"",MMULT(Z!$B53:INDEX(ZM,$A53-$B$4+1,$B$3-$B$2+1),ZT!AQ$9:INDEX(ZTM,$B$3-$B$2+1,AQ$8+1-$B$4)))</f>
        <v>0.67052588832936733</v>
      </c>
      <c r="AR53" s="18">
        <f>IF(OR($A53="",AR$8=""),"",MMULT(Z!$B53:INDEX(ZM,$A53-$B$4+1,$B$3-$B$2+1),ZT!AR$9:INDEX(ZTM,$B$3-$B$2+1,AR$8+1-$B$4)))</f>
        <v>0.54227429684695649</v>
      </c>
      <c r="AS53" s="18">
        <f>IF(OR($A53="",AS$8=""),"",MMULT(Z!$B53:INDEX(ZM,$A53-$B$4+1,$B$3-$B$2+1),ZT!AS$9:INDEX(ZTM,$B$3-$B$2+1,AS$8+1-$B$4)))</f>
        <v>0.47196771316330643</v>
      </c>
      <c r="AT53" s="18">
        <f>IF(OR($A53="",AT$8=""),"",MMULT(Z!$B53:INDEX(ZM,$A53-$B$4+1,$B$3-$B$2+1),ZT!AT$9:INDEX(ZTM,$B$3-$B$2+1,AT$8+1-$B$4)))</f>
        <v>0.49924442700669192</v>
      </c>
      <c r="AU53" s="18">
        <f>IF(OR($A53="",AU$8=""),"",MMULT(Z!$B53:INDEX(ZM,$A53-$B$4+1,$B$3-$B$2+1),ZT!AU$9:INDEX(ZTM,$B$3-$B$2+1,AU$8+1-$B$4)))</f>
        <v>0.31927577844977528</v>
      </c>
      <c r="AV53" s="18">
        <f>IF(OR($A53="",AV$8=""),"",MMULT(Z!$B53:INDEX(ZM,$A53-$B$4+1,$B$3-$B$2+1),ZT!AV$9:INDEX(ZTM,$B$3-$B$2+1,AV$8+1-$B$4)))</f>
        <v>0.32420087167336548</v>
      </c>
      <c r="AW53" s="18">
        <f>IF(OR($A53="",AW$8=""),"",MMULT(Z!$B53:INDEX(ZM,$A53-$B$4+1,$B$3-$B$2+1),ZT!AW$9:INDEX(ZTM,$B$3-$B$2+1,AW$8+1-$B$4)))</f>
        <v>0.20786433815077482</v>
      </c>
      <c r="AX53" s="18">
        <f>IF(OR($A53="",AX$8=""),"",MMULT(Z!$B53:INDEX(ZM,$A53-$B$4+1,$B$3-$B$2+1),ZT!AX$9:INDEX(ZTM,$B$3-$B$2+1,AX$8+1-$B$4)))</f>
        <v>0.19993699387538183</v>
      </c>
      <c r="AY53" s="18">
        <f>IF(OR($A53="",AY$8=""),"",MMULT(Z!$B53:INDEX(ZM,$A53-$B$4+1,$B$3-$B$2+1),ZT!AY$9:INDEX(ZTM,$B$3-$B$2+1,AY$8+1-$B$4)))</f>
        <v>0.2029786719976841</v>
      </c>
      <c r="AZ53" s="18">
        <f>IF(OR($A53="",AZ$8=""),"",MMULT(Z!$B53:INDEX(ZM,$A53-$B$4+1,$B$3-$B$2+1),ZT!AZ$9:INDEX(ZTM,$B$3-$B$2+1,AZ$8+1-$B$4)))</f>
        <v>0.18909467314166037</v>
      </c>
      <c r="BA53" s="18">
        <f>IF(OR($A53="",BA$8=""),"",MMULT(Z!$B53:INDEX(ZM,$A53-$B$4+1,$B$3-$B$2+1),ZT!BA$9:INDEX(ZTM,$B$3-$B$2+1,BA$8+1-$B$4)))</f>
        <v>0.13220079254849265</v>
      </c>
      <c r="BB53" s="18">
        <f>IF(OR($A53="",BB$8=""),"",MMULT(Z!$B53:INDEX(ZM,$A53-$B$4+1,$B$3-$B$2+1),ZT!BB$9:INDEX(ZTM,$B$3-$B$2+1,BB$8+1-$B$4)))</f>
        <v>0.10785203698953755</v>
      </c>
      <c r="BC53" s="18">
        <f>IF(OR($A53="",BC$8=""),"",MMULT(Z!$B53:INDEX(ZM,$A53-$B$4+1,$B$3-$B$2+1),ZT!BC$9:INDEX(ZTM,$B$3-$B$2+1,BC$8+1-$B$4)))</f>
        <v>8.8284665991727213E-2</v>
      </c>
      <c r="BD53" s="18">
        <f>IF(OR($A53="",BD$8=""),"",MMULT(Z!$B53:INDEX(ZM,$A53-$B$4+1,$B$3-$B$2+1),ZT!BD$9:INDEX(ZTM,$B$3-$B$2+1,BD$8+1-$B$4)))</f>
        <v>0.14718455455358426</v>
      </c>
      <c r="BE53" s="18">
        <f>IF(OR($A53="",BE$8=""),"",MMULT(Z!$B53:INDEX(ZM,$A53-$B$4+1,$B$3-$B$2+1),ZT!BE$9:INDEX(ZTM,$B$3-$B$2+1,BE$8+1-$B$4)))</f>
        <v>0.1661156009546394</v>
      </c>
      <c r="BF53" s="18">
        <f>IF(OR($A53="",BF$8=""),"",MMULT(Z!$B53:INDEX(ZM,$A53-$B$4+1,$B$3-$B$2+1),ZT!BF$9:INDEX(ZTM,$B$3-$B$2+1,BF$8+1-$B$4)))</f>
        <v>0.20917844418606257</v>
      </c>
      <c r="BG53" s="18">
        <f>IF(OR($A53="",BG$8=""),"",MMULT(Z!$B53:INDEX(ZM,$A53-$B$4+1,$B$3-$B$2+1),ZT!BG$9:INDEX(ZTM,$B$3-$B$2+1,BG$8+1-$B$4)))</f>
        <v>0.23140454240627492</v>
      </c>
      <c r="BH53" s="18">
        <f>IF(OR($A53="",BH$8=""),"",MMULT(Z!$B53:INDEX(ZM,$A53-$B$4+1,$B$3-$B$2+1),ZT!BH$9:INDEX(ZTM,$B$3-$B$2+1,BH$8+1-$B$4)))</f>
        <v>0.20579345552730022</v>
      </c>
      <c r="BI53" s="18">
        <f>IF(OR($A53="",BI$8=""),"",MMULT(Z!$B53:INDEX(ZM,$A53-$B$4+1,$B$3-$B$2+1),ZT!BI$9:INDEX(ZTM,$B$3-$B$2+1,BI$8+1-$B$4)))</f>
        <v>0.25446643536069935</v>
      </c>
      <c r="BJ53" s="18">
        <f>IF(OR($A53="",BJ$8=""),"",MMULT(Z!$B53:INDEX(ZM,$A53-$B$4+1,$B$3-$B$2+1),ZT!BJ$9:INDEX(ZTM,$B$3-$B$2+1,BJ$8+1-$B$4)))</f>
        <v>0.25434783398647037</v>
      </c>
      <c r="BK53" s="18">
        <f>IF(OR($A53="",BK$8=""),"",MMULT(Z!$B53:INDEX(ZM,$A53-$B$4+1,$B$3-$B$2+1),ZT!BK$9:INDEX(ZTM,$B$3-$B$2+1,BK$8+1-$B$4)))</f>
        <v>0.24132908307568601</v>
      </c>
      <c r="BL53" s="18">
        <f>IF(OR($A53="",BL$8=""),"",MMULT(Z!$B53:INDEX(ZM,$A53-$B$4+1,$B$3-$B$2+1),ZT!BL$9:INDEX(ZTM,$B$3-$B$2+1,BL$8+1-$B$4)))</f>
        <v>0.25612129535873246</v>
      </c>
      <c r="BM53" s="18">
        <f>IF(OR($A53="",BM$8=""),"",MMULT(Z!$B53:INDEX(ZM,$A53-$B$4+1,$B$3-$B$2+1),ZT!BM$9:INDEX(ZTM,$B$3-$B$2+1,BM$8+1-$B$4)))</f>
        <v>0.30615907688064059</v>
      </c>
      <c r="BN53" s="18">
        <f>IF(OR($A53="",BN$8=""),"",MMULT(Z!$B53:INDEX(ZM,$A53-$B$4+1,$B$3-$B$2+1),ZT!BN$9:INDEX(ZTM,$B$3-$B$2+1,BN$8+1-$B$4)))</f>
        <v>0.27906125722541542</v>
      </c>
      <c r="BO53" s="18">
        <f>IF(OR($A53="",BO$8=""),"",MMULT(Z!$B53:INDEX(ZM,$A53-$B$4+1,$B$3-$B$2+1),ZT!BO$9:INDEX(ZTM,$B$3-$B$2+1,BO$8+1-$B$4)))</f>
        <v>0.33067114690445643</v>
      </c>
      <c r="BP53" s="18">
        <f>IF(OR($A53="",BP$8=""),"",MMULT(Z!$B53:INDEX(ZM,$A53-$B$4+1,$B$3-$B$2+1),ZT!BP$9:INDEX(ZTM,$B$3-$B$2+1,BP$8+1-$B$4)))</f>
        <v>0.34614881164490408</v>
      </c>
      <c r="BQ53" s="18">
        <f>IF(OR($A53="",BQ$8=""),"",MMULT(Z!$B53:INDEX(ZM,$A53-$B$4+1,$B$3-$B$2+1),ZT!BQ$9:INDEX(ZTM,$B$3-$B$2+1,BQ$8+1-$B$4)))</f>
        <v>0.3148298525879128</v>
      </c>
      <c r="BR53" s="18">
        <f>IF(OR($A53="",BR$8=""),"",MMULT(Z!$B53:INDEX(ZM,$A53-$B$4+1,$B$3-$B$2+1),ZT!BR$9:INDEX(ZTM,$B$3-$B$2+1,BR$8+1-$B$4)))</f>
        <v>0.36637981012347048</v>
      </c>
      <c r="BS53" s="18">
        <f>IF(OR($A53="",BS$8=""),"",MMULT(Z!$B53:INDEX(ZM,$A53-$B$4+1,$B$3-$B$2+1),ZT!BS$9:INDEX(ZTM,$B$3-$B$2+1,BS$8+1-$B$4)))</f>
        <v>0.3228806311695348</v>
      </c>
      <c r="BT53" s="18">
        <f>IF(OR($A53="",BT$8=""),"",MMULT(Z!$B53:INDEX(ZM,$A53-$B$4+1,$B$3-$B$2+1),ZT!BT$9:INDEX(ZTM,$B$3-$B$2+1,BT$8+1-$B$4)))</f>
        <v>0.33527402103467407</v>
      </c>
      <c r="BU53" s="18">
        <f>IF(OR($A53="",BU$8=""),"",MMULT(Z!$B53:INDEX(ZM,$A53-$B$4+1,$B$3-$B$2+1),ZT!BU$9:INDEX(ZTM,$B$3-$B$2+1,BU$8+1-$B$4)))</f>
        <v>0.35518636461057662</v>
      </c>
      <c r="BV53" s="18">
        <f>IF(OR($A53="",BV$8=""),"",MMULT(Z!$B53:INDEX(ZM,$A53-$B$4+1,$B$3-$B$2+1),ZT!BV$9:INDEX(ZTM,$B$3-$B$2+1,BV$8+1-$B$4)))</f>
        <v>0.36426392357335974</v>
      </c>
      <c r="BW53" s="18">
        <f>IF(OR($A53="",BW$8=""),"",MMULT(Z!$B53:INDEX(ZM,$A53-$B$4+1,$B$3-$B$2+1),ZT!BW$9:INDEX(ZTM,$B$3-$B$2+1,BW$8+1-$B$4)))</f>
        <v>0.34704584134025862</v>
      </c>
      <c r="BX53" s="18">
        <f>IF(OR($A53="",BX$8=""),"",MMULT(Z!$B53:INDEX(ZM,$A53-$B$4+1,$B$3-$B$2+1),ZT!BX$9:INDEX(ZTM,$B$3-$B$2+1,BX$8+1-$B$4)))</f>
        <v>0.34871907560568016</v>
      </c>
      <c r="BY53" s="18">
        <f>IF(OR($A53="",BY$8=""),"",MMULT(Z!$B53:INDEX(ZM,$A53-$B$4+1,$B$3-$B$2+1),ZT!BY$9:INDEX(ZTM,$B$3-$B$2+1,BY$8+1-$B$4)))</f>
        <v>0.32563821310150581</v>
      </c>
      <c r="BZ53" s="18">
        <f>IF(OR($A53="",BZ$8=""),"",MMULT(Z!$B53:INDEX(ZM,$A53-$B$4+1,$B$3-$B$2+1),ZT!BZ$9:INDEX(ZTM,$B$3-$B$2+1,BZ$8+1-$B$4)))</f>
        <v>0.32999139158977459</v>
      </c>
      <c r="CA53" s="18">
        <f>IF(OR($A53="",CA$8=""),"",MMULT(Z!$B53:INDEX(ZM,$A53-$B$4+1,$B$3-$B$2+1),ZT!CA$9:INDEX(ZTM,$B$3-$B$2+1,CA$8+1-$B$4)))</f>
        <v>0.29050059773296655</v>
      </c>
      <c r="CB53" s="18">
        <f>IF(OR($A53="",CB$8=""),"",MMULT(Z!$B53:INDEX(ZM,$A53-$B$4+1,$B$3-$B$2+1),ZT!CB$9:INDEX(ZTM,$B$3-$B$2+1,CB$8+1-$B$4)))</f>
        <v>0.3036854006329992</v>
      </c>
      <c r="CC53" s="18">
        <f>IF(OR($A53="",CC$8=""),"",MMULT(Z!$B53:INDEX(ZM,$A53-$B$4+1,$B$3-$B$2+1),ZT!CC$9:INDEX(ZTM,$B$3-$B$2+1,CC$8+1-$B$4)))</f>
        <v>0.2786937878500666</v>
      </c>
      <c r="CD53" s="18">
        <f>IF(OR($A53="",CD$8=""),"",MMULT(Z!$B53:INDEX(ZM,$A53-$B$4+1,$B$3-$B$2+1),ZT!CD$9:INDEX(ZTM,$B$3-$B$2+1,CD$8+1-$B$4)))</f>
        <v>0.2459456514862674</v>
      </c>
      <c r="CE53" s="18">
        <f>IF(OR($A53="",CE$8=""),"",MMULT(Z!$B53:INDEX(ZM,$A53-$B$4+1,$B$3-$B$2+1),ZT!CE$9:INDEX(ZTM,$B$3-$B$2+1,CE$8+1-$B$4)))</f>
        <v>0.24191103997086499</v>
      </c>
      <c r="CF53" s="18">
        <f>IF(OR($A53="",CF$8=""),"",MMULT(Z!$B53:INDEX(ZM,$A53-$B$4+1,$B$3-$B$2+1),ZT!CF$9:INDEX(ZTM,$B$3-$B$2+1,CF$8+1-$B$4)))</f>
        <v>0.23369833287614517</v>
      </c>
      <c r="CG53" s="18">
        <f>IF(OR($A53="",CG$8=""),"",MMULT(Z!$B53:INDEX(ZM,$A53-$B$4+1,$B$3-$B$2+1),ZT!CG$9:INDEX(ZTM,$B$3-$B$2+1,CG$8+1-$B$4)))</f>
        <v>0.26086634599075204</v>
      </c>
      <c r="CH53" s="18">
        <f>IF(OR($A53="",CH$8=""),"",MMULT(Z!$B53:INDEX(ZM,$A53-$B$4+1,$B$3-$B$2+1),ZT!CH$9:INDEX(ZTM,$B$3-$B$2+1,CH$8+1-$B$4)))</f>
        <v>0.23943160386097331</v>
      </c>
      <c r="CI53" s="18">
        <f>IF(OR($A53="",CI$8=""),"",MMULT(Z!$B53:INDEX(ZM,$A53-$B$4+1,$B$3-$B$2+1),ZT!CI$9:INDEX(ZTM,$B$3-$B$2+1,CI$8+1-$B$4)))</f>
        <v>0.26467457329993338</v>
      </c>
      <c r="CJ53" s="18">
        <f>IF(OR($A53="",CJ$8=""),"",MMULT(Z!$B53:INDEX(ZM,$A53-$B$4+1,$B$3-$B$2+1),ZT!CJ$9:INDEX(ZTM,$B$3-$B$2+1,CJ$8+1-$B$4)))</f>
        <v>0.25365718706438795</v>
      </c>
      <c r="CK53" s="18">
        <f>IF(OR($A53="",CK$8=""),"",MMULT(Z!$B53:INDEX(ZM,$A53-$B$4+1,$B$3-$B$2+1),ZT!CK$9:INDEX(ZTM,$B$3-$B$2+1,CK$8+1-$B$4)))</f>
        <v>0.27410087264964944</v>
      </c>
      <c r="CL53" s="18">
        <f>IF(OR($A53="",CL$8=""),"",MMULT(Z!$B53:INDEX(ZM,$A53-$B$4+1,$B$3-$B$2+1),ZT!CL$9:INDEX(ZTM,$B$3-$B$2+1,CL$8+1-$B$4)))</f>
        <v>0.29661877957744354</v>
      </c>
      <c r="CM53" s="18">
        <f>IF(OR($A53="",CM$8=""),"",MMULT(Z!$B53:INDEX(ZM,$A53-$B$4+1,$B$3-$B$2+1),ZT!CM$9:INDEX(ZTM,$B$3-$B$2+1,CM$8+1-$B$4)))</f>
        <v>0.27545874256282094</v>
      </c>
      <c r="CN53" s="18">
        <f>IF(OR($A53="",CN$8=""),"",MMULT(Z!$B53:INDEX(ZM,$A53-$B$4+1,$B$3-$B$2+1),ZT!CN$9:INDEX(ZTM,$B$3-$B$2+1,CN$8+1-$B$4)))</f>
        <v>0.30495952968701889</v>
      </c>
      <c r="CO53" s="18">
        <f>IF(OR($A53="",CO$8=""),"",MMULT(Z!$B53:INDEX(ZM,$A53-$B$4+1,$B$3-$B$2+1),ZT!CO$9:INDEX(ZTM,$B$3-$B$2+1,CO$8+1-$B$4)))</f>
        <v>0.29071482976441165</v>
      </c>
      <c r="CP53" s="18">
        <f>IF(OR($A53="",CP$8=""),"",MMULT(Z!$B53:INDEX(ZM,$A53-$B$4+1,$B$3-$B$2+1),ZT!CP$9:INDEX(ZTM,$B$3-$B$2+1,CP$8+1-$B$4)))</f>
        <v>0.18692353881103438</v>
      </c>
      <c r="CQ53" s="18">
        <f>IF(OR($A53="",CQ$8=""),"",MMULT(Z!$B53:INDEX(ZM,$A53-$B$4+1,$B$3-$B$2+1),ZT!CQ$9:INDEX(ZTM,$B$3-$B$2+1,CQ$8+1-$B$4)))</f>
        <v>0.20898316613616635</v>
      </c>
      <c r="CR53" s="18">
        <f>IF(OR($A53="",CR$8=""),"",MMULT(Z!$B53:INDEX(ZM,$A53-$B$4+1,$B$3-$B$2+1),ZT!CR$9:INDEX(ZTM,$B$3-$B$2+1,CR$8+1-$B$4)))</f>
        <v>0.14791989081882054</v>
      </c>
      <c r="CS53" s="18">
        <f>IF(OR($A53="",CS$8=""),"",MMULT(Z!$B53:INDEX(ZM,$A53-$B$4+1,$B$3-$B$2+1),ZT!CS$9:INDEX(ZTM,$B$3-$B$2+1,CS$8+1-$B$4)))</f>
        <v>0.20900751396751902</v>
      </c>
      <c r="CT53" s="18" t="str">
        <f>IF(OR($A53="",CT$8=""),"",MMULT(Z!$B53:INDEX(ZM,$A53-$B$4+1,$B$3-$B$2+1),ZT!CT$9:INDEX(ZTM,$B$3-$B$2+1,CT$8+1-$B$4)))</f>
        <v/>
      </c>
      <c r="CU53" s="18" t="str">
        <f>IF(OR($A53="",CU$8=""),"",MMULT(Z!$B53:INDEX(ZM,$A53-$B$4+1,$B$3-$B$2+1),ZT!CU$9:INDEX(ZTM,$B$3-$B$2+1,CU$8+1-$B$4)))</f>
        <v/>
      </c>
      <c r="CV53" s="18" t="str">
        <f>IF(OR($A53="",CV$8=""),"",MMULT(Z!$B53:INDEX(ZM,$A53-$B$4+1,$B$3-$B$2+1),ZT!CV$9:INDEX(ZTM,$B$3-$B$2+1,CV$8+1-$B$4)))</f>
        <v/>
      </c>
      <c r="CW53" s="18" t="str">
        <f>IF(OR($A53="",CW$8=""),"",MMULT(Z!$B53:INDEX(ZM,$A53-$B$4+1,$B$3-$B$2+1),ZT!CW$9:INDEX(ZTM,$B$3-$B$2+1,CW$8+1-$B$4)))</f>
        <v/>
      </c>
      <c r="CX53" s="18" t="str">
        <f>IF(OR($A53="",CX$8=""),"",MMULT(Z!$B53:INDEX(ZM,$A53-$B$4+1,$B$3-$B$2+1),ZT!CX$9:INDEX(ZTM,$B$3-$B$2+1,CX$8+1-$B$4)))</f>
        <v/>
      </c>
      <c r="CY53" s="18" t="str">
        <f>IF(OR($A53="",CY$8=""),"",MMULT(Z!$B53:INDEX(ZM,$A53-$B$4+1,$B$3-$B$2+1),ZT!CY$9:INDEX(ZTM,$B$3-$B$2+1,CY$8+1-$B$4)))</f>
        <v/>
      </c>
      <c r="CZ53" s="18" t="str">
        <f>IF(OR($A53="",CZ$8=""),"",MMULT(Z!$B53:INDEX(ZM,$A53-$B$4+1,$B$3-$B$2+1),ZT!CZ$9:INDEX(ZTM,$B$3-$B$2+1,CZ$8+1-$B$4)))</f>
        <v/>
      </c>
      <c r="DA53" s="18" t="str">
        <f>IF(OR($A53="",DA$8=""),"",MMULT(Z!$B53:INDEX(ZM,$A53-$B$4+1,$B$3-$B$2+1),ZT!DA$9:INDEX(ZTM,$B$3-$B$2+1,DA$8+1-$B$4)))</f>
        <v/>
      </c>
      <c r="DB53" s="18" t="str">
        <f>IF(OR($A53="",DB$8=""),"",MMULT(Z!$B53:INDEX(ZM,$A53-$B$4+1,$B$3-$B$2+1),ZT!DB$9:INDEX(ZTM,$B$3-$B$2+1,DB$8+1-$B$4)))</f>
        <v/>
      </c>
      <c r="DC53" s="18" t="str">
        <f>IF(OR($A53="",DC$8=""),"",MMULT(Z!$B53:INDEX(ZM,$A53-$B$4+1,$B$3-$B$2+1),ZT!DC$9:INDEX(ZTM,$B$3-$B$2+1,DC$8+1-$B$4)))</f>
        <v/>
      </c>
      <c r="DD53" s="18" t="str">
        <f>IF(OR($A53="",DD$8=""),"",MMULT(Z!$B53:INDEX(ZM,$A53-$B$4+1,$B$3-$B$2+1),ZT!DD$9:INDEX(ZTM,$B$3-$B$2+1,DD$8+1-$B$4)))</f>
        <v/>
      </c>
      <c r="DE53" s="18" t="str">
        <f>IF(OR($A53="",DE$8=""),"",MMULT(Z!$B53:INDEX(ZM,$A53-$B$4+1,$B$3-$B$2+1),ZT!DE$9:INDEX(ZTM,$B$3-$B$2+1,DE$8+1-$B$4)))</f>
        <v/>
      </c>
      <c r="DF53" s="18" t="str">
        <f>IF(OR($A53="",DF$8=""),"",MMULT(Z!$B53:INDEX(ZM,$A53-$B$4+1,$B$3-$B$2+1),ZT!DF$9:INDEX(ZTM,$B$3-$B$2+1,DF$8+1-$B$4)))</f>
        <v/>
      </c>
      <c r="DG53" s="18" t="str">
        <f>IF(OR($A53="",DG$8=""),"",MMULT(Z!$B53:INDEX(ZM,$A53-$B$4+1,$B$3-$B$2+1),ZT!DG$9:INDEX(ZTM,$B$3-$B$2+1,DG$8+1-$B$4)))</f>
        <v/>
      </c>
    </row>
    <row r="54" spans="1:111">
      <c r="A54">
        <f>Z!A54</f>
        <v>45</v>
      </c>
      <c r="B54" s="18">
        <f>IF(OR($A54="",B$8=""),"",MMULT(Z!$B54:INDEX(ZM,$A54-$B$4+1,$B$3-$B$2+1),ZT!B$9:INDEX(ZTM,$B$3-$B$2+1,B$8+1-$B$4)))</f>
        <v>0.72514103422346465</v>
      </c>
      <c r="C54" s="18">
        <f>IF(OR($A54="",C$8=""),"",MMULT(Z!$B54:INDEX(ZM,$A54-$B$4+1,$B$3-$B$2+1),ZT!C$9:INDEX(ZTM,$B$3-$B$2+1,C$8+1-$B$4)))</f>
        <v>0.67271200317200275</v>
      </c>
      <c r="D54" s="18">
        <f>IF(OR($A54="",D$8=""),"",MMULT(Z!$B54:INDEX(ZM,$A54-$B$4+1,$B$3-$B$2+1),ZT!D$9:INDEX(ZTM,$B$3-$B$2+1,D$8+1-$B$4)))</f>
        <v>0.43270744104708014</v>
      </c>
      <c r="E54" s="18">
        <f>IF(OR($A54="",E$8=""),"",MMULT(Z!$B54:INDEX(ZM,$A54-$B$4+1,$B$3-$B$2+1),ZT!E$9:INDEX(ZTM,$B$3-$B$2+1,E$8+1-$B$4)))</f>
        <v>0.47362315762585516</v>
      </c>
      <c r="F54" s="18">
        <f>IF(OR($A54="",F$8=""),"",MMULT(Z!$B54:INDEX(ZM,$A54-$B$4+1,$B$3-$B$2+1),ZT!F$9:INDEX(ZTM,$B$3-$B$2+1,F$8+1-$B$4)))</f>
        <v>0.57845869875586264</v>
      </c>
      <c r="G54" s="18">
        <f>IF(OR($A54="",G$8=""),"",MMULT(Z!$B54:INDEX(ZM,$A54-$B$4+1,$B$3-$B$2+1),ZT!G$9:INDEX(ZTM,$B$3-$B$2+1,G$8+1-$B$4)))</f>
        <v>0.51109482034347975</v>
      </c>
      <c r="H54" s="18">
        <f>IF(OR($A54="",H$8=""),"",MMULT(Z!$B54:INDEX(ZM,$A54-$B$4+1,$B$3-$B$2+1),ZT!H$9:INDEX(ZTM,$B$3-$B$2+1,H$8+1-$B$4)))</f>
        <v>0.35471893175575625</v>
      </c>
      <c r="I54" s="18">
        <f>IF(OR($A54="",I$8=""),"",MMULT(Z!$B54:INDEX(ZM,$A54-$B$4+1,$B$3-$B$2+1),ZT!I$9:INDEX(ZTM,$B$3-$B$2+1,I$8+1-$B$4)))</f>
        <v>0.3428514948442789</v>
      </c>
      <c r="J54" s="18">
        <f>IF(OR($A54="",J$8=""),"",MMULT(Z!$B54:INDEX(ZM,$A54-$B$4+1,$B$3-$B$2+1),ZT!J$9:INDEX(ZTM,$B$3-$B$2+1,J$8+1-$B$4)))</f>
        <v>0.77641821130303057</v>
      </c>
      <c r="K54" s="18">
        <f>IF(OR($A54="",K$8=""),"",MMULT(Z!$B54:INDEX(ZM,$A54-$B$4+1,$B$3-$B$2+1),ZT!K$9:INDEX(ZTM,$B$3-$B$2+1,K$8+1-$B$4)))</f>
        <v>0.2705800725445901</v>
      </c>
      <c r="L54" s="18">
        <f>IF(OR($A54="",L$8=""),"",MMULT(Z!$B54:INDEX(ZM,$A54-$B$4+1,$B$3-$B$2+1),ZT!L$9:INDEX(ZTM,$B$3-$B$2+1,L$8+1-$B$4)))</f>
        <v>0.73942104116233354</v>
      </c>
      <c r="M54" s="18">
        <f>IF(OR($A54="",M$8=""),"",MMULT(Z!$B54:INDEX(ZM,$A54-$B$4+1,$B$3-$B$2+1),ZT!M$9:INDEX(ZTM,$B$3-$B$2+1,M$8+1-$B$4)))</f>
        <v>0.12749674013800977</v>
      </c>
      <c r="N54" s="18">
        <f>IF(OR($A54="",N$8=""),"",MMULT(Z!$B54:INDEX(ZM,$A54-$B$4+1,$B$3-$B$2+1),ZT!N$9:INDEX(ZTM,$B$3-$B$2+1,N$8+1-$B$4)))</f>
        <v>0.5081808582480366</v>
      </c>
      <c r="O54" s="18">
        <f>IF(OR($A54="",O$8=""),"",MMULT(Z!$B54:INDEX(ZM,$A54-$B$4+1,$B$3-$B$2+1),ZT!O$9:INDEX(ZTM,$B$3-$B$2+1,O$8+1-$B$4)))</f>
        <v>0.23626024043879243</v>
      </c>
      <c r="P54" s="18">
        <f>IF(OR($A54="",P$8=""),"",MMULT(Z!$B54:INDEX(ZM,$A54-$B$4+1,$B$3-$B$2+1),ZT!P$9:INDEX(ZTM,$B$3-$B$2+1,P$8+1-$B$4)))</f>
        <v>0.39150640215805899</v>
      </c>
      <c r="Q54" s="18">
        <f>IF(OR($A54="",Q$8=""),"",MMULT(Z!$B54:INDEX(ZM,$A54-$B$4+1,$B$3-$B$2+1),ZT!Q$9:INDEX(ZTM,$B$3-$B$2+1,Q$8+1-$B$4)))</f>
        <v>0.34042293395809986</v>
      </c>
      <c r="R54" s="18">
        <f>IF(OR($A54="",R$8=""),"",MMULT(Z!$B54:INDEX(ZM,$A54-$B$4+1,$B$3-$B$2+1),ZT!R$9:INDEX(ZTM,$B$3-$B$2+1,R$8+1-$B$4)))</f>
        <v>0.31896055330254452</v>
      </c>
      <c r="S54" s="18">
        <f>IF(OR($A54="",S$8=""),"",MMULT(Z!$B54:INDEX(ZM,$A54-$B$4+1,$B$3-$B$2+1),ZT!S$9:INDEX(ZTM,$B$3-$B$2+1,S$8+1-$B$4)))</f>
        <v>0.52349639006034798</v>
      </c>
      <c r="T54" s="18">
        <f>IF(OR($A54="",T$8=""),"",MMULT(Z!$B54:INDEX(ZM,$A54-$B$4+1,$B$3-$B$2+1),ZT!T$9:INDEX(ZTM,$B$3-$B$2+1,T$8+1-$B$4)))</f>
        <v>0.16830393826387074</v>
      </c>
      <c r="U54" s="18">
        <f>IF(OR($A54="",U$8=""),"",MMULT(Z!$B54:INDEX(ZM,$A54-$B$4+1,$B$3-$B$2+1),ZT!U$9:INDEX(ZTM,$B$3-$B$2+1,U$8+1-$B$4)))</f>
        <v>0.4620845474734509</v>
      </c>
      <c r="V54" s="18">
        <f>IF(OR($A54="",V$8=""),"",MMULT(Z!$B54:INDEX(ZM,$A54-$B$4+1,$B$3-$B$2+1),ZT!V$9:INDEX(ZTM,$B$3-$B$2+1,V$8+1-$B$4)))</f>
        <v>0.57048378115436715</v>
      </c>
      <c r="W54" s="18">
        <f>IF(OR($A54="",W$8=""),"",MMULT(Z!$B54:INDEX(ZM,$A54-$B$4+1,$B$3-$B$2+1),ZT!W$9:INDEX(ZTM,$B$3-$B$2+1,W$8+1-$B$4)))</f>
        <v>0.50149028332465628</v>
      </c>
      <c r="X54" s="18">
        <f>IF(OR($A54="",X$8=""),"",MMULT(Z!$B54:INDEX(ZM,$A54-$B$4+1,$B$3-$B$2+1),ZT!X$9:INDEX(ZTM,$B$3-$B$2+1,X$8+1-$B$4)))</f>
        <v>0.55760268640510646</v>
      </c>
      <c r="Y54" s="18">
        <f>IF(OR($A54="",Y$8=""),"",MMULT(Z!$B54:INDEX(ZM,$A54-$B$4+1,$B$3-$B$2+1),ZT!Y$9:INDEX(ZTM,$B$3-$B$2+1,Y$8+1-$B$4)))</f>
        <v>0.62321747753862222</v>
      </c>
      <c r="Z54" s="18">
        <f>IF(OR($A54="",Z$8=""),"",MMULT(Z!$B54:INDEX(ZM,$A54-$B$4+1,$B$3-$B$2+1),ZT!Z$9:INDEX(ZTM,$B$3-$B$2+1,Z$8+1-$B$4)))</f>
        <v>0.60656391246253372</v>
      </c>
      <c r="AA54" s="18">
        <f>IF(OR($A54="",AA$8=""),"",MMULT(Z!$B54:INDEX(ZM,$A54-$B$4+1,$B$3-$B$2+1),ZT!AA$9:INDEX(ZTM,$B$3-$B$2+1,AA$8+1-$B$4)))</f>
        <v>0.3650314429120034</v>
      </c>
      <c r="AB54" s="18">
        <f>IF(OR($A54="",AB$8=""),"",MMULT(Z!$B54:INDEX(ZM,$A54-$B$4+1,$B$3-$B$2+1),ZT!AB$9:INDEX(ZTM,$B$3-$B$2+1,AB$8+1-$B$4)))</f>
        <v>0.67080621103646643</v>
      </c>
      <c r="AC54" s="18">
        <f>IF(OR($A54="",AC$8=""),"",MMULT(Z!$B54:INDEX(ZM,$A54-$B$4+1,$B$3-$B$2+1),ZT!AC$9:INDEX(ZTM,$B$3-$B$2+1,AC$8+1-$B$4)))</f>
        <v>0.61569187368198142</v>
      </c>
      <c r="AD54" s="18">
        <f>IF(OR($A54="",AD$8=""),"",MMULT(Z!$B54:INDEX(ZM,$A54-$B$4+1,$B$3-$B$2+1),ZT!AD$9:INDEX(ZTM,$B$3-$B$2+1,AD$8+1-$B$4)))</f>
        <v>0.39043860116637608</v>
      </c>
      <c r="AE54" s="18">
        <f>IF(OR($A54="",AE$8=""),"",MMULT(Z!$B54:INDEX(ZM,$A54-$B$4+1,$B$3-$B$2+1),ZT!AE$9:INDEX(ZTM,$B$3-$B$2+1,AE$8+1-$B$4)))</f>
        <v>0.71345434560436116</v>
      </c>
      <c r="AF54" s="18">
        <f>IF(OR($A54="",AF$8=""),"",MMULT(Z!$B54:INDEX(ZM,$A54-$B$4+1,$B$3-$B$2+1),ZT!AF$9:INDEX(ZTM,$B$3-$B$2+1,AF$8+1-$B$4)))</f>
        <v>0.69440742043884807</v>
      </c>
      <c r="AG54" s="18">
        <f>IF(OR($A54="",AG$8=""),"",MMULT(Z!$B54:INDEX(ZM,$A54-$B$4+1,$B$3-$B$2+1),ZT!AG$9:INDEX(ZTM,$B$3-$B$2+1,AG$8+1-$B$4)))</f>
        <v>0.88493228766168275</v>
      </c>
      <c r="AH54" s="18">
        <f>IF(OR($A54="",AH$8=""),"",MMULT(Z!$B54:INDEX(ZM,$A54-$B$4+1,$B$3-$B$2+1),ZT!AH$9:INDEX(ZTM,$B$3-$B$2+1,AH$8+1-$B$4)))</f>
        <v>0.68044605322139817</v>
      </c>
      <c r="AI54" s="18">
        <f>IF(OR($A54="",AI$8=""),"",MMULT(Z!$B54:INDEX(ZM,$A54-$B$4+1,$B$3-$B$2+1),ZT!AI$9:INDEX(ZTM,$B$3-$B$2+1,AI$8+1-$B$4)))</f>
        <v>0.76699145154631354</v>
      </c>
      <c r="AJ54" s="18">
        <f>IF(OR($A54="",AJ$8=""),"",MMULT(Z!$B54:INDEX(ZM,$A54-$B$4+1,$B$3-$B$2+1),ZT!AJ$9:INDEX(ZTM,$B$3-$B$2+1,AJ$8+1-$B$4)))</f>
        <v>0.68817989206911578</v>
      </c>
      <c r="AK54" s="18">
        <f>IF(OR($A54="",AK$8=""),"",MMULT(Z!$B54:INDEX(ZM,$A54-$B$4+1,$B$3-$B$2+1),ZT!AK$9:INDEX(ZTM,$B$3-$B$2+1,AK$8+1-$B$4)))</f>
        <v>0.87435801268969549</v>
      </c>
      <c r="AL54" s="18">
        <f>IF(OR($A54="",AL$8=""),"",MMULT(Z!$B54:INDEX(ZM,$A54-$B$4+1,$B$3-$B$2+1),ZT!AL$9:INDEX(ZTM,$B$3-$B$2+1,AL$8+1-$B$4)))</f>
        <v>0.84272891182015408</v>
      </c>
      <c r="AM54" s="18">
        <f>IF(OR($A54="",AM$8=""),"",MMULT(Z!$B54:INDEX(ZM,$A54-$B$4+1,$B$3-$B$2+1),ZT!AM$9:INDEX(ZTM,$B$3-$B$2+1,AM$8+1-$B$4)))</f>
        <v>0.64205595370741453</v>
      </c>
      <c r="AN54" s="18">
        <f>IF(OR($A54="",AN$8=""),"",MMULT(Z!$B54:INDEX(ZM,$A54-$B$4+1,$B$3-$B$2+1),ZT!AN$9:INDEX(ZTM,$B$3-$B$2+1,AN$8+1-$B$4)))</f>
        <v>0.80509479322867505</v>
      </c>
      <c r="AO54" s="18">
        <f>IF(OR($A54="",AO$8=""),"",MMULT(Z!$B54:INDEX(ZM,$A54-$B$4+1,$B$3-$B$2+1),ZT!AO$9:INDEX(ZTM,$B$3-$B$2+1,AO$8+1-$B$4)))</f>
        <v>0.51672992093004544</v>
      </c>
      <c r="AP54" s="18">
        <f>IF(OR($A54="",AP$8=""),"",MMULT(Z!$B54:INDEX(ZM,$A54-$B$4+1,$B$3-$B$2+1),ZT!AP$9:INDEX(ZTM,$B$3-$B$2+1,AP$8+1-$B$4)))</f>
        <v>0.5708977933751902</v>
      </c>
      <c r="AQ54" s="18">
        <f>IF(OR($A54="",AQ$8=""),"",MMULT(Z!$B54:INDEX(ZM,$A54-$B$4+1,$B$3-$B$2+1),ZT!AQ$9:INDEX(ZTM,$B$3-$B$2+1,AQ$8+1-$B$4)))</f>
        <v>0.48324377640116511</v>
      </c>
      <c r="AR54" s="18">
        <f>IF(OR($A54="",AR$8=""),"",MMULT(Z!$B54:INDEX(ZM,$A54-$B$4+1,$B$3-$B$2+1),ZT!AR$9:INDEX(ZTM,$B$3-$B$2+1,AR$8+1-$B$4)))</f>
        <v>0.41634573277321341</v>
      </c>
      <c r="AS54" s="18">
        <f>IF(OR($A54="",AS$8=""),"",MMULT(Z!$B54:INDEX(ZM,$A54-$B$4+1,$B$3-$B$2+1),ZT!AS$9:INDEX(ZTM,$B$3-$B$2+1,AS$8+1-$B$4)))</f>
        <v>0.33561214891263774</v>
      </c>
      <c r="AT54" s="18">
        <f>IF(OR($A54="",AT$8=""),"",MMULT(Z!$B54:INDEX(ZM,$A54-$B$4+1,$B$3-$B$2+1),ZT!AT$9:INDEX(ZTM,$B$3-$B$2+1,AT$8+1-$B$4)))</f>
        <v>0.31927577844977528</v>
      </c>
      <c r="AU54" s="18">
        <f>IF(OR($A54="",AU$8=""),"",MMULT(Z!$B54:INDEX(ZM,$A54-$B$4+1,$B$3-$B$2+1),ZT!AU$9:INDEX(ZTM,$B$3-$B$2+1,AU$8+1-$B$4)))</f>
        <v>0.35400885858194847</v>
      </c>
      <c r="AV54" s="18">
        <f>IF(OR($A54="",AV$8=""),"",MMULT(Z!$B54:INDEX(ZM,$A54-$B$4+1,$B$3-$B$2+1),ZT!AV$9:INDEX(ZTM,$B$3-$B$2+1,AV$8+1-$B$4)))</f>
        <v>0.23395773350967602</v>
      </c>
      <c r="AW54" s="18">
        <f>IF(OR($A54="",AW$8=""),"",MMULT(Z!$B54:INDEX(ZM,$A54-$B$4+1,$B$3-$B$2+1),ZT!AW$9:INDEX(ZTM,$B$3-$B$2+1,AW$8+1-$B$4)))</f>
        <v>0.1729758536156695</v>
      </c>
      <c r="AX54" s="18">
        <f>IF(OR($A54="",AX$8=""),"",MMULT(Z!$B54:INDEX(ZM,$A54-$B$4+1,$B$3-$B$2+1),ZT!AX$9:INDEX(ZTM,$B$3-$B$2+1,AX$8+1-$B$4)))</f>
        <v>0.14446446285322037</v>
      </c>
      <c r="AY54" s="18">
        <f>IF(OR($A54="",AY$8=""),"",MMULT(Z!$B54:INDEX(ZM,$A54-$B$4+1,$B$3-$B$2+1),ZT!AY$9:INDEX(ZTM,$B$3-$B$2+1,AY$8+1-$B$4)))</f>
        <v>0.17156285277161343</v>
      </c>
      <c r="AZ54" s="18">
        <f>IF(OR($A54="",AZ$8=""),"",MMULT(Z!$B54:INDEX(ZM,$A54-$B$4+1,$B$3-$B$2+1),ZT!AZ$9:INDEX(ZTM,$B$3-$B$2+1,AZ$8+1-$B$4)))</f>
        <v>0.17419734937056799</v>
      </c>
      <c r="BA54" s="18">
        <f>IF(OR($A54="",BA$8=""),"",MMULT(Z!$B54:INDEX(ZM,$A54-$B$4+1,$B$3-$B$2+1),ZT!BA$9:INDEX(ZTM,$B$3-$B$2+1,BA$8+1-$B$4)))</f>
        <v>0.13014833101753909</v>
      </c>
      <c r="BB54" s="18">
        <f>IF(OR($A54="",BB$8=""),"",MMULT(Z!$B54:INDEX(ZM,$A54-$B$4+1,$B$3-$B$2+1),ZT!BB$9:INDEX(ZTM,$B$3-$B$2+1,BB$8+1-$B$4)))</f>
        <v>0.11040595651162619</v>
      </c>
      <c r="BC54" s="18">
        <f>IF(OR($A54="",BC$8=""),"",MMULT(Z!$B54:INDEX(ZM,$A54-$B$4+1,$B$3-$B$2+1),ZT!BC$9:INDEX(ZTM,$B$3-$B$2+1,BC$8+1-$B$4)))</f>
        <v>0.10240728195529203</v>
      </c>
      <c r="BD54" s="18">
        <f>IF(OR($A54="",BD$8=""),"",MMULT(Z!$B54:INDEX(ZM,$A54-$B$4+1,$B$3-$B$2+1),ZT!BD$9:INDEX(ZTM,$B$3-$B$2+1,BD$8+1-$B$4)))</f>
        <v>0.10267829501588635</v>
      </c>
      <c r="BE54" s="18">
        <f>IF(OR($A54="",BE$8=""),"",MMULT(Z!$B54:INDEX(ZM,$A54-$B$4+1,$B$3-$B$2+1),ZT!BE$9:INDEX(ZTM,$B$3-$B$2+1,BE$8+1-$B$4)))</f>
        <v>0.15322260916367975</v>
      </c>
      <c r="BF54" s="18">
        <f>IF(OR($A54="",BF$8=""),"",MMULT(Z!$B54:INDEX(ZM,$A54-$B$4+1,$B$3-$B$2+1),ZT!BF$9:INDEX(ZTM,$B$3-$B$2+1,BF$8+1-$B$4)))</f>
        <v>0.18274339327217665</v>
      </c>
      <c r="BG54" s="18">
        <f>IF(OR($A54="",BG$8=""),"",MMULT(Z!$B54:INDEX(ZM,$A54-$B$4+1,$B$3-$B$2+1),ZT!BG$9:INDEX(ZTM,$B$3-$B$2+1,BG$8+1-$B$4)))</f>
        <v>0.2084659326945193</v>
      </c>
      <c r="BH54" s="18">
        <f>IF(OR($A54="",BH$8=""),"",MMULT(Z!$B54:INDEX(ZM,$A54-$B$4+1,$B$3-$B$2+1),ZT!BH$9:INDEX(ZTM,$B$3-$B$2+1,BH$8+1-$B$4)))</f>
        <v>0.19706593523135807</v>
      </c>
      <c r="BI54" s="18">
        <f>IF(OR($A54="",BI$8=""),"",MMULT(Z!$B54:INDEX(ZM,$A54-$B$4+1,$B$3-$B$2+1),ZT!BI$9:INDEX(ZTM,$B$3-$B$2+1,BI$8+1-$B$4)))</f>
        <v>0.19507012726577583</v>
      </c>
      <c r="BJ54" s="18">
        <f>IF(OR($A54="",BJ$8=""),"",MMULT(Z!$B54:INDEX(ZM,$A54-$B$4+1,$B$3-$B$2+1),ZT!BJ$9:INDEX(ZTM,$B$3-$B$2+1,BJ$8+1-$B$4)))</f>
        <v>0.2316325662191118</v>
      </c>
      <c r="BK54" s="18">
        <f>IF(OR($A54="",BK$8=""),"",MMULT(Z!$B54:INDEX(ZM,$A54-$B$4+1,$B$3-$B$2+1),ZT!BK$9:INDEX(ZTM,$B$3-$B$2+1,BK$8+1-$B$4)))</f>
        <v>0.220939798983807</v>
      </c>
      <c r="BL54" s="18">
        <f>IF(OR($A54="",BL$8=""),"",MMULT(Z!$B54:INDEX(ZM,$A54-$B$4+1,$B$3-$B$2+1),ZT!BL$9:INDEX(ZTM,$B$3-$B$2+1,BL$8+1-$B$4)))</f>
        <v>0.24545080483829057</v>
      </c>
      <c r="BM54" s="18">
        <f>IF(OR($A54="",BM$8=""),"",MMULT(Z!$B54:INDEX(ZM,$A54-$B$4+1,$B$3-$B$2+1),ZT!BM$9:INDEX(ZTM,$B$3-$B$2+1,BM$8+1-$B$4)))</f>
        <v>0.27257777146338141</v>
      </c>
      <c r="BN54" s="18">
        <f>IF(OR($A54="",BN$8=""),"",MMULT(Z!$B54:INDEX(ZM,$A54-$B$4+1,$B$3-$B$2+1),ZT!BN$9:INDEX(ZTM,$B$3-$B$2+1,BN$8+1-$B$4)))</f>
        <v>0.24450218180791586</v>
      </c>
      <c r="BO54" s="18">
        <f>IF(OR($A54="",BO$8=""),"",MMULT(Z!$B54:INDEX(ZM,$A54-$B$4+1,$B$3-$B$2+1),ZT!BO$9:INDEX(ZTM,$B$3-$B$2+1,BO$8+1-$B$4)))</f>
        <v>0.30511277539777032</v>
      </c>
      <c r="BP54" s="18">
        <f>IF(OR($A54="",BP$8=""),"",MMULT(Z!$B54:INDEX(ZM,$A54-$B$4+1,$B$3-$B$2+1),ZT!BP$9:INDEX(ZTM,$B$3-$B$2+1,BP$8+1-$B$4)))</f>
        <v>0.28537756724724439</v>
      </c>
      <c r="BQ54" s="18">
        <f>IF(OR($A54="",BQ$8=""),"",MMULT(Z!$B54:INDEX(ZM,$A54-$B$4+1,$B$3-$B$2+1),ZT!BQ$9:INDEX(ZTM,$B$3-$B$2+1,BQ$8+1-$B$4)))</f>
        <v>0.28508758782775012</v>
      </c>
      <c r="BR54" s="18">
        <f>IF(OR($A54="",BR$8=""),"",MMULT(Z!$B54:INDEX(ZM,$A54-$B$4+1,$B$3-$B$2+1),ZT!BR$9:INDEX(ZTM,$B$3-$B$2+1,BR$8+1-$B$4)))</f>
        <v>0.31624352410760342</v>
      </c>
      <c r="BS54" s="18">
        <f>IF(OR($A54="",BS$8=""),"",MMULT(Z!$B54:INDEX(ZM,$A54-$B$4+1,$B$3-$B$2+1),ZT!BS$9:INDEX(ZTM,$B$3-$B$2+1,BS$8+1-$B$4)))</f>
        <v>0.28955367211179572</v>
      </c>
      <c r="BT54" s="18">
        <f>IF(OR($A54="",BT$8=""),"",MMULT(Z!$B54:INDEX(ZM,$A54-$B$4+1,$B$3-$B$2+1),ZT!BT$9:INDEX(ZTM,$B$3-$B$2+1,BT$8+1-$B$4)))</f>
        <v>0.28962503385607774</v>
      </c>
      <c r="BU54" s="18">
        <f>IF(OR($A54="",BU$8=""),"",MMULT(Z!$B54:INDEX(ZM,$A54-$B$4+1,$B$3-$B$2+1),ZT!BU$9:INDEX(ZTM,$B$3-$B$2+1,BU$8+1-$B$4)))</f>
        <v>0.30208908207408985</v>
      </c>
      <c r="BV54" s="18">
        <f>IF(OR($A54="",BV$8=""),"",MMULT(Z!$B54:INDEX(ZM,$A54-$B$4+1,$B$3-$B$2+1),ZT!BV$9:INDEX(ZTM,$B$3-$B$2+1,BV$8+1-$B$4)))</f>
        <v>0.28958009320208311</v>
      </c>
      <c r="BW54" s="18">
        <f>IF(OR($A54="",BW$8=""),"",MMULT(Z!$B54:INDEX(ZM,$A54-$B$4+1,$B$3-$B$2+1),ZT!BW$9:INDEX(ZTM,$B$3-$B$2+1,BW$8+1-$B$4)))</f>
        <v>0.28068884772601732</v>
      </c>
      <c r="BX54" s="18">
        <f>IF(OR($A54="",BX$8=""),"",MMULT(Z!$B54:INDEX(ZM,$A54-$B$4+1,$B$3-$B$2+1),ZT!BX$9:INDEX(ZTM,$B$3-$B$2+1,BX$8+1-$B$4)))</f>
        <v>0.29734906511130338</v>
      </c>
      <c r="BY54" s="18">
        <f>IF(OR($A54="",BY$8=""),"",MMULT(Z!$B54:INDEX(ZM,$A54-$B$4+1,$B$3-$B$2+1),ZT!BY$9:INDEX(ZTM,$B$3-$B$2+1,BY$8+1-$B$4)))</f>
        <v>0.25897989281848133</v>
      </c>
      <c r="BZ54" s="18">
        <f>IF(OR($A54="",BZ$8=""),"",MMULT(Z!$B54:INDEX(ZM,$A54-$B$4+1,$B$3-$B$2+1),ZT!BZ$9:INDEX(ZTM,$B$3-$B$2+1,BZ$8+1-$B$4)))</f>
        <v>0.26125318479573961</v>
      </c>
      <c r="CA54" s="18">
        <f>IF(OR($A54="",CA$8=""),"",MMULT(Z!$B54:INDEX(ZM,$A54-$B$4+1,$B$3-$B$2+1),ZT!CA$9:INDEX(ZTM,$B$3-$B$2+1,CA$8+1-$B$4)))</f>
        <v>0.2346788342593118</v>
      </c>
      <c r="CB54" s="18">
        <f>IF(OR($A54="",CB$8=""),"",MMULT(Z!$B54:INDEX(ZM,$A54-$B$4+1,$B$3-$B$2+1),ZT!CB$9:INDEX(ZTM,$B$3-$B$2+1,CB$8+1-$B$4)))</f>
        <v>0.27307121547054913</v>
      </c>
      <c r="CC54" s="18">
        <f>IF(OR($A54="",CC$8=""),"",MMULT(Z!$B54:INDEX(ZM,$A54-$B$4+1,$B$3-$B$2+1),ZT!CC$9:INDEX(ZTM,$B$3-$B$2+1,CC$8+1-$B$4)))</f>
        <v>0.24326975768142026</v>
      </c>
      <c r="CD54" s="18">
        <f>IF(OR($A54="",CD$8=""),"",MMULT(Z!$B54:INDEX(ZM,$A54-$B$4+1,$B$3-$B$2+1),ZT!CD$9:INDEX(ZTM,$B$3-$B$2+1,CD$8+1-$B$4)))</f>
        <v>0.23173912098235899</v>
      </c>
      <c r="CE54" s="18">
        <f>IF(OR($A54="",CE$8=""),"",MMULT(Z!$B54:INDEX(ZM,$A54-$B$4+1,$B$3-$B$2+1),ZT!CE$9:INDEX(ZTM,$B$3-$B$2+1,CE$8+1-$B$4)))</f>
        <v>0.18803914725994181</v>
      </c>
      <c r="CF54" s="18">
        <f>IF(OR($A54="",CF$8=""),"",MMULT(Z!$B54:INDEX(ZM,$A54-$B$4+1,$B$3-$B$2+1),ZT!CF$9:INDEX(ZTM,$B$3-$B$2+1,CF$8+1-$B$4)))</f>
        <v>0.1779829007636303</v>
      </c>
      <c r="CG54" s="18">
        <f>IF(OR($A54="",CG$8=""),"",MMULT(Z!$B54:INDEX(ZM,$A54-$B$4+1,$B$3-$B$2+1),ZT!CG$9:INDEX(ZTM,$B$3-$B$2+1,CG$8+1-$B$4)))</f>
        <v>0.21348052430569317</v>
      </c>
      <c r="CH54" s="18">
        <f>IF(OR($A54="",CH$8=""),"",MMULT(Z!$B54:INDEX(ZM,$A54-$B$4+1,$B$3-$B$2+1),ZT!CH$9:INDEX(ZTM,$B$3-$B$2+1,CH$8+1-$B$4)))</f>
        <v>0.2168279735371334</v>
      </c>
      <c r="CI54" s="18">
        <f>IF(OR($A54="",CI$8=""),"",MMULT(Z!$B54:INDEX(ZM,$A54-$B$4+1,$B$3-$B$2+1),ZT!CI$9:INDEX(ZTM,$B$3-$B$2+1,CI$8+1-$B$4)))</f>
        <v>0.23694025781638825</v>
      </c>
      <c r="CJ54" s="18">
        <f>IF(OR($A54="",CJ$8=""),"",MMULT(Z!$B54:INDEX(ZM,$A54-$B$4+1,$B$3-$B$2+1),ZT!CJ$9:INDEX(ZTM,$B$3-$B$2+1,CJ$8+1-$B$4)))</f>
        <v>0.22322008457211415</v>
      </c>
      <c r="CK54" s="18">
        <f>IF(OR($A54="",CK$8=""),"",MMULT(Z!$B54:INDEX(ZM,$A54-$B$4+1,$B$3-$B$2+1),ZT!CK$9:INDEX(ZTM,$B$3-$B$2+1,CK$8+1-$B$4)))</f>
        <v>0.23738756190202934</v>
      </c>
      <c r="CL54" s="18">
        <f>IF(OR($A54="",CL$8=""),"",MMULT(Z!$B54:INDEX(ZM,$A54-$B$4+1,$B$3-$B$2+1),ZT!CL$9:INDEX(ZTM,$B$3-$B$2+1,CL$8+1-$B$4)))</f>
        <v>0.19969374778671548</v>
      </c>
      <c r="CM54" s="18">
        <f>IF(OR($A54="",CM$8=""),"",MMULT(Z!$B54:INDEX(ZM,$A54-$B$4+1,$B$3-$B$2+1),ZT!CM$9:INDEX(ZTM,$B$3-$B$2+1,CM$8+1-$B$4)))</f>
        <v>0.24994033791024575</v>
      </c>
      <c r="CN54" s="18">
        <f>IF(OR($A54="",CN$8=""),"",MMULT(Z!$B54:INDEX(ZM,$A54-$B$4+1,$B$3-$B$2+1),ZT!CN$9:INDEX(ZTM,$B$3-$B$2+1,CN$8+1-$B$4)))</f>
        <v>0.21342494171384124</v>
      </c>
      <c r="CO54" s="18">
        <f>IF(OR($A54="",CO$8=""),"",MMULT(Z!$B54:INDEX(ZM,$A54-$B$4+1,$B$3-$B$2+1),ZT!CO$9:INDEX(ZTM,$B$3-$B$2+1,CO$8+1-$B$4)))</f>
        <v>0.23014107169717538</v>
      </c>
      <c r="CP54" s="18">
        <f>IF(OR($A54="",CP$8=""),"",MMULT(Z!$B54:INDEX(ZM,$A54-$B$4+1,$B$3-$B$2+1),ZT!CP$9:INDEX(ZTM,$B$3-$B$2+1,CP$8+1-$B$4)))</f>
        <v>0.1555444427658233</v>
      </c>
      <c r="CQ54" s="18">
        <f>IF(OR($A54="",CQ$8=""),"",MMULT(Z!$B54:INDEX(ZM,$A54-$B$4+1,$B$3-$B$2+1),ZT!CQ$9:INDEX(ZTM,$B$3-$B$2+1,CQ$8+1-$B$4)))</f>
        <v>0.16944604134127159</v>
      </c>
      <c r="CR54" s="18">
        <f>IF(OR($A54="",CR$8=""),"",MMULT(Z!$B54:INDEX(ZM,$A54-$B$4+1,$B$3-$B$2+1),ZT!CR$9:INDEX(ZTM,$B$3-$B$2+1,CR$8+1-$B$4)))</f>
        <v>8.5922090251543834E-2</v>
      </c>
      <c r="CS54" s="18">
        <f>IF(OR($A54="",CS$8=""),"",MMULT(Z!$B54:INDEX(ZM,$A54-$B$4+1,$B$3-$B$2+1),ZT!CS$9:INDEX(ZTM,$B$3-$B$2+1,CS$8+1-$B$4)))</f>
        <v>0.15614777576652758</v>
      </c>
      <c r="CT54" s="18" t="str">
        <f>IF(OR($A54="",CT$8=""),"",MMULT(Z!$B54:INDEX(ZM,$A54-$B$4+1,$B$3-$B$2+1),ZT!CT$9:INDEX(ZTM,$B$3-$B$2+1,CT$8+1-$B$4)))</f>
        <v/>
      </c>
      <c r="CU54" s="18" t="str">
        <f>IF(OR($A54="",CU$8=""),"",MMULT(Z!$B54:INDEX(ZM,$A54-$B$4+1,$B$3-$B$2+1),ZT!CU$9:INDEX(ZTM,$B$3-$B$2+1,CU$8+1-$B$4)))</f>
        <v/>
      </c>
      <c r="CV54" s="18" t="str">
        <f>IF(OR($A54="",CV$8=""),"",MMULT(Z!$B54:INDEX(ZM,$A54-$B$4+1,$B$3-$B$2+1),ZT!CV$9:INDEX(ZTM,$B$3-$B$2+1,CV$8+1-$B$4)))</f>
        <v/>
      </c>
      <c r="CW54" s="18" t="str">
        <f>IF(OR($A54="",CW$8=""),"",MMULT(Z!$B54:INDEX(ZM,$A54-$B$4+1,$B$3-$B$2+1),ZT!CW$9:INDEX(ZTM,$B$3-$B$2+1,CW$8+1-$B$4)))</f>
        <v/>
      </c>
      <c r="CX54" s="18" t="str">
        <f>IF(OR($A54="",CX$8=""),"",MMULT(Z!$B54:INDEX(ZM,$A54-$B$4+1,$B$3-$B$2+1),ZT!CX$9:INDEX(ZTM,$B$3-$B$2+1,CX$8+1-$B$4)))</f>
        <v/>
      </c>
      <c r="CY54" s="18" t="str">
        <f>IF(OR($A54="",CY$8=""),"",MMULT(Z!$B54:INDEX(ZM,$A54-$B$4+1,$B$3-$B$2+1),ZT!CY$9:INDEX(ZTM,$B$3-$B$2+1,CY$8+1-$B$4)))</f>
        <v/>
      </c>
      <c r="CZ54" s="18" t="str">
        <f>IF(OR($A54="",CZ$8=""),"",MMULT(Z!$B54:INDEX(ZM,$A54-$B$4+1,$B$3-$B$2+1),ZT!CZ$9:INDEX(ZTM,$B$3-$B$2+1,CZ$8+1-$B$4)))</f>
        <v/>
      </c>
      <c r="DA54" s="18" t="str">
        <f>IF(OR($A54="",DA$8=""),"",MMULT(Z!$B54:INDEX(ZM,$A54-$B$4+1,$B$3-$B$2+1),ZT!DA$9:INDEX(ZTM,$B$3-$B$2+1,DA$8+1-$B$4)))</f>
        <v/>
      </c>
      <c r="DB54" s="18" t="str">
        <f>IF(OR($A54="",DB$8=""),"",MMULT(Z!$B54:INDEX(ZM,$A54-$B$4+1,$B$3-$B$2+1),ZT!DB$9:INDEX(ZTM,$B$3-$B$2+1,DB$8+1-$B$4)))</f>
        <v/>
      </c>
      <c r="DC54" s="18" t="str">
        <f>IF(OR($A54="",DC$8=""),"",MMULT(Z!$B54:INDEX(ZM,$A54-$B$4+1,$B$3-$B$2+1),ZT!DC$9:INDEX(ZTM,$B$3-$B$2+1,DC$8+1-$B$4)))</f>
        <v/>
      </c>
      <c r="DD54" s="18" t="str">
        <f>IF(OR($A54="",DD$8=""),"",MMULT(Z!$B54:INDEX(ZM,$A54-$B$4+1,$B$3-$B$2+1),ZT!DD$9:INDEX(ZTM,$B$3-$B$2+1,DD$8+1-$B$4)))</f>
        <v/>
      </c>
      <c r="DE54" s="18" t="str">
        <f>IF(OR($A54="",DE$8=""),"",MMULT(Z!$B54:INDEX(ZM,$A54-$B$4+1,$B$3-$B$2+1),ZT!DE$9:INDEX(ZTM,$B$3-$B$2+1,DE$8+1-$B$4)))</f>
        <v/>
      </c>
      <c r="DF54" s="18" t="str">
        <f>IF(OR($A54="",DF$8=""),"",MMULT(Z!$B54:INDEX(ZM,$A54-$B$4+1,$B$3-$B$2+1),ZT!DF$9:INDEX(ZTM,$B$3-$B$2+1,DF$8+1-$B$4)))</f>
        <v/>
      </c>
      <c r="DG54" s="18" t="str">
        <f>IF(OR($A54="",DG$8=""),"",MMULT(Z!$B54:INDEX(ZM,$A54-$B$4+1,$B$3-$B$2+1),ZT!DG$9:INDEX(ZTM,$B$3-$B$2+1,DG$8+1-$B$4)))</f>
        <v/>
      </c>
    </row>
    <row r="55" spans="1:111">
      <c r="A55">
        <f>Z!A55</f>
        <v>46</v>
      </c>
      <c r="B55" s="18">
        <f>IF(OR($A55="",B$8=""),"",MMULT(Z!$B55:INDEX(ZM,$A55-$B$4+1,$B$3-$B$2+1),ZT!B$9:INDEX(ZTM,$B$3-$B$2+1,B$8+1-$B$4)))</f>
        <v>0.56565642389899851</v>
      </c>
      <c r="C55" s="18">
        <f>IF(OR($A55="",C$8=""),"",MMULT(Z!$B55:INDEX(ZM,$A55-$B$4+1,$B$3-$B$2+1),ZT!C$9:INDEX(ZTM,$B$3-$B$2+1,C$8+1-$B$4)))</f>
        <v>0.55018960880939705</v>
      </c>
      <c r="D55" s="18">
        <f>IF(OR($A55="",D$8=""),"",MMULT(Z!$B55:INDEX(ZM,$A55-$B$4+1,$B$3-$B$2+1),ZT!D$9:INDEX(ZTM,$B$3-$B$2+1,D$8+1-$B$4)))</f>
        <v>0.41673839549205388</v>
      </c>
      <c r="E55" s="18">
        <f>IF(OR($A55="",E$8=""),"",MMULT(Z!$B55:INDEX(ZM,$A55-$B$4+1,$B$3-$B$2+1),ZT!E$9:INDEX(ZTM,$B$3-$B$2+1,E$8+1-$B$4)))</f>
        <v>0.3644943355549991</v>
      </c>
      <c r="F55" s="18">
        <f>IF(OR($A55="",F$8=""),"",MMULT(Z!$B55:INDEX(ZM,$A55-$B$4+1,$B$3-$B$2+1),ZT!F$9:INDEX(ZTM,$B$3-$B$2+1,F$8+1-$B$4)))</f>
        <v>0.47582082937841286</v>
      </c>
      <c r="G55" s="18">
        <f>IF(OR($A55="",G$8=""),"",MMULT(Z!$B55:INDEX(ZM,$A55-$B$4+1,$B$3-$B$2+1),ZT!G$9:INDEX(ZTM,$B$3-$B$2+1,G$8+1-$B$4)))</f>
        <v>0.4795239534785678</v>
      </c>
      <c r="H55" s="18">
        <f>IF(OR($A55="",H$8=""),"",MMULT(Z!$B55:INDEX(ZM,$A55-$B$4+1,$B$3-$B$2+1),ZT!H$9:INDEX(ZTM,$B$3-$B$2+1,H$8+1-$B$4)))</f>
        <v>0.4284920226109763</v>
      </c>
      <c r="I55" s="18">
        <f>IF(OR($A55="",I$8=""),"",MMULT(Z!$B55:INDEX(ZM,$A55-$B$4+1,$B$3-$B$2+1),ZT!I$9:INDEX(ZTM,$B$3-$B$2+1,I$8+1-$B$4)))</f>
        <v>0.26560241682377717</v>
      </c>
      <c r="J55" s="18">
        <f>IF(OR($A55="",J$8=""),"",MMULT(Z!$B55:INDEX(ZM,$A55-$B$4+1,$B$3-$B$2+1),ZT!J$9:INDEX(ZTM,$B$3-$B$2+1,J$8+1-$B$4)))</f>
        <v>0.95833262787749218</v>
      </c>
      <c r="K55" s="18">
        <f>IF(OR($A55="",K$8=""),"",MMULT(Z!$B55:INDEX(ZM,$A55-$B$4+1,$B$3-$B$2+1),ZT!K$9:INDEX(ZTM,$B$3-$B$2+1,K$8+1-$B$4)))</f>
        <v>0.38742531419821719</v>
      </c>
      <c r="L55" s="18">
        <f>IF(OR($A55="",L$8=""),"",MMULT(Z!$B55:INDEX(ZM,$A55-$B$4+1,$B$3-$B$2+1),ZT!L$9:INDEX(ZTM,$B$3-$B$2+1,L$8+1-$B$4)))</f>
        <v>0.41332837622764868</v>
      </c>
      <c r="M55" s="18">
        <f>IF(OR($A55="",M$8=""),"",MMULT(Z!$B55:INDEX(ZM,$A55-$B$4+1,$B$3-$B$2+1),ZT!M$9:INDEX(ZTM,$B$3-$B$2+1,M$8+1-$B$4)))</f>
        <v>-7.0907440750620956E-2</v>
      </c>
      <c r="N55" s="18">
        <f>IF(OR($A55="",N$8=""),"",MMULT(Z!$B55:INDEX(ZM,$A55-$B$4+1,$B$3-$B$2+1),ZT!N$9:INDEX(ZTM,$B$3-$B$2+1,N$8+1-$B$4)))</f>
        <v>0.25964733498486325</v>
      </c>
      <c r="O55" s="18">
        <f>IF(OR($A55="",O$8=""),"",MMULT(Z!$B55:INDEX(ZM,$A55-$B$4+1,$B$3-$B$2+1),ZT!O$9:INDEX(ZTM,$B$3-$B$2+1,O$8+1-$B$4)))</f>
        <v>0.28901937031320923</v>
      </c>
      <c r="P55" s="18">
        <f>IF(OR($A55="",P$8=""),"",MMULT(Z!$B55:INDEX(ZM,$A55-$B$4+1,$B$3-$B$2+1),ZT!P$9:INDEX(ZTM,$B$3-$B$2+1,P$8+1-$B$4)))</f>
        <v>0.19674486654113205</v>
      </c>
      <c r="Q55" s="18">
        <f>IF(OR($A55="",Q$8=""),"",MMULT(Z!$B55:INDEX(ZM,$A55-$B$4+1,$B$3-$B$2+1),ZT!Q$9:INDEX(ZTM,$B$3-$B$2+1,Q$8+1-$B$4)))</f>
        <v>0.18265679399112272</v>
      </c>
      <c r="R55" s="18">
        <f>IF(OR($A55="",R$8=""),"",MMULT(Z!$B55:INDEX(ZM,$A55-$B$4+1,$B$3-$B$2+1),ZT!R$9:INDEX(ZTM,$B$3-$B$2+1,R$8+1-$B$4)))</f>
        <v>0.26456601465892049</v>
      </c>
      <c r="S55" s="18">
        <f>IF(OR($A55="",S$8=""),"",MMULT(Z!$B55:INDEX(ZM,$A55-$B$4+1,$B$3-$B$2+1),ZT!S$9:INDEX(ZTM,$B$3-$B$2+1,S$8+1-$B$4)))</f>
        <v>0.4846379461262994</v>
      </c>
      <c r="T55" s="18">
        <f>IF(OR($A55="",T$8=""),"",MMULT(Z!$B55:INDEX(ZM,$A55-$B$4+1,$B$3-$B$2+1),ZT!T$9:INDEX(ZTM,$B$3-$B$2+1,T$8+1-$B$4)))</f>
        <v>9.313888595849254E-2</v>
      </c>
      <c r="U55" s="18">
        <f>IF(OR($A55="",U$8=""),"",MMULT(Z!$B55:INDEX(ZM,$A55-$B$4+1,$B$3-$B$2+1),ZT!U$9:INDEX(ZTM,$B$3-$B$2+1,U$8+1-$B$4)))</f>
        <v>0.32461682842748618</v>
      </c>
      <c r="V55" s="18">
        <f>IF(OR($A55="",V$8=""),"",MMULT(Z!$B55:INDEX(ZM,$A55-$B$4+1,$B$3-$B$2+1),ZT!V$9:INDEX(ZTM,$B$3-$B$2+1,V$8+1-$B$4)))</f>
        <v>0.50631166430368157</v>
      </c>
      <c r="W55" s="18">
        <f>IF(OR($A55="",W$8=""),"",MMULT(Z!$B55:INDEX(ZM,$A55-$B$4+1,$B$3-$B$2+1),ZT!W$9:INDEX(ZTM,$B$3-$B$2+1,W$8+1-$B$4)))</f>
        <v>0.26699556088926185</v>
      </c>
      <c r="X55" s="18">
        <f>IF(OR($A55="",X$8=""),"",MMULT(Z!$B55:INDEX(ZM,$A55-$B$4+1,$B$3-$B$2+1),ZT!X$9:INDEX(ZTM,$B$3-$B$2+1,X$8+1-$B$4)))</f>
        <v>0.40724275923855524</v>
      </c>
      <c r="Y55" s="18">
        <f>IF(OR($A55="",Y$8=""),"",MMULT(Z!$B55:INDEX(ZM,$A55-$B$4+1,$B$3-$B$2+1),ZT!Y$9:INDEX(ZTM,$B$3-$B$2+1,Y$8+1-$B$4)))</f>
        <v>0.54340404947340804</v>
      </c>
      <c r="Z55" s="18">
        <f>IF(OR($A55="",Z$8=""),"",MMULT(Z!$B55:INDEX(ZM,$A55-$B$4+1,$B$3-$B$2+1),ZT!Z$9:INDEX(ZTM,$B$3-$B$2+1,Z$8+1-$B$4)))</f>
        <v>0.5623173636267651</v>
      </c>
      <c r="AA55" s="18">
        <f>IF(OR($A55="",AA$8=""),"",MMULT(Z!$B55:INDEX(ZM,$A55-$B$4+1,$B$3-$B$2+1),ZT!AA$9:INDEX(ZTM,$B$3-$B$2+1,AA$8+1-$B$4)))</f>
        <v>0.35411333760895491</v>
      </c>
      <c r="AB55" s="18">
        <f>IF(OR($A55="",AB$8=""),"",MMULT(Z!$B55:INDEX(ZM,$A55-$B$4+1,$B$3-$B$2+1),ZT!AB$9:INDEX(ZTM,$B$3-$B$2+1,AB$8+1-$B$4)))</f>
        <v>0.70174185619354101</v>
      </c>
      <c r="AC55" s="18">
        <f>IF(OR($A55="",AC$8=""),"",MMULT(Z!$B55:INDEX(ZM,$A55-$B$4+1,$B$3-$B$2+1),ZT!AC$9:INDEX(ZTM,$B$3-$B$2+1,AC$8+1-$B$4)))</f>
        <v>0.38103675599187142</v>
      </c>
      <c r="AD55" s="18">
        <f>IF(OR($A55="",AD$8=""),"",MMULT(Z!$B55:INDEX(ZM,$A55-$B$4+1,$B$3-$B$2+1),ZT!AD$9:INDEX(ZTM,$B$3-$B$2+1,AD$8+1-$B$4)))</f>
        <v>0.39616755821550426</v>
      </c>
      <c r="AE55" s="18">
        <f>IF(OR($A55="",AE$8=""),"",MMULT(Z!$B55:INDEX(ZM,$A55-$B$4+1,$B$3-$B$2+1),ZT!AE$9:INDEX(ZTM,$B$3-$B$2+1,AE$8+1-$B$4)))</f>
        <v>0.62564294388334307</v>
      </c>
      <c r="AF55" s="18">
        <f>IF(OR($A55="",AF$8=""),"",MMULT(Z!$B55:INDEX(ZM,$A55-$B$4+1,$B$3-$B$2+1),ZT!AF$9:INDEX(ZTM,$B$3-$B$2+1,AF$8+1-$B$4)))</f>
        <v>0.60828288001473951</v>
      </c>
      <c r="AG55" s="18">
        <f>IF(OR($A55="",AG$8=""),"",MMULT(Z!$B55:INDEX(ZM,$A55-$B$4+1,$B$3-$B$2+1),ZT!AG$9:INDEX(ZTM,$B$3-$B$2+1,AG$8+1-$B$4)))</f>
        <v>0.70608219106681602</v>
      </c>
      <c r="AH55" s="18">
        <f>IF(OR($A55="",AH$8=""),"",MMULT(Z!$B55:INDEX(ZM,$A55-$B$4+1,$B$3-$B$2+1),ZT!AH$9:INDEX(ZTM,$B$3-$B$2+1,AH$8+1-$B$4)))</f>
        <v>0.50313599201720405</v>
      </c>
      <c r="AI55" s="18">
        <f>IF(OR($A55="",AI$8=""),"",MMULT(Z!$B55:INDEX(ZM,$A55-$B$4+1,$B$3-$B$2+1),ZT!AI$9:INDEX(ZTM,$B$3-$B$2+1,AI$8+1-$B$4)))</f>
        <v>0.60021422719199036</v>
      </c>
      <c r="AJ55" s="18">
        <f>IF(OR($A55="",AJ$8=""),"",MMULT(Z!$B55:INDEX(ZM,$A55-$B$4+1,$B$3-$B$2+1),ZT!AJ$9:INDEX(ZTM,$B$3-$B$2+1,AJ$8+1-$B$4)))</f>
        <v>0.55975223548562525</v>
      </c>
      <c r="AK55" s="18">
        <f>IF(OR($A55="",AK$8=""),"",MMULT(Z!$B55:INDEX(ZM,$A55-$B$4+1,$B$3-$B$2+1),ZT!AK$9:INDEX(ZTM,$B$3-$B$2+1,AK$8+1-$B$4)))</f>
        <v>0.60004515053520824</v>
      </c>
      <c r="AL55" s="18">
        <f>IF(OR($A55="",AL$8=""),"",MMULT(Z!$B55:INDEX(ZM,$A55-$B$4+1,$B$3-$B$2+1),ZT!AL$9:INDEX(ZTM,$B$3-$B$2+1,AL$8+1-$B$4)))</f>
        <v>0.72143819236006945</v>
      </c>
      <c r="AM55" s="18">
        <f>IF(OR($A55="",AM$8=""),"",MMULT(Z!$B55:INDEX(ZM,$A55-$B$4+1,$B$3-$B$2+1),ZT!AM$9:INDEX(ZTM,$B$3-$B$2+1,AM$8+1-$B$4)))</f>
        <v>0.53486956543281194</v>
      </c>
      <c r="AN55" s="18">
        <f>IF(OR($A55="",AN$8=""),"",MMULT(Z!$B55:INDEX(ZM,$A55-$B$4+1,$B$3-$B$2+1),ZT!AN$9:INDEX(ZTM,$B$3-$B$2+1,AN$8+1-$B$4)))</f>
        <v>0.67730189050911782</v>
      </c>
      <c r="AO55" s="18">
        <f>IF(OR($A55="",AO$8=""),"",MMULT(Z!$B55:INDEX(ZM,$A55-$B$4+1,$B$3-$B$2+1),ZT!AO$9:INDEX(ZTM,$B$3-$B$2+1,AO$8+1-$B$4)))</f>
        <v>0.48265010445230971</v>
      </c>
      <c r="AP55" s="18">
        <f>IF(OR($A55="",AP$8=""),"",MMULT(Z!$B55:INDEX(ZM,$A55-$B$4+1,$B$3-$B$2+1),ZT!AP$9:INDEX(ZTM,$B$3-$B$2+1,AP$8+1-$B$4)))</f>
        <v>0.53006650638463337</v>
      </c>
      <c r="AQ55" s="18">
        <f>IF(OR($A55="",AQ$8=""),"",MMULT(Z!$B55:INDEX(ZM,$A55-$B$4+1,$B$3-$B$2+1),ZT!AQ$9:INDEX(ZTM,$B$3-$B$2+1,AQ$8+1-$B$4)))</f>
        <v>0.49589610651315008</v>
      </c>
      <c r="AR55" s="18">
        <f>IF(OR($A55="",AR$8=""),"",MMULT(Z!$B55:INDEX(ZM,$A55-$B$4+1,$B$3-$B$2+1),ZT!AR$9:INDEX(ZTM,$B$3-$B$2+1,AR$8+1-$B$4)))</f>
        <v>0.38805667255181819</v>
      </c>
      <c r="AS55" s="18">
        <f>IF(OR($A55="",AS$8=""),"",MMULT(Z!$B55:INDEX(ZM,$A55-$B$4+1,$B$3-$B$2+1),ZT!AS$9:INDEX(ZTM,$B$3-$B$2+1,AS$8+1-$B$4)))</f>
        <v>0.35313486461251031</v>
      </c>
      <c r="AT55" s="18">
        <f>IF(OR($A55="",AT$8=""),"",MMULT(Z!$B55:INDEX(ZM,$A55-$B$4+1,$B$3-$B$2+1),ZT!AT$9:INDEX(ZTM,$B$3-$B$2+1,AT$8+1-$B$4)))</f>
        <v>0.32420087167336548</v>
      </c>
      <c r="AU55" s="18">
        <f>IF(OR($A55="",AU$8=""),"",MMULT(Z!$B55:INDEX(ZM,$A55-$B$4+1,$B$3-$B$2+1),ZT!AU$9:INDEX(ZTM,$B$3-$B$2+1,AU$8+1-$B$4)))</f>
        <v>0.23395773350967602</v>
      </c>
      <c r="AV55" s="18">
        <f>IF(OR($A55="",AV$8=""),"",MMULT(Z!$B55:INDEX(ZM,$A55-$B$4+1,$B$3-$B$2+1),ZT!AV$9:INDEX(ZTM,$B$3-$B$2+1,AV$8+1-$B$4)))</f>
        <v>0.29813227856179264</v>
      </c>
      <c r="AW55" s="18">
        <f>IF(OR($A55="",AW$8=""),"",MMULT(Z!$B55:INDEX(ZM,$A55-$B$4+1,$B$3-$B$2+1),ZT!AW$9:INDEX(ZTM,$B$3-$B$2+1,AW$8+1-$B$4)))</f>
        <v>0.15255103716188359</v>
      </c>
      <c r="AX55" s="18">
        <f>IF(OR($A55="",AX$8=""),"",MMULT(Z!$B55:INDEX(ZM,$A55-$B$4+1,$B$3-$B$2+1),ZT!AX$9:INDEX(ZTM,$B$3-$B$2+1,AX$8+1-$B$4)))</f>
        <v>0.16609055732357925</v>
      </c>
      <c r="AY55" s="18">
        <f>IF(OR($A55="",AY$8=""),"",MMULT(Z!$B55:INDEX(ZM,$A55-$B$4+1,$B$3-$B$2+1),ZT!AY$9:INDEX(ZTM,$B$3-$B$2+1,AY$8+1-$B$4)))</f>
        <v>0.14568283680944599</v>
      </c>
      <c r="AZ55" s="18">
        <f>IF(OR($A55="",AZ$8=""),"",MMULT(Z!$B55:INDEX(ZM,$A55-$B$4+1,$B$3-$B$2+1),ZT!AZ$9:INDEX(ZTM,$B$3-$B$2+1,AZ$8+1-$B$4)))</f>
        <v>0.14044192064439504</v>
      </c>
      <c r="BA55" s="18">
        <f>IF(OR($A55="",BA$8=""),"",MMULT(Z!$B55:INDEX(ZM,$A55-$B$4+1,$B$3-$B$2+1),ZT!BA$9:INDEX(ZTM,$B$3-$B$2+1,BA$8+1-$B$4)))</f>
        <v>9.2442957755259778E-2</v>
      </c>
      <c r="BB55" s="18">
        <f>IF(OR($A55="",BB$8=""),"",MMULT(Z!$B55:INDEX(ZM,$A55-$B$4+1,$B$3-$B$2+1),ZT!BB$9:INDEX(ZTM,$B$3-$B$2+1,BB$8+1-$B$4)))</f>
        <v>8.5114400727263034E-2</v>
      </c>
      <c r="BC55" s="18">
        <f>IF(OR($A55="",BC$8=""),"",MMULT(Z!$B55:INDEX(ZM,$A55-$B$4+1,$B$3-$B$2+1),ZT!BC$9:INDEX(ZTM,$B$3-$B$2+1,BC$8+1-$B$4)))</f>
        <v>6.1491757725056835E-2</v>
      </c>
      <c r="BD55" s="18">
        <f>IF(OR($A55="",BD$8=""),"",MMULT(Z!$B55:INDEX(ZM,$A55-$B$4+1,$B$3-$B$2+1),ZT!BD$9:INDEX(ZTM,$B$3-$B$2+1,BD$8+1-$B$4)))</f>
        <v>9.6169668722595622E-2</v>
      </c>
      <c r="BE55" s="18">
        <f>IF(OR($A55="",BE$8=""),"",MMULT(Z!$B55:INDEX(ZM,$A55-$B$4+1,$B$3-$B$2+1),ZT!BE$9:INDEX(ZTM,$B$3-$B$2+1,BE$8+1-$B$4)))</f>
        <v>0.12822681726308774</v>
      </c>
      <c r="BF55" s="18">
        <f>IF(OR($A55="",BF$8=""),"",MMULT(Z!$B55:INDEX(ZM,$A55-$B$4+1,$B$3-$B$2+1),ZT!BF$9:INDEX(ZTM,$B$3-$B$2+1,BF$8+1-$B$4)))</f>
        <v>0.14962514319353939</v>
      </c>
      <c r="BG55" s="18">
        <f>IF(OR($A55="",BG$8=""),"",MMULT(Z!$B55:INDEX(ZM,$A55-$B$4+1,$B$3-$B$2+1),ZT!BG$9:INDEX(ZTM,$B$3-$B$2+1,BG$8+1-$B$4)))</f>
        <v>0.16185297382541516</v>
      </c>
      <c r="BH55" s="18">
        <f>IF(OR($A55="",BH$8=""),"",MMULT(Z!$B55:INDEX(ZM,$A55-$B$4+1,$B$3-$B$2+1),ZT!BH$9:INDEX(ZTM,$B$3-$B$2+1,BH$8+1-$B$4)))</f>
        <v>0.14943902317681798</v>
      </c>
      <c r="BI55" s="18">
        <f>IF(OR($A55="",BI$8=""),"",MMULT(Z!$B55:INDEX(ZM,$A55-$B$4+1,$B$3-$B$2+1),ZT!BI$9:INDEX(ZTM,$B$3-$B$2+1,BI$8+1-$B$4)))</f>
        <v>0.1931192269571437</v>
      </c>
      <c r="BJ55" s="18">
        <f>IF(OR($A55="",BJ$8=""),"",MMULT(Z!$B55:INDEX(ZM,$A55-$B$4+1,$B$3-$B$2+1),ZT!BJ$9:INDEX(ZTM,$B$3-$B$2+1,BJ$8+1-$B$4)))</f>
        <v>0.18344943100978631</v>
      </c>
      <c r="BK55" s="18">
        <f>IF(OR($A55="",BK$8=""),"",MMULT(Z!$B55:INDEX(ZM,$A55-$B$4+1,$B$3-$B$2+1),ZT!BK$9:INDEX(ZTM,$B$3-$B$2+1,BK$8+1-$B$4)))</f>
        <v>0.15680712371753652</v>
      </c>
      <c r="BL55" s="18">
        <f>IF(OR($A55="",BL$8=""),"",MMULT(Z!$B55:INDEX(ZM,$A55-$B$4+1,$B$3-$B$2+1),ZT!BL$9:INDEX(ZTM,$B$3-$B$2+1,BL$8+1-$B$4)))</f>
        <v>0.17069685692746786</v>
      </c>
      <c r="BM55" s="18">
        <f>IF(OR($A55="",BM$8=""),"",MMULT(Z!$B55:INDEX(ZM,$A55-$B$4+1,$B$3-$B$2+1),ZT!BM$9:INDEX(ZTM,$B$3-$B$2+1,BM$8+1-$B$4)))</f>
        <v>0.22624427512539674</v>
      </c>
      <c r="BN55" s="18">
        <f>IF(OR($A55="",BN$8=""),"",MMULT(Z!$B55:INDEX(ZM,$A55-$B$4+1,$B$3-$B$2+1),ZT!BN$9:INDEX(ZTM,$B$3-$B$2+1,BN$8+1-$B$4)))</f>
        <v>0.1987222746530527</v>
      </c>
      <c r="BO55" s="18">
        <f>IF(OR($A55="",BO$8=""),"",MMULT(Z!$B55:INDEX(ZM,$A55-$B$4+1,$B$3-$B$2+1),ZT!BO$9:INDEX(ZTM,$B$3-$B$2+1,BO$8+1-$B$4)))</f>
        <v>0.24782568465073845</v>
      </c>
      <c r="BP55" s="18">
        <f>IF(OR($A55="",BP$8=""),"",MMULT(Z!$B55:INDEX(ZM,$A55-$B$4+1,$B$3-$B$2+1),ZT!BP$9:INDEX(ZTM,$B$3-$B$2+1,BP$8+1-$B$4)))</f>
        <v>0.25172967217350323</v>
      </c>
      <c r="BQ55" s="18">
        <f>IF(OR($A55="",BQ$8=""),"",MMULT(Z!$B55:INDEX(ZM,$A55-$B$4+1,$B$3-$B$2+1),ZT!BQ$9:INDEX(ZTM,$B$3-$B$2+1,BQ$8+1-$B$4)))</f>
        <v>0.22891071657436318</v>
      </c>
      <c r="BR55" s="18">
        <f>IF(OR($A55="",BR$8=""),"",MMULT(Z!$B55:INDEX(ZM,$A55-$B$4+1,$B$3-$B$2+1),ZT!BR$9:INDEX(ZTM,$B$3-$B$2+1,BR$8+1-$B$4)))</f>
        <v>0.29334909943871612</v>
      </c>
      <c r="BS55" s="18">
        <f>IF(OR($A55="",BS$8=""),"",MMULT(Z!$B55:INDEX(ZM,$A55-$B$4+1,$B$3-$B$2+1),ZT!BS$9:INDEX(ZTM,$B$3-$B$2+1,BS$8+1-$B$4)))</f>
        <v>0.22803575748886648</v>
      </c>
      <c r="BT55" s="18">
        <f>IF(OR($A55="",BT$8=""),"",MMULT(Z!$B55:INDEX(ZM,$A55-$B$4+1,$B$3-$B$2+1),ZT!BT$9:INDEX(ZTM,$B$3-$B$2+1,BT$8+1-$B$4)))</f>
        <v>0.25333113640829308</v>
      </c>
      <c r="BU55" s="18">
        <f>IF(OR($A55="",BU$8=""),"",MMULT(Z!$B55:INDEX(ZM,$A55-$B$4+1,$B$3-$B$2+1),ZT!BU$9:INDEX(ZTM,$B$3-$B$2+1,BU$8+1-$B$4)))</f>
        <v>0.26210663701305809</v>
      </c>
      <c r="BV55" s="18">
        <f>IF(OR($A55="",BV$8=""),"",MMULT(Z!$B55:INDEX(ZM,$A55-$B$4+1,$B$3-$B$2+1),ZT!BV$9:INDEX(ZTM,$B$3-$B$2+1,BV$8+1-$B$4)))</f>
        <v>0.26349233109408088</v>
      </c>
      <c r="BW55" s="18">
        <f>IF(OR($A55="",BW$8=""),"",MMULT(Z!$B55:INDEX(ZM,$A55-$B$4+1,$B$3-$B$2+1),ZT!BW$9:INDEX(ZTM,$B$3-$B$2+1,BW$8+1-$B$4)))</f>
        <v>0.28580161712038071</v>
      </c>
      <c r="BX55" s="18">
        <f>IF(OR($A55="",BX$8=""),"",MMULT(Z!$B55:INDEX(ZM,$A55-$B$4+1,$B$3-$B$2+1),ZT!BX$9:INDEX(ZTM,$B$3-$B$2+1,BX$8+1-$B$4)))</f>
        <v>0.25347012521128431</v>
      </c>
      <c r="BY55" s="18">
        <f>IF(OR($A55="",BY$8=""),"",MMULT(Z!$B55:INDEX(ZM,$A55-$B$4+1,$B$3-$B$2+1),ZT!BY$9:INDEX(ZTM,$B$3-$B$2+1,BY$8+1-$B$4)))</f>
        <v>0.24689120069967155</v>
      </c>
      <c r="BZ55" s="18">
        <f>IF(OR($A55="",BZ$8=""),"",MMULT(Z!$B55:INDEX(ZM,$A55-$B$4+1,$B$3-$B$2+1),ZT!BZ$9:INDEX(ZTM,$B$3-$B$2+1,BZ$8+1-$B$4)))</f>
        <v>0.25669330392589795</v>
      </c>
      <c r="CA55" s="18">
        <f>IF(OR($A55="",CA$8=""),"",MMULT(Z!$B55:INDEX(ZM,$A55-$B$4+1,$B$3-$B$2+1),ZT!CA$9:INDEX(ZTM,$B$3-$B$2+1,CA$8+1-$B$4)))</f>
        <v>0.19041970886456452</v>
      </c>
      <c r="CB55" s="18">
        <f>IF(OR($A55="",CB$8=""),"",MMULT(Z!$B55:INDEX(ZM,$A55-$B$4+1,$B$3-$B$2+1),ZT!CB$9:INDEX(ZTM,$B$3-$B$2+1,CB$8+1-$B$4)))</f>
        <v>0.2215861033190189</v>
      </c>
      <c r="CC55" s="18">
        <f>IF(OR($A55="",CC$8=""),"",MMULT(Z!$B55:INDEX(ZM,$A55-$B$4+1,$B$3-$B$2+1),ZT!CC$9:INDEX(ZTM,$B$3-$B$2+1,CC$8+1-$B$4)))</f>
        <v>0.22092689977033969</v>
      </c>
      <c r="CD55" s="18">
        <f>IF(OR($A55="",CD$8=""),"",MMULT(Z!$B55:INDEX(ZM,$A55-$B$4+1,$B$3-$B$2+1),ZT!CD$9:INDEX(ZTM,$B$3-$B$2+1,CD$8+1-$B$4)))</f>
        <v>0.18590839718131255</v>
      </c>
      <c r="CE55" s="18">
        <f>IF(OR($A55="",CE$8=""),"",MMULT(Z!$B55:INDEX(ZM,$A55-$B$4+1,$B$3-$B$2+1),ZT!CE$9:INDEX(ZTM,$B$3-$B$2+1,CE$8+1-$B$4)))</f>
        <v>0.20791828045873312</v>
      </c>
      <c r="CF55" s="18">
        <f>IF(OR($A55="",CF$8=""),"",MMULT(Z!$B55:INDEX(ZM,$A55-$B$4+1,$B$3-$B$2+1),ZT!CF$9:INDEX(ZTM,$B$3-$B$2+1,CF$8+1-$B$4)))</f>
        <v>0.16592382784622373</v>
      </c>
      <c r="CG55" s="18">
        <f>IF(OR($A55="",CG$8=""),"",MMULT(Z!$B55:INDEX(ZM,$A55-$B$4+1,$B$3-$B$2+1),ZT!CG$9:INDEX(ZTM,$B$3-$B$2+1,CG$8+1-$B$4)))</f>
        <v>0.20500916562650737</v>
      </c>
      <c r="CH55" s="18">
        <f>IF(OR($A55="",CH$8=""),"",MMULT(Z!$B55:INDEX(ZM,$A55-$B$4+1,$B$3-$B$2+1),ZT!CH$9:INDEX(ZTM,$B$3-$B$2+1,CH$8+1-$B$4)))</f>
        <v>0.18141061396251493</v>
      </c>
      <c r="CI55" s="18">
        <f>IF(OR($A55="",CI$8=""),"",MMULT(Z!$B55:INDEX(ZM,$A55-$B$4+1,$B$3-$B$2+1),ZT!CI$9:INDEX(ZTM,$B$3-$B$2+1,CI$8+1-$B$4)))</f>
        <v>0.19016643903474567</v>
      </c>
      <c r="CJ55" s="18">
        <f>IF(OR($A55="",CJ$8=""),"",MMULT(Z!$B55:INDEX(ZM,$A55-$B$4+1,$B$3-$B$2+1),ZT!CJ$9:INDEX(ZTM,$B$3-$B$2+1,CJ$8+1-$B$4)))</f>
        <v>0.18113313917233151</v>
      </c>
      <c r="CK55" s="18">
        <f>IF(OR($A55="",CK$8=""),"",MMULT(Z!$B55:INDEX(ZM,$A55-$B$4+1,$B$3-$B$2+1),ZT!CK$9:INDEX(ZTM,$B$3-$B$2+1,CK$8+1-$B$4)))</f>
        <v>0.20320369045908296</v>
      </c>
      <c r="CL55" s="18">
        <f>IF(OR($A55="",CL$8=""),"",MMULT(Z!$B55:INDEX(ZM,$A55-$B$4+1,$B$3-$B$2+1),ZT!CL$9:INDEX(ZTM,$B$3-$B$2+1,CL$8+1-$B$4)))</f>
        <v>0.18235344993421948</v>
      </c>
      <c r="CM55" s="18">
        <f>IF(OR($A55="",CM$8=""),"",MMULT(Z!$B55:INDEX(ZM,$A55-$B$4+1,$B$3-$B$2+1),ZT!CM$9:INDEX(ZTM,$B$3-$B$2+1,CM$8+1-$B$4)))</f>
        <v>0.22324810198559472</v>
      </c>
      <c r="CN55" s="18">
        <f>IF(OR($A55="",CN$8=""),"",MMULT(Z!$B55:INDEX(ZM,$A55-$B$4+1,$B$3-$B$2+1),ZT!CN$9:INDEX(ZTM,$B$3-$B$2+1,CN$8+1-$B$4)))</f>
        <v>0.24448662638681157</v>
      </c>
      <c r="CO55" s="18">
        <f>IF(OR($A55="",CO$8=""),"",MMULT(Z!$B55:INDEX(ZM,$A55-$B$4+1,$B$3-$B$2+1),ZT!CO$9:INDEX(ZTM,$B$3-$B$2+1,CO$8+1-$B$4)))</f>
        <v>0.2138233174141192</v>
      </c>
      <c r="CP55" s="18">
        <f>IF(OR($A55="",CP$8=""),"",MMULT(Z!$B55:INDEX(ZM,$A55-$B$4+1,$B$3-$B$2+1),ZT!CP$9:INDEX(ZTM,$B$3-$B$2+1,CP$8+1-$B$4)))</f>
        <v>0.16559913237796564</v>
      </c>
      <c r="CQ55" s="18">
        <f>IF(OR($A55="",CQ$8=""),"",MMULT(Z!$B55:INDEX(ZM,$A55-$B$4+1,$B$3-$B$2+1),ZT!CQ$9:INDEX(ZTM,$B$3-$B$2+1,CQ$8+1-$B$4)))</f>
        <v>0.16177995149772811</v>
      </c>
      <c r="CR55" s="18">
        <f>IF(OR($A55="",CR$8=""),"",MMULT(Z!$B55:INDEX(ZM,$A55-$B$4+1,$B$3-$B$2+1),ZT!CR$9:INDEX(ZTM,$B$3-$B$2+1,CR$8+1-$B$4)))</f>
        <v>0.13400102924265328</v>
      </c>
      <c r="CS55" s="18">
        <f>IF(OR($A55="",CS$8=""),"",MMULT(Z!$B55:INDEX(ZM,$A55-$B$4+1,$B$3-$B$2+1),ZT!CS$9:INDEX(ZTM,$B$3-$B$2+1,CS$8+1-$B$4)))</f>
        <v>0.16047904616725917</v>
      </c>
      <c r="CT55" s="18" t="str">
        <f>IF(OR($A55="",CT$8=""),"",MMULT(Z!$B55:INDEX(ZM,$A55-$B$4+1,$B$3-$B$2+1),ZT!CT$9:INDEX(ZTM,$B$3-$B$2+1,CT$8+1-$B$4)))</f>
        <v/>
      </c>
      <c r="CU55" s="18" t="str">
        <f>IF(OR($A55="",CU$8=""),"",MMULT(Z!$B55:INDEX(ZM,$A55-$B$4+1,$B$3-$B$2+1),ZT!CU$9:INDEX(ZTM,$B$3-$B$2+1,CU$8+1-$B$4)))</f>
        <v/>
      </c>
      <c r="CV55" s="18" t="str">
        <f>IF(OR($A55="",CV$8=""),"",MMULT(Z!$B55:INDEX(ZM,$A55-$B$4+1,$B$3-$B$2+1),ZT!CV$9:INDEX(ZTM,$B$3-$B$2+1,CV$8+1-$B$4)))</f>
        <v/>
      </c>
      <c r="CW55" s="18" t="str">
        <f>IF(OR($A55="",CW$8=""),"",MMULT(Z!$B55:INDEX(ZM,$A55-$B$4+1,$B$3-$B$2+1),ZT!CW$9:INDEX(ZTM,$B$3-$B$2+1,CW$8+1-$B$4)))</f>
        <v/>
      </c>
      <c r="CX55" s="18" t="str">
        <f>IF(OR($A55="",CX$8=""),"",MMULT(Z!$B55:INDEX(ZM,$A55-$B$4+1,$B$3-$B$2+1),ZT!CX$9:INDEX(ZTM,$B$3-$B$2+1,CX$8+1-$B$4)))</f>
        <v/>
      </c>
      <c r="CY55" s="18" t="str">
        <f>IF(OR($A55="",CY$8=""),"",MMULT(Z!$B55:INDEX(ZM,$A55-$B$4+1,$B$3-$B$2+1),ZT!CY$9:INDEX(ZTM,$B$3-$B$2+1,CY$8+1-$B$4)))</f>
        <v/>
      </c>
      <c r="CZ55" s="18" t="str">
        <f>IF(OR($A55="",CZ$8=""),"",MMULT(Z!$B55:INDEX(ZM,$A55-$B$4+1,$B$3-$B$2+1),ZT!CZ$9:INDEX(ZTM,$B$3-$B$2+1,CZ$8+1-$B$4)))</f>
        <v/>
      </c>
      <c r="DA55" s="18" t="str">
        <f>IF(OR($A55="",DA$8=""),"",MMULT(Z!$B55:INDEX(ZM,$A55-$B$4+1,$B$3-$B$2+1),ZT!DA$9:INDEX(ZTM,$B$3-$B$2+1,DA$8+1-$B$4)))</f>
        <v/>
      </c>
      <c r="DB55" s="18" t="str">
        <f>IF(OR($A55="",DB$8=""),"",MMULT(Z!$B55:INDEX(ZM,$A55-$B$4+1,$B$3-$B$2+1),ZT!DB$9:INDEX(ZTM,$B$3-$B$2+1,DB$8+1-$B$4)))</f>
        <v/>
      </c>
      <c r="DC55" s="18" t="str">
        <f>IF(OR($A55="",DC$8=""),"",MMULT(Z!$B55:INDEX(ZM,$A55-$B$4+1,$B$3-$B$2+1),ZT!DC$9:INDEX(ZTM,$B$3-$B$2+1,DC$8+1-$B$4)))</f>
        <v/>
      </c>
      <c r="DD55" s="18" t="str">
        <f>IF(OR($A55="",DD$8=""),"",MMULT(Z!$B55:INDEX(ZM,$A55-$B$4+1,$B$3-$B$2+1),ZT!DD$9:INDEX(ZTM,$B$3-$B$2+1,DD$8+1-$B$4)))</f>
        <v/>
      </c>
      <c r="DE55" s="18" t="str">
        <f>IF(OR($A55="",DE$8=""),"",MMULT(Z!$B55:INDEX(ZM,$A55-$B$4+1,$B$3-$B$2+1),ZT!DE$9:INDEX(ZTM,$B$3-$B$2+1,DE$8+1-$B$4)))</f>
        <v/>
      </c>
      <c r="DF55" s="18" t="str">
        <f>IF(OR($A55="",DF$8=""),"",MMULT(Z!$B55:INDEX(ZM,$A55-$B$4+1,$B$3-$B$2+1),ZT!DF$9:INDEX(ZTM,$B$3-$B$2+1,DF$8+1-$B$4)))</f>
        <v/>
      </c>
      <c r="DG55" s="18" t="str">
        <f>IF(OR($A55="",DG$8=""),"",MMULT(Z!$B55:INDEX(ZM,$A55-$B$4+1,$B$3-$B$2+1),ZT!DG$9:INDEX(ZTM,$B$3-$B$2+1,DG$8+1-$B$4)))</f>
        <v/>
      </c>
    </row>
    <row r="56" spans="1:111">
      <c r="A56">
        <f>Z!A56</f>
        <v>47</v>
      </c>
      <c r="B56" s="18">
        <f>IF(OR($A56="",B$8=""),"",MMULT(Z!$B56:INDEX(ZM,$A56-$B$4+1,$B$3-$B$2+1),ZT!B$9:INDEX(ZTM,$B$3-$B$2+1,B$8+1-$B$4)))</f>
        <v>0.4341993415938476</v>
      </c>
      <c r="C56" s="18">
        <f>IF(OR($A56="",C$8=""),"",MMULT(Z!$B56:INDEX(ZM,$A56-$B$4+1,$B$3-$B$2+1),ZT!C$9:INDEX(ZTM,$B$3-$B$2+1,C$8+1-$B$4)))</f>
        <v>0.39208671299162479</v>
      </c>
      <c r="D56" s="18">
        <f>IF(OR($A56="",D$8=""),"",MMULT(Z!$B56:INDEX(ZM,$A56-$B$4+1,$B$3-$B$2+1),ZT!D$9:INDEX(ZTM,$B$3-$B$2+1,D$8+1-$B$4)))</f>
        <v>0.28830353944117654</v>
      </c>
      <c r="E56" s="18">
        <f>IF(OR($A56="",E$8=""),"",MMULT(Z!$B56:INDEX(ZM,$A56-$B$4+1,$B$3-$B$2+1),ZT!E$9:INDEX(ZTM,$B$3-$B$2+1,E$8+1-$B$4)))</f>
        <v>0.32671992584049231</v>
      </c>
      <c r="F56" s="18">
        <f>IF(OR($A56="",F$8=""),"",MMULT(Z!$B56:INDEX(ZM,$A56-$B$4+1,$B$3-$B$2+1),ZT!F$9:INDEX(ZTM,$B$3-$B$2+1,F$8+1-$B$4)))</f>
        <v>0.36307752050255149</v>
      </c>
      <c r="G56" s="18">
        <f>IF(OR($A56="",G$8=""),"",MMULT(Z!$B56:INDEX(ZM,$A56-$B$4+1,$B$3-$B$2+1),ZT!G$9:INDEX(ZTM,$B$3-$B$2+1,G$8+1-$B$4)))</f>
        <v>0.42986918383001471</v>
      </c>
      <c r="H56" s="18">
        <f>IF(OR($A56="",H$8=""),"",MMULT(Z!$B56:INDEX(ZM,$A56-$B$4+1,$B$3-$B$2+1),ZT!H$9:INDEX(ZTM,$B$3-$B$2+1,H$8+1-$B$4)))</f>
        <v>0.24356626068982096</v>
      </c>
      <c r="I56" s="18">
        <f>IF(OR($A56="",I$8=""),"",MMULT(Z!$B56:INDEX(ZM,$A56-$B$4+1,$B$3-$B$2+1),ZT!I$9:INDEX(ZTM,$B$3-$B$2+1,I$8+1-$B$4)))</f>
        <v>0.2377544266746543</v>
      </c>
      <c r="J56" s="18">
        <f>IF(OR($A56="",J$8=""),"",MMULT(Z!$B56:INDEX(ZM,$A56-$B$4+1,$B$3-$B$2+1),ZT!J$9:INDEX(ZTM,$B$3-$B$2+1,J$8+1-$B$4)))</f>
        <v>0.42613141344102118</v>
      </c>
      <c r="K56" s="18">
        <f>IF(OR($A56="",K$8=""),"",MMULT(Z!$B56:INDEX(ZM,$A56-$B$4+1,$B$3-$B$2+1),ZT!K$9:INDEX(ZTM,$B$3-$B$2+1,K$8+1-$B$4)))</f>
        <v>0.10643439575782712</v>
      </c>
      <c r="L56" s="18">
        <f>IF(OR($A56="",L$8=""),"",MMULT(Z!$B56:INDEX(ZM,$A56-$B$4+1,$B$3-$B$2+1),ZT!L$9:INDEX(ZTM,$B$3-$B$2+1,L$8+1-$B$4)))</f>
        <v>0.28249409158048855</v>
      </c>
      <c r="M56" s="18">
        <f>IF(OR($A56="",M$8=""),"",MMULT(Z!$B56:INDEX(ZM,$A56-$B$4+1,$B$3-$B$2+1),ZT!M$9:INDEX(ZTM,$B$3-$B$2+1,M$8+1-$B$4)))</f>
        <v>-6.6649987797950921E-2</v>
      </c>
      <c r="N56" s="18">
        <f>IF(OR($A56="",N$8=""),"",MMULT(Z!$B56:INDEX(ZM,$A56-$B$4+1,$B$3-$B$2+1),ZT!N$9:INDEX(ZTM,$B$3-$B$2+1,N$8+1-$B$4)))</f>
        <v>0.36244688855168999</v>
      </c>
      <c r="O56" s="18">
        <f>IF(OR($A56="",O$8=""),"",MMULT(Z!$B56:INDEX(ZM,$A56-$B$4+1,$B$3-$B$2+1),ZT!O$9:INDEX(ZTM,$B$3-$B$2+1,O$8+1-$B$4)))</f>
        <v>8.602940894147533E-2</v>
      </c>
      <c r="P56" s="18">
        <f>IF(OR($A56="",P$8=""),"",MMULT(Z!$B56:INDEX(ZM,$A56-$B$4+1,$B$3-$B$2+1),ZT!P$9:INDEX(ZTM,$B$3-$B$2+1,P$8+1-$B$4)))</f>
        <v>0.11845718901637088</v>
      </c>
      <c r="Q56" s="18">
        <f>IF(OR($A56="",Q$8=""),"",MMULT(Z!$B56:INDEX(ZM,$A56-$B$4+1,$B$3-$B$2+1),ZT!Q$9:INDEX(ZTM,$B$3-$B$2+1,Q$8+1-$B$4)))</f>
        <v>0.15389694016344219</v>
      </c>
      <c r="R56" s="18">
        <f>IF(OR($A56="",R$8=""),"",MMULT(Z!$B56:INDEX(ZM,$A56-$B$4+1,$B$3-$B$2+1),ZT!R$9:INDEX(ZTM,$B$3-$B$2+1,R$8+1-$B$4)))</f>
        <v>0.153479394548279</v>
      </c>
      <c r="S56" s="18">
        <f>IF(OR($A56="",S$8=""),"",MMULT(Z!$B56:INDEX(ZM,$A56-$B$4+1,$B$3-$B$2+1),ZT!S$9:INDEX(ZTM,$B$3-$B$2+1,S$8+1-$B$4)))</f>
        <v>0.24689457266080489</v>
      </c>
      <c r="T56" s="18">
        <f>IF(OR($A56="",T$8=""),"",MMULT(Z!$B56:INDEX(ZM,$A56-$B$4+1,$B$3-$B$2+1),ZT!T$9:INDEX(ZTM,$B$3-$B$2+1,T$8+1-$B$4)))</f>
        <v>4.6890778642912953E-2</v>
      </c>
      <c r="U56" s="18">
        <f>IF(OR($A56="",U$8=""),"",MMULT(Z!$B56:INDEX(ZM,$A56-$B$4+1,$B$3-$B$2+1),ZT!U$9:INDEX(ZTM,$B$3-$B$2+1,U$8+1-$B$4)))</f>
        <v>0.27186167788120208</v>
      </c>
      <c r="V56" s="18">
        <f>IF(OR($A56="",V$8=""),"",MMULT(Z!$B56:INDEX(ZM,$A56-$B$4+1,$B$3-$B$2+1),ZT!V$9:INDEX(ZTM,$B$3-$B$2+1,V$8+1-$B$4)))</f>
        <v>0.31160094049992343</v>
      </c>
      <c r="W56" s="18">
        <f>IF(OR($A56="",W$8=""),"",MMULT(Z!$B56:INDEX(ZM,$A56-$B$4+1,$B$3-$B$2+1),ZT!W$9:INDEX(ZTM,$B$3-$B$2+1,W$8+1-$B$4)))</f>
        <v>0.2363116883844234</v>
      </c>
      <c r="X56" s="18">
        <f>IF(OR($A56="",X$8=""),"",MMULT(Z!$B56:INDEX(ZM,$A56-$B$4+1,$B$3-$B$2+1),ZT!X$9:INDEX(ZTM,$B$3-$B$2+1,X$8+1-$B$4)))</f>
        <v>0.36763097544816425</v>
      </c>
      <c r="Y56" s="18">
        <f>IF(OR($A56="",Y$8=""),"",MMULT(Z!$B56:INDEX(ZM,$A56-$B$4+1,$B$3-$B$2+1),ZT!Y$9:INDEX(ZTM,$B$3-$B$2+1,Y$8+1-$B$4)))</f>
        <v>0.25414239383482568</v>
      </c>
      <c r="Z56" s="18">
        <f>IF(OR($A56="",Z$8=""),"",MMULT(Z!$B56:INDEX(ZM,$A56-$B$4+1,$B$3-$B$2+1),ZT!Z$9:INDEX(ZTM,$B$3-$B$2+1,Z$8+1-$B$4)))</f>
        <v>0.41386719487155588</v>
      </c>
      <c r="AA56" s="18">
        <f>IF(OR($A56="",AA$8=""),"",MMULT(Z!$B56:INDEX(ZM,$A56-$B$4+1,$B$3-$B$2+1),ZT!AA$9:INDEX(ZTM,$B$3-$B$2+1,AA$8+1-$B$4)))</f>
        <v>0.2298727834963685</v>
      </c>
      <c r="AB56" s="18">
        <f>IF(OR($A56="",AB$8=""),"",MMULT(Z!$B56:INDEX(ZM,$A56-$B$4+1,$B$3-$B$2+1),ZT!AB$9:INDEX(ZTM,$B$3-$B$2+1,AB$8+1-$B$4)))</f>
        <v>0.45961954613994904</v>
      </c>
      <c r="AC56" s="18">
        <f>IF(OR($A56="",AC$8=""),"",MMULT(Z!$B56:INDEX(ZM,$A56-$B$4+1,$B$3-$B$2+1),ZT!AC$9:INDEX(ZTM,$B$3-$B$2+1,AC$8+1-$B$4)))</f>
        <v>0.21843108033570036</v>
      </c>
      <c r="AD56" s="18">
        <f>IF(OR($A56="",AD$8=""),"",MMULT(Z!$B56:INDEX(ZM,$A56-$B$4+1,$B$3-$B$2+1),ZT!AD$9:INDEX(ZTM,$B$3-$B$2+1,AD$8+1-$B$4)))</f>
        <v>0.33709389434028403</v>
      </c>
      <c r="AE56" s="18">
        <f>IF(OR($A56="",AE$8=""),"",MMULT(Z!$B56:INDEX(ZM,$A56-$B$4+1,$B$3-$B$2+1),ZT!AE$9:INDEX(ZTM,$B$3-$B$2+1,AE$8+1-$B$4)))</f>
        <v>0.42819899622915697</v>
      </c>
      <c r="AF56" s="18">
        <f>IF(OR($A56="",AF$8=""),"",MMULT(Z!$B56:INDEX(ZM,$A56-$B$4+1,$B$3-$B$2+1),ZT!AF$9:INDEX(ZTM,$B$3-$B$2+1,AF$8+1-$B$4)))</f>
        <v>0.42504402358307714</v>
      </c>
      <c r="AG56" s="18">
        <f>IF(OR($A56="",AG$8=""),"",MMULT(Z!$B56:INDEX(ZM,$A56-$B$4+1,$B$3-$B$2+1),ZT!AG$9:INDEX(ZTM,$B$3-$B$2+1,AG$8+1-$B$4)))</f>
        <v>0.49784866207980027</v>
      </c>
      <c r="AH56" s="18">
        <f>IF(OR($A56="",AH$8=""),"",MMULT(Z!$B56:INDEX(ZM,$A56-$B$4+1,$B$3-$B$2+1),ZT!AH$9:INDEX(ZTM,$B$3-$B$2+1,AH$8+1-$B$4)))</f>
        <v>0.35331748928590034</v>
      </c>
      <c r="AI56" s="18">
        <f>IF(OR($A56="",AI$8=""),"",MMULT(Z!$B56:INDEX(ZM,$A56-$B$4+1,$B$3-$B$2+1),ZT!AI$9:INDEX(ZTM,$B$3-$B$2+1,AI$8+1-$B$4)))</f>
        <v>0.41931042486374615</v>
      </c>
      <c r="AJ56" s="18">
        <f>IF(OR($A56="",AJ$8=""),"",MMULT(Z!$B56:INDEX(ZM,$A56-$B$4+1,$B$3-$B$2+1),ZT!AJ$9:INDEX(ZTM,$B$3-$B$2+1,AJ$8+1-$B$4)))</f>
        <v>0.41353698418829943</v>
      </c>
      <c r="AK56" s="18">
        <f>IF(OR($A56="",AK$8=""),"",MMULT(Z!$B56:INDEX(ZM,$A56-$B$4+1,$B$3-$B$2+1),ZT!AK$9:INDEX(ZTM,$B$3-$B$2+1,AK$8+1-$B$4)))</f>
        <v>0.44418456585180666</v>
      </c>
      <c r="AL56" s="18">
        <f>IF(OR($A56="",AL$8=""),"",MMULT(Z!$B56:INDEX(ZM,$A56-$B$4+1,$B$3-$B$2+1),ZT!AL$9:INDEX(ZTM,$B$3-$B$2+1,AL$8+1-$B$4)))</f>
        <v>0.48967023492866019</v>
      </c>
      <c r="AM56" s="18">
        <f>IF(OR($A56="",AM$8=""),"",MMULT(Z!$B56:INDEX(ZM,$A56-$B$4+1,$B$3-$B$2+1),ZT!AM$9:INDEX(ZTM,$B$3-$B$2+1,AM$8+1-$B$4)))</f>
        <v>0.38846957115134906</v>
      </c>
      <c r="AN56" s="18">
        <f>IF(OR($A56="",AN$8=""),"",MMULT(Z!$B56:INDEX(ZM,$A56-$B$4+1,$B$3-$B$2+1),ZT!AN$9:INDEX(ZTM,$B$3-$B$2+1,AN$8+1-$B$4)))</f>
        <v>0.51532936814001695</v>
      </c>
      <c r="AO56" s="18">
        <f>IF(OR($A56="",AO$8=""),"",MMULT(Z!$B56:INDEX(ZM,$A56-$B$4+1,$B$3-$B$2+1),ZT!AO$9:INDEX(ZTM,$B$3-$B$2+1,AO$8+1-$B$4)))</f>
        <v>0.32952079693187025</v>
      </c>
      <c r="AP56" s="18">
        <f>IF(OR($A56="",AP$8=""),"",MMULT(Z!$B56:INDEX(ZM,$A56-$B$4+1,$B$3-$B$2+1),ZT!AP$9:INDEX(ZTM,$B$3-$B$2+1,AP$8+1-$B$4)))</f>
        <v>0.35932717602859787</v>
      </c>
      <c r="AQ56" s="18">
        <f>IF(OR($A56="",AQ$8=""),"",MMULT(Z!$B56:INDEX(ZM,$A56-$B$4+1,$B$3-$B$2+1),ZT!AQ$9:INDEX(ZTM,$B$3-$B$2+1,AQ$8+1-$B$4)))</f>
        <v>0.34523074617815719</v>
      </c>
      <c r="AR56" s="18">
        <f>IF(OR($A56="",AR$8=""),"",MMULT(Z!$B56:INDEX(ZM,$A56-$B$4+1,$B$3-$B$2+1),ZT!AR$9:INDEX(ZTM,$B$3-$B$2+1,AR$8+1-$B$4)))</f>
        <v>0.26364460343377222</v>
      </c>
      <c r="AS56" s="18">
        <f>IF(OR($A56="",AS$8=""),"",MMULT(Z!$B56:INDEX(ZM,$A56-$B$4+1,$B$3-$B$2+1),ZT!AS$9:INDEX(ZTM,$B$3-$B$2+1,AS$8+1-$B$4)))</f>
        <v>0.22822385476431853</v>
      </c>
      <c r="AT56" s="18">
        <f>IF(OR($A56="",AT$8=""),"",MMULT(Z!$B56:INDEX(ZM,$A56-$B$4+1,$B$3-$B$2+1),ZT!AT$9:INDEX(ZTM,$B$3-$B$2+1,AT$8+1-$B$4)))</f>
        <v>0.20786433815077482</v>
      </c>
      <c r="AU56" s="18">
        <f>IF(OR($A56="",AU$8=""),"",MMULT(Z!$B56:INDEX(ZM,$A56-$B$4+1,$B$3-$B$2+1),ZT!AU$9:INDEX(ZTM,$B$3-$B$2+1,AU$8+1-$B$4)))</f>
        <v>0.1729758536156695</v>
      </c>
      <c r="AV56" s="18">
        <f>IF(OR($A56="",AV$8=""),"",MMULT(Z!$B56:INDEX(ZM,$A56-$B$4+1,$B$3-$B$2+1),ZT!AV$9:INDEX(ZTM,$B$3-$B$2+1,AV$8+1-$B$4)))</f>
        <v>0.15255103716188359</v>
      </c>
      <c r="AW56" s="18">
        <f>IF(OR($A56="",AW$8=""),"",MMULT(Z!$B56:INDEX(ZM,$A56-$B$4+1,$B$3-$B$2+1),ZT!AW$9:INDEX(ZTM,$B$3-$B$2+1,AW$8+1-$B$4)))</f>
        <v>0.14983920206334955</v>
      </c>
      <c r="AX56" s="18">
        <f>IF(OR($A56="",AX$8=""),"",MMULT(Z!$B56:INDEX(ZM,$A56-$B$4+1,$B$3-$B$2+1),ZT!AX$9:INDEX(ZTM,$B$3-$B$2+1,AX$8+1-$B$4)))</f>
        <v>0.10899896081283433</v>
      </c>
      <c r="AY56" s="18">
        <f>IF(OR($A56="",AY$8=""),"",MMULT(Z!$B56:INDEX(ZM,$A56-$B$4+1,$B$3-$B$2+1),ZT!AY$9:INDEX(ZTM,$B$3-$B$2+1,AY$8+1-$B$4)))</f>
        <v>7.8615542353522666E-2</v>
      </c>
      <c r="AZ56" s="18">
        <f>IF(OR($A56="",AZ$8=""),"",MMULT(Z!$B56:INDEX(ZM,$A56-$B$4+1,$B$3-$B$2+1),ZT!AZ$9:INDEX(ZTM,$B$3-$B$2+1,AZ$8+1-$B$4)))</f>
        <v>8.150481435067744E-2</v>
      </c>
      <c r="BA56" s="18">
        <f>IF(OR($A56="",BA$8=""),"",MMULT(Z!$B56:INDEX(ZM,$A56-$B$4+1,$B$3-$B$2+1),ZT!BA$9:INDEX(ZTM,$B$3-$B$2+1,BA$8+1-$B$4)))</f>
        <v>5.0295173530143629E-2</v>
      </c>
      <c r="BB56" s="18">
        <f>IF(OR($A56="",BB$8=""),"",MMULT(Z!$B56:INDEX(ZM,$A56-$B$4+1,$B$3-$B$2+1),ZT!BB$9:INDEX(ZTM,$B$3-$B$2+1,BB$8+1-$B$4)))</f>
        <v>5.6686791352729748E-2</v>
      </c>
      <c r="BC56" s="18">
        <f>IF(OR($A56="",BC$8=""),"",MMULT(Z!$B56:INDEX(ZM,$A56-$B$4+1,$B$3-$B$2+1),ZT!BC$9:INDEX(ZTM,$B$3-$B$2+1,BC$8+1-$B$4)))</f>
        <v>4.4558610350090767E-2</v>
      </c>
      <c r="BD56" s="18">
        <f>IF(OR($A56="",BD$8=""),"",MMULT(Z!$B56:INDEX(ZM,$A56-$B$4+1,$B$3-$B$2+1),ZT!BD$9:INDEX(ZTM,$B$3-$B$2+1,BD$8+1-$B$4)))</f>
        <v>5.8912443524162639E-2</v>
      </c>
      <c r="BE56" s="18">
        <f>IF(OR($A56="",BE$8=""),"",MMULT(Z!$B56:INDEX(ZM,$A56-$B$4+1,$B$3-$B$2+1),ZT!BE$9:INDEX(ZTM,$B$3-$B$2+1,BE$8+1-$B$4)))</f>
        <v>7.4748330412040598E-2</v>
      </c>
      <c r="BF56" s="18">
        <f>IF(OR($A56="",BF$8=""),"",MMULT(Z!$B56:INDEX(ZM,$A56-$B$4+1,$B$3-$B$2+1),ZT!BF$9:INDEX(ZTM,$B$3-$B$2+1,BF$8+1-$B$4)))</f>
        <v>9.2381108291429842E-2</v>
      </c>
      <c r="BG56" s="18">
        <f>IF(OR($A56="",BG$8=""),"",MMULT(Z!$B56:INDEX(ZM,$A56-$B$4+1,$B$3-$B$2+1),ZT!BG$9:INDEX(ZTM,$B$3-$B$2+1,BG$8+1-$B$4)))</f>
        <v>0.10748102006133732</v>
      </c>
      <c r="BH56" s="18">
        <f>IF(OR($A56="",BH$8=""),"",MMULT(Z!$B56:INDEX(ZM,$A56-$B$4+1,$B$3-$B$2+1),ZT!BH$9:INDEX(ZTM,$B$3-$B$2+1,BH$8+1-$B$4)))</f>
        <v>9.8707462037602917E-2</v>
      </c>
      <c r="BI56" s="18">
        <f>IF(OR($A56="",BI$8=""),"",MMULT(Z!$B56:INDEX(ZM,$A56-$B$4+1,$B$3-$B$2+1),ZT!BI$9:INDEX(ZTM,$B$3-$B$2+1,BI$8+1-$B$4)))</f>
        <v>0.12566574048837464</v>
      </c>
      <c r="BJ56" s="18">
        <f>IF(OR($A56="",BJ$8=""),"",MMULT(Z!$B56:INDEX(ZM,$A56-$B$4+1,$B$3-$B$2+1),ZT!BJ$9:INDEX(ZTM,$B$3-$B$2+1,BJ$8+1-$B$4)))</f>
        <v>0.13246390803460339</v>
      </c>
      <c r="BK56" s="18">
        <f>IF(OR($A56="",BK$8=""),"",MMULT(Z!$B56:INDEX(ZM,$A56-$B$4+1,$B$3-$B$2+1),ZT!BK$9:INDEX(ZTM,$B$3-$B$2+1,BK$8+1-$B$4)))</f>
        <v>0.10452543499611872</v>
      </c>
      <c r="BL56" s="18">
        <f>IF(OR($A56="",BL$8=""),"",MMULT(Z!$B56:INDEX(ZM,$A56-$B$4+1,$B$3-$B$2+1),ZT!BL$9:INDEX(ZTM,$B$3-$B$2+1,BL$8+1-$B$4)))</f>
        <v>0.13489986211252183</v>
      </c>
      <c r="BM56" s="18">
        <f>IF(OR($A56="",BM$8=""),"",MMULT(Z!$B56:INDEX(ZM,$A56-$B$4+1,$B$3-$B$2+1),ZT!BM$9:INDEX(ZTM,$B$3-$B$2+1,BM$8+1-$B$4)))</f>
        <v>0.16158693025837001</v>
      </c>
      <c r="BN56" s="18">
        <f>IF(OR($A56="",BN$8=""),"",MMULT(Z!$B56:INDEX(ZM,$A56-$B$4+1,$B$3-$B$2+1),ZT!BN$9:INDEX(ZTM,$B$3-$B$2+1,BN$8+1-$B$4)))</f>
        <v>0.13874980036170387</v>
      </c>
      <c r="BO56" s="18">
        <f>IF(OR($A56="",BO$8=""),"",MMULT(Z!$B56:INDEX(ZM,$A56-$B$4+1,$B$3-$B$2+1),ZT!BO$9:INDEX(ZTM,$B$3-$B$2+1,BO$8+1-$B$4)))</f>
        <v>0.18485277036378805</v>
      </c>
      <c r="BP56" s="18">
        <f>IF(OR($A56="",BP$8=""),"",MMULT(Z!$B56:INDEX(ZM,$A56-$B$4+1,$B$3-$B$2+1),ZT!BP$9:INDEX(ZTM,$B$3-$B$2+1,BP$8+1-$B$4)))</f>
        <v>0.17320409876866302</v>
      </c>
      <c r="BQ56" s="18">
        <f>IF(OR($A56="",BQ$8=""),"",MMULT(Z!$B56:INDEX(ZM,$A56-$B$4+1,$B$3-$B$2+1),ZT!BQ$9:INDEX(ZTM,$B$3-$B$2+1,BQ$8+1-$B$4)))</f>
        <v>0.16502292095591167</v>
      </c>
      <c r="BR56" s="18">
        <f>IF(OR($A56="",BR$8=""),"",MMULT(Z!$B56:INDEX(ZM,$A56-$B$4+1,$B$3-$B$2+1),ZT!BR$9:INDEX(ZTM,$B$3-$B$2+1,BR$8+1-$B$4)))</f>
        <v>0.19578980465452317</v>
      </c>
      <c r="BS56" s="18">
        <f>IF(OR($A56="",BS$8=""),"",MMULT(Z!$B56:INDEX(ZM,$A56-$B$4+1,$B$3-$B$2+1),ZT!BS$9:INDEX(ZTM,$B$3-$B$2+1,BS$8+1-$B$4)))</f>
        <v>0.17443687652363324</v>
      </c>
      <c r="BT56" s="18">
        <f>IF(OR($A56="",BT$8=""),"",MMULT(Z!$B56:INDEX(ZM,$A56-$B$4+1,$B$3-$B$2+1),ZT!BT$9:INDEX(ZTM,$B$3-$B$2+1,BT$8+1-$B$4)))</f>
        <v>0.16886127409234652</v>
      </c>
      <c r="BU56" s="18">
        <f>IF(OR($A56="",BU$8=""),"",MMULT(Z!$B56:INDEX(ZM,$A56-$B$4+1,$B$3-$B$2+1),ZT!BU$9:INDEX(ZTM,$B$3-$B$2+1,BU$8+1-$B$4)))</f>
        <v>0.20001369010367337</v>
      </c>
      <c r="BV56" s="18">
        <f>IF(OR($A56="",BV$8=""),"",MMULT(Z!$B56:INDEX(ZM,$A56-$B$4+1,$B$3-$B$2+1),ZT!BV$9:INDEX(ZTM,$B$3-$B$2+1,BV$8+1-$B$4)))</f>
        <v>0.17764955504368915</v>
      </c>
      <c r="BW56" s="18">
        <f>IF(OR($A56="",BW$8=""),"",MMULT(Z!$B56:INDEX(ZM,$A56-$B$4+1,$B$3-$B$2+1),ZT!BW$9:INDEX(ZTM,$B$3-$B$2+1,BW$8+1-$B$4)))</f>
        <v>0.18491843913581016</v>
      </c>
      <c r="BX56" s="18">
        <f>IF(OR($A56="",BX$8=""),"",MMULT(Z!$B56:INDEX(ZM,$A56-$B$4+1,$B$3-$B$2+1),ZT!BX$9:INDEX(ZTM,$B$3-$B$2+1,BX$8+1-$B$4)))</f>
        <v>0.19365984262014002</v>
      </c>
      <c r="BY56" s="18">
        <f>IF(OR($A56="",BY$8=""),"",MMULT(Z!$B56:INDEX(ZM,$A56-$B$4+1,$B$3-$B$2+1),ZT!BY$9:INDEX(ZTM,$B$3-$B$2+1,BY$8+1-$B$4)))</f>
        <v>0.16318139810893229</v>
      </c>
      <c r="BZ56" s="18">
        <f>IF(OR($A56="",BZ$8=""),"",MMULT(Z!$B56:INDEX(ZM,$A56-$B$4+1,$B$3-$B$2+1),ZT!BZ$9:INDEX(ZTM,$B$3-$B$2+1,BZ$8+1-$B$4)))</f>
        <v>0.19264763698994328</v>
      </c>
      <c r="CA56" s="18">
        <f>IF(OR($A56="",CA$8=""),"",MMULT(Z!$B56:INDEX(ZM,$A56-$B$4+1,$B$3-$B$2+1),ZT!CA$9:INDEX(ZTM,$B$3-$B$2+1,CA$8+1-$B$4)))</f>
        <v>0.1383348556282491</v>
      </c>
      <c r="CB56" s="18">
        <f>IF(OR($A56="",CB$8=""),"",MMULT(Z!$B56:INDEX(ZM,$A56-$B$4+1,$B$3-$B$2+1),ZT!CB$9:INDEX(ZTM,$B$3-$B$2+1,CB$8+1-$B$4)))</f>
        <v>0.16347012692169879</v>
      </c>
      <c r="CC56" s="18">
        <f>IF(OR($A56="",CC$8=""),"",MMULT(Z!$B56:INDEX(ZM,$A56-$B$4+1,$B$3-$B$2+1),ZT!CC$9:INDEX(ZTM,$B$3-$B$2+1,CC$8+1-$B$4)))</f>
        <v>0.13663597008557893</v>
      </c>
      <c r="CD56" s="18">
        <f>IF(OR($A56="",CD$8=""),"",MMULT(Z!$B56:INDEX(ZM,$A56-$B$4+1,$B$3-$B$2+1),ZT!CD$9:INDEX(ZTM,$B$3-$B$2+1,CD$8+1-$B$4)))</f>
        <v>0.13122179299688003</v>
      </c>
      <c r="CE56" s="18">
        <f>IF(OR($A56="",CE$8=""),"",MMULT(Z!$B56:INDEX(ZM,$A56-$B$4+1,$B$3-$B$2+1),ZT!CE$9:INDEX(ZTM,$B$3-$B$2+1,CE$8+1-$B$4)))</f>
        <v>0.11842344206722272</v>
      </c>
      <c r="CF56" s="18">
        <f>IF(OR($A56="",CF$8=""),"",MMULT(Z!$B56:INDEX(ZM,$A56-$B$4+1,$B$3-$B$2+1),ZT!CF$9:INDEX(ZTM,$B$3-$B$2+1,CF$8+1-$B$4)))</f>
        <v>0.11134876460724272</v>
      </c>
      <c r="CG56" s="18">
        <f>IF(OR($A56="",CG$8=""),"",MMULT(Z!$B56:INDEX(ZM,$A56-$B$4+1,$B$3-$B$2+1),ZT!CG$9:INDEX(ZTM,$B$3-$B$2+1,CG$8+1-$B$4)))</f>
        <v>0.1369203232171961</v>
      </c>
      <c r="CH56" s="18">
        <f>IF(OR($A56="",CH$8=""),"",MMULT(Z!$B56:INDEX(ZM,$A56-$B$4+1,$B$3-$B$2+1),ZT!CH$9:INDEX(ZTM,$B$3-$B$2+1,CH$8+1-$B$4)))</f>
        <v>0.1333434630214177</v>
      </c>
      <c r="CI56" s="18">
        <f>IF(OR($A56="",CI$8=""),"",MMULT(Z!$B56:INDEX(ZM,$A56-$B$4+1,$B$3-$B$2+1),ZT!CI$9:INDEX(ZTM,$B$3-$B$2+1,CI$8+1-$B$4)))</f>
        <v>0.13462436219934409</v>
      </c>
      <c r="CJ56" s="18">
        <f>IF(OR($A56="",CJ$8=""),"",MMULT(Z!$B56:INDEX(ZM,$A56-$B$4+1,$B$3-$B$2+1),ZT!CJ$9:INDEX(ZTM,$B$3-$B$2+1,CJ$8+1-$B$4)))</f>
        <v>0.13711391069637618</v>
      </c>
      <c r="CK56" s="18">
        <f>IF(OR($A56="",CK$8=""),"",MMULT(Z!$B56:INDEX(ZM,$A56-$B$4+1,$B$3-$B$2+1),ZT!CK$9:INDEX(ZTM,$B$3-$B$2+1,CK$8+1-$B$4)))</f>
        <v>0.14778986980261063</v>
      </c>
      <c r="CL56" s="18">
        <f>IF(OR($A56="",CL$8=""),"",MMULT(Z!$B56:INDEX(ZM,$A56-$B$4+1,$B$3-$B$2+1),ZT!CL$9:INDEX(ZTM,$B$3-$B$2+1,CL$8+1-$B$4)))</f>
        <v>0.14515456815598018</v>
      </c>
      <c r="CM56" s="18">
        <f>IF(OR($A56="",CM$8=""),"",MMULT(Z!$B56:INDEX(ZM,$A56-$B$4+1,$B$3-$B$2+1),ZT!CM$9:INDEX(ZTM,$B$3-$B$2+1,CM$8+1-$B$4)))</f>
        <v>0.18063633438530316</v>
      </c>
      <c r="CN56" s="18">
        <f>IF(OR($A56="",CN$8=""),"",MMULT(Z!$B56:INDEX(ZM,$A56-$B$4+1,$B$3-$B$2+1),ZT!CN$9:INDEX(ZTM,$B$3-$B$2+1,CN$8+1-$B$4)))</f>
        <v>0.14728726420167509</v>
      </c>
      <c r="CO56" s="18">
        <f>IF(OR($A56="",CO$8=""),"",MMULT(Z!$B56:INDEX(ZM,$A56-$B$4+1,$B$3-$B$2+1),ZT!CO$9:INDEX(ZTM,$B$3-$B$2+1,CO$8+1-$B$4)))</f>
        <v>0.16002799143690527</v>
      </c>
      <c r="CP56" s="18">
        <f>IF(OR($A56="",CP$8=""),"",MMULT(Z!$B56:INDEX(ZM,$A56-$B$4+1,$B$3-$B$2+1),ZT!CP$9:INDEX(ZTM,$B$3-$B$2+1,CP$8+1-$B$4)))</f>
        <v>0.10655919747850541</v>
      </c>
      <c r="CQ56" s="18">
        <f>IF(OR($A56="",CQ$8=""),"",MMULT(Z!$B56:INDEX(ZM,$A56-$B$4+1,$B$3-$B$2+1),ZT!CQ$9:INDEX(ZTM,$B$3-$B$2+1,CQ$8+1-$B$4)))</f>
        <v>0.11335606709482862</v>
      </c>
      <c r="CR56" s="18">
        <f>IF(OR($A56="",CR$8=""),"",MMULT(Z!$B56:INDEX(ZM,$A56-$B$4+1,$B$3-$B$2+1),ZT!CR$9:INDEX(ZTM,$B$3-$B$2+1,CR$8+1-$B$4)))</f>
        <v>8.5354636679535037E-2</v>
      </c>
      <c r="CS56" s="18">
        <f>IF(OR($A56="",CS$8=""),"",MMULT(Z!$B56:INDEX(ZM,$A56-$B$4+1,$B$3-$B$2+1),ZT!CS$9:INDEX(ZTM,$B$3-$B$2+1,CS$8+1-$B$4)))</f>
        <v>0.11272541542720314</v>
      </c>
      <c r="CT56" s="18" t="str">
        <f>IF(OR($A56="",CT$8=""),"",MMULT(Z!$B56:INDEX(ZM,$A56-$B$4+1,$B$3-$B$2+1),ZT!CT$9:INDEX(ZTM,$B$3-$B$2+1,CT$8+1-$B$4)))</f>
        <v/>
      </c>
      <c r="CU56" s="18" t="str">
        <f>IF(OR($A56="",CU$8=""),"",MMULT(Z!$B56:INDEX(ZM,$A56-$B$4+1,$B$3-$B$2+1),ZT!CU$9:INDEX(ZTM,$B$3-$B$2+1,CU$8+1-$B$4)))</f>
        <v/>
      </c>
      <c r="CV56" s="18" t="str">
        <f>IF(OR($A56="",CV$8=""),"",MMULT(Z!$B56:INDEX(ZM,$A56-$B$4+1,$B$3-$B$2+1),ZT!CV$9:INDEX(ZTM,$B$3-$B$2+1,CV$8+1-$B$4)))</f>
        <v/>
      </c>
      <c r="CW56" s="18" t="str">
        <f>IF(OR($A56="",CW$8=""),"",MMULT(Z!$B56:INDEX(ZM,$A56-$B$4+1,$B$3-$B$2+1),ZT!CW$9:INDEX(ZTM,$B$3-$B$2+1,CW$8+1-$B$4)))</f>
        <v/>
      </c>
      <c r="CX56" s="18" t="str">
        <f>IF(OR($A56="",CX$8=""),"",MMULT(Z!$B56:INDEX(ZM,$A56-$B$4+1,$B$3-$B$2+1),ZT!CX$9:INDEX(ZTM,$B$3-$B$2+1,CX$8+1-$B$4)))</f>
        <v/>
      </c>
      <c r="CY56" s="18" t="str">
        <f>IF(OR($A56="",CY$8=""),"",MMULT(Z!$B56:INDEX(ZM,$A56-$B$4+1,$B$3-$B$2+1),ZT!CY$9:INDEX(ZTM,$B$3-$B$2+1,CY$8+1-$B$4)))</f>
        <v/>
      </c>
      <c r="CZ56" s="18" t="str">
        <f>IF(OR($A56="",CZ$8=""),"",MMULT(Z!$B56:INDEX(ZM,$A56-$B$4+1,$B$3-$B$2+1),ZT!CZ$9:INDEX(ZTM,$B$3-$B$2+1,CZ$8+1-$B$4)))</f>
        <v/>
      </c>
      <c r="DA56" s="18" t="str">
        <f>IF(OR($A56="",DA$8=""),"",MMULT(Z!$B56:INDEX(ZM,$A56-$B$4+1,$B$3-$B$2+1),ZT!DA$9:INDEX(ZTM,$B$3-$B$2+1,DA$8+1-$B$4)))</f>
        <v/>
      </c>
      <c r="DB56" s="18" t="str">
        <f>IF(OR($A56="",DB$8=""),"",MMULT(Z!$B56:INDEX(ZM,$A56-$B$4+1,$B$3-$B$2+1),ZT!DB$9:INDEX(ZTM,$B$3-$B$2+1,DB$8+1-$B$4)))</f>
        <v/>
      </c>
      <c r="DC56" s="18" t="str">
        <f>IF(OR($A56="",DC$8=""),"",MMULT(Z!$B56:INDEX(ZM,$A56-$B$4+1,$B$3-$B$2+1),ZT!DC$9:INDEX(ZTM,$B$3-$B$2+1,DC$8+1-$B$4)))</f>
        <v/>
      </c>
      <c r="DD56" s="18" t="str">
        <f>IF(OR($A56="",DD$8=""),"",MMULT(Z!$B56:INDEX(ZM,$A56-$B$4+1,$B$3-$B$2+1),ZT!DD$9:INDEX(ZTM,$B$3-$B$2+1,DD$8+1-$B$4)))</f>
        <v/>
      </c>
      <c r="DE56" s="18" t="str">
        <f>IF(OR($A56="",DE$8=""),"",MMULT(Z!$B56:INDEX(ZM,$A56-$B$4+1,$B$3-$B$2+1),ZT!DE$9:INDEX(ZTM,$B$3-$B$2+1,DE$8+1-$B$4)))</f>
        <v/>
      </c>
      <c r="DF56" s="18" t="str">
        <f>IF(OR($A56="",DF$8=""),"",MMULT(Z!$B56:INDEX(ZM,$A56-$B$4+1,$B$3-$B$2+1),ZT!DF$9:INDEX(ZTM,$B$3-$B$2+1,DF$8+1-$B$4)))</f>
        <v/>
      </c>
      <c r="DG56" s="18" t="str">
        <f>IF(OR($A56="",DG$8=""),"",MMULT(Z!$B56:INDEX(ZM,$A56-$B$4+1,$B$3-$B$2+1),ZT!DG$9:INDEX(ZTM,$B$3-$B$2+1,DG$8+1-$B$4)))</f>
        <v/>
      </c>
    </row>
    <row r="57" spans="1:111">
      <c r="A57">
        <f>Z!A57</f>
        <v>48</v>
      </c>
      <c r="B57" s="18">
        <f>IF(OR($A57="",B$8=""),"",MMULT(Z!$B57:INDEX(ZM,$A57-$B$4+1,$B$3-$B$2+1),ZT!B$9:INDEX(ZTM,$B$3-$B$2+1,B$8+1-$B$4)))</f>
        <v>0.37002705153990695</v>
      </c>
      <c r="C57" s="18">
        <f>IF(OR($A57="",C$8=""),"",MMULT(Z!$B57:INDEX(ZM,$A57-$B$4+1,$B$3-$B$2+1),ZT!C$9:INDEX(ZTM,$B$3-$B$2+1,C$8+1-$B$4)))</f>
        <v>0.35378151705324656</v>
      </c>
      <c r="D57" s="18">
        <f>IF(OR($A57="",D$8=""),"",MMULT(Z!$B57:INDEX(ZM,$A57-$B$4+1,$B$3-$B$2+1),ZT!D$9:INDEX(ZTM,$B$3-$B$2+1,D$8+1-$B$4)))</f>
        <v>0.3679250252486046</v>
      </c>
      <c r="E57" s="18">
        <f>IF(OR($A57="",E$8=""),"",MMULT(Z!$B57:INDEX(ZM,$A57-$B$4+1,$B$3-$B$2+1),ZT!E$9:INDEX(ZTM,$B$3-$B$2+1,E$8+1-$B$4)))</f>
        <v>0.16340531745533904</v>
      </c>
      <c r="F57" s="18">
        <f>IF(OR($A57="",F$8=""),"",MMULT(Z!$B57:INDEX(ZM,$A57-$B$4+1,$B$3-$B$2+1),ZT!F$9:INDEX(ZTM,$B$3-$B$2+1,F$8+1-$B$4)))</f>
        <v>0.40783460404125382</v>
      </c>
      <c r="G57" s="18">
        <f>IF(OR($A57="",G$8=""),"",MMULT(Z!$B57:INDEX(ZM,$A57-$B$4+1,$B$3-$B$2+1),ZT!G$9:INDEX(ZTM,$B$3-$B$2+1,G$8+1-$B$4)))</f>
        <v>0.27840441333251681</v>
      </c>
      <c r="H57" s="18">
        <f>IF(OR($A57="",H$8=""),"",MMULT(Z!$B57:INDEX(ZM,$A57-$B$4+1,$B$3-$B$2+1),ZT!H$9:INDEX(ZTM,$B$3-$B$2+1,H$8+1-$B$4)))</f>
        <v>0.12242816831326564</v>
      </c>
      <c r="I57" s="18">
        <f>IF(OR($A57="",I$8=""),"",MMULT(Z!$B57:INDEX(ZM,$A57-$B$4+1,$B$3-$B$2+1),ZT!I$9:INDEX(ZTM,$B$3-$B$2+1,I$8+1-$B$4)))</f>
        <v>0.10790005706220571</v>
      </c>
      <c r="J57" s="18">
        <f>IF(OR($A57="",J$8=""),"",MMULT(Z!$B57:INDEX(ZM,$A57-$B$4+1,$B$3-$B$2+1),ZT!J$9:INDEX(ZTM,$B$3-$B$2+1,J$8+1-$B$4)))</f>
        <v>0.5659580712135589</v>
      </c>
      <c r="K57" s="18">
        <f>IF(OR($A57="",K$8=""),"",MMULT(Z!$B57:INDEX(ZM,$A57-$B$4+1,$B$3-$B$2+1),ZT!K$9:INDEX(ZTM,$B$3-$B$2+1,K$8+1-$B$4)))</f>
        <v>0.14796021388711206</v>
      </c>
      <c r="L57" s="18">
        <f>IF(OR($A57="",L$8=""),"",MMULT(Z!$B57:INDEX(ZM,$A57-$B$4+1,$B$3-$B$2+1),ZT!L$9:INDEX(ZTM,$B$3-$B$2+1,L$8+1-$B$4)))</f>
        <v>0.46449465411516655</v>
      </c>
      <c r="M57" s="18">
        <f>IF(OR($A57="",M$8=""),"",MMULT(Z!$B57:INDEX(ZM,$A57-$B$4+1,$B$3-$B$2+1),ZT!M$9:INDEX(ZTM,$B$3-$B$2+1,M$8+1-$B$4)))</f>
        <v>5.5419450724911765E-2</v>
      </c>
      <c r="N57" s="18">
        <f>IF(OR($A57="",N$8=""),"",MMULT(Z!$B57:INDEX(ZM,$A57-$B$4+1,$B$3-$B$2+1),ZT!N$9:INDEX(ZTM,$B$3-$B$2+1,N$8+1-$B$4)))</f>
        <v>-3.2523922588885583E-2</v>
      </c>
      <c r="O57" s="18">
        <f>IF(OR($A57="",O$8=""),"",MMULT(Z!$B57:INDEX(ZM,$A57-$B$4+1,$B$3-$B$2+1),ZT!O$9:INDEX(ZTM,$B$3-$B$2+1,O$8+1-$B$4)))</f>
        <v>9.5894587458603145E-2</v>
      </c>
      <c r="P57" s="18">
        <f>IF(OR($A57="",P$8=""),"",MMULT(Z!$B57:INDEX(ZM,$A57-$B$4+1,$B$3-$B$2+1),ZT!P$9:INDEX(ZTM,$B$3-$B$2+1,P$8+1-$B$4)))</f>
        <v>0.3039158943137576</v>
      </c>
      <c r="Q57" s="18">
        <f>IF(OR($A57="",Q$8=""),"",MMULT(Z!$B57:INDEX(ZM,$A57-$B$4+1,$B$3-$B$2+1),ZT!Q$9:INDEX(ZTM,$B$3-$B$2+1,Q$8+1-$B$4)))</f>
        <v>0.15725982451430812</v>
      </c>
      <c r="R57" s="18">
        <f>IF(OR($A57="",R$8=""),"",MMULT(Z!$B57:INDEX(ZM,$A57-$B$4+1,$B$3-$B$2+1),ZT!R$9:INDEX(ZTM,$B$3-$B$2+1,R$8+1-$B$4)))</f>
        <v>-9.4130910262878315E-2</v>
      </c>
      <c r="S57" s="18">
        <f>IF(OR($A57="",S$8=""),"",MMULT(Z!$B57:INDEX(ZM,$A57-$B$4+1,$B$3-$B$2+1),ZT!S$9:INDEX(ZTM,$B$3-$B$2+1,S$8+1-$B$4)))</f>
        <v>0.19927812380875309</v>
      </c>
      <c r="T57" s="18">
        <f>IF(OR($A57="",T$8=""),"",MMULT(Z!$B57:INDEX(ZM,$A57-$B$4+1,$B$3-$B$2+1),ZT!T$9:INDEX(ZTM,$B$3-$B$2+1,T$8+1-$B$4)))</f>
        <v>0.25252332241257291</v>
      </c>
      <c r="U57" s="18">
        <f>IF(OR($A57="",U$8=""),"",MMULT(Z!$B57:INDEX(ZM,$A57-$B$4+1,$B$3-$B$2+1),ZT!U$9:INDEX(ZTM,$B$3-$B$2+1,U$8+1-$B$4)))</f>
        <v>0.1164857015168143</v>
      </c>
      <c r="V57" s="18">
        <f>IF(OR($A57="",V$8=""),"",MMULT(Z!$B57:INDEX(ZM,$A57-$B$4+1,$B$3-$B$2+1),ZT!V$9:INDEX(ZTM,$B$3-$B$2+1,V$8+1-$B$4)))</f>
        <v>0.21223233213052919</v>
      </c>
      <c r="W57" s="18">
        <f>IF(OR($A57="",W$8=""),"",MMULT(Z!$B57:INDEX(ZM,$A57-$B$4+1,$B$3-$B$2+1),ZT!W$9:INDEX(ZTM,$B$3-$B$2+1,W$8+1-$B$4)))</f>
        <v>0.15825239845082817</v>
      </c>
      <c r="X57" s="18">
        <f>IF(OR($A57="",X$8=""),"",MMULT(Z!$B57:INDEX(ZM,$A57-$B$4+1,$B$3-$B$2+1),ZT!X$9:INDEX(ZTM,$B$3-$B$2+1,X$8+1-$B$4)))</f>
        <v>0.27324349536386228</v>
      </c>
      <c r="Y57" s="18">
        <f>IF(OR($A57="",Y$8=""),"",MMULT(Z!$B57:INDEX(ZM,$A57-$B$4+1,$B$3-$B$2+1),ZT!Y$9:INDEX(ZTM,$B$3-$B$2+1,Y$8+1-$B$4)))</f>
        <v>0.3600742764066252</v>
      </c>
      <c r="Z57" s="18">
        <f>IF(OR($A57="",Z$8=""),"",MMULT(Z!$B57:INDEX(ZM,$A57-$B$4+1,$B$3-$B$2+1),ZT!Z$9:INDEX(ZTM,$B$3-$B$2+1,Z$8+1-$B$4)))</f>
        <v>0.28400768212686883</v>
      </c>
      <c r="AA57" s="18">
        <f>IF(OR($A57="",AA$8=""),"",MMULT(Z!$B57:INDEX(ZM,$A57-$B$4+1,$B$3-$B$2+1),ZT!AA$9:INDEX(ZTM,$B$3-$B$2+1,AA$8+1-$B$4)))</f>
        <v>0.2396752229025739</v>
      </c>
      <c r="AB57" s="18">
        <f>IF(OR($A57="",AB$8=""),"",MMULT(Z!$B57:INDEX(ZM,$A57-$B$4+1,$B$3-$B$2+1),ZT!AB$9:INDEX(ZTM,$B$3-$B$2+1,AB$8+1-$B$4)))</f>
        <v>0.46494008009114129</v>
      </c>
      <c r="AC57" s="18">
        <f>IF(OR($A57="",AC$8=""),"",MMULT(Z!$B57:INDEX(ZM,$A57-$B$4+1,$B$3-$B$2+1),ZT!AC$9:INDEX(ZTM,$B$3-$B$2+1,AC$8+1-$B$4)))</f>
        <v>0.23208350925567331</v>
      </c>
      <c r="AD57" s="18">
        <f>IF(OR($A57="",AD$8=""),"",MMULT(Z!$B57:INDEX(ZM,$A57-$B$4+1,$B$3-$B$2+1),ZT!AD$9:INDEX(ZTM,$B$3-$B$2+1,AD$8+1-$B$4)))</f>
        <v>0.27567661276930866</v>
      </c>
      <c r="AE57" s="18">
        <f>IF(OR($A57="",AE$8=""),"",MMULT(Z!$B57:INDEX(ZM,$A57-$B$4+1,$B$3-$B$2+1),ZT!AE$9:INDEX(ZTM,$B$3-$B$2+1,AE$8+1-$B$4)))</f>
        <v>0.40839054809543662</v>
      </c>
      <c r="AF57" s="18">
        <f>IF(OR($A57="",AF$8=""),"",MMULT(Z!$B57:INDEX(ZM,$A57-$B$4+1,$B$3-$B$2+1),ZT!AF$9:INDEX(ZTM,$B$3-$B$2+1,AF$8+1-$B$4)))</f>
        <v>0.34354484273783958</v>
      </c>
      <c r="AG57" s="18">
        <f>IF(OR($A57="",AG$8=""),"",MMULT(Z!$B57:INDEX(ZM,$A57-$B$4+1,$B$3-$B$2+1),ZT!AG$9:INDEX(ZTM,$B$3-$B$2+1,AG$8+1-$B$4)))</f>
        <v>0.44204519865687625</v>
      </c>
      <c r="AH57" s="18">
        <f>IF(OR($A57="",AH$8=""),"",MMULT(Z!$B57:INDEX(ZM,$A57-$B$4+1,$B$3-$B$2+1),ZT!AH$9:INDEX(ZTM,$B$3-$B$2+1,AH$8+1-$B$4)))</f>
        <v>0.35985695364097098</v>
      </c>
      <c r="AI57" s="18">
        <f>IF(OR($A57="",AI$8=""),"",MMULT(Z!$B57:INDEX(ZM,$A57-$B$4+1,$B$3-$B$2+1),ZT!AI$9:INDEX(ZTM,$B$3-$B$2+1,AI$8+1-$B$4)))</f>
        <v>0.39609889924768626</v>
      </c>
      <c r="AJ57" s="18">
        <f>IF(OR($A57="",AJ$8=""),"",MMULT(Z!$B57:INDEX(ZM,$A57-$B$4+1,$B$3-$B$2+1),ZT!AJ$9:INDEX(ZTM,$B$3-$B$2+1,AJ$8+1-$B$4)))</f>
        <v>0.31185949745146962</v>
      </c>
      <c r="AK57" s="18">
        <f>IF(OR($A57="",AK$8=""),"",MMULT(Z!$B57:INDEX(ZM,$A57-$B$4+1,$B$3-$B$2+1),ZT!AK$9:INDEX(ZTM,$B$3-$B$2+1,AK$8+1-$B$4)))</f>
        <v>0.4204550905762065</v>
      </c>
      <c r="AL57" s="18">
        <f>IF(OR($A57="",AL$8=""),"",MMULT(Z!$B57:INDEX(ZM,$A57-$B$4+1,$B$3-$B$2+1),ZT!AL$9:INDEX(ZTM,$B$3-$B$2+1,AL$8+1-$B$4)))</f>
        <v>0.46618353136495272</v>
      </c>
      <c r="AM57" s="18">
        <f>IF(OR($A57="",AM$8=""),"",MMULT(Z!$B57:INDEX(ZM,$A57-$B$4+1,$B$3-$B$2+1),ZT!AM$9:INDEX(ZTM,$B$3-$B$2+1,AM$8+1-$B$4)))</f>
        <v>0.33337279565369182</v>
      </c>
      <c r="AN57" s="18">
        <f>IF(OR($A57="",AN$8=""),"",MMULT(Z!$B57:INDEX(ZM,$A57-$B$4+1,$B$3-$B$2+1),ZT!AN$9:INDEX(ZTM,$B$3-$B$2+1,AN$8+1-$B$4)))</f>
        <v>0.43100936590745709</v>
      </c>
      <c r="AO57" s="18">
        <f>IF(OR($A57="",AO$8=""),"",MMULT(Z!$B57:INDEX(ZM,$A57-$B$4+1,$B$3-$B$2+1),ZT!AO$9:INDEX(ZTM,$B$3-$B$2+1,AO$8+1-$B$4)))</f>
        <v>0.35446043985356424</v>
      </c>
      <c r="AP57" s="18">
        <f>IF(OR($A57="",AP$8=""),"",MMULT(Z!$B57:INDEX(ZM,$A57-$B$4+1,$B$3-$B$2+1),ZT!AP$9:INDEX(ZTM,$B$3-$B$2+1,AP$8+1-$B$4)))</f>
        <v>0.36033910072795178</v>
      </c>
      <c r="AQ57" s="18">
        <f>IF(OR($A57="",AQ$8=""),"",MMULT(Z!$B57:INDEX(ZM,$A57-$B$4+1,$B$3-$B$2+1),ZT!AQ$9:INDEX(ZTM,$B$3-$B$2+1,AQ$8+1-$B$4)))</f>
        <v>0.29927385193646022</v>
      </c>
      <c r="AR57" s="18">
        <f>IF(OR($A57="",AR$8=""),"",MMULT(Z!$B57:INDEX(ZM,$A57-$B$4+1,$B$3-$B$2+1),ZT!AR$9:INDEX(ZTM,$B$3-$B$2+1,AR$8+1-$B$4)))</f>
        <v>0.31236180740302549</v>
      </c>
      <c r="AS57" s="18">
        <f>IF(OR($A57="",AS$8=""),"",MMULT(Z!$B57:INDEX(ZM,$A57-$B$4+1,$B$3-$B$2+1),ZT!AS$9:INDEX(ZTM,$B$3-$B$2+1,AS$8+1-$B$4)))</f>
        <v>0.24083875721387249</v>
      </c>
      <c r="AT57" s="18">
        <f>IF(OR($A57="",AT$8=""),"",MMULT(Z!$B57:INDEX(ZM,$A57-$B$4+1,$B$3-$B$2+1),ZT!AT$9:INDEX(ZTM,$B$3-$B$2+1,AT$8+1-$B$4)))</f>
        <v>0.19993699387538183</v>
      </c>
      <c r="AU57" s="18">
        <f>IF(OR($A57="",AU$8=""),"",MMULT(Z!$B57:INDEX(ZM,$A57-$B$4+1,$B$3-$B$2+1),ZT!AU$9:INDEX(ZTM,$B$3-$B$2+1,AU$8+1-$B$4)))</f>
        <v>0.14446446285322037</v>
      </c>
      <c r="AV57" s="18">
        <f>IF(OR($A57="",AV$8=""),"",MMULT(Z!$B57:INDEX(ZM,$A57-$B$4+1,$B$3-$B$2+1),ZT!AV$9:INDEX(ZTM,$B$3-$B$2+1,AV$8+1-$B$4)))</f>
        <v>0.16609055732357925</v>
      </c>
      <c r="AW57" s="18">
        <f>IF(OR($A57="",AW$8=""),"",MMULT(Z!$B57:INDEX(ZM,$A57-$B$4+1,$B$3-$B$2+1),ZT!AW$9:INDEX(ZTM,$B$3-$B$2+1,AW$8+1-$B$4)))</f>
        <v>0.10899896081283433</v>
      </c>
      <c r="AX57" s="18">
        <f>IF(OR($A57="",AX$8=""),"",MMULT(Z!$B57:INDEX(ZM,$A57-$B$4+1,$B$3-$B$2+1),ZT!AX$9:INDEX(ZTM,$B$3-$B$2+1,AX$8+1-$B$4)))</f>
        <v>0.22024526671514921</v>
      </c>
      <c r="AY57" s="18">
        <f>IF(OR($A57="",AY$8=""),"",MMULT(Z!$B57:INDEX(ZM,$A57-$B$4+1,$B$3-$B$2+1),ZT!AY$9:INDEX(ZTM,$B$3-$B$2+1,AY$8+1-$B$4)))</f>
        <v>0.12800865734931499</v>
      </c>
      <c r="AZ57" s="18">
        <f>IF(OR($A57="",AZ$8=""),"",MMULT(Z!$B57:INDEX(ZM,$A57-$B$4+1,$B$3-$B$2+1),ZT!AZ$9:INDEX(ZTM,$B$3-$B$2+1,AZ$8+1-$B$4)))</f>
        <v>9.7279768930295718E-2</v>
      </c>
      <c r="BA57" s="18">
        <f>IF(OR($A57="",BA$8=""),"",MMULT(Z!$B57:INDEX(ZM,$A57-$B$4+1,$B$3-$B$2+1),ZT!BA$9:INDEX(ZTM,$B$3-$B$2+1,BA$8+1-$B$4)))</f>
        <v>6.2083127125695761E-2</v>
      </c>
      <c r="BB57" s="18">
        <f>IF(OR($A57="",BB$8=""),"",MMULT(Z!$B57:INDEX(ZM,$A57-$B$4+1,$B$3-$B$2+1),ZT!BB$9:INDEX(ZTM,$B$3-$B$2+1,BB$8+1-$B$4)))</f>
        <v>6.6533227296881048E-2</v>
      </c>
      <c r="BC57" s="18">
        <f>IF(OR($A57="",BC$8=""),"",MMULT(Z!$B57:INDEX(ZM,$A57-$B$4+1,$B$3-$B$2+1),ZT!BC$9:INDEX(ZTM,$B$3-$B$2+1,BC$8+1-$B$4)))</f>
        <v>3.1911855193746938E-2</v>
      </c>
      <c r="BD57" s="18">
        <f>IF(OR($A57="",BD$8=""),"",MMULT(Z!$B57:INDEX(ZM,$A57-$B$4+1,$B$3-$B$2+1),ZT!BD$9:INDEX(ZTM,$B$3-$B$2+1,BD$8+1-$B$4)))</f>
        <v>2.4647311636797405E-2</v>
      </c>
      <c r="BE57" s="18">
        <f>IF(OR($A57="",BE$8=""),"",MMULT(Z!$B57:INDEX(ZM,$A57-$B$4+1,$B$3-$B$2+1),ZT!BE$9:INDEX(ZTM,$B$3-$B$2+1,BE$8+1-$B$4)))</f>
        <v>7.5381450322997506E-2</v>
      </c>
      <c r="BF57" s="18">
        <f>IF(OR($A57="",BF$8=""),"",MMULT(Z!$B57:INDEX(ZM,$A57-$B$4+1,$B$3-$B$2+1),ZT!BF$9:INDEX(ZTM,$B$3-$B$2+1,BF$8+1-$B$4)))</f>
        <v>9.5820373616760657E-2</v>
      </c>
      <c r="BG57" s="18">
        <f>IF(OR($A57="",BG$8=""),"",MMULT(Z!$B57:INDEX(ZM,$A57-$B$4+1,$B$3-$B$2+1),ZT!BG$9:INDEX(ZTM,$B$3-$B$2+1,BG$8+1-$B$4)))</f>
        <v>0.10108387052761393</v>
      </c>
      <c r="BH57" s="18">
        <f>IF(OR($A57="",BH$8=""),"",MMULT(Z!$B57:INDEX(ZM,$A57-$B$4+1,$B$3-$B$2+1),ZT!BH$9:INDEX(ZTM,$B$3-$B$2+1,BH$8+1-$B$4)))</f>
        <v>9.7886451108844696E-2</v>
      </c>
      <c r="BI57" s="18">
        <f>IF(OR($A57="",BI$8=""),"",MMULT(Z!$B57:INDEX(ZM,$A57-$B$4+1,$B$3-$B$2+1),ZT!BI$9:INDEX(ZTM,$B$3-$B$2+1,BI$8+1-$B$4)))</f>
        <v>0.10812197896343365</v>
      </c>
      <c r="BJ57" s="18">
        <f>IF(OR($A57="",BJ$8=""),"",MMULT(Z!$B57:INDEX(ZM,$A57-$B$4+1,$B$3-$B$2+1),ZT!BJ$9:INDEX(ZTM,$B$3-$B$2+1,BJ$8+1-$B$4)))</f>
        <v>0.10825090108222431</v>
      </c>
      <c r="BK57" s="18">
        <f>IF(OR($A57="",BK$8=""),"",MMULT(Z!$B57:INDEX(ZM,$A57-$B$4+1,$B$3-$B$2+1),ZT!BK$9:INDEX(ZTM,$B$3-$B$2+1,BK$8+1-$B$4)))</f>
        <v>9.0742284745413737E-2</v>
      </c>
      <c r="BL57" s="18">
        <f>IF(OR($A57="",BL$8=""),"",MMULT(Z!$B57:INDEX(ZM,$A57-$B$4+1,$B$3-$B$2+1),ZT!BL$9:INDEX(ZTM,$B$3-$B$2+1,BL$8+1-$B$4)))</f>
        <v>8.5904719496066248E-2</v>
      </c>
      <c r="BM57" s="18">
        <f>IF(OR($A57="",BM$8=""),"",MMULT(Z!$B57:INDEX(ZM,$A57-$B$4+1,$B$3-$B$2+1),ZT!BM$9:INDEX(ZTM,$B$3-$B$2+1,BM$8+1-$B$4)))</f>
        <v>0.14515600667371914</v>
      </c>
      <c r="BN57" s="18">
        <f>IF(OR($A57="",BN$8=""),"",MMULT(Z!$B57:INDEX(ZM,$A57-$B$4+1,$B$3-$B$2+1),ZT!BN$9:INDEX(ZTM,$B$3-$B$2+1,BN$8+1-$B$4)))</f>
        <v>0.11045953113823201</v>
      </c>
      <c r="BO57" s="18">
        <f>IF(OR($A57="",BO$8=""),"",MMULT(Z!$B57:INDEX(ZM,$A57-$B$4+1,$B$3-$B$2+1),ZT!BO$9:INDEX(ZTM,$B$3-$B$2+1,BO$8+1-$B$4)))</f>
        <v>0.16284143866548159</v>
      </c>
      <c r="BP57" s="18">
        <f>IF(OR($A57="",BP$8=""),"",MMULT(Z!$B57:INDEX(ZM,$A57-$B$4+1,$B$3-$B$2+1),ZT!BP$9:INDEX(ZTM,$B$3-$B$2+1,BP$8+1-$B$4)))</f>
        <v>0.15764705139077589</v>
      </c>
      <c r="BQ57" s="18">
        <f>IF(OR($A57="",BQ$8=""),"",MMULT(Z!$B57:INDEX(ZM,$A57-$B$4+1,$B$3-$B$2+1),ZT!BQ$9:INDEX(ZTM,$B$3-$B$2+1,BQ$8+1-$B$4)))</f>
        <v>0.13381895509998509</v>
      </c>
      <c r="BR57" s="18">
        <f>IF(OR($A57="",BR$8=""),"",MMULT(Z!$B57:INDEX(ZM,$A57-$B$4+1,$B$3-$B$2+1),ZT!BR$9:INDEX(ZTM,$B$3-$B$2+1,BR$8+1-$B$4)))</f>
        <v>0.18280280498759</v>
      </c>
      <c r="BS57" s="18">
        <f>IF(OR($A57="",BS$8=""),"",MMULT(Z!$B57:INDEX(ZM,$A57-$B$4+1,$B$3-$B$2+1),ZT!BS$9:INDEX(ZTM,$B$3-$B$2+1,BS$8+1-$B$4)))</f>
        <v>0.14607313505337999</v>
      </c>
      <c r="BT57" s="18">
        <f>IF(OR($A57="",BT$8=""),"",MMULT(Z!$B57:INDEX(ZM,$A57-$B$4+1,$B$3-$B$2+1),ZT!BT$9:INDEX(ZTM,$B$3-$B$2+1,BT$8+1-$B$4)))</f>
        <v>0.12987325962669366</v>
      </c>
      <c r="BU57" s="18">
        <f>IF(OR($A57="",BU$8=""),"",MMULT(Z!$B57:INDEX(ZM,$A57-$B$4+1,$B$3-$B$2+1),ZT!BU$9:INDEX(ZTM,$B$3-$B$2+1,BU$8+1-$B$4)))</f>
        <v>0.19154325586413967</v>
      </c>
      <c r="BV57" s="18">
        <f>IF(OR($A57="",BV$8=""),"",MMULT(Z!$B57:INDEX(ZM,$A57-$B$4+1,$B$3-$B$2+1),ZT!BV$9:INDEX(ZTM,$B$3-$B$2+1,BV$8+1-$B$4)))</f>
        <v>0.16341910398974108</v>
      </c>
      <c r="BW57" s="18">
        <f>IF(OR($A57="",BW$8=""),"",MMULT(Z!$B57:INDEX(ZM,$A57-$B$4+1,$B$3-$B$2+1),ZT!BW$9:INDEX(ZTM,$B$3-$B$2+1,BW$8+1-$B$4)))</f>
        <v>0.16652959153442554</v>
      </c>
      <c r="BX57" s="18">
        <f>IF(OR($A57="",BX$8=""),"",MMULT(Z!$B57:INDEX(ZM,$A57-$B$4+1,$B$3-$B$2+1),ZT!BX$9:INDEX(ZTM,$B$3-$B$2+1,BX$8+1-$B$4)))</f>
        <v>0.13517445839051065</v>
      </c>
      <c r="BY57" s="18">
        <f>IF(OR($A57="",BY$8=""),"",MMULT(Z!$B57:INDEX(ZM,$A57-$B$4+1,$B$3-$B$2+1),ZT!BY$9:INDEX(ZTM,$B$3-$B$2+1,BY$8+1-$B$4)))</f>
        <v>0.14027104524213163</v>
      </c>
      <c r="BZ57" s="18">
        <f>IF(OR($A57="",BZ$8=""),"",MMULT(Z!$B57:INDEX(ZM,$A57-$B$4+1,$B$3-$B$2+1),ZT!BZ$9:INDEX(ZTM,$B$3-$B$2+1,BZ$8+1-$B$4)))</f>
        <v>0.1691458862226658</v>
      </c>
      <c r="CA57" s="18">
        <f>IF(OR($A57="",CA$8=""),"",MMULT(Z!$B57:INDEX(ZM,$A57-$B$4+1,$B$3-$B$2+1),ZT!CA$9:INDEX(ZTM,$B$3-$B$2+1,CA$8+1-$B$4)))</f>
        <v>0.1011203193517444</v>
      </c>
      <c r="CB57" s="18">
        <f>IF(OR($A57="",CB$8=""),"",MMULT(Z!$B57:INDEX(ZM,$A57-$B$4+1,$B$3-$B$2+1),ZT!CB$9:INDEX(ZTM,$B$3-$B$2+1,CB$8+1-$B$4)))</f>
        <v>0.14633111554562664</v>
      </c>
      <c r="CC57" s="18">
        <f>IF(OR($A57="",CC$8=""),"",MMULT(Z!$B57:INDEX(ZM,$A57-$B$4+1,$B$3-$B$2+1),ZT!CC$9:INDEX(ZTM,$B$3-$B$2+1,CC$8+1-$B$4)))</f>
        <v>0.13115442453035797</v>
      </c>
      <c r="CD57" s="18">
        <f>IF(OR($A57="",CD$8=""),"",MMULT(Z!$B57:INDEX(ZM,$A57-$B$4+1,$B$3-$B$2+1),ZT!CD$9:INDEX(ZTM,$B$3-$B$2+1,CD$8+1-$B$4)))</f>
        <v>0.12971745874684754</v>
      </c>
      <c r="CE57" s="18">
        <f>IF(OR($A57="",CE$8=""),"",MMULT(Z!$B57:INDEX(ZM,$A57-$B$4+1,$B$3-$B$2+1),ZT!CE$9:INDEX(ZTM,$B$3-$B$2+1,CE$8+1-$B$4)))</f>
        <v>0.11255890448798925</v>
      </c>
      <c r="CF57" s="18">
        <f>IF(OR($A57="",CF$8=""),"",MMULT(Z!$B57:INDEX(ZM,$A57-$B$4+1,$B$3-$B$2+1),ZT!CF$9:INDEX(ZTM,$B$3-$B$2+1,CF$8+1-$B$4)))</f>
        <v>0.10163716857201242</v>
      </c>
      <c r="CG57" s="18">
        <f>IF(OR($A57="",CG$8=""),"",MMULT(Z!$B57:INDEX(ZM,$A57-$B$4+1,$B$3-$B$2+1),ZT!CG$9:INDEX(ZTM,$B$3-$B$2+1,CG$8+1-$B$4)))</f>
        <v>0.12569689996171957</v>
      </c>
      <c r="CH57" s="18">
        <f>IF(OR($A57="",CH$8=""),"",MMULT(Z!$B57:INDEX(ZM,$A57-$B$4+1,$B$3-$B$2+1),ZT!CH$9:INDEX(ZTM,$B$3-$B$2+1,CH$8+1-$B$4)))</f>
        <v>0.10344267360673007</v>
      </c>
      <c r="CI57" s="18">
        <f>IF(OR($A57="",CI$8=""),"",MMULT(Z!$B57:INDEX(ZM,$A57-$B$4+1,$B$3-$B$2+1),ZT!CI$9:INDEX(ZTM,$B$3-$B$2+1,CI$8+1-$B$4)))</f>
        <v>0.12034101025059037</v>
      </c>
      <c r="CJ57" s="18">
        <f>IF(OR($A57="",CJ$8=""),"",MMULT(Z!$B57:INDEX(ZM,$A57-$B$4+1,$B$3-$B$2+1),ZT!CJ$9:INDEX(ZTM,$B$3-$B$2+1,CJ$8+1-$B$4)))</f>
        <v>9.6000029851507476E-2</v>
      </c>
      <c r="CK57" s="18">
        <f>IF(OR($A57="",CK$8=""),"",MMULT(Z!$B57:INDEX(ZM,$A57-$B$4+1,$B$3-$B$2+1),ZT!CK$9:INDEX(ZTM,$B$3-$B$2+1,CK$8+1-$B$4)))</f>
        <v>0.12646199472982256</v>
      </c>
      <c r="CL57" s="18">
        <f>IF(OR($A57="",CL$8=""),"",MMULT(Z!$B57:INDEX(ZM,$A57-$B$4+1,$B$3-$B$2+1),ZT!CL$9:INDEX(ZTM,$B$3-$B$2+1,CL$8+1-$B$4)))</f>
        <v>9.8001347280048973E-2</v>
      </c>
      <c r="CM57" s="18">
        <f>IF(OR($A57="",CM$8=""),"",MMULT(Z!$B57:INDEX(ZM,$A57-$B$4+1,$B$3-$B$2+1),ZT!CM$9:INDEX(ZTM,$B$3-$B$2+1,CM$8+1-$B$4)))</f>
        <v>0.13343016544465244</v>
      </c>
      <c r="CN57" s="18">
        <f>IF(OR($A57="",CN$8=""),"",MMULT(Z!$B57:INDEX(ZM,$A57-$B$4+1,$B$3-$B$2+1),ZT!CN$9:INDEX(ZTM,$B$3-$B$2+1,CN$8+1-$B$4)))</f>
        <v>0.18813754167083735</v>
      </c>
      <c r="CO57" s="18">
        <f>IF(OR($A57="",CO$8=""),"",MMULT(Z!$B57:INDEX(ZM,$A57-$B$4+1,$B$3-$B$2+1),ZT!CO$9:INDEX(ZTM,$B$3-$B$2+1,CO$8+1-$B$4)))</f>
        <v>0.14227218300602165</v>
      </c>
      <c r="CP57" s="18">
        <f>IF(OR($A57="",CP$8=""),"",MMULT(Z!$B57:INDEX(ZM,$A57-$B$4+1,$B$3-$B$2+1),ZT!CP$9:INDEX(ZTM,$B$3-$B$2+1,CP$8+1-$B$4)))</f>
        <v>0.12197465137232755</v>
      </c>
      <c r="CQ57" s="18">
        <f>IF(OR($A57="",CQ$8=""),"",MMULT(Z!$B57:INDEX(ZM,$A57-$B$4+1,$B$3-$B$2+1),ZT!CQ$9:INDEX(ZTM,$B$3-$B$2+1,CQ$8+1-$B$4)))</f>
        <v>0.10919961852824973</v>
      </c>
      <c r="CR57" s="18">
        <f>IF(OR($A57="",CR$8=""),"",MMULT(Z!$B57:INDEX(ZM,$A57-$B$4+1,$B$3-$B$2+1),ZT!CR$9:INDEX(ZTM,$B$3-$B$2+1,CR$8+1-$B$4)))</f>
        <v>7.7231020663294347E-2</v>
      </c>
      <c r="CS57" s="18">
        <f>IF(OR($A57="",CS$8=""),"",MMULT(Z!$B57:INDEX(ZM,$A57-$B$4+1,$B$3-$B$2+1),ZT!CS$9:INDEX(ZTM,$B$3-$B$2+1,CS$8+1-$B$4)))</f>
        <v>0.10524467531698573</v>
      </c>
      <c r="CT57" s="18" t="str">
        <f>IF(OR($A57="",CT$8=""),"",MMULT(Z!$B57:INDEX(ZM,$A57-$B$4+1,$B$3-$B$2+1),ZT!CT$9:INDEX(ZTM,$B$3-$B$2+1,CT$8+1-$B$4)))</f>
        <v/>
      </c>
      <c r="CU57" s="18" t="str">
        <f>IF(OR($A57="",CU$8=""),"",MMULT(Z!$B57:INDEX(ZM,$A57-$B$4+1,$B$3-$B$2+1),ZT!CU$9:INDEX(ZTM,$B$3-$B$2+1,CU$8+1-$B$4)))</f>
        <v/>
      </c>
      <c r="CV57" s="18" t="str">
        <f>IF(OR($A57="",CV$8=""),"",MMULT(Z!$B57:INDEX(ZM,$A57-$B$4+1,$B$3-$B$2+1),ZT!CV$9:INDEX(ZTM,$B$3-$B$2+1,CV$8+1-$B$4)))</f>
        <v/>
      </c>
      <c r="CW57" s="18" t="str">
        <f>IF(OR($A57="",CW$8=""),"",MMULT(Z!$B57:INDEX(ZM,$A57-$B$4+1,$B$3-$B$2+1),ZT!CW$9:INDEX(ZTM,$B$3-$B$2+1,CW$8+1-$B$4)))</f>
        <v/>
      </c>
      <c r="CX57" s="18" t="str">
        <f>IF(OR($A57="",CX$8=""),"",MMULT(Z!$B57:INDEX(ZM,$A57-$B$4+1,$B$3-$B$2+1),ZT!CX$9:INDEX(ZTM,$B$3-$B$2+1,CX$8+1-$B$4)))</f>
        <v/>
      </c>
      <c r="CY57" s="18" t="str">
        <f>IF(OR($A57="",CY$8=""),"",MMULT(Z!$B57:INDEX(ZM,$A57-$B$4+1,$B$3-$B$2+1),ZT!CY$9:INDEX(ZTM,$B$3-$B$2+1,CY$8+1-$B$4)))</f>
        <v/>
      </c>
      <c r="CZ57" s="18" t="str">
        <f>IF(OR($A57="",CZ$8=""),"",MMULT(Z!$B57:INDEX(ZM,$A57-$B$4+1,$B$3-$B$2+1),ZT!CZ$9:INDEX(ZTM,$B$3-$B$2+1,CZ$8+1-$B$4)))</f>
        <v/>
      </c>
      <c r="DA57" s="18" t="str">
        <f>IF(OR($A57="",DA$8=""),"",MMULT(Z!$B57:INDEX(ZM,$A57-$B$4+1,$B$3-$B$2+1),ZT!DA$9:INDEX(ZTM,$B$3-$B$2+1,DA$8+1-$B$4)))</f>
        <v/>
      </c>
      <c r="DB57" s="18" t="str">
        <f>IF(OR($A57="",DB$8=""),"",MMULT(Z!$B57:INDEX(ZM,$A57-$B$4+1,$B$3-$B$2+1),ZT!DB$9:INDEX(ZTM,$B$3-$B$2+1,DB$8+1-$B$4)))</f>
        <v/>
      </c>
      <c r="DC57" s="18" t="str">
        <f>IF(OR($A57="",DC$8=""),"",MMULT(Z!$B57:INDEX(ZM,$A57-$B$4+1,$B$3-$B$2+1),ZT!DC$9:INDEX(ZTM,$B$3-$B$2+1,DC$8+1-$B$4)))</f>
        <v/>
      </c>
      <c r="DD57" s="18" t="str">
        <f>IF(OR($A57="",DD$8=""),"",MMULT(Z!$B57:INDEX(ZM,$A57-$B$4+1,$B$3-$B$2+1),ZT!DD$9:INDEX(ZTM,$B$3-$B$2+1,DD$8+1-$B$4)))</f>
        <v/>
      </c>
      <c r="DE57" s="18" t="str">
        <f>IF(OR($A57="",DE$8=""),"",MMULT(Z!$B57:INDEX(ZM,$A57-$B$4+1,$B$3-$B$2+1),ZT!DE$9:INDEX(ZTM,$B$3-$B$2+1,DE$8+1-$B$4)))</f>
        <v/>
      </c>
      <c r="DF57" s="18" t="str">
        <f>IF(OR($A57="",DF$8=""),"",MMULT(Z!$B57:INDEX(ZM,$A57-$B$4+1,$B$3-$B$2+1),ZT!DF$9:INDEX(ZTM,$B$3-$B$2+1,DF$8+1-$B$4)))</f>
        <v/>
      </c>
      <c r="DG57" s="18" t="str">
        <f>IF(OR($A57="",DG$8=""),"",MMULT(Z!$B57:INDEX(ZM,$A57-$B$4+1,$B$3-$B$2+1),ZT!DG$9:INDEX(ZTM,$B$3-$B$2+1,DG$8+1-$B$4)))</f>
        <v/>
      </c>
    </row>
    <row r="58" spans="1:111">
      <c r="A58">
        <f>Z!A58</f>
        <v>49</v>
      </c>
      <c r="B58" s="18">
        <f>IF(OR($A58="",B$8=""),"",MMULT(Z!$B58:INDEX(ZM,$A58-$B$4+1,$B$3-$B$2+1),ZT!B$9:INDEX(ZTM,$B$3-$B$2+1,B$8+1-$B$4)))</f>
        <v>0.39570436846751605</v>
      </c>
      <c r="C58" s="18">
        <f>IF(OR($A58="",C$8=""),"",MMULT(Z!$B58:INDEX(ZM,$A58-$B$4+1,$B$3-$B$2+1),ZT!C$9:INDEX(ZTM,$B$3-$B$2+1,C$8+1-$B$4)))</f>
        <v>0.33957326556847622</v>
      </c>
      <c r="D58" s="18">
        <f>IF(OR($A58="",D$8=""),"",MMULT(Z!$B58:INDEX(ZM,$A58-$B$4+1,$B$3-$B$2+1),ZT!D$9:INDEX(ZTM,$B$3-$B$2+1,D$8+1-$B$4)))</f>
        <v>0.23731837718855275</v>
      </c>
      <c r="E58" s="18">
        <f>IF(OR($A58="",E$8=""),"",MMULT(Z!$B58:INDEX(ZM,$A58-$B$4+1,$B$3-$B$2+1),ZT!E$9:INDEX(ZTM,$B$3-$B$2+1,E$8+1-$B$4)))</f>
        <v>0.25086328043365352</v>
      </c>
      <c r="F58" s="18">
        <f>IF(OR($A58="",F$8=""),"",MMULT(Z!$B58:INDEX(ZM,$A58-$B$4+1,$B$3-$B$2+1),ZT!F$9:INDEX(ZTM,$B$3-$B$2+1,F$8+1-$B$4)))</f>
        <v>0.3072834458084584</v>
      </c>
      <c r="G58" s="18">
        <f>IF(OR($A58="",G$8=""),"",MMULT(Z!$B58:INDEX(ZM,$A58-$B$4+1,$B$3-$B$2+1),ZT!G$9:INDEX(ZTM,$B$3-$B$2+1,G$8+1-$B$4)))</f>
        <v>0.32981626727252994</v>
      </c>
      <c r="H58" s="18">
        <f>IF(OR($A58="",H$8=""),"",MMULT(Z!$B58:INDEX(ZM,$A58-$B$4+1,$B$3-$B$2+1),ZT!H$9:INDEX(ZTM,$B$3-$B$2+1,H$8+1-$B$4)))</f>
        <v>0.1837759119335097</v>
      </c>
      <c r="I58" s="18">
        <f>IF(OR($A58="",I$8=""),"",MMULT(Z!$B58:INDEX(ZM,$A58-$B$4+1,$B$3-$B$2+1),ZT!I$9:INDEX(ZTM,$B$3-$B$2+1,I$8+1-$B$4)))</f>
        <v>9.8121329145929179E-2</v>
      </c>
      <c r="J58" s="18">
        <f>IF(OR($A58="",J$8=""),"",MMULT(Z!$B58:INDEX(ZM,$A58-$B$4+1,$B$3-$B$2+1),ZT!J$9:INDEX(ZTM,$B$3-$B$2+1,J$8+1-$B$4)))</f>
        <v>0.50582257084828841</v>
      </c>
      <c r="K58" s="18">
        <f>IF(OR($A58="",K$8=""),"",MMULT(Z!$B58:INDEX(ZM,$A58-$B$4+1,$B$3-$B$2+1),ZT!K$9:INDEX(ZTM,$B$3-$B$2+1,K$8+1-$B$4)))</f>
        <v>0.34006756675416266</v>
      </c>
      <c r="L58" s="18">
        <f>IF(OR($A58="",L$8=""),"",MMULT(Z!$B58:INDEX(ZM,$A58-$B$4+1,$B$3-$B$2+1),ZT!L$9:INDEX(ZTM,$B$3-$B$2+1,L$8+1-$B$4)))</f>
        <v>0.41923517627822926</v>
      </c>
      <c r="M58" s="18">
        <f>IF(OR($A58="",M$8=""),"",MMULT(Z!$B58:INDEX(ZM,$A58-$B$4+1,$B$3-$B$2+1),ZT!M$9:INDEX(ZTM,$B$3-$B$2+1,M$8+1-$B$4)))</f>
        <v>8.5755835859127313E-2</v>
      </c>
      <c r="N58" s="18">
        <f>IF(OR($A58="",N$8=""),"",MMULT(Z!$B58:INDEX(ZM,$A58-$B$4+1,$B$3-$B$2+1),ZT!N$9:INDEX(ZTM,$B$3-$B$2+1,N$8+1-$B$4)))</f>
        <v>0.18201407427082325</v>
      </c>
      <c r="O58" s="18">
        <f>IF(OR($A58="",O$8=""),"",MMULT(Z!$B58:INDEX(ZM,$A58-$B$4+1,$B$3-$B$2+1),ZT!O$9:INDEX(ZTM,$B$3-$B$2+1,O$8+1-$B$4)))</f>
        <v>0.10864617838333905</v>
      </c>
      <c r="P58" s="18">
        <f>IF(OR($A58="",P$8=""),"",MMULT(Z!$B58:INDEX(ZM,$A58-$B$4+1,$B$3-$B$2+1),ZT!P$9:INDEX(ZTM,$B$3-$B$2+1,P$8+1-$B$4)))</f>
        <v>0.3292500057537619</v>
      </c>
      <c r="Q58" s="18">
        <f>IF(OR($A58="",Q$8=""),"",MMULT(Z!$B58:INDEX(ZM,$A58-$B$4+1,$B$3-$B$2+1),ZT!Q$9:INDEX(ZTM,$B$3-$B$2+1,Q$8+1-$B$4)))</f>
        <v>0.17194954351308878</v>
      </c>
      <c r="R58" s="18">
        <f>IF(OR($A58="",R$8=""),"",MMULT(Z!$B58:INDEX(ZM,$A58-$B$4+1,$B$3-$B$2+1),ZT!R$9:INDEX(ZTM,$B$3-$B$2+1,R$8+1-$B$4)))</f>
        <v>0.11899391416413824</v>
      </c>
      <c r="S58" s="18">
        <f>IF(OR($A58="",S$8=""),"",MMULT(Z!$B58:INDEX(ZM,$A58-$B$4+1,$B$3-$B$2+1),ZT!S$9:INDEX(ZTM,$B$3-$B$2+1,S$8+1-$B$4)))</f>
        <v>0.34796376585474487</v>
      </c>
      <c r="T58" s="18">
        <f>IF(OR($A58="",T$8=""),"",MMULT(Z!$B58:INDEX(ZM,$A58-$B$4+1,$B$3-$B$2+1),ZT!T$9:INDEX(ZTM,$B$3-$B$2+1,T$8+1-$B$4)))</f>
        <v>0.21354660556931473</v>
      </c>
      <c r="U58" s="18">
        <f>IF(OR($A58="",U$8=""),"",MMULT(Z!$B58:INDEX(ZM,$A58-$B$4+1,$B$3-$B$2+1),ZT!U$9:INDEX(ZTM,$B$3-$B$2+1,U$8+1-$B$4)))</f>
        <v>0.18906965937295381</v>
      </c>
      <c r="V58" s="18">
        <f>IF(OR($A58="",V$8=""),"",MMULT(Z!$B58:INDEX(ZM,$A58-$B$4+1,$B$3-$B$2+1),ZT!V$9:INDEX(ZTM,$B$3-$B$2+1,V$8+1-$B$4)))</f>
        <v>0.28124115833154428</v>
      </c>
      <c r="W58" s="18">
        <f>IF(OR($A58="",W$8=""),"",MMULT(Z!$B58:INDEX(ZM,$A58-$B$4+1,$B$3-$B$2+1),ZT!W$9:INDEX(ZTM,$B$3-$B$2+1,W$8+1-$B$4)))</f>
        <v>0.24130408634073389</v>
      </c>
      <c r="X58" s="18">
        <f>IF(OR($A58="",X$8=""),"",MMULT(Z!$B58:INDEX(ZM,$A58-$B$4+1,$B$3-$B$2+1),ZT!X$9:INDEX(ZTM,$B$3-$B$2+1,X$8+1-$B$4)))</f>
        <v>0.24763206948715044</v>
      </c>
      <c r="Y58" s="18">
        <f>IF(OR($A58="",Y$8=""),"",MMULT(Z!$B58:INDEX(ZM,$A58-$B$4+1,$B$3-$B$2+1),ZT!Y$9:INDEX(ZTM,$B$3-$B$2+1,Y$8+1-$B$4)))</f>
        <v>0.39101726009211196</v>
      </c>
      <c r="Z58" s="18">
        <f>IF(OR($A58="",Z$8=""),"",MMULT(Z!$B58:INDEX(ZM,$A58-$B$4+1,$B$3-$B$2+1),ZT!Z$9:INDEX(ZTM,$B$3-$B$2+1,Z$8+1-$B$4)))</f>
        <v>0.33718177541435423</v>
      </c>
      <c r="AA58" s="18">
        <f>IF(OR($A58="",AA$8=""),"",MMULT(Z!$B58:INDEX(ZM,$A58-$B$4+1,$B$3-$B$2+1),ZT!AA$9:INDEX(ZTM,$B$3-$B$2+1,AA$8+1-$B$4)))</f>
        <v>0.26484207255624603</v>
      </c>
      <c r="AB58" s="18">
        <f>IF(OR($A58="",AB$8=""),"",MMULT(Z!$B58:INDEX(ZM,$A58-$B$4+1,$B$3-$B$2+1),ZT!AB$9:INDEX(ZTM,$B$3-$B$2+1,AB$8+1-$B$4)))</f>
        <v>0.40328318832889887</v>
      </c>
      <c r="AC58" s="18">
        <f>IF(OR($A58="",AC$8=""),"",MMULT(Z!$B58:INDEX(ZM,$A58-$B$4+1,$B$3-$B$2+1),ZT!AC$9:INDEX(ZTM,$B$3-$B$2+1,AC$8+1-$B$4)))</f>
        <v>0.4150502954215004</v>
      </c>
      <c r="AD58" s="18">
        <f>IF(OR($A58="",AD$8=""),"",MMULT(Z!$B58:INDEX(ZM,$A58-$B$4+1,$B$3-$B$2+1),ZT!AD$9:INDEX(ZTM,$B$3-$B$2+1,AD$8+1-$B$4)))</f>
        <v>0.24356535759456097</v>
      </c>
      <c r="AE58" s="18">
        <f>IF(OR($A58="",AE$8=""),"",MMULT(Z!$B58:INDEX(ZM,$A58-$B$4+1,$B$3-$B$2+1),ZT!AE$9:INDEX(ZTM,$B$3-$B$2+1,AE$8+1-$B$4)))</f>
        <v>0.38661411510630006</v>
      </c>
      <c r="AF58" s="18">
        <f>IF(OR($A58="",AF$8=""),"",MMULT(Z!$B58:INDEX(ZM,$A58-$B$4+1,$B$3-$B$2+1),ZT!AF$9:INDEX(ZTM,$B$3-$B$2+1,AF$8+1-$B$4)))</f>
        <v>0.41356942140871733</v>
      </c>
      <c r="AG58" s="18">
        <f>IF(OR($A58="",AG$8=""),"",MMULT(Z!$B58:INDEX(ZM,$A58-$B$4+1,$B$3-$B$2+1),ZT!AG$9:INDEX(ZTM,$B$3-$B$2+1,AG$8+1-$B$4)))</f>
        <v>0.46553670994616486</v>
      </c>
      <c r="AH58" s="18">
        <f>IF(OR($A58="",AH$8=""),"",MMULT(Z!$B58:INDEX(ZM,$A58-$B$4+1,$B$3-$B$2+1),ZT!AH$9:INDEX(ZTM,$B$3-$B$2+1,AH$8+1-$B$4)))</f>
        <v>0.38932424105776053</v>
      </c>
      <c r="AI58" s="18">
        <f>IF(OR($A58="",AI$8=""),"",MMULT(Z!$B58:INDEX(ZM,$A58-$B$4+1,$B$3-$B$2+1),ZT!AI$9:INDEX(ZTM,$B$3-$B$2+1,AI$8+1-$B$4)))</f>
        <v>0.468080200068966</v>
      </c>
      <c r="AJ58" s="18">
        <f>IF(OR($A58="",AJ$8=""),"",MMULT(Z!$B58:INDEX(ZM,$A58-$B$4+1,$B$3-$B$2+1),ZT!AJ$9:INDEX(ZTM,$B$3-$B$2+1,AJ$8+1-$B$4)))</f>
        <v>0.43109183870239748</v>
      </c>
      <c r="AK58" s="18">
        <f>IF(OR($A58="",AK$8=""),"",MMULT(Z!$B58:INDEX(ZM,$A58-$B$4+1,$B$3-$B$2+1),ZT!AK$9:INDEX(ZTM,$B$3-$B$2+1,AK$8+1-$B$4)))</f>
        <v>0.46984809810471884</v>
      </c>
      <c r="AL58" s="18">
        <f>IF(OR($A58="",AL$8=""),"",MMULT(Z!$B58:INDEX(ZM,$A58-$B$4+1,$B$3-$B$2+1),ZT!AL$9:INDEX(ZTM,$B$3-$B$2+1,AL$8+1-$B$4)))</f>
        <v>0.4690245972380474</v>
      </c>
      <c r="AM58" s="18">
        <f>IF(OR($A58="",AM$8=""),"",MMULT(Z!$B58:INDEX(ZM,$A58-$B$4+1,$B$3-$B$2+1),ZT!AM$9:INDEX(ZTM,$B$3-$B$2+1,AM$8+1-$B$4)))</f>
        <v>0.37963341594840205</v>
      </c>
      <c r="AN58" s="18">
        <f>IF(OR($A58="",AN$8=""),"",MMULT(Z!$B58:INDEX(ZM,$A58-$B$4+1,$B$3-$B$2+1),ZT!AN$9:INDEX(ZTM,$B$3-$B$2+1,AN$8+1-$B$4)))</f>
        <v>0.41470023405562428</v>
      </c>
      <c r="AO58" s="18">
        <f>IF(OR($A58="",AO$8=""),"",MMULT(Z!$B58:INDEX(ZM,$A58-$B$4+1,$B$3-$B$2+1),ZT!AO$9:INDEX(ZTM,$B$3-$B$2+1,AO$8+1-$B$4)))</f>
        <v>0.30221979301433982</v>
      </c>
      <c r="AP58" s="18">
        <f>IF(OR($A58="",AP$8=""),"",MMULT(Z!$B58:INDEX(ZM,$A58-$B$4+1,$B$3-$B$2+1),ZT!AP$9:INDEX(ZTM,$B$3-$B$2+1,AP$8+1-$B$4)))</f>
        <v>0.32783783122820087</v>
      </c>
      <c r="AQ58" s="18">
        <f>IF(OR($A58="",AQ$8=""),"",MMULT(Z!$B58:INDEX(ZM,$A58-$B$4+1,$B$3-$B$2+1),ZT!AQ$9:INDEX(ZTM,$B$3-$B$2+1,AQ$8+1-$B$4)))</f>
        <v>0.26396386539903904</v>
      </c>
      <c r="AR58" s="18">
        <f>IF(OR($A58="",AR$8=""),"",MMULT(Z!$B58:INDEX(ZM,$A58-$B$4+1,$B$3-$B$2+1),ZT!AR$9:INDEX(ZTM,$B$3-$B$2+1,AR$8+1-$B$4)))</f>
        <v>0.29143031488544091</v>
      </c>
      <c r="AS58" s="18">
        <f>IF(OR($A58="",AS$8=""),"",MMULT(Z!$B58:INDEX(ZM,$A58-$B$4+1,$B$3-$B$2+1),ZT!AS$9:INDEX(ZTM,$B$3-$B$2+1,AS$8+1-$B$4)))</f>
        <v>0.20610823131736519</v>
      </c>
      <c r="AT58" s="18">
        <f>IF(OR($A58="",AT$8=""),"",MMULT(Z!$B58:INDEX(ZM,$A58-$B$4+1,$B$3-$B$2+1),ZT!AT$9:INDEX(ZTM,$B$3-$B$2+1,AT$8+1-$B$4)))</f>
        <v>0.2029786719976841</v>
      </c>
      <c r="AU58" s="18">
        <f>IF(OR($A58="",AU$8=""),"",MMULT(Z!$B58:INDEX(ZM,$A58-$B$4+1,$B$3-$B$2+1),ZT!AU$9:INDEX(ZTM,$B$3-$B$2+1,AU$8+1-$B$4)))</f>
        <v>0.17156285277161343</v>
      </c>
      <c r="AV58" s="18">
        <f>IF(OR($A58="",AV$8=""),"",MMULT(Z!$B58:INDEX(ZM,$A58-$B$4+1,$B$3-$B$2+1),ZT!AV$9:INDEX(ZTM,$B$3-$B$2+1,AV$8+1-$B$4)))</f>
        <v>0.14568283680944599</v>
      </c>
      <c r="AW58" s="18">
        <f>IF(OR($A58="",AW$8=""),"",MMULT(Z!$B58:INDEX(ZM,$A58-$B$4+1,$B$3-$B$2+1),ZT!AW$9:INDEX(ZTM,$B$3-$B$2+1,AW$8+1-$B$4)))</f>
        <v>7.8615542353522666E-2</v>
      </c>
      <c r="AX58" s="18">
        <f>IF(OR($A58="",AX$8=""),"",MMULT(Z!$B58:INDEX(ZM,$A58-$B$4+1,$B$3-$B$2+1),ZT!AX$9:INDEX(ZTM,$B$3-$B$2+1,AX$8+1-$B$4)))</f>
        <v>0.12800865734931499</v>
      </c>
      <c r="AY58" s="18">
        <f>IF(OR($A58="",AY$8=""),"",MMULT(Z!$B58:INDEX(ZM,$A58-$B$4+1,$B$3-$B$2+1),ZT!AY$9:INDEX(ZTM,$B$3-$B$2+1,AY$8+1-$B$4)))</f>
        <v>0.15213976227064863</v>
      </c>
      <c r="AZ58" s="18">
        <f>IF(OR($A58="",AZ$8=""),"",MMULT(Z!$B58:INDEX(ZM,$A58-$B$4+1,$B$3-$B$2+1),ZT!AZ$9:INDEX(ZTM,$B$3-$B$2+1,AZ$8+1-$B$4)))</f>
        <v>9.6057490559157882E-2</v>
      </c>
      <c r="BA58" s="18">
        <f>IF(OR($A58="",BA$8=""),"",MMULT(Z!$B58:INDEX(ZM,$A58-$B$4+1,$B$3-$B$2+1),ZT!BA$9:INDEX(ZTM,$B$3-$B$2+1,BA$8+1-$B$4)))</f>
        <v>8.076308067310331E-2</v>
      </c>
      <c r="BB58" s="18">
        <f>IF(OR($A58="",BB$8=""),"",MMULT(Z!$B58:INDEX(ZM,$A58-$B$4+1,$B$3-$B$2+1),ZT!BB$9:INDEX(ZTM,$B$3-$B$2+1,BB$8+1-$B$4)))</f>
        <v>7.6135684245253216E-2</v>
      </c>
      <c r="BC58" s="18">
        <f>IF(OR($A58="",BC$8=""),"",MMULT(Z!$B58:INDEX(ZM,$A58-$B$4+1,$B$3-$B$2+1),ZT!BC$9:INDEX(ZTM,$B$3-$B$2+1,BC$8+1-$B$4)))</f>
        <v>5.7073866093428523E-2</v>
      </c>
      <c r="BD58" s="18">
        <f>IF(OR($A58="",BD$8=""),"",MMULT(Z!$B58:INDEX(ZM,$A58-$B$4+1,$B$3-$B$2+1),ZT!BD$9:INDEX(ZTM,$B$3-$B$2+1,BD$8+1-$B$4)))</f>
        <v>6.4553655790964698E-2</v>
      </c>
      <c r="BE58" s="18">
        <f>IF(OR($A58="",BE$8=""),"",MMULT(Z!$B58:INDEX(ZM,$A58-$B$4+1,$B$3-$B$2+1),ZT!BE$9:INDEX(ZTM,$B$3-$B$2+1,BE$8+1-$B$4)))</f>
        <v>9.4288399058062675E-2</v>
      </c>
      <c r="BF58" s="18">
        <f>IF(OR($A58="",BF$8=""),"",MMULT(Z!$B58:INDEX(ZM,$A58-$B$4+1,$B$3-$B$2+1),ZT!BF$9:INDEX(ZTM,$B$3-$B$2+1,BF$8+1-$B$4)))</f>
        <v>0.10772941358823572</v>
      </c>
      <c r="BG58" s="18">
        <f>IF(OR($A58="",BG$8=""),"",MMULT(Z!$B58:INDEX(ZM,$A58-$B$4+1,$B$3-$B$2+1),ZT!BG$9:INDEX(ZTM,$B$3-$B$2+1,BG$8+1-$B$4)))</f>
        <v>0.13399380353978432</v>
      </c>
      <c r="BH58" s="18">
        <f>IF(OR($A58="",BH$8=""),"",MMULT(Z!$B58:INDEX(ZM,$A58-$B$4+1,$B$3-$B$2+1),ZT!BH$9:INDEX(ZTM,$B$3-$B$2+1,BH$8+1-$B$4)))</f>
        <v>0.1227483912795147</v>
      </c>
      <c r="BI58" s="18">
        <f>IF(OR($A58="",BI$8=""),"",MMULT(Z!$B58:INDEX(ZM,$A58-$B$4+1,$B$3-$B$2+1),ZT!BI$9:INDEX(ZTM,$B$3-$B$2+1,BI$8+1-$B$4)))</f>
        <v>0.10855501581792967</v>
      </c>
      <c r="BJ58" s="18">
        <f>IF(OR($A58="",BJ$8=""),"",MMULT(Z!$B58:INDEX(ZM,$A58-$B$4+1,$B$3-$B$2+1),ZT!BJ$9:INDEX(ZTM,$B$3-$B$2+1,BJ$8+1-$B$4)))</f>
        <v>0.1482460711946339</v>
      </c>
      <c r="BK58" s="18">
        <f>IF(OR($A58="",BK$8=""),"",MMULT(Z!$B58:INDEX(ZM,$A58-$B$4+1,$B$3-$B$2+1),ZT!BK$9:INDEX(ZTM,$B$3-$B$2+1,BK$8+1-$B$4)))</f>
        <v>0.12973242970526452</v>
      </c>
      <c r="BL58" s="18">
        <f>IF(OR($A58="",BL$8=""),"",MMULT(Z!$B58:INDEX(ZM,$A58-$B$4+1,$B$3-$B$2+1),ZT!BL$9:INDEX(ZTM,$B$3-$B$2+1,BL$8+1-$B$4)))</f>
        <v>0.14044565038069279</v>
      </c>
      <c r="BM58" s="18">
        <f>IF(OR($A58="",BM$8=""),"",MMULT(Z!$B58:INDEX(ZM,$A58-$B$4+1,$B$3-$B$2+1),ZT!BM$9:INDEX(ZTM,$B$3-$B$2+1,BM$8+1-$B$4)))</f>
        <v>0.15227212257571898</v>
      </c>
      <c r="BN58" s="18">
        <f>IF(OR($A58="",BN$8=""),"",MMULT(Z!$B58:INDEX(ZM,$A58-$B$4+1,$B$3-$B$2+1),ZT!BN$9:INDEX(ZTM,$B$3-$B$2+1,BN$8+1-$B$4)))</f>
        <v>0.13762071005131549</v>
      </c>
      <c r="BO58" s="18">
        <f>IF(OR($A58="",BO$8=""),"",MMULT(Z!$B58:INDEX(ZM,$A58-$B$4+1,$B$3-$B$2+1),ZT!BO$9:INDEX(ZTM,$B$3-$B$2+1,BO$8+1-$B$4)))</f>
        <v>0.16159031717292383</v>
      </c>
      <c r="BP58" s="18">
        <f>IF(OR($A58="",BP$8=""),"",MMULT(Z!$B58:INDEX(ZM,$A58-$B$4+1,$B$3-$B$2+1),ZT!BP$9:INDEX(ZTM,$B$3-$B$2+1,BP$8+1-$B$4)))</f>
        <v>0.15831517330908881</v>
      </c>
      <c r="BQ58" s="18">
        <f>IF(OR($A58="",BQ$8=""),"",MMULT(Z!$B58:INDEX(ZM,$A58-$B$4+1,$B$3-$B$2+1),ZT!BQ$9:INDEX(ZTM,$B$3-$B$2+1,BQ$8+1-$B$4)))</f>
        <v>0.15311171277264662</v>
      </c>
      <c r="BR58" s="18">
        <f>IF(OR($A58="",BR$8=""),"",MMULT(Z!$B58:INDEX(ZM,$A58-$B$4+1,$B$3-$B$2+1),ZT!BR$9:INDEX(ZTM,$B$3-$B$2+1,BR$8+1-$B$4)))</f>
        <v>0.1766804007822087</v>
      </c>
      <c r="BS58" s="18">
        <f>IF(OR($A58="",BS$8=""),"",MMULT(Z!$B58:INDEX(ZM,$A58-$B$4+1,$B$3-$B$2+1),ZT!BS$9:INDEX(ZTM,$B$3-$B$2+1,BS$8+1-$B$4)))</f>
        <v>0.15519284737762237</v>
      </c>
      <c r="BT58" s="18">
        <f>IF(OR($A58="",BT$8=""),"",MMULT(Z!$B58:INDEX(ZM,$A58-$B$4+1,$B$3-$B$2+1),ZT!BT$9:INDEX(ZTM,$B$3-$B$2+1,BT$8+1-$B$4)))</f>
        <v>0.15259927702943815</v>
      </c>
      <c r="BU58" s="18">
        <f>IF(OR($A58="",BU$8=""),"",MMULT(Z!$B58:INDEX(ZM,$A58-$B$4+1,$B$3-$B$2+1),ZT!BU$9:INDEX(ZTM,$B$3-$B$2+1,BU$8+1-$B$4)))</f>
        <v>0.17906476750337447</v>
      </c>
      <c r="BV58" s="18">
        <f>IF(OR($A58="",BV$8=""),"",MMULT(Z!$B58:INDEX(ZM,$A58-$B$4+1,$B$3-$B$2+1),ZT!BV$9:INDEX(ZTM,$B$3-$B$2+1,BV$8+1-$B$4)))</f>
        <v>0.15170519613556926</v>
      </c>
      <c r="BW58" s="18">
        <f>IF(OR($A58="",BW$8=""),"",MMULT(Z!$B58:INDEX(ZM,$A58-$B$4+1,$B$3-$B$2+1),ZT!BW$9:INDEX(ZTM,$B$3-$B$2+1,BW$8+1-$B$4)))</f>
        <v>0.16498474012696671</v>
      </c>
      <c r="BX58" s="18">
        <f>IF(OR($A58="",BX$8=""),"",MMULT(Z!$B58:INDEX(ZM,$A58-$B$4+1,$B$3-$B$2+1),ZT!BX$9:INDEX(ZTM,$B$3-$B$2+1,BX$8+1-$B$4)))</f>
        <v>0.14390766547403158</v>
      </c>
      <c r="BY58" s="18">
        <f>IF(OR($A58="",BY$8=""),"",MMULT(Z!$B58:INDEX(ZM,$A58-$B$4+1,$B$3-$B$2+1),ZT!BY$9:INDEX(ZTM,$B$3-$B$2+1,BY$8+1-$B$4)))</f>
        <v>0.15627595200855329</v>
      </c>
      <c r="BZ58" s="18">
        <f>IF(OR($A58="",BZ$8=""),"",MMULT(Z!$B58:INDEX(ZM,$A58-$B$4+1,$B$3-$B$2+1),ZT!BZ$9:INDEX(ZTM,$B$3-$B$2+1,BZ$8+1-$B$4)))</f>
        <v>0.12548670941209211</v>
      </c>
      <c r="CA58" s="18">
        <f>IF(OR($A58="",CA$8=""),"",MMULT(Z!$B58:INDEX(ZM,$A58-$B$4+1,$B$3-$B$2+1),ZT!CA$9:INDEX(ZTM,$B$3-$B$2+1,CA$8+1-$B$4)))</f>
        <v>0.1158741735144006</v>
      </c>
      <c r="CB58" s="18">
        <f>IF(OR($A58="",CB$8=""),"",MMULT(Z!$B58:INDEX(ZM,$A58-$B$4+1,$B$3-$B$2+1),ZT!CB$9:INDEX(ZTM,$B$3-$B$2+1,CB$8+1-$B$4)))</f>
        <v>0.14410765365687409</v>
      </c>
      <c r="CC58" s="18">
        <f>IF(OR($A58="",CC$8=""),"",MMULT(Z!$B58:INDEX(ZM,$A58-$B$4+1,$B$3-$B$2+1),ZT!CC$9:INDEX(ZTM,$B$3-$B$2+1,CC$8+1-$B$4)))</f>
        <v>0.12806811506830953</v>
      </c>
      <c r="CD58" s="18">
        <f>IF(OR($A58="",CD$8=""),"",MMULT(Z!$B58:INDEX(ZM,$A58-$B$4+1,$B$3-$B$2+1),ZT!CD$9:INDEX(ZTM,$B$3-$B$2+1,CD$8+1-$B$4)))</f>
        <v>0.13756985942239044</v>
      </c>
      <c r="CE58" s="18">
        <f>IF(OR($A58="",CE$8=""),"",MMULT(Z!$B58:INDEX(ZM,$A58-$B$4+1,$B$3-$B$2+1),ZT!CE$9:INDEX(ZTM,$B$3-$B$2+1,CE$8+1-$B$4)))</f>
        <v>0.12946493380933899</v>
      </c>
      <c r="CF58" s="18">
        <f>IF(OR($A58="",CF$8=""),"",MMULT(Z!$B58:INDEX(ZM,$A58-$B$4+1,$B$3-$B$2+1),ZT!CF$9:INDEX(ZTM,$B$3-$B$2+1,CF$8+1-$B$4)))</f>
        <v>0.11205217692691771</v>
      </c>
      <c r="CG58" s="18">
        <f>IF(OR($A58="",CG$8=""),"",MMULT(Z!$B58:INDEX(ZM,$A58-$B$4+1,$B$3-$B$2+1),ZT!CG$9:INDEX(ZTM,$B$3-$B$2+1,CG$8+1-$B$4)))</f>
        <v>0.10672011945592719</v>
      </c>
      <c r="CH58" s="18">
        <f>IF(OR($A58="",CH$8=""),"",MMULT(Z!$B58:INDEX(ZM,$A58-$B$4+1,$B$3-$B$2+1),ZT!CH$9:INDEX(ZTM,$B$3-$B$2+1,CH$8+1-$B$4)))</f>
        <v>0.11621849659187893</v>
      </c>
      <c r="CI58" s="18">
        <f>IF(OR($A58="",CI$8=""),"",MMULT(Z!$B58:INDEX(ZM,$A58-$B$4+1,$B$3-$B$2+1),ZT!CI$9:INDEX(ZTM,$B$3-$B$2+1,CI$8+1-$B$4)))</f>
        <v>0.10926912111972885</v>
      </c>
      <c r="CJ58" s="18">
        <f>IF(OR($A58="",CJ$8=""),"",MMULT(Z!$B58:INDEX(ZM,$A58-$B$4+1,$B$3-$B$2+1),ZT!CJ$9:INDEX(ZTM,$B$3-$B$2+1,CJ$8+1-$B$4)))</f>
        <v>0.11279838189498939</v>
      </c>
      <c r="CK58" s="18">
        <f>IF(OR($A58="",CK$8=""),"",MMULT(Z!$B58:INDEX(ZM,$A58-$B$4+1,$B$3-$B$2+1),ZT!CK$9:INDEX(ZTM,$B$3-$B$2+1,CK$8+1-$B$4)))</f>
        <v>0.13405604570890819</v>
      </c>
      <c r="CL58" s="18">
        <f>IF(OR($A58="",CL$8=""),"",MMULT(Z!$B58:INDEX(ZM,$A58-$B$4+1,$B$3-$B$2+1),ZT!CL$9:INDEX(ZTM,$B$3-$B$2+1,CL$8+1-$B$4)))</f>
        <v>0.10362165815654779</v>
      </c>
      <c r="CM58" s="18">
        <f>IF(OR($A58="",CM$8=""),"",MMULT(Z!$B58:INDEX(ZM,$A58-$B$4+1,$B$3-$B$2+1),ZT!CM$9:INDEX(ZTM,$B$3-$B$2+1,CM$8+1-$B$4)))</f>
        <v>0.11525215913807646</v>
      </c>
      <c r="CN58" s="18">
        <f>IF(OR($A58="",CN$8=""),"",MMULT(Z!$B58:INDEX(ZM,$A58-$B$4+1,$B$3-$B$2+1),ZT!CN$9:INDEX(ZTM,$B$3-$B$2+1,CN$8+1-$B$4)))</f>
        <v>0.14063896430792383</v>
      </c>
      <c r="CO58" s="18">
        <f>IF(OR($A58="",CO$8=""),"",MMULT(Z!$B58:INDEX(ZM,$A58-$B$4+1,$B$3-$B$2+1),ZT!CO$9:INDEX(ZTM,$B$3-$B$2+1,CO$8+1-$B$4)))</f>
        <v>0.12510820219226543</v>
      </c>
      <c r="CP58" s="18">
        <f>IF(OR($A58="",CP$8=""),"",MMULT(Z!$B58:INDEX(ZM,$A58-$B$4+1,$B$3-$B$2+1),ZT!CP$9:INDEX(ZTM,$B$3-$B$2+1,CP$8+1-$B$4)))</f>
        <v>8.352265875633702E-2</v>
      </c>
      <c r="CQ58" s="18">
        <f>IF(OR($A58="",CQ$8=""),"",MMULT(Z!$B58:INDEX(ZM,$A58-$B$4+1,$B$3-$B$2+1),ZT!CQ$9:INDEX(ZTM,$B$3-$B$2+1,CQ$8+1-$B$4)))</f>
        <v>0.11115388707151239</v>
      </c>
      <c r="CR58" s="18">
        <f>IF(OR($A58="",CR$8=""),"",MMULT(Z!$B58:INDEX(ZM,$A58-$B$4+1,$B$3-$B$2+1),ZT!CR$9:INDEX(ZTM,$B$3-$B$2+1,CR$8+1-$B$4)))</f>
        <v>4.8451893079528963E-2</v>
      </c>
      <c r="CS58" s="18">
        <f>IF(OR($A58="",CS$8=""),"",MMULT(Z!$B58:INDEX(ZM,$A58-$B$4+1,$B$3-$B$2+1),ZT!CS$9:INDEX(ZTM,$B$3-$B$2+1,CS$8+1-$B$4)))</f>
        <v>8.4406357178316238E-2</v>
      </c>
      <c r="CT58" s="18" t="str">
        <f>IF(OR($A58="",CT$8=""),"",MMULT(Z!$B58:INDEX(ZM,$A58-$B$4+1,$B$3-$B$2+1),ZT!CT$9:INDEX(ZTM,$B$3-$B$2+1,CT$8+1-$B$4)))</f>
        <v/>
      </c>
      <c r="CU58" s="18" t="str">
        <f>IF(OR($A58="",CU$8=""),"",MMULT(Z!$B58:INDEX(ZM,$A58-$B$4+1,$B$3-$B$2+1),ZT!CU$9:INDEX(ZTM,$B$3-$B$2+1,CU$8+1-$B$4)))</f>
        <v/>
      </c>
      <c r="CV58" s="18" t="str">
        <f>IF(OR($A58="",CV$8=""),"",MMULT(Z!$B58:INDEX(ZM,$A58-$B$4+1,$B$3-$B$2+1),ZT!CV$9:INDEX(ZTM,$B$3-$B$2+1,CV$8+1-$B$4)))</f>
        <v/>
      </c>
      <c r="CW58" s="18" t="str">
        <f>IF(OR($A58="",CW$8=""),"",MMULT(Z!$B58:INDEX(ZM,$A58-$B$4+1,$B$3-$B$2+1),ZT!CW$9:INDEX(ZTM,$B$3-$B$2+1,CW$8+1-$B$4)))</f>
        <v/>
      </c>
      <c r="CX58" s="18" t="str">
        <f>IF(OR($A58="",CX$8=""),"",MMULT(Z!$B58:INDEX(ZM,$A58-$B$4+1,$B$3-$B$2+1),ZT!CX$9:INDEX(ZTM,$B$3-$B$2+1,CX$8+1-$B$4)))</f>
        <v/>
      </c>
      <c r="CY58" s="18" t="str">
        <f>IF(OR($A58="",CY$8=""),"",MMULT(Z!$B58:INDEX(ZM,$A58-$B$4+1,$B$3-$B$2+1),ZT!CY$9:INDEX(ZTM,$B$3-$B$2+1,CY$8+1-$B$4)))</f>
        <v/>
      </c>
      <c r="CZ58" s="18" t="str">
        <f>IF(OR($A58="",CZ$8=""),"",MMULT(Z!$B58:INDEX(ZM,$A58-$B$4+1,$B$3-$B$2+1),ZT!CZ$9:INDEX(ZTM,$B$3-$B$2+1,CZ$8+1-$B$4)))</f>
        <v/>
      </c>
      <c r="DA58" s="18" t="str">
        <f>IF(OR($A58="",DA$8=""),"",MMULT(Z!$B58:INDEX(ZM,$A58-$B$4+1,$B$3-$B$2+1),ZT!DA$9:INDEX(ZTM,$B$3-$B$2+1,DA$8+1-$B$4)))</f>
        <v/>
      </c>
      <c r="DB58" s="18" t="str">
        <f>IF(OR($A58="",DB$8=""),"",MMULT(Z!$B58:INDEX(ZM,$A58-$B$4+1,$B$3-$B$2+1),ZT!DB$9:INDEX(ZTM,$B$3-$B$2+1,DB$8+1-$B$4)))</f>
        <v/>
      </c>
      <c r="DC58" s="18" t="str">
        <f>IF(OR($A58="",DC$8=""),"",MMULT(Z!$B58:INDEX(ZM,$A58-$B$4+1,$B$3-$B$2+1),ZT!DC$9:INDEX(ZTM,$B$3-$B$2+1,DC$8+1-$B$4)))</f>
        <v/>
      </c>
      <c r="DD58" s="18" t="str">
        <f>IF(OR($A58="",DD$8=""),"",MMULT(Z!$B58:INDEX(ZM,$A58-$B$4+1,$B$3-$B$2+1),ZT!DD$9:INDEX(ZTM,$B$3-$B$2+1,DD$8+1-$B$4)))</f>
        <v/>
      </c>
      <c r="DE58" s="18" t="str">
        <f>IF(OR($A58="",DE$8=""),"",MMULT(Z!$B58:INDEX(ZM,$A58-$B$4+1,$B$3-$B$2+1),ZT!DE$9:INDEX(ZTM,$B$3-$B$2+1,DE$8+1-$B$4)))</f>
        <v/>
      </c>
      <c r="DF58" s="18" t="str">
        <f>IF(OR($A58="",DF$8=""),"",MMULT(Z!$B58:INDEX(ZM,$A58-$B$4+1,$B$3-$B$2+1),ZT!DF$9:INDEX(ZTM,$B$3-$B$2+1,DF$8+1-$B$4)))</f>
        <v/>
      </c>
      <c r="DG58" s="18" t="str">
        <f>IF(OR($A58="",DG$8=""),"",MMULT(Z!$B58:INDEX(ZM,$A58-$B$4+1,$B$3-$B$2+1),ZT!DG$9:INDEX(ZTM,$B$3-$B$2+1,DG$8+1-$B$4)))</f>
        <v/>
      </c>
    </row>
    <row r="59" spans="1:111">
      <c r="A59">
        <f>Z!A59</f>
        <v>50</v>
      </c>
      <c r="B59" s="18">
        <f>IF(OR($A59="",B$8=""),"",MMULT(Z!$B59:INDEX(ZM,$A59-$B$4+1,$B$3-$B$2+1),ZT!B$9:INDEX(ZTM,$B$3-$B$2+1,B$8+1-$B$4)))</f>
        <v>0.31440283011449638</v>
      </c>
      <c r="C59" s="18">
        <f>IF(OR($A59="",C$8=""),"",MMULT(Z!$B59:INDEX(ZM,$A59-$B$4+1,$B$3-$B$2+1),ZT!C$9:INDEX(ZTM,$B$3-$B$2+1,C$8+1-$B$4)))</f>
        <v>0.32402114334344689</v>
      </c>
      <c r="D59" s="18">
        <f>IF(OR($A59="",D$8=""),"",MMULT(Z!$B59:INDEX(ZM,$A59-$B$4+1,$B$3-$B$2+1),ZT!D$9:INDEX(ZTM,$B$3-$B$2+1,D$8+1-$B$4)))</f>
        <v>0.24338610623119683</v>
      </c>
      <c r="E59" s="18">
        <f>IF(OR($A59="",E$8=""),"",MMULT(Z!$B59:INDEX(ZM,$A59-$B$4+1,$B$3-$B$2+1),ZT!E$9:INDEX(ZTM,$B$3-$B$2+1,E$8+1-$B$4)))</f>
        <v>0.19676710807546863</v>
      </c>
      <c r="F59" s="18">
        <f>IF(OR($A59="",F$8=""),"",MMULT(Z!$B59:INDEX(ZM,$A59-$B$4+1,$B$3-$B$2+1),ZT!F$9:INDEX(ZTM,$B$3-$B$2+1,F$8+1-$B$4)))</f>
        <v>0.23422400485523714</v>
      </c>
      <c r="G59" s="18">
        <f>IF(OR($A59="",G$8=""),"",MMULT(Z!$B59:INDEX(ZM,$A59-$B$4+1,$B$3-$B$2+1),ZT!G$9:INDEX(ZTM,$B$3-$B$2+1,G$8+1-$B$4)))</f>
        <v>0.16935638850100526</v>
      </c>
      <c r="H59" s="18">
        <f>IF(OR($A59="",H$8=""),"",MMULT(Z!$B59:INDEX(ZM,$A59-$B$4+1,$B$3-$B$2+1),ZT!H$9:INDEX(ZTM,$B$3-$B$2+1,H$8+1-$B$4)))</f>
        <v>0.17838588687252194</v>
      </c>
      <c r="I59" s="18">
        <f>IF(OR($A59="",I$8=""),"",MMULT(Z!$B59:INDEX(ZM,$A59-$B$4+1,$B$3-$B$2+1),ZT!I$9:INDEX(ZTM,$B$3-$B$2+1,I$8+1-$B$4)))</f>
        <v>0.13943822063426828</v>
      </c>
      <c r="J59" s="18">
        <f>IF(OR($A59="",J$8=""),"",MMULT(Z!$B59:INDEX(ZM,$A59-$B$4+1,$B$3-$B$2+1),ZT!J$9:INDEX(ZTM,$B$3-$B$2+1,J$8+1-$B$4)))</f>
        <v>0.47566079292915647</v>
      </c>
      <c r="K59" s="18">
        <f>IF(OR($A59="",K$8=""),"",MMULT(Z!$B59:INDEX(ZM,$A59-$B$4+1,$B$3-$B$2+1),ZT!K$9:INDEX(ZTM,$B$3-$B$2+1,K$8+1-$B$4)))</f>
        <v>0.12645898638844771</v>
      </c>
      <c r="L59" s="18">
        <f>IF(OR($A59="",L$8=""),"",MMULT(Z!$B59:INDEX(ZM,$A59-$B$4+1,$B$3-$B$2+1),ZT!L$9:INDEX(ZTM,$B$3-$B$2+1,L$8+1-$B$4)))</f>
        <v>0.32010172525799574</v>
      </c>
      <c r="M59" s="18">
        <f>IF(OR($A59="",M$8=""),"",MMULT(Z!$B59:INDEX(ZM,$A59-$B$4+1,$B$3-$B$2+1),ZT!M$9:INDEX(ZTM,$B$3-$B$2+1,M$8+1-$B$4)))</f>
        <v>3.3624517114591274E-2</v>
      </c>
      <c r="N59" s="18">
        <f>IF(OR($A59="",N$8=""),"",MMULT(Z!$B59:INDEX(ZM,$A59-$B$4+1,$B$3-$B$2+1),ZT!N$9:INDEX(ZTM,$B$3-$B$2+1,N$8+1-$B$4)))</f>
        <v>0.1070820324366917</v>
      </c>
      <c r="O59" s="18">
        <f>IF(OR($A59="",O$8=""),"",MMULT(Z!$B59:INDEX(ZM,$A59-$B$4+1,$B$3-$B$2+1),ZT!O$9:INDEX(ZTM,$B$3-$B$2+1,O$8+1-$B$4)))</f>
        <v>8.2735966401842456E-2</v>
      </c>
      <c r="P59" s="18">
        <f>IF(OR($A59="",P$8=""),"",MMULT(Z!$B59:INDEX(ZM,$A59-$B$4+1,$B$3-$B$2+1),ZT!P$9:INDEX(ZTM,$B$3-$B$2+1,P$8+1-$B$4)))</f>
        <v>0.17269732871683977</v>
      </c>
      <c r="Q59" s="18">
        <f>IF(OR($A59="",Q$8=""),"",MMULT(Z!$B59:INDEX(ZM,$A59-$B$4+1,$B$3-$B$2+1),ZT!Q$9:INDEX(ZTM,$B$3-$B$2+1,Q$8+1-$B$4)))</f>
        <v>0.10650328716823146</v>
      </c>
      <c r="R59" s="18">
        <f>IF(OR($A59="",R$8=""),"",MMULT(Z!$B59:INDEX(ZM,$A59-$B$4+1,$B$3-$B$2+1),ZT!R$9:INDEX(ZTM,$B$3-$B$2+1,R$8+1-$B$4)))</f>
        <v>0.12223128040848168</v>
      </c>
      <c r="S59" s="18">
        <f>IF(OR($A59="",S$8=""),"",MMULT(Z!$B59:INDEX(ZM,$A59-$B$4+1,$B$3-$B$2+1),ZT!S$9:INDEX(ZTM,$B$3-$B$2+1,S$8+1-$B$4)))</f>
        <v>0.21800185295115948</v>
      </c>
      <c r="T59" s="18">
        <f>IF(OR($A59="",T$8=""),"",MMULT(Z!$B59:INDEX(ZM,$A59-$B$4+1,$B$3-$B$2+1),ZT!T$9:INDEX(ZTM,$B$3-$B$2+1,T$8+1-$B$4)))</f>
        <v>0.10224262637473489</v>
      </c>
      <c r="U59" s="18">
        <f>IF(OR($A59="",U$8=""),"",MMULT(Z!$B59:INDEX(ZM,$A59-$B$4+1,$B$3-$B$2+1),ZT!U$9:INDEX(ZTM,$B$3-$B$2+1,U$8+1-$B$4)))</f>
        <v>0.17662591782052431</v>
      </c>
      <c r="V59" s="18">
        <f>IF(OR($A59="",V$8=""),"",MMULT(Z!$B59:INDEX(ZM,$A59-$B$4+1,$B$3-$B$2+1),ZT!V$9:INDEX(ZTM,$B$3-$B$2+1,V$8+1-$B$4)))</f>
        <v>0.24179201468247258</v>
      </c>
      <c r="W59" s="18">
        <f>IF(OR($A59="",W$8=""),"",MMULT(Z!$B59:INDEX(ZM,$A59-$B$4+1,$B$3-$B$2+1),ZT!W$9:INDEX(ZTM,$B$3-$B$2+1,W$8+1-$B$4)))</f>
        <v>0.17444046266049318</v>
      </c>
      <c r="X59" s="18">
        <f>IF(OR($A59="",X$8=""),"",MMULT(Z!$B59:INDEX(ZM,$A59-$B$4+1,$B$3-$B$2+1),ZT!X$9:INDEX(ZTM,$B$3-$B$2+1,X$8+1-$B$4)))</f>
        <v>0.26924637959471331</v>
      </c>
      <c r="Y59" s="18">
        <f>IF(OR($A59="",Y$8=""),"",MMULT(Z!$B59:INDEX(ZM,$A59-$B$4+1,$B$3-$B$2+1),ZT!Y$9:INDEX(ZTM,$B$3-$B$2+1,Y$8+1-$B$4)))</f>
        <v>0.29911532495089393</v>
      </c>
      <c r="Z59" s="18">
        <f>IF(OR($A59="",Z$8=""),"",MMULT(Z!$B59:INDEX(ZM,$A59-$B$4+1,$B$3-$B$2+1),ZT!Z$9:INDEX(ZTM,$B$3-$B$2+1,Z$8+1-$B$4)))</f>
        <v>0.2406314127535471</v>
      </c>
      <c r="AA59" s="18">
        <f>IF(OR($A59="",AA$8=""),"",MMULT(Z!$B59:INDEX(ZM,$A59-$B$4+1,$B$3-$B$2+1),ZT!AA$9:INDEX(ZTM,$B$3-$B$2+1,AA$8+1-$B$4)))</f>
        <v>0.11693792429356445</v>
      </c>
      <c r="AB59" s="18">
        <f>IF(OR($A59="",AB$8=""),"",MMULT(Z!$B59:INDEX(ZM,$A59-$B$4+1,$B$3-$B$2+1),ZT!AB$9:INDEX(ZTM,$B$3-$B$2+1,AB$8+1-$B$4)))</f>
        <v>0.37735248342312777</v>
      </c>
      <c r="AC59" s="18">
        <f>IF(OR($A59="",AC$8=""),"",MMULT(Z!$B59:INDEX(ZM,$A59-$B$4+1,$B$3-$B$2+1),ZT!AC$9:INDEX(ZTM,$B$3-$B$2+1,AC$8+1-$B$4)))</f>
        <v>0.26275279212670938</v>
      </c>
      <c r="AD59" s="18">
        <f>IF(OR($A59="",AD$8=""),"",MMULT(Z!$B59:INDEX(ZM,$A59-$B$4+1,$B$3-$B$2+1),ZT!AD$9:INDEX(ZTM,$B$3-$B$2+1,AD$8+1-$B$4)))</f>
        <v>0.17840738169578485</v>
      </c>
      <c r="AE59" s="18">
        <f>IF(OR($A59="",AE$8=""),"",MMULT(Z!$B59:INDEX(ZM,$A59-$B$4+1,$B$3-$B$2+1),ZT!AE$9:INDEX(ZTM,$B$3-$B$2+1,AE$8+1-$B$4)))</f>
        <v>0.37222754737371433</v>
      </c>
      <c r="AF59" s="18">
        <f>IF(OR($A59="",AF$8=""),"",MMULT(Z!$B59:INDEX(ZM,$A59-$B$4+1,$B$3-$B$2+1),ZT!AF$9:INDEX(ZTM,$B$3-$B$2+1,AF$8+1-$B$4)))</f>
        <v>0.31215000203903914</v>
      </c>
      <c r="AG59" s="18">
        <f>IF(OR($A59="",AG$8=""),"",MMULT(Z!$B59:INDEX(ZM,$A59-$B$4+1,$B$3-$B$2+1),ZT!AG$9:INDEX(ZTM,$B$3-$B$2+1,AG$8+1-$B$4)))</f>
        <v>0.41694251772603941</v>
      </c>
      <c r="AH59" s="18">
        <f>IF(OR($A59="",AH$8=""),"",MMULT(Z!$B59:INDEX(ZM,$A59-$B$4+1,$B$3-$B$2+1),ZT!AH$9:INDEX(ZTM,$B$3-$B$2+1,AH$8+1-$B$4)))</f>
        <v>0.32327682404246566</v>
      </c>
      <c r="AI59" s="18">
        <f>IF(OR($A59="",AI$8=""),"",MMULT(Z!$B59:INDEX(ZM,$A59-$B$4+1,$B$3-$B$2+1),ZT!AI$9:INDEX(ZTM,$B$3-$B$2+1,AI$8+1-$B$4)))</f>
        <v>0.36599641528891297</v>
      </c>
      <c r="AJ59" s="18">
        <f>IF(OR($A59="",AJ$8=""),"",MMULT(Z!$B59:INDEX(ZM,$A59-$B$4+1,$B$3-$B$2+1),ZT!AJ$9:INDEX(ZTM,$B$3-$B$2+1,AJ$8+1-$B$4)))</f>
        <v>0.33144009885261971</v>
      </c>
      <c r="AK59" s="18">
        <f>IF(OR($A59="",AK$8=""),"",MMULT(Z!$B59:INDEX(ZM,$A59-$B$4+1,$B$3-$B$2+1),ZT!AK$9:INDEX(ZTM,$B$3-$B$2+1,AK$8+1-$B$4)))</f>
        <v>0.43022310150558396</v>
      </c>
      <c r="AL59" s="18">
        <f>IF(OR($A59="",AL$8=""),"",MMULT(Z!$B59:INDEX(ZM,$A59-$B$4+1,$B$3-$B$2+1),ZT!AL$9:INDEX(ZTM,$B$3-$B$2+1,AL$8+1-$B$4)))</f>
        <v>0.46673508664457353</v>
      </c>
      <c r="AM59" s="18">
        <f>IF(OR($A59="",AM$8=""),"",MMULT(Z!$B59:INDEX(ZM,$A59-$B$4+1,$B$3-$B$2+1),ZT!AM$9:INDEX(ZTM,$B$3-$B$2+1,AM$8+1-$B$4)))</f>
        <v>0.31765950049920838</v>
      </c>
      <c r="AN59" s="18">
        <f>IF(OR($A59="",AN$8=""),"",MMULT(Z!$B59:INDEX(ZM,$A59-$B$4+1,$B$3-$B$2+1),ZT!AN$9:INDEX(ZTM,$B$3-$B$2+1,AN$8+1-$B$4)))</f>
        <v>0.45597777957846525</v>
      </c>
      <c r="AO59" s="18">
        <f>IF(OR($A59="",AO$8=""),"",MMULT(Z!$B59:INDEX(ZM,$A59-$B$4+1,$B$3-$B$2+1),ZT!AO$9:INDEX(ZTM,$B$3-$B$2+1,AO$8+1-$B$4)))</f>
        <v>0.30578558567714159</v>
      </c>
      <c r="AP59" s="18">
        <f>IF(OR($A59="",AP$8=""),"",MMULT(Z!$B59:INDEX(ZM,$A59-$B$4+1,$B$3-$B$2+1),ZT!AP$9:INDEX(ZTM,$B$3-$B$2+1,AP$8+1-$B$4)))</f>
        <v>0.29486217296945394</v>
      </c>
      <c r="AQ59" s="18">
        <f>IF(OR($A59="",AQ$8=""),"",MMULT(Z!$B59:INDEX(ZM,$A59-$B$4+1,$B$3-$B$2+1),ZT!AQ$9:INDEX(ZTM,$B$3-$B$2+1,AQ$8+1-$B$4)))</f>
        <v>0.28086845048280201</v>
      </c>
      <c r="AR59" s="18">
        <f>IF(OR($A59="",AR$8=""),"",MMULT(Z!$B59:INDEX(ZM,$A59-$B$4+1,$B$3-$B$2+1),ZT!AR$9:INDEX(ZTM,$B$3-$B$2+1,AR$8+1-$B$4)))</f>
        <v>0.23699333014332047</v>
      </c>
      <c r="AS59" s="18">
        <f>IF(OR($A59="",AS$8=""),"",MMULT(Z!$B59:INDEX(ZM,$A59-$B$4+1,$B$3-$B$2+1),ZT!AS$9:INDEX(ZTM,$B$3-$B$2+1,AS$8+1-$B$4)))</f>
        <v>0.21695659885218713</v>
      </c>
      <c r="AT59" s="18">
        <f>IF(OR($A59="",AT$8=""),"",MMULT(Z!$B59:INDEX(ZM,$A59-$B$4+1,$B$3-$B$2+1),ZT!AT$9:INDEX(ZTM,$B$3-$B$2+1,AT$8+1-$B$4)))</f>
        <v>0.18909467314166037</v>
      </c>
      <c r="AU59" s="18">
        <f>IF(OR($A59="",AU$8=""),"",MMULT(Z!$B59:INDEX(ZM,$A59-$B$4+1,$B$3-$B$2+1),ZT!AU$9:INDEX(ZTM,$B$3-$B$2+1,AU$8+1-$B$4)))</f>
        <v>0.17419734937056799</v>
      </c>
      <c r="AV59" s="18">
        <f>IF(OR($A59="",AV$8=""),"",MMULT(Z!$B59:INDEX(ZM,$A59-$B$4+1,$B$3-$B$2+1),ZT!AV$9:INDEX(ZTM,$B$3-$B$2+1,AV$8+1-$B$4)))</f>
        <v>0.14044192064439504</v>
      </c>
      <c r="AW59" s="18">
        <f>IF(OR($A59="",AW$8=""),"",MMULT(Z!$B59:INDEX(ZM,$A59-$B$4+1,$B$3-$B$2+1),ZT!AW$9:INDEX(ZTM,$B$3-$B$2+1,AW$8+1-$B$4)))</f>
        <v>8.150481435067744E-2</v>
      </c>
      <c r="AX59" s="18">
        <f>IF(OR($A59="",AX$8=""),"",MMULT(Z!$B59:INDEX(ZM,$A59-$B$4+1,$B$3-$B$2+1),ZT!AX$9:INDEX(ZTM,$B$3-$B$2+1,AX$8+1-$B$4)))</f>
        <v>9.7279768930295718E-2</v>
      </c>
      <c r="AY59" s="18">
        <f>IF(OR($A59="",AY$8=""),"",MMULT(Z!$B59:INDEX(ZM,$A59-$B$4+1,$B$3-$B$2+1),ZT!AY$9:INDEX(ZTM,$B$3-$B$2+1,AY$8+1-$B$4)))</f>
        <v>9.6057490559157882E-2</v>
      </c>
      <c r="AZ59" s="18">
        <f>IF(OR($A59="",AZ$8=""),"",MMULT(Z!$B59:INDEX(ZM,$A59-$B$4+1,$B$3-$B$2+1),ZT!AZ$9:INDEX(ZTM,$B$3-$B$2+1,AZ$8+1-$B$4)))</f>
        <v>0.1312248099491313</v>
      </c>
      <c r="BA59" s="18">
        <f>IF(OR($A59="",BA$8=""),"",MMULT(Z!$B59:INDEX(ZM,$A59-$B$4+1,$B$3-$B$2+1),ZT!BA$9:INDEX(ZTM,$B$3-$B$2+1,BA$8+1-$B$4)))</f>
        <v>7.3575065094231409E-2</v>
      </c>
      <c r="BB59" s="18">
        <f>IF(OR($A59="",BB$8=""),"",MMULT(Z!$B59:INDEX(ZM,$A59-$B$4+1,$B$3-$B$2+1),ZT!BB$9:INDEX(ZTM,$B$3-$B$2+1,BB$8+1-$B$4)))</f>
        <v>4.7252420599595099E-2</v>
      </c>
      <c r="BC59" s="18">
        <f>IF(OR($A59="",BC$8=""),"",MMULT(Z!$B59:INDEX(ZM,$A59-$B$4+1,$B$3-$B$2+1),ZT!BC$9:INDEX(ZTM,$B$3-$B$2+1,BC$8+1-$B$4)))</f>
        <v>4.3138761205859064E-2</v>
      </c>
      <c r="BD59" s="18">
        <f>IF(OR($A59="",BD$8=""),"",MMULT(Z!$B59:INDEX(ZM,$A59-$B$4+1,$B$3-$B$2+1),ZT!BD$9:INDEX(ZTM,$B$3-$B$2+1,BD$8+1-$B$4)))</f>
        <v>4.1880709664730884E-2</v>
      </c>
      <c r="BE59" s="18">
        <f>IF(OR($A59="",BE$8=""),"",MMULT(Z!$B59:INDEX(ZM,$A59-$B$4+1,$B$3-$B$2+1),ZT!BE$9:INDEX(ZTM,$B$3-$B$2+1,BE$8+1-$B$4)))</f>
        <v>9.0257934561533235E-2</v>
      </c>
      <c r="BF59" s="18">
        <f>IF(OR($A59="",BF$8=""),"",MMULT(Z!$B59:INDEX(ZM,$A59-$B$4+1,$B$3-$B$2+1),ZT!BF$9:INDEX(ZTM,$B$3-$B$2+1,BF$8+1-$B$4)))</f>
        <v>9.1351228458461595E-2</v>
      </c>
      <c r="BG59" s="18">
        <f>IF(OR($A59="",BG$8=""),"",MMULT(Z!$B59:INDEX(ZM,$A59-$B$4+1,$B$3-$B$2+1),ZT!BG$9:INDEX(ZTM,$B$3-$B$2+1,BG$8+1-$B$4)))</f>
        <v>0.11079989046970219</v>
      </c>
      <c r="BH59" s="18">
        <f>IF(OR($A59="",BH$8=""),"",MMULT(Z!$B59:INDEX(ZM,$A59-$B$4+1,$B$3-$B$2+1),ZT!BH$9:INDEX(ZTM,$B$3-$B$2+1,BH$8+1-$B$4)))</f>
        <v>8.0458507457647876E-2</v>
      </c>
      <c r="BI59" s="18">
        <f>IF(OR($A59="",BI$8=""),"",MMULT(Z!$B59:INDEX(ZM,$A59-$B$4+1,$B$3-$B$2+1),ZT!BI$9:INDEX(ZTM,$B$3-$B$2+1,BI$8+1-$B$4)))</f>
        <v>9.7065601128545662E-2</v>
      </c>
      <c r="BJ59" s="18">
        <f>IF(OR($A59="",BJ$8=""),"",MMULT(Z!$B59:INDEX(ZM,$A59-$B$4+1,$B$3-$B$2+1),ZT!BJ$9:INDEX(ZTM,$B$3-$B$2+1,BJ$8+1-$B$4)))</f>
        <v>0.11432594863280637</v>
      </c>
      <c r="BK59" s="18">
        <f>IF(OR($A59="",BK$8=""),"",MMULT(Z!$B59:INDEX(ZM,$A59-$B$4+1,$B$3-$B$2+1),ZT!BK$9:INDEX(ZTM,$B$3-$B$2+1,BK$8+1-$B$4)))</f>
        <v>0.11473418454317819</v>
      </c>
      <c r="BL59" s="18">
        <f>IF(OR($A59="",BL$8=""),"",MMULT(Z!$B59:INDEX(ZM,$A59-$B$4+1,$B$3-$B$2+1),ZT!BL$9:INDEX(ZTM,$B$3-$B$2+1,BL$8+1-$B$4)))</f>
        <v>0.11615427992825104</v>
      </c>
      <c r="BM59" s="18">
        <f>IF(OR($A59="",BM$8=""),"",MMULT(Z!$B59:INDEX(ZM,$A59-$B$4+1,$B$3-$B$2+1),ZT!BM$9:INDEX(ZTM,$B$3-$B$2+1,BM$8+1-$B$4)))</f>
        <v>0.12821972754879696</v>
      </c>
      <c r="BN59" s="18">
        <f>IF(OR($A59="",BN$8=""),"",MMULT(Z!$B59:INDEX(ZM,$A59-$B$4+1,$B$3-$B$2+1),ZT!BN$9:INDEX(ZTM,$B$3-$B$2+1,BN$8+1-$B$4)))</f>
        <v>0.12063904804957226</v>
      </c>
      <c r="BO59" s="18">
        <f>IF(OR($A59="",BO$8=""),"",MMULT(Z!$B59:INDEX(ZM,$A59-$B$4+1,$B$3-$B$2+1),ZT!BO$9:INDEX(ZTM,$B$3-$B$2+1,BO$8+1-$B$4)))</f>
        <v>0.14067307014519506</v>
      </c>
      <c r="BP59" s="18">
        <f>IF(OR($A59="",BP$8=""),"",MMULT(Z!$B59:INDEX(ZM,$A59-$B$4+1,$B$3-$B$2+1),ZT!BP$9:INDEX(ZTM,$B$3-$B$2+1,BP$8+1-$B$4)))</f>
        <v>0.1439905063095166</v>
      </c>
      <c r="BQ59" s="18">
        <f>IF(OR($A59="",BQ$8=""),"",MMULT(Z!$B59:INDEX(ZM,$A59-$B$4+1,$B$3-$B$2+1),ZT!BQ$9:INDEX(ZTM,$B$3-$B$2+1,BQ$8+1-$B$4)))</f>
        <v>0.14449561143208894</v>
      </c>
      <c r="BR59" s="18">
        <f>IF(OR($A59="",BR$8=""),"",MMULT(Z!$B59:INDEX(ZM,$A59-$B$4+1,$B$3-$B$2+1),ZT!BR$9:INDEX(ZTM,$B$3-$B$2+1,BR$8+1-$B$4)))</f>
        <v>0.16740290697899532</v>
      </c>
      <c r="BS59" s="18">
        <f>IF(OR($A59="",BS$8=""),"",MMULT(Z!$B59:INDEX(ZM,$A59-$B$4+1,$B$3-$B$2+1),ZT!BS$9:INDEX(ZTM,$B$3-$B$2+1,BS$8+1-$B$4)))</f>
        <v>0.14500544178484881</v>
      </c>
      <c r="BT59" s="18">
        <f>IF(OR($A59="",BT$8=""),"",MMULT(Z!$B59:INDEX(ZM,$A59-$B$4+1,$B$3-$B$2+1),ZT!BT$9:INDEX(ZTM,$B$3-$B$2+1,BT$8+1-$B$4)))</f>
        <v>0.14075454417588767</v>
      </c>
      <c r="BU59" s="18">
        <f>IF(OR($A59="",BU$8=""),"",MMULT(Z!$B59:INDEX(ZM,$A59-$B$4+1,$B$3-$B$2+1),ZT!BU$9:INDEX(ZTM,$B$3-$B$2+1,BU$8+1-$B$4)))</f>
        <v>0.15762435605248482</v>
      </c>
      <c r="BV59" s="18">
        <f>IF(OR($A59="",BV$8=""),"",MMULT(Z!$B59:INDEX(ZM,$A59-$B$4+1,$B$3-$B$2+1),ZT!BV$9:INDEX(ZTM,$B$3-$B$2+1,BV$8+1-$B$4)))</f>
        <v>0.15874727305477673</v>
      </c>
      <c r="BW59" s="18">
        <f>IF(OR($A59="",BW$8=""),"",MMULT(Z!$B59:INDEX(ZM,$A59-$B$4+1,$B$3-$B$2+1),ZT!BW$9:INDEX(ZTM,$B$3-$B$2+1,BW$8+1-$B$4)))</f>
        <v>0.14682331047026531</v>
      </c>
      <c r="BX59" s="18">
        <f>IF(OR($A59="",BX$8=""),"",MMULT(Z!$B59:INDEX(ZM,$A59-$B$4+1,$B$3-$B$2+1),ZT!BX$9:INDEX(ZTM,$B$3-$B$2+1,BX$8+1-$B$4)))</f>
        <v>0.15480260492161155</v>
      </c>
      <c r="BY59" s="18">
        <f>IF(OR($A59="",BY$8=""),"",MMULT(Z!$B59:INDEX(ZM,$A59-$B$4+1,$B$3-$B$2+1),ZT!BY$9:INDEX(ZTM,$B$3-$B$2+1,BY$8+1-$B$4)))</f>
        <v>0.11830556926720165</v>
      </c>
      <c r="BZ59" s="18">
        <f>IF(OR($A59="",BZ$8=""),"",MMULT(Z!$B59:INDEX(ZM,$A59-$B$4+1,$B$3-$B$2+1),ZT!BZ$9:INDEX(ZTM,$B$3-$B$2+1,BZ$8+1-$B$4)))</f>
        <v>0.1305866682625324</v>
      </c>
      <c r="CA59" s="18">
        <f>IF(OR($A59="",CA$8=""),"",MMULT(Z!$B59:INDEX(ZM,$A59-$B$4+1,$B$3-$B$2+1),ZT!CA$9:INDEX(ZTM,$B$3-$B$2+1,CA$8+1-$B$4)))</f>
        <v>0.11430898164858704</v>
      </c>
      <c r="CB59" s="18">
        <f>IF(OR($A59="",CB$8=""),"",MMULT(Z!$B59:INDEX(ZM,$A59-$B$4+1,$B$3-$B$2+1),ZT!CB$9:INDEX(ZTM,$B$3-$B$2+1,CB$8+1-$B$4)))</f>
        <v>0.12504279213515251</v>
      </c>
      <c r="CC59" s="18">
        <f>IF(OR($A59="",CC$8=""),"",MMULT(Z!$B59:INDEX(ZM,$A59-$B$4+1,$B$3-$B$2+1),ZT!CC$9:INDEX(ZTM,$B$3-$B$2+1,CC$8+1-$B$4)))</f>
        <v>0.13642836787196791</v>
      </c>
      <c r="CD59" s="18">
        <f>IF(OR($A59="",CD$8=""),"",MMULT(Z!$B59:INDEX(ZM,$A59-$B$4+1,$B$3-$B$2+1),ZT!CD$9:INDEX(ZTM,$B$3-$B$2+1,CD$8+1-$B$4)))</f>
        <v>0.10872403169547751</v>
      </c>
      <c r="CE59" s="18">
        <f>IF(OR($A59="",CE$8=""),"",MMULT(Z!$B59:INDEX(ZM,$A59-$B$4+1,$B$3-$B$2+1),ZT!CE$9:INDEX(ZTM,$B$3-$B$2+1,CE$8+1-$B$4)))</f>
        <v>0.10273577770724919</v>
      </c>
      <c r="CF59" s="18">
        <f>IF(OR($A59="",CF$8=""),"",MMULT(Z!$B59:INDEX(ZM,$A59-$B$4+1,$B$3-$B$2+1),ZT!CF$9:INDEX(ZTM,$B$3-$B$2+1,CF$8+1-$B$4)))</f>
        <v>8.6318681499104252E-2</v>
      </c>
      <c r="CG59" s="18">
        <f>IF(OR($A59="",CG$8=""),"",MMULT(Z!$B59:INDEX(ZM,$A59-$B$4+1,$B$3-$B$2+1),ZT!CG$9:INDEX(ZTM,$B$3-$B$2+1,CG$8+1-$B$4)))</f>
        <v>0.10626103656148689</v>
      </c>
      <c r="CH59" s="18">
        <f>IF(OR($A59="",CH$8=""),"",MMULT(Z!$B59:INDEX(ZM,$A59-$B$4+1,$B$3-$B$2+1),ZT!CH$9:INDEX(ZTM,$B$3-$B$2+1,CH$8+1-$B$4)))</f>
        <v>0.10706555110643998</v>
      </c>
      <c r="CI59" s="18">
        <f>IF(OR($A59="",CI$8=""),"",MMULT(Z!$B59:INDEX(ZM,$A59-$B$4+1,$B$3-$B$2+1),ZT!CI$9:INDEX(ZTM,$B$3-$B$2+1,CI$8+1-$B$4)))</f>
        <v>0.10612550088919755</v>
      </c>
      <c r="CJ59" s="18">
        <f>IF(OR($A59="",CJ$8=""),"",MMULT(Z!$B59:INDEX(ZM,$A59-$B$4+1,$B$3-$B$2+1),ZT!CJ$9:INDEX(ZTM,$B$3-$B$2+1,CJ$8+1-$B$4)))</f>
        <v>9.308706494841372E-2</v>
      </c>
      <c r="CK59" s="18">
        <f>IF(OR($A59="",CK$8=""),"",MMULT(Z!$B59:INDEX(ZM,$A59-$B$4+1,$B$3-$B$2+1),ZT!CK$9:INDEX(ZTM,$B$3-$B$2+1,CK$8+1-$B$4)))</f>
        <v>0.12155365121767682</v>
      </c>
      <c r="CL59" s="18">
        <f>IF(OR($A59="",CL$8=""),"",MMULT(Z!$B59:INDEX(ZM,$A59-$B$4+1,$B$3-$B$2+1),ZT!CL$9:INDEX(ZTM,$B$3-$B$2+1,CL$8+1-$B$4)))</f>
        <v>0.10155114860583878</v>
      </c>
      <c r="CM59" s="18">
        <f>IF(OR($A59="",CM$8=""),"",MMULT(Z!$B59:INDEX(ZM,$A59-$B$4+1,$B$3-$B$2+1),ZT!CM$9:INDEX(ZTM,$B$3-$B$2+1,CM$8+1-$B$4)))</f>
        <v>0.12695886091393077</v>
      </c>
      <c r="CN59" s="18">
        <f>IF(OR($A59="",CN$8=""),"",MMULT(Z!$B59:INDEX(ZM,$A59-$B$4+1,$B$3-$B$2+1),ZT!CN$9:INDEX(ZTM,$B$3-$B$2+1,CN$8+1-$B$4)))</f>
        <v>0.12510783820349738</v>
      </c>
      <c r="CO59" s="18">
        <f>IF(OR($A59="",CO$8=""),"",MMULT(Z!$B59:INDEX(ZM,$A59-$B$4+1,$B$3-$B$2+1),ZT!CO$9:INDEX(ZTM,$B$3-$B$2+1,CO$8+1-$B$4)))</f>
        <v>0.12724674006343972</v>
      </c>
      <c r="CP59" s="18">
        <f>IF(OR($A59="",CP$8=""),"",MMULT(Z!$B59:INDEX(ZM,$A59-$B$4+1,$B$3-$B$2+1),ZT!CP$9:INDEX(ZTM,$B$3-$B$2+1,CP$8+1-$B$4)))</f>
        <v>9.1534982634864342E-2</v>
      </c>
      <c r="CQ59" s="18">
        <f>IF(OR($A59="",CQ$8=""),"",MMULT(Z!$B59:INDEX(ZM,$A59-$B$4+1,$B$3-$B$2+1),ZT!CQ$9:INDEX(ZTM,$B$3-$B$2+1,CQ$8+1-$B$4)))</f>
        <v>8.261174455438447E-2</v>
      </c>
      <c r="CR59" s="18">
        <f>IF(OR($A59="",CR$8=""),"",MMULT(Z!$B59:INDEX(ZM,$A59-$B$4+1,$B$3-$B$2+1),ZT!CR$9:INDEX(ZTM,$B$3-$B$2+1,CR$8+1-$B$4)))</f>
        <v>4.8525219548693141E-2</v>
      </c>
      <c r="CS59" s="18">
        <f>IF(OR($A59="",CS$8=""),"",MMULT(Z!$B59:INDEX(ZM,$A59-$B$4+1,$B$3-$B$2+1),ZT!CS$9:INDEX(ZTM,$B$3-$B$2+1,CS$8+1-$B$4)))</f>
        <v>8.4760592469217064E-2</v>
      </c>
      <c r="CT59" s="18" t="str">
        <f>IF(OR($A59="",CT$8=""),"",MMULT(Z!$B59:INDEX(ZM,$A59-$B$4+1,$B$3-$B$2+1),ZT!CT$9:INDEX(ZTM,$B$3-$B$2+1,CT$8+1-$B$4)))</f>
        <v/>
      </c>
      <c r="CU59" s="18" t="str">
        <f>IF(OR($A59="",CU$8=""),"",MMULT(Z!$B59:INDEX(ZM,$A59-$B$4+1,$B$3-$B$2+1),ZT!CU$9:INDEX(ZTM,$B$3-$B$2+1,CU$8+1-$B$4)))</f>
        <v/>
      </c>
      <c r="CV59" s="18" t="str">
        <f>IF(OR($A59="",CV$8=""),"",MMULT(Z!$B59:INDEX(ZM,$A59-$B$4+1,$B$3-$B$2+1),ZT!CV$9:INDEX(ZTM,$B$3-$B$2+1,CV$8+1-$B$4)))</f>
        <v/>
      </c>
      <c r="CW59" s="18" t="str">
        <f>IF(OR($A59="",CW$8=""),"",MMULT(Z!$B59:INDEX(ZM,$A59-$B$4+1,$B$3-$B$2+1),ZT!CW$9:INDEX(ZTM,$B$3-$B$2+1,CW$8+1-$B$4)))</f>
        <v/>
      </c>
      <c r="CX59" s="18" t="str">
        <f>IF(OR($A59="",CX$8=""),"",MMULT(Z!$B59:INDEX(ZM,$A59-$B$4+1,$B$3-$B$2+1),ZT!CX$9:INDEX(ZTM,$B$3-$B$2+1,CX$8+1-$B$4)))</f>
        <v/>
      </c>
      <c r="CY59" s="18" t="str">
        <f>IF(OR($A59="",CY$8=""),"",MMULT(Z!$B59:INDEX(ZM,$A59-$B$4+1,$B$3-$B$2+1),ZT!CY$9:INDEX(ZTM,$B$3-$B$2+1,CY$8+1-$B$4)))</f>
        <v/>
      </c>
      <c r="CZ59" s="18" t="str">
        <f>IF(OR($A59="",CZ$8=""),"",MMULT(Z!$B59:INDEX(ZM,$A59-$B$4+1,$B$3-$B$2+1),ZT!CZ$9:INDEX(ZTM,$B$3-$B$2+1,CZ$8+1-$B$4)))</f>
        <v/>
      </c>
      <c r="DA59" s="18" t="str">
        <f>IF(OR($A59="",DA$8=""),"",MMULT(Z!$B59:INDEX(ZM,$A59-$B$4+1,$B$3-$B$2+1),ZT!DA$9:INDEX(ZTM,$B$3-$B$2+1,DA$8+1-$B$4)))</f>
        <v/>
      </c>
      <c r="DB59" s="18" t="str">
        <f>IF(OR($A59="",DB$8=""),"",MMULT(Z!$B59:INDEX(ZM,$A59-$B$4+1,$B$3-$B$2+1),ZT!DB$9:INDEX(ZTM,$B$3-$B$2+1,DB$8+1-$B$4)))</f>
        <v/>
      </c>
      <c r="DC59" s="18" t="str">
        <f>IF(OR($A59="",DC$8=""),"",MMULT(Z!$B59:INDEX(ZM,$A59-$B$4+1,$B$3-$B$2+1),ZT!DC$9:INDEX(ZTM,$B$3-$B$2+1,DC$8+1-$B$4)))</f>
        <v/>
      </c>
      <c r="DD59" s="18" t="str">
        <f>IF(OR($A59="",DD$8=""),"",MMULT(Z!$B59:INDEX(ZM,$A59-$B$4+1,$B$3-$B$2+1),ZT!DD$9:INDEX(ZTM,$B$3-$B$2+1,DD$8+1-$B$4)))</f>
        <v/>
      </c>
      <c r="DE59" s="18" t="str">
        <f>IF(OR($A59="",DE$8=""),"",MMULT(Z!$B59:INDEX(ZM,$A59-$B$4+1,$B$3-$B$2+1),ZT!DE$9:INDEX(ZTM,$B$3-$B$2+1,DE$8+1-$B$4)))</f>
        <v/>
      </c>
      <c r="DF59" s="18" t="str">
        <f>IF(OR($A59="",DF$8=""),"",MMULT(Z!$B59:INDEX(ZM,$A59-$B$4+1,$B$3-$B$2+1),ZT!DF$9:INDEX(ZTM,$B$3-$B$2+1,DF$8+1-$B$4)))</f>
        <v/>
      </c>
      <c r="DG59" s="18" t="str">
        <f>IF(OR($A59="",DG$8=""),"",MMULT(Z!$B59:INDEX(ZM,$A59-$B$4+1,$B$3-$B$2+1),ZT!DG$9:INDEX(ZTM,$B$3-$B$2+1,DG$8+1-$B$4)))</f>
        <v/>
      </c>
    </row>
    <row r="60" spans="1:111">
      <c r="A60">
        <f>Z!A60</f>
        <v>51</v>
      </c>
      <c r="B60" s="18">
        <f>IF(OR($A60="",B$8=""),"",MMULT(Z!$B60:INDEX(ZM,$A60-$B$4+1,$B$3-$B$2+1),ZT!B$9:INDEX(ZTM,$B$3-$B$2+1,B$8+1-$B$4)))</f>
        <v>0.2916138406599989</v>
      </c>
      <c r="C60" s="18">
        <f>IF(OR($A60="",C$8=""),"",MMULT(Z!$B60:INDEX(ZM,$A60-$B$4+1,$B$3-$B$2+1),ZT!C$9:INDEX(ZTM,$B$3-$B$2+1,C$8+1-$B$4)))</f>
        <v>0.23777836689773552</v>
      </c>
      <c r="D60" s="18">
        <f>IF(OR($A60="",D$8=""),"",MMULT(Z!$B60:INDEX(ZM,$A60-$B$4+1,$B$3-$B$2+1),ZT!D$9:INDEX(ZTM,$B$3-$B$2+1,D$8+1-$B$4)))</f>
        <v>0.25403866627855076</v>
      </c>
      <c r="E60" s="18">
        <f>IF(OR($A60="",E$8=""),"",MMULT(Z!$B60:INDEX(ZM,$A60-$B$4+1,$B$3-$B$2+1),ZT!E$9:INDEX(ZTM,$B$3-$B$2+1,E$8+1-$B$4)))</f>
        <v>0.21921738303326194</v>
      </c>
      <c r="F60" s="18">
        <f>IF(OR($A60="",F$8=""),"",MMULT(Z!$B60:INDEX(ZM,$A60-$B$4+1,$B$3-$B$2+1),ZT!F$9:INDEX(ZTM,$B$3-$B$2+1,F$8+1-$B$4)))</f>
        <v>0.2304771114362818</v>
      </c>
      <c r="G60" s="18">
        <f>IF(OR($A60="",G$8=""),"",MMULT(Z!$B60:INDEX(ZM,$A60-$B$4+1,$B$3-$B$2+1),ZT!G$9:INDEX(ZTM,$B$3-$B$2+1,G$8+1-$B$4)))</f>
        <v>9.8087085841866026E-2</v>
      </c>
      <c r="H60" s="18">
        <f>IF(OR($A60="",H$8=""),"",MMULT(Z!$B60:INDEX(ZM,$A60-$B$4+1,$B$3-$B$2+1),ZT!H$9:INDEX(ZTM,$B$3-$B$2+1,H$8+1-$B$4)))</f>
        <v>0.13056845622086355</v>
      </c>
      <c r="I60" s="18">
        <f>IF(OR($A60="",I$8=""),"",MMULT(Z!$B60:INDEX(ZM,$A60-$B$4+1,$B$3-$B$2+1),ZT!I$9:INDEX(ZTM,$B$3-$B$2+1,I$8+1-$B$4)))</f>
        <v>0.12059442220009207</v>
      </c>
      <c r="J60" s="18">
        <f>IF(OR($A60="",J$8=""),"",MMULT(Z!$B60:INDEX(ZM,$A60-$B$4+1,$B$3-$B$2+1),ZT!J$9:INDEX(ZTM,$B$3-$B$2+1,J$8+1-$B$4)))</f>
        <v>0.3627390349181891</v>
      </c>
      <c r="K60" s="18">
        <f>IF(OR($A60="",K$8=""),"",MMULT(Z!$B60:INDEX(ZM,$A60-$B$4+1,$B$3-$B$2+1),ZT!K$9:INDEX(ZTM,$B$3-$B$2+1,K$8+1-$B$4)))</f>
        <v>0.31098928764354727</v>
      </c>
      <c r="L60" s="18">
        <f>IF(OR($A60="",L$8=""),"",MMULT(Z!$B60:INDEX(ZM,$A60-$B$4+1,$B$3-$B$2+1),ZT!L$9:INDEX(ZTM,$B$3-$B$2+1,L$8+1-$B$4)))</f>
        <v>0.28595312037611215</v>
      </c>
      <c r="M60" s="18">
        <f>IF(OR($A60="",M$8=""),"",MMULT(Z!$B60:INDEX(ZM,$A60-$B$4+1,$B$3-$B$2+1),ZT!M$9:INDEX(ZTM,$B$3-$B$2+1,M$8+1-$B$4)))</f>
        <v>0.15630322597348048</v>
      </c>
      <c r="N60" s="18">
        <f>IF(OR($A60="",N$8=""),"",MMULT(Z!$B60:INDEX(ZM,$A60-$B$4+1,$B$3-$B$2+1),ZT!N$9:INDEX(ZTM,$B$3-$B$2+1,N$8+1-$B$4)))</f>
        <v>0.18010456644000203</v>
      </c>
      <c r="O60" s="18">
        <f>IF(OR($A60="",O$8=""),"",MMULT(Z!$B60:INDEX(ZM,$A60-$B$4+1,$B$3-$B$2+1),ZT!O$9:INDEX(ZTM,$B$3-$B$2+1,O$8+1-$B$4)))</f>
        <v>0.14870751639684174</v>
      </c>
      <c r="P60" s="18">
        <f>IF(OR($A60="",P$8=""),"",MMULT(Z!$B60:INDEX(ZM,$A60-$B$4+1,$B$3-$B$2+1),ZT!P$9:INDEX(ZTM,$B$3-$B$2+1,P$8+1-$B$4)))</f>
        <v>0.23795057296421068</v>
      </c>
      <c r="Q60" s="18">
        <f>IF(OR($A60="",Q$8=""),"",MMULT(Z!$B60:INDEX(ZM,$A60-$B$4+1,$B$3-$B$2+1),ZT!Q$9:INDEX(ZTM,$B$3-$B$2+1,Q$8+1-$B$4)))</f>
        <v>0.13774139913261435</v>
      </c>
      <c r="R60" s="18">
        <f>IF(OR($A60="",R$8=""),"",MMULT(Z!$B60:INDEX(ZM,$A60-$B$4+1,$B$3-$B$2+1),ZT!R$9:INDEX(ZTM,$B$3-$B$2+1,R$8+1-$B$4)))</f>
        <v>0.19291513678033759</v>
      </c>
      <c r="S60" s="18">
        <f>IF(OR($A60="",S$8=""),"",MMULT(Z!$B60:INDEX(ZM,$A60-$B$4+1,$B$3-$B$2+1),ZT!S$9:INDEX(ZTM,$B$3-$B$2+1,S$8+1-$B$4)))</f>
        <v>0.22801987722232475</v>
      </c>
      <c r="T60" s="18">
        <f>IF(OR($A60="",T$8=""),"",MMULT(Z!$B60:INDEX(ZM,$A60-$B$4+1,$B$3-$B$2+1),ZT!T$9:INDEX(ZTM,$B$3-$B$2+1,T$8+1-$B$4)))</f>
        <v>0.13410662299317627</v>
      </c>
      <c r="U60" s="18">
        <f>IF(OR($A60="",U$8=""),"",MMULT(Z!$B60:INDEX(ZM,$A60-$B$4+1,$B$3-$B$2+1),ZT!U$9:INDEX(ZTM,$B$3-$B$2+1,U$8+1-$B$4)))</f>
        <v>0.12592565545605411</v>
      </c>
      <c r="V60" s="18">
        <f>IF(OR($A60="",V$8=""),"",MMULT(Z!$B60:INDEX(ZM,$A60-$B$4+1,$B$3-$B$2+1),ZT!V$9:INDEX(ZTM,$B$3-$B$2+1,V$8+1-$B$4)))</f>
        <v>0.21891894590005598</v>
      </c>
      <c r="W60" s="18">
        <f>IF(OR($A60="",W$8=""),"",MMULT(Z!$B60:INDEX(ZM,$A60-$B$4+1,$B$3-$B$2+1),ZT!W$9:INDEX(ZTM,$B$3-$B$2+1,W$8+1-$B$4)))</f>
        <v>0.24429979223379422</v>
      </c>
      <c r="X60" s="18">
        <f>IF(OR($A60="",X$8=""),"",MMULT(Z!$B60:INDEX(ZM,$A60-$B$4+1,$B$3-$B$2+1),ZT!X$9:INDEX(ZTM,$B$3-$B$2+1,X$8+1-$B$4)))</f>
        <v>0.17290149419917386</v>
      </c>
      <c r="Y60" s="18">
        <f>IF(OR($A60="",Y$8=""),"",MMULT(Z!$B60:INDEX(ZM,$A60-$B$4+1,$B$3-$B$2+1),ZT!Y$9:INDEX(ZTM,$B$3-$B$2+1,Y$8+1-$B$4)))</f>
        <v>0.27468667877224257</v>
      </c>
      <c r="Z60" s="18">
        <f>IF(OR($A60="",Z$8=""),"",MMULT(Z!$B60:INDEX(ZM,$A60-$B$4+1,$B$3-$B$2+1),ZT!Z$9:INDEX(ZTM,$B$3-$B$2+1,Z$8+1-$B$4)))</f>
        <v>0.22409737198326948</v>
      </c>
      <c r="AA60" s="18">
        <f>IF(OR($A60="",AA$8=""),"",MMULT(Z!$B60:INDEX(ZM,$A60-$B$4+1,$B$3-$B$2+1),ZT!AA$9:INDEX(ZTM,$B$3-$B$2+1,AA$8+1-$B$4)))</f>
        <v>0.23047258569133275</v>
      </c>
      <c r="AB60" s="18">
        <f>IF(OR($A60="",AB$8=""),"",MMULT(Z!$B60:INDEX(ZM,$A60-$B$4+1,$B$3-$B$2+1),ZT!AB$9:INDEX(ZTM,$B$3-$B$2+1,AB$8+1-$B$4)))</f>
        <v>0.28074708782255525</v>
      </c>
      <c r="AC60" s="18">
        <f>IF(OR($A60="",AC$8=""),"",MMULT(Z!$B60:INDEX(ZM,$A60-$B$4+1,$B$3-$B$2+1),ZT!AC$9:INDEX(ZTM,$B$3-$B$2+1,AC$8+1-$B$4)))</f>
        <v>0.35249581010712816</v>
      </c>
      <c r="AD60" s="18">
        <f>IF(OR($A60="",AD$8=""),"",MMULT(Z!$B60:INDEX(ZM,$A60-$B$4+1,$B$3-$B$2+1),ZT!AD$9:INDEX(ZTM,$B$3-$B$2+1,AD$8+1-$B$4)))</f>
        <v>0.20268844832475466</v>
      </c>
      <c r="AE60" s="18">
        <f>IF(OR($A60="",AE$8=""),"",MMULT(Z!$B60:INDEX(ZM,$A60-$B$4+1,$B$3-$B$2+1),ZT!AE$9:INDEX(ZTM,$B$3-$B$2+1,AE$8+1-$B$4)))</f>
        <v>0.3387713063785015</v>
      </c>
      <c r="AF60" s="18">
        <f>IF(OR($A60="",AF$8=""),"",MMULT(Z!$B60:INDEX(ZM,$A60-$B$4+1,$B$3-$B$2+1),ZT!AF$9:INDEX(ZTM,$B$3-$B$2+1,AF$8+1-$B$4)))</f>
        <v>0.35905500604916246</v>
      </c>
      <c r="AG60" s="18">
        <f>IF(OR($A60="",AG$8=""),"",MMULT(Z!$B60:INDEX(ZM,$A60-$B$4+1,$B$3-$B$2+1),ZT!AG$9:INDEX(ZTM,$B$3-$B$2+1,AG$8+1-$B$4)))</f>
        <v>0.39901074701825034</v>
      </c>
      <c r="AH60" s="18">
        <f>IF(OR($A60="",AH$8=""),"",MMULT(Z!$B60:INDEX(ZM,$A60-$B$4+1,$B$3-$B$2+1),ZT!AH$9:INDEX(ZTM,$B$3-$B$2+1,AH$8+1-$B$4)))</f>
        <v>0.31253017664005905</v>
      </c>
      <c r="AI60" s="18">
        <f>IF(OR($A60="",AI$8=""),"",MMULT(Z!$B60:INDEX(ZM,$A60-$B$4+1,$B$3-$B$2+1),ZT!AI$9:INDEX(ZTM,$B$3-$B$2+1,AI$8+1-$B$4)))</f>
        <v>0.36123876341761235</v>
      </c>
      <c r="AJ60" s="18">
        <f>IF(OR($A60="",AJ$8=""),"",MMULT(Z!$B60:INDEX(ZM,$A60-$B$4+1,$B$3-$B$2+1),ZT!AJ$9:INDEX(ZTM,$B$3-$B$2+1,AJ$8+1-$B$4)))</f>
        <v>0.35425236301840551</v>
      </c>
      <c r="AK60" s="18">
        <f>IF(OR($A60="",AK$8=""),"",MMULT(Z!$B60:INDEX(ZM,$A60-$B$4+1,$B$3-$B$2+1),ZT!AK$9:INDEX(ZTM,$B$3-$B$2+1,AK$8+1-$B$4)))</f>
        <v>0.37114631440549761</v>
      </c>
      <c r="AL60" s="18">
        <f>IF(OR($A60="",AL$8=""),"",MMULT(Z!$B60:INDEX(ZM,$A60-$B$4+1,$B$3-$B$2+1),ZT!AL$9:INDEX(ZTM,$B$3-$B$2+1,AL$8+1-$B$4)))</f>
        <v>0.37790283220771864</v>
      </c>
      <c r="AM60" s="18">
        <f>IF(OR($A60="",AM$8=""),"",MMULT(Z!$B60:INDEX(ZM,$A60-$B$4+1,$B$3-$B$2+1),ZT!AM$9:INDEX(ZTM,$B$3-$B$2+1,AM$8+1-$B$4)))</f>
        <v>0.26627206661593517</v>
      </c>
      <c r="AN60" s="18">
        <f>IF(OR($A60="",AN$8=""),"",MMULT(Z!$B60:INDEX(ZM,$A60-$B$4+1,$B$3-$B$2+1),ZT!AN$9:INDEX(ZTM,$B$3-$B$2+1,AN$8+1-$B$4)))</f>
        <v>0.33183854949666891</v>
      </c>
      <c r="AO60" s="18">
        <f>IF(OR($A60="",AO$8=""),"",MMULT(Z!$B60:INDEX(ZM,$A60-$B$4+1,$B$3-$B$2+1),ZT!AO$9:INDEX(ZTM,$B$3-$B$2+1,AO$8+1-$B$4)))</f>
        <v>0.23912121081487467</v>
      </c>
      <c r="AP60" s="18">
        <f>IF(OR($A60="",AP$8=""),"",MMULT(Z!$B60:INDEX(ZM,$A60-$B$4+1,$B$3-$B$2+1),ZT!AP$9:INDEX(ZTM,$B$3-$B$2+1,AP$8+1-$B$4)))</f>
        <v>0.21646198389846896</v>
      </c>
      <c r="AQ60" s="18">
        <f>IF(OR($A60="",AQ$8=""),"",MMULT(Z!$B60:INDEX(ZM,$A60-$B$4+1,$B$3-$B$2+1),ZT!AQ$9:INDEX(ZTM,$B$3-$B$2+1,AQ$8+1-$B$4)))</f>
        <v>0.18572117897258436</v>
      </c>
      <c r="AR60" s="18">
        <f>IF(OR($A60="",AR$8=""),"",MMULT(Z!$B60:INDEX(ZM,$A60-$B$4+1,$B$3-$B$2+1),ZT!AR$9:INDEX(ZTM,$B$3-$B$2+1,AR$8+1-$B$4)))</f>
        <v>0.18129245698036375</v>
      </c>
      <c r="AS60" s="18">
        <f>IF(OR($A60="",AS$8=""),"",MMULT(Z!$B60:INDEX(ZM,$A60-$B$4+1,$B$3-$B$2+1),ZT!AS$9:INDEX(ZTM,$B$3-$B$2+1,AS$8+1-$B$4)))</f>
        <v>0.17000787824206173</v>
      </c>
      <c r="AT60" s="18">
        <f>IF(OR($A60="",AT$8=""),"",MMULT(Z!$B60:INDEX(ZM,$A60-$B$4+1,$B$3-$B$2+1),ZT!AT$9:INDEX(ZTM,$B$3-$B$2+1,AT$8+1-$B$4)))</f>
        <v>0.13220079254849265</v>
      </c>
      <c r="AU60" s="18">
        <f>IF(OR($A60="",AU$8=""),"",MMULT(Z!$B60:INDEX(ZM,$A60-$B$4+1,$B$3-$B$2+1),ZT!AU$9:INDEX(ZTM,$B$3-$B$2+1,AU$8+1-$B$4)))</f>
        <v>0.13014833101753909</v>
      </c>
      <c r="AV60" s="18">
        <f>IF(OR($A60="",AV$8=""),"",MMULT(Z!$B60:INDEX(ZM,$A60-$B$4+1,$B$3-$B$2+1),ZT!AV$9:INDEX(ZTM,$B$3-$B$2+1,AV$8+1-$B$4)))</f>
        <v>9.2442957755259778E-2</v>
      </c>
      <c r="AW60" s="18">
        <f>IF(OR($A60="",AW$8=""),"",MMULT(Z!$B60:INDEX(ZM,$A60-$B$4+1,$B$3-$B$2+1),ZT!AW$9:INDEX(ZTM,$B$3-$B$2+1,AW$8+1-$B$4)))</f>
        <v>5.0295173530143629E-2</v>
      </c>
      <c r="AX60" s="18">
        <f>IF(OR($A60="",AX$8=""),"",MMULT(Z!$B60:INDEX(ZM,$A60-$B$4+1,$B$3-$B$2+1),ZT!AX$9:INDEX(ZTM,$B$3-$B$2+1,AX$8+1-$B$4)))</f>
        <v>6.2083127125695761E-2</v>
      </c>
      <c r="AY60" s="18">
        <f>IF(OR($A60="",AY$8=""),"",MMULT(Z!$B60:INDEX(ZM,$A60-$B$4+1,$B$3-$B$2+1),ZT!AY$9:INDEX(ZTM,$B$3-$B$2+1,AY$8+1-$B$4)))</f>
        <v>8.076308067310331E-2</v>
      </c>
      <c r="AZ60" s="18">
        <f>IF(OR($A60="",AZ$8=""),"",MMULT(Z!$B60:INDEX(ZM,$A60-$B$4+1,$B$3-$B$2+1),ZT!AZ$9:INDEX(ZTM,$B$3-$B$2+1,AZ$8+1-$B$4)))</f>
        <v>7.3575065094231409E-2</v>
      </c>
      <c r="BA60" s="18">
        <f>IF(OR($A60="",BA$8=""),"",MMULT(Z!$B60:INDEX(ZM,$A60-$B$4+1,$B$3-$B$2+1),ZT!BA$9:INDEX(ZTM,$B$3-$B$2+1,BA$8+1-$B$4)))</f>
        <v>9.6160282429597371E-2</v>
      </c>
      <c r="BB60" s="18">
        <f>IF(OR($A60="",BB$8=""),"",MMULT(Z!$B60:INDEX(ZM,$A60-$B$4+1,$B$3-$B$2+1),ZT!BB$9:INDEX(ZTM,$B$3-$B$2+1,BB$8+1-$B$4)))</f>
        <v>4.71600298193946E-2</v>
      </c>
      <c r="BC60" s="18">
        <f>IF(OR($A60="",BC$8=""),"",MMULT(Z!$B60:INDEX(ZM,$A60-$B$4+1,$B$3-$B$2+1),ZT!BC$9:INDEX(ZTM,$B$3-$B$2+1,BC$8+1-$B$4)))</f>
        <v>5.9433246740708913E-2</v>
      </c>
      <c r="BD60" s="18">
        <f>IF(OR($A60="",BD$8=""),"",MMULT(Z!$B60:INDEX(ZM,$A60-$B$4+1,$B$3-$B$2+1),ZT!BD$9:INDEX(ZTM,$B$3-$B$2+1,BD$8+1-$B$4)))</f>
        <v>4.5792822003042959E-2</v>
      </c>
      <c r="BE60" s="18">
        <f>IF(OR($A60="",BE$8=""),"",MMULT(Z!$B60:INDEX(ZM,$A60-$B$4+1,$B$3-$B$2+1),ZT!BE$9:INDEX(ZTM,$B$3-$B$2+1,BE$8+1-$B$4)))</f>
        <v>8.4684059427864028E-2</v>
      </c>
      <c r="BF60" s="18">
        <f>IF(OR($A60="",BF$8=""),"",MMULT(Z!$B60:INDEX(ZM,$A60-$B$4+1,$B$3-$B$2+1),ZT!BF$9:INDEX(ZTM,$B$3-$B$2+1,BF$8+1-$B$4)))</f>
        <v>9.3574725659304525E-2</v>
      </c>
      <c r="BG60" s="18">
        <f>IF(OR($A60="",BG$8=""),"",MMULT(Z!$B60:INDEX(ZM,$A60-$B$4+1,$B$3-$B$2+1),ZT!BG$9:INDEX(ZTM,$B$3-$B$2+1,BG$8+1-$B$4)))</f>
        <v>0.11439790513706959</v>
      </c>
      <c r="BH60" s="18">
        <f>IF(OR($A60="",BH$8=""),"",MMULT(Z!$B60:INDEX(ZM,$A60-$B$4+1,$B$3-$B$2+1),ZT!BH$9:INDEX(ZTM,$B$3-$B$2+1,BH$8+1-$B$4)))</f>
        <v>9.0515240231354391E-2</v>
      </c>
      <c r="BI60" s="18">
        <f>IF(OR($A60="",BI$8=""),"",MMULT(Z!$B60:INDEX(ZM,$A60-$B$4+1,$B$3-$B$2+1),ZT!BI$9:INDEX(ZTM,$B$3-$B$2+1,BI$8+1-$B$4)))</f>
        <v>0.10030606542923094</v>
      </c>
      <c r="BJ60" s="18">
        <f>IF(OR($A60="",BJ$8=""),"",MMULT(Z!$B60:INDEX(ZM,$A60-$B$4+1,$B$3-$B$2+1),ZT!BJ$9:INDEX(ZTM,$B$3-$B$2+1,BJ$8+1-$B$4)))</f>
        <v>0.10633912291088798</v>
      </c>
      <c r="BK60" s="18">
        <f>IF(OR($A60="",BK$8=""),"",MMULT(Z!$B60:INDEX(ZM,$A60-$B$4+1,$B$3-$B$2+1),ZT!BK$9:INDEX(ZTM,$B$3-$B$2+1,BK$8+1-$B$4)))</f>
        <v>0.11019077658738473</v>
      </c>
      <c r="BL60" s="18">
        <f>IF(OR($A60="",BL$8=""),"",MMULT(Z!$B60:INDEX(ZM,$A60-$B$4+1,$B$3-$B$2+1),ZT!BL$9:INDEX(ZTM,$B$3-$B$2+1,BL$8+1-$B$4)))</f>
        <v>0.1127730382473326</v>
      </c>
      <c r="BM60" s="18">
        <f>IF(OR($A60="",BM$8=""),"",MMULT(Z!$B60:INDEX(ZM,$A60-$B$4+1,$B$3-$B$2+1),ZT!BM$9:INDEX(ZTM,$B$3-$B$2+1,BM$8+1-$B$4)))</f>
        <v>0.11801877540363272</v>
      </c>
      <c r="BN60" s="18">
        <f>IF(OR($A60="",BN$8=""),"",MMULT(Z!$B60:INDEX(ZM,$A60-$B$4+1,$B$3-$B$2+1),ZT!BN$9:INDEX(ZTM,$B$3-$B$2+1,BN$8+1-$B$4)))</f>
        <v>0.11910007186003856</v>
      </c>
      <c r="BO60" s="18">
        <f>IF(OR($A60="",BO$8=""),"",MMULT(Z!$B60:INDEX(ZM,$A60-$B$4+1,$B$3-$B$2+1),ZT!BO$9:INDEX(ZTM,$B$3-$B$2+1,BO$8+1-$B$4)))</f>
        <v>0.1239661720486504</v>
      </c>
      <c r="BP60" s="18">
        <f>IF(OR($A60="",BP$8=""),"",MMULT(Z!$B60:INDEX(ZM,$A60-$B$4+1,$B$3-$B$2+1),ZT!BP$9:INDEX(ZTM,$B$3-$B$2+1,BP$8+1-$B$4)))</f>
        <v>0.13022873383900541</v>
      </c>
      <c r="BQ60" s="18">
        <f>IF(OR($A60="",BQ$8=""),"",MMULT(Z!$B60:INDEX(ZM,$A60-$B$4+1,$B$3-$B$2+1),ZT!BQ$9:INDEX(ZTM,$B$3-$B$2+1,BQ$8+1-$B$4)))</f>
        <v>0.13315726558493793</v>
      </c>
      <c r="BR60" s="18">
        <f>IF(OR($A60="",BR$8=""),"",MMULT(Z!$B60:INDEX(ZM,$A60-$B$4+1,$B$3-$B$2+1),ZT!BR$9:INDEX(ZTM,$B$3-$B$2+1,BR$8+1-$B$4)))</f>
        <v>0.12205980913432402</v>
      </c>
      <c r="BS60" s="18">
        <f>IF(OR($A60="",BS$8=""),"",MMULT(Z!$B60:INDEX(ZM,$A60-$B$4+1,$B$3-$B$2+1),ZT!BS$9:INDEX(ZTM,$B$3-$B$2+1,BS$8+1-$B$4)))</f>
        <v>0.13146091990022507</v>
      </c>
      <c r="BT60" s="18">
        <f>IF(OR($A60="",BT$8=""),"",MMULT(Z!$B60:INDEX(ZM,$A60-$B$4+1,$B$3-$B$2+1),ZT!BT$9:INDEX(ZTM,$B$3-$B$2+1,BT$8+1-$B$4)))</f>
        <v>0.13225184423099889</v>
      </c>
      <c r="BU60" s="18">
        <f>IF(OR($A60="",BU$8=""),"",MMULT(Z!$B60:INDEX(ZM,$A60-$B$4+1,$B$3-$B$2+1),ZT!BU$9:INDEX(ZTM,$B$3-$B$2+1,BU$8+1-$B$4)))</f>
        <v>0.13126467682453205</v>
      </c>
      <c r="BV60" s="18">
        <f>IF(OR($A60="",BV$8=""),"",MMULT(Z!$B60:INDEX(ZM,$A60-$B$4+1,$B$3-$B$2+1),ZT!BV$9:INDEX(ZTM,$B$3-$B$2+1,BV$8+1-$B$4)))</f>
        <v>0.12229481298795065</v>
      </c>
      <c r="BW60" s="18">
        <f>IF(OR($A60="",BW$8=""),"",MMULT(Z!$B60:INDEX(ZM,$A60-$B$4+1,$B$3-$B$2+1),ZT!BW$9:INDEX(ZTM,$B$3-$B$2+1,BW$8+1-$B$4)))</f>
        <v>0.11214430355268494</v>
      </c>
      <c r="BX60" s="18">
        <f>IF(OR($A60="",BX$8=""),"",MMULT(Z!$B60:INDEX(ZM,$A60-$B$4+1,$B$3-$B$2+1),ZT!BX$9:INDEX(ZTM,$B$3-$B$2+1,BX$8+1-$B$4)))</f>
        <v>0.11058842969808134</v>
      </c>
      <c r="BY60" s="18">
        <f>IF(OR($A60="",BY$8=""),"",MMULT(Z!$B60:INDEX(ZM,$A60-$B$4+1,$B$3-$B$2+1),ZT!BY$9:INDEX(ZTM,$B$3-$B$2+1,BY$8+1-$B$4)))</f>
        <v>0.10930980925881618</v>
      </c>
      <c r="BZ60" s="18">
        <f>IF(OR($A60="",BZ$8=""),"",MMULT(Z!$B60:INDEX(ZM,$A60-$B$4+1,$B$3-$B$2+1),ZT!BZ$9:INDEX(ZTM,$B$3-$B$2+1,BZ$8+1-$B$4)))</f>
        <v>0.10400969398560735</v>
      </c>
      <c r="CA60" s="18">
        <f>IF(OR($A60="",CA$8=""),"",MMULT(Z!$B60:INDEX(ZM,$A60-$B$4+1,$B$3-$B$2+1),ZT!CA$9:INDEX(ZTM,$B$3-$B$2+1,CA$8+1-$B$4)))</f>
        <v>8.9711297132115841E-2</v>
      </c>
      <c r="CB60" s="18">
        <f>IF(OR($A60="",CB$8=""),"",MMULT(Z!$B60:INDEX(ZM,$A60-$B$4+1,$B$3-$B$2+1),ZT!CB$9:INDEX(ZTM,$B$3-$B$2+1,CB$8+1-$B$4)))</f>
        <v>0.12435515346882704</v>
      </c>
      <c r="CC60" s="18">
        <f>IF(OR($A60="",CC$8=""),"",MMULT(Z!$B60:INDEX(ZM,$A60-$B$4+1,$B$3-$B$2+1),ZT!CC$9:INDEX(ZTM,$B$3-$B$2+1,CC$8+1-$B$4)))</f>
        <v>9.5053911806147862E-2</v>
      </c>
      <c r="CD60" s="18">
        <f>IF(OR($A60="",CD$8=""),"",MMULT(Z!$B60:INDEX(ZM,$A60-$B$4+1,$B$3-$B$2+1),ZT!CD$9:INDEX(ZTM,$B$3-$B$2+1,CD$8+1-$B$4)))</f>
        <v>9.4687856107251889E-2</v>
      </c>
      <c r="CE60" s="18">
        <f>IF(OR($A60="",CE$8=""),"",MMULT(Z!$B60:INDEX(ZM,$A60-$B$4+1,$B$3-$B$2+1),ZT!CE$9:INDEX(ZTM,$B$3-$B$2+1,CE$8+1-$B$4)))</f>
        <v>0.11439910952621077</v>
      </c>
      <c r="CF60" s="18">
        <f>IF(OR($A60="",CF$8=""),"",MMULT(Z!$B60:INDEX(ZM,$A60-$B$4+1,$B$3-$B$2+1),ZT!CF$9:INDEX(ZTM,$B$3-$B$2+1,CF$8+1-$B$4)))</f>
        <v>8.4577453612707701E-2</v>
      </c>
      <c r="CG60" s="18">
        <f>IF(OR($A60="",CG$8=""),"",MMULT(Z!$B60:INDEX(ZM,$A60-$B$4+1,$B$3-$B$2+1),ZT!CG$9:INDEX(ZTM,$B$3-$B$2+1,CG$8+1-$B$4)))</f>
        <v>0.11248782831826028</v>
      </c>
      <c r="CH60" s="18">
        <f>IF(OR($A60="",CH$8=""),"",MMULT(Z!$B60:INDEX(ZM,$A60-$B$4+1,$B$3-$B$2+1),ZT!CH$9:INDEX(ZTM,$B$3-$B$2+1,CH$8+1-$B$4)))</f>
        <v>9.9506225711876242E-2</v>
      </c>
      <c r="CI60" s="18">
        <f>IF(OR($A60="",CI$8=""),"",MMULT(Z!$B60:INDEX(ZM,$A60-$B$4+1,$B$3-$B$2+1),ZT!CI$9:INDEX(ZTM,$B$3-$B$2+1,CI$8+1-$B$4)))</f>
        <v>0.10251884431834966</v>
      </c>
      <c r="CJ60" s="18">
        <f>IF(OR($A60="",CJ$8=""),"",MMULT(Z!$B60:INDEX(ZM,$A60-$B$4+1,$B$3-$B$2+1),ZT!CJ$9:INDEX(ZTM,$B$3-$B$2+1,CJ$8+1-$B$4)))</f>
        <v>9.4410634921778411E-2</v>
      </c>
      <c r="CK60" s="18">
        <f>IF(OR($A60="",CK$8=""),"",MMULT(Z!$B60:INDEX(ZM,$A60-$B$4+1,$B$3-$B$2+1),ZT!CK$9:INDEX(ZTM,$B$3-$B$2+1,CK$8+1-$B$4)))</f>
        <v>8.9027640094514332E-2</v>
      </c>
      <c r="CL60" s="18">
        <f>IF(OR($A60="",CL$8=""),"",MMULT(Z!$B60:INDEX(ZM,$A60-$B$4+1,$B$3-$B$2+1),ZT!CL$9:INDEX(ZTM,$B$3-$B$2+1,CL$8+1-$B$4)))</f>
        <v>8.5375737408199634E-2</v>
      </c>
      <c r="CM60" s="18">
        <f>IF(OR($A60="",CM$8=""),"",MMULT(Z!$B60:INDEX(ZM,$A60-$B$4+1,$B$3-$B$2+1),ZT!CM$9:INDEX(ZTM,$B$3-$B$2+1,CM$8+1-$B$4)))</f>
        <v>9.8724204168574581E-2</v>
      </c>
      <c r="CN60" s="18">
        <f>IF(OR($A60="",CN$8=""),"",MMULT(Z!$B60:INDEX(ZM,$A60-$B$4+1,$B$3-$B$2+1),ZT!CN$9:INDEX(ZTM,$B$3-$B$2+1,CN$8+1-$B$4)))</f>
        <v>9.1363898599823856E-2</v>
      </c>
      <c r="CO60" s="18">
        <f>IF(OR($A60="",CO$8=""),"",MMULT(Z!$B60:INDEX(ZM,$A60-$B$4+1,$B$3-$B$2+1),ZT!CO$9:INDEX(ZTM,$B$3-$B$2+1,CO$8+1-$B$4)))</f>
        <v>8.7551226653170597E-2</v>
      </c>
      <c r="CP60" s="18">
        <f>IF(OR($A60="",CP$8=""),"",MMULT(Z!$B60:INDEX(ZM,$A60-$B$4+1,$B$3-$B$2+1),ZT!CP$9:INDEX(ZTM,$B$3-$B$2+1,CP$8+1-$B$4)))</f>
        <v>6.8919473309595386E-2</v>
      </c>
      <c r="CQ60" s="18">
        <f>IF(OR($A60="",CQ$8=""),"",MMULT(Z!$B60:INDEX(ZM,$A60-$B$4+1,$B$3-$B$2+1),ZT!CQ$9:INDEX(ZTM,$B$3-$B$2+1,CQ$8+1-$B$4)))</f>
        <v>6.9338663649089263E-2</v>
      </c>
      <c r="CR60" s="18">
        <f>IF(OR($A60="",CR$8=""),"",MMULT(Z!$B60:INDEX(ZM,$A60-$B$4+1,$B$3-$B$2+1),ZT!CR$9:INDEX(ZTM,$B$3-$B$2+1,CR$8+1-$B$4)))</f>
        <v>2.8010445282657413E-2</v>
      </c>
      <c r="CS60" s="18">
        <f>IF(OR($A60="",CS$8=""),"",MMULT(Z!$B60:INDEX(ZM,$A60-$B$4+1,$B$3-$B$2+1),ZT!CS$9:INDEX(ZTM,$B$3-$B$2+1,CS$8+1-$B$4)))</f>
        <v>6.1713666832059963E-2</v>
      </c>
      <c r="CT60" s="18" t="str">
        <f>IF(OR($A60="",CT$8=""),"",MMULT(Z!$B60:INDEX(ZM,$A60-$B$4+1,$B$3-$B$2+1),ZT!CT$9:INDEX(ZTM,$B$3-$B$2+1,CT$8+1-$B$4)))</f>
        <v/>
      </c>
      <c r="CU60" s="18" t="str">
        <f>IF(OR($A60="",CU$8=""),"",MMULT(Z!$B60:INDEX(ZM,$A60-$B$4+1,$B$3-$B$2+1),ZT!CU$9:INDEX(ZTM,$B$3-$B$2+1,CU$8+1-$B$4)))</f>
        <v/>
      </c>
      <c r="CV60" s="18" t="str">
        <f>IF(OR($A60="",CV$8=""),"",MMULT(Z!$B60:INDEX(ZM,$A60-$B$4+1,$B$3-$B$2+1),ZT!CV$9:INDEX(ZTM,$B$3-$B$2+1,CV$8+1-$B$4)))</f>
        <v/>
      </c>
      <c r="CW60" s="18" t="str">
        <f>IF(OR($A60="",CW$8=""),"",MMULT(Z!$B60:INDEX(ZM,$A60-$B$4+1,$B$3-$B$2+1),ZT!CW$9:INDEX(ZTM,$B$3-$B$2+1,CW$8+1-$B$4)))</f>
        <v/>
      </c>
      <c r="CX60" s="18" t="str">
        <f>IF(OR($A60="",CX$8=""),"",MMULT(Z!$B60:INDEX(ZM,$A60-$B$4+1,$B$3-$B$2+1),ZT!CX$9:INDEX(ZTM,$B$3-$B$2+1,CX$8+1-$B$4)))</f>
        <v/>
      </c>
      <c r="CY60" s="18" t="str">
        <f>IF(OR($A60="",CY$8=""),"",MMULT(Z!$B60:INDEX(ZM,$A60-$B$4+1,$B$3-$B$2+1),ZT!CY$9:INDEX(ZTM,$B$3-$B$2+1,CY$8+1-$B$4)))</f>
        <v/>
      </c>
      <c r="CZ60" s="18" t="str">
        <f>IF(OR($A60="",CZ$8=""),"",MMULT(Z!$B60:INDEX(ZM,$A60-$B$4+1,$B$3-$B$2+1),ZT!CZ$9:INDEX(ZTM,$B$3-$B$2+1,CZ$8+1-$B$4)))</f>
        <v/>
      </c>
      <c r="DA60" s="18" t="str">
        <f>IF(OR($A60="",DA$8=""),"",MMULT(Z!$B60:INDEX(ZM,$A60-$B$4+1,$B$3-$B$2+1),ZT!DA$9:INDEX(ZTM,$B$3-$B$2+1,DA$8+1-$B$4)))</f>
        <v/>
      </c>
      <c r="DB60" s="18" t="str">
        <f>IF(OR($A60="",DB$8=""),"",MMULT(Z!$B60:INDEX(ZM,$A60-$B$4+1,$B$3-$B$2+1),ZT!DB$9:INDEX(ZTM,$B$3-$B$2+1,DB$8+1-$B$4)))</f>
        <v/>
      </c>
      <c r="DC60" s="18" t="str">
        <f>IF(OR($A60="",DC$8=""),"",MMULT(Z!$B60:INDEX(ZM,$A60-$B$4+1,$B$3-$B$2+1),ZT!DC$9:INDEX(ZTM,$B$3-$B$2+1,DC$8+1-$B$4)))</f>
        <v/>
      </c>
      <c r="DD60" s="18" t="str">
        <f>IF(OR($A60="",DD$8=""),"",MMULT(Z!$B60:INDEX(ZM,$A60-$B$4+1,$B$3-$B$2+1),ZT!DD$9:INDEX(ZTM,$B$3-$B$2+1,DD$8+1-$B$4)))</f>
        <v/>
      </c>
      <c r="DE60" s="18" t="str">
        <f>IF(OR($A60="",DE$8=""),"",MMULT(Z!$B60:INDEX(ZM,$A60-$B$4+1,$B$3-$B$2+1),ZT!DE$9:INDEX(ZTM,$B$3-$B$2+1,DE$8+1-$B$4)))</f>
        <v/>
      </c>
      <c r="DF60" s="18" t="str">
        <f>IF(OR($A60="",DF$8=""),"",MMULT(Z!$B60:INDEX(ZM,$A60-$B$4+1,$B$3-$B$2+1),ZT!DF$9:INDEX(ZTM,$B$3-$B$2+1,DF$8+1-$B$4)))</f>
        <v/>
      </c>
      <c r="DG60" s="18" t="str">
        <f>IF(OR($A60="",DG$8=""),"",MMULT(Z!$B60:INDEX(ZM,$A60-$B$4+1,$B$3-$B$2+1),ZT!DG$9:INDEX(ZTM,$B$3-$B$2+1,DG$8+1-$B$4)))</f>
        <v/>
      </c>
    </row>
    <row r="61" spans="1:111">
      <c r="A61">
        <f>Z!A61</f>
        <v>52</v>
      </c>
      <c r="B61" s="18">
        <f>IF(OR($A61="",B$8=""),"",MMULT(Z!$B61:INDEX(ZM,$A61-$B$4+1,$B$3-$B$2+1),ZT!B$9:INDEX(ZTM,$B$3-$B$2+1,B$8+1-$B$4)))</f>
        <v>0.32046099998317368</v>
      </c>
      <c r="C61" s="18">
        <f>IF(OR($A61="",C$8=""),"",MMULT(Z!$B61:INDEX(ZM,$A61-$B$4+1,$B$3-$B$2+1),ZT!C$9:INDEX(ZTM,$B$3-$B$2+1,C$8+1-$B$4)))</f>
        <v>0.26529385450423304</v>
      </c>
      <c r="D61" s="18">
        <f>IF(OR($A61="",D$8=""),"",MMULT(Z!$B61:INDEX(ZM,$A61-$B$4+1,$B$3-$B$2+1),ZT!D$9:INDEX(ZTM,$B$3-$B$2+1,D$8+1-$B$4)))</f>
        <v>0.23125009928823281</v>
      </c>
      <c r="E61" s="18">
        <f>IF(OR($A61="",E$8=""),"",MMULT(Z!$B61:INDEX(ZM,$A61-$B$4+1,$B$3-$B$2+1),ZT!E$9:INDEX(ZTM,$B$3-$B$2+1,E$8+1-$B$4)))</f>
        <v>0.20797006634071943</v>
      </c>
      <c r="F61" s="18">
        <f>IF(OR($A61="",F$8=""),"",MMULT(Z!$B61:INDEX(ZM,$A61-$B$4+1,$B$3-$B$2+1),ZT!F$9:INDEX(ZTM,$B$3-$B$2+1,F$8+1-$B$4)))</f>
        <v>0.21755102518994951</v>
      </c>
      <c r="G61" s="18">
        <f>IF(OR($A61="",G$8=""),"",MMULT(Z!$B61:INDEX(ZM,$A61-$B$4+1,$B$3-$B$2+1),ZT!G$9:INDEX(ZTM,$B$3-$B$2+1,G$8+1-$B$4)))</f>
        <v>0.2380622491215123</v>
      </c>
      <c r="H61" s="18">
        <f>IF(OR($A61="",H$8=""),"",MMULT(Z!$B61:INDEX(ZM,$A61-$B$4+1,$B$3-$B$2+1),ZT!H$9:INDEX(ZTM,$B$3-$B$2+1,H$8+1-$B$4)))</f>
        <v>0.25328439918099821</v>
      </c>
      <c r="I61" s="18">
        <f>IF(OR($A61="",I$8=""),"",MMULT(Z!$B61:INDEX(ZM,$A61-$B$4+1,$B$3-$B$2+1),ZT!I$9:INDEX(ZTM,$B$3-$B$2+1,I$8+1-$B$4)))</f>
        <v>9.9113906815563382E-2</v>
      </c>
      <c r="J61" s="18">
        <f>IF(OR($A61="",J$8=""),"",MMULT(Z!$B61:INDEX(ZM,$A61-$B$4+1,$B$3-$B$2+1),ZT!J$9:INDEX(ZTM,$B$3-$B$2+1,J$8+1-$B$4)))</f>
        <v>0.28682770066432495</v>
      </c>
      <c r="K61" s="18">
        <f>IF(OR($A61="",K$8=""),"",MMULT(Z!$B61:INDEX(ZM,$A61-$B$4+1,$B$3-$B$2+1),ZT!K$9:INDEX(ZTM,$B$3-$B$2+1,K$8+1-$B$4)))</f>
        <v>0.23227923462592082</v>
      </c>
      <c r="L61" s="18">
        <f>IF(OR($A61="",L$8=""),"",MMULT(Z!$B61:INDEX(ZM,$A61-$B$4+1,$B$3-$B$2+1),ZT!L$9:INDEX(ZTM,$B$3-$B$2+1,L$8+1-$B$4)))</f>
        <v>0.36208303415811494</v>
      </c>
      <c r="M61" s="18">
        <f>IF(OR($A61="",M$8=""),"",MMULT(Z!$B61:INDEX(ZM,$A61-$B$4+1,$B$3-$B$2+1),ZT!M$9:INDEX(ZTM,$B$3-$B$2+1,M$8+1-$B$4)))</f>
        <v>0.19366357309687021</v>
      </c>
      <c r="N61" s="18">
        <f>IF(OR($A61="",N$8=""),"",MMULT(Z!$B61:INDEX(ZM,$A61-$B$4+1,$B$3-$B$2+1),ZT!N$9:INDEX(ZTM,$B$3-$B$2+1,N$8+1-$B$4)))</f>
        <v>0.1017997737229657</v>
      </c>
      <c r="O61" s="18">
        <f>IF(OR($A61="",O$8=""),"",MMULT(Z!$B61:INDEX(ZM,$A61-$B$4+1,$B$3-$B$2+1),ZT!O$9:INDEX(ZTM,$B$3-$B$2+1,O$8+1-$B$4)))</f>
        <v>8.0429182968282706E-2</v>
      </c>
      <c r="P61" s="18">
        <f>IF(OR($A61="",P$8=""),"",MMULT(Z!$B61:INDEX(ZM,$A61-$B$4+1,$B$3-$B$2+1),ZT!P$9:INDEX(ZTM,$B$3-$B$2+1,P$8+1-$B$4)))</f>
        <v>0.19349909290358189</v>
      </c>
      <c r="Q61" s="18">
        <f>IF(OR($A61="",Q$8=""),"",MMULT(Z!$B61:INDEX(ZM,$A61-$B$4+1,$B$3-$B$2+1),ZT!Q$9:INDEX(ZTM,$B$3-$B$2+1,Q$8+1-$B$4)))</f>
        <v>0.23320555694375522</v>
      </c>
      <c r="R61" s="18">
        <f>IF(OR($A61="",R$8=""),"",MMULT(Z!$B61:INDEX(ZM,$A61-$B$4+1,$B$3-$B$2+1),ZT!R$9:INDEX(ZTM,$B$3-$B$2+1,R$8+1-$B$4)))</f>
        <v>0.1151692634566331</v>
      </c>
      <c r="S61" s="18">
        <f>IF(OR($A61="",S$8=""),"",MMULT(Z!$B61:INDEX(ZM,$A61-$B$4+1,$B$3-$B$2+1),ZT!S$9:INDEX(ZTM,$B$3-$B$2+1,S$8+1-$B$4)))</f>
        <v>0.24784591663773384</v>
      </c>
      <c r="T61" s="18">
        <f>IF(OR($A61="",T$8=""),"",MMULT(Z!$B61:INDEX(ZM,$A61-$B$4+1,$B$3-$B$2+1),ZT!T$9:INDEX(ZTM,$B$3-$B$2+1,T$8+1-$B$4)))</f>
        <v>0.10194058043233389</v>
      </c>
      <c r="U61" s="18">
        <f>IF(OR($A61="",U$8=""),"",MMULT(Z!$B61:INDEX(ZM,$A61-$B$4+1,$B$3-$B$2+1),ZT!U$9:INDEX(ZTM,$B$3-$B$2+1,U$8+1-$B$4)))</f>
        <v>0.20794008688397614</v>
      </c>
      <c r="V61" s="18">
        <f>IF(OR($A61="",V$8=""),"",MMULT(Z!$B61:INDEX(ZM,$A61-$B$4+1,$B$3-$B$2+1),ZT!V$9:INDEX(ZTM,$B$3-$B$2+1,V$8+1-$B$4)))</f>
        <v>0.29066113824977496</v>
      </c>
      <c r="W61" s="18">
        <f>IF(OR($A61="",W$8=""),"",MMULT(Z!$B61:INDEX(ZM,$A61-$B$4+1,$B$3-$B$2+1),ZT!W$9:INDEX(ZTM,$B$3-$B$2+1,W$8+1-$B$4)))</f>
        <v>0.2420816520351996</v>
      </c>
      <c r="X61" s="18">
        <f>IF(OR($A61="",X$8=""),"",MMULT(Z!$B61:INDEX(ZM,$A61-$B$4+1,$B$3-$B$2+1),ZT!X$9:INDEX(ZTM,$B$3-$B$2+1,X$8+1-$B$4)))</f>
        <v>0.20287435310153498</v>
      </c>
      <c r="Y61" s="18">
        <f>IF(OR($A61="",Y$8=""),"",MMULT(Z!$B61:INDEX(ZM,$A61-$B$4+1,$B$3-$B$2+1),ZT!Y$9:INDEX(ZTM,$B$3-$B$2+1,Y$8+1-$B$4)))</f>
        <v>0.24569196312482716</v>
      </c>
      <c r="Z61" s="18">
        <f>IF(OR($A61="",Z$8=""),"",MMULT(Z!$B61:INDEX(ZM,$A61-$B$4+1,$B$3-$B$2+1),ZT!Z$9:INDEX(ZTM,$B$3-$B$2+1,Z$8+1-$B$4)))</f>
        <v>0.30370693966443169</v>
      </c>
      <c r="AA61" s="18">
        <f>IF(OR($A61="",AA$8=""),"",MMULT(Z!$B61:INDEX(ZM,$A61-$B$4+1,$B$3-$B$2+1),ZT!AA$9:INDEX(ZTM,$B$3-$B$2+1,AA$8+1-$B$4)))</f>
        <v>0.21954373252210527</v>
      </c>
      <c r="AB61" s="18">
        <f>IF(OR($A61="",AB$8=""),"",MMULT(Z!$B61:INDEX(ZM,$A61-$B$4+1,$B$3-$B$2+1),ZT!AB$9:INDEX(ZTM,$B$3-$B$2+1,AB$8+1-$B$4)))</f>
        <v>0.27408905966365538</v>
      </c>
      <c r="AC61" s="18">
        <f>IF(OR($A61="",AC$8=""),"",MMULT(Z!$B61:INDEX(ZM,$A61-$B$4+1,$B$3-$B$2+1),ZT!AC$9:INDEX(ZTM,$B$3-$B$2+1,AC$8+1-$B$4)))</f>
        <v>0.29979793539570376</v>
      </c>
      <c r="AD61" s="18">
        <f>IF(OR($A61="",AD$8=""),"",MMULT(Z!$B61:INDEX(ZM,$A61-$B$4+1,$B$3-$B$2+1),ZT!AD$9:INDEX(ZTM,$B$3-$B$2+1,AD$8+1-$B$4)))</f>
        <v>0.2327540472285439</v>
      </c>
      <c r="AE61" s="18">
        <f>IF(OR($A61="",AE$8=""),"",MMULT(Z!$B61:INDEX(ZM,$A61-$B$4+1,$B$3-$B$2+1),ZT!AE$9:INDEX(ZTM,$B$3-$B$2+1,AE$8+1-$B$4)))</f>
        <v>0.29195535487713525</v>
      </c>
      <c r="AF61" s="18">
        <f>IF(OR($A61="",AF$8=""),"",MMULT(Z!$B61:INDEX(ZM,$A61-$B$4+1,$B$3-$B$2+1),ZT!AF$9:INDEX(ZTM,$B$3-$B$2+1,AF$8+1-$B$4)))</f>
        <v>0.31638072663378647</v>
      </c>
      <c r="AG61" s="18">
        <f>IF(OR($A61="",AG$8=""),"",MMULT(Z!$B61:INDEX(ZM,$A61-$B$4+1,$B$3-$B$2+1),ZT!AG$9:INDEX(ZTM,$B$3-$B$2+1,AG$8+1-$B$4)))</f>
        <v>0.35344064828604893</v>
      </c>
      <c r="AH61" s="18">
        <f>IF(OR($A61="",AH$8=""),"",MMULT(Z!$B61:INDEX(ZM,$A61-$B$4+1,$B$3-$B$2+1),ZT!AH$9:INDEX(ZTM,$B$3-$B$2+1,AH$8+1-$B$4)))</f>
        <v>0.33024245406212627</v>
      </c>
      <c r="AI61" s="18">
        <f>IF(OR($A61="",AI$8=""),"",MMULT(Z!$B61:INDEX(ZM,$A61-$B$4+1,$B$3-$B$2+1),ZT!AI$9:INDEX(ZTM,$B$3-$B$2+1,AI$8+1-$B$4)))</f>
        <v>0.34332477024240482</v>
      </c>
      <c r="AJ61" s="18">
        <f>IF(OR($A61="",AJ$8=""),"",MMULT(Z!$B61:INDEX(ZM,$A61-$B$4+1,$B$3-$B$2+1),ZT!AJ$9:INDEX(ZTM,$B$3-$B$2+1,AJ$8+1-$B$4)))</f>
        <v>0.31309156331628041</v>
      </c>
      <c r="AK61" s="18">
        <f>IF(OR($A61="",AK$8=""),"",MMULT(Z!$B61:INDEX(ZM,$A61-$B$4+1,$B$3-$B$2+1),ZT!AK$9:INDEX(ZTM,$B$3-$B$2+1,AK$8+1-$B$4)))</f>
        <v>0.30779626395838311</v>
      </c>
      <c r="AL61" s="18">
        <f>IF(OR($A61="",AL$8=""),"",MMULT(Z!$B61:INDEX(ZM,$A61-$B$4+1,$B$3-$B$2+1),ZT!AL$9:INDEX(ZTM,$B$3-$B$2+1,AL$8+1-$B$4)))</f>
        <v>0.32997051068726735</v>
      </c>
      <c r="AM61" s="18">
        <f>IF(OR($A61="",AM$8=""),"",MMULT(Z!$B61:INDEX(ZM,$A61-$B$4+1,$B$3-$B$2+1),ZT!AM$9:INDEX(ZTM,$B$3-$B$2+1,AM$8+1-$B$4)))</f>
        <v>0.25405792032623015</v>
      </c>
      <c r="AN61" s="18">
        <f>IF(OR($A61="",AN$8=""),"",MMULT(Z!$B61:INDEX(ZM,$A61-$B$4+1,$B$3-$B$2+1),ZT!AN$9:INDEX(ZTM,$B$3-$B$2+1,AN$8+1-$B$4)))</f>
        <v>0.29475785422663459</v>
      </c>
      <c r="AO61" s="18">
        <f>IF(OR($A61="",AO$8=""),"",MMULT(Z!$B61:INDEX(ZM,$A61-$B$4+1,$B$3-$B$2+1),ZT!AO$9:INDEX(ZTM,$B$3-$B$2+1,AO$8+1-$B$4)))</f>
        <v>0.19835918167894759</v>
      </c>
      <c r="AP61" s="18">
        <f>IF(OR($A61="",AP$8=""),"",MMULT(Z!$B61:INDEX(ZM,$A61-$B$4+1,$B$3-$B$2+1),ZT!AP$9:INDEX(ZTM,$B$3-$B$2+1,AP$8+1-$B$4)))</f>
        <v>0.20935351566432803</v>
      </c>
      <c r="AQ61" s="18">
        <f>IF(OR($A61="",AQ$8=""),"",MMULT(Z!$B61:INDEX(ZM,$A61-$B$4+1,$B$3-$B$2+1),ZT!AQ$9:INDEX(ZTM,$B$3-$B$2+1,AQ$8+1-$B$4)))</f>
        <v>0.15560873023109295</v>
      </c>
      <c r="AR61" s="18">
        <f>IF(OR($A61="",AR$8=""),"",MMULT(Z!$B61:INDEX(ZM,$A61-$B$4+1,$B$3-$B$2+1),ZT!AR$9:INDEX(ZTM,$B$3-$B$2+1,AR$8+1-$B$4)))</f>
        <v>0.17151712010997558</v>
      </c>
      <c r="AS61" s="18">
        <f>IF(OR($A61="",AS$8=""),"",MMULT(Z!$B61:INDEX(ZM,$A61-$B$4+1,$B$3-$B$2+1),ZT!AS$9:INDEX(ZTM,$B$3-$B$2+1,AS$8+1-$B$4)))</f>
        <v>0.14393344040828837</v>
      </c>
      <c r="AT61" s="18">
        <f>IF(OR($A61="",AT$8=""),"",MMULT(Z!$B61:INDEX(ZM,$A61-$B$4+1,$B$3-$B$2+1),ZT!AT$9:INDEX(ZTM,$B$3-$B$2+1,AT$8+1-$B$4)))</f>
        <v>0.10785203698953755</v>
      </c>
      <c r="AU61" s="18">
        <f>IF(OR($A61="",AU$8=""),"",MMULT(Z!$B61:INDEX(ZM,$A61-$B$4+1,$B$3-$B$2+1),ZT!AU$9:INDEX(ZTM,$B$3-$B$2+1,AU$8+1-$B$4)))</f>
        <v>0.11040595651162619</v>
      </c>
      <c r="AV61" s="18">
        <f>IF(OR($A61="",AV$8=""),"",MMULT(Z!$B61:INDEX(ZM,$A61-$B$4+1,$B$3-$B$2+1),ZT!AV$9:INDEX(ZTM,$B$3-$B$2+1,AV$8+1-$B$4)))</f>
        <v>8.5114400727263034E-2</v>
      </c>
      <c r="AW61" s="18">
        <f>IF(OR($A61="",AW$8=""),"",MMULT(Z!$B61:INDEX(ZM,$A61-$B$4+1,$B$3-$B$2+1),ZT!AW$9:INDEX(ZTM,$B$3-$B$2+1,AW$8+1-$B$4)))</f>
        <v>5.6686791352729748E-2</v>
      </c>
      <c r="AX61" s="18">
        <f>IF(OR($A61="",AX$8=""),"",MMULT(Z!$B61:INDEX(ZM,$A61-$B$4+1,$B$3-$B$2+1),ZT!AX$9:INDEX(ZTM,$B$3-$B$2+1,AX$8+1-$B$4)))</f>
        <v>6.6533227296881048E-2</v>
      </c>
      <c r="AY61" s="18">
        <f>IF(OR($A61="",AY$8=""),"",MMULT(Z!$B61:INDEX(ZM,$A61-$B$4+1,$B$3-$B$2+1),ZT!AY$9:INDEX(ZTM,$B$3-$B$2+1,AY$8+1-$B$4)))</f>
        <v>7.6135684245253216E-2</v>
      </c>
      <c r="AZ61" s="18">
        <f>IF(OR($A61="",AZ$8=""),"",MMULT(Z!$B61:INDEX(ZM,$A61-$B$4+1,$B$3-$B$2+1),ZT!AZ$9:INDEX(ZTM,$B$3-$B$2+1,AZ$8+1-$B$4)))</f>
        <v>4.7252420599595099E-2</v>
      </c>
      <c r="BA61" s="18">
        <f>IF(OR($A61="",BA$8=""),"",MMULT(Z!$B61:INDEX(ZM,$A61-$B$4+1,$B$3-$B$2+1),ZT!BA$9:INDEX(ZTM,$B$3-$B$2+1,BA$8+1-$B$4)))</f>
        <v>4.71600298193946E-2</v>
      </c>
      <c r="BB61" s="18">
        <f>IF(OR($A61="",BB$8=""),"",MMULT(Z!$B61:INDEX(ZM,$A61-$B$4+1,$B$3-$B$2+1),ZT!BB$9:INDEX(ZTM,$B$3-$B$2+1,BB$8+1-$B$4)))</f>
        <v>6.5483125208430373E-2</v>
      </c>
      <c r="BC61" s="18">
        <f>IF(OR($A61="",BC$8=""),"",MMULT(Z!$B61:INDEX(ZM,$A61-$B$4+1,$B$3-$B$2+1),ZT!BC$9:INDEX(ZTM,$B$3-$B$2+1,BC$8+1-$B$4)))</f>
        <v>4.760580261079915E-2</v>
      </c>
      <c r="BD61" s="18">
        <f>IF(OR($A61="",BD$8=""),"",MMULT(Z!$B61:INDEX(ZM,$A61-$B$4+1,$B$3-$B$2+1),ZT!BD$9:INDEX(ZTM,$B$3-$B$2+1,BD$8+1-$B$4)))</f>
        <v>4.6069484629314934E-2</v>
      </c>
      <c r="BE61" s="18">
        <f>IF(OR($A61="",BE$8=""),"",MMULT(Z!$B61:INDEX(ZM,$A61-$B$4+1,$B$3-$B$2+1),ZT!BE$9:INDEX(ZTM,$B$3-$B$2+1,BE$8+1-$B$4)))</f>
        <v>6.1731222183527126E-2</v>
      </c>
      <c r="BF61" s="18">
        <f>IF(OR($A61="",BF$8=""),"",MMULT(Z!$B61:INDEX(ZM,$A61-$B$4+1,$B$3-$B$2+1),ZT!BF$9:INDEX(ZTM,$B$3-$B$2+1,BF$8+1-$B$4)))</f>
        <v>7.202822527218096E-2</v>
      </c>
      <c r="BG61" s="18">
        <f>IF(OR($A61="",BG$8=""),"",MMULT(Z!$B61:INDEX(ZM,$A61-$B$4+1,$B$3-$B$2+1),ZT!BG$9:INDEX(ZTM,$B$3-$B$2+1,BG$8+1-$B$4)))</f>
        <v>8.7404378672532895E-2</v>
      </c>
      <c r="BH61" s="18">
        <f>IF(OR($A61="",BH$8=""),"",MMULT(Z!$B61:INDEX(ZM,$A61-$B$4+1,$B$3-$B$2+1),ZT!BH$9:INDEX(ZTM,$B$3-$B$2+1,BH$8+1-$B$4)))</f>
        <v>8.3132820661414447E-2</v>
      </c>
      <c r="BI61" s="18">
        <f>IF(OR($A61="",BI$8=""),"",MMULT(Z!$B61:INDEX(ZM,$A61-$B$4+1,$B$3-$B$2+1),ZT!BI$9:INDEX(ZTM,$B$3-$B$2+1,BI$8+1-$B$4)))</f>
        <v>7.9540182889424299E-2</v>
      </c>
      <c r="BJ61" s="18">
        <f>IF(OR($A61="",BJ$8=""),"",MMULT(Z!$B61:INDEX(ZM,$A61-$B$4+1,$B$3-$B$2+1),ZT!BJ$9:INDEX(ZTM,$B$3-$B$2+1,BJ$8+1-$B$4)))</f>
        <v>0.10071791100960041</v>
      </c>
      <c r="BK61" s="18">
        <f>IF(OR($A61="",BK$8=""),"",MMULT(Z!$B61:INDEX(ZM,$A61-$B$4+1,$B$3-$B$2+1),ZT!BK$9:INDEX(ZTM,$B$3-$B$2+1,BK$8+1-$B$4)))</f>
        <v>9.3514164460566498E-2</v>
      </c>
      <c r="BL61" s="18">
        <f>IF(OR($A61="",BL$8=""),"",MMULT(Z!$B61:INDEX(ZM,$A61-$B$4+1,$B$3-$B$2+1),ZT!BL$9:INDEX(ZTM,$B$3-$B$2+1,BL$8+1-$B$4)))</f>
        <v>0.10292253286265181</v>
      </c>
      <c r="BM61" s="18">
        <f>IF(OR($A61="",BM$8=""),"",MMULT(Z!$B61:INDEX(ZM,$A61-$B$4+1,$B$3-$B$2+1),ZT!BM$9:INDEX(ZTM,$B$3-$B$2+1,BM$8+1-$B$4)))</f>
        <v>0.11229581567551142</v>
      </c>
      <c r="BN61" s="18">
        <f>IF(OR($A61="",BN$8=""),"",MMULT(Z!$B61:INDEX(ZM,$A61-$B$4+1,$B$3-$B$2+1),ZT!BN$9:INDEX(ZTM,$B$3-$B$2+1,BN$8+1-$B$4)))</f>
        <v>9.8679472740479363E-2</v>
      </c>
      <c r="BO61" s="18">
        <f>IF(OR($A61="",BO$8=""),"",MMULT(Z!$B61:INDEX(ZM,$A61-$B$4+1,$B$3-$B$2+1),ZT!BO$9:INDEX(ZTM,$B$3-$B$2+1,BO$8+1-$B$4)))</f>
        <v>0.12797295709595349</v>
      </c>
      <c r="BP61" s="18">
        <f>IF(OR($A61="",BP$8=""),"",MMULT(Z!$B61:INDEX(ZM,$A61-$B$4+1,$B$3-$B$2+1),ZT!BP$9:INDEX(ZTM,$B$3-$B$2+1,BP$8+1-$B$4)))</f>
        <v>0.11626232449105155</v>
      </c>
      <c r="BQ61" s="18">
        <f>IF(OR($A61="",BQ$8=""),"",MMULT(Z!$B61:INDEX(ZM,$A61-$B$4+1,$B$3-$B$2+1),ZT!BQ$9:INDEX(ZTM,$B$3-$B$2+1,BQ$8+1-$B$4)))</f>
        <v>0.11739255193809202</v>
      </c>
      <c r="BR61" s="18">
        <f>IF(OR($A61="",BR$8=""),"",MMULT(Z!$B61:INDEX(ZM,$A61-$B$4+1,$B$3-$B$2+1),ZT!BR$9:INDEX(ZTM,$B$3-$B$2+1,BR$8+1-$B$4)))</f>
        <v>0.12452504639044946</v>
      </c>
      <c r="BS61" s="18">
        <f>IF(OR($A61="",BS$8=""),"",MMULT(Z!$B61:INDEX(ZM,$A61-$B$4+1,$B$3-$B$2+1),ZT!BS$9:INDEX(ZTM,$B$3-$B$2+1,BS$8+1-$B$4)))</f>
        <v>0.11983190046031982</v>
      </c>
      <c r="BT61" s="18">
        <f>IF(OR($A61="",BT$8=""),"",MMULT(Z!$B61:INDEX(ZM,$A61-$B$4+1,$B$3-$B$2+1),ZT!BT$9:INDEX(ZTM,$B$3-$B$2+1,BT$8+1-$B$4)))</f>
        <v>0.12358020493717362</v>
      </c>
      <c r="BU61" s="18">
        <f>IF(OR($A61="",BU$8=""),"",MMULT(Z!$B61:INDEX(ZM,$A61-$B$4+1,$B$3-$B$2+1),ZT!BU$9:INDEX(ZTM,$B$3-$B$2+1,BU$8+1-$B$4)))</f>
        <v>0.12299936585822419</v>
      </c>
      <c r="BV61" s="18">
        <f>IF(OR($A61="",BV$8=""),"",MMULT(Z!$B61:INDEX(ZM,$A61-$B$4+1,$B$3-$B$2+1),ZT!BV$9:INDEX(ZTM,$B$3-$B$2+1,BV$8+1-$B$4)))</f>
        <v>0.11231003797513223</v>
      </c>
      <c r="BW61" s="18">
        <f>IF(OR($A61="",BW$8=""),"",MMULT(Z!$B61:INDEX(ZM,$A61-$B$4+1,$B$3-$B$2+1),ZT!BW$9:INDEX(ZTM,$B$3-$B$2+1,BW$8+1-$B$4)))</f>
        <v>0.12159982557345086</v>
      </c>
      <c r="BX61" s="18">
        <f>IF(OR($A61="",BX$8=""),"",MMULT(Z!$B61:INDEX(ZM,$A61-$B$4+1,$B$3-$B$2+1),ZT!BX$9:INDEX(ZTM,$B$3-$B$2+1,BX$8+1-$B$4)))</f>
        <v>0.10674379187137963</v>
      </c>
      <c r="BY61" s="18">
        <f>IF(OR($A61="",BY$8=""),"",MMULT(Z!$B61:INDEX(ZM,$A61-$B$4+1,$B$3-$B$2+1),ZT!BY$9:INDEX(ZTM,$B$3-$B$2+1,BY$8+1-$B$4)))</f>
        <v>0.10822863524529686</v>
      </c>
      <c r="BZ61" s="18">
        <f>IF(OR($A61="",BZ$8=""),"",MMULT(Z!$B61:INDEX(ZM,$A61-$B$4+1,$B$3-$B$2+1),ZT!BZ$9:INDEX(ZTM,$B$3-$B$2+1,BZ$8+1-$B$4)))</f>
        <v>0.11483726676230926</v>
      </c>
      <c r="CA61" s="18">
        <f>IF(OR($A61="",CA$8=""),"",MMULT(Z!$B61:INDEX(ZM,$A61-$B$4+1,$B$3-$B$2+1),ZT!CA$9:INDEX(ZTM,$B$3-$B$2+1,CA$8+1-$B$4)))</f>
        <v>8.9318901458767225E-2</v>
      </c>
      <c r="CB61" s="18">
        <f>IF(OR($A61="",CB$8=""),"",MMULT(Z!$B61:INDEX(ZM,$A61-$B$4+1,$B$3-$B$2+1),ZT!CB$9:INDEX(ZTM,$B$3-$B$2+1,CB$8+1-$B$4)))</f>
        <v>0.10623788336895057</v>
      </c>
      <c r="CC61" s="18">
        <f>IF(OR($A61="",CC$8=""),"",MMULT(Z!$B61:INDEX(ZM,$A61-$B$4+1,$B$3-$B$2+1),ZT!CC$9:INDEX(ZTM,$B$3-$B$2+1,CC$8+1-$B$4)))</f>
        <v>0.10491666169621969</v>
      </c>
      <c r="CD61" s="18">
        <f>IF(OR($A61="",CD$8=""),"",MMULT(Z!$B61:INDEX(ZM,$A61-$B$4+1,$B$3-$B$2+1),ZT!CD$9:INDEX(ZTM,$B$3-$B$2+1,CD$8+1-$B$4)))</f>
        <v>0.10236991871791581</v>
      </c>
      <c r="CE61" s="18">
        <f>IF(OR($A61="",CE$8=""),"",MMULT(Z!$B61:INDEX(ZM,$A61-$B$4+1,$B$3-$B$2+1),ZT!CE$9:INDEX(ZTM,$B$3-$B$2+1,CE$8+1-$B$4)))</f>
        <v>9.5113900699950155E-2</v>
      </c>
      <c r="CF61" s="18">
        <f>IF(OR($A61="",CF$8=""),"",MMULT(Z!$B61:INDEX(ZM,$A61-$B$4+1,$B$3-$B$2+1),ZT!CF$9:INDEX(ZTM,$B$3-$B$2+1,CF$8+1-$B$4)))</f>
        <v>9.9788207998322651E-2</v>
      </c>
      <c r="CG61" s="18">
        <f>IF(OR($A61="",CG$8=""),"",MMULT(Z!$B61:INDEX(ZM,$A61-$B$4+1,$B$3-$B$2+1),ZT!CG$9:INDEX(ZTM,$B$3-$B$2+1,CG$8+1-$B$4)))</f>
        <v>9.3430449934494078E-2</v>
      </c>
      <c r="CH61" s="18">
        <f>IF(OR($A61="",CH$8=""),"",MMULT(Z!$B61:INDEX(ZM,$A61-$B$4+1,$B$3-$B$2+1),ZT!CH$9:INDEX(ZTM,$B$3-$B$2+1,CH$8+1-$B$4)))</f>
        <v>9.3857762618417231E-2</v>
      </c>
      <c r="CI61" s="18">
        <f>IF(OR($A61="",CI$8=""),"",MMULT(Z!$B61:INDEX(ZM,$A61-$B$4+1,$B$3-$B$2+1),ZT!CI$9:INDEX(ZTM,$B$3-$B$2+1,CI$8+1-$B$4)))</f>
        <v>8.7601567911385861E-2</v>
      </c>
      <c r="CJ61" s="18">
        <f>IF(OR($A61="",CJ$8=""),"",MMULT(Z!$B61:INDEX(ZM,$A61-$B$4+1,$B$3-$B$2+1),ZT!CJ$9:INDEX(ZTM,$B$3-$B$2+1,CJ$8+1-$B$4)))</f>
        <v>8.8362160884316115E-2</v>
      </c>
      <c r="CK61" s="18">
        <f>IF(OR($A61="",CK$8=""),"",MMULT(Z!$B61:INDEX(ZM,$A61-$B$4+1,$B$3-$B$2+1),ZT!CK$9:INDEX(ZTM,$B$3-$B$2+1,CK$8+1-$B$4)))</f>
        <v>8.6332013293435386E-2</v>
      </c>
      <c r="CL61" s="18">
        <f>IF(OR($A61="",CL$8=""),"",MMULT(Z!$B61:INDEX(ZM,$A61-$B$4+1,$B$3-$B$2+1),ZT!CL$9:INDEX(ZTM,$B$3-$B$2+1,CL$8+1-$B$4)))</f>
        <v>8.0249498416468446E-2</v>
      </c>
      <c r="CM61" s="18">
        <f>IF(OR($A61="",CM$8=""),"",MMULT(Z!$B61:INDEX(ZM,$A61-$B$4+1,$B$3-$B$2+1),ZT!CM$9:INDEX(ZTM,$B$3-$B$2+1,CM$8+1-$B$4)))</f>
        <v>9.2901475074161757E-2</v>
      </c>
      <c r="CN61" s="18">
        <f>IF(OR($A61="",CN$8=""),"",MMULT(Z!$B61:INDEX(ZM,$A61-$B$4+1,$B$3-$B$2+1),ZT!CN$9:INDEX(ZTM,$B$3-$B$2+1,CN$8+1-$B$4)))</f>
        <v>9.3922951381000819E-2</v>
      </c>
      <c r="CO61" s="18">
        <f>IF(OR($A61="",CO$8=""),"",MMULT(Z!$B61:INDEX(ZM,$A61-$B$4+1,$B$3-$B$2+1),ZT!CO$9:INDEX(ZTM,$B$3-$B$2+1,CO$8+1-$B$4)))</f>
        <v>9.0069190470023097E-2</v>
      </c>
      <c r="CP61" s="18">
        <f>IF(OR($A61="",CP$8=""),"",MMULT(Z!$B61:INDEX(ZM,$A61-$B$4+1,$B$3-$B$2+1),ZT!CP$9:INDEX(ZTM,$B$3-$B$2+1,CP$8+1-$B$4)))</f>
        <v>6.3820626681973774E-2</v>
      </c>
      <c r="CQ61" s="18">
        <f>IF(OR($A61="",CQ$8=""),"",MMULT(Z!$B61:INDEX(ZM,$A61-$B$4+1,$B$3-$B$2+1),ZT!CQ$9:INDEX(ZTM,$B$3-$B$2+1,CQ$8+1-$B$4)))</f>
        <v>7.5886501118488658E-2</v>
      </c>
      <c r="CR61" s="18">
        <f>IF(OR($A61="",CR$8=""),"",MMULT(Z!$B61:INDEX(ZM,$A61-$B$4+1,$B$3-$B$2+1),ZT!CR$9:INDEX(ZTM,$B$3-$B$2+1,CR$8+1-$B$4)))</f>
        <v>4.2360176622102119E-2</v>
      </c>
      <c r="CS61" s="18">
        <f>IF(OR($A61="",CS$8=""),"",MMULT(Z!$B61:INDEX(ZM,$A61-$B$4+1,$B$3-$B$2+1),ZT!CS$9:INDEX(ZTM,$B$3-$B$2+1,CS$8+1-$B$4)))</f>
        <v>6.0697790361645201E-2</v>
      </c>
      <c r="CT61" s="18" t="str">
        <f>IF(OR($A61="",CT$8=""),"",MMULT(Z!$B61:INDEX(ZM,$A61-$B$4+1,$B$3-$B$2+1),ZT!CT$9:INDEX(ZTM,$B$3-$B$2+1,CT$8+1-$B$4)))</f>
        <v/>
      </c>
      <c r="CU61" s="18" t="str">
        <f>IF(OR($A61="",CU$8=""),"",MMULT(Z!$B61:INDEX(ZM,$A61-$B$4+1,$B$3-$B$2+1),ZT!CU$9:INDEX(ZTM,$B$3-$B$2+1,CU$8+1-$B$4)))</f>
        <v/>
      </c>
      <c r="CV61" s="18" t="str">
        <f>IF(OR($A61="",CV$8=""),"",MMULT(Z!$B61:INDEX(ZM,$A61-$B$4+1,$B$3-$B$2+1),ZT!CV$9:INDEX(ZTM,$B$3-$B$2+1,CV$8+1-$B$4)))</f>
        <v/>
      </c>
      <c r="CW61" s="18" t="str">
        <f>IF(OR($A61="",CW$8=""),"",MMULT(Z!$B61:INDEX(ZM,$A61-$B$4+1,$B$3-$B$2+1),ZT!CW$9:INDEX(ZTM,$B$3-$B$2+1,CW$8+1-$B$4)))</f>
        <v/>
      </c>
      <c r="CX61" s="18" t="str">
        <f>IF(OR($A61="",CX$8=""),"",MMULT(Z!$B61:INDEX(ZM,$A61-$B$4+1,$B$3-$B$2+1),ZT!CX$9:INDEX(ZTM,$B$3-$B$2+1,CX$8+1-$B$4)))</f>
        <v/>
      </c>
      <c r="CY61" s="18" t="str">
        <f>IF(OR($A61="",CY$8=""),"",MMULT(Z!$B61:INDEX(ZM,$A61-$B$4+1,$B$3-$B$2+1),ZT!CY$9:INDEX(ZTM,$B$3-$B$2+1,CY$8+1-$B$4)))</f>
        <v/>
      </c>
      <c r="CZ61" s="18" t="str">
        <f>IF(OR($A61="",CZ$8=""),"",MMULT(Z!$B61:INDEX(ZM,$A61-$B$4+1,$B$3-$B$2+1),ZT!CZ$9:INDEX(ZTM,$B$3-$B$2+1,CZ$8+1-$B$4)))</f>
        <v/>
      </c>
      <c r="DA61" s="18" t="str">
        <f>IF(OR($A61="",DA$8=""),"",MMULT(Z!$B61:INDEX(ZM,$A61-$B$4+1,$B$3-$B$2+1),ZT!DA$9:INDEX(ZTM,$B$3-$B$2+1,DA$8+1-$B$4)))</f>
        <v/>
      </c>
      <c r="DB61" s="18" t="str">
        <f>IF(OR($A61="",DB$8=""),"",MMULT(Z!$B61:INDEX(ZM,$A61-$B$4+1,$B$3-$B$2+1),ZT!DB$9:INDEX(ZTM,$B$3-$B$2+1,DB$8+1-$B$4)))</f>
        <v/>
      </c>
      <c r="DC61" s="18" t="str">
        <f>IF(OR($A61="",DC$8=""),"",MMULT(Z!$B61:INDEX(ZM,$A61-$B$4+1,$B$3-$B$2+1),ZT!DC$9:INDEX(ZTM,$B$3-$B$2+1,DC$8+1-$B$4)))</f>
        <v/>
      </c>
      <c r="DD61" s="18" t="str">
        <f>IF(OR($A61="",DD$8=""),"",MMULT(Z!$B61:INDEX(ZM,$A61-$B$4+1,$B$3-$B$2+1),ZT!DD$9:INDEX(ZTM,$B$3-$B$2+1,DD$8+1-$B$4)))</f>
        <v/>
      </c>
      <c r="DE61" s="18" t="str">
        <f>IF(OR($A61="",DE$8=""),"",MMULT(Z!$B61:INDEX(ZM,$A61-$B$4+1,$B$3-$B$2+1),ZT!DE$9:INDEX(ZTM,$B$3-$B$2+1,DE$8+1-$B$4)))</f>
        <v/>
      </c>
      <c r="DF61" s="18" t="str">
        <f>IF(OR($A61="",DF$8=""),"",MMULT(Z!$B61:INDEX(ZM,$A61-$B$4+1,$B$3-$B$2+1),ZT!DF$9:INDEX(ZTM,$B$3-$B$2+1,DF$8+1-$B$4)))</f>
        <v/>
      </c>
      <c r="DG61" s="18" t="str">
        <f>IF(OR($A61="",DG$8=""),"",MMULT(Z!$B61:INDEX(ZM,$A61-$B$4+1,$B$3-$B$2+1),ZT!DG$9:INDEX(ZTM,$B$3-$B$2+1,DG$8+1-$B$4)))</f>
        <v/>
      </c>
    </row>
    <row r="62" spans="1:111">
      <c r="A62">
        <f>Z!A62</f>
        <v>53</v>
      </c>
      <c r="B62" s="18">
        <f>IF(OR($A62="",B$8=""),"",MMULT(Z!$B62:INDEX(ZM,$A62-$B$4+1,$B$3-$B$2+1),ZT!B$9:INDEX(ZTM,$B$3-$B$2+1,B$8+1-$B$4)))</f>
        <v>0.28719142785893703</v>
      </c>
      <c r="C62" s="18">
        <f>IF(OR($A62="",C$8=""),"",MMULT(Z!$B62:INDEX(ZM,$A62-$B$4+1,$B$3-$B$2+1),ZT!C$9:INDEX(ZTM,$B$3-$B$2+1,C$8+1-$B$4)))</f>
        <v>0.22314284680778548</v>
      </c>
      <c r="D62" s="18">
        <f>IF(OR($A62="",D$8=""),"",MMULT(Z!$B62:INDEX(ZM,$A62-$B$4+1,$B$3-$B$2+1),ZT!D$9:INDEX(ZTM,$B$3-$B$2+1,D$8+1-$B$4)))</f>
        <v>0.22688128112920006</v>
      </c>
      <c r="E62" s="18">
        <f>IF(OR($A62="",E$8=""),"",MMULT(Z!$B62:INDEX(ZM,$A62-$B$4+1,$B$3-$B$2+1),ZT!E$9:INDEX(ZTM,$B$3-$B$2+1,E$8+1-$B$4)))</f>
        <v>0.17223495443009895</v>
      </c>
      <c r="F62" s="18">
        <f>IF(OR($A62="",F$8=""),"",MMULT(Z!$B62:INDEX(ZM,$A62-$B$4+1,$B$3-$B$2+1),ZT!F$9:INDEX(ZTM,$B$3-$B$2+1,F$8+1-$B$4)))</f>
        <v>0.23321356246064273</v>
      </c>
      <c r="G62" s="18">
        <f>IF(OR($A62="",G$8=""),"",MMULT(Z!$B62:INDEX(ZM,$A62-$B$4+1,$B$3-$B$2+1),ZT!G$9:INDEX(ZTM,$B$3-$B$2+1,G$8+1-$B$4)))</f>
        <v>4.9373654880148776E-2</v>
      </c>
      <c r="H62" s="18">
        <f>IF(OR($A62="",H$8=""),"",MMULT(Z!$B62:INDEX(ZM,$A62-$B$4+1,$B$3-$B$2+1),ZT!H$9:INDEX(ZTM,$B$3-$B$2+1,H$8+1-$B$4)))</f>
        <v>0.23593104234738657</v>
      </c>
      <c r="I62" s="18">
        <f>IF(OR($A62="",I$8=""),"",MMULT(Z!$B62:INDEX(ZM,$A62-$B$4+1,$B$3-$B$2+1),ZT!I$9:INDEX(ZTM,$B$3-$B$2+1,I$8+1-$B$4)))</f>
        <v>0.17096490521595775</v>
      </c>
      <c r="J62" s="18">
        <f>IF(OR($A62="",J$8=""),"",MMULT(Z!$B62:INDEX(ZM,$A62-$B$4+1,$B$3-$B$2+1),ZT!J$9:INDEX(ZTM,$B$3-$B$2+1,J$8+1-$B$4)))</f>
        <v>0.41148297826847657</v>
      </c>
      <c r="K62" s="18">
        <f>IF(OR($A62="",K$8=""),"",MMULT(Z!$B62:INDEX(ZM,$A62-$B$4+1,$B$3-$B$2+1),ZT!K$9:INDEX(ZTM,$B$3-$B$2+1,K$8+1-$B$4)))</f>
        <v>0.2130060311495538</v>
      </c>
      <c r="L62" s="18">
        <f>IF(OR($A62="",L$8=""),"",MMULT(Z!$B62:INDEX(ZM,$A62-$B$4+1,$B$3-$B$2+1),ZT!L$9:INDEX(ZTM,$B$3-$B$2+1,L$8+1-$B$4)))</f>
        <v>0.26738724799933383</v>
      </c>
      <c r="M62" s="18">
        <f>IF(OR($A62="",M$8=""),"",MMULT(Z!$B62:INDEX(ZM,$A62-$B$4+1,$B$3-$B$2+1),ZT!M$9:INDEX(ZTM,$B$3-$B$2+1,M$8+1-$B$4)))</f>
        <v>0.14055680844845814</v>
      </c>
      <c r="N62" s="18">
        <f>IF(OR($A62="",N$8=""),"",MMULT(Z!$B62:INDEX(ZM,$A62-$B$4+1,$B$3-$B$2+1),ZT!N$9:INDEX(ZTM,$B$3-$B$2+1,N$8+1-$B$4)))</f>
        <v>3.776472670820516E-2</v>
      </c>
      <c r="O62" s="18">
        <f>IF(OR($A62="",O$8=""),"",MMULT(Z!$B62:INDEX(ZM,$A62-$B$4+1,$B$3-$B$2+1),ZT!O$9:INDEX(ZTM,$B$3-$B$2+1,O$8+1-$B$4)))</f>
        <v>6.432288842262078E-2</v>
      </c>
      <c r="P62" s="18">
        <f>IF(OR($A62="",P$8=""),"",MMULT(Z!$B62:INDEX(ZM,$A62-$B$4+1,$B$3-$B$2+1),ZT!P$9:INDEX(ZTM,$B$3-$B$2+1,P$8+1-$B$4)))</f>
        <v>5.9413557270194026E-2</v>
      </c>
      <c r="Q62" s="18">
        <f>IF(OR($A62="",Q$8=""),"",MMULT(Z!$B62:INDEX(ZM,$A62-$B$4+1,$B$3-$B$2+1),ZT!Q$9:INDEX(ZTM,$B$3-$B$2+1,Q$8+1-$B$4)))</f>
        <v>0.20109076531957415</v>
      </c>
      <c r="R62" s="18">
        <f>IF(OR($A62="",R$8=""),"",MMULT(Z!$B62:INDEX(ZM,$A62-$B$4+1,$B$3-$B$2+1),ZT!R$9:INDEX(ZTM,$B$3-$B$2+1,R$8+1-$B$4)))</f>
        <v>0.15604064569849835</v>
      </c>
      <c r="S62" s="18">
        <f>IF(OR($A62="",S$8=""),"",MMULT(Z!$B62:INDEX(ZM,$A62-$B$4+1,$B$3-$B$2+1),ZT!S$9:INDEX(ZTM,$B$3-$B$2+1,S$8+1-$B$4)))</f>
        <v>0.25804698087910594</v>
      </c>
      <c r="T62" s="18">
        <f>IF(OR($A62="",T$8=""),"",MMULT(Z!$B62:INDEX(ZM,$A62-$B$4+1,$B$3-$B$2+1),ZT!T$9:INDEX(ZTM,$B$3-$B$2+1,T$8+1-$B$4)))</f>
        <v>0.11435915407348721</v>
      </c>
      <c r="U62" s="18">
        <f>IF(OR($A62="",U$8=""),"",MMULT(Z!$B62:INDEX(ZM,$A62-$B$4+1,$B$3-$B$2+1),ZT!U$9:INDEX(ZTM,$B$3-$B$2+1,U$8+1-$B$4)))</f>
        <v>0.22973027393710677</v>
      </c>
      <c r="V62" s="18">
        <f>IF(OR($A62="",V$8=""),"",MMULT(Z!$B62:INDEX(ZM,$A62-$B$4+1,$B$3-$B$2+1),ZT!V$9:INDEX(ZTM,$B$3-$B$2+1,V$8+1-$B$4)))</f>
        <v>0.30196780816265545</v>
      </c>
      <c r="W62" s="18">
        <f>IF(OR($A62="",W$8=""),"",MMULT(Z!$B62:INDEX(ZM,$A62-$B$4+1,$B$3-$B$2+1),ZT!W$9:INDEX(ZTM,$B$3-$B$2+1,W$8+1-$B$4)))</f>
        <v>0.27848391806279266</v>
      </c>
      <c r="X62" s="18">
        <f>IF(OR($A62="",X$8=""),"",MMULT(Z!$B62:INDEX(ZM,$A62-$B$4+1,$B$3-$B$2+1),ZT!X$9:INDEX(ZTM,$B$3-$B$2+1,X$8+1-$B$4)))</f>
        <v>0.29760909216959297</v>
      </c>
      <c r="Y62" s="18">
        <f>IF(OR($A62="",Y$8=""),"",MMULT(Z!$B62:INDEX(ZM,$A62-$B$4+1,$B$3-$B$2+1),ZT!Y$9:INDEX(ZTM,$B$3-$B$2+1,Y$8+1-$B$4)))</f>
        <v>0.25471188015328133</v>
      </c>
      <c r="Z62" s="18">
        <f>IF(OR($A62="",Z$8=""),"",MMULT(Z!$B62:INDEX(ZM,$A62-$B$4+1,$B$3-$B$2+1),ZT!Z$9:INDEX(ZTM,$B$3-$B$2+1,Z$8+1-$B$4)))</f>
        <v>0.21889006395223423</v>
      </c>
      <c r="AA62" s="18">
        <f>IF(OR($A62="",AA$8=""),"",MMULT(Z!$B62:INDEX(ZM,$A62-$B$4+1,$B$3-$B$2+1),ZT!AA$9:INDEX(ZTM,$B$3-$B$2+1,AA$8+1-$B$4)))</f>
        <v>0.10310692224015305</v>
      </c>
      <c r="AB62" s="18">
        <f>IF(OR($A62="",AB$8=""),"",MMULT(Z!$B62:INDEX(ZM,$A62-$B$4+1,$B$3-$B$2+1),ZT!AB$9:INDEX(ZTM,$B$3-$B$2+1,AB$8+1-$B$4)))</f>
        <v>0.22081984986338868</v>
      </c>
      <c r="AC62" s="18">
        <f>IF(OR($A62="",AC$8=""),"",MMULT(Z!$B62:INDEX(ZM,$A62-$B$4+1,$B$3-$B$2+1),ZT!AC$9:INDEX(ZTM,$B$3-$B$2+1,AC$8+1-$B$4)))</f>
        <v>0.23080141852711342</v>
      </c>
      <c r="AD62" s="18">
        <f>IF(OR($A62="",AD$8=""),"",MMULT(Z!$B62:INDEX(ZM,$A62-$B$4+1,$B$3-$B$2+1),ZT!AD$9:INDEX(ZTM,$B$3-$B$2+1,AD$8+1-$B$4)))</f>
        <v>0.21847312212124725</v>
      </c>
      <c r="AE62" s="18">
        <f>IF(OR($A62="",AE$8=""),"",MMULT(Z!$B62:INDEX(ZM,$A62-$B$4+1,$B$3-$B$2+1),ZT!AE$9:INDEX(ZTM,$B$3-$B$2+1,AE$8+1-$B$4)))</f>
        <v>0.27362276686222364</v>
      </c>
      <c r="AF62" s="18">
        <f>IF(OR($A62="",AF$8=""),"",MMULT(Z!$B62:INDEX(ZM,$A62-$B$4+1,$B$3-$B$2+1),ZT!AF$9:INDEX(ZTM,$B$3-$B$2+1,AF$8+1-$B$4)))</f>
        <v>0.36353079133285798</v>
      </c>
      <c r="AG62" s="18">
        <f>IF(OR($A62="",AG$8=""),"",MMULT(Z!$B62:INDEX(ZM,$A62-$B$4+1,$B$3-$B$2+1),ZT!AG$9:INDEX(ZTM,$B$3-$B$2+1,AG$8+1-$B$4)))</f>
        <v>0.34598413099525399</v>
      </c>
      <c r="AH62" s="18">
        <f>IF(OR($A62="",AH$8=""),"",MMULT(Z!$B62:INDEX(ZM,$A62-$B$4+1,$B$3-$B$2+1),ZT!AH$9:INDEX(ZTM,$B$3-$B$2+1,AH$8+1-$B$4)))</f>
        <v>0.30760427710581134</v>
      </c>
      <c r="AI62" s="18">
        <f>IF(OR($A62="",AI$8=""),"",MMULT(Z!$B62:INDEX(ZM,$A62-$B$4+1,$B$3-$B$2+1),ZT!AI$9:INDEX(ZTM,$B$3-$B$2+1,AI$8+1-$B$4)))</f>
        <v>0.35625147164820781</v>
      </c>
      <c r="AJ62" s="18">
        <f>IF(OR($A62="",AJ$8=""),"",MMULT(Z!$B62:INDEX(ZM,$A62-$B$4+1,$B$3-$B$2+1),ZT!AJ$9:INDEX(ZTM,$B$3-$B$2+1,AJ$8+1-$B$4)))</f>
        <v>0.32490274961592203</v>
      </c>
      <c r="AK62" s="18">
        <f>IF(OR($A62="",AK$8=""),"",MMULT(Z!$B62:INDEX(ZM,$A62-$B$4+1,$B$3-$B$2+1),ZT!AK$9:INDEX(ZTM,$B$3-$B$2+1,AK$8+1-$B$4)))</f>
        <v>0.29731248039911606</v>
      </c>
      <c r="AL62" s="18">
        <f>IF(OR($A62="",AL$8=""),"",MMULT(Z!$B62:INDEX(ZM,$A62-$B$4+1,$B$3-$B$2+1),ZT!AL$9:INDEX(ZTM,$B$3-$B$2+1,AL$8+1-$B$4)))</f>
        <v>0.31550775642800483</v>
      </c>
      <c r="AM62" s="18">
        <f>IF(OR($A62="",AM$8=""),"",MMULT(Z!$B62:INDEX(ZM,$A62-$B$4+1,$B$3-$B$2+1),ZT!AM$9:INDEX(ZTM,$B$3-$B$2+1,AM$8+1-$B$4)))</f>
        <v>0.26238509181921776</v>
      </c>
      <c r="AN62" s="18">
        <f>IF(OR($A62="",AN$8=""),"",MMULT(Z!$B62:INDEX(ZM,$A62-$B$4+1,$B$3-$B$2+1),ZT!AN$9:INDEX(ZTM,$B$3-$B$2+1,AN$8+1-$B$4)))</f>
        <v>0.28225193730597115</v>
      </c>
      <c r="AO62" s="18">
        <f>IF(OR($A62="",AO$8=""),"",MMULT(Z!$B62:INDEX(ZM,$A62-$B$4+1,$B$3-$B$2+1),ZT!AO$9:INDEX(ZTM,$B$3-$B$2+1,AO$8+1-$B$4)))</f>
        <v>0.19630705067244786</v>
      </c>
      <c r="AP62" s="18">
        <f>IF(OR($A62="",AP$8=""),"",MMULT(Z!$B62:INDEX(ZM,$A62-$B$4+1,$B$3-$B$2+1),ZT!AP$9:INDEX(ZTM,$B$3-$B$2+1,AP$8+1-$B$4)))</f>
        <v>0.1815425297554952</v>
      </c>
      <c r="AQ62" s="18">
        <f>IF(OR($A62="",AQ$8=""),"",MMULT(Z!$B62:INDEX(ZM,$A62-$B$4+1,$B$3-$B$2+1),ZT!AQ$9:INDEX(ZTM,$B$3-$B$2+1,AQ$8+1-$B$4)))</f>
        <v>0.11354695374392962</v>
      </c>
      <c r="AR62" s="18">
        <f>IF(OR($A62="",AR$8=""),"",MMULT(Z!$B62:INDEX(ZM,$A62-$B$4+1,$B$3-$B$2+1),ZT!AR$9:INDEX(ZTM,$B$3-$B$2+1,AR$8+1-$B$4)))</f>
        <v>0.1567278416223167</v>
      </c>
      <c r="AS62" s="18">
        <f>IF(OR($A62="",AS$8=""),"",MMULT(Z!$B62:INDEX(ZM,$A62-$B$4+1,$B$3-$B$2+1),ZT!AS$9:INDEX(ZTM,$B$3-$B$2+1,AS$8+1-$B$4)))</f>
        <v>0.11767438695465098</v>
      </c>
      <c r="AT62" s="18">
        <f>IF(OR($A62="",AT$8=""),"",MMULT(Z!$B62:INDEX(ZM,$A62-$B$4+1,$B$3-$B$2+1),ZT!AT$9:INDEX(ZTM,$B$3-$B$2+1,AT$8+1-$B$4)))</f>
        <v>8.8284665991727213E-2</v>
      </c>
      <c r="AU62" s="18">
        <f>IF(OR($A62="",AU$8=""),"",MMULT(Z!$B62:INDEX(ZM,$A62-$B$4+1,$B$3-$B$2+1),ZT!AU$9:INDEX(ZTM,$B$3-$B$2+1,AU$8+1-$B$4)))</f>
        <v>0.10240728195529203</v>
      </c>
      <c r="AV62" s="18">
        <f>IF(OR($A62="",AV$8=""),"",MMULT(Z!$B62:INDEX(ZM,$A62-$B$4+1,$B$3-$B$2+1),ZT!AV$9:INDEX(ZTM,$B$3-$B$2+1,AV$8+1-$B$4)))</f>
        <v>6.1491757725056835E-2</v>
      </c>
      <c r="AW62" s="18">
        <f>IF(OR($A62="",AW$8=""),"",MMULT(Z!$B62:INDEX(ZM,$A62-$B$4+1,$B$3-$B$2+1),ZT!AW$9:INDEX(ZTM,$B$3-$B$2+1,AW$8+1-$B$4)))</f>
        <v>4.4558610350090767E-2</v>
      </c>
      <c r="AX62" s="18">
        <f>IF(OR($A62="",AX$8=""),"",MMULT(Z!$B62:INDEX(ZM,$A62-$B$4+1,$B$3-$B$2+1),ZT!AX$9:INDEX(ZTM,$B$3-$B$2+1,AX$8+1-$B$4)))</f>
        <v>3.1911855193746938E-2</v>
      </c>
      <c r="AY62" s="18">
        <f>IF(OR($A62="",AY$8=""),"",MMULT(Z!$B62:INDEX(ZM,$A62-$B$4+1,$B$3-$B$2+1),ZT!AY$9:INDEX(ZTM,$B$3-$B$2+1,AY$8+1-$B$4)))</f>
        <v>5.7073866093428523E-2</v>
      </c>
      <c r="AZ62" s="18">
        <f>IF(OR($A62="",AZ$8=""),"",MMULT(Z!$B62:INDEX(ZM,$A62-$B$4+1,$B$3-$B$2+1),ZT!AZ$9:INDEX(ZTM,$B$3-$B$2+1,AZ$8+1-$B$4)))</f>
        <v>4.3138761205859064E-2</v>
      </c>
      <c r="BA62" s="18">
        <f>IF(OR($A62="",BA$8=""),"",MMULT(Z!$B62:INDEX(ZM,$A62-$B$4+1,$B$3-$B$2+1),ZT!BA$9:INDEX(ZTM,$B$3-$B$2+1,BA$8+1-$B$4)))</f>
        <v>5.9433246740708913E-2</v>
      </c>
      <c r="BB62" s="18">
        <f>IF(OR($A62="",BB$8=""),"",MMULT(Z!$B62:INDEX(ZM,$A62-$B$4+1,$B$3-$B$2+1),ZT!BB$9:INDEX(ZTM,$B$3-$B$2+1,BB$8+1-$B$4)))</f>
        <v>4.760580261079915E-2</v>
      </c>
      <c r="BC62" s="18">
        <f>IF(OR($A62="",BC$8=""),"",MMULT(Z!$B62:INDEX(ZM,$A62-$B$4+1,$B$3-$B$2+1),ZT!BC$9:INDEX(ZTM,$B$3-$B$2+1,BC$8+1-$B$4)))</f>
        <v>0.10645768915906598</v>
      </c>
      <c r="BD62" s="18">
        <f>IF(OR($A62="",BD$8=""),"",MMULT(Z!$B62:INDEX(ZM,$A62-$B$4+1,$B$3-$B$2+1),ZT!BD$9:INDEX(ZTM,$B$3-$B$2+1,BD$8+1-$B$4)))</f>
        <v>6.4383139055481126E-2</v>
      </c>
      <c r="BE62" s="18">
        <f>IF(OR($A62="",BE$8=""),"",MMULT(Z!$B62:INDEX(ZM,$A62-$B$4+1,$B$3-$B$2+1),ZT!BE$9:INDEX(ZTM,$B$3-$B$2+1,BE$8+1-$B$4)))</f>
        <v>6.1467101352788663E-2</v>
      </c>
      <c r="BF62" s="18">
        <f>IF(OR($A62="",BF$8=""),"",MMULT(Z!$B62:INDEX(ZM,$A62-$B$4+1,$B$3-$B$2+1),ZT!BF$9:INDEX(ZTM,$B$3-$B$2+1,BF$8+1-$B$4)))</f>
        <v>9.1578521409622415E-2</v>
      </c>
      <c r="BG62" s="18">
        <f>IF(OR($A62="",BG$8=""),"",MMULT(Z!$B62:INDEX(ZM,$A62-$B$4+1,$B$3-$B$2+1),ZT!BG$9:INDEX(ZTM,$B$3-$B$2+1,BG$8+1-$B$4)))</f>
        <v>0.11039196529568876</v>
      </c>
      <c r="BH62" s="18">
        <f>IF(OR($A62="",BH$8=""),"",MMULT(Z!$B62:INDEX(ZM,$A62-$B$4+1,$B$3-$B$2+1),ZT!BH$9:INDEX(ZTM,$B$3-$B$2+1,BH$8+1-$B$4)))</f>
        <v>9.5925061776697004E-2</v>
      </c>
      <c r="BI62" s="18">
        <f>IF(OR($A62="",BI$8=""),"",MMULT(Z!$B62:INDEX(ZM,$A62-$B$4+1,$B$3-$B$2+1),ZT!BI$9:INDEX(ZTM,$B$3-$B$2+1,BI$8+1-$B$4)))</f>
        <v>8.4222944951980669E-2</v>
      </c>
      <c r="BJ62" s="18">
        <f>IF(OR($A62="",BJ$8=""),"",MMULT(Z!$B62:INDEX(ZM,$A62-$B$4+1,$B$3-$B$2+1),ZT!BJ$9:INDEX(ZTM,$B$3-$B$2+1,BJ$8+1-$B$4)))</f>
        <v>0.11290192045108864</v>
      </c>
      <c r="BK62" s="18">
        <f>IF(OR($A62="",BK$8=""),"",MMULT(Z!$B62:INDEX(ZM,$A62-$B$4+1,$B$3-$B$2+1),ZT!BK$9:INDEX(ZTM,$B$3-$B$2+1,BK$8+1-$B$4)))</f>
        <v>9.4030400202400374E-2</v>
      </c>
      <c r="BL62" s="18">
        <f>IF(OR($A62="",BL$8=""),"",MMULT(Z!$B62:INDEX(ZM,$A62-$B$4+1,$B$3-$B$2+1),ZT!BL$9:INDEX(ZTM,$B$3-$B$2+1,BL$8+1-$B$4)))</f>
        <v>0.11846438300199202</v>
      </c>
      <c r="BM62" s="18">
        <f>IF(OR($A62="",BM$8=""),"",MMULT(Z!$B62:INDEX(ZM,$A62-$B$4+1,$B$3-$B$2+1),ZT!BM$9:INDEX(ZTM,$B$3-$B$2+1,BM$8+1-$B$4)))</f>
        <v>0.11423660348605395</v>
      </c>
      <c r="BN62" s="18">
        <f>IF(OR($A62="",BN$8=""),"",MMULT(Z!$B62:INDEX(ZM,$A62-$B$4+1,$B$3-$B$2+1),ZT!BN$9:INDEX(ZTM,$B$3-$B$2+1,BN$8+1-$B$4)))</f>
        <v>0.10819976615846547</v>
      </c>
      <c r="BO62" s="18">
        <f>IF(OR($A62="",BO$8=""),"",MMULT(Z!$B62:INDEX(ZM,$A62-$B$4+1,$B$3-$B$2+1),ZT!BO$9:INDEX(ZTM,$B$3-$B$2+1,BO$8+1-$B$4)))</f>
        <v>0.11306284946262109</v>
      </c>
      <c r="BP62" s="18">
        <f>IF(OR($A62="",BP$8=""),"",MMULT(Z!$B62:INDEX(ZM,$A62-$B$4+1,$B$3-$B$2+1),ZT!BP$9:INDEX(ZTM,$B$3-$B$2+1,BP$8+1-$B$4)))</f>
        <v>0.11923428323148143</v>
      </c>
      <c r="BQ62" s="18">
        <f>IF(OR($A62="",BQ$8=""),"",MMULT(Z!$B62:INDEX(ZM,$A62-$B$4+1,$B$3-$B$2+1),ZT!BQ$9:INDEX(ZTM,$B$3-$B$2+1,BQ$8+1-$B$4)))</f>
        <v>0.11387175790909397</v>
      </c>
      <c r="BR62" s="18">
        <f>IF(OR($A62="",BR$8=""),"",MMULT(Z!$B62:INDEX(ZM,$A62-$B$4+1,$B$3-$B$2+1),ZT!BR$9:INDEX(ZTM,$B$3-$B$2+1,BR$8+1-$B$4)))</f>
        <v>0.10136115217404161</v>
      </c>
      <c r="BS62" s="18">
        <f>IF(OR($A62="",BS$8=""),"",MMULT(Z!$B62:INDEX(ZM,$A62-$B$4+1,$B$3-$B$2+1),ZT!BS$9:INDEX(ZTM,$B$3-$B$2+1,BS$8+1-$B$4)))</f>
        <v>0.10604248635612429</v>
      </c>
      <c r="BT62" s="18">
        <f>IF(OR($A62="",BT$8=""),"",MMULT(Z!$B62:INDEX(ZM,$A62-$B$4+1,$B$3-$B$2+1),ZT!BT$9:INDEX(ZTM,$B$3-$B$2+1,BT$8+1-$B$4)))</f>
        <v>0.11978461695300235</v>
      </c>
      <c r="BU62" s="18">
        <f>IF(OR($A62="",BU$8=""),"",MMULT(Z!$B62:INDEX(ZM,$A62-$B$4+1,$B$3-$B$2+1),ZT!BU$9:INDEX(ZTM,$B$3-$B$2+1,BU$8+1-$B$4)))</f>
        <v>0.12135588692273938</v>
      </c>
      <c r="BV62" s="18">
        <f>IF(OR($A62="",BV$8=""),"",MMULT(Z!$B62:INDEX(ZM,$A62-$B$4+1,$B$3-$B$2+1),ZT!BV$9:INDEX(ZTM,$B$3-$B$2+1,BV$8+1-$B$4)))</f>
        <v>9.1105012110987427E-2</v>
      </c>
      <c r="BW62" s="18">
        <f>IF(OR($A62="",BW$8=""),"",MMULT(Z!$B62:INDEX(ZM,$A62-$B$4+1,$B$3-$B$2+1),ZT!BW$9:INDEX(ZTM,$B$3-$B$2+1,BW$8+1-$B$4)))</f>
        <v>9.2808382068551451E-2</v>
      </c>
      <c r="BX62" s="18">
        <f>IF(OR($A62="",BX$8=""),"",MMULT(Z!$B62:INDEX(ZM,$A62-$B$4+1,$B$3-$B$2+1),ZT!BX$9:INDEX(ZTM,$B$3-$B$2+1,BX$8+1-$B$4)))</f>
        <v>0.11182612744476367</v>
      </c>
      <c r="BY62" s="18">
        <f>IF(OR($A62="",BY$8=""),"",MMULT(Z!$B62:INDEX(ZM,$A62-$B$4+1,$B$3-$B$2+1),ZT!BY$9:INDEX(ZTM,$B$3-$B$2+1,BY$8+1-$B$4)))</f>
        <v>8.183379813475905E-2</v>
      </c>
      <c r="BZ62" s="18">
        <f>IF(OR($A62="",BZ$8=""),"",MMULT(Z!$B62:INDEX(ZM,$A62-$B$4+1,$B$3-$B$2+1),ZT!BZ$9:INDEX(ZTM,$B$3-$B$2+1,BZ$8+1-$B$4)))</f>
        <v>9.4848729115882685E-2</v>
      </c>
      <c r="CA62" s="18">
        <f>IF(OR($A62="",CA$8=""),"",MMULT(Z!$B62:INDEX(ZM,$A62-$B$4+1,$B$3-$B$2+1),ZT!CA$9:INDEX(ZTM,$B$3-$B$2+1,CA$8+1-$B$4)))</f>
        <v>9.358193533527033E-2</v>
      </c>
      <c r="CB62" s="18">
        <f>IF(OR($A62="",CB$8=""),"",MMULT(Z!$B62:INDEX(ZM,$A62-$B$4+1,$B$3-$B$2+1),ZT!CB$9:INDEX(ZTM,$B$3-$B$2+1,CB$8+1-$B$4)))</f>
        <v>0.10040446020355807</v>
      </c>
      <c r="CC62" s="18">
        <f>IF(OR($A62="",CC$8=""),"",MMULT(Z!$B62:INDEX(ZM,$A62-$B$4+1,$B$3-$B$2+1),ZT!CC$9:INDEX(ZTM,$B$3-$B$2+1,CC$8+1-$B$4)))</f>
        <v>6.918171816166642E-2</v>
      </c>
      <c r="CD62" s="18">
        <f>IF(OR($A62="",CD$8=""),"",MMULT(Z!$B62:INDEX(ZM,$A62-$B$4+1,$B$3-$B$2+1),ZT!CD$9:INDEX(ZTM,$B$3-$B$2+1,CD$8+1-$B$4)))</f>
        <v>9.6429290429999703E-2</v>
      </c>
      <c r="CE62" s="18">
        <f>IF(OR($A62="",CE$8=""),"",MMULT(Z!$B62:INDEX(ZM,$A62-$B$4+1,$B$3-$B$2+1),ZT!CE$9:INDEX(ZTM,$B$3-$B$2+1,CE$8+1-$B$4)))</f>
        <v>8.9069747328722984E-2</v>
      </c>
      <c r="CF62" s="18">
        <f>IF(OR($A62="",CF$8=""),"",MMULT(Z!$B62:INDEX(ZM,$A62-$B$4+1,$B$3-$B$2+1),ZT!CF$9:INDEX(ZTM,$B$3-$B$2+1,CF$8+1-$B$4)))</f>
        <v>8.2143495286173401E-2</v>
      </c>
      <c r="CG62" s="18">
        <f>IF(OR($A62="",CG$8=""),"",MMULT(Z!$B62:INDEX(ZM,$A62-$B$4+1,$B$3-$B$2+1),ZT!CG$9:INDEX(ZTM,$B$3-$B$2+1,CG$8+1-$B$4)))</f>
        <v>0.11069631853623962</v>
      </c>
      <c r="CH62" s="18">
        <f>IF(OR($A62="",CH$8=""),"",MMULT(Z!$B62:INDEX(ZM,$A62-$B$4+1,$B$3-$B$2+1),ZT!CH$9:INDEX(ZTM,$B$3-$B$2+1,CH$8+1-$B$4)))</f>
        <v>7.3933708306012313E-2</v>
      </c>
      <c r="CI62" s="18">
        <f>IF(OR($A62="",CI$8=""),"",MMULT(Z!$B62:INDEX(ZM,$A62-$B$4+1,$B$3-$B$2+1),ZT!CI$9:INDEX(ZTM,$B$3-$B$2+1,CI$8+1-$B$4)))</f>
        <v>9.6366820631631114E-2</v>
      </c>
      <c r="CJ62" s="18">
        <f>IF(OR($A62="",CJ$8=""),"",MMULT(Z!$B62:INDEX(ZM,$A62-$B$4+1,$B$3-$B$2+1),ZT!CJ$9:INDEX(ZTM,$B$3-$B$2+1,CJ$8+1-$B$4)))</f>
        <v>7.5141927484539559E-2</v>
      </c>
      <c r="CK62" s="18">
        <f>IF(OR($A62="",CK$8=""),"",MMULT(Z!$B62:INDEX(ZM,$A62-$B$4+1,$B$3-$B$2+1),ZT!CK$9:INDEX(ZTM,$B$3-$B$2+1,CK$8+1-$B$4)))</f>
        <v>7.0085082987534048E-2</v>
      </c>
      <c r="CL62" s="18">
        <f>IF(OR($A62="",CL$8=""),"",MMULT(Z!$B62:INDEX(ZM,$A62-$B$4+1,$B$3-$B$2+1),ZT!CL$9:INDEX(ZTM,$B$3-$B$2+1,CL$8+1-$B$4)))</f>
        <v>6.2949760322626419E-2</v>
      </c>
      <c r="CM62" s="18">
        <f>IF(OR($A62="",CM$8=""),"",MMULT(Z!$B62:INDEX(ZM,$A62-$B$4+1,$B$3-$B$2+1),ZT!CM$9:INDEX(ZTM,$B$3-$B$2+1,CM$8+1-$B$4)))</f>
        <v>5.5704577183900032E-2</v>
      </c>
      <c r="CN62" s="18">
        <f>IF(OR($A62="",CN$8=""),"",MMULT(Z!$B62:INDEX(ZM,$A62-$B$4+1,$B$3-$B$2+1),ZT!CN$9:INDEX(ZTM,$B$3-$B$2+1,CN$8+1-$B$4)))</f>
        <v>6.2292127891699182E-2</v>
      </c>
      <c r="CO62" s="18">
        <f>IF(OR($A62="",CO$8=""),"",MMULT(Z!$B62:INDEX(ZM,$A62-$B$4+1,$B$3-$B$2+1),ZT!CO$9:INDEX(ZTM,$B$3-$B$2+1,CO$8+1-$B$4)))</f>
        <v>6.1588768502193109E-2</v>
      </c>
      <c r="CP62" s="18">
        <f>IF(OR($A62="",CP$8=""),"",MMULT(Z!$B62:INDEX(ZM,$A62-$B$4+1,$B$3-$B$2+1),ZT!CP$9:INDEX(ZTM,$B$3-$B$2+1,CP$8+1-$B$4)))</f>
        <v>5.3180868644973692E-2</v>
      </c>
      <c r="CQ62" s="18">
        <f>IF(OR($A62="",CQ$8=""),"",MMULT(Z!$B62:INDEX(ZM,$A62-$B$4+1,$B$3-$B$2+1),ZT!CQ$9:INDEX(ZTM,$B$3-$B$2+1,CQ$8+1-$B$4)))</f>
        <v>6.7479541469416343E-2</v>
      </c>
      <c r="CR62" s="18">
        <f>IF(OR($A62="",CR$8=""),"",MMULT(Z!$B62:INDEX(ZM,$A62-$B$4+1,$B$3-$B$2+1),ZT!CR$9:INDEX(ZTM,$B$3-$B$2+1,CR$8+1-$B$4)))</f>
        <v>1.4723427046728693E-2</v>
      </c>
      <c r="CS62" s="18">
        <f>IF(OR($A62="",CS$8=""),"",MMULT(Z!$B62:INDEX(ZM,$A62-$B$4+1,$B$3-$B$2+1),ZT!CS$9:INDEX(ZTM,$B$3-$B$2+1,CS$8+1-$B$4)))</f>
        <v>3.9536292887755495E-2</v>
      </c>
      <c r="CT62" s="18" t="str">
        <f>IF(OR($A62="",CT$8=""),"",MMULT(Z!$B62:INDEX(ZM,$A62-$B$4+1,$B$3-$B$2+1),ZT!CT$9:INDEX(ZTM,$B$3-$B$2+1,CT$8+1-$B$4)))</f>
        <v/>
      </c>
      <c r="CU62" s="18" t="str">
        <f>IF(OR($A62="",CU$8=""),"",MMULT(Z!$B62:INDEX(ZM,$A62-$B$4+1,$B$3-$B$2+1),ZT!CU$9:INDEX(ZTM,$B$3-$B$2+1,CU$8+1-$B$4)))</f>
        <v/>
      </c>
      <c r="CV62" s="18" t="str">
        <f>IF(OR($A62="",CV$8=""),"",MMULT(Z!$B62:INDEX(ZM,$A62-$B$4+1,$B$3-$B$2+1),ZT!CV$9:INDEX(ZTM,$B$3-$B$2+1,CV$8+1-$B$4)))</f>
        <v/>
      </c>
      <c r="CW62" s="18" t="str">
        <f>IF(OR($A62="",CW$8=""),"",MMULT(Z!$B62:INDEX(ZM,$A62-$B$4+1,$B$3-$B$2+1),ZT!CW$9:INDEX(ZTM,$B$3-$B$2+1,CW$8+1-$B$4)))</f>
        <v/>
      </c>
      <c r="CX62" s="18" t="str">
        <f>IF(OR($A62="",CX$8=""),"",MMULT(Z!$B62:INDEX(ZM,$A62-$B$4+1,$B$3-$B$2+1),ZT!CX$9:INDEX(ZTM,$B$3-$B$2+1,CX$8+1-$B$4)))</f>
        <v/>
      </c>
      <c r="CY62" s="18" t="str">
        <f>IF(OR($A62="",CY$8=""),"",MMULT(Z!$B62:INDEX(ZM,$A62-$B$4+1,$B$3-$B$2+1),ZT!CY$9:INDEX(ZTM,$B$3-$B$2+1,CY$8+1-$B$4)))</f>
        <v/>
      </c>
      <c r="CZ62" s="18" t="str">
        <f>IF(OR($A62="",CZ$8=""),"",MMULT(Z!$B62:INDEX(ZM,$A62-$B$4+1,$B$3-$B$2+1),ZT!CZ$9:INDEX(ZTM,$B$3-$B$2+1,CZ$8+1-$B$4)))</f>
        <v/>
      </c>
      <c r="DA62" s="18" t="str">
        <f>IF(OR($A62="",DA$8=""),"",MMULT(Z!$B62:INDEX(ZM,$A62-$B$4+1,$B$3-$B$2+1),ZT!DA$9:INDEX(ZTM,$B$3-$B$2+1,DA$8+1-$B$4)))</f>
        <v/>
      </c>
      <c r="DB62" s="18" t="str">
        <f>IF(OR($A62="",DB$8=""),"",MMULT(Z!$B62:INDEX(ZM,$A62-$B$4+1,$B$3-$B$2+1),ZT!DB$9:INDEX(ZTM,$B$3-$B$2+1,DB$8+1-$B$4)))</f>
        <v/>
      </c>
      <c r="DC62" s="18" t="str">
        <f>IF(OR($A62="",DC$8=""),"",MMULT(Z!$B62:INDEX(ZM,$A62-$B$4+1,$B$3-$B$2+1),ZT!DC$9:INDEX(ZTM,$B$3-$B$2+1,DC$8+1-$B$4)))</f>
        <v/>
      </c>
      <c r="DD62" s="18" t="str">
        <f>IF(OR($A62="",DD$8=""),"",MMULT(Z!$B62:INDEX(ZM,$A62-$B$4+1,$B$3-$B$2+1),ZT!DD$9:INDEX(ZTM,$B$3-$B$2+1,DD$8+1-$B$4)))</f>
        <v/>
      </c>
      <c r="DE62" s="18" t="str">
        <f>IF(OR($A62="",DE$8=""),"",MMULT(Z!$B62:INDEX(ZM,$A62-$B$4+1,$B$3-$B$2+1),ZT!DE$9:INDEX(ZTM,$B$3-$B$2+1,DE$8+1-$B$4)))</f>
        <v/>
      </c>
      <c r="DF62" s="18" t="str">
        <f>IF(OR($A62="",DF$8=""),"",MMULT(Z!$B62:INDEX(ZM,$A62-$B$4+1,$B$3-$B$2+1),ZT!DF$9:INDEX(ZTM,$B$3-$B$2+1,DF$8+1-$B$4)))</f>
        <v/>
      </c>
      <c r="DG62" s="18" t="str">
        <f>IF(OR($A62="",DG$8=""),"",MMULT(Z!$B62:INDEX(ZM,$A62-$B$4+1,$B$3-$B$2+1),ZT!DG$9:INDEX(ZTM,$B$3-$B$2+1,DG$8+1-$B$4)))</f>
        <v/>
      </c>
    </row>
    <row r="63" spans="1:111">
      <c r="A63">
        <f>Z!A63</f>
        <v>54</v>
      </c>
      <c r="B63" s="18">
        <f>IF(OR($A63="",B$8=""),"",MMULT(Z!$B63:INDEX(ZM,$A63-$B$4+1,$B$3-$B$2+1),ZT!B$9:INDEX(ZTM,$B$3-$B$2+1,B$8+1-$B$4)))</f>
        <v>0.25859565821306613</v>
      </c>
      <c r="C63" s="18">
        <f>IF(OR($A63="",C$8=""),"",MMULT(Z!$B63:INDEX(ZM,$A63-$B$4+1,$B$3-$B$2+1),ZT!C$9:INDEX(ZTM,$B$3-$B$2+1,C$8+1-$B$4)))</f>
        <v>0.19171458086975934</v>
      </c>
      <c r="D63" s="18">
        <f>IF(OR($A63="",D$8=""),"",MMULT(Z!$B63:INDEX(ZM,$A63-$B$4+1,$B$3-$B$2+1),ZT!D$9:INDEX(ZTM,$B$3-$B$2+1,D$8+1-$B$4)))</f>
        <v>0.19102604398029063</v>
      </c>
      <c r="E63" s="18">
        <f>IF(OR($A63="",E$8=""),"",MMULT(Z!$B63:INDEX(ZM,$A63-$B$4+1,$B$3-$B$2+1),ZT!E$9:INDEX(ZTM,$B$3-$B$2+1,E$8+1-$B$4)))</f>
        <v>0.14569743530574406</v>
      </c>
      <c r="F63" s="18">
        <f>IF(OR($A63="",F$8=""),"",MMULT(Z!$B63:INDEX(ZM,$A63-$B$4+1,$B$3-$B$2+1),ZT!F$9:INDEX(ZTM,$B$3-$B$2+1,F$8+1-$B$4)))</f>
        <v>0.2791010162291328</v>
      </c>
      <c r="G63" s="18">
        <f>IF(OR($A63="",G$8=""),"",MMULT(Z!$B63:INDEX(ZM,$A63-$B$4+1,$B$3-$B$2+1),ZT!G$9:INDEX(ZTM,$B$3-$B$2+1,G$8+1-$B$4)))</f>
        <v>8.7989474237950088E-2</v>
      </c>
      <c r="H63" s="18">
        <f>IF(OR($A63="",H$8=""),"",MMULT(Z!$B63:INDEX(ZM,$A63-$B$4+1,$B$3-$B$2+1),ZT!H$9:INDEX(ZTM,$B$3-$B$2+1,H$8+1-$B$4)))</f>
        <v>0.34401825907406458</v>
      </c>
      <c r="I63" s="18">
        <f>IF(OR($A63="",I$8=""),"",MMULT(Z!$B63:INDEX(ZM,$A63-$B$4+1,$B$3-$B$2+1),ZT!I$9:INDEX(ZTM,$B$3-$B$2+1,I$8+1-$B$4)))</f>
        <v>0.16226464249895101</v>
      </c>
      <c r="J63" s="18">
        <f>IF(OR($A63="",J$8=""),"",MMULT(Z!$B63:INDEX(ZM,$A63-$B$4+1,$B$3-$B$2+1),ZT!J$9:INDEX(ZTM,$B$3-$B$2+1,J$8+1-$B$4)))</f>
        <v>0.51595186976371044</v>
      </c>
      <c r="K63" s="18">
        <f>IF(OR($A63="",K$8=""),"",MMULT(Z!$B63:INDEX(ZM,$A63-$B$4+1,$B$3-$B$2+1),ZT!K$9:INDEX(ZTM,$B$3-$B$2+1,K$8+1-$B$4)))</f>
        <v>0.22722094810638746</v>
      </c>
      <c r="L63" s="18">
        <f>IF(OR($A63="",L$8=""),"",MMULT(Z!$B63:INDEX(ZM,$A63-$B$4+1,$B$3-$B$2+1),ZT!L$9:INDEX(ZTM,$B$3-$B$2+1,L$8+1-$B$4)))</f>
        <v>8.6064617879468383E-2</v>
      </c>
      <c r="M63" s="18">
        <f>IF(OR($A63="",M$8=""),"",MMULT(Z!$B63:INDEX(ZM,$A63-$B$4+1,$B$3-$B$2+1),ZT!M$9:INDEX(ZTM,$B$3-$B$2+1,M$8+1-$B$4)))</f>
        <v>-0.16795403882051418</v>
      </c>
      <c r="N63" s="18">
        <f>IF(OR($A63="",N$8=""),"",MMULT(Z!$B63:INDEX(ZM,$A63-$B$4+1,$B$3-$B$2+1),ZT!N$9:INDEX(ZTM,$B$3-$B$2+1,N$8+1-$B$4)))</f>
        <v>7.4276649012901638E-2</v>
      </c>
      <c r="O63" s="18">
        <f>IF(OR($A63="",O$8=""),"",MMULT(Z!$B63:INDEX(ZM,$A63-$B$4+1,$B$3-$B$2+1),ZT!O$9:INDEX(ZTM,$B$3-$B$2+1,O$8+1-$B$4)))</f>
        <v>0.1245760810644249</v>
      </c>
      <c r="P63" s="18">
        <f>IF(OR($A63="",P$8=""),"",MMULT(Z!$B63:INDEX(ZM,$A63-$B$4+1,$B$3-$B$2+1),ZT!P$9:INDEX(ZTM,$B$3-$B$2+1,P$8+1-$B$4)))</f>
        <v>0.14738222126851924</v>
      </c>
      <c r="Q63" s="18">
        <f>IF(OR($A63="",Q$8=""),"",MMULT(Z!$B63:INDEX(ZM,$A63-$B$4+1,$B$3-$B$2+1),ZT!Q$9:INDEX(ZTM,$B$3-$B$2+1,Q$8+1-$B$4)))</f>
        <v>0.29342036014812545</v>
      </c>
      <c r="R63" s="18">
        <f>IF(OR($A63="",R$8=""),"",MMULT(Z!$B63:INDEX(ZM,$A63-$B$4+1,$B$3-$B$2+1),ZT!R$9:INDEX(ZTM,$B$3-$B$2+1,R$8+1-$B$4)))</f>
        <v>0.25047703246763114</v>
      </c>
      <c r="S63" s="18">
        <f>IF(OR($A63="",S$8=""),"",MMULT(Z!$B63:INDEX(ZM,$A63-$B$4+1,$B$3-$B$2+1),ZT!S$9:INDEX(ZTM,$B$3-$B$2+1,S$8+1-$B$4)))</f>
        <v>0.38348046042386347</v>
      </c>
      <c r="T63" s="18">
        <f>IF(OR($A63="",T$8=""),"",MMULT(Z!$B63:INDEX(ZM,$A63-$B$4+1,$B$3-$B$2+1),ZT!T$9:INDEX(ZTM,$B$3-$B$2+1,T$8+1-$B$4)))</f>
        <v>3.811544820909403E-2</v>
      </c>
      <c r="U63" s="18">
        <f>IF(OR($A63="",U$8=""),"",MMULT(Z!$B63:INDEX(ZM,$A63-$B$4+1,$B$3-$B$2+1),ZT!U$9:INDEX(ZTM,$B$3-$B$2+1,U$8+1-$B$4)))</f>
        <v>0.11036476455861643</v>
      </c>
      <c r="V63" s="18">
        <f>IF(OR($A63="",V$8=""),"",MMULT(Z!$B63:INDEX(ZM,$A63-$B$4+1,$B$3-$B$2+1),ZT!V$9:INDEX(ZTM,$B$3-$B$2+1,V$8+1-$B$4)))</f>
        <v>0.30847665935154905</v>
      </c>
      <c r="W63" s="18">
        <f>IF(OR($A63="",W$8=""),"",MMULT(Z!$B63:INDEX(ZM,$A63-$B$4+1,$B$3-$B$2+1),ZT!W$9:INDEX(ZTM,$B$3-$B$2+1,W$8+1-$B$4)))</f>
        <v>0.30140663592197653</v>
      </c>
      <c r="X63" s="18">
        <f>IF(OR($A63="",X$8=""),"",MMULT(Z!$B63:INDEX(ZM,$A63-$B$4+1,$B$3-$B$2+1),ZT!X$9:INDEX(ZTM,$B$3-$B$2+1,X$8+1-$B$4)))</f>
        <v>0.24314266042490265</v>
      </c>
      <c r="Y63" s="18">
        <f>IF(OR($A63="",Y$8=""),"",MMULT(Z!$B63:INDEX(ZM,$A63-$B$4+1,$B$3-$B$2+1),ZT!Y$9:INDEX(ZTM,$B$3-$B$2+1,Y$8+1-$B$4)))</f>
        <v>0.16633783778423197</v>
      </c>
      <c r="Z63" s="18">
        <f>IF(OR($A63="",Z$8=""),"",MMULT(Z!$B63:INDEX(ZM,$A63-$B$4+1,$B$3-$B$2+1),ZT!Z$9:INDEX(ZTM,$B$3-$B$2+1,Z$8+1-$B$4)))</f>
        <v>0.20789689199873773</v>
      </c>
      <c r="AA63" s="18">
        <f>IF(OR($A63="",AA$8=""),"",MMULT(Z!$B63:INDEX(ZM,$A63-$B$4+1,$B$3-$B$2+1),ZT!AA$9:INDEX(ZTM,$B$3-$B$2+1,AA$8+1-$B$4)))</f>
        <v>0.19049284976957676</v>
      </c>
      <c r="AB63" s="18">
        <f>IF(OR($A63="",AB$8=""),"",MMULT(Z!$B63:INDEX(ZM,$A63-$B$4+1,$B$3-$B$2+1),ZT!AB$9:INDEX(ZTM,$B$3-$B$2+1,AB$8+1-$B$4)))</f>
        <v>0.32455304437670807</v>
      </c>
      <c r="AC63" s="18">
        <f>IF(OR($A63="",AC$8=""),"",MMULT(Z!$B63:INDEX(ZM,$A63-$B$4+1,$B$3-$B$2+1),ZT!AC$9:INDEX(ZTM,$B$3-$B$2+1,AC$8+1-$B$4)))</f>
        <v>0.18844384404768769</v>
      </c>
      <c r="AD63" s="18">
        <f>IF(OR($A63="",AD$8=""),"",MMULT(Z!$B63:INDEX(ZM,$A63-$B$4+1,$B$3-$B$2+1),ZT!AD$9:INDEX(ZTM,$B$3-$B$2+1,AD$8+1-$B$4)))</f>
        <v>0.15313547931641794</v>
      </c>
      <c r="AE63" s="18">
        <f>IF(OR($A63="",AE$8=""),"",MMULT(Z!$B63:INDEX(ZM,$A63-$B$4+1,$B$3-$B$2+1),ZT!AE$9:INDEX(ZTM,$B$3-$B$2+1,AE$8+1-$B$4)))</f>
        <v>0.24347625487480185</v>
      </c>
      <c r="AF63" s="18">
        <f>IF(OR($A63="",AF$8=""),"",MMULT(Z!$B63:INDEX(ZM,$A63-$B$4+1,$B$3-$B$2+1),ZT!AF$9:INDEX(ZTM,$B$3-$B$2+1,AF$8+1-$B$4)))</f>
        <v>0.3179978208367506</v>
      </c>
      <c r="AG63" s="18">
        <f>IF(OR($A63="",AG$8=""),"",MMULT(Z!$B63:INDEX(ZM,$A63-$B$4+1,$B$3-$B$2+1),ZT!AG$9:INDEX(ZTM,$B$3-$B$2+1,AG$8+1-$B$4)))</f>
        <v>0.34827727263826075</v>
      </c>
      <c r="AH63" s="18">
        <f>IF(OR($A63="",AH$8=""),"",MMULT(Z!$B63:INDEX(ZM,$A63-$B$4+1,$B$3-$B$2+1),ZT!AH$9:INDEX(ZTM,$B$3-$B$2+1,AH$8+1-$B$4)))</f>
        <v>0.24578615633762757</v>
      </c>
      <c r="AI63" s="18">
        <f>IF(OR($A63="",AI$8=""),"",MMULT(Z!$B63:INDEX(ZM,$A63-$B$4+1,$B$3-$B$2+1),ZT!AI$9:INDEX(ZTM,$B$3-$B$2+1,AI$8+1-$B$4)))</f>
        <v>0.34660090773915853</v>
      </c>
      <c r="AJ63" s="18">
        <f>IF(OR($A63="",AJ$8=""),"",MMULT(Z!$B63:INDEX(ZM,$A63-$B$4+1,$B$3-$B$2+1),ZT!AJ$9:INDEX(ZTM,$B$3-$B$2+1,AJ$8+1-$B$4)))</f>
        <v>0.33381385587869289</v>
      </c>
      <c r="AK63" s="18">
        <f>IF(OR($A63="",AK$8=""),"",MMULT(Z!$B63:INDEX(ZM,$A63-$B$4+1,$B$3-$B$2+1),ZT!AK$9:INDEX(ZTM,$B$3-$B$2+1,AK$8+1-$B$4)))</f>
        <v>0.28001387506604319</v>
      </c>
      <c r="AL63" s="18">
        <f>IF(OR($A63="",AL$8=""),"",MMULT(Z!$B63:INDEX(ZM,$A63-$B$4+1,$B$3-$B$2+1),ZT!AL$9:INDEX(ZTM,$B$3-$B$2+1,AL$8+1-$B$4)))</f>
        <v>0.26538291397791269</v>
      </c>
      <c r="AM63" s="18">
        <f>IF(OR($A63="",AM$8=""),"",MMULT(Z!$B63:INDEX(ZM,$A63-$B$4+1,$B$3-$B$2+1),ZT!AM$9:INDEX(ZTM,$B$3-$B$2+1,AM$8+1-$B$4)))</f>
        <v>0.2850165929066632</v>
      </c>
      <c r="AN63" s="18">
        <f>IF(OR($A63="",AN$8=""),"",MMULT(Z!$B63:INDEX(ZM,$A63-$B$4+1,$B$3-$B$2+1),ZT!AN$9:INDEX(ZTM,$B$3-$B$2+1,AN$8+1-$B$4)))</f>
        <v>0.24943344231471012</v>
      </c>
      <c r="AO63" s="18">
        <f>IF(OR($A63="",AO$8=""),"",MMULT(Z!$B63:INDEX(ZM,$A63-$B$4+1,$B$3-$B$2+1),ZT!AO$9:INDEX(ZTM,$B$3-$B$2+1,AO$8+1-$B$4)))</f>
        <v>0.18848868884823958</v>
      </c>
      <c r="AP63" s="18">
        <f>IF(OR($A63="",AP$8=""),"",MMULT(Z!$B63:INDEX(ZM,$A63-$B$4+1,$B$3-$B$2+1),ZT!AP$9:INDEX(ZTM,$B$3-$B$2+1,AP$8+1-$B$4)))</f>
        <v>0.23479008486542599</v>
      </c>
      <c r="AQ63" s="18">
        <f>IF(OR($A63="",AQ$8=""),"",MMULT(Z!$B63:INDEX(ZM,$A63-$B$4+1,$B$3-$B$2+1),ZT!AQ$9:INDEX(ZTM,$B$3-$B$2+1,AQ$8+1-$B$4)))</f>
        <v>0.16108218163364099</v>
      </c>
      <c r="AR63" s="18">
        <f>IF(OR($A63="",AR$8=""),"",MMULT(Z!$B63:INDEX(ZM,$A63-$B$4+1,$B$3-$B$2+1),ZT!AR$9:INDEX(ZTM,$B$3-$B$2+1,AR$8+1-$B$4)))</f>
        <v>0.15488804758539482</v>
      </c>
      <c r="AS63" s="18">
        <f>IF(OR($A63="",AS$8=""),"",MMULT(Z!$B63:INDEX(ZM,$A63-$B$4+1,$B$3-$B$2+1),ZT!AS$9:INDEX(ZTM,$B$3-$B$2+1,AS$8+1-$B$4)))</f>
        <v>0.11325243687108433</v>
      </c>
      <c r="AT63" s="18">
        <f>IF(OR($A63="",AT$8=""),"",MMULT(Z!$B63:INDEX(ZM,$A63-$B$4+1,$B$3-$B$2+1),ZT!AT$9:INDEX(ZTM,$B$3-$B$2+1,AT$8+1-$B$4)))</f>
        <v>0.14718455455358426</v>
      </c>
      <c r="AU63" s="18">
        <f>IF(OR($A63="",AU$8=""),"",MMULT(Z!$B63:INDEX(ZM,$A63-$B$4+1,$B$3-$B$2+1),ZT!AU$9:INDEX(ZTM,$B$3-$B$2+1,AU$8+1-$B$4)))</f>
        <v>0.10267829501588635</v>
      </c>
      <c r="AV63" s="18">
        <f>IF(OR($A63="",AV$8=""),"",MMULT(Z!$B63:INDEX(ZM,$A63-$B$4+1,$B$3-$B$2+1),ZT!AV$9:INDEX(ZTM,$B$3-$B$2+1,AV$8+1-$B$4)))</f>
        <v>9.6169668722595622E-2</v>
      </c>
      <c r="AW63" s="18">
        <f>IF(OR($A63="",AW$8=""),"",MMULT(Z!$B63:INDEX(ZM,$A63-$B$4+1,$B$3-$B$2+1),ZT!AW$9:INDEX(ZTM,$B$3-$B$2+1,AW$8+1-$B$4)))</f>
        <v>5.8912443524162639E-2</v>
      </c>
      <c r="AX63" s="18">
        <f>IF(OR($A63="",AX$8=""),"",MMULT(Z!$B63:INDEX(ZM,$A63-$B$4+1,$B$3-$B$2+1),ZT!AX$9:INDEX(ZTM,$B$3-$B$2+1,AX$8+1-$B$4)))</f>
        <v>2.4647311636797405E-2</v>
      </c>
      <c r="AY63" s="18">
        <f>IF(OR($A63="",AY$8=""),"",MMULT(Z!$B63:INDEX(ZM,$A63-$B$4+1,$B$3-$B$2+1),ZT!AY$9:INDEX(ZTM,$B$3-$B$2+1,AY$8+1-$B$4)))</f>
        <v>6.4553655790964698E-2</v>
      </c>
      <c r="AZ63" s="18">
        <f>IF(OR($A63="",AZ$8=""),"",MMULT(Z!$B63:INDEX(ZM,$A63-$B$4+1,$B$3-$B$2+1),ZT!AZ$9:INDEX(ZTM,$B$3-$B$2+1,AZ$8+1-$B$4)))</f>
        <v>4.1880709664730884E-2</v>
      </c>
      <c r="BA63" s="18">
        <f>IF(OR($A63="",BA$8=""),"",MMULT(Z!$B63:INDEX(ZM,$A63-$B$4+1,$B$3-$B$2+1),ZT!BA$9:INDEX(ZTM,$B$3-$B$2+1,BA$8+1-$B$4)))</f>
        <v>4.5792822003042959E-2</v>
      </c>
      <c r="BB63" s="18">
        <f>IF(OR($A63="",BB$8=""),"",MMULT(Z!$B63:INDEX(ZM,$A63-$B$4+1,$B$3-$B$2+1),ZT!BB$9:INDEX(ZTM,$B$3-$B$2+1,BB$8+1-$B$4)))</f>
        <v>4.6069484629314934E-2</v>
      </c>
      <c r="BC63" s="18">
        <f>IF(OR($A63="",BC$8=""),"",MMULT(Z!$B63:INDEX(ZM,$A63-$B$4+1,$B$3-$B$2+1),ZT!BC$9:INDEX(ZTM,$B$3-$B$2+1,BC$8+1-$B$4)))</f>
        <v>6.4383139055481126E-2</v>
      </c>
      <c r="BD63" s="18">
        <f>IF(OR($A63="",BD$8=""),"",MMULT(Z!$B63:INDEX(ZM,$A63-$B$4+1,$B$3-$B$2+1),ZT!BD$9:INDEX(ZTM,$B$3-$B$2+1,BD$8+1-$B$4)))</f>
        <v>0.15357004306839425</v>
      </c>
      <c r="BE63" s="18">
        <f>IF(OR($A63="",BE$8=""),"",MMULT(Z!$B63:INDEX(ZM,$A63-$B$4+1,$B$3-$B$2+1),ZT!BE$9:INDEX(ZTM,$B$3-$B$2+1,BE$8+1-$B$4)))</f>
        <v>5.724101061958909E-2</v>
      </c>
      <c r="BF63" s="18">
        <f>IF(OR($A63="",BF$8=""),"",MMULT(Z!$B63:INDEX(ZM,$A63-$B$4+1,$B$3-$B$2+1),ZT!BF$9:INDEX(ZTM,$B$3-$B$2+1,BF$8+1-$B$4)))</f>
        <v>8.556802639795455E-2</v>
      </c>
      <c r="BG63" s="18">
        <f>IF(OR($A63="",BG$8=""),"",MMULT(Z!$B63:INDEX(ZM,$A63-$B$4+1,$B$3-$B$2+1),ZT!BG$9:INDEX(ZTM,$B$3-$B$2+1,BG$8+1-$B$4)))</f>
        <v>8.5525426117961753E-2</v>
      </c>
      <c r="BH63" s="18">
        <f>IF(OR($A63="",BH$8=""),"",MMULT(Z!$B63:INDEX(ZM,$A63-$B$4+1,$B$3-$B$2+1),ZT!BH$9:INDEX(ZTM,$B$3-$B$2+1,BH$8+1-$B$4)))</f>
        <v>0.10841247601771416</v>
      </c>
      <c r="BI63" s="18">
        <f>IF(OR($A63="",BI$8=""),"",MMULT(Z!$B63:INDEX(ZM,$A63-$B$4+1,$B$3-$B$2+1),ZT!BI$9:INDEX(ZTM,$B$3-$B$2+1,BI$8+1-$B$4)))</f>
        <v>0.11319990514095148</v>
      </c>
      <c r="BJ63" s="18">
        <f>IF(OR($A63="",BJ$8=""),"",MMULT(Z!$B63:INDEX(ZM,$A63-$B$4+1,$B$3-$B$2+1),ZT!BJ$9:INDEX(ZTM,$B$3-$B$2+1,BJ$8+1-$B$4)))</f>
        <v>0.10779055923180446</v>
      </c>
      <c r="BK63" s="18">
        <f>IF(OR($A63="",BK$8=""),"",MMULT(Z!$B63:INDEX(ZM,$A63-$B$4+1,$B$3-$B$2+1),ZT!BK$9:INDEX(ZTM,$B$3-$B$2+1,BK$8+1-$B$4)))</f>
        <v>8.7567727005055135E-2</v>
      </c>
      <c r="BL63" s="18">
        <f>IF(OR($A63="",BL$8=""),"",MMULT(Z!$B63:INDEX(ZM,$A63-$B$4+1,$B$3-$B$2+1),ZT!BL$9:INDEX(ZTM,$B$3-$B$2+1,BL$8+1-$B$4)))</f>
        <v>8.9468713265767608E-2</v>
      </c>
      <c r="BM63" s="18">
        <f>IF(OR($A63="",BM$8=""),"",MMULT(Z!$B63:INDEX(ZM,$A63-$B$4+1,$B$3-$B$2+1),ZT!BM$9:INDEX(ZTM,$B$3-$B$2+1,BM$8+1-$B$4)))</f>
        <v>0.10934427371632678</v>
      </c>
      <c r="BN63" s="18">
        <f>IF(OR($A63="",BN$8=""),"",MMULT(Z!$B63:INDEX(ZM,$A63-$B$4+1,$B$3-$B$2+1),ZT!BN$9:INDEX(ZTM,$B$3-$B$2+1,BN$8+1-$B$4)))</f>
        <v>9.6093416445965654E-2</v>
      </c>
      <c r="BO63" s="18">
        <f>IF(OR($A63="",BO$8=""),"",MMULT(Z!$B63:INDEX(ZM,$A63-$B$4+1,$B$3-$B$2+1),ZT!BO$9:INDEX(ZTM,$B$3-$B$2+1,BO$8+1-$B$4)))</f>
        <v>0.10691169991960345</v>
      </c>
      <c r="BP63" s="18">
        <f>IF(OR($A63="",BP$8=""),"",MMULT(Z!$B63:INDEX(ZM,$A63-$B$4+1,$B$3-$B$2+1),ZT!BP$9:INDEX(ZTM,$B$3-$B$2+1,BP$8+1-$B$4)))</f>
        <v>0.13103408880352246</v>
      </c>
      <c r="BQ63" s="18">
        <f>IF(OR($A63="",BQ$8=""),"",MMULT(Z!$B63:INDEX(ZM,$A63-$B$4+1,$B$3-$B$2+1),ZT!BQ$9:INDEX(ZTM,$B$3-$B$2+1,BQ$8+1-$B$4)))</f>
        <v>0.10353061515963148</v>
      </c>
      <c r="BR63" s="18">
        <f>IF(OR($A63="",BR$8=""),"",MMULT(Z!$B63:INDEX(ZM,$A63-$B$4+1,$B$3-$B$2+1),ZT!BR$9:INDEX(ZTM,$B$3-$B$2+1,BR$8+1-$B$4)))</f>
        <v>0.12362413092047343</v>
      </c>
      <c r="BS63" s="18">
        <f>IF(OR($A63="",BS$8=""),"",MMULT(Z!$B63:INDEX(ZM,$A63-$B$4+1,$B$3-$B$2+1),ZT!BS$9:INDEX(ZTM,$B$3-$B$2+1,BS$8+1-$B$4)))</f>
        <v>0.10552079260879633</v>
      </c>
      <c r="BT63" s="18">
        <f>IF(OR($A63="",BT$8=""),"",MMULT(Z!$B63:INDEX(ZM,$A63-$B$4+1,$B$3-$B$2+1),ZT!BT$9:INDEX(ZTM,$B$3-$B$2+1,BT$8+1-$B$4)))</f>
        <v>0.11687719791623193</v>
      </c>
      <c r="BU63" s="18">
        <f>IF(OR($A63="",BU$8=""),"",MMULT(Z!$B63:INDEX(ZM,$A63-$B$4+1,$B$3-$B$2+1),ZT!BU$9:INDEX(ZTM,$B$3-$B$2+1,BU$8+1-$B$4)))</f>
        <v>0.1138169638470163</v>
      </c>
      <c r="BV63" s="18">
        <f>IF(OR($A63="",BV$8=""),"",MMULT(Z!$B63:INDEX(ZM,$A63-$B$4+1,$B$3-$B$2+1),ZT!BV$9:INDEX(ZTM,$B$3-$B$2+1,BV$8+1-$B$4)))</f>
        <v>0.10612737511484943</v>
      </c>
      <c r="BW63" s="18">
        <f>IF(OR($A63="",BW$8=""),"",MMULT(Z!$B63:INDEX(ZM,$A63-$B$4+1,$B$3-$B$2+1),ZT!BW$9:INDEX(ZTM,$B$3-$B$2+1,BW$8+1-$B$4)))</f>
        <v>0.10418174720968268</v>
      </c>
      <c r="BX63" s="18">
        <f>IF(OR($A63="",BX$8=""),"",MMULT(Z!$B63:INDEX(ZM,$A63-$B$4+1,$B$3-$B$2+1),ZT!BX$9:INDEX(ZTM,$B$3-$B$2+1,BX$8+1-$B$4)))</f>
        <v>0.11230259221949535</v>
      </c>
      <c r="BY63" s="18">
        <f>IF(OR($A63="",BY$8=""),"",MMULT(Z!$B63:INDEX(ZM,$A63-$B$4+1,$B$3-$B$2+1),ZT!BY$9:INDEX(ZTM,$B$3-$B$2+1,BY$8+1-$B$4)))</f>
        <v>9.4054616648222969E-2</v>
      </c>
      <c r="BZ63" s="18">
        <f>IF(OR($A63="",BZ$8=""),"",MMULT(Z!$B63:INDEX(ZM,$A63-$B$4+1,$B$3-$B$2+1),ZT!BZ$9:INDEX(ZTM,$B$3-$B$2+1,BZ$8+1-$B$4)))</f>
        <v>9.2649376620319884E-2</v>
      </c>
      <c r="CA63" s="18">
        <f>IF(OR($A63="",CA$8=""),"",MMULT(Z!$B63:INDEX(ZM,$A63-$B$4+1,$B$3-$B$2+1),ZT!CA$9:INDEX(ZTM,$B$3-$B$2+1,CA$8+1-$B$4)))</f>
        <v>0.1202792773928356</v>
      </c>
      <c r="CB63" s="18">
        <f>IF(OR($A63="",CB$8=""),"",MMULT(Z!$B63:INDEX(ZM,$A63-$B$4+1,$B$3-$B$2+1),ZT!CB$9:INDEX(ZTM,$B$3-$B$2+1,CB$8+1-$B$4)))</f>
        <v>0.1133151487231909</v>
      </c>
      <c r="CC63" s="18">
        <f>IF(OR($A63="",CC$8=""),"",MMULT(Z!$B63:INDEX(ZM,$A63-$B$4+1,$B$3-$B$2+1),ZT!CC$9:INDEX(ZTM,$B$3-$B$2+1,CC$8+1-$B$4)))</f>
        <v>8.9589953647436979E-2</v>
      </c>
      <c r="CD63" s="18">
        <f>IF(OR($A63="",CD$8=""),"",MMULT(Z!$B63:INDEX(ZM,$A63-$B$4+1,$B$3-$B$2+1),ZT!CD$9:INDEX(ZTM,$B$3-$B$2+1,CD$8+1-$B$4)))</f>
        <v>6.78593145035397E-2</v>
      </c>
      <c r="CE63" s="18">
        <f>IF(OR($A63="",CE$8=""),"",MMULT(Z!$B63:INDEX(ZM,$A63-$B$4+1,$B$3-$B$2+1),ZT!CE$9:INDEX(ZTM,$B$3-$B$2+1,CE$8+1-$B$4)))</f>
        <v>9.0139850677451214E-2</v>
      </c>
      <c r="CF63" s="18">
        <f>IF(OR($A63="",CF$8=""),"",MMULT(Z!$B63:INDEX(ZM,$A63-$B$4+1,$B$3-$B$2+1),ZT!CF$9:INDEX(ZTM,$B$3-$B$2+1,CF$8+1-$B$4)))</f>
        <v>9.702324489373744E-2</v>
      </c>
      <c r="CG63" s="18">
        <f>IF(OR($A63="",CG$8=""),"",MMULT(Z!$B63:INDEX(ZM,$A63-$B$4+1,$B$3-$B$2+1),ZT!CG$9:INDEX(ZTM,$B$3-$B$2+1,CG$8+1-$B$4)))</f>
        <v>0.10443115246802834</v>
      </c>
      <c r="CH63" s="18">
        <f>IF(OR($A63="",CH$8=""),"",MMULT(Z!$B63:INDEX(ZM,$A63-$B$4+1,$B$3-$B$2+1),ZT!CH$9:INDEX(ZTM,$B$3-$B$2+1,CH$8+1-$B$4)))</f>
        <v>9.5365876555381729E-2</v>
      </c>
      <c r="CI63" s="18">
        <f>IF(OR($A63="",CI$8=""),"",MMULT(Z!$B63:INDEX(ZM,$A63-$B$4+1,$B$3-$B$2+1),ZT!CI$9:INDEX(ZTM,$B$3-$B$2+1,CI$8+1-$B$4)))</f>
        <v>7.6592688301037354E-2</v>
      </c>
      <c r="CJ63" s="18">
        <f>IF(OR($A63="",CJ$8=""),"",MMULT(Z!$B63:INDEX(ZM,$A63-$B$4+1,$B$3-$B$2+1),ZT!CJ$9:INDEX(ZTM,$B$3-$B$2+1,CJ$8+1-$B$4)))</f>
        <v>7.5798505838169508E-2</v>
      </c>
      <c r="CK63" s="18">
        <f>IF(OR($A63="",CK$8=""),"",MMULT(Z!$B63:INDEX(ZM,$A63-$B$4+1,$B$3-$B$2+1),ZT!CK$9:INDEX(ZTM,$B$3-$B$2+1,CK$8+1-$B$4)))</f>
        <v>8.5123171883280085E-2</v>
      </c>
      <c r="CL63" s="18">
        <f>IF(OR($A63="",CL$8=""),"",MMULT(Z!$B63:INDEX(ZM,$A63-$B$4+1,$B$3-$B$2+1),ZT!CL$9:INDEX(ZTM,$B$3-$B$2+1,CL$8+1-$B$4)))</f>
        <v>7.8445168215781458E-2</v>
      </c>
      <c r="CM63" s="18">
        <f>IF(OR($A63="",CM$8=""),"",MMULT(Z!$B63:INDEX(ZM,$A63-$B$4+1,$B$3-$B$2+1),ZT!CM$9:INDEX(ZTM,$B$3-$B$2+1,CM$8+1-$B$4)))</f>
        <v>8.0698916948720695E-2</v>
      </c>
      <c r="CN63" s="18">
        <f>IF(OR($A63="",CN$8=""),"",MMULT(Z!$B63:INDEX(ZM,$A63-$B$4+1,$B$3-$B$2+1),ZT!CN$9:INDEX(ZTM,$B$3-$B$2+1,CN$8+1-$B$4)))</f>
        <v>7.7142804035584503E-2</v>
      </c>
      <c r="CO63" s="18">
        <f>IF(OR($A63="",CO$8=""),"",MMULT(Z!$B63:INDEX(ZM,$A63-$B$4+1,$B$3-$B$2+1),ZT!CO$9:INDEX(ZTM,$B$3-$B$2+1,CO$8+1-$B$4)))</f>
        <v>7.8314549493892049E-2</v>
      </c>
      <c r="CP63" s="18">
        <f>IF(OR($A63="",CP$8=""),"",MMULT(Z!$B63:INDEX(ZM,$A63-$B$4+1,$B$3-$B$2+1),ZT!CP$9:INDEX(ZTM,$B$3-$B$2+1,CP$8+1-$B$4)))</f>
        <v>5.3994069332564065E-2</v>
      </c>
      <c r="CQ63" s="18">
        <f>IF(OR($A63="",CQ$8=""),"",MMULT(Z!$B63:INDEX(ZM,$A63-$B$4+1,$B$3-$B$2+1),ZT!CQ$9:INDEX(ZTM,$B$3-$B$2+1,CQ$8+1-$B$4)))</f>
        <v>7.8298812450749961E-2</v>
      </c>
      <c r="CR63" s="18">
        <f>IF(OR($A63="",CR$8=""),"",MMULT(Z!$B63:INDEX(ZM,$A63-$B$4+1,$B$3-$B$2+1),ZT!CR$9:INDEX(ZTM,$B$3-$B$2+1,CR$8+1-$B$4)))</f>
        <v>5.3255481216744407E-2</v>
      </c>
      <c r="CS63" s="18">
        <f>IF(OR($A63="",CS$8=""),"",MMULT(Z!$B63:INDEX(ZM,$A63-$B$4+1,$B$3-$B$2+1),ZT!CS$9:INDEX(ZTM,$B$3-$B$2+1,CS$8+1-$B$4)))</f>
        <v>6.215752768783897E-2</v>
      </c>
      <c r="CT63" s="18" t="str">
        <f>IF(OR($A63="",CT$8=""),"",MMULT(Z!$B63:INDEX(ZM,$A63-$B$4+1,$B$3-$B$2+1),ZT!CT$9:INDEX(ZTM,$B$3-$B$2+1,CT$8+1-$B$4)))</f>
        <v/>
      </c>
      <c r="CU63" s="18" t="str">
        <f>IF(OR($A63="",CU$8=""),"",MMULT(Z!$B63:INDEX(ZM,$A63-$B$4+1,$B$3-$B$2+1),ZT!CU$9:INDEX(ZTM,$B$3-$B$2+1,CU$8+1-$B$4)))</f>
        <v/>
      </c>
      <c r="CV63" s="18" t="str">
        <f>IF(OR($A63="",CV$8=""),"",MMULT(Z!$B63:INDEX(ZM,$A63-$B$4+1,$B$3-$B$2+1),ZT!CV$9:INDEX(ZTM,$B$3-$B$2+1,CV$8+1-$B$4)))</f>
        <v/>
      </c>
      <c r="CW63" s="18" t="str">
        <f>IF(OR($A63="",CW$8=""),"",MMULT(Z!$B63:INDEX(ZM,$A63-$B$4+1,$B$3-$B$2+1),ZT!CW$9:INDEX(ZTM,$B$3-$B$2+1,CW$8+1-$B$4)))</f>
        <v/>
      </c>
      <c r="CX63" s="18" t="str">
        <f>IF(OR($A63="",CX$8=""),"",MMULT(Z!$B63:INDEX(ZM,$A63-$B$4+1,$B$3-$B$2+1),ZT!CX$9:INDEX(ZTM,$B$3-$B$2+1,CX$8+1-$B$4)))</f>
        <v/>
      </c>
      <c r="CY63" s="18" t="str">
        <f>IF(OR($A63="",CY$8=""),"",MMULT(Z!$B63:INDEX(ZM,$A63-$B$4+1,$B$3-$B$2+1),ZT!CY$9:INDEX(ZTM,$B$3-$B$2+1,CY$8+1-$B$4)))</f>
        <v/>
      </c>
      <c r="CZ63" s="18" t="str">
        <f>IF(OR($A63="",CZ$8=""),"",MMULT(Z!$B63:INDEX(ZM,$A63-$B$4+1,$B$3-$B$2+1),ZT!CZ$9:INDEX(ZTM,$B$3-$B$2+1,CZ$8+1-$B$4)))</f>
        <v/>
      </c>
      <c r="DA63" s="18" t="str">
        <f>IF(OR($A63="",DA$8=""),"",MMULT(Z!$B63:INDEX(ZM,$A63-$B$4+1,$B$3-$B$2+1),ZT!DA$9:INDEX(ZTM,$B$3-$B$2+1,DA$8+1-$B$4)))</f>
        <v/>
      </c>
      <c r="DB63" s="18" t="str">
        <f>IF(OR($A63="",DB$8=""),"",MMULT(Z!$B63:INDEX(ZM,$A63-$B$4+1,$B$3-$B$2+1),ZT!DB$9:INDEX(ZTM,$B$3-$B$2+1,DB$8+1-$B$4)))</f>
        <v/>
      </c>
      <c r="DC63" s="18" t="str">
        <f>IF(OR($A63="",DC$8=""),"",MMULT(Z!$B63:INDEX(ZM,$A63-$B$4+1,$B$3-$B$2+1),ZT!DC$9:INDEX(ZTM,$B$3-$B$2+1,DC$8+1-$B$4)))</f>
        <v/>
      </c>
      <c r="DD63" s="18" t="str">
        <f>IF(OR($A63="",DD$8=""),"",MMULT(Z!$B63:INDEX(ZM,$A63-$B$4+1,$B$3-$B$2+1),ZT!DD$9:INDEX(ZTM,$B$3-$B$2+1,DD$8+1-$B$4)))</f>
        <v/>
      </c>
      <c r="DE63" s="18" t="str">
        <f>IF(OR($A63="",DE$8=""),"",MMULT(Z!$B63:INDEX(ZM,$A63-$B$4+1,$B$3-$B$2+1),ZT!DE$9:INDEX(ZTM,$B$3-$B$2+1,DE$8+1-$B$4)))</f>
        <v/>
      </c>
      <c r="DF63" s="18" t="str">
        <f>IF(OR($A63="",DF$8=""),"",MMULT(Z!$B63:INDEX(ZM,$A63-$B$4+1,$B$3-$B$2+1),ZT!DF$9:INDEX(ZTM,$B$3-$B$2+1,DF$8+1-$B$4)))</f>
        <v/>
      </c>
      <c r="DG63" s="18" t="str">
        <f>IF(OR($A63="",DG$8=""),"",MMULT(Z!$B63:INDEX(ZM,$A63-$B$4+1,$B$3-$B$2+1),ZT!DG$9:INDEX(ZTM,$B$3-$B$2+1,DG$8+1-$B$4)))</f>
        <v/>
      </c>
    </row>
    <row r="64" spans="1:111">
      <c r="A64">
        <f>Z!A64</f>
        <v>55</v>
      </c>
      <c r="B64" s="18">
        <f>IF(OR($A64="",B$8=""),"",MMULT(Z!$B64:INDEX(ZM,$A64-$B$4+1,$B$3-$B$2+1),ZT!B$9:INDEX(ZTM,$B$3-$B$2+1,B$8+1-$B$4)))</f>
        <v>0.37194001963683798</v>
      </c>
      <c r="C64" s="18">
        <f>IF(OR($A64="",C$8=""),"",MMULT(Z!$B64:INDEX(ZM,$A64-$B$4+1,$B$3-$B$2+1),ZT!C$9:INDEX(ZTM,$B$3-$B$2+1,C$8+1-$B$4)))</f>
        <v>0.30225528979366117</v>
      </c>
      <c r="D64" s="18">
        <f>IF(OR($A64="",D$8=""),"",MMULT(Z!$B64:INDEX(ZM,$A64-$B$4+1,$B$3-$B$2+1),ZT!D$9:INDEX(ZTM,$B$3-$B$2+1,D$8+1-$B$4)))</f>
        <v>0.28846815679475479</v>
      </c>
      <c r="E64" s="18">
        <f>IF(OR($A64="",E$8=""),"",MMULT(Z!$B64:INDEX(ZM,$A64-$B$4+1,$B$3-$B$2+1),ZT!E$9:INDEX(ZTM,$B$3-$B$2+1,E$8+1-$B$4)))</f>
        <v>0.27001748676366855</v>
      </c>
      <c r="F64" s="18">
        <f>IF(OR($A64="",F$8=""),"",MMULT(Z!$B64:INDEX(ZM,$A64-$B$4+1,$B$3-$B$2+1),ZT!F$9:INDEX(ZTM,$B$3-$B$2+1,F$8+1-$B$4)))</f>
        <v>0.26309365154193426</v>
      </c>
      <c r="G64" s="18">
        <f>IF(OR($A64="",G$8=""),"",MMULT(Z!$B64:INDEX(ZM,$A64-$B$4+1,$B$3-$B$2+1),ZT!G$9:INDEX(ZTM,$B$3-$B$2+1,G$8+1-$B$4)))</f>
        <v>0.24098969410073026</v>
      </c>
      <c r="H64" s="18">
        <f>IF(OR($A64="",H$8=""),"",MMULT(Z!$B64:INDEX(ZM,$A64-$B$4+1,$B$3-$B$2+1),ZT!H$9:INDEX(ZTM,$B$3-$B$2+1,H$8+1-$B$4)))</f>
        <v>0.26783790297480825</v>
      </c>
      <c r="I64" s="18">
        <f>IF(OR($A64="",I$8=""),"",MMULT(Z!$B64:INDEX(ZM,$A64-$B$4+1,$B$3-$B$2+1),ZT!I$9:INDEX(ZTM,$B$3-$B$2+1,I$8+1-$B$4)))</f>
        <v>0.15675762899332904</v>
      </c>
      <c r="J64" s="18">
        <f>IF(OR($A64="",J$8=""),"",MMULT(Z!$B64:INDEX(ZM,$A64-$B$4+1,$B$3-$B$2+1),ZT!J$9:INDEX(ZTM,$B$3-$B$2+1,J$8+1-$B$4)))</f>
        <v>0.48810246100356469</v>
      </c>
      <c r="K64" s="18">
        <f>IF(OR($A64="",K$8=""),"",MMULT(Z!$B64:INDEX(ZM,$A64-$B$4+1,$B$3-$B$2+1),ZT!K$9:INDEX(ZTM,$B$3-$B$2+1,K$8+1-$B$4)))</f>
        <v>0.3672873966411373</v>
      </c>
      <c r="L64" s="18">
        <f>IF(OR($A64="",L$8=""),"",MMULT(Z!$B64:INDEX(ZM,$A64-$B$4+1,$B$3-$B$2+1),ZT!L$9:INDEX(ZTM,$B$3-$B$2+1,L$8+1-$B$4)))</f>
        <v>0.32593038721977435</v>
      </c>
      <c r="M64" s="18">
        <f>IF(OR($A64="",M$8=""),"",MMULT(Z!$B64:INDEX(ZM,$A64-$B$4+1,$B$3-$B$2+1),ZT!M$9:INDEX(ZTM,$B$3-$B$2+1,M$8+1-$B$4)))</f>
        <v>0.13818922746890261</v>
      </c>
      <c r="N64" s="18">
        <f>IF(OR($A64="",N$8=""),"",MMULT(Z!$B64:INDEX(ZM,$A64-$B$4+1,$B$3-$B$2+1),ZT!N$9:INDEX(ZTM,$B$3-$B$2+1,N$8+1-$B$4)))</f>
        <v>0.14607481475607378</v>
      </c>
      <c r="O64" s="18">
        <f>IF(OR($A64="",O$8=""),"",MMULT(Z!$B64:INDEX(ZM,$A64-$B$4+1,$B$3-$B$2+1),ZT!O$9:INDEX(ZTM,$B$3-$B$2+1,O$8+1-$B$4)))</f>
        <v>0.13846953870315926</v>
      </c>
      <c r="P64" s="18">
        <f>IF(OR($A64="",P$8=""),"",MMULT(Z!$B64:INDEX(ZM,$A64-$B$4+1,$B$3-$B$2+1),ZT!P$9:INDEX(ZTM,$B$3-$B$2+1,P$8+1-$B$4)))</f>
        <v>0.25524148175953265</v>
      </c>
      <c r="Q64" s="18">
        <f>IF(OR($A64="",Q$8=""),"",MMULT(Z!$B64:INDEX(ZM,$A64-$B$4+1,$B$3-$B$2+1),ZT!Q$9:INDEX(ZTM,$B$3-$B$2+1,Q$8+1-$B$4)))</f>
        <v>0.1857362409007122</v>
      </c>
      <c r="R64" s="18">
        <f>IF(OR($A64="",R$8=""),"",MMULT(Z!$B64:INDEX(ZM,$A64-$B$4+1,$B$3-$B$2+1),ZT!R$9:INDEX(ZTM,$B$3-$B$2+1,R$8+1-$B$4)))</f>
        <v>0.22144139248368228</v>
      </c>
      <c r="S64" s="18">
        <f>IF(OR($A64="",S$8=""),"",MMULT(Z!$B64:INDEX(ZM,$A64-$B$4+1,$B$3-$B$2+1),ZT!S$9:INDEX(ZTM,$B$3-$B$2+1,S$8+1-$B$4)))</f>
        <v>0.28760158665357499</v>
      </c>
      <c r="T64" s="18">
        <f>IF(OR($A64="",T$8=""),"",MMULT(Z!$B64:INDEX(ZM,$A64-$B$4+1,$B$3-$B$2+1),ZT!T$9:INDEX(ZTM,$B$3-$B$2+1,T$8+1-$B$4)))</f>
        <v>0.11870872270309393</v>
      </c>
      <c r="U64" s="18">
        <f>IF(OR($A64="",U$8=""),"",MMULT(Z!$B64:INDEX(ZM,$A64-$B$4+1,$B$3-$B$2+1),ZT!U$9:INDEX(ZTM,$B$3-$B$2+1,U$8+1-$B$4)))</f>
        <v>0.23320814415744606</v>
      </c>
      <c r="V64" s="18">
        <f>IF(OR($A64="",V$8=""),"",MMULT(Z!$B64:INDEX(ZM,$A64-$B$4+1,$B$3-$B$2+1),ZT!V$9:INDEX(ZTM,$B$3-$B$2+1,V$8+1-$B$4)))</f>
        <v>0.31871021764212504</v>
      </c>
      <c r="W64" s="18">
        <f>IF(OR($A64="",W$8=""),"",MMULT(Z!$B64:INDEX(ZM,$A64-$B$4+1,$B$3-$B$2+1),ZT!W$9:INDEX(ZTM,$B$3-$B$2+1,W$8+1-$B$4)))</f>
        <v>0.28241006505905392</v>
      </c>
      <c r="X64" s="18">
        <f>IF(OR($A64="",X$8=""),"",MMULT(Z!$B64:INDEX(ZM,$A64-$B$4+1,$B$3-$B$2+1),ZT!X$9:INDEX(ZTM,$B$3-$B$2+1,X$8+1-$B$4)))</f>
        <v>0.2704372059530048</v>
      </c>
      <c r="Y64" s="18">
        <f>IF(OR($A64="",Y$8=""),"",MMULT(Z!$B64:INDEX(ZM,$A64-$B$4+1,$B$3-$B$2+1),ZT!Y$9:INDEX(ZTM,$B$3-$B$2+1,Y$8+1-$B$4)))</f>
        <v>0.33973835728111129</v>
      </c>
      <c r="Z64" s="18">
        <f>IF(OR($A64="",Z$8=""),"",MMULT(Z!$B64:INDEX(ZM,$A64-$B$4+1,$B$3-$B$2+1),ZT!Z$9:INDEX(ZTM,$B$3-$B$2+1,Z$8+1-$B$4)))</f>
        <v>0.30787737714084468</v>
      </c>
      <c r="AA64" s="18">
        <f>IF(OR($A64="",AA$8=""),"",MMULT(Z!$B64:INDEX(ZM,$A64-$B$4+1,$B$3-$B$2+1),ZT!AA$9:INDEX(ZTM,$B$3-$B$2+1,AA$8+1-$B$4)))</f>
        <v>0.22946866319840153</v>
      </c>
      <c r="AB64" s="18">
        <f>IF(OR($A64="",AB$8=""),"",MMULT(Z!$B64:INDEX(ZM,$A64-$B$4+1,$B$3-$B$2+1),ZT!AB$9:INDEX(ZTM,$B$3-$B$2+1,AB$8+1-$B$4)))</f>
        <v>0.36316296298430722</v>
      </c>
      <c r="AC64" s="18">
        <f>IF(OR($A64="",AC$8=""),"",MMULT(Z!$B64:INDEX(ZM,$A64-$B$4+1,$B$3-$B$2+1),ZT!AC$9:INDEX(ZTM,$B$3-$B$2+1,AC$8+1-$B$4)))</f>
        <v>0.37866888058558285</v>
      </c>
      <c r="AD64" s="18">
        <f>IF(OR($A64="",AD$8=""),"",MMULT(Z!$B64:INDEX(ZM,$A64-$B$4+1,$B$3-$B$2+1),ZT!AD$9:INDEX(ZTM,$B$3-$B$2+1,AD$8+1-$B$4)))</f>
        <v>0.26863467167667393</v>
      </c>
      <c r="AE64" s="18">
        <f>IF(OR($A64="",AE$8=""),"",MMULT(Z!$B64:INDEX(ZM,$A64-$B$4+1,$B$3-$B$2+1),ZT!AE$9:INDEX(ZTM,$B$3-$B$2+1,AE$8+1-$B$4)))</f>
        <v>0.40954425143838402</v>
      </c>
      <c r="AF64" s="18">
        <f>IF(OR($A64="",AF$8=""),"",MMULT(Z!$B64:INDEX(ZM,$A64-$B$4+1,$B$3-$B$2+1),ZT!AF$9:INDEX(ZTM,$B$3-$B$2+1,AF$8+1-$B$4)))</f>
        <v>0.39606257584387539</v>
      </c>
      <c r="AG64" s="18">
        <f>IF(OR($A64="",AG$8=""),"",MMULT(Z!$B64:INDEX(ZM,$A64-$B$4+1,$B$3-$B$2+1),ZT!AG$9:INDEX(ZTM,$B$3-$B$2+1,AG$8+1-$B$4)))</f>
        <v>0.4820179904904569</v>
      </c>
      <c r="AH64" s="18">
        <f>IF(OR($A64="",AH$8=""),"",MMULT(Z!$B64:INDEX(ZM,$A64-$B$4+1,$B$3-$B$2+1),ZT!AH$9:INDEX(ZTM,$B$3-$B$2+1,AH$8+1-$B$4)))</f>
        <v>0.36525974272237638</v>
      </c>
      <c r="AI64" s="18">
        <f>IF(OR($A64="",AI$8=""),"",MMULT(Z!$B64:INDEX(ZM,$A64-$B$4+1,$B$3-$B$2+1),ZT!AI$9:INDEX(ZTM,$B$3-$B$2+1,AI$8+1-$B$4)))</f>
        <v>0.42118088732594877</v>
      </c>
      <c r="AJ64" s="18">
        <f>IF(OR($A64="",AJ$8=""),"",MMULT(Z!$B64:INDEX(ZM,$A64-$B$4+1,$B$3-$B$2+1),ZT!AJ$9:INDEX(ZTM,$B$3-$B$2+1,AJ$8+1-$B$4)))</f>
        <v>0.42205764661652989</v>
      </c>
      <c r="AK64" s="18">
        <f>IF(OR($A64="",AK$8=""),"",MMULT(Z!$B64:INDEX(ZM,$A64-$B$4+1,$B$3-$B$2+1),ZT!AK$9:INDEX(ZTM,$B$3-$B$2+1,AK$8+1-$B$4)))</f>
        <v>0.4332134332485843</v>
      </c>
      <c r="AL64" s="18">
        <f>IF(OR($A64="",AL$8=""),"",MMULT(Z!$B64:INDEX(ZM,$A64-$B$4+1,$B$3-$B$2+1),ZT!AL$9:INDEX(ZTM,$B$3-$B$2+1,AL$8+1-$B$4)))</f>
        <v>0.47823426018767273</v>
      </c>
      <c r="AM64" s="18">
        <f>IF(OR($A64="",AM$8=""),"",MMULT(Z!$B64:INDEX(ZM,$A64-$B$4+1,$B$3-$B$2+1),ZT!AM$9:INDEX(ZTM,$B$3-$B$2+1,AM$8+1-$B$4)))</f>
        <v>0.33787570269827555</v>
      </c>
      <c r="AN64" s="18">
        <f>IF(OR($A64="",AN$8=""),"",MMULT(Z!$B64:INDEX(ZM,$A64-$B$4+1,$B$3-$B$2+1),ZT!AN$9:INDEX(ZTM,$B$3-$B$2+1,AN$8+1-$B$4)))</f>
        <v>0.42663859983042562</v>
      </c>
      <c r="AO64" s="18">
        <f>IF(OR($A64="",AO$8=""),"",MMULT(Z!$B64:INDEX(ZM,$A64-$B$4+1,$B$3-$B$2+1),ZT!AO$9:INDEX(ZTM,$B$3-$B$2+1,AO$8+1-$B$4)))</f>
        <v>0.29405178518531705</v>
      </c>
      <c r="AP64" s="18">
        <f>IF(OR($A64="",AP$8=""),"",MMULT(Z!$B64:INDEX(ZM,$A64-$B$4+1,$B$3-$B$2+1),ZT!AP$9:INDEX(ZTM,$B$3-$B$2+1,AP$8+1-$B$4)))</f>
        <v>0.28562290896768239</v>
      </c>
      <c r="AQ64" s="18">
        <f>IF(OR($A64="",AQ$8=""),"",MMULT(Z!$B64:INDEX(ZM,$A64-$B$4+1,$B$3-$B$2+1),ZT!AQ$9:INDEX(ZTM,$B$3-$B$2+1,AQ$8+1-$B$4)))</f>
        <v>0.23850658934253133</v>
      </c>
      <c r="AR64" s="18">
        <f>IF(OR($A64="",AR$8=""),"",MMULT(Z!$B64:INDEX(ZM,$A64-$B$4+1,$B$3-$B$2+1),ZT!AR$9:INDEX(ZTM,$B$3-$B$2+1,AR$8+1-$B$4)))</f>
        <v>0.22552233122156842</v>
      </c>
      <c r="AS64" s="18">
        <f>IF(OR($A64="",AS$8=""),"",MMULT(Z!$B64:INDEX(ZM,$A64-$B$4+1,$B$3-$B$2+1),ZT!AS$9:INDEX(ZTM,$B$3-$B$2+1,AS$8+1-$B$4)))</f>
        <v>0.20493250125698759</v>
      </c>
      <c r="AT64" s="18">
        <f>IF(OR($A64="",AT$8=""),"",MMULT(Z!$B64:INDEX(ZM,$A64-$B$4+1,$B$3-$B$2+1),ZT!AT$9:INDEX(ZTM,$B$3-$B$2+1,AT$8+1-$B$4)))</f>
        <v>0.1661156009546394</v>
      </c>
      <c r="AU64" s="18">
        <f>IF(OR($A64="",AU$8=""),"",MMULT(Z!$B64:INDEX(ZM,$A64-$B$4+1,$B$3-$B$2+1),ZT!AU$9:INDEX(ZTM,$B$3-$B$2+1,AU$8+1-$B$4)))</f>
        <v>0.15322260916367975</v>
      </c>
      <c r="AV64" s="18">
        <f>IF(OR($A64="",AV$8=""),"",MMULT(Z!$B64:INDEX(ZM,$A64-$B$4+1,$B$3-$B$2+1),ZT!AV$9:INDEX(ZTM,$B$3-$B$2+1,AV$8+1-$B$4)))</f>
        <v>0.12822681726308774</v>
      </c>
      <c r="AW64" s="18">
        <f>IF(OR($A64="",AW$8=""),"",MMULT(Z!$B64:INDEX(ZM,$A64-$B$4+1,$B$3-$B$2+1),ZT!AW$9:INDEX(ZTM,$B$3-$B$2+1,AW$8+1-$B$4)))</f>
        <v>7.4748330412040598E-2</v>
      </c>
      <c r="AX64" s="18">
        <f>IF(OR($A64="",AX$8=""),"",MMULT(Z!$B64:INDEX(ZM,$A64-$B$4+1,$B$3-$B$2+1),ZT!AX$9:INDEX(ZTM,$B$3-$B$2+1,AX$8+1-$B$4)))</f>
        <v>7.5381450322997506E-2</v>
      </c>
      <c r="AY64" s="18">
        <f>IF(OR($A64="",AY$8=""),"",MMULT(Z!$B64:INDEX(ZM,$A64-$B$4+1,$B$3-$B$2+1),ZT!AY$9:INDEX(ZTM,$B$3-$B$2+1,AY$8+1-$B$4)))</f>
        <v>9.4288399058062675E-2</v>
      </c>
      <c r="AZ64" s="18">
        <f>IF(OR($A64="",AZ$8=""),"",MMULT(Z!$B64:INDEX(ZM,$A64-$B$4+1,$B$3-$B$2+1),ZT!AZ$9:INDEX(ZTM,$B$3-$B$2+1,AZ$8+1-$B$4)))</f>
        <v>9.0257934561533235E-2</v>
      </c>
      <c r="BA64" s="18">
        <f>IF(OR($A64="",BA$8=""),"",MMULT(Z!$B64:INDEX(ZM,$A64-$B$4+1,$B$3-$B$2+1),ZT!BA$9:INDEX(ZTM,$B$3-$B$2+1,BA$8+1-$B$4)))</f>
        <v>8.4684059427864028E-2</v>
      </c>
      <c r="BB64" s="18">
        <f>IF(OR($A64="",BB$8=""),"",MMULT(Z!$B64:INDEX(ZM,$A64-$B$4+1,$B$3-$B$2+1),ZT!BB$9:INDEX(ZTM,$B$3-$B$2+1,BB$8+1-$B$4)))</f>
        <v>6.1731222183527126E-2</v>
      </c>
      <c r="BC64" s="18">
        <f>IF(OR($A64="",BC$8=""),"",MMULT(Z!$B64:INDEX(ZM,$A64-$B$4+1,$B$3-$B$2+1),ZT!BC$9:INDEX(ZTM,$B$3-$B$2+1,BC$8+1-$B$4)))</f>
        <v>6.1467101352788663E-2</v>
      </c>
      <c r="BD64" s="18">
        <f>IF(OR($A64="",BD$8=""),"",MMULT(Z!$B64:INDEX(ZM,$A64-$B$4+1,$B$3-$B$2+1),ZT!BD$9:INDEX(ZTM,$B$3-$B$2+1,BD$8+1-$B$4)))</f>
        <v>5.724101061958909E-2</v>
      </c>
      <c r="BE64" s="18">
        <f>IF(OR($A64="",BE$8=""),"",MMULT(Z!$B64:INDEX(ZM,$A64-$B$4+1,$B$3-$B$2+1),ZT!BE$9:INDEX(ZTM,$B$3-$B$2+1,BE$8+1-$B$4)))</f>
        <v>9.7434975614551778E-2</v>
      </c>
      <c r="BF64" s="18">
        <f>IF(OR($A64="",BF$8=""),"",MMULT(Z!$B64:INDEX(ZM,$A64-$B$4+1,$B$3-$B$2+1),ZT!BF$9:INDEX(ZTM,$B$3-$B$2+1,BF$8+1-$B$4)))</f>
        <v>0.10142552950866647</v>
      </c>
      <c r="BG64" s="18">
        <f>IF(OR($A64="",BG$8=""),"",MMULT(Z!$B64:INDEX(ZM,$A64-$B$4+1,$B$3-$B$2+1),ZT!BG$9:INDEX(ZTM,$B$3-$B$2+1,BG$8+1-$B$4)))</f>
        <v>0.13002020643506362</v>
      </c>
      <c r="BH64" s="18">
        <f>IF(OR($A64="",BH$8=""),"",MMULT(Z!$B64:INDEX(ZM,$A64-$B$4+1,$B$3-$B$2+1),ZT!BH$9:INDEX(ZTM,$B$3-$B$2+1,BH$8+1-$B$4)))</f>
        <v>0.10346745460077551</v>
      </c>
      <c r="BI64" s="18">
        <f>IF(OR($A64="",BI$8=""),"",MMULT(Z!$B64:INDEX(ZM,$A64-$B$4+1,$B$3-$B$2+1),ZT!BI$9:INDEX(ZTM,$B$3-$B$2+1,BI$8+1-$B$4)))</f>
        <v>0.11679503030278071</v>
      </c>
      <c r="BJ64" s="18">
        <f>IF(OR($A64="",BJ$8=""),"",MMULT(Z!$B64:INDEX(ZM,$A64-$B$4+1,$B$3-$B$2+1),ZT!BJ$9:INDEX(ZTM,$B$3-$B$2+1,BJ$8+1-$B$4)))</f>
        <v>0.13731673306279435</v>
      </c>
      <c r="BK64" s="18">
        <f>IF(OR($A64="",BK$8=""),"",MMULT(Z!$B64:INDEX(ZM,$A64-$B$4+1,$B$3-$B$2+1),ZT!BK$9:INDEX(ZTM,$B$3-$B$2+1,BK$8+1-$B$4)))</f>
        <v>0.13289376228117597</v>
      </c>
      <c r="BL64" s="18">
        <f>IF(OR($A64="",BL$8=""),"",MMULT(Z!$B64:INDEX(ZM,$A64-$B$4+1,$B$3-$B$2+1),ZT!BL$9:INDEX(ZTM,$B$3-$B$2+1,BL$8+1-$B$4)))</f>
        <v>0.13930508465033153</v>
      </c>
      <c r="BM64" s="18">
        <f>IF(OR($A64="",BM$8=""),"",MMULT(Z!$B64:INDEX(ZM,$A64-$B$4+1,$B$3-$B$2+1),ZT!BM$9:INDEX(ZTM,$B$3-$B$2+1,BM$8+1-$B$4)))</f>
        <v>0.14192465860014036</v>
      </c>
      <c r="BN64" s="18">
        <f>IF(OR($A64="",BN$8=""),"",MMULT(Z!$B64:INDEX(ZM,$A64-$B$4+1,$B$3-$B$2+1),ZT!BN$9:INDEX(ZTM,$B$3-$B$2+1,BN$8+1-$B$4)))</f>
        <v>0.13886324329348002</v>
      </c>
      <c r="BO64" s="18">
        <f>IF(OR($A64="",BO$8=""),"",MMULT(Z!$B64:INDEX(ZM,$A64-$B$4+1,$B$3-$B$2+1),ZT!BO$9:INDEX(ZTM,$B$3-$B$2+1,BO$8+1-$B$4)))</f>
        <v>0.15808361806200671</v>
      </c>
      <c r="BP64" s="18">
        <f>IF(OR($A64="",BP$8=""),"",MMULT(Z!$B64:INDEX(ZM,$A64-$B$4+1,$B$3-$B$2+1),ZT!BP$9:INDEX(ZTM,$B$3-$B$2+1,BP$8+1-$B$4)))</f>
        <v>0.16192875347113345</v>
      </c>
      <c r="BQ64" s="18">
        <f>IF(OR($A64="",BQ$8=""),"",MMULT(Z!$B64:INDEX(ZM,$A64-$B$4+1,$B$3-$B$2+1),ZT!BQ$9:INDEX(ZTM,$B$3-$B$2+1,BQ$8+1-$B$4)))</f>
        <v>0.1614968949713072</v>
      </c>
      <c r="BR64" s="18">
        <f>IF(OR($A64="",BR$8=""),"",MMULT(Z!$B64:INDEX(ZM,$A64-$B$4+1,$B$3-$B$2+1),ZT!BR$9:INDEX(ZTM,$B$3-$B$2+1,BR$8+1-$B$4)))</f>
        <v>0.16572183198064025</v>
      </c>
      <c r="BS64" s="18">
        <f>IF(OR($A64="",BS$8=""),"",MMULT(Z!$B64:INDEX(ZM,$A64-$B$4+1,$B$3-$B$2+1),ZT!BS$9:INDEX(ZTM,$B$3-$B$2+1,BS$8+1-$B$4)))</f>
        <v>0.15919505116139351</v>
      </c>
      <c r="BT64" s="18">
        <f>IF(OR($A64="",BT$8=""),"",MMULT(Z!$B64:INDEX(ZM,$A64-$B$4+1,$B$3-$B$2+1),ZT!BT$9:INDEX(ZTM,$B$3-$B$2+1,BT$8+1-$B$4)))</f>
        <v>0.16354400488657281</v>
      </c>
      <c r="BU64" s="18">
        <f>IF(OR($A64="",BU$8=""),"",MMULT(Z!$B64:INDEX(ZM,$A64-$B$4+1,$B$3-$B$2+1),ZT!BU$9:INDEX(ZTM,$B$3-$B$2+1,BU$8+1-$B$4)))</f>
        <v>0.16752984379086344</v>
      </c>
      <c r="BV64" s="18">
        <f>IF(OR($A64="",BV$8=""),"",MMULT(Z!$B64:INDEX(ZM,$A64-$B$4+1,$B$3-$B$2+1),ZT!BV$9:INDEX(ZTM,$B$3-$B$2+1,BV$8+1-$B$4)))</f>
        <v>0.15155183186942933</v>
      </c>
      <c r="BW64" s="18">
        <f>IF(OR($A64="",BW$8=""),"",MMULT(Z!$B64:INDEX(ZM,$A64-$B$4+1,$B$3-$B$2+1),ZT!BW$9:INDEX(ZTM,$B$3-$B$2+1,BW$8+1-$B$4)))</f>
        <v>0.1584867361039986</v>
      </c>
      <c r="BX64" s="18">
        <f>IF(OR($A64="",BX$8=""),"",MMULT(Z!$B64:INDEX(ZM,$A64-$B$4+1,$B$3-$B$2+1),ZT!BX$9:INDEX(ZTM,$B$3-$B$2+1,BX$8+1-$B$4)))</f>
        <v>0.15238421015608028</v>
      </c>
      <c r="BY64" s="18">
        <f>IF(OR($A64="",BY$8=""),"",MMULT(Z!$B64:INDEX(ZM,$A64-$B$4+1,$B$3-$B$2+1),ZT!BY$9:INDEX(ZTM,$B$3-$B$2+1,BY$8+1-$B$4)))</f>
        <v>0.14033191842219167</v>
      </c>
      <c r="BZ64" s="18">
        <f>IF(OR($A64="",BZ$8=""),"",MMULT(Z!$B64:INDEX(ZM,$A64-$B$4+1,$B$3-$B$2+1),ZT!BZ$9:INDEX(ZTM,$B$3-$B$2+1,BZ$8+1-$B$4)))</f>
        <v>0.1430257326086955</v>
      </c>
      <c r="CA64" s="18">
        <f>IF(OR($A64="",CA$8=""),"",MMULT(Z!$B64:INDEX(ZM,$A64-$B$4+1,$B$3-$B$2+1),ZT!CA$9:INDEX(ZTM,$B$3-$B$2+1,CA$8+1-$B$4)))</f>
        <v>0.11209268620049956</v>
      </c>
      <c r="CB64" s="18">
        <f>IF(OR($A64="",CB$8=""),"",MMULT(Z!$B64:INDEX(ZM,$A64-$B$4+1,$B$3-$B$2+1),ZT!CB$9:INDEX(ZTM,$B$3-$B$2+1,CB$8+1-$B$4)))</f>
        <v>0.14069387198170694</v>
      </c>
      <c r="CC64" s="18">
        <f>IF(OR($A64="",CC$8=""),"",MMULT(Z!$B64:INDEX(ZM,$A64-$B$4+1,$B$3-$B$2+1),ZT!CC$9:INDEX(ZTM,$B$3-$B$2+1,CC$8+1-$B$4)))</f>
        <v>0.13376133311014821</v>
      </c>
      <c r="CD64" s="18">
        <f>IF(OR($A64="",CD$8=""),"",MMULT(Z!$B64:INDEX(ZM,$A64-$B$4+1,$B$3-$B$2+1),ZT!CD$9:INDEX(ZTM,$B$3-$B$2+1,CD$8+1-$B$4)))</f>
        <v>0.12138498511017057</v>
      </c>
      <c r="CE64" s="18">
        <f>IF(OR($A64="",CE$8=""),"",MMULT(Z!$B64:INDEX(ZM,$A64-$B$4+1,$B$3-$B$2+1),ZT!CE$9:INDEX(ZTM,$B$3-$B$2+1,CE$8+1-$B$4)))</f>
        <v>0.13694511882532784</v>
      </c>
      <c r="CF64" s="18">
        <f>IF(OR($A64="",CF$8=""),"",MMULT(Z!$B64:INDEX(ZM,$A64-$B$4+1,$B$3-$B$2+1),ZT!CF$9:INDEX(ZTM,$B$3-$B$2+1,CF$8+1-$B$4)))</f>
        <v>0.11826217787528134</v>
      </c>
      <c r="CG64" s="18">
        <f>IF(OR($A64="",CG$8=""),"",MMULT(Z!$B64:INDEX(ZM,$A64-$B$4+1,$B$3-$B$2+1),ZT!CG$9:INDEX(ZTM,$B$3-$B$2+1,CG$8+1-$B$4)))</f>
        <v>0.12837582971264846</v>
      </c>
      <c r="CH64" s="18">
        <f>IF(OR($A64="",CH$8=""),"",MMULT(Z!$B64:INDEX(ZM,$A64-$B$4+1,$B$3-$B$2+1),ZT!CH$9:INDEX(ZTM,$B$3-$B$2+1,CH$8+1-$B$4)))</f>
        <v>0.12838894762979688</v>
      </c>
      <c r="CI64" s="18">
        <f>IF(OR($A64="",CI$8=""),"",MMULT(Z!$B64:INDEX(ZM,$A64-$B$4+1,$B$3-$B$2+1),ZT!CI$9:INDEX(ZTM,$B$3-$B$2+1,CI$8+1-$B$4)))</f>
        <v>0.12223029378764839</v>
      </c>
      <c r="CJ64" s="18">
        <f>IF(OR($A64="",CJ$8=""),"",MMULT(Z!$B64:INDEX(ZM,$A64-$B$4+1,$B$3-$B$2+1),ZT!CJ$9:INDEX(ZTM,$B$3-$B$2+1,CJ$8+1-$B$4)))</f>
        <v>0.11159877789189228</v>
      </c>
      <c r="CK64" s="18">
        <f>IF(OR($A64="",CK$8=""),"",MMULT(Z!$B64:INDEX(ZM,$A64-$B$4+1,$B$3-$B$2+1),ZT!CK$9:INDEX(ZTM,$B$3-$B$2+1,CK$8+1-$B$4)))</f>
        <v>0.12474336596926926</v>
      </c>
      <c r="CL64" s="18">
        <f>IF(OR($A64="",CL$8=""),"",MMULT(Z!$B64:INDEX(ZM,$A64-$B$4+1,$B$3-$B$2+1),ZT!CL$9:INDEX(ZTM,$B$3-$B$2+1,CL$8+1-$B$4)))</f>
        <v>0.11371852579668146</v>
      </c>
      <c r="CM64" s="18">
        <f>IF(OR($A64="",CM$8=""),"",MMULT(Z!$B64:INDEX(ZM,$A64-$B$4+1,$B$3-$B$2+1),ZT!CM$9:INDEX(ZTM,$B$3-$B$2+1,CM$8+1-$B$4)))</f>
        <v>0.12813454180740869</v>
      </c>
      <c r="CN64" s="18">
        <f>IF(OR($A64="",CN$8=""),"",MMULT(Z!$B64:INDEX(ZM,$A64-$B$4+1,$B$3-$B$2+1),ZT!CN$9:INDEX(ZTM,$B$3-$B$2+1,CN$8+1-$B$4)))</f>
        <v>0.11915801734991503</v>
      </c>
      <c r="CO64" s="18">
        <f>IF(OR($A64="",CO$8=""),"",MMULT(Z!$B64:INDEX(ZM,$A64-$B$4+1,$B$3-$B$2+1),ZT!CO$9:INDEX(ZTM,$B$3-$B$2+1,CO$8+1-$B$4)))</f>
        <v>0.118364696852126</v>
      </c>
      <c r="CP64" s="18">
        <f>IF(OR($A64="",CP$8=""),"",MMULT(Z!$B64:INDEX(ZM,$A64-$B$4+1,$B$3-$B$2+1),ZT!CP$9:INDEX(ZTM,$B$3-$B$2+1,CP$8+1-$B$4)))</f>
        <v>8.5623734016205974E-2</v>
      </c>
      <c r="CQ64" s="18">
        <f>IF(OR($A64="",CQ$8=""),"",MMULT(Z!$B64:INDEX(ZM,$A64-$B$4+1,$B$3-$B$2+1),ZT!CQ$9:INDEX(ZTM,$B$3-$B$2+1,CQ$8+1-$B$4)))</f>
        <v>9.0454383636471125E-2</v>
      </c>
      <c r="CR64" s="18">
        <f>IF(OR($A64="",CR$8=""),"",MMULT(Z!$B64:INDEX(ZM,$A64-$B$4+1,$B$3-$B$2+1),ZT!CR$9:INDEX(ZTM,$B$3-$B$2+1,CR$8+1-$B$4)))</f>
        <v>5.00624532931827E-2</v>
      </c>
      <c r="CS64" s="18">
        <f>IF(OR($A64="",CS$8=""),"",MMULT(Z!$B64:INDEX(ZM,$A64-$B$4+1,$B$3-$B$2+1),ZT!CS$9:INDEX(ZTM,$B$3-$B$2+1,CS$8+1-$B$4)))</f>
        <v>8.2390761784854494E-2</v>
      </c>
      <c r="CT64" s="18" t="str">
        <f>IF(OR($A64="",CT$8=""),"",MMULT(Z!$B64:INDEX(ZM,$A64-$B$4+1,$B$3-$B$2+1),ZT!CT$9:INDEX(ZTM,$B$3-$B$2+1,CT$8+1-$B$4)))</f>
        <v/>
      </c>
      <c r="CU64" s="18" t="str">
        <f>IF(OR($A64="",CU$8=""),"",MMULT(Z!$B64:INDEX(ZM,$A64-$B$4+1,$B$3-$B$2+1),ZT!CU$9:INDEX(ZTM,$B$3-$B$2+1,CU$8+1-$B$4)))</f>
        <v/>
      </c>
      <c r="CV64" s="18" t="str">
        <f>IF(OR($A64="",CV$8=""),"",MMULT(Z!$B64:INDEX(ZM,$A64-$B$4+1,$B$3-$B$2+1),ZT!CV$9:INDEX(ZTM,$B$3-$B$2+1,CV$8+1-$B$4)))</f>
        <v/>
      </c>
      <c r="CW64" s="18" t="str">
        <f>IF(OR($A64="",CW$8=""),"",MMULT(Z!$B64:INDEX(ZM,$A64-$B$4+1,$B$3-$B$2+1),ZT!CW$9:INDEX(ZTM,$B$3-$B$2+1,CW$8+1-$B$4)))</f>
        <v/>
      </c>
      <c r="CX64" s="18" t="str">
        <f>IF(OR($A64="",CX$8=""),"",MMULT(Z!$B64:INDEX(ZM,$A64-$B$4+1,$B$3-$B$2+1),ZT!CX$9:INDEX(ZTM,$B$3-$B$2+1,CX$8+1-$B$4)))</f>
        <v/>
      </c>
      <c r="CY64" s="18" t="str">
        <f>IF(OR($A64="",CY$8=""),"",MMULT(Z!$B64:INDEX(ZM,$A64-$B$4+1,$B$3-$B$2+1),ZT!CY$9:INDEX(ZTM,$B$3-$B$2+1,CY$8+1-$B$4)))</f>
        <v/>
      </c>
      <c r="CZ64" s="18" t="str">
        <f>IF(OR($A64="",CZ$8=""),"",MMULT(Z!$B64:INDEX(ZM,$A64-$B$4+1,$B$3-$B$2+1),ZT!CZ$9:INDEX(ZTM,$B$3-$B$2+1,CZ$8+1-$B$4)))</f>
        <v/>
      </c>
      <c r="DA64" s="18" t="str">
        <f>IF(OR($A64="",DA$8=""),"",MMULT(Z!$B64:INDEX(ZM,$A64-$B$4+1,$B$3-$B$2+1),ZT!DA$9:INDEX(ZTM,$B$3-$B$2+1,DA$8+1-$B$4)))</f>
        <v/>
      </c>
      <c r="DB64" s="18" t="str">
        <f>IF(OR($A64="",DB$8=""),"",MMULT(Z!$B64:INDEX(ZM,$A64-$B$4+1,$B$3-$B$2+1),ZT!DB$9:INDEX(ZTM,$B$3-$B$2+1,DB$8+1-$B$4)))</f>
        <v/>
      </c>
      <c r="DC64" s="18" t="str">
        <f>IF(OR($A64="",DC$8=""),"",MMULT(Z!$B64:INDEX(ZM,$A64-$B$4+1,$B$3-$B$2+1),ZT!DC$9:INDEX(ZTM,$B$3-$B$2+1,DC$8+1-$B$4)))</f>
        <v/>
      </c>
      <c r="DD64" s="18" t="str">
        <f>IF(OR($A64="",DD$8=""),"",MMULT(Z!$B64:INDEX(ZM,$A64-$B$4+1,$B$3-$B$2+1),ZT!DD$9:INDEX(ZTM,$B$3-$B$2+1,DD$8+1-$B$4)))</f>
        <v/>
      </c>
      <c r="DE64" s="18" t="str">
        <f>IF(OR($A64="",DE$8=""),"",MMULT(Z!$B64:INDEX(ZM,$A64-$B$4+1,$B$3-$B$2+1),ZT!DE$9:INDEX(ZTM,$B$3-$B$2+1,DE$8+1-$B$4)))</f>
        <v/>
      </c>
      <c r="DF64" s="18" t="str">
        <f>IF(OR($A64="",DF$8=""),"",MMULT(Z!$B64:INDEX(ZM,$A64-$B$4+1,$B$3-$B$2+1),ZT!DF$9:INDEX(ZTM,$B$3-$B$2+1,DF$8+1-$B$4)))</f>
        <v/>
      </c>
      <c r="DG64" s="18" t="str">
        <f>IF(OR($A64="",DG$8=""),"",MMULT(Z!$B64:INDEX(ZM,$A64-$B$4+1,$B$3-$B$2+1),ZT!DG$9:INDEX(ZTM,$B$3-$B$2+1,DG$8+1-$B$4)))</f>
        <v/>
      </c>
    </row>
    <row r="65" spans="1:111">
      <c r="A65">
        <f>Z!A65</f>
        <v>56</v>
      </c>
      <c r="B65" s="18">
        <f>IF(OR($A65="",B$8=""),"",MMULT(Z!$B65:INDEX(ZM,$A65-$B$4+1,$B$3-$B$2+1),ZT!B$9:INDEX(ZTM,$B$3-$B$2+1,B$8+1-$B$4)))</f>
        <v>0.4341381612083447</v>
      </c>
      <c r="C65" s="18">
        <f>IF(OR($A65="",C$8=""),"",MMULT(Z!$B65:INDEX(ZM,$A65-$B$4+1,$B$3-$B$2+1),ZT!C$9:INDEX(ZTM,$B$3-$B$2+1,C$8+1-$B$4)))</f>
        <v>0.36377835540972081</v>
      </c>
      <c r="D65" s="18">
        <f>IF(OR($A65="",D$8=""),"",MMULT(Z!$B65:INDEX(ZM,$A65-$B$4+1,$B$3-$B$2+1),ZT!D$9:INDEX(ZTM,$B$3-$B$2+1,D$8+1-$B$4)))</f>
        <v>0.36813654687391806</v>
      </c>
      <c r="E65" s="18">
        <f>IF(OR($A65="",E$8=""),"",MMULT(Z!$B65:INDEX(ZM,$A65-$B$4+1,$B$3-$B$2+1),ZT!E$9:INDEX(ZTM,$B$3-$B$2+1,E$8+1-$B$4)))</f>
        <v>0.32711193665734783</v>
      </c>
      <c r="F65" s="18">
        <f>IF(OR($A65="",F$8=""),"",MMULT(Z!$B65:INDEX(ZM,$A65-$B$4+1,$B$3-$B$2+1),ZT!F$9:INDEX(ZTM,$B$3-$B$2+1,F$8+1-$B$4)))</f>
        <v>0.44846692732425636</v>
      </c>
      <c r="G65" s="18">
        <f>IF(OR($A65="",G$8=""),"",MMULT(Z!$B65:INDEX(ZM,$A65-$B$4+1,$B$3-$B$2+1),ZT!G$9:INDEX(ZTM,$B$3-$B$2+1,G$8+1-$B$4)))</f>
        <v>0.19040326770486696</v>
      </c>
      <c r="H65" s="18">
        <f>IF(OR($A65="",H$8=""),"",MMULT(Z!$B65:INDEX(ZM,$A65-$B$4+1,$B$3-$B$2+1),ZT!H$9:INDEX(ZTM,$B$3-$B$2+1,H$8+1-$B$4)))</f>
        <v>0.28639662828293705</v>
      </c>
      <c r="I65" s="18">
        <f>IF(OR($A65="",I$8=""),"",MMULT(Z!$B65:INDEX(ZM,$A65-$B$4+1,$B$3-$B$2+1),ZT!I$9:INDEX(ZTM,$B$3-$B$2+1,I$8+1-$B$4)))</f>
        <v>0.25457321102069619</v>
      </c>
      <c r="J65" s="18">
        <f>IF(OR($A65="",J$8=""),"",MMULT(Z!$B65:INDEX(ZM,$A65-$B$4+1,$B$3-$B$2+1),ZT!J$9:INDEX(ZTM,$B$3-$B$2+1,J$8+1-$B$4)))</f>
        <v>0.54177416864747796</v>
      </c>
      <c r="K65" s="18">
        <f>IF(OR($A65="",K$8=""),"",MMULT(Z!$B65:INDEX(ZM,$A65-$B$4+1,$B$3-$B$2+1),ZT!K$9:INDEX(ZTM,$B$3-$B$2+1,K$8+1-$B$4)))</f>
        <v>0.26939092908521473</v>
      </c>
      <c r="L65" s="18">
        <f>IF(OR($A65="",L$8=""),"",MMULT(Z!$B65:INDEX(ZM,$A65-$B$4+1,$B$3-$B$2+1),ZT!L$9:INDEX(ZTM,$B$3-$B$2+1,L$8+1-$B$4)))</f>
        <v>0.30122031960836282</v>
      </c>
      <c r="M65" s="18">
        <f>IF(OR($A65="",M$8=""),"",MMULT(Z!$B65:INDEX(ZM,$A65-$B$4+1,$B$3-$B$2+1),ZT!M$9:INDEX(ZTM,$B$3-$B$2+1,M$8+1-$B$4)))</f>
        <v>7.0650075874955823E-2</v>
      </c>
      <c r="N65" s="18">
        <f>IF(OR($A65="",N$8=""),"",MMULT(Z!$B65:INDEX(ZM,$A65-$B$4+1,$B$3-$B$2+1),ZT!N$9:INDEX(ZTM,$B$3-$B$2+1,N$8+1-$B$4)))</f>
        <v>0.20989305121855245</v>
      </c>
      <c r="O65" s="18">
        <f>IF(OR($A65="",O$8=""),"",MMULT(Z!$B65:INDEX(ZM,$A65-$B$4+1,$B$3-$B$2+1),ZT!O$9:INDEX(ZTM,$B$3-$B$2+1,O$8+1-$B$4)))</f>
        <v>0.17365650765923057</v>
      </c>
      <c r="P65" s="18">
        <f>IF(OR($A65="",P$8=""),"",MMULT(Z!$B65:INDEX(ZM,$A65-$B$4+1,$B$3-$B$2+1),ZT!P$9:INDEX(ZTM,$B$3-$B$2+1,P$8+1-$B$4)))</f>
        <v>0.2799867312254814</v>
      </c>
      <c r="Q65" s="18">
        <f>IF(OR($A65="",Q$8=""),"",MMULT(Z!$B65:INDEX(ZM,$A65-$B$4+1,$B$3-$B$2+1),ZT!Q$9:INDEX(ZTM,$B$3-$B$2+1,Q$8+1-$B$4)))</f>
        <v>0.2930296692436159</v>
      </c>
      <c r="R65" s="18">
        <f>IF(OR($A65="",R$8=""),"",MMULT(Z!$B65:INDEX(ZM,$A65-$B$4+1,$B$3-$B$2+1),ZT!R$9:INDEX(ZTM,$B$3-$B$2+1,R$8+1-$B$4)))</f>
        <v>0.20195818408060856</v>
      </c>
      <c r="S65" s="18">
        <f>IF(OR($A65="",S$8=""),"",MMULT(Z!$B65:INDEX(ZM,$A65-$B$4+1,$B$3-$B$2+1),ZT!S$9:INDEX(ZTM,$B$3-$B$2+1,S$8+1-$B$4)))</f>
        <v>0.38682288594839942</v>
      </c>
      <c r="T65" s="18">
        <f>IF(OR($A65="",T$8=""),"",MMULT(Z!$B65:INDEX(ZM,$A65-$B$4+1,$B$3-$B$2+1),ZT!T$9:INDEX(ZTM,$B$3-$B$2+1,T$8+1-$B$4)))</f>
        <v>0.14687672641347504</v>
      </c>
      <c r="U65" s="18">
        <f>IF(OR($A65="",U$8=""),"",MMULT(Z!$B65:INDEX(ZM,$A65-$B$4+1,$B$3-$B$2+1),ZT!U$9:INDEX(ZTM,$B$3-$B$2+1,U$8+1-$B$4)))</f>
        <v>0.27310830980861445</v>
      </c>
      <c r="V65" s="18">
        <f>IF(OR($A65="",V$8=""),"",MMULT(Z!$B65:INDEX(ZM,$A65-$B$4+1,$B$3-$B$2+1),ZT!V$9:INDEX(ZTM,$B$3-$B$2+1,V$8+1-$B$4)))</f>
        <v>0.37816473067378209</v>
      </c>
      <c r="W65" s="18">
        <f>IF(OR($A65="",W$8=""),"",MMULT(Z!$B65:INDEX(ZM,$A65-$B$4+1,$B$3-$B$2+1),ZT!W$9:INDEX(ZTM,$B$3-$B$2+1,W$8+1-$B$4)))</f>
        <v>0.36196406970976924</v>
      </c>
      <c r="X65" s="18">
        <f>IF(OR($A65="",X$8=""),"",MMULT(Z!$B65:INDEX(ZM,$A65-$B$4+1,$B$3-$B$2+1),ZT!X$9:INDEX(ZTM,$B$3-$B$2+1,X$8+1-$B$4)))</f>
        <v>0.31866006196585028</v>
      </c>
      <c r="Y65" s="18">
        <f>IF(OR($A65="",Y$8=""),"",MMULT(Z!$B65:INDEX(ZM,$A65-$B$4+1,$B$3-$B$2+1),ZT!Y$9:INDEX(ZTM,$B$3-$B$2+1,Y$8+1-$B$4)))</f>
        <v>0.4187513160078884</v>
      </c>
      <c r="Z65" s="18">
        <f>IF(OR($A65="",Z$8=""),"",MMULT(Z!$B65:INDEX(ZM,$A65-$B$4+1,$B$3-$B$2+1),ZT!Z$9:INDEX(ZTM,$B$3-$B$2+1,Z$8+1-$B$4)))</f>
        <v>0.37649224603511772</v>
      </c>
      <c r="AA65" s="18">
        <f>IF(OR($A65="",AA$8=""),"",MMULT(Z!$B65:INDEX(ZM,$A65-$B$4+1,$B$3-$B$2+1),ZT!AA$9:INDEX(ZTM,$B$3-$B$2+1,AA$8+1-$B$4)))</f>
        <v>0.3030725836811638</v>
      </c>
      <c r="AB65" s="18">
        <f>IF(OR($A65="",AB$8=""),"",MMULT(Z!$B65:INDEX(ZM,$A65-$B$4+1,$B$3-$B$2+1),ZT!AB$9:INDEX(ZTM,$B$3-$B$2+1,AB$8+1-$B$4)))</f>
        <v>0.43984168412467545</v>
      </c>
      <c r="AC65" s="18">
        <f>IF(OR($A65="",AC$8=""),"",MMULT(Z!$B65:INDEX(ZM,$A65-$B$4+1,$B$3-$B$2+1),ZT!AC$9:INDEX(ZTM,$B$3-$B$2+1,AC$8+1-$B$4)))</f>
        <v>0.3724200579483643</v>
      </c>
      <c r="AD65" s="18">
        <f>IF(OR($A65="",AD$8=""),"",MMULT(Z!$B65:INDEX(ZM,$A65-$B$4+1,$B$3-$B$2+1),ZT!AD$9:INDEX(ZTM,$B$3-$B$2+1,AD$8+1-$B$4)))</f>
        <v>0.32193549718332276</v>
      </c>
      <c r="AE65" s="18">
        <f>IF(OR($A65="",AE$8=""),"",MMULT(Z!$B65:INDEX(ZM,$A65-$B$4+1,$B$3-$B$2+1),ZT!AE$9:INDEX(ZTM,$B$3-$B$2+1,AE$8+1-$B$4)))</f>
        <v>0.46580696319260662</v>
      </c>
      <c r="AF65" s="18">
        <f>IF(OR($A65="",AF$8=""),"",MMULT(Z!$B65:INDEX(ZM,$A65-$B$4+1,$B$3-$B$2+1),ZT!AF$9:INDEX(ZTM,$B$3-$B$2+1,AF$8+1-$B$4)))</f>
        <v>0.52175844161979923</v>
      </c>
      <c r="AG65" s="18">
        <f>IF(OR($A65="",AG$8=""),"",MMULT(Z!$B65:INDEX(ZM,$A65-$B$4+1,$B$3-$B$2+1),ZT!AG$9:INDEX(ZTM,$B$3-$B$2+1,AG$8+1-$B$4)))</f>
        <v>0.56047011581342709</v>
      </c>
      <c r="AH65" s="18">
        <f>IF(OR($A65="",AH$8=""),"",MMULT(Z!$B65:INDEX(ZM,$A65-$B$4+1,$B$3-$B$2+1),ZT!AH$9:INDEX(ZTM,$B$3-$B$2+1,AH$8+1-$B$4)))</f>
        <v>0.44263620736039599</v>
      </c>
      <c r="AI65" s="18">
        <f>IF(OR($A65="",AI$8=""),"",MMULT(Z!$B65:INDEX(ZM,$A65-$B$4+1,$B$3-$B$2+1),ZT!AI$9:INDEX(ZTM,$B$3-$B$2+1,AI$8+1-$B$4)))</f>
        <v>0.52697479735307573</v>
      </c>
      <c r="AJ65" s="18">
        <f>IF(OR($A65="",AJ$8=""),"",MMULT(Z!$B65:INDEX(ZM,$A65-$B$4+1,$B$3-$B$2+1),ZT!AJ$9:INDEX(ZTM,$B$3-$B$2+1,AJ$8+1-$B$4)))</f>
        <v>0.47144333045406472</v>
      </c>
      <c r="AK65" s="18">
        <f>IF(OR($A65="",AK$8=""),"",MMULT(Z!$B65:INDEX(ZM,$A65-$B$4+1,$B$3-$B$2+1),ZT!AK$9:INDEX(ZTM,$B$3-$B$2+1,AK$8+1-$B$4)))</f>
        <v>0.50921926919684213</v>
      </c>
      <c r="AL65" s="18">
        <f>IF(OR($A65="",AL$8=""),"",MMULT(Z!$B65:INDEX(ZM,$A65-$B$4+1,$B$3-$B$2+1),ZT!AL$9:INDEX(ZTM,$B$3-$B$2+1,AL$8+1-$B$4)))</f>
        <v>0.54107956849229644</v>
      </c>
      <c r="AM65" s="18">
        <f>IF(OR($A65="",AM$8=""),"",MMULT(Z!$B65:INDEX(ZM,$A65-$B$4+1,$B$3-$B$2+1),ZT!AM$9:INDEX(ZTM,$B$3-$B$2+1,AM$8+1-$B$4)))</f>
        <v>0.41420173782814845</v>
      </c>
      <c r="AN65" s="18">
        <f>IF(OR($A65="",AN$8=""),"",MMULT(Z!$B65:INDEX(ZM,$A65-$B$4+1,$B$3-$B$2+1),ZT!AN$9:INDEX(ZTM,$B$3-$B$2+1,AN$8+1-$B$4)))</f>
        <v>0.48451431775973136</v>
      </c>
      <c r="AO65" s="18">
        <f>IF(OR($A65="",AO$8=""),"",MMULT(Z!$B65:INDEX(ZM,$A65-$B$4+1,$B$3-$B$2+1),ZT!AO$9:INDEX(ZTM,$B$3-$B$2+1,AO$8+1-$B$4)))</f>
        <v>0.33732188069534286</v>
      </c>
      <c r="AP65" s="18">
        <f>IF(OR($A65="",AP$8=""),"",MMULT(Z!$B65:INDEX(ZM,$A65-$B$4+1,$B$3-$B$2+1),ZT!AP$9:INDEX(ZTM,$B$3-$B$2+1,AP$8+1-$B$4)))</f>
        <v>0.36498925118758219</v>
      </c>
      <c r="AQ65" s="18">
        <f>IF(OR($A65="",AQ$8=""),"",MMULT(Z!$B65:INDEX(ZM,$A65-$B$4+1,$B$3-$B$2+1),ZT!AQ$9:INDEX(ZTM,$B$3-$B$2+1,AQ$8+1-$B$4)))</f>
        <v>0.26908896812795596</v>
      </c>
      <c r="AR65" s="18">
        <f>IF(OR($A65="",AR$8=""),"",MMULT(Z!$B65:INDEX(ZM,$A65-$B$4+1,$B$3-$B$2+1),ZT!AR$9:INDEX(ZTM,$B$3-$B$2+1,AR$8+1-$B$4)))</f>
        <v>0.27617726239827362</v>
      </c>
      <c r="AS65" s="18">
        <f>IF(OR($A65="",AS$8=""),"",MMULT(Z!$B65:INDEX(ZM,$A65-$B$4+1,$B$3-$B$2+1),ZT!AS$9:INDEX(ZTM,$B$3-$B$2+1,AS$8+1-$B$4)))</f>
        <v>0.22299212437861793</v>
      </c>
      <c r="AT65" s="18">
        <f>IF(OR($A65="",AT$8=""),"",MMULT(Z!$B65:INDEX(ZM,$A65-$B$4+1,$B$3-$B$2+1),ZT!AT$9:INDEX(ZTM,$B$3-$B$2+1,AT$8+1-$B$4)))</f>
        <v>0.20917844418606257</v>
      </c>
      <c r="AU65" s="18">
        <f>IF(OR($A65="",AU$8=""),"",MMULT(Z!$B65:INDEX(ZM,$A65-$B$4+1,$B$3-$B$2+1),ZT!AU$9:INDEX(ZTM,$B$3-$B$2+1,AU$8+1-$B$4)))</f>
        <v>0.18274339327217665</v>
      </c>
      <c r="AV65" s="18">
        <f>IF(OR($A65="",AV$8=""),"",MMULT(Z!$B65:INDEX(ZM,$A65-$B$4+1,$B$3-$B$2+1),ZT!AV$9:INDEX(ZTM,$B$3-$B$2+1,AV$8+1-$B$4)))</f>
        <v>0.14962514319353939</v>
      </c>
      <c r="AW65" s="18">
        <f>IF(OR($A65="",AW$8=""),"",MMULT(Z!$B65:INDEX(ZM,$A65-$B$4+1,$B$3-$B$2+1),ZT!AW$9:INDEX(ZTM,$B$3-$B$2+1,AW$8+1-$B$4)))</f>
        <v>9.2381108291429842E-2</v>
      </c>
      <c r="AX65" s="18">
        <f>IF(OR($A65="",AX$8=""),"",MMULT(Z!$B65:INDEX(ZM,$A65-$B$4+1,$B$3-$B$2+1),ZT!AX$9:INDEX(ZTM,$B$3-$B$2+1,AX$8+1-$B$4)))</f>
        <v>9.5820373616760657E-2</v>
      </c>
      <c r="AY65" s="18">
        <f>IF(OR($A65="",AY$8=""),"",MMULT(Z!$B65:INDEX(ZM,$A65-$B$4+1,$B$3-$B$2+1),ZT!AY$9:INDEX(ZTM,$B$3-$B$2+1,AY$8+1-$B$4)))</f>
        <v>0.10772941358823572</v>
      </c>
      <c r="AZ65" s="18">
        <f>IF(OR($A65="",AZ$8=""),"",MMULT(Z!$B65:INDEX(ZM,$A65-$B$4+1,$B$3-$B$2+1),ZT!AZ$9:INDEX(ZTM,$B$3-$B$2+1,AZ$8+1-$B$4)))</f>
        <v>9.1351228458461595E-2</v>
      </c>
      <c r="BA65" s="18">
        <f>IF(OR($A65="",BA$8=""),"",MMULT(Z!$B65:INDEX(ZM,$A65-$B$4+1,$B$3-$B$2+1),ZT!BA$9:INDEX(ZTM,$B$3-$B$2+1,BA$8+1-$B$4)))</f>
        <v>9.3574725659304525E-2</v>
      </c>
      <c r="BB65" s="18">
        <f>IF(OR($A65="",BB$8=""),"",MMULT(Z!$B65:INDEX(ZM,$A65-$B$4+1,$B$3-$B$2+1),ZT!BB$9:INDEX(ZTM,$B$3-$B$2+1,BB$8+1-$B$4)))</f>
        <v>7.202822527218096E-2</v>
      </c>
      <c r="BC65" s="18">
        <f>IF(OR($A65="",BC$8=""),"",MMULT(Z!$B65:INDEX(ZM,$A65-$B$4+1,$B$3-$B$2+1),ZT!BC$9:INDEX(ZTM,$B$3-$B$2+1,BC$8+1-$B$4)))</f>
        <v>9.1578521409622415E-2</v>
      </c>
      <c r="BD65" s="18">
        <f>IF(OR($A65="",BD$8=""),"",MMULT(Z!$B65:INDEX(ZM,$A65-$B$4+1,$B$3-$B$2+1),ZT!BD$9:INDEX(ZTM,$B$3-$B$2+1,BD$8+1-$B$4)))</f>
        <v>8.556802639795455E-2</v>
      </c>
      <c r="BE65" s="18">
        <f>IF(OR($A65="",BE$8=""),"",MMULT(Z!$B65:INDEX(ZM,$A65-$B$4+1,$B$3-$B$2+1),ZT!BE$9:INDEX(ZTM,$B$3-$B$2+1,BE$8+1-$B$4)))</f>
        <v>0.10142552950866647</v>
      </c>
      <c r="BF65" s="18">
        <f>IF(OR($A65="",BF$8=""),"",MMULT(Z!$B65:INDEX(ZM,$A65-$B$4+1,$B$3-$B$2+1),ZT!BF$9:INDEX(ZTM,$B$3-$B$2+1,BF$8+1-$B$4)))</f>
        <v>0.13857931740922869</v>
      </c>
      <c r="BG65" s="18">
        <f>IF(OR($A65="",BG$8=""),"",MMULT(Z!$B65:INDEX(ZM,$A65-$B$4+1,$B$3-$B$2+1),ZT!BG$9:INDEX(ZTM,$B$3-$B$2+1,BG$8+1-$B$4)))</f>
        <v>0.14744289861566726</v>
      </c>
      <c r="BH65" s="18">
        <f>IF(OR($A65="",BH$8=""),"",MMULT(Z!$B65:INDEX(ZM,$A65-$B$4+1,$B$3-$B$2+1),ZT!BH$9:INDEX(ZTM,$B$3-$B$2+1,BH$8+1-$B$4)))</f>
        <v>0.13772641112278178</v>
      </c>
      <c r="BI65" s="18">
        <f>IF(OR($A65="",BI$8=""),"",MMULT(Z!$B65:INDEX(ZM,$A65-$B$4+1,$B$3-$B$2+1),ZT!BI$9:INDEX(ZTM,$B$3-$B$2+1,BI$8+1-$B$4)))</f>
        <v>0.14034257054609753</v>
      </c>
      <c r="BJ65" s="18">
        <f>IF(OR($A65="",BJ$8=""),"",MMULT(Z!$B65:INDEX(ZM,$A65-$B$4+1,$B$3-$B$2+1),ZT!BJ$9:INDEX(ZTM,$B$3-$B$2+1,BJ$8+1-$B$4)))</f>
        <v>0.15993400477107475</v>
      </c>
      <c r="BK65" s="18">
        <f>IF(OR($A65="",BK$8=""),"",MMULT(Z!$B65:INDEX(ZM,$A65-$B$4+1,$B$3-$B$2+1),ZT!BK$9:INDEX(ZTM,$B$3-$B$2+1,BK$8+1-$B$4)))</f>
        <v>0.14940513774465072</v>
      </c>
      <c r="BL65" s="18">
        <f>IF(OR($A65="",BL$8=""),"",MMULT(Z!$B65:INDEX(ZM,$A65-$B$4+1,$B$3-$B$2+1),ZT!BL$9:INDEX(ZTM,$B$3-$B$2+1,BL$8+1-$B$4)))</f>
        <v>0.16278191188547866</v>
      </c>
      <c r="BM65" s="18">
        <f>IF(OR($A65="",BM$8=""),"",MMULT(Z!$B65:INDEX(ZM,$A65-$B$4+1,$B$3-$B$2+1),ZT!BM$9:INDEX(ZTM,$B$3-$B$2+1,BM$8+1-$B$4)))</f>
        <v>0.17672968246736875</v>
      </c>
      <c r="BN65" s="18">
        <f>IF(OR($A65="",BN$8=""),"",MMULT(Z!$B65:INDEX(ZM,$A65-$B$4+1,$B$3-$B$2+1),ZT!BN$9:INDEX(ZTM,$B$3-$B$2+1,BN$8+1-$B$4)))</f>
        <v>0.16254549689346526</v>
      </c>
      <c r="BO65" s="18">
        <f>IF(OR($A65="",BO$8=""),"",MMULT(Z!$B65:INDEX(ZM,$A65-$B$4+1,$B$3-$B$2+1),ZT!BO$9:INDEX(ZTM,$B$3-$B$2+1,BO$8+1-$B$4)))</f>
        <v>0.18834998440371822</v>
      </c>
      <c r="BP65" s="18">
        <f>IF(OR($A65="",BP$8=""),"",MMULT(Z!$B65:INDEX(ZM,$A65-$B$4+1,$B$3-$B$2+1),ZT!BP$9:INDEX(ZTM,$B$3-$B$2+1,BP$8+1-$B$4)))</f>
        <v>0.19831113310611823</v>
      </c>
      <c r="BQ65" s="18">
        <f>IF(OR($A65="",BQ$8=""),"",MMULT(Z!$B65:INDEX(ZM,$A65-$B$4+1,$B$3-$B$2+1),ZT!BQ$9:INDEX(ZTM,$B$3-$B$2+1,BQ$8+1-$B$4)))</f>
        <v>0.18610384604598415</v>
      </c>
      <c r="BR65" s="18">
        <f>IF(OR($A65="",BR$8=""),"",MMULT(Z!$B65:INDEX(ZM,$A65-$B$4+1,$B$3-$B$2+1),ZT!BR$9:INDEX(ZTM,$B$3-$B$2+1,BR$8+1-$B$4)))</f>
        <v>0.19020789687520573</v>
      </c>
      <c r="BS65" s="18">
        <f>IF(OR($A65="",BS$8=""),"",MMULT(Z!$B65:INDEX(ZM,$A65-$B$4+1,$B$3-$B$2+1),ZT!BS$9:INDEX(ZTM,$B$3-$B$2+1,BS$8+1-$B$4)))</f>
        <v>0.18239820065311332</v>
      </c>
      <c r="BT65" s="18">
        <f>IF(OR($A65="",BT$8=""),"",MMULT(Z!$B65:INDEX(ZM,$A65-$B$4+1,$B$3-$B$2+1),ZT!BT$9:INDEX(ZTM,$B$3-$B$2+1,BT$8+1-$B$4)))</f>
        <v>0.18935690928103457</v>
      </c>
      <c r="BU65" s="18">
        <f>IF(OR($A65="",BU$8=""),"",MMULT(Z!$B65:INDEX(ZM,$A65-$B$4+1,$B$3-$B$2+1),ZT!BU$9:INDEX(ZTM,$B$3-$B$2+1,BU$8+1-$B$4)))</f>
        <v>0.19776700070676873</v>
      </c>
      <c r="BV65" s="18">
        <f>IF(OR($A65="",BV$8=""),"",MMULT(Z!$B65:INDEX(ZM,$A65-$B$4+1,$B$3-$B$2+1),ZT!BV$9:INDEX(ZTM,$B$3-$B$2+1,BV$8+1-$B$4)))</f>
        <v>0.17701669675136683</v>
      </c>
      <c r="BW65" s="18">
        <f>IF(OR($A65="",BW$8=""),"",MMULT(Z!$B65:INDEX(ZM,$A65-$B$4+1,$B$3-$B$2+1),ZT!BW$9:INDEX(ZTM,$B$3-$B$2+1,BW$8+1-$B$4)))</f>
        <v>0.18226735244408726</v>
      </c>
      <c r="BX65" s="18">
        <f>IF(OR($A65="",BX$8=""),"",MMULT(Z!$B65:INDEX(ZM,$A65-$B$4+1,$B$3-$B$2+1),ZT!BX$9:INDEX(ZTM,$B$3-$B$2+1,BX$8+1-$B$4)))</f>
        <v>0.17450023235725876</v>
      </c>
      <c r="BY65" s="18">
        <f>IF(OR($A65="",BY$8=""),"",MMULT(Z!$B65:INDEX(ZM,$A65-$B$4+1,$B$3-$B$2+1),ZT!BY$9:INDEX(ZTM,$B$3-$B$2+1,BY$8+1-$B$4)))</f>
        <v>0.1633318787927269</v>
      </c>
      <c r="BZ65" s="18">
        <f>IF(OR($A65="",BZ$8=""),"",MMULT(Z!$B65:INDEX(ZM,$A65-$B$4+1,$B$3-$B$2+1),ZT!BZ$9:INDEX(ZTM,$B$3-$B$2+1,BZ$8+1-$B$4)))</f>
        <v>0.17215660408832145</v>
      </c>
      <c r="CA65" s="18">
        <f>IF(OR($A65="",CA$8=""),"",MMULT(Z!$B65:INDEX(ZM,$A65-$B$4+1,$B$3-$B$2+1),ZT!CA$9:INDEX(ZTM,$B$3-$B$2+1,CA$8+1-$B$4)))</f>
        <v>0.14523423067546437</v>
      </c>
      <c r="CB65" s="18">
        <f>IF(OR($A65="",CB$8=""),"",MMULT(Z!$B65:INDEX(ZM,$A65-$B$4+1,$B$3-$B$2+1),ZT!CB$9:INDEX(ZTM,$B$3-$B$2+1,CB$8+1-$B$4)))</f>
        <v>0.17090845130602775</v>
      </c>
      <c r="CC65" s="18">
        <f>IF(OR($A65="",CC$8=""),"",MMULT(Z!$B65:INDEX(ZM,$A65-$B$4+1,$B$3-$B$2+1),ZT!CC$9:INDEX(ZTM,$B$3-$B$2+1,CC$8+1-$B$4)))</f>
        <v>0.14714848607537917</v>
      </c>
      <c r="CD65" s="18">
        <f>IF(OR($A65="",CD$8=""),"",MMULT(Z!$B65:INDEX(ZM,$A65-$B$4+1,$B$3-$B$2+1),ZT!CD$9:INDEX(ZTM,$B$3-$B$2+1,CD$8+1-$B$4)))</f>
        <v>0.14304207528670174</v>
      </c>
      <c r="CE65" s="18">
        <f>IF(OR($A65="",CE$8=""),"",MMULT(Z!$B65:INDEX(ZM,$A65-$B$4+1,$B$3-$B$2+1),ZT!CE$9:INDEX(ZTM,$B$3-$B$2+1,CE$8+1-$B$4)))</f>
        <v>0.14535309887225048</v>
      </c>
      <c r="CF65" s="18">
        <f>IF(OR($A65="",CF$8=""),"",MMULT(Z!$B65:INDEX(ZM,$A65-$B$4+1,$B$3-$B$2+1),ZT!CF$9:INDEX(ZTM,$B$3-$B$2+1,CF$8+1-$B$4)))</f>
        <v>0.13470889980283804</v>
      </c>
      <c r="CG65" s="18">
        <f>IF(OR($A65="",CG$8=""),"",MMULT(Z!$B65:INDEX(ZM,$A65-$B$4+1,$B$3-$B$2+1),ZT!CG$9:INDEX(ZTM,$B$3-$B$2+1,CG$8+1-$B$4)))</f>
        <v>0.1619630668536795</v>
      </c>
      <c r="CH65" s="18">
        <f>IF(OR($A65="",CH$8=""),"",MMULT(Z!$B65:INDEX(ZM,$A65-$B$4+1,$B$3-$B$2+1),ZT!CH$9:INDEX(ZTM,$B$3-$B$2+1,CH$8+1-$B$4)))</f>
        <v>0.14512641499247689</v>
      </c>
      <c r="CI65" s="18">
        <f>IF(OR($A65="",CI$8=""),"",MMULT(Z!$B65:INDEX(ZM,$A65-$B$4+1,$B$3-$B$2+1),ZT!CI$9:INDEX(ZTM,$B$3-$B$2+1,CI$8+1-$B$4)))</f>
        <v>0.15770341894875081</v>
      </c>
      <c r="CJ65" s="18">
        <f>IF(OR($A65="",CJ$8=""),"",MMULT(Z!$B65:INDEX(ZM,$A65-$B$4+1,$B$3-$B$2+1),ZT!CJ$9:INDEX(ZTM,$B$3-$B$2+1,CJ$8+1-$B$4)))</f>
        <v>0.14125482482891527</v>
      </c>
      <c r="CK65" s="18">
        <f>IF(OR($A65="",CK$8=""),"",MMULT(Z!$B65:INDEX(ZM,$A65-$B$4+1,$B$3-$B$2+1),ZT!CK$9:INDEX(ZTM,$B$3-$B$2+1,CK$8+1-$B$4)))</f>
        <v>0.12991064460879287</v>
      </c>
      <c r="CL65" s="18">
        <f>IF(OR($A65="",CL$8=""),"",MMULT(Z!$B65:INDEX(ZM,$A65-$B$4+1,$B$3-$B$2+1),ZT!CL$9:INDEX(ZTM,$B$3-$B$2+1,CL$8+1-$B$4)))</f>
        <v>0.13306269639573468</v>
      </c>
      <c r="CM65" s="18">
        <f>IF(OR($A65="",CM$8=""),"",MMULT(Z!$B65:INDEX(ZM,$A65-$B$4+1,$B$3-$B$2+1),ZT!CM$9:INDEX(ZTM,$B$3-$B$2+1,CM$8+1-$B$4)))</f>
        <v>0.12879443850274472</v>
      </c>
      <c r="CN65" s="18">
        <f>IF(OR($A65="",CN$8=""),"",MMULT(Z!$B65:INDEX(ZM,$A65-$B$4+1,$B$3-$B$2+1),ZT!CN$9:INDEX(ZTM,$B$3-$B$2+1,CN$8+1-$B$4)))</f>
        <v>0.14159167168859735</v>
      </c>
      <c r="CO65" s="18">
        <f>IF(OR($A65="",CO$8=""),"",MMULT(Z!$B65:INDEX(ZM,$A65-$B$4+1,$B$3-$B$2+1),ZT!CO$9:INDEX(ZTM,$B$3-$B$2+1,CO$8+1-$B$4)))</f>
        <v>0.14109651581259355</v>
      </c>
      <c r="CP65" s="18">
        <f>IF(OR($A65="",CP$8=""),"",MMULT(Z!$B65:INDEX(ZM,$A65-$B$4+1,$B$3-$B$2+1),ZT!CP$9:INDEX(ZTM,$B$3-$B$2+1,CP$8+1-$B$4)))</f>
        <v>9.8784965972690444E-2</v>
      </c>
      <c r="CQ65" s="18">
        <f>IF(OR($A65="",CQ$8=""),"",MMULT(Z!$B65:INDEX(ZM,$A65-$B$4+1,$B$3-$B$2+1),ZT!CQ$9:INDEX(ZTM,$B$3-$B$2+1,CQ$8+1-$B$4)))</f>
        <v>0.11092369778521009</v>
      </c>
      <c r="CR65" s="18">
        <f>IF(OR($A65="",CR$8=""),"",MMULT(Z!$B65:INDEX(ZM,$A65-$B$4+1,$B$3-$B$2+1),ZT!CR$9:INDEX(ZTM,$B$3-$B$2+1,CR$8+1-$B$4)))</f>
        <v>5.1176950630433517E-2</v>
      </c>
      <c r="CS65" s="18">
        <f>IF(OR($A65="",CS$8=""),"",MMULT(Z!$B65:INDEX(ZM,$A65-$B$4+1,$B$3-$B$2+1),ZT!CS$9:INDEX(ZTM,$B$3-$B$2+1,CS$8+1-$B$4)))</f>
        <v>9.5215355511213268E-2</v>
      </c>
      <c r="CT65" s="18" t="str">
        <f>IF(OR($A65="",CT$8=""),"",MMULT(Z!$B65:INDEX(ZM,$A65-$B$4+1,$B$3-$B$2+1),ZT!CT$9:INDEX(ZTM,$B$3-$B$2+1,CT$8+1-$B$4)))</f>
        <v/>
      </c>
      <c r="CU65" s="18" t="str">
        <f>IF(OR($A65="",CU$8=""),"",MMULT(Z!$B65:INDEX(ZM,$A65-$B$4+1,$B$3-$B$2+1),ZT!CU$9:INDEX(ZTM,$B$3-$B$2+1,CU$8+1-$B$4)))</f>
        <v/>
      </c>
      <c r="CV65" s="18" t="str">
        <f>IF(OR($A65="",CV$8=""),"",MMULT(Z!$B65:INDEX(ZM,$A65-$B$4+1,$B$3-$B$2+1),ZT!CV$9:INDEX(ZTM,$B$3-$B$2+1,CV$8+1-$B$4)))</f>
        <v/>
      </c>
      <c r="CW65" s="18" t="str">
        <f>IF(OR($A65="",CW$8=""),"",MMULT(Z!$B65:INDEX(ZM,$A65-$B$4+1,$B$3-$B$2+1),ZT!CW$9:INDEX(ZTM,$B$3-$B$2+1,CW$8+1-$B$4)))</f>
        <v/>
      </c>
      <c r="CX65" s="18" t="str">
        <f>IF(OR($A65="",CX$8=""),"",MMULT(Z!$B65:INDEX(ZM,$A65-$B$4+1,$B$3-$B$2+1),ZT!CX$9:INDEX(ZTM,$B$3-$B$2+1,CX$8+1-$B$4)))</f>
        <v/>
      </c>
      <c r="CY65" s="18" t="str">
        <f>IF(OR($A65="",CY$8=""),"",MMULT(Z!$B65:INDEX(ZM,$A65-$B$4+1,$B$3-$B$2+1),ZT!CY$9:INDEX(ZTM,$B$3-$B$2+1,CY$8+1-$B$4)))</f>
        <v/>
      </c>
      <c r="CZ65" s="18" t="str">
        <f>IF(OR($A65="",CZ$8=""),"",MMULT(Z!$B65:INDEX(ZM,$A65-$B$4+1,$B$3-$B$2+1),ZT!CZ$9:INDEX(ZTM,$B$3-$B$2+1,CZ$8+1-$B$4)))</f>
        <v/>
      </c>
      <c r="DA65" s="18" t="str">
        <f>IF(OR($A65="",DA$8=""),"",MMULT(Z!$B65:INDEX(ZM,$A65-$B$4+1,$B$3-$B$2+1),ZT!DA$9:INDEX(ZTM,$B$3-$B$2+1,DA$8+1-$B$4)))</f>
        <v/>
      </c>
      <c r="DB65" s="18" t="str">
        <f>IF(OR($A65="",DB$8=""),"",MMULT(Z!$B65:INDEX(ZM,$A65-$B$4+1,$B$3-$B$2+1),ZT!DB$9:INDEX(ZTM,$B$3-$B$2+1,DB$8+1-$B$4)))</f>
        <v/>
      </c>
      <c r="DC65" s="18" t="str">
        <f>IF(OR($A65="",DC$8=""),"",MMULT(Z!$B65:INDEX(ZM,$A65-$B$4+1,$B$3-$B$2+1),ZT!DC$9:INDEX(ZTM,$B$3-$B$2+1,DC$8+1-$B$4)))</f>
        <v/>
      </c>
      <c r="DD65" s="18" t="str">
        <f>IF(OR($A65="",DD$8=""),"",MMULT(Z!$B65:INDEX(ZM,$A65-$B$4+1,$B$3-$B$2+1),ZT!DD$9:INDEX(ZTM,$B$3-$B$2+1,DD$8+1-$B$4)))</f>
        <v/>
      </c>
      <c r="DE65" s="18" t="str">
        <f>IF(OR($A65="",DE$8=""),"",MMULT(Z!$B65:INDEX(ZM,$A65-$B$4+1,$B$3-$B$2+1),ZT!DE$9:INDEX(ZTM,$B$3-$B$2+1,DE$8+1-$B$4)))</f>
        <v/>
      </c>
      <c r="DF65" s="18" t="str">
        <f>IF(OR($A65="",DF$8=""),"",MMULT(Z!$B65:INDEX(ZM,$A65-$B$4+1,$B$3-$B$2+1),ZT!DF$9:INDEX(ZTM,$B$3-$B$2+1,DF$8+1-$B$4)))</f>
        <v/>
      </c>
      <c r="DG65" s="18" t="str">
        <f>IF(OR($A65="",DG$8=""),"",MMULT(Z!$B65:INDEX(ZM,$A65-$B$4+1,$B$3-$B$2+1),ZT!DG$9:INDEX(ZTM,$B$3-$B$2+1,DG$8+1-$B$4)))</f>
        <v/>
      </c>
    </row>
    <row r="66" spans="1:111">
      <c r="A66">
        <f>Z!A66</f>
        <v>57</v>
      </c>
      <c r="B66" s="18">
        <f>IF(OR($A66="",B$8=""),"",MMULT(Z!$B66:INDEX(ZM,$A66-$B$4+1,$B$3-$B$2+1),ZT!B$9:INDEX(ZTM,$B$3-$B$2+1,B$8+1-$B$4)))</f>
        <v>0.54938251859361076</v>
      </c>
      <c r="C66" s="18">
        <f>IF(OR($A66="",C$8=""),"",MMULT(Z!$B66:INDEX(ZM,$A66-$B$4+1,$B$3-$B$2+1),ZT!C$9:INDEX(ZTM,$B$3-$B$2+1,C$8+1-$B$4)))</f>
        <v>0.42217219967021324</v>
      </c>
      <c r="D66" s="18">
        <f>IF(OR($A66="",D$8=""),"",MMULT(Z!$B66:INDEX(ZM,$A66-$B$4+1,$B$3-$B$2+1),ZT!D$9:INDEX(ZTM,$B$3-$B$2+1,D$8+1-$B$4)))</f>
        <v>0.37042196685786033</v>
      </c>
      <c r="E66" s="18">
        <f>IF(OR($A66="",E$8=""),"",MMULT(Z!$B66:INDEX(ZM,$A66-$B$4+1,$B$3-$B$2+1),ZT!E$9:INDEX(ZTM,$B$3-$B$2+1,E$8+1-$B$4)))</f>
        <v>0.41554649631517204</v>
      </c>
      <c r="F66" s="18">
        <f>IF(OR($A66="",F$8=""),"",MMULT(Z!$B66:INDEX(ZM,$A66-$B$4+1,$B$3-$B$2+1),ZT!F$9:INDEX(ZTM,$B$3-$B$2+1,F$8+1-$B$4)))</f>
        <v>0.39719389232644253</v>
      </c>
      <c r="G66" s="18">
        <f>IF(OR($A66="",G$8=""),"",MMULT(Z!$B66:INDEX(ZM,$A66-$B$4+1,$B$3-$B$2+1),ZT!G$9:INDEX(ZTM,$B$3-$B$2+1,G$8+1-$B$4)))</f>
        <v>0.37578855349144247</v>
      </c>
      <c r="H66" s="18">
        <f>IF(OR($A66="",H$8=""),"",MMULT(Z!$B66:INDEX(ZM,$A66-$B$4+1,$B$3-$B$2+1),ZT!H$9:INDEX(ZTM,$B$3-$B$2+1,H$8+1-$B$4)))</f>
        <v>0.33264867685936855</v>
      </c>
      <c r="I66" s="18">
        <f>IF(OR($A66="",I$8=""),"",MMULT(Z!$B66:INDEX(ZM,$A66-$B$4+1,$B$3-$B$2+1),ZT!I$9:INDEX(ZTM,$B$3-$B$2+1,I$8+1-$B$4)))</f>
        <v>0.24718163048744243</v>
      </c>
      <c r="J66" s="18">
        <f>IF(OR($A66="",J$8=""),"",MMULT(Z!$B66:INDEX(ZM,$A66-$B$4+1,$B$3-$B$2+1),ZT!J$9:INDEX(ZTM,$B$3-$B$2+1,J$8+1-$B$4)))</f>
        <v>0.70191584559868114</v>
      </c>
      <c r="K66" s="18">
        <f>IF(OR($A66="",K$8=""),"",MMULT(Z!$B66:INDEX(ZM,$A66-$B$4+1,$B$3-$B$2+1),ZT!K$9:INDEX(ZTM,$B$3-$B$2+1,K$8+1-$B$4)))</f>
        <v>0.61583754801568857</v>
      </c>
      <c r="L66" s="18">
        <f>IF(OR($A66="",L$8=""),"",MMULT(Z!$B66:INDEX(ZM,$A66-$B$4+1,$B$3-$B$2+1),ZT!L$9:INDEX(ZTM,$B$3-$B$2+1,L$8+1-$B$4)))</f>
        <v>0.43305105294331186</v>
      </c>
      <c r="M66" s="18">
        <f>IF(OR($A66="",M$8=""),"",MMULT(Z!$B66:INDEX(ZM,$A66-$B$4+1,$B$3-$B$2+1),ZT!M$9:INDEX(ZTM,$B$3-$B$2+1,M$8+1-$B$4)))</f>
        <v>0.10578747290206938</v>
      </c>
      <c r="N66" s="18">
        <f>IF(OR($A66="",N$8=""),"",MMULT(Z!$B66:INDEX(ZM,$A66-$B$4+1,$B$3-$B$2+1),ZT!N$9:INDEX(ZTM,$B$3-$B$2+1,N$8+1-$B$4)))</f>
        <v>0.26973272536725712</v>
      </c>
      <c r="O66" s="18">
        <f>IF(OR($A66="",O$8=""),"",MMULT(Z!$B66:INDEX(ZM,$A66-$B$4+1,$B$3-$B$2+1),ZT!O$9:INDEX(ZTM,$B$3-$B$2+1,O$8+1-$B$4)))</f>
        <v>0.19242177970580748</v>
      </c>
      <c r="P66" s="18">
        <f>IF(OR($A66="",P$8=""),"",MMULT(Z!$B66:INDEX(ZM,$A66-$B$4+1,$B$3-$B$2+1),ZT!P$9:INDEX(ZTM,$B$3-$B$2+1,P$8+1-$B$4)))</f>
        <v>0.30198490333596301</v>
      </c>
      <c r="Q66" s="18">
        <f>IF(OR($A66="",Q$8=""),"",MMULT(Z!$B66:INDEX(ZM,$A66-$B$4+1,$B$3-$B$2+1),ZT!Q$9:INDEX(ZTM,$B$3-$B$2+1,Q$8+1-$B$4)))</f>
        <v>0.29432817634639369</v>
      </c>
      <c r="R66" s="18">
        <f>IF(OR($A66="",R$8=""),"",MMULT(Z!$B66:INDEX(ZM,$A66-$B$4+1,$B$3-$B$2+1),ZT!R$9:INDEX(ZTM,$B$3-$B$2+1,R$8+1-$B$4)))</f>
        <v>0.26188360665766691</v>
      </c>
      <c r="S66" s="18">
        <f>IF(OR($A66="",S$8=""),"",MMULT(Z!$B66:INDEX(ZM,$A66-$B$4+1,$B$3-$B$2+1),ZT!S$9:INDEX(ZTM,$B$3-$B$2+1,S$8+1-$B$4)))</f>
        <v>0.46629532610168162</v>
      </c>
      <c r="T66" s="18">
        <f>IF(OR($A66="",T$8=""),"",MMULT(Z!$B66:INDEX(ZM,$A66-$B$4+1,$B$3-$B$2+1),ZT!T$9:INDEX(ZTM,$B$3-$B$2+1,T$8+1-$B$4)))</f>
        <v>0.19255685592218705</v>
      </c>
      <c r="U66" s="18">
        <f>IF(OR($A66="",U$8=""),"",MMULT(Z!$B66:INDEX(ZM,$A66-$B$4+1,$B$3-$B$2+1),ZT!U$9:INDEX(ZTM,$B$3-$B$2+1,U$8+1-$B$4)))</f>
        <v>0.33848088104321178</v>
      </c>
      <c r="V66" s="18">
        <f>IF(OR($A66="",V$8=""),"",MMULT(Z!$B66:INDEX(ZM,$A66-$B$4+1,$B$3-$B$2+1),ZT!V$9:INDEX(ZTM,$B$3-$B$2+1,V$8+1-$B$4)))</f>
        <v>0.41345594892087878</v>
      </c>
      <c r="W66" s="18">
        <f>IF(OR($A66="",W$8=""),"",MMULT(Z!$B66:INDEX(ZM,$A66-$B$4+1,$B$3-$B$2+1),ZT!W$9:INDEX(ZTM,$B$3-$B$2+1,W$8+1-$B$4)))</f>
        <v>0.43379591930005851</v>
      </c>
      <c r="X66" s="18">
        <f>IF(OR($A66="",X$8=""),"",MMULT(Z!$B66:INDEX(ZM,$A66-$B$4+1,$B$3-$B$2+1),ZT!X$9:INDEX(ZTM,$B$3-$B$2+1,X$8+1-$B$4)))</f>
        <v>0.44688170934352189</v>
      </c>
      <c r="Y66" s="18">
        <f>IF(OR($A66="",Y$8=""),"",MMULT(Z!$B66:INDEX(ZM,$A66-$B$4+1,$B$3-$B$2+1),ZT!Y$9:INDEX(ZTM,$B$3-$B$2+1,Y$8+1-$B$4)))</f>
        <v>0.50548705833026797</v>
      </c>
      <c r="Z66" s="18">
        <f>IF(OR($A66="",Z$8=""),"",MMULT(Z!$B66:INDEX(ZM,$A66-$B$4+1,$B$3-$B$2+1),ZT!Z$9:INDEX(ZTM,$B$3-$B$2+1,Z$8+1-$B$4)))</f>
        <v>0.45711668468585631</v>
      </c>
      <c r="AA66" s="18">
        <f>IF(OR($A66="",AA$8=""),"",MMULT(Z!$B66:INDEX(ZM,$A66-$B$4+1,$B$3-$B$2+1),ZT!AA$9:INDEX(ZTM,$B$3-$B$2+1,AA$8+1-$B$4)))</f>
        <v>0.29596353363265515</v>
      </c>
      <c r="AB66" s="18">
        <f>IF(OR($A66="",AB$8=""),"",MMULT(Z!$B66:INDEX(ZM,$A66-$B$4+1,$B$3-$B$2+1),ZT!AB$9:INDEX(ZTM,$B$3-$B$2+1,AB$8+1-$B$4)))</f>
        <v>0.51771260147944764</v>
      </c>
      <c r="AC66" s="18">
        <f>IF(OR($A66="",AC$8=""),"",MMULT(Z!$B66:INDEX(ZM,$A66-$B$4+1,$B$3-$B$2+1),ZT!AC$9:INDEX(ZTM,$B$3-$B$2+1,AC$8+1-$B$4)))</f>
        <v>0.51980481769942533</v>
      </c>
      <c r="AD66" s="18">
        <f>IF(OR($A66="",AD$8=""),"",MMULT(Z!$B66:INDEX(ZM,$A66-$B$4+1,$B$3-$B$2+1),ZT!AD$9:INDEX(ZTM,$B$3-$B$2+1,AD$8+1-$B$4)))</f>
        <v>0.39147357890235729</v>
      </c>
      <c r="AE66" s="18">
        <f>IF(OR($A66="",AE$8=""),"",MMULT(Z!$B66:INDEX(ZM,$A66-$B$4+1,$B$3-$B$2+1),ZT!AE$9:INDEX(ZTM,$B$3-$B$2+1,AE$8+1-$B$4)))</f>
        <v>0.52944151595441769</v>
      </c>
      <c r="AF66" s="18">
        <f>IF(OR($A66="",AF$8=""),"",MMULT(Z!$B66:INDEX(ZM,$A66-$B$4+1,$B$3-$B$2+1),ZT!AF$9:INDEX(ZTM,$B$3-$B$2+1,AF$8+1-$B$4)))</f>
        <v>0.56534721365843665</v>
      </c>
      <c r="AG66" s="18">
        <f>IF(OR($A66="",AG$8=""),"",MMULT(Z!$B66:INDEX(ZM,$A66-$B$4+1,$B$3-$B$2+1),ZT!AG$9:INDEX(ZTM,$B$3-$B$2+1,AG$8+1-$B$4)))</f>
        <v>0.71671049837946388</v>
      </c>
      <c r="AH66" s="18">
        <f>IF(OR($A66="",AH$8=""),"",MMULT(Z!$B66:INDEX(ZM,$A66-$B$4+1,$B$3-$B$2+1),ZT!AH$9:INDEX(ZTM,$B$3-$B$2+1,AH$8+1-$B$4)))</f>
        <v>0.51295300159845936</v>
      </c>
      <c r="AI66" s="18">
        <f>IF(OR($A66="",AI$8=""),"",MMULT(Z!$B66:INDEX(ZM,$A66-$B$4+1,$B$3-$B$2+1),ZT!AI$9:INDEX(ZTM,$B$3-$B$2+1,AI$8+1-$B$4)))</f>
        <v>0.64437694425107661</v>
      </c>
      <c r="AJ66" s="18">
        <f>IF(OR($A66="",AJ$8=""),"",MMULT(Z!$B66:INDEX(ZM,$A66-$B$4+1,$B$3-$B$2+1),ZT!AJ$9:INDEX(ZTM,$B$3-$B$2+1,AJ$8+1-$B$4)))</f>
        <v>0.64222376179320728</v>
      </c>
      <c r="AK66" s="18">
        <f>IF(OR($A66="",AK$8=""),"",MMULT(Z!$B66:INDEX(ZM,$A66-$B$4+1,$B$3-$B$2+1),ZT!AK$9:INDEX(ZTM,$B$3-$B$2+1,AK$8+1-$B$4)))</f>
        <v>0.56644558662325184</v>
      </c>
      <c r="AL66" s="18">
        <f>IF(OR($A66="",AL$8=""),"",MMULT(Z!$B66:INDEX(ZM,$A66-$B$4+1,$B$3-$B$2+1),ZT!AL$9:INDEX(ZTM,$B$3-$B$2+1,AL$8+1-$B$4)))</f>
        <v>0.68098569659628283</v>
      </c>
      <c r="AM66" s="18">
        <f>IF(OR($A66="",AM$8=""),"",MMULT(Z!$B66:INDEX(ZM,$A66-$B$4+1,$B$3-$B$2+1),ZT!AM$9:INDEX(ZTM,$B$3-$B$2+1,AM$8+1-$B$4)))</f>
        <v>0.50425317452814866</v>
      </c>
      <c r="AN66" s="18">
        <f>IF(OR($A66="",AN$8=""),"",MMULT(Z!$B66:INDEX(ZM,$A66-$B$4+1,$B$3-$B$2+1),ZT!AN$9:INDEX(ZTM,$B$3-$B$2+1,AN$8+1-$B$4)))</f>
        <v>0.5980346301338163</v>
      </c>
      <c r="AO66" s="18">
        <f>IF(OR($A66="",AO$8=""),"",MMULT(Z!$B66:INDEX(ZM,$A66-$B$4+1,$B$3-$B$2+1),ZT!AO$9:INDEX(ZTM,$B$3-$B$2+1,AO$8+1-$B$4)))</f>
        <v>0.42534381975795033</v>
      </c>
      <c r="AP66" s="18">
        <f>IF(OR($A66="",AP$8=""),"",MMULT(Z!$B66:INDEX(ZM,$A66-$B$4+1,$B$3-$B$2+1),ZT!AP$9:INDEX(ZTM,$B$3-$B$2+1,AP$8+1-$B$4)))</f>
        <v>0.39580615666102836</v>
      </c>
      <c r="AQ66" s="18">
        <f>IF(OR($A66="",AQ$8=""),"",MMULT(Z!$B66:INDEX(ZM,$A66-$B$4+1,$B$3-$B$2+1),ZT!AQ$9:INDEX(ZTM,$B$3-$B$2+1,AQ$8+1-$B$4)))</f>
        <v>0.32985746694921558</v>
      </c>
      <c r="AR66" s="18">
        <f>IF(OR($A66="",AR$8=""),"",MMULT(Z!$B66:INDEX(ZM,$A66-$B$4+1,$B$3-$B$2+1),ZT!AR$9:INDEX(ZTM,$B$3-$B$2+1,AR$8+1-$B$4)))</f>
        <v>0.35732380216693171</v>
      </c>
      <c r="AS66" s="18">
        <f>IF(OR($A66="",AS$8=""),"",MMULT(Z!$B66:INDEX(ZM,$A66-$B$4+1,$B$3-$B$2+1),ZT!AS$9:INDEX(ZTM,$B$3-$B$2+1,AS$8+1-$B$4)))</f>
        <v>0.26642287977469914</v>
      </c>
      <c r="AT66" s="18">
        <f>IF(OR($A66="",AT$8=""),"",MMULT(Z!$B66:INDEX(ZM,$A66-$B$4+1,$B$3-$B$2+1),ZT!AT$9:INDEX(ZTM,$B$3-$B$2+1,AT$8+1-$B$4)))</f>
        <v>0.23140454240627492</v>
      </c>
      <c r="AU66" s="18">
        <f>IF(OR($A66="",AU$8=""),"",MMULT(Z!$B66:INDEX(ZM,$A66-$B$4+1,$B$3-$B$2+1),ZT!AU$9:INDEX(ZTM,$B$3-$B$2+1,AU$8+1-$B$4)))</f>
        <v>0.2084659326945193</v>
      </c>
      <c r="AV66" s="18">
        <f>IF(OR($A66="",AV$8=""),"",MMULT(Z!$B66:INDEX(ZM,$A66-$B$4+1,$B$3-$B$2+1),ZT!AV$9:INDEX(ZTM,$B$3-$B$2+1,AV$8+1-$B$4)))</f>
        <v>0.16185297382541516</v>
      </c>
      <c r="AW66" s="18">
        <f>IF(OR($A66="",AW$8=""),"",MMULT(Z!$B66:INDEX(ZM,$A66-$B$4+1,$B$3-$B$2+1),ZT!AW$9:INDEX(ZTM,$B$3-$B$2+1,AW$8+1-$B$4)))</f>
        <v>0.10748102006133732</v>
      </c>
      <c r="AX66" s="18">
        <f>IF(OR($A66="",AX$8=""),"",MMULT(Z!$B66:INDEX(ZM,$A66-$B$4+1,$B$3-$B$2+1),ZT!AX$9:INDEX(ZTM,$B$3-$B$2+1,AX$8+1-$B$4)))</f>
        <v>0.10108387052761393</v>
      </c>
      <c r="AY66" s="18">
        <f>IF(OR($A66="",AY$8=""),"",MMULT(Z!$B66:INDEX(ZM,$A66-$B$4+1,$B$3-$B$2+1),ZT!AY$9:INDEX(ZTM,$B$3-$B$2+1,AY$8+1-$B$4)))</f>
        <v>0.13399380353978432</v>
      </c>
      <c r="AZ66" s="18">
        <f>IF(OR($A66="",AZ$8=""),"",MMULT(Z!$B66:INDEX(ZM,$A66-$B$4+1,$B$3-$B$2+1),ZT!AZ$9:INDEX(ZTM,$B$3-$B$2+1,AZ$8+1-$B$4)))</f>
        <v>0.11079989046970219</v>
      </c>
      <c r="BA66" s="18">
        <f>IF(OR($A66="",BA$8=""),"",MMULT(Z!$B66:INDEX(ZM,$A66-$B$4+1,$B$3-$B$2+1),ZT!BA$9:INDEX(ZTM,$B$3-$B$2+1,BA$8+1-$B$4)))</f>
        <v>0.11439790513706959</v>
      </c>
      <c r="BB66" s="18">
        <f>IF(OR($A66="",BB$8=""),"",MMULT(Z!$B66:INDEX(ZM,$A66-$B$4+1,$B$3-$B$2+1),ZT!BB$9:INDEX(ZTM,$B$3-$B$2+1,BB$8+1-$B$4)))</f>
        <v>8.7404378672532895E-2</v>
      </c>
      <c r="BC66" s="18">
        <f>IF(OR($A66="",BC$8=""),"",MMULT(Z!$B66:INDEX(ZM,$A66-$B$4+1,$B$3-$B$2+1),ZT!BC$9:INDEX(ZTM,$B$3-$B$2+1,BC$8+1-$B$4)))</f>
        <v>0.11039196529568876</v>
      </c>
      <c r="BD66" s="18">
        <f>IF(OR($A66="",BD$8=""),"",MMULT(Z!$B66:INDEX(ZM,$A66-$B$4+1,$B$3-$B$2+1),ZT!BD$9:INDEX(ZTM,$B$3-$B$2+1,BD$8+1-$B$4)))</f>
        <v>8.5525426117961753E-2</v>
      </c>
      <c r="BE66" s="18">
        <f>IF(OR($A66="",BE$8=""),"",MMULT(Z!$B66:INDEX(ZM,$A66-$B$4+1,$B$3-$B$2+1),ZT!BE$9:INDEX(ZTM,$B$3-$B$2+1,BE$8+1-$B$4)))</f>
        <v>0.13002020643506362</v>
      </c>
      <c r="BF66" s="18">
        <f>IF(OR($A66="",BF$8=""),"",MMULT(Z!$B66:INDEX(ZM,$A66-$B$4+1,$B$3-$B$2+1),ZT!BF$9:INDEX(ZTM,$B$3-$B$2+1,BF$8+1-$B$4)))</f>
        <v>0.14744289861566726</v>
      </c>
      <c r="BG66" s="18">
        <f>IF(OR($A66="",BG$8=""),"",MMULT(Z!$B66:INDEX(ZM,$A66-$B$4+1,$B$3-$B$2+1),ZT!BG$9:INDEX(ZTM,$B$3-$B$2+1,BG$8+1-$B$4)))</f>
        <v>0.20895584620973257</v>
      </c>
      <c r="BH66" s="18">
        <f>IF(OR($A66="",BH$8=""),"",MMULT(Z!$B66:INDEX(ZM,$A66-$B$4+1,$B$3-$B$2+1),ZT!BH$9:INDEX(ZTM,$B$3-$B$2+1,BH$8+1-$B$4)))</f>
        <v>0.16129309326831887</v>
      </c>
      <c r="BI66" s="18">
        <f>IF(OR($A66="",BI$8=""),"",MMULT(Z!$B66:INDEX(ZM,$A66-$B$4+1,$B$3-$B$2+1),ZT!BI$9:INDEX(ZTM,$B$3-$B$2+1,BI$8+1-$B$4)))</f>
        <v>0.17821341223882098</v>
      </c>
      <c r="BJ66" s="18">
        <f>IF(OR($A66="",BJ$8=""),"",MMULT(Z!$B66:INDEX(ZM,$A66-$B$4+1,$B$3-$B$2+1),ZT!BJ$9:INDEX(ZTM,$B$3-$B$2+1,BJ$8+1-$B$4)))</f>
        <v>0.21551634906440595</v>
      </c>
      <c r="BK66" s="18">
        <f>IF(OR($A66="",BK$8=""),"",MMULT(Z!$B66:INDEX(ZM,$A66-$B$4+1,$B$3-$B$2+1),ZT!BK$9:INDEX(ZTM,$B$3-$B$2+1,BK$8+1-$B$4)))</f>
        <v>0.2032265763539631</v>
      </c>
      <c r="BL66" s="18">
        <f>IF(OR($A66="",BL$8=""),"",MMULT(Z!$B66:INDEX(ZM,$A66-$B$4+1,$B$3-$B$2+1),ZT!BL$9:INDEX(ZTM,$B$3-$B$2+1,BL$8+1-$B$4)))</f>
        <v>0.22105338909940436</v>
      </c>
      <c r="BM66" s="18">
        <f>IF(OR($A66="",BM$8=""),"",MMULT(Z!$B66:INDEX(ZM,$A66-$B$4+1,$B$3-$B$2+1),ZT!BM$9:INDEX(ZTM,$B$3-$B$2+1,BM$8+1-$B$4)))</f>
        <v>0.21150781335846455</v>
      </c>
      <c r="BN66" s="18">
        <f>IF(OR($A66="",BN$8=""),"",MMULT(Z!$B66:INDEX(ZM,$A66-$B$4+1,$B$3-$B$2+1),ZT!BN$9:INDEX(ZTM,$B$3-$B$2+1,BN$8+1-$B$4)))</f>
        <v>0.20107769011814519</v>
      </c>
      <c r="BO66" s="18">
        <f>IF(OR($A66="",BO$8=""),"",MMULT(Z!$B66:INDEX(ZM,$A66-$B$4+1,$B$3-$B$2+1),ZT!BO$9:INDEX(ZTM,$B$3-$B$2+1,BO$8+1-$B$4)))</f>
        <v>0.23887600705197606</v>
      </c>
      <c r="BP66" s="18">
        <f>IF(OR($A66="",BP$8=""),"",MMULT(Z!$B66:INDEX(ZM,$A66-$B$4+1,$B$3-$B$2+1),ZT!BP$9:INDEX(ZTM,$B$3-$B$2+1,BP$8+1-$B$4)))</f>
        <v>0.23583009651104464</v>
      </c>
      <c r="BQ66" s="18">
        <f>IF(OR($A66="",BQ$8=""),"",MMULT(Z!$B66:INDEX(ZM,$A66-$B$4+1,$B$3-$B$2+1),ZT!BQ$9:INDEX(ZTM,$B$3-$B$2+1,BQ$8+1-$B$4)))</f>
        <v>0.22880120957142341</v>
      </c>
      <c r="BR66" s="18">
        <f>IF(OR($A66="",BR$8=""),"",MMULT(Z!$B66:INDEX(ZM,$A66-$B$4+1,$B$3-$B$2+1),ZT!BR$9:INDEX(ZTM,$B$3-$B$2+1,BR$8+1-$B$4)))</f>
        <v>0.22906615273306974</v>
      </c>
      <c r="BS66" s="18">
        <f>IF(OR($A66="",BS$8=""),"",MMULT(Z!$B66:INDEX(ZM,$A66-$B$4+1,$B$3-$B$2+1),ZT!BS$9:INDEX(ZTM,$B$3-$B$2+1,BS$8+1-$B$4)))</f>
        <v>0.22623998378159529</v>
      </c>
      <c r="BT66" s="18">
        <f>IF(OR($A66="",BT$8=""),"",MMULT(Z!$B66:INDEX(ZM,$A66-$B$4+1,$B$3-$B$2+1),ZT!BT$9:INDEX(ZTM,$B$3-$B$2+1,BT$8+1-$B$4)))</f>
        <v>0.23600773299563793</v>
      </c>
      <c r="BU66" s="18">
        <f>IF(OR($A66="",BU$8=""),"",MMULT(Z!$B66:INDEX(ZM,$A66-$B$4+1,$B$3-$B$2+1),ZT!BU$9:INDEX(ZTM,$B$3-$B$2+1,BU$8+1-$B$4)))</f>
        <v>0.23403768564483798</v>
      </c>
      <c r="BV66" s="18">
        <f>IF(OR($A66="",BV$8=""),"",MMULT(Z!$B66:INDEX(ZM,$A66-$B$4+1,$B$3-$B$2+1),ZT!BV$9:INDEX(ZTM,$B$3-$B$2+1,BV$8+1-$B$4)))</f>
        <v>0.21731277028256477</v>
      </c>
      <c r="BW66" s="18">
        <f>IF(OR($A66="",BW$8=""),"",MMULT(Z!$B66:INDEX(ZM,$A66-$B$4+1,$B$3-$B$2+1),ZT!BW$9:INDEX(ZTM,$B$3-$B$2+1,BW$8+1-$B$4)))</f>
        <v>0.21734080971290856</v>
      </c>
      <c r="BX66" s="18">
        <f>IF(OR($A66="",BX$8=""),"",MMULT(Z!$B66:INDEX(ZM,$A66-$B$4+1,$B$3-$B$2+1),ZT!BX$9:INDEX(ZTM,$B$3-$B$2+1,BX$8+1-$B$4)))</f>
        <v>0.21742043718695397</v>
      </c>
      <c r="BY66" s="18">
        <f>IF(OR($A66="",BY$8=""),"",MMULT(Z!$B66:INDEX(ZM,$A66-$B$4+1,$B$3-$B$2+1),ZT!BY$9:INDEX(ZTM,$B$3-$B$2+1,BY$8+1-$B$4)))</f>
        <v>0.20629564770938089</v>
      </c>
      <c r="BZ66" s="18">
        <f>IF(OR($A66="",BZ$8=""),"",MMULT(Z!$B66:INDEX(ZM,$A66-$B$4+1,$B$3-$B$2+1),ZT!BZ$9:INDEX(ZTM,$B$3-$B$2+1,BZ$8+1-$B$4)))</f>
        <v>0.19888430753370492</v>
      </c>
      <c r="CA66" s="18">
        <f>IF(OR($A66="",CA$8=""),"",MMULT(Z!$B66:INDEX(ZM,$A66-$B$4+1,$B$3-$B$2+1),ZT!CA$9:INDEX(ZTM,$B$3-$B$2+1,CA$8+1-$B$4)))</f>
        <v>0.17132402238178232</v>
      </c>
      <c r="CB66" s="18">
        <f>IF(OR($A66="",CB$8=""),"",MMULT(Z!$B66:INDEX(ZM,$A66-$B$4+1,$B$3-$B$2+1),ZT!CB$9:INDEX(ZTM,$B$3-$B$2+1,CB$8+1-$B$4)))</f>
        <v>0.1919060624816207</v>
      </c>
      <c r="CC66" s="18">
        <f>IF(OR($A66="",CC$8=""),"",MMULT(Z!$B66:INDEX(ZM,$A66-$B$4+1,$B$3-$B$2+1),ZT!CC$9:INDEX(ZTM,$B$3-$B$2+1,CC$8+1-$B$4)))</f>
        <v>0.16752118376986819</v>
      </c>
      <c r="CD66" s="18">
        <f>IF(OR($A66="",CD$8=""),"",MMULT(Z!$B66:INDEX(ZM,$A66-$B$4+1,$B$3-$B$2+1),ZT!CD$9:INDEX(ZTM,$B$3-$B$2+1,CD$8+1-$B$4)))</f>
        <v>0.18147475808616825</v>
      </c>
      <c r="CE66" s="18">
        <f>IF(OR($A66="",CE$8=""),"",MMULT(Z!$B66:INDEX(ZM,$A66-$B$4+1,$B$3-$B$2+1),ZT!CE$9:INDEX(ZTM,$B$3-$B$2+1,CE$8+1-$B$4)))</f>
        <v>0.1885847088442637</v>
      </c>
      <c r="CF66" s="18">
        <f>IF(OR($A66="",CF$8=""),"",MMULT(Z!$B66:INDEX(ZM,$A66-$B$4+1,$B$3-$B$2+1),ZT!CF$9:INDEX(ZTM,$B$3-$B$2+1,CF$8+1-$B$4)))</f>
        <v>0.17175738406173374</v>
      </c>
      <c r="CG66" s="18">
        <f>IF(OR($A66="",CG$8=""),"",MMULT(Z!$B66:INDEX(ZM,$A66-$B$4+1,$B$3-$B$2+1),ZT!CG$9:INDEX(ZTM,$B$3-$B$2+1,CG$8+1-$B$4)))</f>
        <v>0.18569025811228027</v>
      </c>
      <c r="CH66" s="18">
        <f>IF(OR($A66="",CH$8=""),"",MMULT(Z!$B66:INDEX(ZM,$A66-$B$4+1,$B$3-$B$2+1),ZT!CH$9:INDEX(ZTM,$B$3-$B$2+1,CH$8+1-$B$4)))</f>
        <v>0.19128630164387794</v>
      </c>
      <c r="CI66" s="18">
        <f>IF(OR($A66="",CI$8=""),"",MMULT(Z!$B66:INDEX(ZM,$A66-$B$4+1,$B$3-$B$2+1),ZT!CI$9:INDEX(ZTM,$B$3-$B$2+1,CI$8+1-$B$4)))</f>
        <v>0.16660005205955153</v>
      </c>
      <c r="CJ66" s="18">
        <f>IF(OR($A66="",CJ$8=""),"",MMULT(Z!$B66:INDEX(ZM,$A66-$B$4+1,$B$3-$B$2+1),ZT!CJ$9:INDEX(ZTM,$B$3-$B$2+1,CJ$8+1-$B$4)))</f>
        <v>0.16623721379377057</v>
      </c>
      <c r="CK66" s="18">
        <f>IF(OR($A66="",CK$8=""),"",MMULT(Z!$B66:INDEX(ZM,$A66-$B$4+1,$B$3-$B$2+1),ZT!CK$9:INDEX(ZTM,$B$3-$B$2+1,CK$8+1-$B$4)))</f>
        <v>0.17777999647960005</v>
      </c>
      <c r="CL66" s="18">
        <f>IF(OR($A66="",CL$8=""),"",MMULT(Z!$B66:INDEX(ZM,$A66-$B$4+1,$B$3-$B$2+1),ZT!CL$9:INDEX(ZTM,$B$3-$B$2+1,CL$8+1-$B$4)))</f>
        <v>0.14812590622558097</v>
      </c>
      <c r="CM66" s="18">
        <f>IF(OR($A66="",CM$8=""),"",MMULT(Z!$B66:INDEX(ZM,$A66-$B$4+1,$B$3-$B$2+1),ZT!CM$9:INDEX(ZTM,$B$3-$B$2+1,CM$8+1-$B$4)))</f>
        <v>0.17556835318549999</v>
      </c>
      <c r="CN66" s="18">
        <f>IF(OR($A66="",CN$8=""),"",MMULT(Z!$B66:INDEX(ZM,$A66-$B$4+1,$B$3-$B$2+1),ZT!CN$9:INDEX(ZTM,$B$3-$B$2+1,CN$8+1-$B$4)))</f>
        <v>0.1610673666076291</v>
      </c>
      <c r="CO66" s="18">
        <f>IF(OR($A66="",CO$8=""),"",MMULT(Z!$B66:INDEX(ZM,$A66-$B$4+1,$B$3-$B$2+1),ZT!CO$9:INDEX(ZTM,$B$3-$B$2+1,CO$8+1-$B$4)))</f>
        <v>0.15696554970709392</v>
      </c>
      <c r="CP66" s="18">
        <f>IF(OR($A66="",CP$8=""),"",MMULT(Z!$B66:INDEX(ZM,$A66-$B$4+1,$B$3-$B$2+1),ZT!CP$9:INDEX(ZTM,$B$3-$B$2+1,CP$8+1-$B$4)))</f>
        <v>0.11185993781091677</v>
      </c>
      <c r="CQ66" s="18">
        <f>IF(OR($A66="",CQ$8=""),"",MMULT(Z!$B66:INDEX(ZM,$A66-$B$4+1,$B$3-$B$2+1),ZT!CQ$9:INDEX(ZTM,$B$3-$B$2+1,CQ$8+1-$B$4)))</f>
        <v>0.12734266497115793</v>
      </c>
      <c r="CR66" s="18">
        <f>IF(OR($A66="",CR$8=""),"",MMULT(Z!$B66:INDEX(ZM,$A66-$B$4+1,$B$3-$B$2+1),ZT!CR$9:INDEX(ZTM,$B$3-$B$2+1,CR$8+1-$B$4)))</f>
        <v>5.7097456291092988E-2</v>
      </c>
      <c r="CS66" s="18">
        <f>IF(OR($A66="",CS$8=""),"",MMULT(Z!$B66:INDEX(ZM,$A66-$B$4+1,$B$3-$B$2+1),ZT!CS$9:INDEX(ZTM,$B$3-$B$2+1,CS$8+1-$B$4)))</f>
        <v>0.10907616302321722</v>
      </c>
      <c r="CT66" s="18" t="str">
        <f>IF(OR($A66="",CT$8=""),"",MMULT(Z!$B66:INDEX(ZM,$A66-$B$4+1,$B$3-$B$2+1),ZT!CT$9:INDEX(ZTM,$B$3-$B$2+1,CT$8+1-$B$4)))</f>
        <v/>
      </c>
      <c r="CU66" s="18" t="str">
        <f>IF(OR($A66="",CU$8=""),"",MMULT(Z!$B66:INDEX(ZM,$A66-$B$4+1,$B$3-$B$2+1),ZT!CU$9:INDEX(ZTM,$B$3-$B$2+1,CU$8+1-$B$4)))</f>
        <v/>
      </c>
      <c r="CV66" s="18" t="str">
        <f>IF(OR($A66="",CV$8=""),"",MMULT(Z!$B66:INDEX(ZM,$A66-$B$4+1,$B$3-$B$2+1),ZT!CV$9:INDEX(ZTM,$B$3-$B$2+1,CV$8+1-$B$4)))</f>
        <v/>
      </c>
      <c r="CW66" s="18" t="str">
        <f>IF(OR($A66="",CW$8=""),"",MMULT(Z!$B66:INDEX(ZM,$A66-$B$4+1,$B$3-$B$2+1),ZT!CW$9:INDEX(ZTM,$B$3-$B$2+1,CW$8+1-$B$4)))</f>
        <v/>
      </c>
      <c r="CX66" s="18" t="str">
        <f>IF(OR($A66="",CX$8=""),"",MMULT(Z!$B66:INDEX(ZM,$A66-$B$4+1,$B$3-$B$2+1),ZT!CX$9:INDEX(ZTM,$B$3-$B$2+1,CX$8+1-$B$4)))</f>
        <v/>
      </c>
      <c r="CY66" s="18" t="str">
        <f>IF(OR($A66="",CY$8=""),"",MMULT(Z!$B66:INDEX(ZM,$A66-$B$4+1,$B$3-$B$2+1),ZT!CY$9:INDEX(ZTM,$B$3-$B$2+1,CY$8+1-$B$4)))</f>
        <v/>
      </c>
      <c r="CZ66" s="18" t="str">
        <f>IF(OR($A66="",CZ$8=""),"",MMULT(Z!$B66:INDEX(ZM,$A66-$B$4+1,$B$3-$B$2+1),ZT!CZ$9:INDEX(ZTM,$B$3-$B$2+1,CZ$8+1-$B$4)))</f>
        <v/>
      </c>
      <c r="DA66" s="18" t="str">
        <f>IF(OR($A66="",DA$8=""),"",MMULT(Z!$B66:INDEX(ZM,$A66-$B$4+1,$B$3-$B$2+1),ZT!DA$9:INDEX(ZTM,$B$3-$B$2+1,DA$8+1-$B$4)))</f>
        <v/>
      </c>
      <c r="DB66" s="18" t="str">
        <f>IF(OR($A66="",DB$8=""),"",MMULT(Z!$B66:INDEX(ZM,$A66-$B$4+1,$B$3-$B$2+1),ZT!DB$9:INDEX(ZTM,$B$3-$B$2+1,DB$8+1-$B$4)))</f>
        <v/>
      </c>
      <c r="DC66" s="18" t="str">
        <f>IF(OR($A66="",DC$8=""),"",MMULT(Z!$B66:INDEX(ZM,$A66-$B$4+1,$B$3-$B$2+1),ZT!DC$9:INDEX(ZTM,$B$3-$B$2+1,DC$8+1-$B$4)))</f>
        <v/>
      </c>
      <c r="DD66" s="18" t="str">
        <f>IF(OR($A66="",DD$8=""),"",MMULT(Z!$B66:INDEX(ZM,$A66-$B$4+1,$B$3-$B$2+1),ZT!DD$9:INDEX(ZTM,$B$3-$B$2+1,DD$8+1-$B$4)))</f>
        <v/>
      </c>
      <c r="DE66" s="18" t="str">
        <f>IF(OR($A66="",DE$8=""),"",MMULT(Z!$B66:INDEX(ZM,$A66-$B$4+1,$B$3-$B$2+1),ZT!DE$9:INDEX(ZTM,$B$3-$B$2+1,DE$8+1-$B$4)))</f>
        <v/>
      </c>
      <c r="DF66" s="18" t="str">
        <f>IF(OR($A66="",DF$8=""),"",MMULT(Z!$B66:INDEX(ZM,$A66-$B$4+1,$B$3-$B$2+1),ZT!DF$9:INDEX(ZTM,$B$3-$B$2+1,DF$8+1-$B$4)))</f>
        <v/>
      </c>
      <c r="DG66" s="18" t="str">
        <f>IF(OR($A66="",DG$8=""),"",MMULT(Z!$B66:INDEX(ZM,$A66-$B$4+1,$B$3-$B$2+1),ZT!DG$9:INDEX(ZTM,$B$3-$B$2+1,DG$8+1-$B$4)))</f>
        <v/>
      </c>
    </row>
    <row r="67" spans="1:111">
      <c r="A67">
        <f>Z!A67</f>
        <v>58</v>
      </c>
      <c r="B67" s="18">
        <f>IF(OR($A67="",B$8=""),"",MMULT(Z!$B67:INDEX(ZM,$A67-$B$4+1,$B$3-$B$2+1),ZT!B$9:INDEX(ZTM,$B$3-$B$2+1,B$8+1-$B$4)))</f>
        <v>0.49633540701981199</v>
      </c>
      <c r="C67" s="18">
        <f>IF(OR($A67="",C$8=""),"",MMULT(Z!$B67:INDEX(ZM,$A67-$B$4+1,$B$3-$B$2+1),ZT!C$9:INDEX(ZTM,$B$3-$B$2+1,C$8+1-$B$4)))</f>
        <v>0.39346813568814881</v>
      </c>
      <c r="D67" s="18">
        <f>IF(OR($A67="",D$8=""),"",MMULT(Z!$B67:INDEX(ZM,$A67-$B$4+1,$B$3-$B$2+1),ZT!D$9:INDEX(ZTM,$B$3-$B$2+1,D$8+1-$B$4)))</f>
        <v>0.32948049400087148</v>
      </c>
      <c r="E67" s="18">
        <f>IF(OR($A67="",E$8=""),"",MMULT(Z!$B67:INDEX(ZM,$A67-$B$4+1,$B$3-$B$2+1),ZT!E$9:INDEX(ZTM,$B$3-$B$2+1,E$8+1-$B$4)))</f>
        <v>0.39293188008587865</v>
      </c>
      <c r="F67" s="18">
        <f>IF(OR($A67="",F$8=""),"",MMULT(Z!$B67:INDEX(ZM,$A67-$B$4+1,$B$3-$B$2+1),ZT!F$9:INDEX(ZTM,$B$3-$B$2+1,F$8+1-$B$4)))</f>
        <v>0.42555745451627575</v>
      </c>
      <c r="G67" s="18">
        <f>IF(OR($A67="",G$8=""),"",MMULT(Z!$B67:INDEX(ZM,$A67-$B$4+1,$B$3-$B$2+1),ZT!G$9:INDEX(ZTM,$B$3-$B$2+1,G$8+1-$B$4)))</f>
        <v>0.32044771787492915</v>
      </c>
      <c r="H67" s="18">
        <f>IF(OR($A67="",H$8=""),"",MMULT(Z!$B67:INDEX(ZM,$A67-$B$4+1,$B$3-$B$2+1),ZT!H$9:INDEX(ZTM,$B$3-$B$2+1,H$8+1-$B$4)))</f>
        <v>0.21576567907972521</v>
      </c>
      <c r="I67" s="18">
        <f>IF(OR($A67="",I$8=""),"",MMULT(Z!$B67:INDEX(ZM,$A67-$B$4+1,$B$3-$B$2+1),ZT!I$9:INDEX(ZTM,$B$3-$B$2+1,I$8+1-$B$4)))</f>
        <v>0.26255682979320472</v>
      </c>
      <c r="J67" s="18">
        <f>IF(OR($A67="",J$8=""),"",MMULT(Z!$B67:INDEX(ZM,$A67-$B$4+1,$B$3-$B$2+1),ZT!J$9:INDEX(ZTM,$B$3-$B$2+1,J$8+1-$B$4)))</f>
        <v>0.63817143614874228</v>
      </c>
      <c r="K67" s="18">
        <f>IF(OR($A67="",K$8=""),"",MMULT(Z!$B67:INDEX(ZM,$A67-$B$4+1,$B$3-$B$2+1),ZT!K$9:INDEX(ZTM,$B$3-$B$2+1,K$8+1-$B$4)))</f>
        <v>0.40695122391380317</v>
      </c>
      <c r="L67" s="18">
        <f>IF(OR($A67="",L$8=""),"",MMULT(Z!$B67:INDEX(ZM,$A67-$B$4+1,$B$3-$B$2+1),ZT!L$9:INDEX(ZTM,$B$3-$B$2+1,L$8+1-$B$4)))</f>
        <v>0.40015666297236197</v>
      </c>
      <c r="M67" s="18">
        <f>IF(OR($A67="",M$8=""),"",MMULT(Z!$B67:INDEX(ZM,$A67-$B$4+1,$B$3-$B$2+1),ZT!M$9:INDEX(ZTM,$B$3-$B$2+1,M$8+1-$B$4)))</f>
        <v>-7.6329138653272923E-3</v>
      </c>
      <c r="N67" s="18">
        <f>IF(OR($A67="",N$8=""),"",MMULT(Z!$B67:INDEX(ZM,$A67-$B$4+1,$B$3-$B$2+1),ZT!N$9:INDEX(ZTM,$B$3-$B$2+1,N$8+1-$B$4)))</f>
        <v>0.22706702309998733</v>
      </c>
      <c r="O67" s="18">
        <f>IF(OR($A67="",O$8=""),"",MMULT(Z!$B67:INDEX(ZM,$A67-$B$4+1,$B$3-$B$2+1),ZT!O$9:INDEX(ZTM,$B$3-$B$2+1,O$8+1-$B$4)))</f>
        <v>0.25543697858634384</v>
      </c>
      <c r="P67" s="18">
        <f>IF(OR($A67="",P$8=""),"",MMULT(Z!$B67:INDEX(ZM,$A67-$B$4+1,$B$3-$B$2+1),ZT!P$9:INDEX(ZTM,$B$3-$B$2+1,P$8+1-$B$4)))</f>
        <v>0.32317102557897154</v>
      </c>
      <c r="Q67" s="18">
        <f>IF(OR($A67="",Q$8=""),"",MMULT(Z!$B67:INDEX(ZM,$A67-$B$4+1,$B$3-$B$2+1),ZT!Q$9:INDEX(ZTM,$B$3-$B$2+1,Q$8+1-$B$4)))</f>
        <v>0.34084659381752397</v>
      </c>
      <c r="R67" s="18">
        <f>IF(OR($A67="",R$8=""),"",MMULT(Z!$B67:INDEX(ZM,$A67-$B$4+1,$B$3-$B$2+1),ZT!R$9:INDEX(ZTM,$B$3-$B$2+1,R$8+1-$B$4)))</f>
        <v>0.22390429205724635</v>
      </c>
      <c r="S67" s="18">
        <f>IF(OR($A67="",S$8=""),"",MMULT(Z!$B67:INDEX(ZM,$A67-$B$4+1,$B$3-$B$2+1),ZT!S$9:INDEX(ZTM,$B$3-$B$2+1,S$8+1-$B$4)))</f>
        <v>0.45350563770290153</v>
      </c>
      <c r="T67" s="18">
        <f>IF(OR($A67="",T$8=""),"",MMULT(Z!$B67:INDEX(ZM,$A67-$B$4+1,$B$3-$B$2+1),ZT!T$9:INDEX(ZTM,$B$3-$B$2+1,T$8+1-$B$4)))</f>
        <v>0.17261272717754839</v>
      </c>
      <c r="U67" s="18">
        <f>IF(OR($A67="",U$8=""),"",MMULT(Z!$B67:INDEX(ZM,$A67-$B$4+1,$B$3-$B$2+1),ZT!U$9:INDEX(ZTM,$B$3-$B$2+1,U$8+1-$B$4)))</f>
        <v>0.30174853928054968</v>
      </c>
      <c r="V67" s="18">
        <f>IF(OR($A67="",V$8=""),"",MMULT(Z!$B67:INDEX(ZM,$A67-$B$4+1,$B$3-$B$2+1),ZT!V$9:INDEX(ZTM,$B$3-$B$2+1,V$8+1-$B$4)))</f>
        <v>0.43489663620586549</v>
      </c>
      <c r="W67" s="18">
        <f>IF(OR($A67="",W$8=""),"",MMULT(Z!$B67:INDEX(ZM,$A67-$B$4+1,$B$3-$B$2+1),ZT!W$9:INDEX(ZTM,$B$3-$B$2+1,W$8+1-$B$4)))</f>
        <v>0.44050693178804906</v>
      </c>
      <c r="X67" s="18">
        <f>IF(OR($A67="",X$8=""),"",MMULT(Z!$B67:INDEX(ZM,$A67-$B$4+1,$B$3-$B$2+1),ZT!X$9:INDEX(ZTM,$B$3-$B$2+1,X$8+1-$B$4)))</f>
        <v>0.38805272376740579</v>
      </c>
      <c r="Y67" s="18">
        <f>IF(OR($A67="",Y$8=""),"",MMULT(Z!$B67:INDEX(ZM,$A67-$B$4+1,$B$3-$B$2+1),ZT!Y$9:INDEX(ZTM,$B$3-$B$2+1,Y$8+1-$B$4)))</f>
        <v>0.46902226102960232</v>
      </c>
      <c r="Z67" s="18">
        <f>IF(OR($A67="",Z$8=""),"",MMULT(Z!$B67:INDEX(ZM,$A67-$B$4+1,$B$3-$B$2+1),ZT!Z$9:INDEX(ZTM,$B$3-$B$2+1,Z$8+1-$B$4)))</f>
        <v>0.39821621747644209</v>
      </c>
      <c r="AA67" s="18">
        <f>IF(OR($A67="",AA$8=""),"",MMULT(Z!$B67:INDEX(ZM,$A67-$B$4+1,$B$3-$B$2+1),ZT!AA$9:INDEX(ZTM,$B$3-$B$2+1,AA$8+1-$B$4)))</f>
        <v>0.2672236488200101</v>
      </c>
      <c r="AB67" s="18">
        <f>IF(OR($A67="",AB$8=""),"",MMULT(Z!$B67:INDEX(ZM,$A67-$B$4+1,$B$3-$B$2+1),ZT!AB$9:INDEX(ZTM,$B$3-$B$2+1,AB$8+1-$B$4)))</f>
        <v>0.45481558708744407</v>
      </c>
      <c r="AC67" s="18">
        <f>IF(OR($A67="",AC$8=""),"",MMULT(Z!$B67:INDEX(ZM,$A67-$B$4+1,$B$3-$B$2+1),ZT!AC$9:INDEX(ZTM,$B$3-$B$2+1,AC$8+1-$B$4)))</f>
        <v>0.43992853976584817</v>
      </c>
      <c r="AD67" s="18">
        <f>IF(OR($A67="",AD$8=""),"",MMULT(Z!$B67:INDEX(ZM,$A67-$B$4+1,$B$3-$B$2+1),ZT!AD$9:INDEX(ZTM,$B$3-$B$2+1,AD$8+1-$B$4)))</f>
        <v>0.32108200830219519</v>
      </c>
      <c r="AE67" s="18">
        <f>IF(OR($A67="",AE$8=""),"",MMULT(Z!$B67:INDEX(ZM,$A67-$B$4+1,$B$3-$B$2+1),ZT!AE$9:INDEX(ZTM,$B$3-$B$2+1,AE$8+1-$B$4)))</f>
        <v>0.44847818010974716</v>
      </c>
      <c r="AF67" s="18">
        <f>IF(OR($A67="",AF$8=""),"",MMULT(Z!$B67:INDEX(ZM,$A67-$B$4+1,$B$3-$B$2+1),ZT!AF$9:INDEX(ZTM,$B$3-$B$2+1,AF$8+1-$B$4)))</f>
        <v>0.5099295086847303</v>
      </c>
      <c r="AG67" s="18">
        <f>IF(OR($A67="",AG$8=""),"",MMULT(Z!$B67:INDEX(ZM,$A67-$B$4+1,$B$3-$B$2+1),ZT!AG$9:INDEX(ZTM,$B$3-$B$2+1,AG$8+1-$B$4)))</f>
        <v>0.63706028719795371</v>
      </c>
      <c r="AH67" s="18">
        <f>IF(OR($A67="",AH$8=""),"",MMULT(Z!$B67:INDEX(ZM,$A67-$B$4+1,$B$3-$B$2+1),ZT!AH$9:INDEX(ZTM,$B$3-$B$2+1,AH$8+1-$B$4)))</f>
        <v>0.45373375728305954</v>
      </c>
      <c r="AI67" s="18">
        <f>IF(OR($A67="",AI$8=""),"",MMULT(Z!$B67:INDEX(ZM,$A67-$B$4+1,$B$3-$B$2+1),ZT!AI$9:INDEX(ZTM,$B$3-$B$2+1,AI$8+1-$B$4)))</f>
        <v>0.58486832020725266</v>
      </c>
      <c r="AJ67" s="18">
        <f>IF(OR($A67="",AJ$8=""),"",MMULT(Z!$B67:INDEX(ZM,$A67-$B$4+1,$B$3-$B$2+1),ZT!AJ$9:INDEX(ZTM,$B$3-$B$2+1,AJ$8+1-$B$4)))</f>
        <v>0.52206742062085421</v>
      </c>
      <c r="AK67" s="18">
        <f>IF(OR($A67="",AK$8=""),"",MMULT(Z!$B67:INDEX(ZM,$A67-$B$4+1,$B$3-$B$2+1),ZT!AK$9:INDEX(ZTM,$B$3-$B$2+1,AK$8+1-$B$4)))</f>
        <v>0.5460376433255435</v>
      </c>
      <c r="AL67" s="18">
        <f>IF(OR($A67="",AL$8=""),"",MMULT(Z!$B67:INDEX(ZM,$A67-$B$4+1,$B$3-$B$2+1),ZT!AL$9:INDEX(ZTM,$B$3-$B$2+1,AL$8+1-$B$4)))</f>
        <v>0.55646608362500105</v>
      </c>
      <c r="AM67" s="18">
        <f>IF(OR($A67="",AM$8=""),"",MMULT(Z!$B67:INDEX(ZM,$A67-$B$4+1,$B$3-$B$2+1),ZT!AM$9:INDEX(ZTM,$B$3-$B$2+1,AM$8+1-$B$4)))</f>
        <v>0.45269830519721532</v>
      </c>
      <c r="AN67" s="18">
        <f>IF(OR($A67="",AN$8=""),"",MMULT(Z!$B67:INDEX(ZM,$A67-$B$4+1,$B$3-$B$2+1),ZT!AN$9:INDEX(ZTM,$B$3-$B$2+1,AN$8+1-$B$4)))</f>
        <v>0.48237923712930031</v>
      </c>
      <c r="AO67" s="18">
        <f>IF(OR($A67="",AO$8=""),"",MMULT(Z!$B67:INDEX(ZM,$A67-$B$4+1,$B$3-$B$2+1),ZT!AO$9:INDEX(ZTM,$B$3-$B$2+1,AO$8+1-$B$4)))</f>
        <v>0.355787331927997</v>
      </c>
      <c r="AP67" s="18">
        <f>IF(OR($A67="",AP$8=""),"",MMULT(Z!$B67:INDEX(ZM,$A67-$B$4+1,$B$3-$B$2+1),ZT!AP$9:INDEX(ZTM,$B$3-$B$2+1,AP$8+1-$B$4)))</f>
        <v>0.39341417311876981</v>
      </c>
      <c r="AQ67" s="18">
        <f>IF(OR($A67="",AQ$8=""),"",MMULT(Z!$B67:INDEX(ZM,$A67-$B$4+1,$B$3-$B$2+1),ZT!AQ$9:INDEX(ZTM,$B$3-$B$2+1,AQ$8+1-$B$4)))</f>
        <v>0.26743306621952451</v>
      </c>
      <c r="AR67" s="18">
        <f>IF(OR($A67="",AR$8=""),"",MMULT(Z!$B67:INDEX(ZM,$A67-$B$4+1,$B$3-$B$2+1),ZT!AR$9:INDEX(ZTM,$B$3-$B$2+1,AR$8+1-$B$4)))</f>
        <v>0.29618643344864692</v>
      </c>
      <c r="AS67" s="18">
        <f>IF(OR($A67="",AS$8=""),"",MMULT(Z!$B67:INDEX(ZM,$A67-$B$4+1,$B$3-$B$2+1),ZT!AS$9:INDEX(ZTM,$B$3-$B$2+1,AS$8+1-$B$4)))</f>
        <v>0.20713917451341496</v>
      </c>
      <c r="AT67" s="18">
        <f>IF(OR($A67="",AT$8=""),"",MMULT(Z!$B67:INDEX(ZM,$A67-$B$4+1,$B$3-$B$2+1),ZT!AT$9:INDEX(ZTM,$B$3-$B$2+1,AT$8+1-$B$4)))</f>
        <v>0.20579345552730022</v>
      </c>
      <c r="AU67" s="18">
        <f>IF(OR($A67="",AU$8=""),"",MMULT(Z!$B67:INDEX(ZM,$A67-$B$4+1,$B$3-$B$2+1),ZT!AU$9:INDEX(ZTM,$B$3-$B$2+1,AU$8+1-$B$4)))</f>
        <v>0.19706593523135807</v>
      </c>
      <c r="AV67" s="18">
        <f>IF(OR($A67="",AV$8=""),"",MMULT(Z!$B67:INDEX(ZM,$A67-$B$4+1,$B$3-$B$2+1),ZT!AV$9:INDEX(ZTM,$B$3-$B$2+1,AV$8+1-$B$4)))</f>
        <v>0.14943902317681798</v>
      </c>
      <c r="AW67" s="18">
        <f>IF(OR($A67="",AW$8=""),"",MMULT(Z!$B67:INDEX(ZM,$A67-$B$4+1,$B$3-$B$2+1),ZT!AW$9:INDEX(ZTM,$B$3-$B$2+1,AW$8+1-$B$4)))</f>
        <v>9.8707462037602917E-2</v>
      </c>
      <c r="AX67" s="18">
        <f>IF(OR($A67="",AX$8=""),"",MMULT(Z!$B67:INDEX(ZM,$A67-$B$4+1,$B$3-$B$2+1),ZT!AX$9:INDEX(ZTM,$B$3-$B$2+1,AX$8+1-$B$4)))</f>
        <v>9.7886451108844696E-2</v>
      </c>
      <c r="AY67" s="18">
        <f>IF(OR($A67="",AY$8=""),"",MMULT(Z!$B67:INDEX(ZM,$A67-$B$4+1,$B$3-$B$2+1),ZT!AY$9:INDEX(ZTM,$B$3-$B$2+1,AY$8+1-$B$4)))</f>
        <v>0.1227483912795147</v>
      </c>
      <c r="AZ67" s="18">
        <f>IF(OR($A67="",AZ$8=""),"",MMULT(Z!$B67:INDEX(ZM,$A67-$B$4+1,$B$3-$B$2+1),ZT!AZ$9:INDEX(ZTM,$B$3-$B$2+1,AZ$8+1-$B$4)))</f>
        <v>8.0458507457647876E-2</v>
      </c>
      <c r="BA67" s="18">
        <f>IF(OR($A67="",BA$8=""),"",MMULT(Z!$B67:INDEX(ZM,$A67-$B$4+1,$B$3-$B$2+1),ZT!BA$9:INDEX(ZTM,$B$3-$B$2+1,BA$8+1-$B$4)))</f>
        <v>9.0515240231354391E-2</v>
      </c>
      <c r="BB67" s="18">
        <f>IF(OR($A67="",BB$8=""),"",MMULT(Z!$B67:INDEX(ZM,$A67-$B$4+1,$B$3-$B$2+1),ZT!BB$9:INDEX(ZTM,$B$3-$B$2+1,BB$8+1-$B$4)))</f>
        <v>8.3132820661414447E-2</v>
      </c>
      <c r="BC67" s="18">
        <f>IF(OR($A67="",BC$8=""),"",MMULT(Z!$B67:INDEX(ZM,$A67-$B$4+1,$B$3-$B$2+1),ZT!BC$9:INDEX(ZTM,$B$3-$B$2+1,BC$8+1-$B$4)))</f>
        <v>9.5925061776697004E-2</v>
      </c>
      <c r="BD67" s="18">
        <f>IF(OR($A67="",BD$8=""),"",MMULT(Z!$B67:INDEX(ZM,$A67-$B$4+1,$B$3-$B$2+1),ZT!BD$9:INDEX(ZTM,$B$3-$B$2+1,BD$8+1-$B$4)))</f>
        <v>0.10841247601771416</v>
      </c>
      <c r="BE67" s="18">
        <f>IF(OR($A67="",BE$8=""),"",MMULT(Z!$B67:INDEX(ZM,$A67-$B$4+1,$B$3-$B$2+1),ZT!BE$9:INDEX(ZTM,$B$3-$B$2+1,BE$8+1-$B$4)))</f>
        <v>0.10346745460077551</v>
      </c>
      <c r="BF67" s="18">
        <f>IF(OR($A67="",BF$8=""),"",MMULT(Z!$B67:INDEX(ZM,$A67-$B$4+1,$B$3-$B$2+1),ZT!BF$9:INDEX(ZTM,$B$3-$B$2+1,BF$8+1-$B$4)))</f>
        <v>0.13772641112278178</v>
      </c>
      <c r="BG67" s="18">
        <f>IF(OR($A67="",BG$8=""),"",MMULT(Z!$B67:INDEX(ZM,$A67-$B$4+1,$B$3-$B$2+1),ZT!BG$9:INDEX(ZTM,$B$3-$B$2+1,BG$8+1-$B$4)))</f>
        <v>0.16129309326831887</v>
      </c>
      <c r="BH67" s="18">
        <f>IF(OR($A67="",BH$8=""),"",MMULT(Z!$B67:INDEX(ZM,$A67-$B$4+1,$B$3-$B$2+1),ZT!BH$9:INDEX(ZTM,$B$3-$B$2+1,BH$8+1-$B$4)))</f>
        <v>0.16986499096892196</v>
      </c>
      <c r="BI67" s="18">
        <f>IF(OR($A67="",BI$8=""),"",MMULT(Z!$B67:INDEX(ZM,$A67-$B$4+1,$B$3-$B$2+1),ZT!BI$9:INDEX(ZTM,$B$3-$B$2+1,BI$8+1-$B$4)))</f>
        <v>0.16285609423676978</v>
      </c>
      <c r="BJ67" s="18">
        <f>IF(OR($A67="",BJ$8=""),"",MMULT(Z!$B67:INDEX(ZM,$A67-$B$4+1,$B$3-$B$2+1),ZT!BJ$9:INDEX(ZTM,$B$3-$B$2+1,BJ$8+1-$B$4)))</f>
        <v>0.18018946336922079</v>
      </c>
      <c r="BK67" s="18">
        <f>IF(OR($A67="",BK$8=""),"",MMULT(Z!$B67:INDEX(ZM,$A67-$B$4+1,$B$3-$B$2+1),ZT!BK$9:INDEX(ZTM,$B$3-$B$2+1,BK$8+1-$B$4)))</f>
        <v>0.16818149440558219</v>
      </c>
      <c r="BL67" s="18">
        <f>IF(OR($A67="",BL$8=""),"",MMULT(Z!$B67:INDEX(ZM,$A67-$B$4+1,$B$3-$B$2+1),ZT!BL$9:INDEX(ZTM,$B$3-$B$2+1,BL$8+1-$B$4)))</f>
        <v>0.18540759526220091</v>
      </c>
      <c r="BM67" s="18">
        <f>IF(OR($A67="",BM$8=""),"",MMULT(Z!$B67:INDEX(ZM,$A67-$B$4+1,$B$3-$B$2+1),ZT!BM$9:INDEX(ZTM,$B$3-$B$2+1,BM$8+1-$B$4)))</f>
        <v>0.19498072005925096</v>
      </c>
      <c r="BN67" s="18">
        <f>IF(OR($A67="",BN$8=""),"",MMULT(Z!$B67:INDEX(ZM,$A67-$B$4+1,$B$3-$B$2+1),ZT!BN$9:INDEX(ZTM,$B$3-$B$2+1,BN$8+1-$B$4)))</f>
        <v>0.16627766934472751</v>
      </c>
      <c r="BO67" s="18">
        <f>IF(OR($A67="",BO$8=""),"",MMULT(Z!$B67:INDEX(ZM,$A67-$B$4+1,$B$3-$B$2+1),ZT!BO$9:INDEX(ZTM,$B$3-$B$2+1,BO$8+1-$B$4)))</f>
        <v>0.21022631705256256</v>
      </c>
      <c r="BP67" s="18">
        <f>IF(OR($A67="",BP$8=""),"",MMULT(Z!$B67:INDEX(ZM,$A67-$B$4+1,$B$3-$B$2+1),ZT!BP$9:INDEX(ZTM,$B$3-$B$2+1,BP$8+1-$B$4)))</f>
        <v>0.21086210604711497</v>
      </c>
      <c r="BQ67" s="18">
        <f>IF(OR($A67="",BQ$8=""),"",MMULT(Z!$B67:INDEX(ZM,$A67-$B$4+1,$B$3-$B$2+1),ZT!BQ$9:INDEX(ZTM,$B$3-$B$2+1,BQ$8+1-$B$4)))</f>
        <v>0.19101893153850757</v>
      </c>
      <c r="BR67" s="18">
        <f>IF(OR($A67="",BR$8=""),"",MMULT(Z!$B67:INDEX(ZM,$A67-$B$4+1,$B$3-$B$2+1),ZT!BR$9:INDEX(ZTM,$B$3-$B$2+1,BR$8+1-$B$4)))</f>
        <v>0.20725572912963311</v>
      </c>
      <c r="BS67" s="18">
        <f>IF(OR($A67="",BS$8=""),"",MMULT(Z!$B67:INDEX(ZM,$A67-$B$4+1,$B$3-$B$2+1),ZT!BS$9:INDEX(ZTM,$B$3-$B$2+1,BS$8+1-$B$4)))</f>
        <v>0.19139436187951508</v>
      </c>
      <c r="BT67" s="18">
        <f>IF(OR($A67="",BT$8=""),"",MMULT(Z!$B67:INDEX(ZM,$A67-$B$4+1,$B$3-$B$2+1),ZT!BT$9:INDEX(ZTM,$B$3-$B$2+1,BT$8+1-$B$4)))</f>
        <v>0.19843940676577226</v>
      </c>
      <c r="BU67" s="18">
        <f>IF(OR($A67="",BU$8=""),"",MMULT(Z!$B67:INDEX(ZM,$A67-$B$4+1,$B$3-$B$2+1),ZT!BU$9:INDEX(ZTM,$B$3-$B$2+1,BU$8+1-$B$4)))</f>
        <v>0.21323564018098851</v>
      </c>
      <c r="BV67" s="18">
        <f>IF(OR($A67="",BV$8=""),"",MMULT(Z!$B67:INDEX(ZM,$A67-$B$4+1,$B$3-$B$2+1),ZT!BV$9:INDEX(ZTM,$B$3-$B$2+1,BV$8+1-$B$4)))</f>
        <v>0.1776281418235397</v>
      </c>
      <c r="BW67" s="18">
        <f>IF(OR($A67="",BW$8=""),"",MMULT(Z!$B67:INDEX(ZM,$A67-$B$4+1,$B$3-$B$2+1),ZT!BW$9:INDEX(ZTM,$B$3-$B$2+1,BW$8+1-$B$4)))</f>
        <v>0.19117223615700885</v>
      </c>
      <c r="BX67" s="18">
        <f>IF(OR($A67="",BX$8=""),"",MMULT(Z!$B67:INDEX(ZM,$A67-$B$4+1,$B$3-$B$2+1),ZT!BX$9:INDEX(ZTM,$B$3-$B$2+1,BX$8+1-$B$4)))</f>
        <v>0.17853948269243047</v>
      </c>
      <c r="BY67" s="18">
        <f>IF(OR($A67="",BY$8=""),"",MMULT(Z!$B67:INDEX(ZM,$A67-$B$4+1,$B$3-$B$2+1),ZT!BY$9:INDEX(ZTM,$B$3-$B$2+1,BY$8+1-$B$4)))</f>
        <v>0.17734792012065098</v>
      </c>
      <c r="BZ67" s="18">
        <f>IF(OR($A67="",BZ$8=""),"",MMULT(Z!$B67:INDEX(ZM,$A67-$B$4+1,$B$3-$B$2+1),ZT!BZ$9:INDEX(ZTM,$B$3-$B$2+1,BZ$8+1-$B$4)))</f>
        <v>0.17045622517950917</v>
      </c>
      <c r="CA67" s="18">
        <f>IF(OR($A67="",CA$8=""),"",MMULT(Z!$B67:INDEX(ZM,$A67-$B$4+1,$B$3-$B$2+1),ZT!CA$9:INDEX(ZTM,$B$3-$B$2+1,CA$8+1-$B$4)))</f>
        <v>0.16140115551933634</v>
      </c>
      <c r="CB67" s="18">
        <f>IF(OR($A67="",CB$8=""),"",MMULT(Z!$B67:INDEX(ZM,$A67-$B$4+1,$B$3-$B$2+1),ZT!CB$9:INDEX(ZTM,$B$3-$B$2+1,CB$8+1-$B$4)))</f>
        <v>0.17466217646981505</v>
      </c>
      <c r="CC67" s="18">
        <f>IF(OR($A67="",CC$8=""),"",MMULT(Z!$B67:INDEX(ZM,$A67-$B$4+1,$B$3-$B$2+1),ZT!CC$9:INDEX(ZTM,$B$3-$B$2+1,CC$8+1-$B$4)))</f>
        <v>0.15240324737345357</v>
      </c>
      <c r="CD67" s="18">
        <f>IF(OR($A67="",CD$8=""),"",MMULT(Z!$B67:INDEX(ZM,$A67-$B$4+1,$B$3-$B$2+1),ZT!CD$9:INDEX(ZTM,$B$3-$B$2+1,CD$8+1-$B$4)))</f>
        <v>0.15534089756384112</v>
      </c>
      <c r="CE67" s="18">
        <f>IF(OR($A67="",CE$8=""),"",MMULT(Z!$B67:INDEX(ZM,$A67-$B$4+1,$B$3-$B$2+1),ZT!CE$9:INDEX(ZTM,$B$3-$B$2+1,CE$8+1-$B$4)))</f>
        <v>0.14551985744763973</v>
      </c>
      <c r="CF67" s="18">
        <f>IF(OR($A67="",CF$8=""),"",MMULT(Z!$B67:INDEX(ZM,$A67-$B$4+1,$B$3-$B$2+1),ZT!CF$9:INDEX(ZTM,$B$3-$B$2+1,CF$8+1-$B$4)))</f>
        <v>0.15263686067773988</v>
      </c>
      <c r="CG67" s="18">
        <f>IF(OR($A67="",CG$8=""),"",MMULT(Z!$B67:INDEX(ZM,$A67-$B$4+1,$B$3-$B$2+1),ZT!CG$9:INDEX(ZTM,$B$3-$B$2+1,CG$8+1-$B$4)))</f>
        <v>0.1627168844854204</v>
      </c>
      <c r="CH67" s="18">
        <f>IF(OR($A67="",CH$8=""),"",MMULT(Z!$B67:INDEX(ZM,$A67-$B$4+1,$B$3-$B$2+1),ZT!CH$9:INDEX(ZTM,$B$3-$B$2+1,CH$8+1-$B$4)))</f>
        <v>0.15599240413562679</v>
      </c>
      <c r="CI67" s="18">
        <f>IF(OR($A67="",CI$8=""),"",MMULT(Z!$B67:INDEX(ZM,$A67-$B$4+1,$B$3-$B$2+1),ZT!CI$9:INDEX(ZTM,$B$3-$B$2+1,CI$8+1-$B$4)))</f>
        <v>0.15914308162112376</v>
      </c>
      <c r="CJ67" s="18">
        <f>IF(OR($A67="",CJ$8=""),"",MMULT(Z!$B67:INDEX(ZM,$A67-$B$4+1,$B$3-$B$2+1),ZT!CJ$9:INDEX(ZTM,$B$3-$B$2+1,CJ$8+1-$B$4)))</f>
        <v>0.15618835597965156</v>
      </c>
      <c r="CK67" s="18">
        <f>IF(OR($A67="",CK$8=""),"",MMULT(Z!$B67:INDEX(ZM,$A67-$B$4+1,$B$3-$B$2+1),ZT!CK$9:INDEX(ZTM,$B$3-$B$2+1,CK$8+1-$B$4)))</f>
        <v>0.15087501689863875</v>
      </c>
      <c r="CL67" s="18">
        <f>IF(OR($A67="",CL$8=""),"",MMULT(Z!$B67:INDEX(ZM,$A67-$B$4+1,$B$3-$B$2+1),ZT!CL$9:INDEX(ZTM,$B$3-$B$2+1,CL$8+1-$B$4)))</f>
        <v>0.12625899205340199</v>
      </c>
      <c r="CM67" s="18">
        <f>IF(OR($A67="",CM$8=""),"",MMULT(Z!$B67:INDEX(ZM,$A67-$B$4+1,$B$3-$B$2+1),ZT!CM$9:INDEX(ZTM,$B$3-$B$2+1,CM$8+1-$B$4)))</f>
        <v>0.14560654179556795</v>
      </c>
      <c r="CN67" s="18">
        <f>IF(OR($A67="",CN$8=""),"",MMULT(Z!$B67:INDEX(ZM,$A67-$B$4+1,$B$3-$B$2+1),ZT!CN$9:INDEX(ZTM,$B$3-$B$2+1,CN$8+1-$B$4)))</f>
        <v>0.13591923383711357</v>
      </c>
      <c r="CO67" s="18">
        <f>IF(OR($A67="",CO$8=""),"",MMULT(Z!$B67:INDEX(ZM,$A67-$B$4+1,$B$3-$B$2+1),ZT!CO$9:INDEX(ZTM,$B$3-$B$2+1,CO$8+1-$B$4)))</f>
        <v>0.13268457602335457</v>
      </c>
      <c r="CP67" s="18">
        <f>IF(OR($A67="",CP$8=""),"",MMULT(Z!$B67:INDEX(ZM,$A67-$B$4+1,$B$3-$B$2+1),ZT!CP$9:INDEX(ZTM,$B$3-$B$2+1,CP$8+1-$B$4)))</f>
        <v>9.9806929404985339E-2</v>
      </c>
      <c r="CQ67" s="18">
        <f>IF(OR($A67="",CQ$8=""),"",MMULT(Z!$B67:INDEX(ZM,$A67-$B$4+1,$B$3-$B$2+1),ZT!CQ$9:INDEX(ZTM,$B$3-$B$2+1,CQ$8+1-$B$4)))</f>
        <v>0.11502827129520814</v>
      </c>
      <c r="CR67" s="18">
        <f>IF(OR($A67="",CR$8=""),"",MMULT(Z!$B67:INDEX(ZM,$A67-$B$4+1,$B$3-$B$2+1),ZT!CR$9:INDEX(ZTM,$B$3-$B$2+1,CR$8+1-$B$4)))</f>
        <v>5.5948503831932846E-2</v>
      </c>
      <c r="CS67" s="18">
        <f>IF(OR($A67="",CS$8=""),"",MMULT(Z!$B67:INDEX(ZM,$A67-$B$4+1,$B$3-$B$2+1),ZT!CS$9:INDEX(ZTM,$B$3-$B$2+1,CS$8+1-$B$4)))</f>
        <v>9.726679488889893E-2</v>
      </c>
      <c r="CT67" s="18" t="str">
        <f>IF(OR($A67="",CT$8=""),"",MMULT(Z!$B67:INDEX(ZM,$A67-$B$4+1,$B$3-$B$2+1),ZT!CT$9:INDEX(ZTM,$B$3-$B$2+1,CT$8+1-$B$4)))</f>
        <v/>
      </c>
      <c r="CU67" s="18" t="str">
        <f>IF(OR($A67="",CU$8=""),"",MMULT(Z!$B67:INDEX(ZM,$A67-$B$4+1,$B$3-$B$2+1),ZT!CU$9:INDEX(ZTM,$B$3-$B$2+1,CU$8+1-$B$4)))</f>
        <v/>
      </c>
      <c r="CV67" s="18" t="str">
        <f>IF(OR($A67="",CV$8=""),"",MMULT(Z!$B67:INDEX(ZM,$A67-$B$4+1,$B$3-$B$2+1),ZT!CV$9:INDEX(ZTM,$B$3-$B$2+1,CV$8+1-$B$4)))</f>
        <v/>
      </c>
      <c r="CW67" s="18" t="str">
        <f>IF(OR($A67="",CW$8=""),"",MMULT(Z!$B67:INDEX(ZM,$A67-$B$4+1,$B$3-$B$2+1),ZT!CW$9:INDEX(ZTM,$B$3-$B$2+1,CW$8+1-$B$4)))</f>
        <v/>
      </c>
      <c r="CX67" s="18" t="str">
        <f>IF(OR($A67="",CX$8=""),"",MMULT(Z!$B67:INDEX(ZM,$A67-$B$4+1,$B$3-$B$2+1),ZT!CX$9:INDEX(ZTM,$B$3-$B$2+1,CX$8+1-$B$4)))</f>
        <v/>
      </c>
      <c r="CY67" s="18" t="str">
        <f>IF(OR($A67="",CY$8=""),"",MMULT(Z!$B67:INDEX(ZM,$A67-$B$4+1,$B$3-$B$2+1),ZT!CY$9:INDEX(ZTM,$B$3-$B$2+1,CY$8+1-$B$4)))</f>
        <v/>
      </c>
      <c r="CZ67" s="18" t="str">
        <f>IF(OR($A67="",CZ$8=""),"",MMULT(Z!$B67:INDEX(ZM,$A67-$B$4+1,$B$3-$B$2+1),ZT!CZ$9:INDEX(ZTM,$B$3-$B$2+1,CZ$8+1-$B$4)))</f>
        <v/>
      </c>
      <c r="DA67" s="18" t="str">
        <f>IF(OR($A67="",DA$8=""),"",MMULT(Z!$B67:INDEX(ZM,$A67-$B$4+1,$B$3-$B$2+1),ZT!DA$9:INDEX(ZTM,$B$3-$B$2+1,DA$8+1-$B$4)))</f>
        <v/>
      </c>
      <c r="DB67" s="18" t="str">
        <f>IF(OR($A67="",DB$8=""),"",MMULT(Z!$B67:INDEX(ZM,$A67-$B$4+1,$B$3-$B$2+1),ZT!DB$9:INDEX(ZTM,$B$3-$B$2+1,DB$8+1-$B$4)))</f>
        <v/>
      </c>
      <c r="DC67" s="18" t="str">
        <f>IF(OR($A67="",DC$8=""),"",MMULT(Z!$B67:INDEX(ZM,$A67-$B$4+1,$B$3-$B$2+1),ZT!DC$9:INDEX(ZTM,$B$3-$B$2+1,DC$8+1-$B$4)))</f>
        <v/>
      </c>
      <c r="DD67" s="18" t="str">
        <f>IF(OR($A67="",DD$8=""),"",MMULT(Z!$B67:INDEX(ZM,$A67-$B$4+1,$B$3-$B$2+1),ZT!DD$9:INDEX(ZTM,$B$3-$B$2+1,DD$8+1-$B$4)))</f>
        <v/>
      </c>
      <c r="DE67" s="18" t="str">
        <f>IF(OR($A67="",DE$8=""),"",MMULT(Z!$B67:INDEX(ZM,$A67-$B$4+1,$B$3-$B$2+1),ZT!DE$9:INDEX(ZTM,$B$3-$B$2+1,DE$8+1-$B$4)))</f>
        <v/>
      </c>
      <c r="DF67" s="18" t="str">
        <f>IF(OR($A67="",DF$8=""),"",MMULT(Z!$B67:INDEX(ZM,$A67-$B$4+1,$B$3-$B$2+1),ZT!DF$9:INDEX(ZTM,$B$3-$B$2+1,DF$8+1-$B$4)))</f>
        <v/>
      </c>
      <c r="DG67" s="18" t="str">
        <f>IF(OR($A67="",DG$8=""),"",MMULT(Z!$B67:INDEX(ZM,$A67-$B$4+1,$B$3-$B$2+1),ZT!DG$9:INDEX(ZTM,$B$3-$B$2+1,DG$8+1-$B$4)))</f>
        <v/>
      </c>
    </row>
    <row r="68" spans="1:111">
      <c r="A68">
        <f>Z!A68</f>
        <v>59</v>
      </c>
      <c r="B68" s="18">
        <f>IF(OR($A68="",B$8=""),"",MMULT(Z!$B68:INDEX(ZM,$A68-$B$4+1,$B$3-$B$2+1),ZT!B$9:INDEX(ZTM,$B$3-$B$2+1,B$8+1-$B$4)))</f>
        <v>0.52515842378026178</v>
      </c>
      <c r="C68" s="18">
        <f>IF(OR($A68="",C$8=""),"",MMULT(Z!$B68:INDEX(ZM,$A68-$B$4+1,$B$3-$B$2+1),ZT!C$9:INDEX(ZTM,$B$3-$B$2+1,C$8+1-$B$4)))</f>
        <v>0.47432706753324982</v>
      </c>
      <c r="D68" s="18">
        <f>IF(OR($A68="",D$8=""),"",MMULT(Z!$B68:INDEX(ZM,$A68-$B$4+1,$B$3-$B$2+1),ZT!D$9:INDEX(ZTM,$B$3-$B$2+1,D$8+1-$B$4)))</f>
        <v>0.39393315499836423</v>
      </c>
      <c r="E68" s="18">
        <f>IF(OR($A68="",E$8=""),"",MMULT(Z!$B68:INDEX(ZM,$A68-$B$4+1,$B$3-$B$2+1),ZT!E$9:INDEX(ZTM,$B$3-$B$2+1,E$8+1-$B$4)))</f>
        <v>0.45473427374097058</v>
      </c>
      <c r="F68" s="18">
        <f>IF(OR($A68="",F$8=""),"",MMULT(Z!$B68:INDEX(ZM,$A68-$B$4+1,$B$3-$B$2+1),ZT!F$9:INDEX(ZTM,$B$3-$B$2+1,F$8+1-$B$4)))</f>
        <v>0.42188467867561397</v>
      </c>
      <c r="G68" s="18">
        <f>IF(OR($A68="",G$8=""),"",MMULT(Z!$B68:INDEX(ZM,$A68-$B$4+1,$B$3-$B$2+1),ZT!G$9:INDEX(ZTM,$B$3-$B$2+1,G$8+1-$B$4)))</f>
        <v>0.35848747203269971</v>
      </c>
      <c r="H68" s="18">
        <f>IF(OR($A68="",H$8=""),"",MMULT(Z!$B68:INDEX(ZM,$A68-$B$4+1,$B$3-$B$2+1),ZT!H$9:INDEX(ZTM,$B$3-$B$2+1,H$8+1-$B$4)))</f>
        <v>0.31156310944572119</v>
      </c>
      <c r="I68" s="18">
        <f>IF(OR($A68="",I$8=""),"",MMULT(Z!$B68:INDEX(ZM,$A68-$B$4+1,$B$3-$B$2+1),ZT!I$9:INDEX(ZTM,$B$3-$B$2+1,I$8+1-$B$4)))</f>
        <v>0.35082582459943767</v>
      </c>
      <c r="J68" s="18">
        <f>IF(OR($A68="",J$8=""),"",MMULT(Z!$B68:INDEX(ZM,$A68-$B$4+1,$B$3-$B$2+1),ZT!J$9:INDEX(ZTM,$B$3-$B$2+1,J$8+1-$B$4)))</f>
        <v>0.79460378259273012</v>
      </c>
      <c r="K68" s="18">
        <f>IF(OR($A68="",K$8=""),"",MMULT(Z!$B68:INDEX(ZM,$A68-$B$4+1,$B$3-$B$2+1),ZT!K$9:INDEX(ZTM,$B$3-$B$2+1,K$8+1-$B$4)))</f>
        <v>0.50932322798325214</v>
      </c>
      <c r="L68" s="18">
        <f>IF(OR($A68="",L$8=""),"",MMULT(Z!$B68:INDEX(ZM,$A68-$B$4+1,$B$3-$B$2+1),ZT!L$9:INDEX(ZTM,$B$3-$B$2+1,L$8+1-$B$4)))</f>
        <v>0.34399790820501208</v>
      </c>
      <c r="M68" s="18">
        <f>IF(OR($A68="",M$8=""),"",MMULT(Z!$B68:INDEX(ZM,$A68-$B$4+1,$B$3-$B$2+1),ZT!M$9:INDEX(ZTM,$B$3-$B$2+1,M$8+1-$B$4)))</f>
        <v>-0.10269055323771772</v>
      </c>
      <c r="N68" s="18">
        <f>IF(OR($A68="",N$8=""),"",MMULT(Z!$B68:INDEX(ZM,$A68-$B$4+1,$B$3-$B$2+1),ZT!N$9:INDEX(ZTM,$B$3-$B$2+1,N$8+1-$B$4)))</f>
        <v>0.31997978480117073</v>
      </c>
      <c r="O68" s="18">
        <f>IF(OR($A68="",O$8=""),"",MMULT(Z!$B68:INDEX(ZM,$A68-$B$4+1,$B$3-$B$2+1),ZT!O$9:INDEX(ZTM,$B$3-$B$2+1,O$8+1-$B$4)))</f>
        <v>0.32195447513960368</v>
      </c>
      <c r="P68" s="18">
        <f>IF(OR($A68="",P$8=""),"",MMULT(Z!$B68:INDEX(ZM,$A68-$B$4+1,$B$3-$B$2+1),ZT!P$9:INDEX(ZTM,$B$3-$B$2+1,P$8+1-$B$4)))</f>
        <v>0.27586394792694785</v>
      </c>
      <c r="Q68" s="18">
        <f>IF(OR($A68="",Q$8=""),"",MMULT(Z!$B68:INDEX(ZM,$A68-$B$4+1,$B$3-$B$2+1),ZT!Q$9:INDEX(ZTM,$B$3-$B$2+1,Q$8+1-$B$4)))</f>
        <v>0.27115832159486253</v>
      </c>
      <c r="R68" s="18">
        <f>IF(OR($A68="",R$8=""),"",MMULT(Z!$B68:INDEX(ZM,$A68-$B$4+1,$B$3-$B$2+1),ZT!R$9:INDEX(ZTM,$B$3-$B$2+1,R$8+1-$B$4)))</f>
        <v>0.29568717869597072</v>
      </c>
      <c r="S68" s="18">
        <f>IF(OR($A68="",S$8=""),"",MMULT(Z!$B68:INDEX(ZM,$A68-$B$4+1,$B$3-$B$2+1),ZT!S$9:INDEX(ZTM,$B$3-$B$2+1,S$8+1-$B$4)))</f>
        <v>0.44681955080737434</v>
      </c>
      <c r="T68" s="18">
        <f>IF(OR($A68="",T$8=""),"",MMULT(Z!$B68:INDEX(ZM,$A68-$B$4+1,$B$3-$B$2+1),ZT!T$9:INDEX(ZTM,$B$3-$B$2+1,T$8+1-$B$4)))</f>
        <v>9.1841696361680103E-2</v>
      </c>
      <c r="U68" s="18">
        <f>IF(OR($A68="",U$8=""),"",MMULT(Z!$B68:INDEX(ZM,$A68-$B$4+1,$B$3-$B$2+1),ZT!U$9:INDEX(ZTM,$B$3-$B$2+1,U$8+1-$B$4)))</f>
        <v>0.27219170043903879</v>
      </c>
      <c r="V68" s="18">
        <f>IF(OR($A68="",V$8=""),"",MMULT(Z!$B68:INDEX(ZM,$A68-$B$4+1,$B$3-$B$2+1),ZT!V$9:INDEX(ZTM,$B$3-$B$2+1,V$8+1-$B$4)))</f>
        <v>0.43208221385537826</v>
      </c>
      <c r="W68" s="18">
        <f>IF(OR($A68="",W$8=""),"",MMULT(Z!$B68:INDEX(ZM,$A68-$B$4+1,$B$3-$B$2+1),ZT!W$9:INDEX(ZTM,$B$3-$B$2+1,W$8+1-$B$4)))</f>
        <v>0.44611724605412117</v>
      </c>
      <c r="X68" s="18">
        <f>IF(OR($A68="",X$8=""),"",MMULT(Z!$B68:INDEX(ZM,$A68-$B$4+1,$B$3-$B$2+1),ZT!X$9:INDEX(ZTM,$B$3-$B$2+1,X$8+1-$B$4)))</f>
        <v>0.45136139202011055</v>
      </c>
      <c r="Y68" s="18">
        <f>IF(OR($A68="",Y$8=""),"",MMULT(Z!$B68:INDEX(ZM,$A68-$B$4+1,$B$3-$B$2+1),ZT!Y$9:INDEX(ZTM,$B$3-$B$2+1,Y$8+1-$B$4)))</f>
        <v>0.45490387206130395</v>
      </c>
      <c r="Z68" s="18">
        <f>IF(OR($A68="",Z$8=""),"",MMULT(Z!$B68:INDEX(ZM,$A68-$B$4+1,$B$3-$B$2+1),ZT!Z$9:INDEX(ZTM,$B$3-$B$2+1,Z$8+1-$B$4)))</f>
        <v>0.44273340931862942</v>
      </c>
      <c r="AA68" s="18">
        <f>IF(OR($A68="",AA$8=""),"",MMULT(Z!$B68:INDEX(ZM,$A68-$B$4+1,$B$3-$B$2+1),ZT!AA$9:INDEX(ZTM,$B$3-$B$2+1,AA$8+1-$B$4)))</f>
        <v>0.28192950496734281</v>
      </c>
      <c r="AB68" s="18">
        <f>IF(OR($A68="",AB$8=""),"",MMULT(Z!$B68:INDEX(ZM,$A68-$B$4+1,$B$3-$B$2+1),ZT!AB$9:INDEX(ZTM,$B$3-$B$2+1,AB$8+1-$B$4)))</f>
        <v>0.55740648894319356</v>
      </c>
      <c r="AC68" s="18">
        <f>IF(OR($A68="",AC$8=""),"",MMULT(Z!$B68:INDEX(ZM,$A68-$B$4+1,$B$3-$B$2+1),ZT!AC$9:INDEX(ZTM,$B$3-$B$2+1,AC$8+1-$B$4)))</f>
        <v>0.40472236830369213</v>
      </c>
      <c r="AD68" s="18">
        <f>IF(OR($A68="",AD$8=""),"",MMULT(Z!$B68:INDEX(ZM,$A68-$B$4+1,$B$3-$B$2+1),ZT!AD$9:INDEX(ZTM,$B$3-$B$2+1,AD$8+1-$B$4)))</f>
        <v>0.38250024547960093</v>
      </c>
      <c r="AE68" s="18">
        <f>IF(OR($A68="",AE$8=""),"",MMULT(Z!$B68:INDEX(ZM,$A68-$B$4+1,$B$3-$B$2+1),ZT!AE$9:INDEX(ZTM,$B$3-$B$2+1,AE$8+1-$B$4)))</f>
        <v>0.49386687593977852</v>
      </c>
      <c r="AF68" s="18">
        <f>IF(OR($A68="",AF$8=""),"",MMULT(Z!$B68:INDEX(ZM,$A68-$B$4+1,$B$3-$B$2+1),ZT!AF$9:INDEX(ZTM,$B$3-$B$2+1,AF$8+1-$B$4)))</f>
        <v>0.53822077585464045</v>
      </c>
      <c r="AG68" s="18">
        <f>IF(OR($A68="",AG$8=""),"",MMULT(Z!$B68:INDEX(ZM,$A68-$B$4+1,$B$3-$B$2+1),ZT!AG$9:INDEX(ZTM,$B$3-$B$2+1,AG$8+1-$B$4)))</f>
        <v>0.73384509252213848</v>
      </c>
      <c r="AH68" s="18">
        <f>IF(OR($A68="",AH$8=""),"",MMULT(Z!$B68:INDEX(ZM,$A68-$B$4+1,$B$3-$B$2+1),ZT!AH$9:INDEX(ZTM,$B$3-$B$2+1,AH$8+1-$B$4)))</f>
        <v>0.47531352686610384</v>
      </c>
      <c r="AI68" s="18">
        <f>IF(OR($A68="",AI$8=""),"",MMULT(Z!$B68:INDEX(ZM,$A68-$B$4+1,$B$3-$B$2+1),ZT!AI$9:INDEX(ZTM,$B$3-$B$2+1,AI$8+1-$B$4)))</f>
        <v>0.60721071576644869</v>
      </c>
      <c r="AJ68" s="18">
        <f>IF(OR($A68="",AJ$8=""),"",MMULT(Z!$B68:INDEX(ZM,$A68-$B$4+1,$B$3-$B$2+1),ZT!AJ$9:INDEX(ZTM,$B$3-$B$2+1,AJ$8+1-$B$4)))</f>
        <v>0.58709131165992179</v>
      </c>
      <c r="AK68" s="18">
        <f>IF(OR($A68="",AK$8=""),"",MMULT(Z!$B68:INDEX(ZM,$A68-$B$4+1,$B$3-$B$2+1),ZT!AK$9:INDEX(ZTM,$B$3-$B$2+1,AK$8+1-$B$4)))</f>
        <v>0.52308116070307431</v>
      </c>
      <c r="AL68" s="18">
        <f>IF(OR($A68="",AL$8=""),"",MMULT(Z!$B68:INDEX(ZM,$A68-$B$4+1,$B$3-$B$2+1),ZT!AL$9:INDEX(ZTM,$B$3-$B$2+1,AL$8+1-$B$4)))</f>
        <v>0.64295662586263003</v>
      </c>
      <c r="AM68" s="18">
        <f>IF(OR($A68="",AM$8=""),"",MMULT(Z!$B68:INDEX(ZM,$A68-$B$4+1,$B$3-$B$2+1),ZT!AM$9:INDEX(ZTM,$B$3-$B$2+1,AM$8+1-$B$4)))</f>
        <v>0.47898443551586256</v>
      </c>
      <c r="AN68" s="18">
        <f>IF(OR($A68="",AN$8=""),"",MMULT(Z!$B68:INDEX(ZM,$A68-$B$4+1,$B$3-$B$2+1),ZT!AN$9:INDEX(ZTM,$B$3-$B$2+1,AN$8+1-$B$4)))</f>
        <v>0.57115101042181249</v>
      </c>
      <c r="AO68" s="18">
        <f>IF(OR($A68="",AO$8=""),"",MMULT(Z!$B68:INDEX(ZM,$A68-$B$4+1,$B$3-$B$2+1),ZT!AO$9:INDEX(ZTM,$B$3-$B$2+1,AO$8+1-$B$4)))</f>
        <v>0.45004231667370614</v>
      </c>
      <c r="AP68" s="18">
        <f>IF(OR($A68="",AP$8=""),"",MMULT(Z!$B68:INDEX(ZM,$A68-$B$4+1,$B$3-$B$2+1),ZT!AP$9:INDEX(ZTM,$B$3-$B$2+1,AP$8+1-$B$4)))</f>
        <v>0.43565609806736727</v>
      </c>
      <c r="AQ68" s="18">
        <f>IF(OR($A68="",AQ$8=""),"",MMULT(Z!$B68:INDEX(ZM,$A68-$B$4+1,$B$3-$B$2+1),ZT!AQ$9:INDEX(ZTM,$B$3-$B$2+1,AQ$8+1-$B$4)))</f>
        <v>0.36975763813462476</v>
      </c>
      <c r="AR68" s="18">
        <f>IF(OR($A68="",AR$8=""),"",MMULT(Z!$B68:INDEX(ZM,$A68-$B$4+1,$B$3-$B$2+1),ZT!AR$9:INDEX(ZTM,$B$3-$B$2+1,AR$8+1-$B$4)))</f>
        <v>0.3320037740279207</v>
      </c>
      <c r="AS68" s="18">
        <f>IF(OR($A68="",AS$8=""),"",MMULT(Z!$B68:INDEX(ZM,$A68-$B$4+1,$B$3-$B$2+1),ZT!AS$9:INDEX(ZTM,$B$3-$B$2+1,AS$8+1-$B$4)))</f>
        <v>0.27872361890791963</v>
      </c>
      <c r="AT68" s="18">
        <f>IF(OR($A68="",AT$8=""),"",MMULT(Z!$B68:INDEX(ZM,$A68-$B$4+1,$B$3-$B$2+1),ZT!AT$9:INDEX(ZTM,$B$3-$B$2+1,AT$8+1-$B$4)))</f>
        <v>0.25446643536069935</v>
      </c>
      <c r="AU68" s="18">
        <f>IF(OR($A68="",AU$8=""),"",MMULT(Z!$B68:INDEX(ZM,$A68-$B$4+1,$B$3-$B$2+1),ZT!AU$9:INDEX(ZTM,$B$3-$B$2+1,AU$8+1-$B$4)))</f>
        <v>0.19507012726577583</v>
      </c>
      <c r="AV68" s="18">
        <f>IF(OR($A68="",AV$8=""),"",MMULT(Z!$B68:INDEX(ZM,$A68-$B$4+1,$B$3-$B$2+1),ZT!AV$9:INDEX(ZTM,$B$3-$B$2+1,AV$8+1-$B$4)))</f>
        <v>0.1931192269571437</v>
      </c>
      <c r="AW68" s="18">
        <f>IF(OR($A68="",AW$8=""),"",MMULT(Z!$B68:INDEX(ZM,$A68-$B$4+1,$B$3-$B$2+1),ZT!AW$9:INDEX(ZTM,$B$3-$B$2+1,AW$8+1-$B$4)))</f>
        <v>0.12566574048837464</v>
      </c>
      <c r="AX68" s="18">
        <f>IF(OR($A68="",AX$8=""),"",MMULT(Z!$B68:INDEX(ZM,$A68-$B$4+1,$B$3-$B$2+1),ZT!AX$9:INDEX(ZTM,$B$3-$B$2+1,AX$8+1-$B$4)))</f>
        <v>0.10812197896343365</v>
      </c>
      <c r="AY68" s="18">
        <f>IF(OR($A68="",AY$8=""),"",MMULT(Z!$B68:INDEX(ZM,$A68-$B$4+1,$B$3-$B$2+1),ZT!AY$9:INDEX(ZTM,$B$3-$B$2+1,AY$8+1-$B$4)))</f>
        <v>0.10855501581792967</v>
      </c>
      <c r="AZ68" s="18">
        <f>IF(OR($A68="",AZ$8=""),"",MMULT(Z!$B68:INDEX(ZM,$A68-$B$4+1,$B$3-$B$2+1),ZT!AZ$9:INDEX(ZTM,$B$3-$B$2+1,AZ$8+1-$B$4)))</f>
        <v>9.7065601128545662E-2</v>
      </c>
      <c r="BA68" s="18">
        <f>IF(OR($A68="",BA$8=""),"",MMULT(Z!$B68:INDEX(ZM,$A68-$B$4+1,$B$3-$B$2+1),ZT!BA$9:INDEX(ZTM,$B$3-$B$2+1,BA$8+1-$B$4)))</f>
        <v>0.10030606542923094</v>
      </c>
      <c r="BB68" s="18">
        <f>IF(OR($A68="",BB$8=""),"",MMULT(Z!$B68:INDEX(ZM,$A68-$B$4+1,$B$3-$B$2+1),ZT!BB$9:INDEX(ZTM,$B$3-$B$2+1,BB$8+1-$B$4)))</f>
        <v>7.9540182889424299E-2</v>
      </c>
      <c r="BC68" s="18">
        <f>IF(OR($A68="",BC$8=""),"",MMULT(Z!$B68:INDEX(ZM,$A68-$B$4+1,$B$3-$B$2+1),ZT!BC$9:INDEX(ZTM,$B$3-$B$2+1,BC$8+1-$B$4)))</f>
        <v>8.4222944951980669E-2</v>
      </c>
      <c r="BD68" s="18">
        <f>IF(OR($A68="",BD$8=""),"",MMULT(Z!$B68:INDEX(ZM,$A68-$B$4+1,$B$3-$B$2+1),ZT!BD$9:INDEX(ZTM,$B$3-$B$2+1,BD$8+1-$B$4)))</f>
        <v>0.11319990514095148</v>
      </c>
      <c r="BE68" s="18">
        <f>IF(OR($A68="",BE$8=""),"",MMULT(Z!$B68:INDEX(ZM,$A68-$B$4+1,$B$3-$B$2+1),ZT!BE$9:INDEX(ZTM,$B$3-$B$2+1,BE$8+1-$B$4)))</f>
        <v>0.11679503030278071</v>
      </c>
      <c r="BF68" s="18">
        <f>IF(OR($A68="",BF$8=""),"",MMULT(Z!$B68:INDEX(ZM,$A68-$B$4+1,$B$3-$B$2+1),ZT!BF$9:INDEX(ZTM,$B$3-$B$2+1,BF$8+1-$B$4)))</f>
        <v>0.14034257054609753</v>
      </c>
      <c r="BG68" s="18">
        <f>IF(OR($A68="",BG$8=""),"",MMULT(Z!$B68:INDEX(ZM,$A68-$B$4+1,$B$3-$B$2+1),ZT!BG$9:INDEX(ZTM,$B$3-$B$2+1,BG$8+1-$B$4)))</f>
        <v>0.17821341223882098</v>
      </c>
      <c r="BH68" s="18">
        <f>IF(OR($A68="",BH$8=""),"",MMULT(Z!$B68:INDEX(ZM,$A68-$B$4+1,$B$3-$B$2+1),ZT!BH$9:INDEX(ZTM,$B$3-$B$2+1,BH$8+1-$B$4)))</f>
        <v>0.16285609423676978</v>
      </c>
      <c r="BI68" s="18">
        <f>IF(OR($A68="",BI$8=""),"",MMULT(Z!$B68:INDEX(ZM,$A68-$B$4+1,$B$3-$B$2+1),ZT!BI$9:INDEX(ZTM,$B$3-$B$2+1,BI$8+1-$B$4)))</f>
        <v>0.21299698556234173</v>
      </c>
      <c r="BJ68" s="18">
        <f>IF(OR($A68="",BJ$8=""),"",MMULT(Z!$B68:INDEX(ZM,$A68-$B$4+1,$B$3-$B$2+1),ZT!BJ$9:INDEX(ZTM,$B$3-$B$2+1,BJ$8+1-$B$4)))</f>
        <v>0.18795561585198806</v>
      </c>
      <c r="BK68" s="18">
        <f>IF(OR($A68="",BK$8=""),"",MMULT(Z!$B68:INDEX(ZM,$A68-$B$4+1,$B$3-$B$2+1),ZT!BK$9:INDEX(ZTM,$B$3-$B$2+1,BK$8+1-$B$4)))</f>
        <v>0.18356848852808066</v>
      </c>
      <c r="BL68" s="18">
        <f>IF(OR($A68="",BL$8=""),"",MMULT(Z!$B68:INDEX(ZM,$A68-$B$4+1,$B$3-$B$2+1),ZT!BL$9:INDEX(ZTM,$B$3-$B$2+1,BL$8+1-$B$4)))</f>
        <v>0.18909788055014337</v>
      </c>
      <c r="BM68" s="18">
        <f>IF(OR($A68="",BM$8=""),"",MMULT(Z!$B68:INDEX(ZM,$A68-$B$4+1,$B$3-$B$2+1),ZT!BM$9:INDEX(ZTM,$B$3-$B$2+1,BM$8+1-$B$4)))</f>
        <v>0.21467363100693265</v>
      </c>
      <c r="BN68" s="18">
        <f>IF(OR($A68="",BN$8=""),"",MMULT(Z!$B68:INDEX(ZM,$A68-$B$4+1,$B$3-$B$2+1),ZT!BN$9:INDEX(ZTM,$B$3-$B$2+1,BN$8+1-$B$4)))</f>
        <v>0.18707280767076537</v>
      </c>
      <c r="BO68" s="18">
        <f>IF(OR($A68="",BO$8=""),"",MMULT(Z!$B68:INDEX(ZM,$A68-$B$4+1,$B$3-$B$2+1),ZT!BO$9:INDEX(ZTM,$B$3-$B$2+1,BO$8+1-$B$4)))</f>
        <v>0.24193161033519092</v>
      </c>
      <c r="BP68" s="18">
        <f>IF(OR($A68="",BP$8=""),"",MMULT(Z!$B68:INDEX(ZM,$A68-$B$4+1,$B$3-$B$2+1),ZT!BP$9:INDEX(ZTM,$B$3-$B$2+1,BP$8+1-$B$4)))</f>
        <v>0.23944449250558919</v>
      </c>
      <c r="BQ68" s="18">
        <f>IF(OR($A68="",BQ$8=""),"",MMULT(Z!$B68:INDEX(ZM,$A68-$B$4+1,$B$3-$B$2+1),ZT!BQ$9:INDEX(ZTM,$B$3-$B$2+1,BQ$8+1-$B$4)))</f>
        <v>0.21485924262237058</v>
      </c>
      <c r="BR68" s="18">
        <f>IF(OR($A68="",BR$8=""),"",MMULT(Z!$B68:INDEX(ZM,$A68-$B$4+1,$B$3-$B$2+1),ZT!BR$9:INDEX(ZTM,$B$3-$B$2+1,BR$8+1-$B$4)))</f>
        <v>0.24136251539602549</v>
      </c>
      <c r="BS68" s="18">
        <f>IF(OR($A68="",BS$8=""),"",MMULT(Z!$B68:INDEX(ZM,$A68-$B$4+1,$B$3-$B$2+1),ZT!BS$9:INDEX(ZTM,$B$3-$B$2+1,BS$8+1-$B$4)))</f>
        <v>0.22146543898996685</v>
      </c>
      <c r="BT68" s="18">
        <f>IF(OR($A68="",BT$8=""),"",MMULT(Z!$B68:INDEX(ZM,$A68-$B$4+1,$B$3-$B$2+1),ZT!BT$9:INDEX(ZTM,$B$3-$B$2+1,BT$8+1-$B$4)))</f>
        <v>0.23497372899836499</v>
      </c>
      <c r="BU68" s="18">
        <f>IF(OR($A68="",BU$8=""),"",MMULT(Z!$B68:INDEX(ZM,$A68-$B$4+1,$B$3-$B$2+1),ZT!BU$9:INDEX(ZTM,$B$3-$B$2+1,BU$8+1-$B$4)))</f>
        <v>0.2300730363338836</v>
      </c>
      <c r="BV68" s="18">
        <f>IF(OR($A68="",BV$8=""),"",MMULT(Z!$B68:INDEX(ZM,$A68-$B$4+1,$B$3-$B$2+1),ZT!BV$9:INDEX(ZTM,$B$3-$B$2+1,BV$8+1-$B$4)))</f>
        <v>0.23425254676779197</v>
      </c>
      <c r="BW68" s="18">
        <f>IF(OR($A68="",BW$8=""),"",MMULT(Z!$B68:INDEX(ZM,$A68-$B$4+1,$B$3-$B$2+1),ZT!BW$9:INDEX(ZTM,$B$3-$B$2+1,BW$8+1-$B$4)))</f>
        <v>0.22308969831543507</v>
      </c>
      <c r="BX68" s="18">
        <f>IF(OR($A68="",BX$8=""),"",MMULT(Z!$B68:INDEX(ZM,$A68-$B$4+1,$B$3-$B$2+1),ZT!BX$9:INDEX(ZTM,$B$3-$B$2+1,BX$8+1-$B$4)))</f>
        <v>0.21600469776931763</v>
      </c>
      <c r="BY68" s="18">
        <f>IF(OR($A68="",BY$8=""),"",MMULT(Z!$B68:INDEX(ZM,$A68-$B$4+1,$B$3-$B$2+1),ZT!BY$9:INDEX(ZTM,$B$3-$B$2+1,BY$8+1-$B$4)))</f>
        <v>0.20998466424998169</v>
      </c>
      <c r="BZ68" s="18">
        <f>IF(OR($A68="",BZ$8=""),"",MMULT(Z!$B68:INDEX(ZM,$A68-$B$4+1,$B$3-$B$2+1),ZT!BZ$9:INDEX(ZTM,$B$3-$B$2+1,BZ$8+1-$B$4)))</f>
        <v>0.21870909339000463</v>
      </c>
      <c r="CA68" s="18">
        <f>IF(OR($A68="",CA$8=""),"",MMULT(Z!$B68:INDEX(ZM,$A68-$B$4+1,$B$3-$B$2+1),ZT!CA$9:INDEX(ZTM,$B$3-$B$2+1,CA$8+1-$B$4)))</f>
        <v>0.18134539272451194</v>
      </c>
      <c r="CB68" s="18">
        <f>IF(OR($A68="",CB$8=""),"",MMULT(Z!$B68:INDEX(ZM,$A68-$B$4+1,$B$3-$B$2+1),ZT!CB$9:INDEX(ZTM,$B$3-$B$2+1,CB$8+1-$B$4)))</f>
        <v>0.1918668176271664</v>
      </c>
      <c r="CC68" s="18">
        <f>IF(OR($A68="",CC$8=""),"",MMULT(Z!$B68:INDEX(ZM,$A68-$B$4+1,$B$3-$B$2+1),ZT!CC$9:INDEX(ZTM,$B$3-$B$2+1,CC$8+1-$B$4)))</f>
        <v>0.17455800635515917</v>
      </c>
      <c r="CD68" s="18">
        <f>IF(OR($A68="",CD$8=""),"",MMULT(Z!$B68:INDEX(ZM,$A68-$B$4+1,$B$3-$B$2+1),ZT!CD$9:INDEX(ZTM,$B$3-$B$2+1,CD$8+1-$B$4)))</f>
        <v>0.16397178511343327</v>
      </c>
      <c r="CE68" s="18">
        <f>IF(OR($A68="",CE$8=""),"",MMULT(Z!$B68:INDEX(ZM,$A68-$B$4+1,$B$3-$B$2+1),ZT!CE$9:INDEX(ZTM,$B$3-$B$2+1,CE$8+1-$B$4)))</f>
        <v>0.18012626990429664</v>
      </c>
      <c r="CF68" s="18">
        <f>IF(OR($A68="",CF$8=""),"",MMULT(Z!$B68:INDEX(ZM,$A68-$B$4+1,$B$3-$B$2+1),ZT!CF$9:INDEX(ZTM,$B$3-$B$2+1,CF$8+1-$B$4)))</f>
        <v>0.18581649756644977</v>
      </c>
      <c r="CG68" s="18">
        <f>IF(OR($A68="",CG$8=""),"",MMULT(Z!$B68:INDEX(ZM,$A68-$B$4+1,$B$3-$B$2+1),ZT!CG$9:INDEX(ZTM,$B$3-$B$2+1,CG$8+1-$B$4)))</f>
        <v>0.20615998021386567</v>
      </c>
      <c r="CH68" s="18">
        <f>IF(OR($A68="",CH$8=""),"",MMULT(Z!$B68:INDEX(ZM,$A68-$B$4+1,$B$3-$B$2+1),ZT!CH$9:INDEX(ZTM,$B$3-$B$2+1,CH$8+1-$B$4)))</f>
        <v>0.18255586770972887</v>
      </c>
      <c r="CI68" s="18">
        <f>IF(OR($A68="",CI$8=""),"",MMULT(Z!$B68:INDEX(ZM,$A68-$B$4+1,$B$3-$B$2+1),ZT!CI$9:INDEX(ZTM,$B$3-$B$2+1,CI$8+1-$B$4)))</f>
        <v>0.17292146807936271</v>
      </c>
      <c r="CJ68" s="18">
        <f>IF(OR($A68="",CJ$8=""),"",MMULT(Z!$B68:INDEX(ZM,$A68-$B$4+1,$B$3-$B$2+1),ZT!CJ$9:INDEX(ZTM,$B$3-$B$2+1,CJ$8+1-$B$4)))</f>
        <v>0.17511920780643295</v>
      </c>
      <c r="CK68" s="18">
        <f>IF(OR($A68="",CK$8=""),"",MMULT(Z!$B68:INDEX(ZM,$A68-$B$4+1,$B$3-$B$2+1),ZT!CK$9:INDEX(ZTM,$B$3-$B$2+1,CK$8+1-$B$4)))</f>
        <v>0.17202255901616351</v>
      </c>
      <c r="CL68" s="18">
        <f>IF(OR($A68="",CL$8=""),"",MMULT(Z!$B68:INDEX(ZM,$A68-$B$4+1,$B$3-$B$2+1),ZT!CL$9:INDEX(ZTM,$B$3-$B$2+1,CL$8+1-$B$4)))</f>
        <v>0.15489752093596909</v>
      </c>
      <c r="CM68" s="18">
        <f>IF(OR($A68="",CM$8=""),"",MMULT(Z!$B68:INDEX(ZM,$A68-$B$4+1,$B$3-$B$2+1),ZT!CM$9:INDEX(ZTM,$B$3-$B$2+1,CM$8+1-$B$4)))</f>
        <v>0.20680158016150846</v>
      </c>
      <c r="CN68" s="18">
        <f>IF(OR($A68="",CN$8=""),"",MMULT(Z!$B68:INDEX(ZM,$A68-$B$4+1,$B$3-$B$2+1),ZT!CN$9:INDEX(ZTM,$B$3-$B$2+1,CN$8+1-$B$4)))</f>
        <v>0.16895234861747815</v>
      </c>
      <c r="CO68" s="18">
        <f>IF(OR($A68="",CO$8=""),"",MMULT(Z!$B68:INDEX(ZM,$A68-$B$4+1,$B$3-$B$2+1),ZT!CO$9:INDEX(ZTM,$B$3-$B$2+1,CO$8+1-$B$4)))</f>
        <v>0.16103620907041147</v>
      </c>
      <c r="CP68" s="18">
        <f>IF(OR($A68="",CP$8=""),"",MMULT(Z!$B68:INDEX(ZM,$A68-$B$4+1,$B$3-$B$2+1),ZT!CP$9:INDEX(ZTM,$B$3-$B$2+1,CP$8+1-$B$4)))</f>
        <v>0.13157783785356861</v>
      </c>
      <c r="CQ68" s="18">
        <f>IF(OR($A68="",CQ$8=""),"",MMULT(Z!$B68:INDEX(ZM,$A68-$B$4+1,$B$3-$B$2+1),ZT!CQ$9:INDEX(ZTM,$B$3-$B$2+1,CQ$8+1-$B$4)))</f>
        <v>0.11906602539755386</v>
      </c>
      <c r="CR68" s="18">
        <f>IF(OR($A68="",CR$8=""),"",MMULT(Z!$B68:INDEX(ZM,$A68-$B$4+1,$B$3-$B$2+1),ZT!CR$9:INDEX(ZTM,$B$3-$B$2+1,CR$8+1-$B$4)))</f>
        <v>9.248010656326254E-2</v>
      </c>
      <c r="CS68" s="18">
        <f>IF(OR($A68="",CS$8=""),"",MMULT(Z!$B68:INDEX(ZM,$A68-$B$4+1,$B$3-$B$2+1),ZT!CS$9:INDEX(ZTM,$B$3-$B$2+1,CS$8+1-$B$4)))</f>
        <v>0.12596523447542693</v>
      </c>
      <c r="CT68" s="18" t="str">
        <f>IF(OR($A68="",CT$8=""),"",MMULT(Z!$B68:INDEX(ZM,$A68-$B$4+1,$B$3-$B$2+1),ZT!CT$9:INDEX(ZTM,$B$3-$B$2+1,CT$8+1-$B$4)))</f>
        <v/>
      </c>
      <c r="CU68" s="18" t="str">
        <f>IF(OR($A68="",CU$8=""),"",MMULT(Z!$B68:INDEX(ZM,$A68-$B$4+1,$B$3-$B$2+1),ZT!CU$9:INDEX(ZTM,$B$3-$B$2+1,CU$8+1-$B$4)))</f>
        <v/>
      </c>
      <c r="CV68" s="18" t="str">
        <f>IF(OR($A68="",CV$8=""),"",MMULT(Z!$B68:INDEX(ZM,$A68-$B$4+1,$B$3-$B$2+1),ZT!CV$9:INDEX(ZTM,$B$3-$B$2+1,CV$8+1-$B$4)))</f>
        <v/>
      </c>
      <c r="CW68" s="18" t="str">
        <f>IF(OR($A68="",CW$8=""),"",MMULT(Z!$B68:INDEX(ZM,$A68-$B$4+1,$B$3-$B$2+1),ZT!CW$9:INDEX(ZTM,$B$3-$B$2+1,CW$8+1-$B$4)))</f>
        <v/>
      </c>
      <c r="CX68" s="18" t="str">
        <f>IF(OR($A68="",CX$8=""),"",MMULT(Z!$B68:INDEX(ZM,$A68-$B$4+1,$B$3-$B$2+1),ZT!CX$9:INDEX(ZTM,$B$3-$B$2+1,CX$8+1-$B$4)))</f>
        <v/>
      </c>
      <c r="CY68" s="18" t="str">
        <f>IF(OR($A68="",CY$8=""),"",MMULT(Z!$B68:INDEX(ZM,$A68-$B$4+1,$B$3-$B$2+1),ZT!CY$9:INDEX(ZTM,$B$3-$B$2+1,CY$8+1-$B$4)))</f>
        <v/>
      </c>
      <c r="CZ68" s="18" t="str">
        <f>IF(OR($A68="",CZ$8=""),"",MMULT(Z!$B68:INDEX(ZM,$A68-$B$4+1,$B$3-$B$2+1),ZT!CZ$9:INDEX(ZTM,$B$3-$B$2+1,CZ$8+1-$B$4)))</f>
        <v/>
      </c>
      <c r="DA68" s="18" t="str">
        <f>IF(OR($A68="",DA$8=""),"",MMULT(Z!$B68:INDEX(ZM,$A68-$B$4+1,$B$3-$B$2+1),ZT!DA$9:INDEX(ZTM,$B$3-$B$2+1,DA$8+1-$B$4)))</f>
        <v/>
      </c>
      <c r="DB68" s="18" t="str">
        <f>IF(OR($A68="",DB$8=""),"",MMULT(Z!$B68:INDEX(ZM,$A68-$B$4+1,$B$3-$B$2+1),ZT!DB$9:INDEX(ZTM,$B$3-$B$2+1,DB$8+1-$B$4)))</f>
        <v/>
      </c>
      <c r="DC68" s="18" t="str">
        <f>IF(OR($A68="",DC$8=""),"",MMULT(Z!$B68:INDEX(ZM,$A68-$B$4+1,$B$3-$B$2+1),ZT!DC$9:INDEX(ZTM,$B$3-$B$2+1,DC$8+1-$B$4)))</f>
        <v/>
      </c>
      <c r="DD68" s="18" t="str">
        <f>IF(OR($A68="",DD$8=""),"",MMULT(Z!$B68:INDEX(ZM,$A68-$B$4+1,$B$3-$B$2+1),ZT!DD$9:INDEX(ZTM,$B$3-$B$2+1,DD$8+1-$B$4)))</f>
        <v/>
      </c>
      <c r="DE68" s="18" t="str">
        <f>IF(OR($A68="",DE$8=""),"",MMULT(Z!$B68:INDEX(ZM,$A68-$B$4+1,$B$3-$B$2+1),ZT!DE$9:INDEX(ZTM,$B$3-$B$2+1,DE$8+1-$B$4)))</f>
        <v/>
      </c>
      <c r="DF68" s="18" t="str">
        <f>IF(OR($A68="",DF$8=""),"",MMULT(Z!$B68:INDEX(ZM,$A68-$B$4+1,$B$3-$B$2+1),ZT!DF$9:INDEX(ZTM,$B$3-$B$2+1,DF$8+1-$B$4)))</f>
        <v/>
      </c>
      <c r="DG68" s="18" t="str">
        <f>IF(OR($A68="",DG$8=""),"",MMULT(Z!$B68:INDEX(ZM,$A68-$B$4+1,$B$3-$B$2+1),ZT!DG$9:INDEX(ZTM,$B$3-$B$2+1,DG$8+1-$B$4)))</f>
        <v/>
      </c>
    </row>
    <row r="69" spans="1:111">
      <c r="A69">
        <f>Z!A69</f>
        <v>60</v>
      </c>
      <c r="B69" s="18">
        <f>IF(OR($A69="",B$8=""),"",MMULT(Z!$B69:INDEX(ZM,$A69-$B$4+1,$B$3-$B$2+1),ZT!B$9:INDEX(ZTM,$B$3-$B$2+1,B$8+1-$B$4)))</f>
        <v>0.60189220612972116</v>
      </c>
      <c r="C69" s="18">
        <f>IF(OR($A69="",C$8=""),"",MMULT(Z!$B69:INDEX(ZM,$A69-$B$4+1,$B$3-$B$2+1),ZT!C$9:INDEX(ZTM,$B$3-$B$2+1,C$8+1-$B$4)))</f>
        <v>0.46291035684921344</v>
      </c>
      <c r="D69" s="18">
        <f>IF(OR($A69="",D$8=""),"",MMULT(Z!$B69:INDEX(ZM,$A69-$B$4+1,$B$3-$B$2+1),ZT!D$9:INDEX(ZTM,$B$3-$B$2+1,D$8+1-$B$4)))</f>
        <v>0.36351200585679205</v>
      </c>
      <c r="E69" s="18">
        <f>IF(OR($A69="",E$8=""),"",MMULT(Z!$B69:INDEX(ZM,$A69-$B$4+1,$B$3-$B$2+1),ZT!E$9:INDEX(ZTM,$B$3-$B$2+1,E$8+1-$B$4)))</f>
        <v>0.48814596966565099</v>
      </c>
      <c r="F69" s="18">
        <f>IF(OR($A69="",F$8=""),"",MMULT(Z!$B69:INDEX(ZM,$A69-$B$4+1,$B$3-$B$2+1),ZT!F$9:INDEX(ZTM,$B$3-$B$2+1,F$8+1-$B$4)))</f>
        <v>0.48804723527283306</v>
      </c>
      <c r="G69" s="18">
        <f>IF(OR($A69="",G$8=""),"",MMULT(Z!$B69:INDEX(ZM,$A69-$B$4+1,$B$3-$B$2+1),ZT!G$9:INDEX(ZTM,$B$3-$B$2+1,G$8+1-$B$4)))</f>
        <v>0.47418219641017212</v>
      </c>
      <c r="H69" s="18">
        <f>IF(OR($A69="",H$8=""),"",MMULT(Z!$B69:INDEX(ZM,$A69-$B$4+1,$B$3-$B$2+1),ZT!H$9:INDEX(ZTM,$B$3-$B$2+1,H$8+1-$B$4)))</f>
        <v>0.43523327486289215</v>
      </c>
      <c r="I69" s="18">
        <f>IF(OR($A69="",I$8=""),"",MMULT(Z!$B69:INDEX(ZM,$A69-$B$4+1,$B$3-$B$2+1),ZT!I$9:INDEX(ZTM,$B$3-$B$2+1,I$8+1-$B$4)))</f>
        <v>0.21604658958610412</v>
      </c>
      <c r="J69" s="18">
        <f>IF(OR($A69="",J$8=""),"",MMULT(Z!$B69:INDEX(ZM,$A69-$B$4+1,$B$3-$B$2+1),ZT!J$9:INDEX(ZTM,$B$3-$B$2+1,J$8+1-$B$4)))</f>
        <v>0.67728272336790207</v>
      </c>
      <c r="K69" s="18">
        <f>IF(OR($A69="",K$8=""),"",MMULT(Z!$B69:INDEX(ZM,$A69-$B$4+1,$B$3-$B$2+1),ZT!K$9:INDEX(ZTM,$B$3-$B$2+1,K$8+1-$B$4)))</f>
        <v>0.6127581785771351</v>
      </c>
      <c r="L69" s="18">
        <f>IF(OR($A69="",L$8=""),"",MMULT(Z!$B69:INDEX(ZM,$A69-$B$4+1,$B$3-$B$2+1),ZT!L$9:INDEX(ZTM,$B$3-$B$2+1,L$8+1-$B$4)))</f>
        <v>0.44539661470754477</v>
      </c>
      <c r="M69" s="18">
        <f>IF(OR($A69="",M$8=""),"",MMULT(Z!$B69:INDEX(ZM,$A69-$B$4+1,$B$3-$B$2+1),ZT!M$9:INDEX(ZTM,$B$3-$B$2+1,M$8+1-$B$4)))</f>
        <v>0.12510540684536056</v>
      </c>
      <c r="N69" s="18">
        <f>IF(OR($A69="",N$8=""),"",MMULT(Z!$B69:INDEX(ZM,$A69-$B$4+1,$B$3-$B$2+1),ZT!N$9:INDEX(ZTM,$B$3-$B$2+1,N$8+1-$B$4)))</f>
        <v>0.28679624207125437</v>
      </c>
      <c r="O69" s="18">
        <f>IF(OR($A69="",O$8=""),"",MMULT(Z!$B69:INDEX(ZM,$A69-$B$4+1,$B$3-$B$2+1),ZT!O$9:INDEX(ZTM,$B$3-$B$2+1,O$8+1-$B$4)))</f>
        <v>0.15963429872933699</v>
      </c>
      <c r="P69" s="18">
        <f>IF(OR($A69="",P$8=""),"",MMULT(Z!$B69:INDEX(ZM,$A69-$B$4+1,$B$3-$B$2+1),ZT!P$9:INDEX(ZTM,$B$3-$B$2+1,P$8+1-$B$4)))</f>
        <v>0.37941783362574633</v>
      </c>
      <c r="Q69" s="18">
        <f>IF(OR($A69="",Q$8=""),"",MMULT(Z!$B69:INDEX(ZM,$A69-$B$4+1,$B$3-$B$2+1),ZT!Q$9:INDEX(ZTM,$B$3-$B$2+1,Q$8+1-$B$4)))</f>
        <v>0.3682546697415634</v>
      </c>
      <c r="R69" s="18">
        <f>IF(OR($A69="",R$8=""),"",MMULT(Z!$B69:INDEX(ZM,$A69-$B$4+1,$B$3-$B$2+1),ZT!R$9:INDEX(ZTM,$B$3-$B$2+1,R$8+1-$B$4)))</f>
        <v>0.28607246103397738</v>
      </c>
      <c r="S69" s="18">
        <f>IF(OR($A69="",S$8=""),"",MMULT(Z!$B69:INDEX(ZM,$A69-$B$4+1,$B$3-$B$2+1),ZT!S$9:INDEX(ZTM,$B$3-$B$2+1,S$8+1-$B$4)))</f>
        <v>0.52488963851049597</v>
      </c>
      <c r="T69" s="18">
        <f>IF(OR($A69="",T$8=""),"",MMULT(Z!$B69:INDEX(ZM,$A69-$B$4+1,$B$3-$B$2+1),ZT!T$9:INDEX(ZTM,$B$3-$B$2+1,T$8+1-$B$4)))</f>
        <v>0.17623046384357174</v>
      </c>
      <c r="U69" s="18">
        <f>IF(OR($A69="",U$8=""),"",MMULT(Z!$B69:INDEX(ZM,$A69-$B$4+1,$B$3-$B$2+1),ZT!U$9:INDEX(ZTM,$B$3-$B$2+1,U$8+1-$B$4)))</f>
        <v>0.38958719984020057</v>
      </c>
      <c r="V69" s="18">
        <f>IF(OR($A69="",V$8=""),"",MMULT(Z!$B69:INDEX(ZM,$A69-$B$4+1,$B$3-$B$2+1),ZT!V$9:INDEX(ZTM,$B$3-$B$2+1,V$8+1-$B$4)))</f>
        <v>0.48778001287220568</v>
      </c>
      <c r="W69" s="18">
        <f>IF(OR($A69="",W$8=""),"",MMULT(Z!$B69:INDEX(ZM,$A69-$B$4+1,$B$3-$B$2+1),ZT!W$9:INDEX(ZTM,$B$3-$B$2+1,W$8+1-$B$4)))</f>
        <v>0.4539831356804242</v>
      </c>
      <c r="X69" s="18">
        <f>IF(OR($A69="",X$8=""),"",MMULT(Z!$B69:INDEX(ZM,$A69-$B$4+1,$B$3-$B$2+1),ZT!X$9:INDEX(ZTM,$B$3-$B$2+1,X$8+1-$B$4)))</f>
        <v>0.49836182139766216</v>
      </c>
      <c r="Y69" s="18">
        <f>IF(OR($A69="",Y$8=""),"",MMULT(Z!$B69:INDEX(ZM,$A69-$B$4+1,$B$3-$B$2+1),ZT!Y$9:INDEX(ZTM,$B$3-$B$2+1,Y$8+1-$B$4)))</f>
        <v>0.5249893193288383</v>
      </c>
      <c r="Z69" s="18">
        <f>IF(OR($A69="",Z$8=""),"",MMULT(Z!$B69:INDEX(ZM,$A69-$B$4+1,$B$3-$B$2+1),ZT!Z$9:INDEX(ZTM,$B$3-$B$2+1,Z$8+1-$B$4)))</f>
        <v>0.5146378282643953</v>
      </c>
      <c r="AA69" s="18">
        <f>IF(OR($A69="",AA$8=""),"",MMULT(Z!$B69:INDEX(ZM,$A69-$B$4+1,$B$3-$B$2+1),ZT!AA$9:INDEX(ZTM,$B$3-$B$2+1,AA$8+1-$B$4)))</f>
        <v>0.319012186532526</v>
      </c>
      <c r="AB69" s="18">
        <f>IF(OR($A69="",AB$8=""),"",MMULT(Z!$B69:INDEX(ZM,$A69-$B$4+1,$B$3-$B$2+1),ZT!AB$9:INDEX(ZTM,$B$3-$B$2+1,AB$8+1-$B$4)))</f>
        <v>0.57557036008586138</v>
      </c>
      <c r="AC69" s="18">
        <f>IF(OR($A69="",AC$8=""),"",MMULT(Z!$B69:INDEX(ZM,$A69-$B$4+1,$B$3-$B$2+1),ZT!AC$9:INDEX(ZTM,$B$3-$B$2+1,AC$8+1-$B$4)))</f>
        <v>0.55611111684695236</v>
      </c>
      <c r="AD69" s="18">
        <f>IF(OR($A69="",AD$8=""),"",MMULT(Z!$B69:INDEX(ZM,$A69-$B$4+1,$B$3-$B$2+1),ZT!AD$9:INDEX(ZTM,$B$3-$B$2+1,AD$8+1-$B$4)))</f>
        <v>0.44584392533593581</v>
      </c>
      <c r="AE69" s="18">
        <f>IF(OR($A69="",AE$8=""),"",MMULT(Z!$B69:INDEX(ZM,$A69-$B$4+1,$B$3-$B$2+1),ZT!AE$9:INDEX(ZTM,$B$3-$B$2+1,AE$8+1-$B$4)))</f>
        <v>0.56433624160217977</v>
      </c>
      <c r="AF69" s="18">
        <f>IF(OR($A69="",AF$8=""),"",MMULT(Z!$B69:INDEX(ZM,$A69-$B$4+1,$B$3-$B$2+1),ZT!AF$9:INDEX(ZTM,$B$3-$B$2+1,AF$8+1-$B$4)))</f>
        <v>0.62736599684870797</v>
      </c>
      <c r="AG69" s="18">
        <f>IF(OR($A69="",AG$8=""),"",MMULT(Z!$B69:INDEX(ZM,$A69-$B$4+1,$B$3-$B$2+1),ZT!AG$9:INDEX(ZTM,$B$3-$B$2+1,AG$8+1-$B$4)))</f>
        <v>0.78709183257789661</v>
      </c>
      <c r="AH69" s="18">
        <f>IF(OR($A69="",AH$8=""),"",MMULT(Z!$B69:INDEX(ZM,$A69-$B$4+1,$B$3-$B$2+1),ZT!AH$9:INDEX(ZTM,$B$3-$B$2+1,AH$8+1-$B$4)))</f>
        <v>0.54654153411064454</v>
      </c>
      <c r="AI69" s="18">
        <f>IF(OR($A69="",AI$8=""),"",MMULT(Z!$B69:INDEX(ZM,$A69-$B$4+1,$B$3-$B$2+1),ZT!AI$9:INDEX(ZTM,$B$3-$B$2+1,AI$8+1-$B$4)))</f>
        <v>0.69713466436937332</v>
      </c>
      <c r="AJ69" s="18">
        <f>IF(OR($A69="",AJ$8=""),"",MMULT(Z!$B69:INDEX(ZM,$A69-$B$4+1,$B$3-$B$2+1),ZT!AJ$9:INDEX(ZTM,$B$3-$B$2+1,AJ$8+1-$B$4)))</f>
        <v>0.68552294489331878</v>
      </c>
      <c r="AK69" s="18">
        <f>IF(OR($A69="",AK$8=""),"",MMULT(Z!$B69:INDEX(ZM,$A69-$B$4+1,$B$3-$B$2+1),ZT!AK$9:INDEX(ZTM,$B$3-$B$2+1,AK$8+1-$B$4)))</f>
        <v>0.63735377705394181</v>
      </c>
      <c r="AL69" s="18">
        <f>IF(OR($A69="",AL$8=""),"",MMULT(Z!$B69:INDEX(ZM,$A69-$B$4+1,$B$3-$B$2+1),ZT!AL$9:INDEX(ZTM,$B$3-$B$2+1,AL$8+1-$B$4)))</f>
        <v>0.7411022260339879</v>
      </c>
      <c r="AM69" s="18">
        <f>IF(OR($A69="",AM$8=""),"",MMULT(Z!$B69:INDEX(ZM,$A69-$B$4+1,$B$3-$B$2+1),ZT!AM$9:INDEX(ZTM,$B$3-$B$2+1,AM$8+1-$B$4)))</f>
        <v>0.55866389368664204</v>
      </c>
      <c r="AN69" s="18">
        <f>IF(OR($A69="",AN$8=""),"",MMULT(Z!$B69:INDEX(ZM,$A69-$B$4+1,$B$3-$B$2+1),ZT!AN$9:INDEX(ZTM,$B$3-$B$2+1,AN$8+1-$B$4)))</f>
        <v>0.65213109629870591</v>
      </c>
      <c r="AO69" s="18">
        <f>IF(OR($A69="",AO$8=""),"",MMULT(Z!$B69:INDEX(ZM,$A69-$B$4+1,$B$3-$B$2+1),ZT!AO$9:INDEX(ZTM,$B$3-$B$2+1,AO$8+1-$B$4)))</f>
        <v>0.43816128610329053</v>
      </c>
      <c r="AP69" s="18">
        <f>IF(OR($A69="",AP$8=""),"",MMULT(Z!$B69:INDEX(ZM,$A69-$B$4+1,$B$3-$B$2+1),ZT!AP$9:INDEX(ZTM,$B$3-$B$2+1,AP$8+1-$B$4)))</f>
        <v>0.45748204785540963</v>
      </c>
      <c r="AQ69" s="18">
        <f>IF(OR($A69="",AQ$8=""),"",MMULT(Z!$B69:INDEX(ZM,$A69-$B$4+1,$B$3-$B$2+1),ZT!AQ$9:INDEX(ZTM,$B$3-$B$2+1,AQ$8+1-$B$4)))</f>
        <v>0.34770953761297263</v>
      </c>
      <c r="AR69" s="18">
        <f>IF(OR($A69="",AR$8=""),"",MMULT(Z!$B69:INDEX(ZM,$A69-$B$4+1,$B$3-$B$2+1),ZT!AR$9:INDEX(ZTM,$B$3-$B$2+1,AR$8+1-$B$4)))</f>
        <v>0.37500755225334853</v>
      </c>
      <c r="AS69" s="18">
        <f>IF(OR($A69="",AS$8=""),"",MMULT(Z!$B69:INDEX(ZM,$A69-$B$4+1,$B$3-$B$2+1),ZT!AS$9:INDEX(ZTM,$B$3-$B$2+1,AS$8+1-$B$4)))</f>
        <v>0.26886844214552763</v>
      </c>
      <c r="AT69" s="18">
        <f>IF(OR($A69="",AT$8=""),"",MMULT(Z!$B69:INDEX(ZM,$A69-$B$4+1,$B$3-$B$2+1),ZT!AT$9:INDEX(ZTM,$B$3-$B$2+1,AT$8+1-$B$4)))</f>
        <v>0.25434783398647037</v>
      </c>
      <c r="AU69" s="18">
        <f>IF(OR($A69="",AU$8=""),"",MMULT(Z!$B69:INDEX(ZM,$A69-$B$4+1,$B$3-$B$2+1),ZT!AU$9:INDEX(ZTM,$B$3-$B$2+1,AU$8+1-$B$4)))</f>
        <v>0.2316325662191118</v>
      </c>
      <c r="AV69" s="18">
        <f>IF(OR($A69="",AV$8=""),"",MMULT(Z!$B69:INDEX(ZM,$A69-$B$4+1,$B$3-$B$2+1),ZT!AV$9:INDEX(ZTM,$B$3-$B$2+1,AV$8+1-$B$4)))</f>
        <v>0.18344943100978631</v>
      </c>
      <c r="AW69" s="18">
        <f>IF(OR($A69="",AW$8=""),"",MMULT(Z!$B69:INDEX(ZM,$A69-$B$4+1,$B$3-$B$2+1),ZT!AW$9:INDEX(ZTM,$B$3-$B$2+1,AW$8+1-$B$4)))</f>
        <v>0.13246390803460339</v>
      </c>
      <c r="AX69" s="18">
        <f>IF(OR($A69="",AX$8=""),"",MMULT(Z!$B69:INDEX(ZM,$A69-$B$4+1,$B$3-$B$2+1),ZT!AX$9:INDEX(ZTM,$B$3-$B$2+1,AX$8+1-$B$4)))</f>
        <v>0.10825090108222431</v>
      </c>
      <c r="AY69" s="18">
        <f>IF(OR($A69="",AY$8=""),"",MMULT(Z!$B69:INDEX(ZM,$A69-$B$4+1,$B$3-$B$2+1),ZT!AY$9:INDEX(ZTM,$B$3-$B$2+1,AY$8+1-$B$4)))</f>
        <v>0.1482460711946339</v>
      </c>
      <c r="AZ69" s="18">
        <f>IF(OR($A69="",AZ$8=""),"",MMULT(Z!$B69:INDEX(ZM,$A69-$B$4+1,$B$3-$B$2+1),ZT!AZ$9:INDEX(ZTM,$B$3-$B$2+1,AZ$8+1-$B$4)))</f>
        <v>0.11432594863280637</v>
      </c>
      <c r="BA69" s="18">
        <f>IF(OR($A69="",BA$8=""),"",MMULT(Z!$B69:INDEX(ZM,$A69-$B$4+1,$B$3-$B$2+1),ZT!BA$9:INDEX(ZTM,$B$3-$B$2+1,BA$8+1-$B$4)))</f>
        <v>0.10633912291088798</v>
      </c>
      <c r="BB69" s="18">
        <f>IF(OR($A69="",BB$8=""),"",MMULT(Z!$B69:INDEX(ZM,$A69-$B$4+1,$B$3-$B$2+1),ZT!BB$9:INDEX(ZTM,$B$3-$B$2+1,BB$8+1-$B$4)))</f>
        <v>0.10071791100960041</v>
      </c>
      <c r="BC69" s="18">
        <f>IF(OR($A69="",BC$8=""),"",MMULT(Z!$B69:INDEX(ZM,$A69-$B$4+1,$B$3-$B$2+1),ZT!BC$9:INDEX(ZTM,$B$3-$B$2+1,BC$8+1-$B$4)))</f>
        <v>0.11290192045108864</v>
      </c>
      <c r="BD69" s="18">
        <f>IF(OR($A69="",BD$8=""),"",MMULT(Z!$B69:INDEX(ZM,$A69-$B$4+1,$B$3-$B$2+1),ZT!BD$9:INDEX(ZTM,$B$3-$B$2+1,BD$8+1-$B$4)))</f>
        <v>0.10779055923180446</v>
      </c>
      <c r="BE69" s="18">
        <f>IF(OR($A69="",BE$8=""),"",MMULT(Z!$B69:INDEX(ZM,$A69-$B$4+1,$B$3-$B$2+1),ZT!BE$9:INDEX(ZTM,$B$3-$B$2+1,BE$8+1-$B$4)))</f>
        <v>0.13731673306279435</v>
      </c>
      <c r="BF69" s="18">
        <f>IF(OR($A69="",BF$8=""),"",MMULT(Z!$B69:INDEX(ZM,$A69-$B$4+1,$B$3-$B$2+1),ZT!BF$9:INDEX(ZTM,$B$3-$B$2+1,BF$8+1-$B$4)))</f>
        <v>0.15993400477107475</v>
      </c>
      <c r="BG69" s="18">
        <f>IF(OR($A69="",BG$8=""),"",MMULT(Z!$B69:INDEX(ZM,$A69-$B$4+1,$B$3-$B$2+1),ZT!BG$9:INDEX(ZTM,$B$3-$B$2+1,BG$8+1-$B$4)))</f>
        <v>0.21551634906440595</v>
      </c>
      <c r="BH69" s="18">
        <f>IF(OR($A69="",BH$8=""),"",MMULT(Z!$B69:INDEX(ZM,$A69-$B$4+1,$B$3-$B$2+1),ZT!BH$9:INDEX(ZTM,$B$3-$B$2+1,BH$8+1-$B$4)))</f>
        <v>0.18018946336922079</v>
      </c>
      <c r="BI69" s="18">
        <f>IF(OR($A69="",BI$8=""),"",MMULT(Z!$B69:INDEX(ZM,$A69-$B$4+1,$B$3-$B$2+1),ZT!BI$9:INDEX(ZTM,$B$3-$B$2+1,BI$8+1-$B$4)))</f>
        <v>0.18795561585198806</v>
      </c>
      <c r="BJ69" s="18">
        <f>IF(OR($A69="",BJ$8=""),"",MMULT(Z!$B69:INDEX(ZM,$A69-$B$4+1,$B$3-$B$2+1),ZT!BJ$9:INDEX(ZTM,$B$3-$B$2+1,BJ$8+1-$B$4)))</f>
        <v>0.24826833408860541</v>
      </c>
      <c r="BK69" s="18">
        <f>IF(OR($A69="",BK$8=""),"",MMULT(Z!$B69:INDEX(ZM,$A69-$B$4+1,$B$3-$B$2+1),ZT!BK$9:INDEX(ZTM,$B$3-$B$2+1,BK$8+1-$B$4)))</f>
        <v>0.21774071545496312</v>
      </c>
      <c r="BL69" s="18">
        <f>IF(OR($A69="",BL$8=""),"",MMULT(Z!$B69:INDEX(ZM,$A69-$B$4+1,$B$3-$B$2+1),ZT!BL$9:INDEX(ZTM,$B$3-$B$2+1,BL$8+1-$B$4)))</f>
        <v>0.24873715561220375</v>
      </c>
      <c r="BM69" s="18">
        <f>IF(OR($A69="",BM$8=""),"",MMULT(Z!$B69:INDEX(ZM,$A69-$B$4+1,$B$3-$B$2+1),ZT!BM$9:INDEX(ZTM,$B$3-$B$2+1,BM$8+1-$B$4)))</f>
        <v>0.23287817186293683</v>
      </c>
      <c r="BN69" s="18">
        <f>IF(OR($A69="",BN$8=""),"",MMULT(Z!$B69:INDEX(ZM,$A69-$B$4+1,$B$3-$B$2+1),ZT!BN$9:INDEX(ZTM,$B$3-$B$2+1,BN$8+1-$B$4)))</f>
        <v>0.21716031899038812</v>
      </c>
      <c r="BO69" s="18">
        <f>IF(OR($A69="",BO$8=""),"",MMULT(Z!$B69:INDEX(ZM,$A69-$B$4+1,$B$3-$B$2+1),ZT!BO$9:INDEX(ZTM,$B$3-$B$2+1,BO$8+1-$B$4)))</f>
        <v>0.26163304410028598</v>
      </c>
      <c r="BP69" s="18">
        <f>IF(OR($A69="",BP$8=""),"",MMULT(Z!$B69:INDEX(ZM,$A69-$B$4+1,$B$3-$B$2+1),ZT!BP$9:INDEX(ZTM,$B$3-$B$2+1,BP$8+1-$B$4)))</f>
        <v>0.25616904745602076</v>
      </c>
      <c r="BQ69" s="18">
        <f>IF(OR($A69="",BQ$8=""),"",MMULT(Z!$B69:INDEX(ZM,$A69-$B$4+1,$B$3-$B$2+1),ZT!BQ$9:INDEX(ZTM,$B$3-$B$2+1,BQ$8+1-$B$4)))</f>
        <v>0.24967410265938564</v>
      </c>
      <c r="BR69" s="18">
        <f>IF(OR($A69="",BR$8=""),"",MMULT(Z!$B69:INDEX(ZM,$A69-$B$4+1,$B$3-$B$2+1),ZT!BR$9:INDEX(ZTM,$B$3-$B$2+1,BR$8+1-$B$4)))</f>
        <v>0.25711240731601787</v>
      </c>
      <c r="BS69" s="18">
        <f>IF(OR($A69="",BS$8=""),"",MMULT(Z!$B69:INDEX(ZM,$A69-$B$4+1,$B$3-$B$2+1),ZT!BS$9:INDEX(ZTM,$B$3-$B$2+1,BS$8+1-$B$4)))</f>
        <v>0.24916535356313049</v>
      </c>
      <c r="BT69" s="18">
        <f>IF(OR($A69="",BT$8=""),"",MMULT(Z!$B69:INDEX(ZM,$A69-$B$4+1,$B$3-$B$2+1),ZT!BT$9:INDEX(ZTM,$B$3-$B$2+1,BT$8+1-$B$4)))</f>
        <v>0.2504717019290969</v>
      </c>
      <c r="BU69" s="18">
        <f>IF(OR($A69="",BU$8=""),"",MMULT(Z!$B69:INDEX(ZM,$A69-$B$4+1,$B$3-$B$2+1),ZT!BU$9:INDEX(ZTM,$B$3-$B$2+1,BU$8+1-$B$4)))</f>
        <v>0.26284224602448009</v>
      </c>
      <c r="BV69" s="18">
        <f>IF(OR($A69="",BV$8=""),"",MMULT(Z!$B69:INDEX(ZM,$A69-$B$4+1,$B$3-$B$2+1),ZT!BV$9:INDEX(ZTM,$B$3-$B$2+1,BV$8+1-$B$4)))</f>
        <v>0.22276268293857418</v>
      </c>
      <c r="BW69" s="18">
        <f>IF(OR($A69="",BW$8=""),"",MMULT(Z!$B69:INDEX(ZM,$A69-$B$4+1,$B$3-$B$2+1),ZT!BW$9:INDEX(ZTM,$B$3-$B$2+1,BW$8+1-$B$4)))</f>
        <v>0.25564034509154998</v>
      </c>
      <c r="BX69" s="18">
        <f>IF(OR($A69="",BX$8=""),"",MMULT(Z!$B69:INDEX(ZM,$A69-$B$4+1,$B$3-$B$2+1),ZT!BX$9:INDEX(ZTM,$B$3-$B$2+1,BX$8+1-$B$4)))</f>
        <v>0.23557352494347172</v>
      </c>
      <c r="BY69" s="18">
        <f>IF(OR($A69="",BY$8=""),"",MMULT(Z!$B69:INDEX(ZM,$A69-$B$4+1,$B$3-$B$2+1),ZT!BY$9:INDEX(ZTM,$B$3-$B$2+1,BY$8+1-$B$4)))</f>
        <v>0.22380341762374334</v>
      </c>
      <c r="BZ69" s="18">
        <f>IF(OR($A69="",BZ$8=""),"",MMULT(Z!$B69:INDEX(ZM,$A69-$B$4+1,$B$3-$B$2+1),ZT!BZ$9:INDEX(ZTM,$B$3-$B$2+1,BZ$8+1-$B$4)))</f>
        <v>0.22043898253193533</v>
      </c>
      <c r="CA69" s="18">
        <f>IF(OR($A69="",CA$8=""),"",MMULT(Z!$B69:INDEX(ZM,$A69-$B$4+1,$B$3-$B$2+1),ZT!CA$9:INDEX(ZTM,$B$3-$B$2+1,CA$8+1-$B$4)))</f>
        <v>0.17756771807790925</v>
      </c>
      <c r="CB69" s="18">
        <f>IF(OR($A69="",CB$8=""),"",MMULT(Z!$B69:INDEX(ZM,$A69-$B$4+1,$B$3-$B$2+1),ZT!CB$9:INDEX(ZTM,$B$3-$B$2+1,CB$8+1-$B$4)))</f>
        <v>0.21142214888076991</v>
      </c>
      <c r="CC69" s="18">
        <f>IF(OR($A69="",CC$8=""),"",MMULT(Z!$B69:INDEX(ZM,$A69-$B$4+1,$B$3-$B$2+1),ZT!CC$9:INDEX(ZTM,$B$3-$B$2+1,CC$8+1-$B$4)))</f>
        <v>0.19147948421882469</v>
      </c>
      <c r="CD69" s="18">
        <f>IF(OR($A69="",CD$8=""),"",MMULT(Z!$B69:INDEX(ZM,$A69-$B$4+1,$B$3-$B$2+1),ZT!CD$9:INDEX(ZTM,$B$3-$B$2+1,CD$8+1-$B$4)))</f>
        <v>0.19460517637038477</v>
      </c>
      <c r="CE69" s="18">
        <f>IF(OR($A69="",CE$8=""),"",MMULT(Z!$B69:INDEX(ZM,$A69-$B$4+1,$B$3-$B$2+1),ZT!CE$9:INDEX(ZTM,$B$3-$B$2+1,CE$8+1-$B$4)))</f>
        <v>0.20110902459839911</v>
      </c>
      <c r="CF69" s="18">
        <f>IF(OR($A69="",CF$8=""),"",MMULT(Z!$B69:INDEX(ZM,$A69-$B$4+1,$B$3-$B$2+1),ZT!CF$9:INDEX(ZTM,$B$3-$B$2+1,CF$8+1-$B$4)))</f>
        <v>0.18872667465742024</v>
      </c>
      <c r="CG69" s="18">
        <f>IF(OR($A69="",CG$8=""),"",MMULT(Z!$B69:INDEX(ZM,$A69-$B$4+1,$B$3-$B$2+1),ZT!CG$9:INDEX(ZTM,$B$3-$B$2+1,CG$8+1-$B$4)))</f>
        <v>0.19620264290147404</v>
      </c>
      <c r="CH69" s="18">
        <f>IF(OR($A69="",CH$8=""),"",MMULT(Z!$B69:INDEX(ZM,$A69-$B$4+1,$B$3-$B$2+1),ZT!CH$9:INDEX(ZTM,$B$3-$B$2+1,CH$8+1-$B$4)))</f>
        <v>0.21551946981346956</v>
      </c>
      <c r="CI69" s="18">
        <f>IF(OR($A69="",CI$8=""),"",MMULT(Z!$B69:INDEX(ZM,$A69-$B$4+1,$B$3-$B$2+1),ZT!CI$9:INDEX(ZTM,$B$3-$B$2+1,CI$8+1-$B$4)))</f>
        <v>0.1750875402858541</v>
      </c>
      <c r="CJ69" s="18">
        <f>IF(OR($A69="",CJ$8=""),"",MMULT(Z!$B69:INDEX(ZM,$A69-$B$4+1,$B$3-$B$2+1),ZT!CJ$9:INDEX(ZTM,$B$3-$B$2+1,CJ$8+1-$B$4)))</f>
        <v>0.18994734382293829</v>
      </c>
      <c r="CK69" s="18">
        <f>IF(OR($A69="",CK$8=""),"",MMULT(Z!$B69:INDEX(ZM,$A69-$B$4+1,$B$3-$B$2+1),ZT!CK$9:INDEX(ZTM,$B$3-$B$2+1,CK$8+1-$B$4)))</f>
        <v>0.1966906262304845</v>
      </c>
      <c r="CL69" s="18">
        <f>IF(OR($A69="",CL$8=""),"",MMULT(Z!$B69:INDEX(ZM,$A69-$B$4+1,$B$3-$B$2+1),ZT!CL$9:INDEX(ZTM,$B$3-$B$2+1,CL$8+1-$B$4)))</f>
        <v>0.16926897051350817</v>
      </c>
      <c r="CM69" s="18">
        <f>IF(OR($A69="",CM$8=""),"",MMULT(Z!$B69:INDEX(ZM,$A69-$B$4+1,$B$3-$B$2+1),ZT!CM$9:INDEX(ZTM,$B$3-$B$2+1,CM$8+1-$B$4)))</f>
        <v>0.19353853792025172</v>
      </c>
      <c r="CN69" s="18">
        <f>IF(OR($A69="",CN$8=""),"",MMULT(Z!$B69:INDEX(ZM,$A69-$B$4+1,$B$3-$B$2+1),ZT!CN$9:INDEX(ZTM,$B$3-$B$2+1,CN$8+1-$B$4)))</f>
        <v>0.17116386218864699</v>
      </c>
      <c r="CO69" s="18">
        <f>IF(OR($A69="",CO$8=""),"",MMULT(Z!$B69:INDEX(ZM,$A69-$B$4+1,$B$3-$B$2+1),ZT!CO$9:INDEX(ZTM,$B$3-$B$2+1,CO$8+1-$B$4)))</f>
        <v>0.18256312995369958</v>
      </c>
      <c r="CP69" s="18">
        <f>IF(OR($A69="",CP$8=""),"",MMULT(Z!$B69:INDEX(ZM,$A69-$B$4+1,$B$3-$B$2+1),ZT!CP$9:INDEX(ZTM,$B$3-$B$2+1,CP$8+1-$B$4)))</f>
        <v>0.1130130187180359</v>
      </c>
      <c r="CQ69" s="18">
        <f>IF(OR($A69="",CQ$8=""),"",MMULT(Z!$B69:INDEX(ZM,$A69-$B$4+1,$B$3-$B$2+1),ZT!CQ$9:INDEX(ZTM,$B$3-$B$2+1,CQ$8+1-$B$4)))</f>
        <v>0.15092335262804152</v>
      </c>
      <c r="CR69" s="18">
        <f>IF(OR($A69="",CR$8=""),"",MMULT(Z!$B69:INDEX(ZM,$A69-$B$4+1,$B$3-$B$2+1),ZT!CR$9:INDEX(ZTM,$B$3-$B$2+1,CR$8+1-$B$4)))</f>
        <v>7.1143720464287394E-2</v>
      </c>
      <c r="CS69" s="18">
        <f>IF(OR($A69="",CS$8=""),"",MMULT(Z!$B69:INDEX(ZM,$A69-$B$4+1,$B$3-$B$2+1),ZT!CS$9:INDEX(ZTM,$B$3-$B$2+1,CS$8+1-$B$4)))</f>
        <v>0.12245331431918105</v>
      </c>
      <c r="CT69" s="18" t="str">
        <f>IF(OR($A69="",CT$8=""),"",MMULT(Z!$B69:INDEX(ZM,$A69-$B$4+1,$B$3-$B$2+1),ZT!CT$9:INDEX(ZTM,$B$3-$B$2+1,CT$8+1-$B$4)))</f>
        <v/>
      </c>
      <c r="CU69" s="18" t="str">
        <f>IF(OR($A69="",CU$8=""),"",MMULT(Z!$B69:INDEX(ZM,$A69-$B$4+1,$B$3-$B$2+1),ZT!CU$9:INDEX(ZTM,$B$3-$B$2+1,CU$8+1-$B$4)))</f>
        <v/>
      </c>
      <c r="CV69" s="18" t="str">
        <f>IF(OR($A69="",CV$8=""),"",MMULT(Z!$B69:INDEX(ZM,$A69-$B$4+1,$B$3-$B$2+1),ZT!CV$9:INDEX(ZTM,$B$3-$B$2+1,CV$8+1-$B$4)))</f>
        <v/>
      </c>
      <c r="CW69" s="18" t="str">
        <f>IF(OR($A69="",CW$8=""),"",MMULT(Z!$B69:INDEX(ZM,$A69-$B$4+1,$B$3-$B$2+1),ZT!CW$9:INDEX(ZTM,$B$3-$B$2+1,CW$8+1-$B$4)))</f>
        <v/>
      </c>
      <c r="CX69" s="18" t="str">
        <f>IF(OR($A69="",CX$8=""),"",MMULT(Z!$B69:INDEX(ZM,$A69-$B$4+1,$B$3-$B$2+1),ZT!CX$9:INDEX(ZTM,$B$3-$B$2+1,CX$8+1-$B$4)))</f>
        <v/>
      </c>
      <c r="CY69" s="18" t="str">
        <f>IF(OR($A69="",CY$8=""),"",MMULT(Z!$B69:INDEX(ZM,$A69-$B$4+1,$B$3-$B$2+1),ZT!CY$9:INDEX(ZTM,$B$3-$B$2+1,CY$8+1-$B$4)))</f>
        <v/>
      </c>
      <c r="CZ69" s="18" t="str">
        <f>IF(OR($A69="",CZ$8=""),"",MMULT(Z!$B69:INDEX(ZM,$A69-$B$4+1,$B$3-$B$2+1),ZT!CZ$9:INDEX(ZTM,$B$3-$B$2+1,CZ$8+1-$B$4)))</f>
        <v/>
      </c>
      <c r="DA69" s="18" t="str">
        <f>IF(OR($A69="",DA$8=""),"",MMULT(Z!$B69:INDEX(ZM,$A69-$B$4+1,$B$3-$B$2+1),ZT!DA$9:INDEX(ZTM,$B$3-$B$2+1,DA$8+1-$B$4)))</f>
        <v/>
      </c>
      <c r="DB69" s="18" t="str">
        <f>IF(OR($A69="",DB$8=""),"",MMULT(Z!$B69:INDEX(ZM,$A69-$B$4+1,$B$3-$B$2+1),ZT!DB$9:INDEX(ZTM,$B$3-$B$2+1,DB$8+1-$B$4)))</f>
        <v/>
      </c>
      <c r="DC69" s="18" t="str">
        <f>IF(OR($A69="",DC$8=""),"",MMULT(Z!$B69:INDEX(ZM,$A69-$B$4+1,$B$3-$B$2+1),ZT!DC$9:INDEX(ZTM,$B$3-$B$2+1,DC$8+1-$B$4)))</f>
        <v/>
      </c>
      <c r="DD69" s="18" t="str">
        <f>IF(OR($A69="",DD$8=""),"",MMULT(Z!$B69:INDEX(ZM,$A69-$B$4+1,$B$3-$B$2+1),ZT!DD$9:INDEX(ZTM,$B$3-$B$2+1,DD$8+1-$B$4)))</f>
        <v/>
      </c>
      <c r="DE69" s="18" t="str">
        <f>IF(OR($A69="",DE$8=""),"",MMULT(Z!$B69:INDEX(ZM,$A69-$B$4+1,$B$3-$B$2+1),ZT!DE$9:INDEX(ZTM,$B$3-$B$2+1,DE$8+1-$B$4)))</f>
        <v/>
      </c>
      <c r="DF69" s="18" t="str">
        <f>IF(OR($A69="",DF$8=""),"",MMULT(Z!$B69:INDEX(ZM,$A69-$B$4+1,$B$3-$B$2+1),ZT!DF$9:INDEX(ZTM,$B$3-$B$2+1,DF$8+1-$B$4)))</f>
        <v/>
      </c>
      <c r="DG69" s="18" t="str">
        <f>IF(OR($A69="",DG$8=""),"",MMULT(Z!$B69:INDEX(ZM,$A69-$B$4+1,$B$3-$B$2+1),ZT!DG$9:INDEX(ZTM,$B$3-$B$2+1,DG$8+1-$B$4)))</f>
        <v/>
      </c>
    </row>
    <row r="70" spans="1:111">
      <c r="A70">
        <f>Z!A70</f>
        <v>61</v>
      </c>
      <c r="B70" s="18">
        <f>IF(OR($A70="",B$8=""),"",MMULT(Z!$B70:INDEX(ZM,$A70-$B$4+1,$B$3-$B$2+1),ZT!B$9:INDEX(ZTM,$B$3-$B$2+1,B$8+1-$B$4)))</f>
        <v>0.55687495091158468</v>
      </c>
      <c r="C70" s="18">
        <f>IF(OR($A70="",C$8=""),"",MMULT(Z!$B70:INDEX(ZM,$A70-$B$4+1,$B$3-$B$2+1),ZT!C$9:INDEX(ZTM,$B$3-$B$2+1,C$8+1-$B$4)))</f>
        <v>0.39405451360657895</v>
      </c>
      <c r="D70" s="18">
        <f>IF(OR($A70="",D$8=""),"",MMULT(Z!$B70:INDEX(ZM,$A70-$B$4+1,$B$3-$B$2+1),ZT!D$9:INDEX(ZTM,$B$3-$B$2+1,D$8+1-$B$4)))</f>
        <v>0.39362485460287133</v>
      </c>
      <c r="E70" s="18">
        <f>IF(OR($A70="",E$8=""),"",MMULT(Z!$B70:INDEX(ZM,$A70-$B$4+1,$B$3-$B$2+1),ZT!E$9:INDEX(ZTM,$B$3-$B$2+1,E$8+1-$B$4)))</f>
        <v>0.52078238940790134</v>
      </c>
      <c r="F70" s="18">
        <f>IF(OR($A70="",F$8=""),"",MMULT(Z!$B70:INDEX(ZM,$A70-$B$4+1,$B$3-$B$2+1),ZT!F$9:INDEX(ZTM,$B$3-$B$2+1,F$8+1-$B$4)))</f>
        <v>0.42329680493242711</v>
      </c>
      <c r="G70" s="18">
        <f>IF(OR($A70="",G$8=""),"",MMULT(Z!$B70:INDEX(ZM,$A70-$B$4+1,$B$3-$B$2+1),ZT!G$9:INDEX(ZTM,$B$3-$B$2+1,G$8+1-$B$4)))</f>
        <v>0.38042625822350828</v>
      </c>
      <c r="H70" s="18">
        <f>IF(OR($A70="",H$8=""),"",MMULT(Z!$B70:INDEX(ZM,$A70-$B$4+1,$B$3-$B$2+1),ZT!H$9:INDEX(ZTM,$B$3-$B$2+1,H$8+1-$B$4)))</f>
        <v>0.29105467108949751</v>
      </c>
      <c r="I70" s="18">
        <f>IF(OR($A70="",I$8=""),"",MMULT(Z!$B70:INDEX(ZM,$A70-$B$4+1,$B$3-$B$2+1),ZT!I$9:INDEX(ZTM,$B$3-$B$2+1,I$8+1-$B$4)))</f>
        <v>0.30505948318271237</v>
      </c>
      <c r="J70" s="18">
        <f>IF(OR($A70="",J$8=""),"",MMULT(Z!$B70:INDEX(ZM,$A70-$B$4+1,$B$3-$B$2+1),ZT!J$9:INDEX(ZTM,$B$3-$B$2+1,J$8+1-$B$4)))</f>
        <v>0.6424942053399515</v>
      </c>
      <c r="K70" s="18">
        <f>IF(OR($A70="",K$8=""),"",MMULT(Z!$B70:INDEX(ZM,$A70-$B$4+1,$B$3-$B$2+1),ZT!K$9:INDEX(ZTM,$B$3-$B$2+1,K$8+1-$B$4)))</f>
        <v>0.6176241446722095</v>
      </c>
      <c r="L70" s="18">
        <f>IF(OR($A70="",L$8=""),"",MMULT(Z!$B70:INDEX(ZM,$A70-$B$4+1,$B$3-$B$2+1),ZT!L$9:INDEX(ZTM,$B$3-$B$2+1,L$8+1-$B$4)))</f>
        <v>0.39129078470550116</v>
      </c>
      <c r="M70" s="18">
        <f>IF(OR($A70="",M$8=""),"",MMULT(Z!$B70:INDEX(ZM,$A70-$B$4+1,$B$3-$B$2+1),ZT!M$9:INDEX(ZTM,$B$3-$B$2+1,M$8+1-$B$4)))</f>
        <v>4.6385553359423709E-2</v>
      </c>
      <c r="N70" s="18">
        <f>IF(OR($A70="",N$8=""),"",MMULT(Z!$B70:INDEX(ZM,$A70-$B$4+1,$B$3-$B$2+1),ZT!N$9:INDEX(ZTM,$B$3-$B$2+1,N$8+1-$B$4)))</f>
        <v>0.32576270064017082</v>
      </c>
      <c r="O70" s="18">
        <f>IF(OR($A70="",O$8=""),"",MMULT(Z!$B70:INDEX(ZM,$A70-$B$4+1,$B$3-$B$2+1),ZT!O$9:INDEX(ZTM,$B$3-$B$2+1,O$8+1-$B$4)))</f>
        <v>0.24059356368097976</v>
      </c>
      <c r="P70" s="18">
        <f>IF(OR($A70="",P$8=""),"",MMULT(Z!$B70:INDEX(ZM,$A70-$B$4+1,$B$3-$B$2+1),ZT!P$9:INDEX(ZTM,$B$3-$B$2+1,P$8+1-$B$4)))</f>
        <v>0.39301416306593023</v>
      </c>
      <c r="Q70" s="18">
        <f>IF(OR($A70="",Q$8=""),"",MMULT(Z!$B70:INDEX(ZM,$A70-$B$4+1,$B$3-$B$2+1),ZT!Q$9:INDEX(ZTM,$B$3-$B$2+1,Q$8+1-$B$4)))</f>
        <v>0.38765105903363795</v>
      </c>
      <c r="R70" s="18">
        <f>IF(OR($A70="",R$8=""),"",MMULT(Z!$B70:INDEX(ZM,$A70-$B$4+1,$B$3-$B$2+1),ZT!R$9:INDEX(ZTM,$B$3-$B$2+1,R$8+1-$B$4)))</f>
        <v>0.26953305527420518</v>
      </c>
      <c r="S70" s="18">
        <f>IF(OR($A70="",S$8=""),"",MMULT(Z!$B70:INDEX(ZM,$A70-$B$4+1,$B$3-$B$2+1),ZT!S$9:INDEX(ZTM,$B$3-$B$2+1,S$8+1-$B$4)))</f>
        <v>0.48092530518062027</v>
      </c>
      <c r="T70" s="18">
        <f>IF(OR($A70="",T$8=""),"",MMULT(Z!$B70:INDEX(ZM,$A70-$B$4+1,$B$3-$B$2+1),ZT!T$9:INDEX(ZTM,$B$3-$B$2+1,T$8+1-$B$4)))</f>
        <v>0.17496621377927862</v>
      </c>
      <c r="U70" s="18">
        <f>IF(OR($A70="",U$8=""),"",MMULT(Z!$B70:INDEX(ZM,$A70-$B$4+1,$B$3-$B$2+1),ZT!U$9:INDEX(ZTM,$B$3-$B$2+1,U$8+1-$B$4)))</f>
        <v>0.37428477856314879</v>
      </c>
      <c r="V70" s="18">
        <f>IF(OR($A70="",V$8=""),"",MMULT(Z!$B70:INDEX(ZM,$A70-$B$4+1,$B$3-$B$2+1),ZT!V$9:INDEX(ZTM,$B$3-$B$2+1,V$8+1-$B$4)))</f>
        <v>0.43045370149609363</v>
      </c>
      <c r="W70" s="18">
        <f>IF(OR($A70="",W$8=""),"",MMULT(Z!$B70:INDEX(ZM,$A70-$B$4+1,$B$3-$B$2+1),ZT!W$9:INDEX(ZTM,$B$3-$B$2+1,W$8+1-$B$4)))</f>
        <v>0.47798506768293081</v>
      </c>
      <c r="X70" s="18">
        <f>IF(OR($A70="",X$8=""),"",MMULT(Z!$B70:INDEX(ZM,$A70-$B$4+1,$B$3-$B$2+1),ZT!X$9:INDEX(ZTM,$B$3-$B$2+1,X$8+1-$B$4)))</f>
        <v>0.42883665427510209</v>
      </c>
      <c r="Y70" s="18">
        <f>IF(OR($A70="",Y$8=""),"",MMULT(Z!$B70:INDEX(ZM,$A70-$B$4+1,$B$3-$B$2+1),ZT!Y$9:INDEX(ZTM,$B$3-$B$2+1,Y$8+1-$B$4)))</f>
        <v>0.54588191532420371</v>
      </c>
      <c r="Z70" s="18">
        <f>IF(OR($A70="",Z$8=""),"",MMULT(Z!$B70:INDEX(ZM,$A70-$B$4+1,$B$3-$B$2+1),ZT!Z$9:INDEX(ZTM,$B$3-$B$2+1,Z$8+1-$B$4)))</f>
        <v>0.47392210891949854</v>
      </c>
      <c r="AA70" s="18">
        <f>IF(OR($A70="",AA$8=""),"",MMULT(Z!$B70:INDEX(ZM,$A70-$B$4+1,$B$3-$B$2+1),ZT!AA$9:INDEX(ZTM,$B$3-$B$2+1,AA$8+1-$B$4)))</f>
        <v>0.31489322607189457</v>
      </c>
      <c r="AB70" s="18">
        <f>IF(OR($A70="",AB$8=""),"",MMULT(Z!$B70:INDEX(ZM,$A70-$B$4+1,$B$3-$B$2+1),ZT!AB$9:INDEX(ZTM,$B$3-$B$2+1,AB$8+1-$B$4)))</f>
        <v>0.48445827091879112</v>
      </c>
      <c r="AC70" s="18">
        <f>IF(OR($A70="",AC$8=""),"",MMULT(Z!$B70:INDEX(ZM,$A70-$B$4+1,$B$3-$B$2+1),ZT!AC$9:INDEX(ZTM,$B$3-$B$2+1,AC$8+1-$B$4)))</f>
        <v>0.54692600626080234</v>
      </c>
      <c r="AD70" s="18">
        <f>IF(OR($A70="",AD$8=""),"",MMULT(Z!$B70:INDEX(ZM,$A70-$B$4+1,$B$3-$B$2+1),ZT!AD$9:INDEX(ZTM,$B$3-$B$2+1,AD$8+1-$B$4)))</f>
        <v>0.37764525921439085</v>
      </c>
      <c r="AE70" s="18">
        <f>IF(OR($A70="",AE$8=""),"",MMULT(Z!$B70:INDEX(ZM,$A70-$B$4+1,$B$3-$B$2+1),ZT!AE$9:INDEX(ZTM,$B$3-$B$2+1,AE$8+1-$B$4)))</f>
        <v>0.52014710391186492</v>
      </c>
      <c r="AF70" s="18">
        <f>IF(OR($A70="",AF$8=""),"",MMULT(Z!$B70:INDEX(ZM,$A70-$B$4+1,$B$3-$B$2+1),ZT!AF$9:INDEX(ZTM,$B$3-$B$2+1,AF$8+1-$B$4)))</f>
        <v>0.54441715951664538</v>
      </c>
      <c r="AG70" s="18">
        <f>IF(OR($A70="",AG$8=""),"",MMULT(Z!$B70:INDEX(ZM,$A70-$B$4+1,$B$3-$B$2+1),ZT!AG$9:INDEX(ZTM,$B$3-$B$2+1,AG$8+1-$B$4)))</f>
        <v>0.743082656371162</v>
      </c>
      <c r="AH70" s="18">
        <f>IF(OR($A70="",AH$8=""),"",MMULT(Z!$B70:INDEX(ZM,$A70-$B$4+1,$B$3-$B$2+1),ZT!AH$9:INDEX(ZTM,$B$3-$B$2+1,AH$8+1-$B$4)))</f>
        <v>0.53453799929158108</v>
      </c>
      <c r="AI70" s="18">
        <f>IF(OR($A70="",AI$8=""),"",MMULT(Z!$B70:INDEX(ZM,$A70-$B$4+1,$B$3-$B$2+1),ZT!AI$9:INDEX(ZTM,$B$3-$B$2+1,AI$8+1-$B$4)))</f>
        <v>0.65970264971483727</v>
      </c>
      <c r="AJ70" s="18">
        <f>IF(OR($A70="",AJ$8=""),"",MMULT(Z!$B70:INDEX(ZM,$A70-$B$4+1,$B$3-$B$2+1),ZT!AJ$9:INDEX(ZTM,$B$3-$B$2+1,AJ$8+1-$B$4)))</f>
        <v>0.63721892345590669</v>
      </c>
      <c r="AK70" s="18">
        <f>IF(OR($A70="",AK$8=""),"",MMULT(Z!$B70:INDEX(ZM,$A70-$B$4+1,$B$3-$B$2+1),ZT!AK$9:INDEX(ZTM,$B$3-$B$2+1,AK$8+1-$B$4)))</f>
        <v>0.60681789448766932</v>
      </c>
      <c r="AL70" s="18">
        <f>IF(OR($A70="",AL$8=""),"",MMULT(Z!$B70:INDEX(ZM,$A70-$B$4+1,$B$3-$B$2+1),ZT!AL$9:INDEX(ZTM,$B$3-$B$2+1,AL$8+1-$B$4)))</f>
        <v>0.69650434018221552</v>
      </c>
      <c r="AM70" s="18">
        <f>IF(OR($A70="",AM$8=""),"",MMULT(Z!$B70:INDEX(ZM,$A70-$B$4+1,$B$3-$B$2+1),ZT!AM$9:INDEX(ZTM,$B$3-$B$2+1,AM$8+1-$B$4)))</f>
        <v>0.49475620737720538</v>
      </c>
      <c r="AN70" s="18">
        <f>IF(OR($A70="",AN$8=""),"",MMULT(Z!$B70:INDEX(ZM,$A70-$B$4+1,$B$3-$B$2+1),ZT!AN$9:INDEX(ZTM,$B$3-$B$2+1,AN$8+1-$B$4)))</f>
        <v>0.60902802090022012</v>
      </c>
      <c r="AO70" s="18">
        <f>IF(OR($A70="",AO$8=""),"",MMULT(Z!$B70:INDEX(ZM,$A70-$B$4+1,$B$3-$B$2+1),ZT!AO$9:INDEX(ZTM,$B$3-$B$2+1,AO$8+1-$B$4)))</f>
        <v>0.42733925022584457</v>
      </c>
      <c r="AP70" s="18">
        <f>IF(OR($A70="",AP$8=""),"",MMULT(Z!$B70:INDEX(ZM,$A70-$B$4+1,$B$3-$B$2+1),ZT!AP$9:INDEX(ZTM,$B$3-$B$2+1,AP$8+1-$B$4)))</f>
        <v>0.41747687749084073</v>
      </c>
      <c r="AQ70" s="18">
        <f>IF(OR($A70="",AQ$8=""),"",MMULT(Z!$B70:INDEX(ZM,$A70-$B$4+1,$B$3-$B$2+1),ZT!AQ$9:INDEX(ZTM,$B$3-$B$2+1,AQ$8+1-$B$4)))</f>
        <v>0.31913918387370416</v>
      </c>
      <c r="AR70" s="18">
        <f>IF(OR($A70="",AR$8=""),"",MMULT(Z!$B70:INDEX(ZM,$A70-$B$4+1,$B$3-$B$2+1),ZT!AR$9:INDEX(ZTM,$B$3-$B$2+1,AR$8+1-$B$4)))</f>
        <v>0.34419490660197904</v>
      </c>
      <c r="AS70" s="18">
        <f>IF(OR($A70="",AS$8=""),"",MMULT(Z!$B70:INDEX(ZM,$A70-$B$4+1,$B$3-$B$2+1),ZT!AS$9:INDEX(ZTM,$B$3-$B$2+1,AS$8+1-$B$4)))</f>
        <v>0.25942205847216238</v>
      </c>
      <c r="AT70" s="18">
        <f>IF(OR($A70="",AT$8=""),"",MMULT(Z!$B70:INDEX(ZM,$A70-$B$4+1,$B$3-$B$2+1),ZT!AT$9:INDEX(ZTM,$B$3-$B$2+1,AT$8+1-$B$4)))</f>
        <v>0.24132908307568601</v>
      </c>
      <c r="AU70" s="18">
        <f>IF(OR($A70="",AU$8=""),"",MMULT(Z!$B70:INDEX(ZM,$A70-$B$4+1,$B$3-$B$2+1),ZT!AU$9:INDEX(ZTM,$B$3-$B$2+1,AU$8+1-$B$4)))</f>
        <v>0.220939798983807</v>
      </c>
      <c r="AV70" s="18">
        <f>IF(OR($A70="",AV$8=""),"",MMULT(Z!$B70:INDEX(ZM,$A70-$B$4+1,$B$3-$B$2+1),ZT!AV$9:INDEX(ZTM,$B$3-$B$2+1,AV$8+1-$B$4)))</f>
        <v>0.15680712371753652</v>
      </c>
      <c r="AW70" s="18">
        <f>IF(OR($A70="",AW$8=""),"",MMULT(Z!$B70:INDEX(ZM,$A70-$B$4+1,$B$3-$B$2+1),ZT!AW$9:INDEX(ZTM,$B$3-$B$2+1,AW$8+1-$B$4)))</f>
        <v>0.10452543499611872</v>
      </c>
      <c r="AX70" s="18">
        <f>IF(OR($A70="",AX$8=""),"",MMULT(Z!$B70:INDEX(ZM,$A70-$B$4+1,$B$3-$B$2+1),ZT!AX$9:INDEX(ZTM,$B$3-$B$2+1,AX$8+1-$B$4)))</f>
        <v>9.0742284745413737E-2</v>
      </c>
      <c r="AY70" s="18">
        <f>IF(OR($A70="",AY$8=""),"",MMULT(Z!$B70:INDEX(ZM,$A70-$B$4+1,$B$3-$B$2+1),ZT!AY$9:INDEX(ZTM,$B$3-$B$2+1,AY$8+1-$B$4)))</f>
        <v>0.12973242970526452</v>
      </c>
      <c r="AZ70" s="18">
        <f>IF(OR($A70="",AZ$8=""),"",MMULT(Z!$B70:INDEX(ZM,$A70-$B$4+1,$B$3-$B$2+1),ZT!AZ$9:INDEX(ZTM,$B$3-$B$2+1,AZ$8+1-$B$4)))</f>
        <v>0.11473418454317819</v>
      </c>
      <c r="BA70" s="18">
        <f>IF(OR($A70="",BA$8=""),"",MMULT(Z!$B70:INDEX(ZM,$A70-$B$4+1,$B$3-$B$2+1),ZT!BA$9:INDEX(ZTM,$B$3-$B$2+1,BA$8+1-$B$4)))</f>
        <v>0.11019077658738473</v>
      </c>
      <c r="BB70" s="18">
        <f>IF(OR($A70="",BB$8=""),"",MMULT(Z!$B70:INDEX(ZM,$A70-$B$4+1,$B$3-$B$2+1),ZT!BB$9:INDEX(ZTM,$B$3-$B$2+1,BB$8+1-$B$4)))</f>
        <v>9.3514164460566498E-2</v>
      </c>
      <c r="BC70" s="18">
        <f>IF(OR($A70="",BC$8=""),"",MMULT(Z!$B70:INDEX(ZM,$A70-$B$4+1,$B$3-$B$2+1),ZT!BC$9:INDEX(ZTM,$B$3-$B$2+1,BC$8+1-$B$4)))</f>
        <v>9.4030400202400374E-2</v>
      </c>
      <c r="BD70" s="18">
        <f>IF(OR($A70="",BD$8=""),"",MMULT(Z!$B70:INDEX(ZM,$A70-$B$4+1,$B$3-$B$2+1),ZT!BD$9:INDEX(ZTM,$B$3-$B$2+1,BD$8+1-$B$4)))</f>
        <v>8.7567727005055135E-2</v>
      </c>
      <c r="BE70" s="18">
        <f>IF(OR($A70="",BE$8=""),"",MMULT(Z!$B70:INDEX(ZM,$A70-$B$4+1,$B$3-$B$2+1),ZT!BE$9:INDEX(ZTM,$B$3-$B$2+1,BE$8+1-$B$4)))</f>
        <v>0.13289376228117597</v>
      </c>
      <c r="BF70" s="18">
        <f>IF(OR($A70="",BF$8=""),"",MMULT(Z!$B70:INDEX(ZM,$A70-$B$4+1,$B$3-$B$2+1),ZT!BF$9:INDEX(ZTM,$B$3-$B$2+1,BF$8+1-$B$4)))</f>
        <v>0.14940513774465072</v>
      </c>
      <c r="BG70" s="18">
        <f>IF(OR($A70="",BG$8=""),"",MMULT(Z!$B70:INDEX(ZM,$A70-$B$4+1,$B$3-$B$2+1),ZT!BG$9:INDEX(ZTM,$B$3-$B$2+1,BG$8+1-$B$4)))</f>
        <v>0.2032265763539631</v>
      </c>
      <c r="BH70" s="18">
        <f>IF(OR($A70="",BH$8=""),"",MMULT(Z!$B70:INDEX(ZM,$A70-$B$4+1,$B$3-$B$2+1),ZT!BH$9:INDEX(ZTM,$B$3-$B$2+1,BH$8+1-$B$4)))</f>
        <v>0.16818149440558219</v>
      </c>
      <c r="BI70" s="18">
        <f>IF(OR($A70="",BI$8=""),"",MMULT(Z!$B70:INDEX(ZM,$A70-$B$4+1,$B$3-$B$2+1),ZT!BI$9:INDEX(ZTM,$B$3-$B$2+1,BI$8+1-$B$4)))</f>
        <v>0.18356848852808066</v>
      </c>
      <c r="BJ70" s="18">
        <f>IF(OR($A70="",BJ$8=""),"",MMULT(Z!$B70:INDEX(ZM,$A70-$B$4+1,$B$3-$B$2+1),ZT!BJ$9:INDEX(ZTM,$B$3-$B$2+1,BJ$8+1-$B$4)))</f>
        <v>0.21774071545496312</v>
      </c>
      <c r="BK70" s="18">
        <f>IF(OR($A70="",BK$8=""),"",MMULT(Z!$B70:INDEX(ZM,$A70-$B$4+1,$B$3-$B$2+1),ZT!BK$9:INDEX(ZTM,$B$3-$B$2+1,BK$8+1-$B$4)))</f>
        <v>0.2267862163431513</v>
      </c>
      <c r="BL70" s="18">
        <f>IF(OR($A70="",BL$8=""),"",MMULT(Z!$B70:INDEX(ZM,$A70-$B$4+1,$B$3-$B$2+1),ZT!BL$9:INDEX(ZTM,$B$3-$B$2+1,BL$8+1-$B$4)))</f>
        <v>0.23098772684297075</v>
      </c>
      <c r="BM70" s="18">
        <f>IF(OR($A70="",BM$8=""),"",MMULT(Z!$B70:INDEX(ZM,$A70-$B$4+1,$B$3-$B$2+1),ZT!BM$9:INDEX(ZTM,$B$3-$B$2+1,BM$8+1-$B$4)))</f>
        <v>0.21311206823108722</v>
      </c>
      <c r="BN70" s="18">
        <f>IF(OR($A70="",BN$8=""),"",MMULT(Z!$B70:INDEX(ZM,$A70-$B$4+1,$B$3-$B$2+1),ZT!BN$9:INDEX(ZTM,$B$3-$B$2+1,BN$8+1-$B$4)))</f>
        <v>0.19846141115852398</v>
      </c>
      <c r="BO70" s="18">
        <f>IF(OR($A70="",BO$8=""),"",MMULT(Z!$B70:INDEX(ZM,$A70-$B$4+1,$B$3-$B$2+1),ZT!BO$9:INDEX(ZTM,$B$3-$B$2+1,BO$8+1-$B$4)))</f>
        <v>0.2506282701687908</v>
      </c>
      <c r="BP70" s="18">
        <f>IF(OR($A70="",BP$8=""),"",MMULT(Z!$B70:INDEX(ZM,$A70-$B$4+1,$B$3-$B$2+1),ZT!BP$9:INDEX(ZTM,$B$3-$B$2+1,BP$8+1-$B$4)))</f>
        <v>0.24662938694347247</v>
      </c>
      <c r="BQ70" s="18">
        <f>IF(OR($A70="",BQ$8=""),"",MMULT(Z!$B70:INDEX(ZM,$A70-$B$4+1,$B$3-$B$2+1),ZT!BQ$9:INDEX(ZTM,$B$3-$B$2+1,BQ$8+1-$B$4)))</f>
        <v>0.23703934279633038</v>
      </c>
      <c r="BR70" s="18">
        <f>IF(OR($A70="",BR$8=""),"",MMULT(Z!$B70:INDEX(ZM,$A70-$B$4+1,$B$3-$B$2+1),ZT!BR$9:INDEX(ZTM,$B$3-$B$2+1,BR$8+1-$B$4)))</f>
        <v>0.23505347923712308</v>
      </c>
      <c r="BS70" s="18">
        <f>IF(OR($A70="",BS$8=""),"",MMULT(Z!$B70:INDEX(ZM,$A70-$B$4+1,$B$3-$B$2+1),ZT!BS$9:INDEX(ZTM,$B$3-$B$2+1,BS$8+1-$B$4)))</f>
        <v>0.23872093836899166</v>
      </c>
      <c r="BT70" s="18">
        <f>IF(OR($A70="",BT$8=""),"",MMULT(Z!$B70:INDEX(ZM,$A70-$B$4+1,$B$3-$B$2+1),ZT!BT$9:INDEX(ZTM,$B$3-$B$2+1,BT$8+1-$B$4)))</f>
        <v>0.24221905340909361</v>
      </c>
      <c r="BU70" s="18">
        <f>IF(OR($A70="",BU$8=""),"",MMULT(Z!$B70:INDEX(ZM,$A70-$B$4+1,$B$3-$B$2+1),ZT!BU$9:INDEX(ZTM,$B$3-$B$2+1,BU$8+1-$B$4)))</f>
        <v>0.23775056617953333</v>
      </c>
      <c r="BV70" s="18">
        <f>IF(OR($A70="",BV$8=""),"",MMULT(Z!$B70:INDEX(ZM,$A70-$B$4+1,$B$3-$B$2+1),ZT!BV$9:INDEX(ZTM,$B$3-$B$2+1,BV$8+1-$B$4)))</f>
        <v>0.22538605492635588</v>
      </c>
      <c r="BW70" s="18">
        <f>IF(OR($A70="",BW$8=""),"",MMULT(Z!$B70:INDEX(ZM,$A70-$B$4+1,$B$3-$B$2+1),ZT!BW$9:INDEX(ZTM,$B$3-$B$2+1,BW$8+1-$B$4)))</f>
        <v>0.22873808021738523</v>
      </c>
      <c r="BX70" s="18">
        <f>IF(OR($A70="",BX$8=""),"",MMULT(Z!$B70:INDEX(ZM,$A70-$B$4+1,$B$3-$B$2+1),ZT!BX$9:INDEX(ZTM,$B$3-$B$2+1,BX$8+1-$B$4)))</f>
        <v>0.21616742189445584</v>
      </c>
      <c r="BY70" s="18">
        <f>IF(OR($A70="",BY$8=""),"",MMULT(Z!$B70:INDEX(ZM,$A70-$B$4+1,$B$3-$B$2+1),ZT!BY$9:INDEX(ZTM,$B$3-$B$2+1,BY$8+1-$B$4)))</f>
        <v>0.21158477910864568</v>
      </c>
      <c r="BZ70" s="18">
        <f>IF(OR($A70="",BZ$8=""),"",MMULT(Z!$B70:INDEX(ZM,$A70-$B$4+1,$B$3-$B$2+1),ZT!BZ$9:INDEX(ZTM,$B$3-$B$2+1,BZ$8+1-$B$4)))</f>
        <v>0.20586445529761402</v>
      </c>
      <c r="CA70" s="18">
        <f>IF(OR($A70="",CA$8=""),"",MMULT(Z!$B70:INDEX(ZM,$A70-$B$4+1,$B$3-$B$2+1),ZT!CA$9:INDEX(ZTM,$B$3-$B$2+1,CA$8+1-$B$4)))</f>
        <v>0.18214147353695745</v>
      </c>
      <c r="CB70" s="18">
        <f>IF(OR($A70="",CB$8=""),"",MMULT(Z!$B70:INDEX(ZM,$A70-$B$4+1,$B$3-$B$2+1),ZT!CB$9:INDEX(ZTM,$B$3-$B$2+1,CB$8+1-$B$4)))</f>
        <v>0.18743982382200727</v>
      </c>
      <c r="CC70" s="18">
        <f>IF(OR($A70="",CC$8=""),"",MMULT(Z!$B70:INDEX(ZM,$A70-$B$4+1,$B$3-$B$2+1),ZT!CC$9:INDEX(ZTM,$B$3-$B$2+1,CC$8+1-$B$4)))</f>
        <v>0.19711929741830597</v>
      </c>
      <c r="CD70" s="18">
        <f>IF(OR($A70="",CD$8=""),"",MMULT(Z!$B70:INDEX(ZM,$A70-$B$4+1,$B$3-$B$2+1),ZT!CD$9:INDEX(ZTM,$B$3-$B$2+1,CD$8+1-$B$4)))</f>
        <v>0.18245889104684407</v>
      </c>
      <c r="CE70" s="18">
        <f>IF(OR($A70="",CE$8=""),"",MMULT(Z!$B70:INDEX(ZM,$A70-$B$4+1,$B$3-$B$2+1),ZT!CE$9:INDEX(ZTM,$B$3-$B$2+1,CE$8+1-$B$4)))</f>
        <v>0.17816536928313029</v>
      </c>
      <c r="CF70" s="18">
        <f>IF(OR($A70="",CF$8=""),"",MMULT(Z!$B70:INDEX(ZM,$A70-$B$4+1,$B$3-$B$2+1),ZT!CF$9:INDEX(ZTM,$B$3-$B$2+1,CF$8+1-$B$4)))</f>
        <v>0.191989523969222</v>
      </c>
      <c r="CG70" s="18">
        <f>IF(OR($A70="",CG$8=""),"",MMULT(Z!$B70:INDEX(ZM,$A70-$B$4+1,$B$3-$B$2+1),ZT!CG$9:INDEX(ZTM,$B$3-$B$2+1,CG$8+1-$B$4)))</f>
        <v>0.18490533409458793</v>
      </c>
      <c r="CH70" s="18">
        <f>IF(OR($A70="",CH$8=""),"",MMULT(Z!$B70:INDEX(ZM,$A70-$B$4+1,$B$3-$B$2+1),ZT!CH$9:INDEX(ZTM,$B$3-$B$2+1,CH$8+1-$B$4)))</f>
        <v>0.20804206788865123</v>
      </c>
      <c r="CI70" s="18">
        <f>IF(OR($A70="",CI$8=""),"",MMULT(Z!$B70:INDEX(ZM,$A70-$B$4+1,$B$3-$B$2+1),ZT!CI$9:INDEX(ZTM,$B$3-$B$2+1,CI$8+1-$B$4)))</f>
        <v>0.17787508329474835</v>
      </c>
      <c r="CJ70" s="18">
        <f>IF(OR($A70="",CJ$8=""),"",MMULT(Z!$B70:INDEX(ZM,$A70-$B$4+1,$B$3-$B$2+1),ZT!CJ$9:INDEX(ZTM,$B$3-$B$2+1,CJ$8+1-$B$4)))</f>
        <v>0.1833137720192731</v>
      </c>
      <c r="CK70" s="18">
        <f>IF(OR($A70="",CK$8=""),"",MMULT(Z!$B70:INDEX(ZM,$A70-$B$4+1,$B$3-$B$2+1),ZT!CK$9:INDEX(ZTM,$B$3-$B$2+1,CK$8+1-$B$4)))</f>
        <v>0.17649860573296497</v>
      </c>
      <c r="CL70" s="18">
        <f>IF(OR($A70="",CL$8=""),"",MMULT(Z!$B70:INDEX(ZM,$A70-$B$4+1,$B$3-$B$2+1),ZT!CL$9:INDEX(ZTM,$B$3-$B$2+1,CL$8+1-$B$4)))</f>
        <v>0.16639514262307545</v>
      </c>
      <c r="CM70" s="18">
        <f>IF(OR($A70="",CM$8=""),"",MMULT(Z!$B70:INDEX(ZM,$A70-$B$4+1,$B$3-$B$2+1),ZT!CM$9:INDEX(ZTM,$B$3-$B$2+1,CM$8+1-$B$4)))</f>
        <v>0.18068124534056859</v>
      </c>
      <c r="CN70" s="18">
        <f>IF(OR($A70="",CN$8=""),"",MMULT(Z!$B70:INDEX(ZM,$A70-$B$4+1,$B$3-$B$2+1),ZT!CN$9:INDEX(ZTM,$B$3-$B$2+1,CN$8+1-$B$4)))</f>
        <v>0.15608189013834517</v>
      </c>
      <c r="CO70" s="18">
        <f>IF(OR($A70="",CO$8=""),"",MMULT(Z!$B70:INDEX(ZM,$A70-$B$4+1,$B$3-$B$2+1),ZT!CO$9:INDEX(ZTM,$B$3-$B$2+1,CO$8+1-$B$4)))</f>
        <v>0.16681406458103018</v>
      </c>
      <c r="CP70" s="18">
        <f>IF(OR($A70="",CP$8=""),"",MMULT(Z!$B70:INDEX(ZM,$A70-$B$4+1,$B$3-$B$2+1),ZT!CP$9:INDEX(ZTM,$B$3-$B$2+1,CP$8+1-$B$4)))</f>
        <v>0.10806790225717014</v>
      </c>
      <c r="CQ70" s="18">
        <f>IF(OR($A70="",CQ$8=""),"",MMULT(Z!$B70:INDEX(ZM,$A70-$B$4+1,$B$3-$B$2+1),ZT!CQ$9:INDEX(ZTM,$B$3-$B$2+1,CQ$8+1-$B$4)))</f>
        <v>0.12080118891381887</v>
      </c>
      <c r="CR70" s="18">
        <f>IF(OR($A70="",CR$8=""),"",MMULT(Z!$B70:INDEX(ZM,$A70-$B$4+1,$B$3-$B$2+1),ZT!CR$9:INDEX(ZTM,$B$3-$B$2+1,CR$8+1-$B$4)))</f>
        <v>5.6031598863947235E-2</v>
      </c>
      <c r="CS70" s="18">
        <f>IF(OR($A70="",CS$8=""),"",MMULT(Z!$B70:INDEX(ZM,$A70-$B$4+1,$B$3-$B$2+1),ZT!CS$9:INDEX(ZTM,$B$3-$B$2+1,CS$8+1-$B$4)))</f>
        <v>0.11361174379975576</v>
      </c>
      <c r="CT70" s="18" t="str">
        <f>IF(OR($A70="",CT$8=""),"",MMULT(Z!$B70:INDEX(ZM,$A70-$B$4+1,$B$3-$B$2+1),ZT!CT$9:INDEX(ZTM,$B$3-$B$2+1,CT$8+1-$B$4)))</f>
        <v/>
      </c>
      <c r="CU70" s="18" t="str">
        <f>IF(OR($A70="",CU$8=""),"",MMULT(Z!$B70:INDEX(ZM,$A70-$B$4+1,$B$3-$B$2+1),ZT!CU$9:INDEX(ZTM,$B$3-$B$2+1,CU$8+1-$B$4)))</f>
        <v/>
      </c>
      <c r="CV70" s="18" t="str">
        <f>IF(OR($A70="",CV$8=""),"",MMULT(Z!$B70:INDEX(ZM,$A70-$B$4+1,$B$3-$B$2+1),ZT!CV$9:INDEX(ZTM,$B$3-$B$2+1,CV$8+1-$B$4)))</f>
        <v/>
      </c>
      <c r="CW70" s="18" t="str">
        <f>IF(OR($A70="",CW$8=""),"",MMULT(Z!$B70:INDEX(ZM,$A70-$B$4+1,$B$3-$B$2+1),ZT!CW$9:INDEX(ZTM,$B$3-$B$2+1,CW$8+1-$B$4)))</f>
        <v/>
      </c>
      <c r="CX70" s="18" t="str">
        <f>IF(OR($A70="",CX$8=""),"",MMULT(Z!$B70:INDEX(ZM,$A70-$B$4+1,$B$3-$B$2+1),ZT!CX$9:INDEX(ZTM,$B$3-$B$2+1,CX$8+1-$B$4)))</f>
        <v/>
      </c>
      <c r="CY70" s="18" t="str">
        <f>IF(OR($A70="",CY$8=""),"",MMULT(Z!$B70:INDEX(ZM,$A70-$B$4+1,$B$3-$B$2+1),ZT!CY$9:INDEX(ZTM,$B$3-$B$2+1,CY$8+1-$B$4)))</f>
        <v/>
      </c>
      <c r="CZ70" s="18" t="str">
        <f>IF(OR($A70="",CZ$8=""),"",MMULT(Z!$B70:INDEX(ZM,$A70-$B$4+1,$B$3-$B$2+1),ZT!CZ$9:INDEX(ZTM,$B$3-$B$2+1,CZ$8+1-$B$4)))</f>
        <v/>
      </c>
      <c r="DA70" s="18" t="str">
        <f>IF(OR($A70="",DA$8=""),"",MMULT(Z!$B70:INDEX(ZM,$A70-$B$4+1,$B$3-$B$2+1),ZT!DA$9:INDEX(ZTM,$B$3-$B$2+1,DA$8+1-$B$4)))</f>
        <v/>
      </c>
      <c r="DB70" s="18" t="str">
        <f>IF(OR($A70="",DB$8=""),"",MMULT(Z!$B70:INDEX(ZM,$A70-$B$4+1,$B$3-$B$2+1),ZT!DB$9:INDEX(ZTM,$B$3-$B$2+1,DB$8+1-$B$4)))</f>
        <v/>
      </c>
      <c r="DC70" s="18" t="str">
        <f>IF(OR($A70="",DC$8=""),"",MMULT(Z!$B70:INDEX(ZM,$A70-$B$4+1,$B$3-$B$2+1),ZT!DC$9:INDEX(ZTM,$B$3-$B$2+1,DC$8+1-$B$4)))</f>
        <v/>
      </c>
      <c r="DD70" s="18" t="str">
        <f>IF(OR($A70="",DD$8=""),"",MMULT(Z!$B70:INDEX(ZM,$A70-$B$4+1,$B$3-$B$2+1),ZT!DD$9:INDEX(ZTM,$B$3-$B$2+1,DD$8+1-$B$4)))</f>
        <v/>
      </c>
      <c r="DE70" s="18" t="str">
        <f>IF(OR($A70="",DE$8=""),"",MMULT(Z!$B70:INDEX(ZM,$A70-$B$4+1,$B$3-$B$2+1),ZT!DE$9:INDEX(ZTM,$B$3-$B$2+1,DE$8+1-$B$4)))</f>
        <v/>
      </c>
      <c r="DF70" s="18" t="str">
        <f>IF(OR($A70="",DF$8=""),"",MMULT(Z!$B70:INDEX(ZM,$A70-$B$4+1,$B$3-$B$2+1),ZT!DF$9:INDEX(ZTM,$B$3-$B$2+1,DF$8+1-$B$4)))</f>
        <v/>
      </c>
      <c r="DG70" s="18" t="str">
        <f>IF(OR($A70="",DG$8=""),"",MMULT(Z!$B70:INDEX(ZM,$A70-$B$4+1,$B$3-$B$2+1),ZT!DG$9:INDEX(ZTM,$B$3-$B$2+1,DG$8+1-$B$4)))</f>
        <v/>
      </c>
    </row>
    <row r="71" spans="1:111">
      <c r="A71">
        <f>Z!A71</f>
        <v>62</v>
      </c>
      <c r="B71" s="18">
        <f>IF(OR($A71="",B$8=""),"",MMULT(Z!$B71:INDEX(ZM,$A71-$B$4+1,$B$3-$B$2+1),ZT!B$9:INDEX(ZTM,$B$3-$B$2+1,B$8+1-$B$4)))</f>
        <v>0.64439725786414337</v>
      </c>
      <c r="C71" s="18">
        <f>IF(OR($A71="",C$8=""),"",MMULT(Z!$B71:INDEX(ZM,$A71-$B$4+1,$B$3-$B$2+1),ZT!C$9:INDEX(ZTM,$B$3-$B$2+1,C$8+1-$B$4)))</f>
        <v>0.50251007150807747</v>
      </c>
      <c r="D71" s="18">
        <f>IF(OR($A71="",D$8=""),"",MMULT(Z!$B71:INDEX(ZM,$A71-$B$4+1,$B$3-$B$2+1),ZT!D$9:INDEX(ZTM,$B$3-$B$2+1,D$8+1-$B$4)))</f>
        <v>0.37797730614389213</v>
      </c>
      <c r="E71" s="18">
        <f>IF(OR($A71="",E$8=""),"",MMULT(Z!$B71:INDEX(ZM,$A71-$B$4+1,$B$3-$B$2+1),ZT!E$9:INDEX(ZTM,$B$3-$B$2+1,E$8+1-$B$4)))</f>
        <v>0.6470522880916888</v>
      </c>
      <c r="F71" s="18">
        <f>IF(OR($A71="",F$8=""),"",MMULT(Z!$B71:INDEX(ZM,$A71-$B$4+1,$B$3-$B$2+1),ZT!F$9:INDEX(ZTM,$B$3-$B$2+1,F$8+1-$B$4)))</f>
        <v>0.41184896427394668</v>
      </c>
      <c r="G71" s="18">
        <f>IF(OR($A71="",G$8=""),"",MMULT(Z!$B71:INDEX(ZM,$A71-$B$4+1,$B$3-$B$2+1),ZT!G$9:INDEX(ZTM,$B$3-$B$2+1,G$8+1-$B$4)))</f>
        <v>0.54297071179428702</v>
      </c>
      <c r="H71" s="18">
        <f>IF(OR($A71="",H$8=""),"",MMULT(Z!$B71:INDEX(ZM,$A71-$B$4+1,$B$3-$B$2+1),ZT!H$9:INDEX(ZTM,$B$3-$B$2+1,H$8+1-$B$4)))</f>
        <v>0.27256445140201585</v>
      </c>
      <c r="I71" s="18">
        <f>IF(OR($A71="",I$8=""),"",MMULT(Z!$B71:INDEX(ZM,$A71-$B$4+1,$B$3-$B$2+1),ZT!I$9:INDEX(ZTM,$B$3-$B$2+1,I$8+1-$B$4)))</f>
        <v>0.28203277057178111</v>
      </c>
      <c r="J71" s="18">
        <f>IF(OR($A71="",J$8=""),"",MMULT(Z!$B71:INDEX(ZM,$A71-$B$4+1,$B$3-$B$2+1),ZT!J$9:INDEX(ZTM,$B$3-$B$2+1,J$8+1-$B$4)))</f>
        <v>0.51446864790908009</v>
      </c>
      <c r="K71" s="18">
        <f>IF(OR($A71="",K$8=""),"",MMULT(Z!$B71:INDEX(ZM,$A71-$B$4+1,$B$3-$B$2+1),ZT!K$9:INDEX(ZTM,$B$3-$B$2+1,K$8+1-$B$4)))</f>
        <v>0.54368149109584241</v>
      </c>
      <c r="L71" s="18">
        <f>IF(OR($A71="",L$8=""),"",MMULT(Z!$B71:INDEX(ZM,$A71-$B$4+1,$B$3-$B$2+1),ZT!L$9:INDEX(ZTM,$B$3-$B$2+1,L$8+1-$B$4)))</f>
        <v>0.39520600342348511</v>
      </c>
      <c r="M71" s="18">
        <f>IF(OR($A71="",M$8=""),"",MMULT(Z!$B71:INDEX(ZM,$A71-$B$4+1,$B$3-$B$2+1),ZT!M$9:INDEX(ZTM,$B$3-$B$2+1,M$8+1-$B$4)))</f>
        <v>0.13037922540447927</v>
      </c>
      <c r="N71" s="18">
        <f>IF(OR($A71="",N$8=""),"",MMULT(Z!$B71:INDEX(ZM,$A71-$B$4+1,$B$3-$B$2+1),ZT!N$9:INDEX(ZTM,$B$3-$B$2+1,N$8+1-$B$4)))</f>
        <v>0.44760576227297894</v>
      </c>
      <c r="O71" s="18">
        <f>IF(OR($A71="",O$8=""),"",MMULT(Z!$B71:INDEX(ZM,$A71-$B$4+1,$B$3-$B$2+1),ZT!O$9:INDEX(ZTM,$B$3-$B$2+1,O$8+1-$B$4)))</f>
        <v>0.22593831955636481</v>
      </c>
      <c r="P71" s="18">
        <f>IF(OR($A71="",P$8=""),"",MMULT(Z!$B71:INDEX(ZM,$A71-$B$4+1,$B$3-$B$2+1),ZT!P$9:INDEX(ZTM,$B$3-$B$2+1,P$8+1-$B$4)))</f>
        <v>0.30116018567832792</v>
      </c>
      <c r="Q71" s="18">
        <f>IF(OR($A71="",Q$8=""),"",MMULT(Z!$B71:INDEX(ZM,$A71-$B$4+1,$B$3-$B$2+1),ZT!Q$9:INDEX(ZTM,$B$3-$B$2+1,Q$8+1-$B$4)))</f>
        <v>0.38019085165292799</v>
      </c>
      <c r="R71" s="18">
        <f>IF(OR($A71="",R$8=""),"",MMULT(Z!$B71:INDEX(ZM,$A71-$B$4+1,$B$3-$B$2+1),ZT!R$9:INDEX(ZTM,$B$3-$B$2+1,R$8+1-$B$4)))</f>
        <v>0.29234950338087201</v>
      </c>
      <c r="S71" s="18">
        <f>IF(OR($A71="",S$8=""),"",MMULT(Z!$B71:INDEX(ZM,$A71-$B$4+1,$B$3-$B$2+1),ZT!S$9:INDEX(ZTM,$B$3-$B$2+1,S$8+1-$B$4)))</f>
        <v>0.51661561739737138</v>
      </c>
      <c r="T71" s="18">
        <f>IF(OR($A71="",T$8=""),"",MMULT(Z!$B71:INDEX(ZM,$A71-$B$4+1,$B$3-$B$2+1),ZT!T$9:INDEX(ZTM,$B$3-$B$2+1,T$8+1-$B$4)))</f>
        <v>0.14039074699375476</v>
      </c>
      <c r="U71" s="18">
        <f>IF(OR($A71="",U$8=""),"",MMULT(Z!$B71:INDEX(ZM,$A71-$B$4+1,$B$3-$B$2+1),ZT!U$9:INDEX(ZTM,$B$3-$B$2+1,U$8+1-$B$4)))</f>
        <v>0.46796680773313498</v>
      </c>
      <c r="V71" s="18">
        <f>IF(OR($A71="",V$8=""),"",MMULT(Z!$B71:INDEX(ZM,$A71-$B$4+1,$B$3-$B$2+1),ZT!V$9:INDEX(ZTM,$B$3-$B$2+1,V$8+1-$B$4)))</f>
        <v>0.53401308798015479</v>
      </c>
      <c r="W71" s="18">
        <f>IF(OR($A71="",W$8=""),"",MMULT(Z!$B71:INDEX(ZM,$A71-$B$4+1,$B$3-$B$2+1),ZT!W$9:INDEX(ZTM,$B$3-$B$2+1,W$8+1-$B$4)))</f>
        <v>0.5089826451388868</v>
      </c>
      <c r="X71" s="18">
        <f>IF(OR($A71="",X$8=""),"",MMULT(Z!$B71:INDEX(ZM,$A71-$B$4+1,$B$3-$B$2+1),ZT!X$9:INDEX(ZTM,$B$3-$B$2+1,X$8+1-$B$4)))</f>
        <v>0.45734990801505482</v>
      </c>
      <c r="Y71" s="18">
        <f>IF(OR($A71="",Y$8=""),"",MMULT(Z!$B71:INDEX(ZM,$A71-$B$4+1,$B$3-$B$2+1),ZT!Y$9:INDEX(ZTM,$B$3-$B$2+1,Y$8+1-$B$4)))</f>
        <v>0.52096238959946339</v>
      </c>
      <c r="Z71" s="18">
        <f>IF(OR($A71="",Z$8=""),"",MMULT(Z!$B71:INDEX(ZM,$A71-$B$4+1,$B$3-$B$2+1),ZT!Z$9:INDEX(ZTM,$B$3-$B$2+1,Z$8+1-$B$4)))</f>
        <v>0.58639791346080861</v>
      </c>
      <c r="AA71" s="18">
        <f>IF(OR($A71="",AA$8=""),"",MMULT(Z!$B71:INDEX(ZM,$A71-$B$4+1,$B$3-$B$2+1),ZT!AA$9:INDEX(ZTM,$B$3-$B$2+1,AA$8+1-$B$4)))</f>
        <v>0.32140488041405552</v>
      </c>
      <c r="AB71" s="18">
        <f>IF(OR($A71="",AB$8=""),"",MMULT(Z!$B71:INDEX(ZM,$A71-$B$4+1,$B$3-$B$2+1),ZT!AB$9:INDEX(ZTM,$B$3-$B$2+1,AB$8+1-$B$4)))</f>
        <v>0.56543242720366893</v>
      </c>
      <c r="AC71" s="18">
        <f>IF(OR($A71="",AC$8=""),"",MMULT(Z!$B71:INDEX(ZM,$A71-$B$4+1,$B$3-$B$2+1),ZT!AC$9:INDEX(ZTM,$B$3-$B$2+1,AC$8+1-$B$4)))</f>
        <v>0.58256404386250449</v>
      </c>
      <c r="AD71" s="18">
        <f>IF(OR($A71="",AD$8=""),"",MMULT(Z!$B71:INDEX(ZM,$A71-$B$4+1,$B$3-$B$2+1),ZT!AD$9:INDEX(ZTM,$B$3-$B$2+1,AD$8+1-$B$4)))</f>
        <v>0.50755732028148581</v>
      </c>
      <c r="AE71" s="18">
        <f>IF(OR($A71="",AE$8=""),"",MMULT(Z!$B71:INDEX(ZM,$A71-$B$4+1,$B$3-$B$2+1),ZT!AE$9:INDEX(ZTM,$B$3-$B$2+1,AE$8+1-$B$4)))</f>
        <v>0.58109659601282349</v>
      </c>
      <c r="AF71" s="18">
        <f>IF(OR($A71="",AF$8=""),"",MMULT(Z!$B71:INDEX(ZM,$A71-$B$4+1,$B$3-$B$2+1),ZT!AF$9:INDEX(ZTM,$B$3-$B$2+1,AF$8+1-$B$4)))</f>
        <v>0.67116622890552624</v>
      </c>
      <c r="AG71" s="18">
        <f>IF(OR($A71="",AG$8=""),"",MMULT(Z!$B71:INDEX(ZM,$A71-$B$4+1,$B$3-$B$2+1),ZT!AG$9:INDEX(ZTM,$B$3-$B$2+1,AG$8+1-$B$4)))</f>
        <v>0.80111105486772582</v>
      </c>
      <c r="AH71" s="18">
        <f>IF(OR($A71="",AH$8=""),"",MMULT(Z!$B71:INDEX(ZM,$A71-$B$4+1,$B$3-$B$2+1),ZT!AH$9:INDEX(ZTM,$B$3-$B$2+1,AH$8+1-$B$4)))</f>
        <v>0.57239981975807652</v>
      </c>
      <c r="AI71" s="18">
        <f>IF(OR($A71="",AI$8=""),"",MMULT(Z!$B71:INDEX(ZM,$A71-$B$4+1,$B$3-$B$2+1),ZT!AI$9:INDEX(ZTM,$B$3-$B$2+1,AI$8+1-$B$4)))</f>
        <v>0.74538658622720233</v>
      </c>
      <c r="AJ71" s="18">
        <f>IF(OR($A71="",AJ$8=""),"",MMULT(Z!$B71:INDEX(ZM,$A71-$B$4+1,$B$3-$B$2+1),ZT!AJ$9:INDEX(ZTM,$B$3-$B$2+1,AJ$8+1-$B$4)))</f>
        <v>0.71786385556503796</v>
      </c>
      <c r="AK71" s="18">
        <f>IF(OR($A71="",AK$8=""),"",MMULT(Z!$B71:INDEX(ZM,$A71-$B$4+1,$B$3-$B$2+1),ZT!AK$9:INDEX(ZTM,$B$3-$B$2+1,AK$8+1-$B$4)))</f>
        <v>0.66274977852445993</v>
      </c>
      <c r="AL71" s="18">
        <f>IF(OR($A71="",AL$8=""),"",MMULT(Z!$B71:INDEX(ZM,$A71-$B$4+1,$B$3-$B$2+1),ZT!AL$9:INDEX(ZTM,$B$3-$B$2+1,AL$8+1-$B$4)))</f>
        <v>0.78255967756881029</v>
      </c>
      <c r="AM71" s="18">
        <f>IF(OR($A71="",AM$8=""),"",MMULT(Z!$B71:INDEX(ZM,$A71-$B$4+1,$B$3-$B$2+1),ZT!AM$9:INDEX(ZTM,$B$3-$B$2+1,AM$8+1-$B$4)))</f>
        <v>0.59718776530201767</v>
      </c>
      <c r="AN71" s="18">
        <f>IF(OR($A71="",AN$8=""),"",MMULT(Z!$B71:INDEX(ZM,$A71-$B$4+1,$B$3-$B$2+1),ZT!AN$9:INDEX(ZTM,$B$3-$B$2+1,AN$8+1-$B$4)))</f>
        <v>0.69653783640701394</v>
      </c>
      <c r="AO71" s="18">
        <f>IF(OR($A71="",AO$8=""),"",MMULT(Z!$B71:INDEX(ZM,$A71-$B$4+1,$B$3-$B$2+1),ZT!AO$9:INDEX(ZTM,$B$3-$B$2+1,AO$8+1-$B$4)))</f>
        <v>0.44581707508528867</v>
      </c>
      <c r="AP71" s="18">
        <f>IF(OR($A71="",AP$8=""),"",MMULT(Z!$B71:INDEX(ZM,$A71-$B$4+1,$B$3-$B$2+1),ZT!AP$9:INDEX(ZTM,$B$3-$B$2+1,AP$8+1-$B$4)))</f>
        <v>0.46032320684920891</v>
      </c>
      <c r="AQ71" s="18">
        <f>IF(OR($A71="",AQ$8=""),"",MMULT(Z!$B71:INDEX(ZM,$A71-$B$4+1,$B$3-$B$2+1),ZT!AQ$9:INDEX(ZTM,$B$3-$B$2+1,AQ$8+1-$B$4)))</f>
        <v>0.3600039625099527</v>
      </c>
      <c r="AR71" s="18">
        <f>IF(OR($A71="",AR$8=""),"",MMULT(Z!$B71:INDEX(ZM,$A71-$B$4+1,$B$3-$B$2+1),ZT!AR$9:INDEX(ZTM,$B$3-$B$2+1,AR$8+1-$B$4)))</f>
        <v>0.38032183656328139</v>
      </c>
      <c r="AS71" s="18">
        <f>IF(OR($A71="",AS$8=""),"",MMULT(Z!$B71:INDEX(ZM,$A71-$B$4+1,$B$3-$B$2+1),ZT!AS$9:INDEX(ZTM,$B$3-$B$2+1,AS$8+1-$B$4)))</f>
        <v>0.29238858267180684</v>
      </c>
      <c r="AT71" s="18">
        <f>IF(OR($A71="",AT$8=""),"",MMULT(Z!$B71:INDEX(ZM,$A71-$B$4+1,$B$3-$B$2+1),ZT!AT$9:INDEX(ZTM,$B$3-$B$2+1,AT$8+1-$B$4)))</f>
        <v>0.25612129535873246</v>
      </c>
      <c r="AU71" s="18">
        <f>IF(OR($A71="",AU$8=""),"",MMULT(Z!$B71:INDEX(ZM,$A71-$B$4+1,$B$3-$B$2+1),ZT!AU$9:INDEX(ZTM,$B$3-$B$2+1,AU$8+1-$B$4)))</f>
        <v>0.24545080483829057</v>
      </c>
      <c r="AV71" s="18">
        <f>IF(OR($A71="",AV$8=""),"",MMULT(Z!$B71:INDEX(ZM,$A71-$B$4+1,$B$3-$B$2+1),ZT!AV$9:INDEX(ZTM,$B$3-$B$2+1,AV$8+1-$B$4)))</f>
        <v>0.17069685692746786</v>
      </c>
      <c r="AW71" s="18">
        <f>IF(OR($A71="",AW$8=""),"",MMULT(Z!$B71:INDEX(ZM,$A71-$B$4+1,$B$3-$B$2+1),ZT!AW$9:INDEX(ZTM,$B$3-$B$2+1,AW$8+1-$B$4)))</f>
        <v>0.13489986211252183</v>
      </c>
      <c r="AX71" s="18">
        <f>IF(OR($A71="",AX$8=""),"",MMULT(Z!$B71:INDEX(ZM,$A71-$B$4+1,$B$3-$B$2+1),ZT!AX$9:INDEX(ZTM,$B$3-$B$2+1,AX$8+1-$B$4)))</f>
        <v>8.5904719496066248E-2</v>
      </c>
      <c r="AY71" s="18">
        <f>IF(OR($A71="",AY$8=""),"",MMULT(Z!$B71:INDEX(ZM,$A71-$B$4+1,$B$3-$B$2+1),ZT!AY$9:INDEX(ZTM,$B$3-$B$2+1,AY$8+1-$B$4)))</f>
        <v>0.14044565038069279</v>
      </c>
      <c r="AZ71" s="18">
        <f>IF(OR($A71="",AZ$8=""),"",MMULT(Z!$B71:INDEX(ZM,$A71-$B$4+1,$B$3-$B$2+1),ZT!AZ$9:INDEX(ZTM,$B$3-$B$2+1,AZ$8+1-$B$4)))</f>
        <v>0.11615427992825104</v>
      </c>
      <c r="BA71" s="18">
        <f>IF(OR($A71="",BA$8=""),"",MMULT(Z!$B71:INDEX(ZM,$A71-$B$4+1,$B$3-$B$2+1),ZT!BA$9:INDEX(ZTM,$B$3-$B$2+1,BA$8+1-$B$4)))</f>
        <v>0.1127730382473326</v>
      </c>
      <c r="BB71" s="18">
        <f>IF(OR($A71="",BB$8=""),"",MMULT(Z!$B71:INDEX(ZM,$A71-$B$4+1,$B$3-$B$2+1),ZT!BB$9:INDEX(ZTM,$B$3-$B$2+1,BB$8+1-$B$4)))</f>
        <v>0.10292253286265181</v>
      </c>
      <c r="BC71" s="18">
        <f>IF(OR($A71="",BC$8=""),"",MMULT(Z!$B71:INDEX(ZM,$A71-$B$4+1,$B$3-$B$2+1),ZT!BC$9:INDEX(ZTM,$B$3-$B$2+1,BC$8+1-$B$4)))</f>
        <v>0.11846438300199202</v>
      </c>
      <c r="BD71" s="18">
        <f>IF(OR($A71="",BD$8=""),"",MMULT(Z!$B71:INDEX(ZM,$A71-$B$4+1,$B$3-$B$2+1),ZT!BD$9:INDEX(ZTM,$B$3-$B$2+1,BD$8+1-$B$4)))</f>
        <v>8.9468713265767608E-2</v>
      </c>
      <c r="BE71" s="18">
        <f>IF(OR($A71="",BE$8=""),"",MMULT(Z!$B71:INDEX(ZM,$A71-$B$4+1,$B$3-$B$2+1),ZT!BE$9:INDEX(ZTM,$B$3-$B$2+1,BE$8+1-$B$4)))</f>
        <v>0.13930508465033153</v>
      </c>
      <c r="BF71" s="18">
        <f>IF(OR($A71="",BF$8=""),"",MMULT(Z!$B71:INDEX(ZM,$A71-$B$4+1,$B$3-$B$2+1),ZT!BF$9:INDEX(ZTM,$B$3-$B$2+1,BF$8+1-$B$4)))</f>
        <v>0.16278191188547866</v>
      </c>
      <c r="BG71" s="18">
        <f>IF(OR($A71="",BG$8=""),"",MMULT(Z!$B71:INDEX(ZM,$A71-$B$4+1,$B$3-$B$2+1),ZT!BG$9:INDEX(ZTM,$B$3-$B$2+1,BG$8+1-$B$4)))</f>
        <v>0.22105338909940436</v>
      </c>
      <c r="BH71" s="18">
        <f>IF(OR($A71="",BH$8=""),"",MMULT(Z!$B71:INDEX(ZM,$A71-$B$4+1,$B$3-$B$2+1),ZT!BH$9:INDEX(ZTM,$B$3-$B$2+1,BH$8+1-$B$4)))</f>
        <v>0.18540759526220091</v>
      </c>
      <c r="BI71" s="18">
        <f>IF(OR($A71="",BI$8=""),"",MMULT(Z!$B71:INDEX(ZM,$A71-$B$4+1,$B$3-$B$2+1),ZT!BI$9:INDEX(ZTM,$B$3-$B$2+1,BI$8+1-$B$4)))</f>
        <v>0.18909788055014337</v>
      </c>
      <c r="BJ71" s="18">
        <f>IF(OR($A71="",BJ$8=""),"",MMULT(Z!$B71:INDEX(ZM,$A71-$B$4+1,$B$3-$B$2+1),ZT!BJ$9:INDEX(ZTM,$B$3-$B$2+1,BJ$8+1-$B$4)))</f>
        <v>0.24873715561220375</v>
      </c>
      <c r="BK71" s="18">
        <f>IF(OR($A71="",BK$8=""),"",MMULT(Z!$B71:INDEX(ZM,$A71-$B$4+1,$B$3-$B$2+1),ZT!BK$9:INDEX(ZTM,$B$3-$B$2+1,BK$8+1-$B$4)))</f>
        <v>0.23098772684297075</v>
      </c>
      <c r="BL71" s="18">
        <f>IF(OR($A71="",BL$8=""),"",MMULT(Z!$B71:INDEX(ZM,$A71-$B$4+1,$B$3-$B$2+1),ZT!BL$9:INDEX(ZTM,$B$3-$B$2+1,BL$8+1-$B$4)))</f>
        <v>0.28495157275451966</v>
      </c>
      <c r="BM71" s="18">
        <f>IF(OR($A71="",BM$8=""),"",MMULT(Z!$B71:INDEX(ZM,$A71-$B$4+1,$B$3-$B$2+1),ZT!BM$9:INDEX(ZTM,$B$3-$B$2+1,BM$8+1-$B$4)))</f>
        <v>0.2480407801286397</v>
      </c>
      <c r="BN71" s="18">
        <f>IF(OR($A71="",BN$8=""),"",MMULT(Z!$B71:INDEX(ZM,$A71-$B$4+1,$B$3-$B$2+1),ZT!BN$9:INDEX(ZTM,$B$3-$B$2+1,BN$8+1-$B$4)))</f>
        <v>0.22630619068965213</v>
      </c>
      <c r="BO71" s="18">
        <f>IF(OR($A71="",BO$8=""),"",MMULT(Z!$B71:INDEX(ZM,$A71-$B$4+1,$B$3-$B$2+1),ZT!BO$9:INDEX(ZTM,$B$3-$B$2+1,BO$8+1-$B$4)))</f>
        <v>0.27116237289212247</v>
      </c>
      <c r="BP71" s="18">
        <f>IF(OR($A71="",BP$8=""),"",MMULT(Z!$B71:INDEX(ZM,$A71-$B$4+1,$B$3-$B$2+1),ZT!BP$9:INDEX(ZTM,$B$3-$B$2+1,BP$8+1-$B$4)))</f>
        <v>0.2598320489639997</v>
      </c>
      <c r="BQ71" s="18">
        <f>IF(OR($A71="",BQ$8=""),"",MMULT(Z!$B71:INDEX(ZM,$A71-$B$4+1,$B$3-$B$2+1),ZT!BQ$9:INDEX(ZTM,$B$3-$B$2+1,BQ$8+1-$B$4)))</f>
        <v>0.26766466501414743</v>
      </c>
      <c r="BR71" s="18">
        <f>IF(OR($A71="",BR$8=""),"",MMULT(Z!$B71:INDEX(ZM,$A71-$B$4+1,$B$3-$B$2+1),ZT!BR$9:INDEX(ZTM,$B$3-$B$2+1,BR$8+1-$B$4)))</f>
        <v>0.26107857947578711</v>
      </c>
      <c r="BS71" s="18">
        <f>IF(OR($A71="",BS$8=""),"",MMULT(Z!$B71:INDEX(ZM,$A71-$B$4+1,$B$3-$B$2+1),ZT!BS$9:INDEX(ZTM,$B$3-$B$2+1,BS$8+1-$B$4)))</f>
        <v>0.26143657065500026</v>
      </c>
      <c r="BT71" s="18">
        <f>IF(OR($A71="",BT$8=""),"",MMULT(Z!$B71:INDEX(ZM,$A71-$B$4+1,$B$3-$B$2+1),ZT!BT$9:INDEX(ZTM,$B$3-$B$2+1,BT$8+1-$B$4)))</f>
        <v>0.26524959785541025</v>
      </c>
      <c r="BU71" s="18">
        <f>IF(OR($A71="",BU$8=""),"",MMULT(Z!$B71:INDEX(ZM,$A71-$B$4+1,$B$3-$B$2+1),ZT!BU$9:INDEX(ZTM,$B$3-$B$2+1,BU$8+1-$B$4)))</f>
        <v>0.27461426439724773</v>
      </c>
      <c r="BV71" s="18">
        <f>IF(OR($A71="",BV$8=""),"",MMULT(Z!$B71:INDEX(ZM,$A71-$B$4+1,$B$3-$B$2+1),ZT!BV$9:INDEX(ZTM,$B$3-$B$2+1,BV$8+1-$B$4)))</f>
        <v>0.22891127164920533</v>
      </c>
      <c r="BW71" s="18">
        <f>IF(OR($A71="",BW$8=""),"",MMULT(Z!$B71:INDEX(ZM,$A71-$B$4+1,$B$3-$B$2+1),ZT!BW$9:INDEX(ZTM,$B$3-$B$2+1,BW$8+1-$B$4)))</f>
        <v>0.2617430331549036</v>
      </c>
      <c r="BX71" s="18">
        <f>IF(OR($A71="",BX$8=""),"",MMULT(Z!$B71:INDEX(ZM,$A71-$B$4+1,$B$3-$B$2+1),ZT!BX$9:INDEX(ZTM,$B$3-$B$2+1,BX$8+1-$B$4)))</f>
        <v>0.24432090300550319</v>
      </c>
      <c r="BY71" s="18">
        <f>IF(OR($A71="",BY$8=""),"",MMULT(Z!$B71:INDEX(ZM,$A71-$B$4+1,$B$3-$B$2+1),ZT!BY$9:INDEX(ZTM,$B$3-$B$2+1,BY$8+1-$B$4)))</f>
        <v>0.22774421297304079</v>
      </c>
      <c r="BZ71" s="18">
        <f>IF(OR($A71="",BZ$8=""),"",MMULT(Z!$B71:INDEX(ZM,$A71-$B$4+1,$B$3-$B$2+1),ZT!BZ$9:INDEX(ZTM,$B$3-$B$2+1,BZ$8+1-$B$4)))</f>
        <v>0.22761382718413975</v>
      </c>
      <c r="CA71" s="18">
        <f>IF(OR($A71="",CA$8=""),"",MMULT(Z!$B71:INDEX(ZM,$A71-$B$4+1,$B$3-$B$2+1),ZT!CA$9:INDEX(ZTM,$B$3-$B$2+1,CA$8+1-$B$4)))</f>
        <v>0.194877136589585</v>
      </c>
      <c r="CB71" s="18">
        <f>IF(OR($A71="",CB$8=""),"",MMULT(Z!$B71:INDEX(ZM,$A71-$B$4+1,$B$3-$B$2+1),ZT!CB$9:INDEX(ZTM,$B$3-$B$2+1,CB$8+1-$B$4)))</f>
        <v>0.20504252703131007</v>
      </c>
      <c r="CC71" s="18">
        <f>IF(OR($A71="",CC$8=""),"",MMULT(Z!$B71:INDEX(ZM,$A71-$B$4+1,$B$3-$B$2+1),ZT!CC$9:INDEX(ZTM,$B$3-$B$2+1,CC$8+1-$B$4)))</f>
        <v>0.19838384126849315</v>
      </c>
      <c r="CD71" s="18">
        <f>IF(OR($A71="",CD$8=""),"",MMULT(Z!$B71:INDEX(ZM,$A71-$B$4+1,$B$3-$B$2+1),ZT!CD$9:INDEX(ZTM,$B$3-$B$2+1,CD$8+1-$B$4)))</f>
        <v>0.20051460825335771</v>
      </c>
      <c r="CE71" s="18">
        <f>IF(OR($A71="",CE$8=""),"",MMULT(Z!$B71:INDEX(ZM,$A71-$B$4+1,$B$3-$B$2+1),ZT!CE$9:INDEX(ZTM,$B$3-$B$2+1,CE$8+1-$B$4)))</f>
        <v>0.20005458277587332</v>
      </c>
      <c r="CF71" s="18">
        <f>IF(OR($A71="",CF$8=""),"",MMULT(Z!$B71:INDEX(ZM,$A71-$B$4+1,$B$3-$B$2+1),ZT!CF$9:INDEX(ZTM,$B$3-$B$2+1,CF$8+1-$B$4)))</f>
        <v>0.19260918602624127</v>
      </c>
      <c r="CG71" s="18">
        <f>IF(OR($A71="",CG$8=""),"",MMULT(Z!$B71:INDEX(ZM,$A71-$B$4+1,$B$3-$B$2+1),ZT!CG$9:INDEX(ZTM,$B$3-$B$2+1,CG$8+1-$B$4)))</f>
        <v>0.19411969298412129</v>
      </c>
      <c r="CH71" s="18">
        <f>IF(OR($A71="",CH$8=""),"",MMULT(Z!$B71:INDEX(ZM,$A71-$B$4+1,$B$3-$B$2+1),ZT!CH$9:INDEX(ZTM,$B$3-$B$2+1,CH$8+1-$B$4)))</f>
        <v>0.21926437768566573</v>
      </c>
      <c r="CI71" s="18">
        <f>IF(OR($A71="",CI$8=""),"",MMULT(Z!$B71:INDEX(ZM,$A71-$B$4+1,$B$3-$B$2+1),ZT!CI$9:INDEX(ZTM,$B$3-$B$2+1,CI$8+1-$B$4)))</f>
        <v>0.18477338251815023</v>
      </c>
      <c r="CJ71" s="18">
        <f>IF(OR($A71="",CJ$8=""),"",MMULT(Z!$B71:INDEX(ZM,$A71-$B$4+1,$B$3-$B$2+1),ZT!CJ$9:INDEX(ZTM,$B$3-$B$2+1,CJ$8+1-$B$4)))</f>
        <v>0.21767637873109028</v>
      </c>
      <c r="CK71" s="18">
        <f>IF(OR($A71="",CK$8=""),"",MMULT(Z!$B71:INDEX(ZM,$A71-$B$4+1,$B$3-$B$2+1),ZT!CK$9:INDEX(ZTM,$B$3-$B$2+1,CK$8+1-$B$4)))</f>
        <v>0.19765633063971197</v>
      </c>
      <c r="CL71" s="18">
        <f>IF(OR($A71="",CL$8=""),"",MMULT(Z!$B71:INDEX(ZM,$A71-$B$4+1,$B$3-$B$2+1),ZT!CL$9:INDEX(ZTM,$B$3-$B$2+1,CL$8+1-$B$4)))</f>
        <v>0.18558062711035545</v>
      </c>
      <c r="CM71" s="18">
        <f>IF(OR($A71="",CM$8=""),"",MMULT(Z!$B71:INDEX(ZM,$A71-$B$4+1,$B$3-$B$2+1),ZT!CM$9:INDEX(ZTM,$B$3-$B$2+1,CM$8+1-$B$4)))</f>
        <v>0.20252798544178108</v>
      </c>
      <c r="CN71" s="18">
        <f>IF(OR($A71="",CN$8=""),"",MMULT(Z!$B71:INDEX(ZM,$A71-$B$4+1,$B$3-$B$2+1),ZT!CN$9:INDEX(ZTM,$B$3-$B$2+1,CN$8+1-$B$4)))</f>
        <v>0.1557102101093088</v>
      </c>
      <c r="CO71" s="18">
        <f>IF(OR($A71="",CO$8=""),"",MMULT(Z!$B71:INDEX(ZM,$A71-$B$4+1,$B$3-$B$2+1),ZT!CO$9:INDEX(ZTM,$B$3-$B$2+1,CO$8+1-$B$4)))</f>
        <v>0.185910664059245</v>
      </c>
      <c r="CP71" s="18">
        <f>IF(OR($A71="",CP$8=""),"",MMULT(Z!$B71:INDEX(ZM,$A71-$B$4+1,$B$3-$B$2+1),ZT!CP$9:INDEX(ZTM,$B$3-$B$2+1,CP$8+1-$B$4)))</f>
        <v>0.1145554621360612</v>
      </c>
      <c r="CQ71" s="18">
        <f>IF(OR($A71="",CQ$8=""),"",MMULT(Z!$B71:INDEX(ZM,$A71-$B$4+1,$B$3-$B$2+1),ZT!CQ$9:INDEX(ZTM,$B$3-$B$2+1,CQ$8+1-$B$4)))</f>
        <v>0.1431807043083014</v>
      </c>
      <c r="CR71" s="18">
        <f>IF(OR($A71="",CR$8=""),"",MMULT(Z!$B71:INDEX(ZM,$A71-$B$4+1,$B$3-$B$2+1),ZT!CR$9:INDEX(ZTM,$B$3-$B$2+1,CR$8+1-$B$4)))</f>
        <v>6.0268281364754824E-2</v>
      </c>
      <c r="CS71" s="18">
        <f>IF(OR($A71="",CS$8=""),"",MMULT(Z!$B71:INDEX(ZM,$A71-$B$4+1,$B$3-$B$2+1),ZT!CS$9:INDEX(ZTM,$B$3-$B$2+1,CS$8+1-$B$4)))</f>
        <v>0.121124488934685</v>
      </c>
      <c r="CT71" s="18" t="str">
        <f>IF(OR($A71="",CT$8=""),"",MMULT(Z!$B71:INDEX(ZM,$A71-$B$4+1,$B$3-$B$2+1),ZT!CT$9:INDEX(ZTM,$B$3-$B$2+1,CT$8+1-$B$4)))</f>
        <v/>
      </c>
      <c r="CU71" s="18" t="str">
        <f>IF(OR($A71="",CU$8=""),"",MMULT(Z!$B71:INDEX(ZM,$A71-$B$4+1,$B$3-$B$2+1),ZT!CU$9:INDEX(ZTM,$B$3-$B$2+1,CU$8+1-$B$4)))</f>
        <v/>
      </c>
      <c r="CV71" s="18" t="str">
        <f>IF(OR($A71="",CV$8=""),"",MMULT(Z!$B71:INDEX(ZM,$A71-$B$4+1,$B$3-$B$2+1),ZT!CV$9:INDEX(ZTM,$B$3-$B$2+1,CV$8+1-$B$4)))</f>
        <v/>
      </c>
      <c r="CW71" s="18" t="str">
        <f>IF(OR($A71="",CW$8=""),"",MMULT(Z!$B71:INDEX(ZM,$A71-$B$4+1,$B$3-$B$2+1),ZT!CW$9:INDEX(ZTM,$B$3-$B$2+1,CW$8+1-$B$4)))</f>
        <v/>
      </c>
      <c r="CX71" s="18" t="str">
        <f>IF(OR($A71="",CX$8=""),"",MMULT(Z!$B71:INDEX(ZM,$A71-$B$4+1,$B$3-$B$2+1),ZT!CX$9:INDEX(ZTM,$B$3-$B$2+1,CX$8+1-$B$4)))</f>
        <v/>
      </c>
      <c r="CY71" s="18" t="str">
        <f>IF(OR($A71="",CY$8=""),"",MMULT(Z!$B71:INDEX(ZM,$A71-$B$4+1,$B$3-$B$2+1),ZT!CY$9:INDEX(ZTM,$B$3-$B$2+1,CY$8+1-$B$4)))</f>
        <v/>
      </c>
      <c r="CZ71" s="18" t="str">
        <f>IF(OR($A71="",CZ$8=""),"",MMULT(Z!$B71:INDEX(ZM,$A71-$B$4+1,$B$3-$B$2+1),ZT!CZ$9:INDEX(ZTM,$B$3-$B$2+1,CZ$8+1-$B$4)))</f>
        <v/>
      </c>
      <c r="DA71" s="18" t="str">
        <f>IF(OR($A71="",DA$8=""),"",MMULT(Z!$B71:INDEX(ZM,$A71-$B$4+1,$B$3-$B$2+1),ZT!DA$9:INDEX(ZTM,$B$3-$B$2+1,DA$8+1-$B$4)))</f>
        <v/>
      </c>
      <c r="DB71" s="18" t="str">
        <f>IF(OR($A71="",DB$8=""),"",MMULT(Z!$B71:INDEX(ZM,$A71-$B$4+1,$B$3-$B$2+1),ZT!DB$9:INDEX(ZTM,$B$3-$B$2+1,DB$8+1-$B$4)))</f>
        <v/>
      </c>
      <c r="DC71" s="18" t="str">
        <f>IF(OR($A71="",DC$8=""),"",MMULT(Z!$B71:INDEX(ZM,$A71-$B$4+1,$B$3-$B$2+1),ZT!DC$9:INDEX(ZTM,$B$3-$B$2+1,DC$8+1-$B$4)))</f>
        <v/>
      </c>
      <c r="DD71" s="18" t="str">
        <f>IF(OR($A71="",DD$8=""),"",MMULT(Z!$B71:INDEX(ZM,$A71-$B$4+1,$B$3-$B$2+1),ZT!DD$9:INDEX(ZTM,$B$3-$B$2+1,DD$8+1-$B$4)))</f>
        <v/>
      </c>
      <c r="DE71" s="18" t="str">
        <f>IF(OR($A71="",DE$8=""),"",MMULT(Z!$B71:INDEX(ZM,$A71-$B$4+1,$B$3-$B$2+1),ZT!DE$9:INDEX(ZTM,$B$3-$B$2+1,DE$8+1-$B$4)))</f>
        <v/>
      </c>
      <c r="DF71" s="18" t="str">
        <f>IF(OR($A71="",DF$8=""),"",MMULT(Z!$B71:INDEX(ZM,$A71-$B$4+1,$B$3-$B$2+1),ZT!DF$9:INDEX(ZTM,$B$3-$B$2+1,DF$8+1-$B$4)))</f>
        <v/>
      </c>
      <c r="DG71" s="18" t="str">
        <f>IF(OR($A71="",DG$8=""),"",MMULT(Z!$B71:INDEX(ZM,$A71-$B$4+1,$B$3-$B$2+1),ZT!DG$9:INDEX(ZTM,$B$3-$B$2+1,DG$8+1-$B$4)))</f>
        <v/>
      </c>
    </row>
    <row r="72" spans="1:111">
      <c r="A72">
        <f>Z!A72</f>
        <v>63</v>
      </c>
      <c r="B72" s="18">
        <f>IF(OR($A72="",B$8=""),"",MMULT(Z!$B72:INDEX(ZM,$A72-$B$4+1,$B$3-$B$2+1),ZT!B$9:INDEX(ZTM,$B$3-$B$2+1,B$8+1-$B$4)))</f>
        <v>0.71338530311484694</v>
      </c>
      <c r="C72" s="18">
        <f>IF(OR($A72="",C$8=""),"",MMULT(Z!$B72:INDEX(ZM,$A72-$B$4+1,$B$3-$B$2+1),ZT!C$9:INDEX(ZTM,$B$3-$B$2+1,C$8+1-$B$4)))</f>
        <v>0.61116370331042502</v>
      </c>
      <c r="D72" s="18">
        <f>IF(OR($A72="",D$8=""),"",MMULT(Z!$B72:INDEX(ZM,$A72-$B$4+1,$B$3-$B$2+1),ZT!D$9:INDEX(ZTM,$B$3-$B$2+1,D$8+1-$B$4)))</f>
        <v>0.50484086032740105</v>
      </c>
      <c r="E72" s="18">
        <f>IF(OR($A72="",E$8=""),"",MMULT(Z!$B72:INDEX(ZM,$A72-$B$4+1,$B$3-$B$2+1),ZT!E$9:INDEX(ZTM,$B$3-$B$2+1,E$8+1-$B$4)))</f>
        <v>0.55811256440926027</v>
      </c>
      <c r="F72" s="18">
        <f>IF(OR($A72="",F$8=""),"",MMULT(Z!$B72:INDEX(ZM,$A72-$B$4+1,$B$3-$B$2+1),ZT!F$9:INDEX(ZTM,$B$3-$B$2+1,F$8+1-$B$4)))</f>
        <v>0.52072417114177816</v>
      </c>
      <c r="G72" s="18">
        <f>IF(OR($A72="",G$8=""),"",MMULT(Z!$B72:INDEX(ZM,$A72-$B$4+1,$B$3-$B$2+1),ZT!G$9:INDEX(ZTM,$B$3-$B$2+1,G$8+1-$B$4)))</f>
        <v>0.5625566422849555</v>
      </c>
      <c r="H72" s="18">
        <f>IF(OR($A72="",H$8=""),"",MMULT(Z!$B72:INDEX(ZM,$A72-$B$4+1,$B$3-$B$2+1),ZT!H$9:INDEX(ZTM,$B$3-$B$2+1,H$8+1-$B$4)))</f>
        <v>0.41036364957280902</v>
      </c>
      <c r="I72" s="18">
        <f>IF(OR($A72="",I$8=""),"",MMULT(Z!$B72:INDEX(ZM,$A72-$B$4+1,$B$3-$B$2+1),ZT!I$9:INDEX(ZTM,$B$3-$B$2+1,I$8+1-$B$4)))</f>
        <v>0.36132795822731767</v>
      </c>
      <c r="J72" s="18">
        <f>IF(OR($A72="",J$8=""),"",MMULT(Z!$B72:INDEX(ZM,$A72-$B$4+1,$B$3-$B$2+1),ZT!J$9:INDEX(ZTM,$B$3-$B$2+1,J$8+1-$B$4)))</f>
        <v>0.81956302104650514</v>
      </c>
      <c r="K72" s="18">
        <f>IF(OR($A72="",K$8=""),"",MMULT(Z!$B72:INDEX(ZM,$A72-$B$4+1,$B$3-$B$2+1),ZT!K$9:INDEX(ZTM,$B$3-$B$2+1,K$8+1-$B$4)))</f>
        <v>0.46771105538677277</v>
      </c>
      <c r="L72" s="18">
        <f>IF(OR($A72="",L$8=""),"",MMULT(Z!$B72:INDEX(ZM,$A72-$B$4+1,$B$3-$B$2+1),ZT!L$9:INDEX(ZTM,$B$3-$B$2+1,L$8+1-$B$4)))</f>
        <v>0.54868436144870247</v>
      </c>
      <c r="M72" s="18">
        <f>IF(OR($A72="",M$8=""),"",MMULT(Z!$B72:INDEX(ZM,$A72-$B$4+1,$B$3-$B$2+1),ZT!M$9:INDEX(ZTM,$B$3-$B$2+1,M$8+1-$B$4)))</f>
        <v>0.14209021391805762</v>
      </c>
      <c r="N72" s="18">
        <f>IF(OR($A72="",N$8=""),"",MMULT(Z!$B72:INDEX(ZM,$A72-$B$4+1,$B$3-$B$2+1),ZT!N$9:INDEX(ZTM,$B$3-$B$2+1,N$8+1-$B$4)))</f>
        <v>0.43680537375953243</v>
      </c>
      <c r="O72" s="18">
        <f>IF(OR($A72="",O$8=""),"",MMULT(Z!$B72:INDEX(ZM,$A72-$B$4+1,$B$3-$B$2+1),ZT!O$9:INDEX(ZTM,$B$3-$B$2+1,O$8+1-$B$4)))</f>
        <v>0.26867370898141296</v>
      </c>
      <c r="P72" s="18">
        <f>IF(OR($A72="",P$8=""),"",MMULT(Z!$B72:INDEX(ZM,$A72-$B$4+1,$B$3-$B$2+1),ZT!P$9:INDEX(ZTM,$B$3-$B$2+1,P$8+1-$B$4)))</f>
        <v>0.32030198340786403</v>
      </c>
      <c r="Q72" s="18">
        <f>IF(OR($A72="",Q$8=""),"",MMULT(Z!$B72:INDEX(ZM,$A72-$B$4+1,$B$3-$B$2+1),ZT!Q$9:INDEX(ZTM,$B$3-$B$2+1,Q$8+1-$B$4)))</f>
        <v>0.37297448258468563</v>
      </c>
      <c r="R72" s="18">
        <f>IF(OR($A72="",R$8=""),"",MMULT(Z!$B72:INDEX(ZM,$A72-$B$4+1,$B$3-$B$2+1),ZT!R$9:INDEX(ZTM,$B$3-$B$2+1,R$8+1-$B$4)))</f>
        <v>0.29477991835115758</v>
      </c>
      <c r="S72" s="18">
        <f>IF(OR($A72="",S$8=""),"",MMULT(Z!$B72:INDEX(ZM,$A72-$B$4+1,$B$3-$B$2+1),ZT!S$9:INDEX(ZTM,$B$3-$B$2+1,S$8+1-$B$4)))</f>
        <v>0.54200229498748043</v>
      </c>
      <c r="T72" s="18">
        <f>IF(OR($A72="",T$8=""),"",MMULT(Z!$B72:INDEX(ZM,$A72-$B$4+1,$B$3-$B$2+1),ZT!T$9:INDEX(ZTM,$B$3-$B$2+1,T$8+1-$B$4)))</f>
        <v>0.1321494067341635</v>
      </c>
      <c r="U72" s="18">
        <f>IF(OR($A72="",U$8=""),"",MMULT(Z!$B72:INDEX(ZM,$A72-$B$4+1,$B$3-$B$2+1),ZT!U$9:INDEX(ZTM,$B$3-$B$2+1,U$8+1-$B$4)))</f>
        <v>0.4505174771846599</v>
      </c>
      <c r="V72" s="18">
        <f>IF(OR($A72="",V$8=""),"",MMULT(Z!$B72:INDEX(ZM,$A72-$B$4+1,$B$3-$B$2+1),ZT!V$9:INDEX(ZTM,$B$3-$B$2+1,V$8+1-$B$4)))</f>
        <v>0.59947054552766577</v>
      </c>
      <c r="W72" s="18">
        <f>IF(OR($A72="",W$8=""),"",MMULT(Z!$B72:INDEX(ZM,$A72-$B$4+1,$B$3-$B$2+1),ZT!W$9:INDEX(ZTM,$B$3-$B$2+1,W$8+1-$B$4)))</f>
        <v>0.53945119995398438</v>
      </c>
      <c r="X72" s="18">
        <f>IF(OR($A72="",X$8=""),"",MMULT(Z!$B72:INDEX(ZM,$A72-$B$4+1,$B$3-$B$2+1),ZT!X$9:INDEX(ZTM,$B$3-$B$2+1,X$8+1-$B$4)))</f>
        <v>0.52054065392762638</v>
      </c>
      <c r="Y72" s="18">
        <f>IF(OR($A72="",Y$8=""),"",MMULT(Z!$B72:INDEX(ZM,$A72-$B$4+1,$B$3-$B$2+1),ZT!Y$9:INDEX(ZTM,$B$3-$B$2+1,Y$8+1-$B$4)))</f>
        <v>0.57704853506809384</v>
      </c>
      <c r="Z72" s="18">
        <f>IF(OR($A72="",Z$8=""),"",MMULT(Z!$B72:INDEX(ZM,$A72-$B$4+1,$B$3-$B$2+1),ZT!Z$9:INDEX(ZTM,$B$3-$B$2+1,Z$8+1-$B$4)))</f>
        <v>0.62311073250151316</v>
      </c>
      <c r="AA72" s="18">
        <f>IF(OR($A72="",AA$8=""),"",MMULT(Z!$B72:INDEX(ZM,$A72-$B$4+1,$B$3-$B$2+1),ZT!AA$9:INDEX(ZTM,$B$3-$B$2+1,AA$8+1-$B$4)))</f>
        <v>0.41202447111379387</v>
      </c>
      <c r="AB72" s="18">
        <f>IF(OR($A72="",AB$8=""),"",MMULT(Z!$B72:INDEX(ZM,$A72-$B$4+1,$B$3-$B$2+1),ZT!AB$9:INDEX(ZTM,$B$3-$B$2+1,AB$8+1-$B$4)))</f>
        <v>0.66548034955353452</v>
      </c>
      <c r="AC72" s="18">
        <f>IF(OR($A72="",AC$8=""),"",MMULT(Z!$B72:INDEX(ZM,$A72-$B$4+1,$B$3-$B$2+1),ZT!AC$9:INDEX(ZTM,$B$3-$B$2+1,AC$8+1-$B$4)))</f>
        <v>0.55296636176423286</v>
      </c>
      <c r="AD72" s="18">
        <f>IF(OR($A72="",AD$8=""),"",MMULT(Z!$B72:INDEX(ZM,$A72-$B$4+1,$B$3-$B$2+1),ZT!AD$9:INDEX(ZTM,$B$3-$B$2+1,AD$8+1-$B$4)))</f>
        <v>0.51266692632458466</v>
      </c>
      <c r="AE72" s="18">
        <f>IF(OR($A72="",AE$8=""),"",MMULT(Z!$B72:INDEX(ZM,$A72-$B$4+1,$B$3-$B$2+1),ZT!AE$9:INDEX(ZTM,$B$3-$B$2+1,AE$8+1-$B$4)))</f>
        <v>0.6790442928516669</v>
      </c>
      <c r="AF72" s="18">
        <f>IF(OR($A72="",AF$8=""),"",MMULT(Z!$B72:INDEX(ZM,$A72-$B$4+1,$B$3-$B$2+1),ZT!AF$9:INDEX(ZTM,$B$3-$B$2+1,AF$8+1-$B$4)))</f>
        <v>0.71830626166971523</v>
      </c>
      <c r="AG72" s="18">
        <f>IF(OR($A72="",AG$8=""),"",MMULT(Z!$B72:INDEX(ZM,$A72-$B$4+1,$B$3-$B$2+1),ZT!AG$9:INDEX(ZTM,$B$3-$B$2+1,AG$8+1-$B$4)))</f>
        <v>0.86940828921500102</v>
      </c>
      <c r="AH72" s="18">
        <f>IF(OR($A72="",AH$8=""),"",MMULT(Z!$B72:INDEX(ZM,$A72-$B$4+1,$B$3-$B$2+1),ZT!AH$9:INDEX(ZTM,$B$3-$B$2+1,AH$8+1-$B$4)))</f>
        <v>0.65598130600597215</v>
      </c>
      <c r="AI72" s="18">
        <f>IF(OR($A72="",AI$8=""),"",MMULT(Z!$B72:INDEX(ZM,$A72-$B$4+1,$B$3-$B$2+1),ZT!AI$9:INDEX(ZTM,$B$3-$B$2+1,AI$8+1-$B$4)))</f>
        <v>0.76515217286591541</v>
      </c>
      <c r="AJ72" s="18">
        <f>IF(OR($A72="",AJ$8=""),"",MMULT(Z!$B72:INDEX(ZM,$A72-$B$4+1,$B$3-$B$2+1),ZT!AJ$9:INDEX(ZTM,$B$3-$B$2+1,AJ$8+1-$B$4)))</f>
        <v>0.71914522063757091</v>
      </c>
      <c r="AK72" s="18">
        <f>IF(OR($A72="",AK$8=""),"",MMULT(Z!$B72:INDEX(ZM,$A72-$B$4+1,$B$3-$B$2+1),ZT!AK$9:INDEX(ZTM,$B$3-$B$2+1,AK$8+1-$B$4)))</f>
        <v>0.72837467531543232</v>
      </c>
      <c r="AL72" s="18">
        <f>IF(OR($A72="",AL$8=""),"",MMULT(Z!$B72:INDEX(ZM,$A72-$B$4+1,$B$3-$B$2+1),ZT!AL$9:INDEX(ZTM,$B$3-$B$2+1,AL$8+1-$B$4)))</f>
        <v>0.82425031326334519</v>
      </c>
      <c r="AM72" s="18">
        <f>IF(OR($A72="",AM$8=""),"",MMULT(Z!$B72:INDEX(ZM,$A72-$B$4+1,$B$3-$B$2+1),ZT!AM$9:INDEX(ZTM,$B$3-$B$2+1,AM$8+1-$B$4)))</f>
        <v>0.64559739606010158</v>
      </c>
      <c r="AN72" s="18">
        <f>IF(OR($A72="",AN$8=""),"",MMULT(Z!$B72:INDEX(ZM,$A72-$B$4+1,$B$3-$B$2+1),ZT!AN$9:INDEX(ZTM,$B$3-$B$2+1,AN$8+1-$B$4)))</f>
        <v>0.72999847103114757</v>
      </c>
      <c r="AO72" s="18">
        <f>IF(OR($A72="",AO$8=""),"",MMULT(Z!$B72:INDEX(ZM,$A72-$B$4+1,$B$3-$B$2+1),ZT!AO$9:INDEX(ZTM,$B$3-$B$2+1,AO$8+1-$B$4)))</f>
        <v>0.51797617587060441</v>
      </c>
      <c r="AP72" s="18">
        <f>IF(OR($A72="",AP$8=""),"",MMULT(Z!$B72:INDEX(ZM,$A72-$B$4+1,$B$3-$B$2+1),ZT!AP$9:INDEX(ZTM,$B$3-$B$2+1,AP$8+1-$B$4)))</f>
        <v>0.5354174498292279</v>
      </c>
      <c r="AQ72" s="18">
        <f>IF(OR($A72="",AQ$8=""),"",MMULT(Z!$B72:INDEX(ZM,$A72-$B$4+1,$B$3-$B$2+1),ZT!AQ$9:INDEX(ZTM,$B$3-$B$2+1,AQ$8+1-$B$4)))</f>
        <v>0.44875321728118084</v>
      </c>
      <c r="AR72" s="18">
        <f>IF(OR($A72="",AR$8=""),"",MMULT(Z!$B72:INDEX(ZM,$A72-$B$4+1,$B$3-$B$2+1),ZT!AR$9:INDEX(ZTM,$B$3-$B$2+1,AR$8+1-$B$4)))</f>
        <v>0.41597229851775591</v>
      </c>
      <c r="AS72" s="18">
        <f>IF(OR($A72="",AS$8=""),"",MMULT(Z!$B72:INDEX(ZM,$A72-$B$4+1,$B$3-$B$2+1),ZT!AS$9:INDEX(ZTM,$B$3-$B$2+1,AS$8+1-$B$4)))</f>
        <v>0.34731763889651068</v>
      </c>
      <c r="AT72" s="18">
        <f>IF(OR($A72="",AT$8=""),"",MMULT(Z!$B72:INDEX(ZM,$A72-$B$4+1,$B$3-$B$2+1),ZT!AT$9:INDEX(ZTM,$B$3-$B$2+1,AT$8+1-$B$4)))</f>
        <v>0.30615907688064059</v>
      </c>
      <c r="AU72" s="18">
        <f>IF(OR($A72="",AU$8=""),"",MMULT(Z!$B72:INDEX(ZM,$A72-$B$4+1,$B$3-$B$2+1),ZT!AU$9:INDEX(ZTM,$B$3-$B$2+1,AU$8+1-$B$4)))</f>
        <v>0.27257777146338141</v>
      </c>
      <c r="AV72" s="18">
        <f>IF(OR($A72="",AV$8=""),"",MMULT(Z!$B72:INDEX(ZM,$A72-$B$4+1,$B$3-$B$2+1),ZT!AV$9:INDEX(ZTM,$B$3-$B$2+1,AV$8+1-$B$4)))</f>
        <v>0.22624427512539674</v>
      </c>
      <c r="AW72" s="18">
        <f>IF(OR($A72="",AW$8=""),"",MMULT(Z!$B72:INDEX(ZM,$A72-$B$4+1,$B$3-$B$2+1),ZT!AW$9:INDEX(ZTM,$B$3-$B$2+1,AW$8+1-$B$4)))</f>
        <v>0.16158693025837001</v>
      </c>
      <c r="AX72" s="18">
        <f>IF(OR($A72="",AX$8=""),"",MMULT(Z!$B72:INDEX(ZM,$A72-$B$4+1,$B$3-$B$2+1),ZT!AX$9:INDEX(ZTM,$B$3-$B$2+1,AX$8+1-$B$4)))</f>
        <v>0.14515600667371914</v>
      </c>
      <c r="AY72" s="18">
        <f>IF(OR($A72="",AY$8=""),"",MMULT(Z!$B72:INDEX(ZM,$A72-$B$4+1,$B$3-$B$2+1),ZT!AY$9:INDEX(ZTM,$B$3-$B$2+1,AY$8+1-$B$4)))</f>
        <v>0.15227212257571898</v>
      </c>
      <c r="AZ72" s="18">
        <f>IF(OR($A72="",AZ$8=""),"",MMULT(Z!$B72:INDEX(ZM,$A72-$B$4+1,$B$3-$B$2+1),ZT!AZ$9:INDEX(ZTM,$B$3-$B$2+1,AZ$8+1-$B$4)))</f>
        <v>0.12821972754879696</v>
      </c>
      <c r="BA72" s="18">
        <f>IF(OR($A72="",BA$8=""),"",MMULT(Z!$B72:INDEX(ZM,$A72-$B$4+1,$B$3-$B$2+1),ZT!BA$9:INDEX(ZTM,$B$3-$B$2+1,BA$8+1-$B$4)))</f>
        <v>0.11801877540363272</v>
      </c>
      <c r="BB72" s="18">
        <f>IF(OR($A72="",BB$8=""),"",MMULT(Z!$B72:INDEX(ZM,$A72-$B$4+1,$B$3-$B$2+1),ZT!BB$9:INDEX(ZTM,$B$3-$B$2+1,BB$8+1-$B$4)))</f>
        <v>0.11229581567551142</v>
      </c>
      <c r="BC72" s="18">
        <f>IF(OR($A72="",BC$8=""),"",MMULT(Z!$B72:INDEX(ZM,$A72-$B$4+1,$B$3-$B$2+1),ZT!BC$9:INDEX(ZTM,$B$3-$B$2+1,BC$8+1-$B$4)))</f>
        <v>0.11423660348605395</v>
      </c>
      <c r="BD72" s="18">
        <f>IF(OR($A72="",BD$8=""),"",MMULT(Z!$B72:INDEX(ZM,$A72-$B$4+1,$B$3-$B$2+1),ZT!BD$9:INDEX(ZTM,$B$3-$B$2+1,BD$8+1-$B$4)))</f>
        <v>0.10934427371632678</v>
      </c>
      <c r="BE72" s="18">
        <f>IF(OR($A72="",BE$8=""),"",MMULT(Z!$B72:INDEX(ZM,$A72-$B$4+1,$B$3-$B$2+1),ZT!BE$9:INDEX(ZTM,$B$3-$B$2+1,BE$8+1-$B$4)))</f>
        <v>0.14192465860014036</v>
      </c>
      <c r="BF72" s="18">
        <f>IF(OR($A72="",BF$8=""),"",MMULT(Z!$B72:INDEX(ZM,$A72-$B$4+1,$B$3-$B$2+1),ZT!BF$9:INDEX(ZTM,$B$3-$B$2+1,BF$8+1-$B$4)))</f>
        <v>0.17672968246736875</v>
      </c>
      <c r="BG72" s="18">
        <f>IF(OR($A72="",BG$8=""),"",MMULT(Z!$B72:INDEX(ZM,$A72-$B$4+1,$B$3-$B$2+1),ZT!BG$9:INDEX(ZTM,$B$3-$B$2+1,BG$8+1-$B$4)))</f>
        <v>0.21150781335846455</v>
      </c>
      <c r="BH72" s="18">
        <f>IF(OR($A72="",BH$8=""),"",MMULT(Z!$B72:INDEX(ZM,$A72-$B$4+1,$B$3-$B$2+1),ZT!BH$9:INDEX(ZTM,$B$3-$B$2+1,BH$8+1-$B$4)))</f>
        <v>0.19498072005925096</v>
      </c>
      <c r="BI72" s="18">
        <f>IF(OR($A72="",BI$8=""),"",MMULT(Z!$B72:INDEX(ZM,$A72-$B$4+1,$B$3-$B$2+1),ZT!BI$9:INDEX(ZTM,$B$3-$B$2+1,BI$8+1-$B$4)))</f>
        <v>0.21467363100693265</v>
      </c>
      <c r="BJ72" s="18">
        <f>IF(OR($A72="",BJ$8=""),"",MMULT(Z!$B72:INDEX(ZM,$A72-$B$4+1,$B$3-$B$2+1),ZT!BJ$9:INDEX(ZTM,$B$3-$B$2+1,BJ$8+1-$B$4)))</f>
        <v>0.23287817186293683</v>
      </c>
      <c r="BK72" s="18">
        <f>IF(OR($A72="",BK$8=""),"",MMULT(Z!$B72:INDEX(ZM,$A72-$B$4+1,$B$3-$B$2+1),ZT!BK$9:INDEX(ZTM,$B$3-$B$2+1,BK$8+1-$B$4)))</f>
        <v>0.21311206823108722</v>
      </c>
      <c r="BL72" s="18">
        <f>IF(OR($A72="",BL$8=""),"",MMULT(Z!$B72:INDEX(ZM,$A72-$B$4+1,$B$3-$B$2+1),ZT!BL$9:INDEX(ZTM,$B$3-$B$2+1,BL$8+1-$B$4)))</f>
        <v>0.2480407801286397</v>
      </c>
      <c r="BM72" s="18">
        <f>IF(OR($A72="",BM$8=""),"",MMULT(Z!$B72:INDEX(ZM,$A72-$B$4+1,$B$3-$B$2+1),ZT!BM$9:INDEX(ZTM,$B$3-$B$2+1,BM$8+1-$B$4)))</f>
        <v>0.27344837797463145</v>
      </c>
      <c r="BN72" s="18">
        <f>IF(OR($A72="",BN$8=""),"",MMULT(Z!$B72:INDEX(ZM,$A72-$B$4+1,$B$3-$B$2+1),ZT!BN$9:INDEX(ZTM,$B$3-$B$2+1,BN$8+1-$B$4)))</f>
        <v>0.2416110805368159</v>
      </c>
      <c r="BO72" s="18">
        <f>IF(OR($A72="",BO$8=""),"",MMULT(Z!$B72:INDEX(ZM,$A72-$B$4+1,$B$3-$B$2+1),ZT!BO$9:INDEX(ZTM,$B$3-$B$2+1,BO$8+1-$B$4)))</f>
        <v>0.29779669377169177</v>
      </c>
      <c r="BP72" s="18">
        <f>IF(OR($A72="",BP$8=""),"",MMULT(Z!$B72:INDEX(ZM,$A72-$B$4+1,$B$3-$B$2+1),ZT!BP$9:INDEX(ZTM,$B$3-$B$2+1,BP$8+1-$B$4)))</f>
        <v>0.28535605826577898</v>
      </c>
      <c r="BQ72" s="18">
        <f>IF(OR($A72="",BQ$8=""),"",MMULT(Z!$B72:INDEX(ZM,$A72-$B$4+1,$B$3-$B$2+1),ZT!BQ$9:INDEX(ZTM,$B$3-$B$2+1,BQ$8+1-$B$4)))</f>
        <v>0.27653520495166745</v>
      </c>
      <c r="BR72" s="18">
        <f>IF(OR($A72="",BR$8=""),"",MMULT(Z!$B72:INDEX(ZM,$A72-$B$4+1,$B$3-$B$2+1),ZT!BR$9:INDEX(ZTM,$B$3-$B$2+1,BR$8+1-$B$4)))</f>
        <v>0.2989535869612116</v>
      </c>
      <c r="BS72" s="18">
        <f>IF(OR($A72="",BS$8=""),"",MMULT(Z!$B72:INDEX(ZM,$A72-$B$4+1,$B$3-$B$2+1),ZT!BS$9:INDEX(ZTM,$B$3-$B$2+1,BS$8+1-$B$4)))</f>
        <v>0.27751460952233742</v>
      </c>
      <c r="BT72" s="18">
        <f>IF(OR($A72="",BT$8=""),"",MMULT(Z!$B72:INDEX(ZM,$A72-$B$4+1,$B$3-$B$2+1),ZT!BT$9:INDEX(ZTM,$B$3-$B$2+1,BT$8+1-$B$4)))</f>
        <v>0.28888700406743711</v>
      </c>
      <c r="BU72" s="18">
        <f>IF(OR($A72="",BU$8=""),"",MMULT(Z!$B72:INDEX(ZM,$A72-$B$4+1,$B$3-$B$2+1),ZT!BU$9:INDEX(ZTM,$B$3-$B$2+1,BU$8+1-$B$4)))</f>
        <v>0.29653466745135126</v>
      </c>
      <c r="BV72" s="18">
        <f>IF(OR($A72="",BV$8=""),"",MMULT(Z!$B72:INDEX(ZM,$A72-$B$4+1,$B$3-$B$2+1),ZT!BV$9:INDEX(ZTM,$B$3-$B$2+1,BV$8+1-$B$4)))</f>
        <v>0.27820148522862886</v>
      </c>
      <c r="BW72" s="18">
        <f>IF(OR($A72="",BW$8=""),"",MMULT(Z!$B72:INDEX(ZM,$A72-$B$4+1,$B$3-$B$2+1),ZT!BW$9:INDEX(ZTM,$B$3-$B$2+1,BW$8+1-$B$4)))</f>
        <v>0.28101984422390031</v>
      </c>
      <c r="BX72" s="18">
        <f>IF(OR($A72="",BX$8=""),"",MMULT(Z!$B72:INDEX(ZM,$A72-$B$4+1,$B$3-$B$2+1),ZT!BX$9:INDEX(ZTM,$B$3-$B$2+1,BX$8+1-$B$4)))</f>
        <v>0.27807808438516174</v>
      </c>
      <c r="BY72" s="18">
        <f>IF(OR($A72="",BY$8=""),"",MMULT(Z!$B72:INDEX(ZM,$A72-$B$4+1,$B$3-$B$2+1),ZT!BY$9:INDEX(ZTM,$B$3-$B$2+1,BY$8+1-$B$4)))</f>
        <v>0.25385302310578373</v>
      </c>
      <c r="BZ72" s="18">
        <f>IF(OR($A72="",BZ$8=""),"",MMULT(Z!$B72:INDEX(ZM,$A72-$B$4+1,$B$3-$B$2+1),ZT!BZ$9:INDEX(ZTM,$B$3-$B$2+1,BZ$8+1-$B$4)))</f>
        <v>0.27608137707229619</v>
      </c>
      <c r="CA72" s="18">
        <f>IF(OR($A72="",CA$8=""),"",MMULT(Z!$B72:INDEX(ZM,$A72-$B$4+1,$B$3-$B$2+1),ZT!CA$9:INDEX(ZTM,$B$3-$B$2+1,CA$8+1-$B$4)))</f>
        <v>0.2214076192445936</v>
      </c>
      <c r="CB72" s="18">
        <f>IF(OR($A72="",CB$8=""),"",MMULT(Z!$B72:INDEX(ZM,$A72-$B$4+1,$B$3-$B$2+1),ZT!CB$9:INDEX(ZTM,$B$3-$B$2+1,CB$8+1-$B$4)))</f>
        <v>0.25302591312268652</v>
      </c>
      <c r="CC72" s="18">
        <f>IF(OR($A72="",CC$8=""),"",MMULT(Z!$B72:INDEX(ZM,$A72-$B$4+1,$B$3-$B$2+1),ZT!CC$9:INDEX(ZTM,$B$3-$B$2+1,CC$8+1-$B$4)))</f>
        <v>0.22358866355455476</v>
      </c>
      <c r="CD72" s="18">
        <f>IF(OR($A72="",CD$8=""),"",MMULT(Z!$B72:INDEX(ZM,$A72-$B$4+1,$B$3-$B$2+1),ZT!CD$9:INDEX(ZTM,$B$3-$B$2+1,CD$8+1-$B$4)))</f>
        <v>0.22047635704107191</v>
      </c>
      <c r="CE72" s="18">
        <f>IF(OR($A72="",CE$8=""),"",MMULT(Z!$B72:INDEX(ZM,$A72-$B$4+1,$B$3-$B$2+1),ZT!CE$9:INDEX(ZTM,$B$3-$B$2+1,CE$8+1-$B$4)))</f>
        <v>0.2153679863985109</v>
      </c>
      <c r="CF72" s="18">
        <f>IF(OR($A72="",CF$8=""),"",MMULT(Z!$B72:INDEX(ZM,$A72-$B$4+1,$B$3-$B$2+1),ZT!CF$9:INDEX(ZTM,$B$3-$B$2+1,CF$8+1-$B$4)))</f>
        <v>0.2045381572691729</v>
      </c>
      <c r="CG72" s="18">
        <f>IF(OR($A72="",CG$8=""),"",MMULT(Z!$B72:INDEX(ZM,$A72-$B$4+1,$B$3-$B$2+1),ZT!CG$9:INDEX(ZTM,$B$3-$B$2+1,CG$8+1-$B$4)))</f>
        <v>0.23436592711246429</v>
      </c>
      <c r="CH72" s="18">
        <f>IF(OR($A72="",CH$8=""),"",MMULT(Z!$B72:INDEX(ZM,$A72-$B$4+1,$B$3-$B$2+1),ZT!CH$9:INDEX(ZTM,$B$3-$B$2+1,CH$8+1-$B$4)))</f>
        <v>0.21287920088538656</v>
      </c>
      <c r="CI72" s="18">
        <f>IF(OR($A72="",CI$8=""),"",MMULT(Z!$B72:INDEX(ZM,$A72-$B$4+1,$B$3-$B$2+1),ZT!CI$9:INDEX(ZTM,$B$3-$B$2+1,CI$8+1-$B$4)))</f>
        <v>0.22398845210535173</v>
      </c>
      <c r="CJ72" s="18">
        <f>IF(OR($A72="",CJ$8=""),"",MMULT(Z!$B72:INDEX(ZM,$A72-$B$4+1,$B$3-$B$2+1),ZT!CJ$9:INDEX(ZTM,$B$3-$B$2+1,CJ$8+1-$B$4)))</f>
        <v>0.22268792793522985</v>
      </c>
      <c r="CK72" s="18">
        <f>IF(OR($A72="",CK$8=""),"",MMULT(Z!$B72:INDEX(ZM,$A72-$B$4+1,$B$3-$B$2+1),ZT!CK$9:INDEX(ZTM,$B$3-$B$2+1,CK$8+1-$B$4)))</f>
        <v>0.22152063532712069</v>
      </c>
      <c r="CL72" s="18">
        <f>IF(OR($A72="",CL$8=""),"",MMULT(Z!$B72:INDEX(ZM,$A72-$B$4+1,$B$3-$B$2+1),ZT!CL$9:INDEX(ZTM,$B$3-$B$2+1,CL$8+1-$B$4)))</f>
        <v>0.20346650944761344</v>
      </c>
      <c r="CM72" s="18">
        <f>IF(OR($A72="",CM$8=""),"",MMULT(Z!$B72:INDEX(ZM,$A72-$B$4+1,$B$3-$B$2+1),ZT!CM$9:INDEX(ZTM,$B$3-$B$2+1,CM$8+1-$B$4)))</f>
        <v>0.23337542237872105</v>
      </c>
      <c r="CN72" s="18">
        <f>IF(OR($A72="",CN$8=""),"",MMULT(Z!$B72:INDEX(ZM,$A72-$B$4+1,$B$3-$B$2+1),ZT!CN$9:INDEX(ZTM,$B$3-$B$2+1,CN$8+1-$B$4)))</f>
        <v>0.21488190129468993</v>
      </c>
      <c r="CO72" s="18">
        <f>IF(OR($A72="",CO$8=""),"",MMULT(Z!$B72:INDEX(ZM,$A72-$B$4+1,$B$3-$B$2+1),ZT!CO$9:INDEX(ZTM,$B$3-$B$2+1,CO$8+1-$B$4)))</f>
        <v>0.21213215749648989</v>
      </c>
      <c r="CP72" s="18">
        <f>IF(OR($A72="",CP$8=""),"",MMULT(Z!$B72:INDEX(ZM,$A72-$B$4+1,$B$3-$B$2+1),ZT!CP$9:INDEX(ZTM,$B$3-$B$2+1,CP$8+1-$B$4)))</f>
        <v>0.15557502754701968</v>
      </c>
      <c r="CQ72" s="18">
        <f>IF(OR($A72="",CQ$8=""),"",MMULT(Z!$B72:INDEX(ZM,$A72-$B$4+1,$B$3-$B$2+1),ZT!CQ$9:INDEX(ZTM,$B$3-$B$2+1,CQ$8+1-$B$4)))</f>
        <v>0.1665629276149154</v>
      </c>
      <c r="CR72" s="18">
        <f>IF(OR($A72="",CR$8=""),"",MMULT(Z!$B72:INDEX(ZM,$A72-$B$4+1,$B$3-$B$2+1),ZT!CR$9:INDEX(ZTM,$B$3-$B$2+1,CR$8+1-$B$4)))</f>
        <v>9.9932653532856575E-2</v>
      </c>
      <c r="CS72" s="18">
        <f>IF(OR($A72="",CS$8=""),"",MMULT(Z!$B72:INDEX(ZM,$A72-$B$4+1,$B$3-$B$2+1),ZT!CS$9:INDEX(ZTM,$B$3-$B$2+1,CS$8+1-$B$4)))</f>
        <v>0.15186852346342122</v>
      </c>
      <c r="CT72" s="18" t="str">
        <f>IF(OR($A72="",CT$8=""),"",MMULT(Z!$B72:INDEX(ZM,$A72-$B$4+1,$B$3-$B$2+1),ZT!CT$9:INDEX(ZTM,$B$3-$B$2+1,CT$8+1-$B$4)))</f>
        <v/>
      </c>
      <c r="CU72" s="18" t="str">
        <f>IF(OR($A72="",CU$8=""),"",MMULT(Z!$B72:INDEX(ZM,$A72-$B$4+1,$B$3-$B$2+1),ZT!CU$9:INDEX(ZTM,$B$3-$B$2+1,CU$8+1-$B$4)))</f>
        <v/>
      </c>
      <c r="CV72" s="18" t="str">
        <f>IF(OR($A72="",CV$8=""),"",MMULT(Z!$B72:INDEX(ZM,$A72-$B$4+1,$B$3-$B$2+1),ZT!CV$9:INDEX(ZTM,$B$3-$B$2+1,CV$8+1-$B$4)))</f>
        <v/>
      </c>
      <c r="CW72" s="18" t="str">
        <f>IF(OR($A72="",CW$8=""),"",MMULT(Z!$B72:INDEX(ZM,$A72-$B$4+1,$B$3-$B$2+1),ZT!CW$9:INDEX(ZTM,$B$3-$B$2+1,CW$8+1-$B$4)))</f>
        <v/>
      </c>
      <c r="CX72" s="18" t="str">
        <f>IF(OR($A72="",CX$8=""),"",MMULT(Z!$B72:INDEX(ZM,$A72-$B$4+1,$B$3-$B$2+1),ZT!CX$9:INDEX(ZTM,$B$3-$B$2+1,CX$8+1-$B$4)))</f>
        <v/>
      </c>
      <c r="CY72" s="18" t="str">
        <f>IF(OR($A72="",CY$8=""),"",MMULT(Z!$B72:INDEX(ZM,$A72-$B$4+1,$B$3-$B$2+1),ZT!CY$9:INDEX(ZTM,$B$3-$B$2+1,CY$8+1-$B$4)))</f>
        <v/>
      </c>
      <c r="CZ72" s="18" t="str">
        <f>IF(OR($A72="",CZ$8=""),"",MMULT(Z!$B72:INDEX(ZM,$A72-$B$4+1,$B$3-$B$2+1),ZT!CZ$9:INDEX(ZTM,$B$3-$B$2+1,CZ$8+1-$B$4)))</f>
        <v/>
      </c>
      <c r="DA72" s="18" t="str">
        <f>IF(OR($A72="",DA$8=""),"",MMULT(Z!$B72:INDEX(ZM,$A72-$B$4+1,$B$3-$B$2+1),ZT!DA$9:INDEX(ZTM,$B$3-$B$2+1,DA$8+1-$B$4)))</f>
        <v/>
      </c>
      <c r="DB72" s="18" t="str">
        <f>IF(OR($A72="",DB$8=""),"",MMULT(Z!$B72:INDEX(ZM,$A72-$B$4+1,$B$3-$B$2+1),ZT!DB$9:INDEX(ZTM,$B$3-$B$2+1,DB$8+1-$B$4)))</f>
        <v/>
      </c>
      <c r="DC72" s="18" t="str">
        <f>IF(OR($A72="",DC$8=""),"",MMULT(Z!$B72:INDEX(ZM,$A72-$B$4+1,$B$3-$B$2+1),ZT!DC$9:INDEX(ZTM,$B$3-$B$2+1,DC$8+1-$B$4)))</f>
        <v/>
      </c>
      <c r="DD72" s="18" t="str">
        <f>IF(OR($A72="",DD$8=""),"",MMULT(Z!$B72:INDEX(ZM,$A72-$B$4+1,$B$3-$B$2+1),ZT!DD$9:INDEX(ZTM,$B$3-$B$2+1,DD$8+1-$B$4)))</f>
        <v/>
      </c>
      <c r="DE72" s="18" t="str">
        <f>IF(OR($A72="",DE$8=""),"",MMULT(Z!$B72:INDEX(ZM,$A72-$B$4+1,$B$3-$B$2+1),ZT!DE$9:INDEX(ZTM,$B$3-$B$2+1,DE$8+1-$B$4)))</f>
        <v/>
      </c>
      <c r="DF72" s="18" t="str">
        <f>IF(OR($A72="",DF$8=""),"",MMULT(Z!$B72:INDEX(ZM,$A72-$B$4+1,$B$3-$B$2+1),ZT!DF$9:INDEX(ZTM,$B$3-$B$2+1,DF$8+1-$B$4)))</f>
        <v/>
      </c>
      <c r="DG72" s="18" t="str">
        <f>IF(OR($A72="",DG$8=""),"",MMULT(Z!$B72:INDEX(ZM,$A72-$B$4+1,$B$3-$B$2+1),ZT!DG$9:INDEX(ZTM,$B$3-$B$2+1,DG$8+1-$B$4)))</f>
        <v/>
      </c>
    </row>
    <row r="73" spans="1:111">
      <c r="A73">
        <f>Z!A73</f>
        <v>64</v>
      </c>
      <c r="B73" s="18">
        <f>IF(OR($A73="",B$8=""),"",MMULT(Z!$B73:INDEX(ZM,$A73-$B$4+1,$B$3-$B$2+1),ZT!B$9:INDEX(ZTM,$B$3-$B$2+1,B$8+1-$B$4)))</f>
        <v>0.64009671077694963</v>
      </c>
      <c r="C73" s="18">
        <f>IF(OR($A73="",C$8=""),"",MMULT(Z!$B73:INDEX(ZM,$A73-$B$4+1,$B$3-$B$2+1),ZT!C$9:INDEX(ZTM,$B$3-$B$2+1,C$8+1-$B$4)))</f>
        <v>0.5013581766947065</v>
      </c>
      <c r="D73" s="18">
        <f>IF(OR($A73="",D$8=""),"",MMULT(Z!$B73:INDEX(ZM,$A73-$B$4+1,$B$3-$B$2+1),ZT!D$9:INDEX(ZTM,$B$3-$B$2+1,D$8+1-$B$4)))</f>
        <v>0.47143907643254546</v>
      </c>
      <c r="E73" s="18">
        <f>IF(OR($A73="",E$8=""),"",MMULT(Z!$B73:INDEX(ZM,$A73-$B$4+1,$B$3-$B$2+1),ZT!E$9:INDEX(ZTM,$B$3-$B$2+1,E$8+1-$B$4)))</f>
        <v>0.47647127253039423</v>
      </c>
      <c r="F73" s="18">
        <f>IF(OR($A73="",F$8=""),"",MMULT(Z!$B73:INDEX(ZM,$A73-$B$4+1,$B$3-$B$2+1),ZT!F$9:INDEX(ZTM,$B$3-$B$2+1,F$8+1-$B$4)))</f>
        <v>0.44099269606107289</v>
      </c>
      <c r="G73" s="18">
        <f>IF(OR($A73="",G$8=""),"",MMULT(Z!$B73:INDEX(ZM,$A73-$B$4+1,$B$3-$B$2+1),ZT!G$9:INDEX(ZTM,$B$3-$B$2+1,G$8+1-$B$4)))</f>
        <v>0.50931576545016799</v>
      </c>
      <c r="H73" s="18">
        <f>IF(OR($A73="",H$8=""),"",MMULT(Z!$B73:INDEX(ZM,$A73-$B$4+1,$B$3-$B$2+1),ZT!H$9:INDEX(ZTM,$B$3-$B$2+1,H$8+1-$B$4)))</f>
        <v>0.47698904553886479</v>
      </c>
      <c r="I73" s="18">
        <f>IF(OR($A73="",I$8=""),"",MMULT(Z!$B73:INDEX(ZM,$A73-$B$4+1,$B$3-$B$2+1),ZT!I$9:INDEX(ZTM,$B$3-$B$2+1,I$8+1-$B$4)))</f>
        <v>0.32594883497139937</v>
      </c>
      <c r="J73" s="18">
        <f>IF(OR($A73="",J$8=""),"",MMULT(Z!$B73:INDEX(ZM,$A73-$B$4+1,$B$3-$B$2+1),ZT!J$9:INDEX(ZTM,$B$3-$B$2+1,J$8+1-$B$4)))</f>
        <v>0.75499732073177317</v>
      </c>
      <c r="K73" s="18">
        <f>IF(OR($A73="",K$8=""),"",MMULT(Z!$B73:INDEX(ZM,$A73-$B$4+1,$B$3-$B$2+1),ZT!K$9:INDEX(ZTM,$B$3-$B$2+1,K$8+1-$B$4)))</f>
        <v>0.53664903526929486</v>
      </c>
      <c r="L73" s="18">
        <f>IF(OR($A73="",L$8=""),"",MMULT(Z!$B73:INDEX(ZM,$A73-$B$4+1,$B$3-$B$2+1),ZT!L$9:INDEX(ZTM,$B$3-$B$2+1,L$8+1-$B$4)))</f>
        <v>0.4594003095728772</v>
      </c>
      <c r="M73" s="18">
        <f>IF(OR($A73="",M$8=""),"",MMULT(Z!$B73:INDEX(ZM,$A73-$B$4+1,$B$3-$B$2+1),ZT!M$9:INDEX(ZTM,$B$3-$B$2+1,M$8+1-$B$4)))</f>
        <v>0.23582540871541552</v>
      </c>
      <c r="N73" s="18">
        <f>IF(OR($A73="",N$8=""),"",MMULT(Z!$B73:INDEX(ZM,$A73-$B$4+1,$B$3-$B$2+1),ZT!N$9:INDEX(ZTM,$B$3-$B$2+1,N$8+1-$B$4)))</f>
        <v>0.43713263062387725</v>
      </c>
      <c r="O73" s="18">
        <f>IF(OR($A73="",O$8=""),"",MMULT(Z!$B73:INDEX(ZM,$A73-$B$4+1,$B$3-$B$2+1),ZT!O$9:INDEX(ZTM,$B$3-$B$2+1,O$8+1-$B$4)))</f>
        <v>0.17897886500299073</v>
      </c>
      <c r="P73" s="18">
        <f>IF(OR($A73="",P$8=""),"",MMULT(Z!$B73:INDEX(ZM,$A73-$B$4+1,$B$3-$B$2+1),ZT!P$9:INDEX(ZTM,$B$3-$B$2+1,P$8+1-$B$4)))</f>
        <v>0.30848907848753276</v>
      </c>
      <c r="Q73" s="18">
        <f>IF(OR($A73="",Q$8=""),"",MMULT(Z!$B73:INDEX(ZM,$A73-$B$4+1,$B$3-$B$2+1),ZT!Q$9:INDEX(ZTM,$B$3-$B$2+1,Q$8+1-$B$4)))</f>
        <v>0.30009150551631592</v>
      </c>
      <c r="R73" s="18">
        <f>IF(OR($A73="",R$8=""),"",MMULT(Z!$B73:INDEX(ZM,$A73-$B$4+1,$B$3-$B$2+1),ZT!R$9:INDEX(ZTM,$B$3-$B$2+1,R$8+1-$B$4)))</f>
        <v>0.34603222903457237</v>
      </c>
      <c r="S73" s="18">
        <f>IF(OR($A73="",S$8=""),"",MMULT(Z!$B73:INDEX(ZM,$A73-$B$4+1,$B$3-$B$2+1),ZT!S$9:INDEX(ZTM,$B$3-$B$2+1,S$8+1-$B$4)))</f>
        <v>0.48658972492471736</v>
      </c>
      <c r="T73" s="18">
        <f>IF(OR($A73="",T$8=""),"",MMULT(Z!$B73:INDEX(ZM,$A73-$B$4+1,$B$3-$B$2+1),ZT!T$9:INDEX(ZTM,$B$3-$B$2+1,T$8+1-$B$4)))</f>
        <v>9.8312979163804326E-2</v>
      </c>
      <c r="U73" s="18">
        <f>IF(OR($A73="",U$8=""),"",MMULT(Z!$B73:INDEX(ZM,$A73-$B$4+1,$B$3-$B$2+1),ZT!U$9:INDEX(ZTM,$B$3-$B$2+1,U$8+1-$B$4)))</f>
        <v>0.42347814986419047</v>
      </c>
      <c r="V73" s="18">
        <f>IF(OR($A73="",V$8=""),"",MMULT(Z!$B73:INDEX(ZM,$A73-$B$4+1,$B$3-$B$2+1),ZT!V$9:INDEX(ZTM,$B$3-$B$2+1,V$8+1-$B$4)))</f>
        <v>0.53463477236431722</v>
      </c>
      <c r="W73" s="18">
        <f>IF(OR($A73="",W$8=""),"",MMULT(Z!$B73:INDEX(ZM,$A73-$B$4+1,$B$3-$B$2+1),ZT!W$9:INDEX(ZTM,$B$3-$B$2+1,W$8+1-$B$4)))</f>
        <v>0.48684790372690312</v>
      </c>
      <c r="X73" s="18">
        <f>IF(OR($A73="",X$8=""),"",MMULT(Z!$B73:INDEX(ZM,$A73-$B$4+1,$B$3-$B$2+1),ZT!X$9:INDEX(ZTM,$B$3-$B$2+1,X$8+1-$B$4)))</f>
        <v>0.45795115266393416</v>
      </c>
      <c r="Y73" s="18">
        <f>IF(OR($A73="",Y$8=""),"",MMULT(Z!$B73:INDEX(ZM,$A73-$B$4+1,$B$3-$B$2+1),ZT!Y$9:INDEX(ZTM,$B$3-$B$2+1,Y$8+1-$B$4)))</f>
        <v>0.52631284820267632</v>
      </c>
      <c r="Z73" s="18">
        <f>IF(OR($A73="",Z$8=""),"",MMULT(Z!$B73:INDEX(ZM,$A73-$B$4+1,$B$3-$B$2+1),ZT!Z$9:INDEX(ZTM,$B$3-$B$2+1,Z$8+1-$B$4)))</f>
        <v>0.55510302331646177</v>
      </c>
      <c r="AA73" s="18">
        <f>IF(OR($A73="",AA$8=""),"",MMULT(Z!$B73:INDEX(ZM,$A73-$B$4+1,$B$3-$B$2+1),ZT!AA$9:INDEX(ZTM,$B$3-$B$2+1,AA$8+1-$B$4)))</f>
        <v>0.42282766872195349</v>
      </c>
      <c r="AB73" s="18">
        <f>IF(OR($A73="",AB$8=""),"",MMULT(Z!$B73:INDEX(ZM,$A73-$B$4+1,$B$3-$B$2+1),ZT!AB$9:INDEX(ZTM,$B$3-$B$2+1,AB$8+1-$B$4)))</f>
        <v>0.57356930042886756</v>
      </c>
      <c r="AC73" s="18">
        <f>IF(OR($A73="",AC$8=""),"",MMULT(Z!$B73:INDEX(ZM,$A73-$B$4+1,$B$3-$B$2+1),ZT!AC$9:INDEX(ZTM,$B$3-$B$2+1,AC$8+1-$B$4)))</f>
        <v>0.55581491807312322</v>
      </c>
      <c r="AD73" s="18">
        <f>IF(OR($A73="",AD$8=""),"",MMULT(Z!$B73:INDEX(ZM,$A73-$B$4+1,$B$3-$B$2+1),ZT!AD$9:INDEX(ZTM,$B$3-$B$2+1,AD$8+1-$B$4)))</f>
        <v>0.46767012526110208</v>
      </c>
      <c r="AE73" s="18">
        <f>IF(OR($A73="",AE$8=""),"",MMULT(Z!$B73:INDEX(ZM,$A73-$B$4+1,$B$3-$B$2+1),ZT!AE$9:INDEX(ZTM,$B$3-$B$2+1,AE$8+1-$B$4)))</f>
        <v>0.64768506498892153</v>
      </c>
      <c r="AF73" s="18">
        <f>IF(OR($A73="",AF$8=""),"",MMULT(Z!$B73:INDEX(ZM,$A73-$B$4+1,$B$3-$B$2+1),ZT!AF$9:INDEX(ZTM,$B$3-$B$2+1,AF$8+1-$B$4)))</f>
        <v>0.66406029491784269</v>
      </c>
      <c r="AG73" s="18">
        <f>IF(OR($A73="",AG$8=""),"",MMULT(Z!$B73:INDEX(ZM,$A73-$B$4+1,$B$3-$B$2+1),ZT!AG$9:INDEX(ZTM,$B$3-$B$2+1,AG$8+1-$B$4)))</f>
        <v>0.7737281961778828</v>
      </c>
      <c r="AH73" s="18">
        <f>IF(OR($A73="",AH$8=""),"",MMULT(Z!$B73:INDEX(ZM,$A73-$B$4+1,$B$3-$B$2+1),ZT!AH$9:INDEX(ZTM,$B$3-$B$2+1,AH$8+1-$B$4)))</f>
        <v>0.60499478849118116</v>
      </c>
      <c r="AI73" s="18">
        <f>IF(OR($A73="",AI$8=""),"",MMULT(Z!$B73:INDEX(ZM,$A73-$B$4+1,$B$3-$B$2+1),ZT!AI$9:INDEX(ZTM,$B$3-$B$2+1,AI$8+1-$B$4)))</f>
        <v>0.68266842066616895</v>
      </c>
      <c r="AJ73" s="18">
        <f>IF(OR($A73="",AJ$8=""),"",MMULT(Z!$B73:INDEX(ZM,$A73-$B$4+1,$B$3-$B$2+1),ZT!AJ$9:INDEX(ZTM,$B$3-$B$2+1,AJ$8+1-$B$4)))</f>
        <v>0.68973122227264994</v>
      </c>
      <c r="AK73" s="18">
        <f>IF(OR($A73="",AK$8=""),"",MMULT(Z!$B73:INDEX(ZM,$A73-$B$4+1,$B$3-$B$2+1),ZT!AK$9:INDEX(ZTM,$B$3-$B$2+1,AK$8+1-$B$4)))</f>
        <v>0.67079309291402323</v>
      </c>
      <c r="AL73" s="18">
        <f>IF(OR($A73="",AL$8=""),"",MMULT(Z!$B73:INDEX(ZM,$A73-$B$4+1,$B$3-$B$2+1),ZT!AL$9:INDEX(ZTM,$B$3-$B$2+1,AL$8+1-$B$4)))</f>
        <v>0.75770116447410751</v>
      </c>
      <c r="AM73" s="18">
        <f>IF(OR($A73="",AM$8=""),"",MMULT(Z!$B73:INDEX(ZM,$A73-$B$4+1,$B$3-$B$2+1),ZT!AM$9:INDEX(ZTM,$B$3-$B$2+1,AM$8+1-$B$4)))</f>
        <v>0.58664357668221045</v>
      </c>
      <c r="AN73" s="18">
        <f>IF(OR($A73="",AN$8=""),"",MMULT(Z!$B73:INDEX(ZM,$A73-$B$4+1,$B$3-$B$2+1),ZT!AN$9:INDEX(ZTM,$B$3-$B$2+1,AN$8+1-$B$4)))</f>
        <v>0.65483658035773384</v>
      </c>
      <c r="AO73" s="18">
        <f>IF(OR($A73="",AO$8=""),"",MMULT(Z!$B73:INDEX(ZM,$A73-$B$4+1,$B$3-$B$2+1),ZT!AO$9:INDEX(ZTM,$B$3-$B$2+1,AO$8+1-$B$4)))</f>
        <v>0.45813116395897813</v>
      </c>
      <c r="AP73" s="18">
        <f>IF(OR($A73="",AP$8=""),"",MMULT(Z!$B73:INDEX(ZM,$A73-$B$4+1,$B$3-$B$2+1),ZT!AP$9:INDEX(ZTM,$B$3-$B$2+1,AP$8+1-$B$4)))</f>
        <v>0.45430664403058241</v>
      </c>
      <c r="AQ73" s="18">
        <f>IF(OR($A73="",AQ$8=""),"",MMULT(Z!$B73:INDEX(ZM,$A73-$B$4+1,$B$3-$B$2+1),ZT!AQ$9:INDEX(ZTM,$B$3-$B$2+1,AQ$8+1-$B$4)))</f>
        <v>0.40268185179435828</v>
      </c>
      <c r="AR73" s="18">
        <f>IF(OR($A73="",AR$8=""),"",MMULT(Z!$B73:INDEX(ZM,$A73-$B$4+1,$B$3-$B$2+1),ZT!AR$9:INDEX(ZTM,$B$3-$B$2+1,AR$8+1-$B$4)))</f>
        <v>0.3633157117381578</v>
      </c>
      <c r="AS73" s="18">
        <f>IF(OR($A73="",AS$8=""),"",MMULT(Z!$B73:INDEX(ZM,$A73-$B$4+1,$B$3-$B$2+1),ZT!AS$9:INDEX(ZTM,$B$3-$B$2+1,AS$8+1-$B$4)))</f>
        <v>0.31603792316270685</v>
      </c>
      <c r="AT73" s="18">
        <f>IF(OR($A73="",AT$8=""),"",MMULT(Z!$B73:INDEX(ZM,$A73-$B$4+1,$B$3-$B$2+1),ZT!AT$9:INDEX(ZTM,$B$3-$B$2+1,AT$8+1-$B$4)))</f>
        <v>0.27906125722541542</v>
      </c>
      <c r="AU73" s="18">
        <f>IF(OR($A73="",AU$8=""),"",MMULT(Z!$B73:INDEX(ZM,$A73-$B$4+1,$B$3-$B$2+1),ZT!AU$9:INDEX(ZTM,$B$3-$B$2+1,AU$8+1-$B$4)))</f>
        <v>0.24450218180791586</v>
      </c>
      <c r="AV73" s="18">
        <f>IF(OR($A73="",AV$8=""),"",MMULT(Z!$B73:INDEX(ZM,$A73-$B$4+1,$B$3-$B$2+1),ZT!AV$9:INDEX(ZTM,$B$3-$B$2+1,AV$8+1-$B$4)))</f>
        <v>0.1987222746530527</v>
      </c>
      <c r="AW73" s="18">
        <f>IF(OR($A73="",AW$8=""),"",MMULT(Z!$B73:INDEX(ZM,$A73-$B$4+1,$B$3-$B$2+1),ZT!AW$9:INDEX(ZTM,$B$3-$B$2+1,AW$8+1-$B$4)))</f>
        <v>0.13874980036170387</v>
      </c>
      <c r="AX73" s="18">
        <f>IF(OR($A73="",AX$8=""),"",MMULT(Z!$B73:INDEX(ZM,$A73-$B$4+1,$B$3-$B$2+1),ZT!AX$9:INDEX(ZTM,$B$3-$B$2+1,AX$8+1-$B$4)))</f>
        <v>0.11045953113823201</v>
      </c>
      <c r="AY73" s="18">
        <f>IF(OR($A73="",AY$8=""),"",MMULT(Z!$B73:INDEX(ZM,$A73-$B$4+1,$B$3-$B$2+1),ZT!AY$9:INDEX(ZTM,$B$3-$B$2+1,AY$8+1-$B$4)))</f>
        <v>0.13762071005131549</v>
      </c>
      <c r="AZ73" s="18">
        <f>IF(OR($A73="",AZ$8=""),"",MMULT(Z!$B73:INDEX(ZM,$A73-$B$4+1,$B$3-$B$2+1),ZT!AZ$9:INDEX(ZTM,$B$3-$B$2+1,AZ$8+1-$B$4)))</f>
        <v>0.12063904804957226</v>
      </c>
      <c r="BA73" s="18">
        <f>IF(OR($A73="",BA$8=""),"",MMULT(Z!$B73:INDEX(ZM,$A73-$B$4+1,$B$3-$B$2+1),ZT!BA$9:INDEX(ZTM,$B$3-$B$2+1,BA$8+1-$B$4)))</f>
        <v>0.11910007186003856</v>
      </c>
      <c r="BB73" s="18">
        <f>IF(OR($A73="",BB$8=""),"",MMULT(Z!$B73:INDEX(ZM,$A73-$B$4+1,$B$3-$B$2+1),ZT!BB$9:INDEX(ZTM,$B$3-$B$2+1,BB$8+1-$B$4)))</f>
        <v>9.8679472740479363E-2</v>
      </c>
      <c r="BC73" s="18">
        <f>IF(OR($A73="",BC$8=""),"",MMULT(Z!$B73:INDEX(ZM,$A73-$B$4+1,$B$3-$B$2+1),ZT!BC$9:INDEX(ZTM,$B$3-$B$2+1,BC$8+1-$B$4)))</f>
        <v>0.10819976615846547</v>
      </c>
      <c r="BD73" s="18">
        <f>IF(OR($A73="",BD$8=""),"",MMULT(Z!$B73:INDEX(ZM,$A73-$B$4+1,$B$3-$B$2+1),ZT!BD$9:INDEX(ZTM,$B$3-$B$2+1,BD$8+1-$B$4)))</f>
        <v>9.6093416445965654E-2</v>
      </c>
      <c r="BE73" s="18">
        <f>IF(OR($A73="",BE$8=""),"",MMULT(Z!$B73:INDEX(ZM,$A73-$B$4+1,$B$3-$B$2+1),ZT!BE$9:INDEX(ZTM,$B$3-$B$2+1,BE$8+1-$B$4)))</f>
        <v>0.13886324329348002</v>
      </c>
      <c r="BF73" s="18">
        <f>IF(OR($A73="",BF$8=""),"",MMULT(Z!$B73:INDEX(ZM,$A73-$B$4+1,$B$3-$B$2+1),ZT!BF$9:INDEX(ZTM,$B$3-$B$2+1,BF$8+1-$B$4)))</f>
        <v>0.16254549689346526</v>
      </c>
      <c r="BG73" s="18">
        <f>IF(OR($A73="",BG$8=""),"",MMULT(Z!$B73:INDEX(ZM,$A73-$B$4+1,$B$3-$B$2+1),ZT!BG$9:INDEX(ZTM,$B$3-$B$2+1,BG$8+1-$B$4)))</f>
        <v>0.20107769011814519</v>
      </c>
      <c r="BH73" s="18">
        <f>IF(OR($A73="",BH$8=""),"",MMULT(Z!$B73:INDEX(ZM,$A73-$B$4+1,$B$3-$B$2+1),ZT!BH$9:INDEX(ZTM,$B$3-$B$2+1,BH$8+1-$B$4)))</f>
        <v>0.16627766934472751</v>
      </c>
      <c r="BI73" s="18">
        <f>IF(OR($A73="",BI$8=""),"",MMULT(Z!$B73:INDEX(ZM,$A73-$B$4+1,$B$3-$B$2+1),ZT!BI$9:INDEX(ZTM,$B$3-$B$2+1,BI$8+1-$B$4)))</f>
        <v>0.18707280767076537</v>
      </c>
      <c r="BJ73" s="18">
        <f>IF(OR($A73="",BJ$8=""),"",MMULT(Z!$B73:INDEX(ZM,$A73-$B$4+1,$B$3-$B$2+1),ZT!BJ$9:INDEX(ZTM,$B$3-$B$2+1,BJ$8+1-$B$4)))</f>
        <v>0.21716031899038812</v>
      </c>
      <c r="BK73" s="18">
        <f>IF(OR($A73="",BK$8=""),"",MMULT(Z!$B73:INDEX(ZM,$A73-$B$4+1,$B$3-$B$2+1),ZT!BK$9:INDEX(ZTM,$B$3-$B$2+1,BK$8+1-$B$4)))</f>
        <v>0.19846141115852398</v>
      </c>
      <c r="BL73" s="18">
        <f>IF(OR($A73="",BL$8=""),"",MMULT(Z!$B73:INDEX(ZM,$A73-$B$4+1,$B$3-$B$2+1),ZT!BL$9:INDEX(ZTM,$B$3-$B$2+1,BL$8+1-$B$4)))</f>
        <v>0.22630619068965213</v>
      </c>
      <c r="BM73" s="18">
        <f>IF(OR($A73="",BM$8=""),"",MMULT(Z!$B73:INDEX(ZM,$A73-$B$4+1,$B$3-$B$2+1),ZT!BM$9:INDEX(ZTM,$B$3-$B$2+1,BM$8+1-$B$4)))</f>
        <v>0.2416110805368159</v>
      </c>
      <c r="BN73" s="18">
        <f>IF(OR($A73="",BN$8=""),"",MMULT(Z!$B73:INDEX(ZM,$A73-$B$4+1,$B$3-$B$2+1),ZT!BN$9:INDEX(ZTM,$B$3-$B$2+1,BN$8+1-$B$4)))</f>
        <v>0.23386222918139216</v>
      </c>
      <c r="BO73" s="18">
        <f>IF(OR($A73="",BO$8=""),"",MMULT(Z!$B73:INDEX(ZM,$A73-$B$4+1,$B$3-$B$2+1),ZT!BO$9:INDEX(ZTM,$B$3-$B$2+1,BO$8+1-$B$4)))</f>
        <v>0.26338274912369553</v>
      </c>
      <c r="BP73" s="18">
        <f>IF(OR($A73="",BP$8=""),"",MMULT(Z!$B73:INDEX(ZM,$A73-$B$4+1,$B$3-$B$2+1),ZT!BP$9:INDEX(ZTM,$B$3-$B$2+1,BP$8+1-$B$4)))</f>
        <v>0.26002560427284149</v>
      </c>
      <c r="BQ73" s="18">
        <f>IF(OR($A73="",BQ$8=""),"",MMULT(Z!$B73:INDEX(ZM,$A73-$B$4+1,$B$3-$B$2+1),ZT!BQ$9:INDEX(ZTM,$B$3-$B$2+1,BQ$8+1-$B$4)))</f>
        <v>0.25910121345903048</v>
      </c>
      <c r="BR73" s="18">
        <f>IF(OR($A73="",BR$8=""),"",MMULT(Z!$B73:INDEX(ZM,$A73-$B$4+1,$B$3-$B$2+1),ZT!BR$9:INDEX(ZTM,$B$3-$B$2+1,BR$8+1-$B$4)))</f>
        <v>0.26113816958915215</v>
      </c>
      <c r="BS73" s="18">
        <f>IF(OR($A73="",BS$8=""),"",MMULT(Z!$B73:INDEX(ZM,$A73-$B$4+1,$B$3-$B$2+1),ZT!BS$9:INDEX(ZTM,$B$3-$B$2+1,BS$8+1-$B$4)))</f>
        <v>0.25516055197044757</v>
      </c>
      <c r="BT73" s="18">
        <f>IF(OR($A73="",BT$8=""),"",MMULT(Z!$B73:INDEX(ZM,$A73-$B$4+1,$B$3-$B$2+1),ZT!BT$9:INDEX(ZTM,$B$3-$B$2+1,BT$8+1-$B$4)))</f>
        <v>0.26836801029045465</v>
      </c>
      <c r="BU73" s="18">
        <f>IF(OR($A73="",BU$8=""),"",MMULT(Z!$B73:INDEX(ZM,$A73-$B$4+1,$B$3-$B$2+1),ZT!BU$9:INDEX(ZTM,$B$3-$B$2+1,BU$8+1-$B$4)))</f>
        <v>0.26469518129303338</v>
      </c>
      <c r="BV73" s="18">
        <f>IF(OR($A73="",BV$8=""),"",MMULT(Z!$B73:INDEX(ZM,$A73-$B$4+1,$B$3-$B$2+1),ZT!BV$9:INDEX(ZTM,$B$3-$B$2+1,BV$8+1-$B$4)))</f>
        <v>0.25422083207863982</v>
      </c>
      <c r="BW73" s="18">
        <f>IF(OR($A73="",BW$8=""),"",MMULT(Z!$B73:INDEX(ZM,$A73-$B$4+1,$B$3-$B$2+1),ZT!BW$9:INDEX(ZTM,$B$3-$B$2+1,BW$8+1-$B$4)))</f>
        <v>0.24944953051439575</v>
      </c>
      <c r="BX73" s="18">
        <f>IF(OR($A73="",BX$8=""),"",MMULT(Z!$B73:INDEX(ZM,$A73-$B$4+1,$B$3-$B$2+1),ZT!BX$9:INDEX(ZTM,$B$3-$B$2+1,BX$8+1-$B$4)))</f>
        <v>0.26507934875330375</v>
      </c>
      <c r="BY73" s="18">
        <f>IF(OR($A73="",BY$8=""),"",MMULT(Z!$B73:INDEX(ZM,$A73-$B$4+1,$B$3-$B$2+1),ZT!BY$9:INDEX(ZTM,$B$3-$B$2+1,BY$8+1-$B$4)))</f>
        <v>0.23132796343002021</v>
      </c>
      <c r="BZ73" s="18">
        <f>IF(OR($A73="",BZ$8=""),"",MMULT(Z!$B73:INDEX(ZM,$A73-$B$4+1,$B$3-$B$2+1),ZT!BZ$9:INDEX(ZTM,$B$3-$B$2+1,BZ$8+1-$B$4)))</f>
        <v>0.24853375677469947</v>
      </c>
      <c r="CA73" s="18">
        <f>IF(OR($A73="",CA$8=""),"",MMULT(Z!$B73:INDEX(ZM,$A73-$B$4+1,$B$3-$B$2+1),ZT!CA$9:INDEX(ZTM,$B$3-$B$2+1,CA$8+1-$B$4)))</f>
        <v>0.19257349912245017</v>
      </c>
      <c r="CB73" s="18">
        <f>IF(OR($A73="",CB$8=""),"",MMULT(Z!$B73:INDEX(ZM,$A73-$B$4+1,$B$3-$B$2+1),ZT!CB$9:INDEX(ZTM,$B$3-$B$2+1,CB$8+1-$B$4)))</f>
        <v>0.23497452600746221</v>
      </c>
      <c r="CC73" s="18">
        <f>IF(OR($A73="",CC$8=""),"",MMULT(Z!$B73:INDEX(ZM,$A73-$B$4+1,$B$3-$B$2+1),ZT!CC$9:INDEX(ZTM,$B$3-$B$2+1,CC$8+1-$B$4)))</f>
        <v>0.20446815442768712</v>
      </c>
      <c r="CD73" s="18">
        <f>IF(OR($A73="",CD$8=""),"",MMULT(Z!$B73:INDEX(ZM,$A73-$B$4+1,$B$3-$B$2+1),ZT!CD$9:INDEX(ZTM,$B$3-$B$2+1,CD$8+1-$B$4)))</f>
        <v>0.19892355948423696</v>
      </c>
      <c r="CE73" s="18">
        <f>IF(OR($A73="",CE$8=""),"",MMULT(Z!$B73:INDEX(ZM,$A73-$B$4+1,$B$3-$B$2+1),ZT!CE$9:INDEX(ZTM,$B$3-$B$2+1,CE$8+1-$B$4)))</f>
        <v>0.21637613593381627</v>
      </c>
      <c r="CF73" s="18">
        <f>IF(OR($A73="",CF$8=""),"",MMULT(Z!$B73:INDEX(ZM,$A73-$B$4+1,$B$3-$B$2+1),ZT!CF$9:INDEX(ZTM,$B$3-$B$2+1,CF$8+1-$B$4)))</f>
        <v>0.1829415316519632</v>
      </c>
      <c r="CG73" s="18">
        <f>IF(OR($A73="",CG$8=""),"",MMULT(Z!$B73:INDEX(ZM,$A73-$B$4+1,$B$3-$B$2+1),ZT!CG$9:INDEX(ZTM,$B$3-$B$2+1,CG$8+1-$B$4)))</f>
        <v>0.21495176045526421</v>
      </c>
      <c r="CH73" s="18">
        <f>IF(OR($A73="",CH$8=""),"",MMULT(Z!$B73:INDEX(ZM,$A73-$B$4+1,$B$3-$B$2+1),ZT!CH$9:INDEX(ZTM,$B$3-$B$2+1,CH$8+1-$B$4)))</f>
        <v>0.19756358831380091</v>
      </c>
      <c r="CI73" s="18">
        <f>IF(OR($A73="",CI$8=""),"",MMULT(Z!$B73:INDEX(ZM,$A73-$B$4+1,$B$3-$B$2+1),ZT!CI$9:INDEX(ZTM,$B$3-$B$2+1,CI$8+1-$B$4)))</f>
        <v>0.20740558563762657</v>
      </c>
      <c r="CJ73" s="18">
        <f>IF(OR($A73="",CJ$8=""),"",MMULT(Z!$B73:INDEX(ZM,$A73-$B$4+1,$B$3-$B$2+1),ZT!CJ$9:INDEX(ZTM,$B$3-$B$2+1,CJ$8+1-$B$4)))</f>
        <v>0.19878892135006376</v>
      </c>
      <c r="CK73" s="18">
        <f>IF(OR($A73="",CK$8=""),"",MMULT(Z!$B73:INDEX(ZM,$A73-$B$4+1,$B$3-$B$2+1),ZT!CK$9:INDEX(ZTM,$B$3-$B$2+1,CK$8+1-$B$4)))</f>
        <v>0.20494929383873103</v>
      </c>
      <c r="CL73" s="18">
        <f>IF(OR($A73="",CL$8=""),"",MMULT(Z!$B73:INDEX(ZM,$A73-$B$4+1,$B$3-$B$2+1),ZT!CL$9:INDEX(ZTM,$B$3-$B$2+1,CL$8+1-$B$4)))</f>
        <v>0.19886019676805164</v>
      </c>
      <c r="CM73" s="18">
        <f>IF(OR($A73="",CM$8=""),"",MMULT(Z!$B73:INDEX(ZM,$A73-$B$4+1,$B$3-$B$2+1),ZT!CM$9:INDEX(ZTM,$B$3-$B$2+1,CM$8+1-$B$4)))</f>
        <v>0.20062676672057203</v>
      </c>
      <c r="CN73" s="18">
        <f>IF(OR($A73="",CN$8=""),"",MMULT(Z!$B73:INDEX(ZM,$A73-$B$4+1,$B$3-$B$2+1),ZT!CN$9:INDEX(ZTM,$B$3-$B$2+1,CN$8+1-$B$4)))</f>
        <v>0.19029103331744557</v>
      </c>
      <c r="CO73" s="18">
        <f>IF(OR($A73="",CO$8=""),"",MMULT(Z!$B73:INDEX(ZM,$A73-$B$4+1,$B$3-$B$2+1),ZT!CO$9:INDEX(ZTM,$B$3-$B$2+1,CO$8+1-$B$4)))</f>
        <v>0.19265473703740255</v>
      </c>
      <c r="CP73" s="18">
        <f>IF(OR($A73="",CP$8=""),"",MMULT(Z!$B73:INDEX(ZM,$A73-$B$4+1,$B$3-$B$2+1),ZT!CP$9:INDEX(ZTM,$B$3-$B$2+1,CP$8+1-$B$4)))</f>
        <v>0.13263346326271985</v>
      </c>
      <c r="CQ73" s="18">
        <f>IF(OR($A73="",CQ$8=""),"",MMULT(Z!$B73:INDEX(ZM,$A73-$B$4+1,$B$3-$B$2+1),ZT!CQ$9:INDEX(ZTM,$B$3-$B$2+1,CQ$8+1-$B$4)))</f>
        <v>0.15418391371250834</v>
      </c>
      <c r="CR73" s="18">
        <f>IF(OR($A73="",CR$8=""),"",MMULT(Z!$B73:INDEX(ZM,$A73-$B$4+1,$B$3-$B$2+1),ZT!CR$9:INDEX(ZTM,$B$3-$B$2+1,CR$8+1-$B$4)))</f>
        <v>8.2027598201235591E-2</v>
      </c>
      <c r="CS73" s="18">
        <f>IF(OR($A73="",CS$8=""),"",MMULT(Z!$B73:INDEX(ZM,$A73-$B$4+1,$B$3-$B$2+1),ZT!CS$9:INDEX(ZTM,$B$3-$B$2+1,CS$8+1-$B$4)))</f>
        <v>0.13395855241439991</v>
      </c>
      <c r="CT73" s="18" t="str">
        <f>IF(OR($A73="",CT$8=""),"",MMULT(Z!$B73:INDEX(ZM,$A73-$B$4+1,$B$3-$B$2+1),ZT!CT$9:INDEX(ZTM,$B$3-$B$2+1,CT$8+1-$B$4)))</f>
        <v/>
      </c>
      <c r="CU73" s="18" t="str">
        <f>IF(OR($A73="",CU$8=""),"",MMULT(Z!$B73:INDEX(ZM,$A73-$B$4+1,$B$3-$B$2+1),ZT!CU$9:INDEX(ZTM,$B$3-$B$2+1,CU$8+1-$B$4)))</f>
        <v/>
      </c>
      <c r="CV73" s="18" t="str">
        <f>IF(OR($A73="",CV$8=""),"",MMULT(Z!$B73:INDEX(ZM,$A73-$B$4+1,$B$3-$B$2+1),ZT!CV$9:INDEX(ZTM,$B$3-$B$2+1,CV$8+1-$B$4)))</f>
        <v/>
      </c>
      <c r="CW73" s="18" t="str">
        <f>IF(OR($A73="",CW$8=""),"",MMULT(Z!$B73:INDEX(ZM,$A73-$B$4+1,$B$3-$B$2+1),ZT!CW$9:INDEX(ZTM,$B$3-$B$2+1,CW$8+1-$B$4)))</f>
        <v/>
      </c>
      <c r="CX73" s="18" t="str">
        <f>IF(OR($A73="",CX$8=""),"",MMULT(Z!$B73:INDEX(ZM,$A73-$B$4+1,$B$3-$B$2+1),ZT!CX$9:INDEX(ZTM,$B$3-$B$2+1,CX$8+1-$B$4)))</f>
        <v/>
      </c>
      <c r="CY73" s="18" t="str">
        <f>IF(OR($A73="",CY$8=""),"",MMULT(Z!$B73:INDEX(ZM,$A73-$B$4+1,$B$3-$B$2+1),ZT!CY$9:INDEX(ZTM,$B$3-$B$2+1,CY$8+1-$B$4)))</f>
        <v/>
      </c>
      <c r="CZ73" s="18" t="str">
        <f>IF(OR($A73="",CZ$8=""),"",MMULT(Z!$B73:INDEX(ZM,$A73-$B$4+1,$B$3-$B$2+1),ZT!CZ$9:INDEX(ZTM,$B$3-$B$2+1,CZ$8+1-$B$4)))</f>
        <v/>
      </c>
      <c r="DA73" s="18" t="str">
        <f>IF(OR($A73="",DA$8=""),"",MMULT(Z!$B73:INDEX(ZM,$A73-$B$4+1,$B$3-$B$2+1),ZT!DA$9:INDEX(ZTM,$B$3-$B$2+1,DA$8+1-$B$4)))</f>
        <v/>
      </c>
      <c r="DB73" s="18" t="str">
        <f>IF(OR($A73="",DB$8=""),"",MMULT(Z!$B73:INDEX(ZM,$A73-$B$4+1,$B$3-$B$2+1),ZT!DB$9:INDEX(ZTM,$B$3-$B$2+1,DB$8+1-$B$4)))</f>
        <v/>
      </c>
      <c r="DC73" s="18" t="str">
        <f>IF(OR($A73="",DC$8=""),"",MMULT(Z!$B73:INDEX(ZM,$A73-$B$4+1,$B$3-$B$2+1),ZT!DC$9:INDEX(ZTM,$B$3-$B$2+1,DC$8+1-$B$4)))</f>
        <v/>
      </c>
      <c r="DD73" s="18" t="str">
        <f>IF(OR($A73="",DD$8=""),"",MMULT(Z!$B73:INDEX(ZM,$A73-$B$4+1,$B$3-$B$2+1),ZT!DD$9:INDEX(ZTM,$B$3-$B$2+1,DD$8+1-$B$4)))</f>
        <v/>
      </c>
      <c r="DE73" s="18" t="str">
        <f>IF(OR($A73="",DE$8=""),"",MMULT(Z!$B73:INDEX(ZM,$A73-$B$4+1,$B$3-$B$2+1),ZT!DE$9:INDEX(ZTM,$B$3-$B$2+1,DE$8+1-$B$4)))</f>
        <v/>
      </c>
      <c r="DF73" s="18" t="str">
        <f>IF(OR($A73="",DF$8=""),"",MMULT(Z!$B73:INDEX(ZM,$A73-$B$4+1,$B$3-$B$2+1),ZT!DF$9:INDEX(ZTM,$B$3-$B$2+1,DF$8+1-$B$4)))</f>
        <v/>
      </c>
      <c r="DG73" s="18" t="str">
        <f>IF(OR($A73="",DG$8=""),"",MMULT(Z!$B73:INDEX(ZM,$A73-$B$4+1,$B$3-$B$2+1),ZT!DG$9:INDEX(ZTM,$B$3-$B$2+1,DG$8+1-$B$4)))</f>
        <v/>
      </c>
    </row>
    <row r="74" spans="1:111">
      <c r="A74">
        <f>Z!A74</f>
        <v>65</v>
      </c>
      <c r="B74" s="18">
        <f>IF(OR($A74="",B$8=""),"",MMULT(Z!$B74:INDEX(ZM,$A74-$B$4+1,$B$3-$B$2+1),ZT!B$9:INDEX(ZTM,$B$3-$B$2+1,B$8+1-$B$4)))</f>
        <v>0.80551946478032421</v>
      </c>
      <c r="C74" s="18">
        <f>IF(OR($A74="",C$8=""),"",MMULT(Z!$B74:INDEX(ZM,$A74-$B$4+1,$B$3-$B$2+1),ZT!C$9:INDEX(ZTM,$B$3-$B$2+1,C$8+1-$B$4)))</f>
        <v>0.67399149876113473</v>
      </c>
      <c r="D74" s="18">
        <f>IF(OR($A74="",D$8=""),"",MMULT(Z!$B74:INDEX(ZM,$A74-$B$4+1,$B$3-$B$2+1),ZT!D$9:INDEX(ZTM,$B$3-$B$2+1,D$8+1-$B$4)))</f>
        <v>0.56182176974890474</v>
      </c>
      <c r="E74" s="18">
        <f>IF(OR($A74="",E$8=""),"",MMULT(Z!$B74:INDEX(ZM,$A74-$B$4+1,$B$3-$B$2+1),ZT!E$9:INDEX(ZTM,$B$3-$B$2+1,E$8+1-$B$4)))</f>
        <v>0.59926232656479561</v>
      </c>
      <c r="F74" s="18">
        <f>IF(OR($A74="",F$8=""),"",MMULT(Z!$B74:INDEX(ZM,$A74-$B$4+1,$B$3-$B$2+1),ZT!F$9:INDEX(ZTM,$B$3-$B$2+1,F$8+1-$B$4)))</f>
        <v>0.61600813642897767</v>
      </c>
      <c r="G74" s="18">
        <f>IF(OR($A74="",G$8=""),"",MMULT(Z!$B74:INDEX(ZM,$A74-$B$4+1,$B$3-$B$2+1),ZT!G$9:INDEX(ZTM,$B$3-$B$2+1,G$8+1-$B$4)))</f>
        <v>0.6440556272901905</v>
      </c>
      <c r="H74" s="18">
        <f>IF(OR($A74="",H$8=""),"",MMULT(Z!$B74:INDEX(ZM,$A74-$B$4+1,$B$3-$B$2+1),ZT!H$9:INDEX(ZTM,$B$3-$B$2+1,H$8+1-$B$4)))</f>
        <v>0.49550730734808851</v>
      </c>
      <c r="I74" s="18">
        <f>IF(OR($A74="",I$8=""),"",MMULT(Z!$B74:INDEX(ZM,$A74-$B$4+1,$B$3-$B$2+1),ZT!I$9:INDEX(ZTM,$B$3-$B$2+1,I$8+1-$B$4)))</f>
        <v>0.4188125423078688</v>
      </c>
      <c r="J74" s="18">
        <f>IF(OR($A74="",J$8=""),"",MMULT(Z!$B74:INDEX(ZM,$A74-$B$4+1,$B$3-$B$2+1),ZT!J$9:INDEX(ZTM,$B$3-$B$2+1,J$8+1-$B$4)))</f>
        <v>0.90961123419724932</v>
      </c>
      <c r="K74" s="18">
        <f>IF(OR($A74="",K$8=""),"",MMULT(Z!$B74:INDEX(ZM,$A74-$B$4+1,$B$3-$B$2+1),ZT!K$9:INDEX(ZTM,$B$3-$B$2+1,K$8+1-$B$4)))</f>
        <v>0.58621630282803017</v>
      </c>
      <c r="L74" s="18">
        <f>IF(OR($A74="",L$8=""),"",MMULT(Z!$B74:INDEX(ZM,$A74-$B$4+1,$B$3-$B$2+1),ZT!L$9:INDEX(ZTM,$B$3-$B$2+1,L$8+1-$B$4)))</f>
        <v>0.67171806453990268</v>
      </c>
      <c r="M74" s="18">
        <f>IF(OR($A74="",M$8=""),"",MMULT(Z!$B74:INDEX(ZM,$A74-$B$4+1,$B$3-$B$2+1),ZT!M$9:INDEX(ZTM,$B$3-$B$2+1,M$8+1-$B$4)))</f>
        <v>0.1186406905322708</v>
      </c>
      <c r="N74" s="18">
        <f>IF(OR($A74="",N$8=""),"",MMULT(Z!$B74:INDEX(ZM,$A74-$B$4+1,$B$3-$B$2+1),ZT!N$9:INDEX(ZTM,$B$3-$B$2+1,N$8+1-$B$4)))</f>
        <v>0.4805752087982732</v>
      </c>
      <c r="O74" s="18">
        <f>IF(OR($A74="",O$8=""),"",MMULT(Z!$B74:INDEX(ZM,$A74-$B$4+1,$B$3-$B$2+1),ZT!O$9:INDEX(ZTM,$B$3-$B$2+1,O$8+1-$B$4)))</f>
        <v>0.29662921839446443</v>
      </c>
      <c r="P74" s="18">
        <f>IF(OR($A74="",P$8=""),"",MMULT(Z!$B74:INDEX(ZM,$A74-$B$4+1,$B$3-$B$2+1),ZT!P$9:INDEX(ZTM,$B$3-$B$2+1,P$8+1-$B$4)))</f>
        <v>0.39522506901629373</v>
      </c>
      <c r="Q74" s="18">
        <f>IF(OR($A74="",Q$8=""),"",MMULT(Z!$B74:INDEX(ZM,$A74-$B$4+1,$B$3-$B$2+1),ZT!Q$9:INDEX(ZTM,$B$3-$B$2+1,Q$8+1-$B$4)))</f>
        <v>0.44620052062595855</v>
      </c>
      <c r="R74" s="18">
        <f>IF(OR($A74="",R$8=""),"",MMULT(Z!$B74:INDEX(ZM,$A74-$B$4+1,$B$3-$B$2+1),ZT!R$9:INDEX(ZTM,$B$3-$B$2+1,R$8+1-$B$4)))</f>
        <v>0.31710086448909192</v>
      </c>
      <c r="S74" s="18">
        <f>IF(OR($A74="",S$8=""),"",MMULT(Z!$B74:INDEX(ZM,$A74-$B$4+1,$B$3-$B$2+1),ZT!S$9:INDEX(ZTM,$B$3-$B$2+1,S$8+1-$B$4)))</f>
        <v>0.59522998474220856</v>
      </c>
      <c r="T74" s="18">
        <f>IF(OR($A74="",T$8=""),"",MMULT(Z!$B74:INDEX(ZM,$A74-$B$4+1,$B$3-$B$2+1),ZT!T$9:INDEX(ZTM,$B$3-$B$2+1,T$8+1-$B$4)))</f>
        <v>0.17141987067969022</v>
      </c>
      <c r="U74" s="18">
        <f>IF(OR($A74="",U$8=""),"",MMULT(Z!$B74:INDEX(ZM,$A74-$B$4+1,$B$3-$B$2+1),ZT!U$9:INDEX(ZTM,$B$3-$B$2+1,U$8+1-$B$4)))</f>
        <v>0.5224850649743833</v>
      </c>
      <c r="V74" s="18">
        <f>IF(OR($A74="",V$8=""),"",MMULT(Z!$B74:INDEX(ZM,$A74-$B$4+1,$B$3-$B$2+1),ZT!V$9:INDEX(ZTM,$B$3-$B$2+1,V$8+1-$B$4)))</f>
        <v>0.63052264983323913</v>
      </c>
      <c r="W74" s="18">
        <f>IF(OR($A74="",W$8=""),"",MMULT(Z!$B74:INDEX(ZM,$A74-$B$4+1,$B$3-$B$2+1),ZT!W$9:INDEX(ZTM,$B$3-$B$2+1,W$8+1-$B$4)))</f>
        <v>0.59417537163008805</v>
      </c>
      <c r="X74" s="18">
        <f>IF(OR($A74="",X$8=""),"",MMULT(Z!$B74:INDEX(ZM,$A74-$B$4+1,$B$3-$B$2+1),ZT!X$9:INDEX(ZTM,$B$3-$B$2+1,X$8+1-$B$4)))</f>
        <v>0.61966373779416872</v>
      </c>
      <c r="Y74" s="18">
        <f>IF(OR($A74="",Y$8=""),"",MMULT(Z!$B74:INDEX(ZM,$A74-$B$4+1,$B$3-$B$2+1),ZT!Y$9:INDEX(ZTM,$B$3-$B$2+1,Y$8+1-$B$4)))</f>
        <v>0.67192292965788425</v>
      </c>
      <c r="Z74" s="18">
        <f>IF(OR($A74="",Z$8=""),"",MMULT(Z!$B74:INDEX(ZM,$A74-$B$4+1,$B$3-$B$2+1),ZT!Z$9:INDEX(ZTM,$B$3-$B$2+1,Z$8+1-$B$4)))</f>
        <v>0.72362090819452396</v>
      </c>
      <c r="AA74" s="18">
        <f>IF(OR($A74="",AA$8=""),"",MMULT(Z!$B74:INDEX(ZM,$A74-$B$4+1,$B$3-$B$2+1),ZT!AA$9:INDEX(ZTM,$B$3-$B$2+1,AA$8+1-$B$4)))</f>
        <v>0.46426836482368516</v>
      </c>
      <c r="AB74" s="18">
        <f>IF(OR($A74="",AB$8=""),"",MMULT(Z!$B74:INDEX(ZM,$A74-$B$4+1,$B$3-$B$2+1),ZT!AB$9:INDEX(ZTM,$B$3-$B$2+1,AB$8+1-$B$4)))</f>
        <v>0.7426125965753585</v>
      </c>
      <c r="AC74" s="18">
        <f>IF(OR($A74="",AC$8=""),"",MMULT(Z!$B74:INDEX(ZM,$A74-$B$4+1,$B$3-$B$2+1),ZT!AC$9:INDEX(ZTM,$B$3-$B$2+1,AC$8+1-$B$4)))</f>
        <v>0.62896943523915361</v>
      </c>
      <c r="AD74" s="18">
        <f>IF(OR($A74="",AD$8=""),"",MMULT(Z!$B74:INDEX(ZM,$A74-$B$4+1,$B$3-$B$2+1),ZT!AD$9:INDEX(ZTM,$B$3-$B$2+1,AD$8+1-$B$4)))</f>
        <v>0.5567034133325427</v>
      </c>
      <c r="AE74" s="18">
        <f>IF(OR($A74="",AE$8=""),"",MMULT(Z!$B74:INDEX(ZM,$A74-$B$4+1,$B$3-$B$2+1),ZT!AE$9:INDEX(ZTM,$B$3-$B$2+1,AE$8+1-$B$4)))</f>
        <v>0.75558144710577291</v>
      </c>
      <c r="AF74" s="18">
        <f>IF(OR($A74="",AF$8=""),"",MMULT(Z!$B74:INDEX(ZM,$A74-$B$4+1,$B$3-$B$2+1),ZT!AF$9:INDEX(ZTM,$B$3-$B$2+1,AF$8+1-$B$4)))</f>
        <v>0.75927063846706899</v>
      </c>
      <c r="AG74" s="18">
        <f>IF(OR($A74="",AG$8=""),"",MMULT(Z!$B74:INDEX(ZM,$A74-$B$4+1,$B$3-$B$2+1),ZT!AG$9:INDEX(ZTM,$B$3-$B$2+1,AG$8+1-$B$4)))</f>
        <v>0.99047790365239352</v>
      </c>
      <c r="AH74" s="18">
        <f>IF(OR($A74="",AH$8=""),"",MMULT(Z!$B74:INDEX(ZM,$A74-$B$4+1,$B$3-$B$2+1),ZT!AH$9:INDEX(ZTM,$B$3-$B$2+1,AH$8+1-$B$4)))</f>
        <v>0.73717327490687246</v>
      </c>
      <c r="AI74" s="18">
        <f>IF(OR($A74="",AI$8=""),"",MMULT(Z!$B74:INDEX(ZM,$A74-$B$4+1,$B$3-$B$2+1),ZT!AI$9:INDEX(ZTM,$B$3-$B$2+1,AI$8+1-$B$4)))</f>
        <v>0.84500346836737927</v>
      </c>
      <c r="AJ74" s="18">
        <f>IF(OR($A74="",AJ$8=""),"",MMULT(Z!$B74:INDEX(ZM,$A74-$B$4+1,$B$3-$B$2+1),ZT!AJ$9:INDEX(ZTM,$B$3-$B$2+1,AJ$8+1-$B$4)))</f>
        <v>0.80469490688863854</v>
      </c>
      <c r="AK74" s="18">
        <f>IF(OR($A74="",AK$8=""),"",MMULT(Z!$B74:INDEX(ZM,$A74-$B$4+1,$B$3-$B$2+1),ZT!AK$9:INDEX(ZTM,$B$3-$B$2+1,AK$8+1-$B$4)))</f>
        <v>0.7998242716927616</v>
      </c>
      <c r="AL74" s="18">
        <f>IF(OR($A74="",AL$8=""),"",MMULT(Z!$B74:INDEX(ZM,$A74-$B$4+1,$B$3-$B$2+1),ZT!AL$9:INDEX(ZTM,$B$3-$B$2+1,AL$8+1-$B$4)))</f>
        <v>0.92178027642764826</v>
      </c>
      <c r="AM74" s="18">
        <f>IF(OR($A74="",AM$8=""),"",MMULT(Z!$B74:INDEX(ZM,$A74-$B$4+1,$B$3-$B$2+1),ZT!AM$9:INDEX(ZTM,$B$3-$B$2+1,AM$8+1-$B$4)))</f>
        <v>0.68544231015667489</v>
      </c>
      <c r="AN74" s="18">
        <f>IF(OR($A74="",AN$8=""),"",MMULT(Z!$B74:INDEX(ZM,$A74-$B$4+1,$B$3-$B$2+1),ZT!AN$9:INDEX(ZTM,$B$3-$B$2+1,AN$8+1-$B$4)))</f>
        <v>0.83985921014988252</v>
      </c>
      <c r="AO74" s="18">
        <f>IF(OR($A74="",AO$8=""),"",MMULT(Z!$B74:INDEX(ZM,$A74-$B$4+1,$B$3-$B$2+1),ZT!AO$9:INDEX(ZTM,$B$3-$B$2+1,AO$8+1-$B$4)))</f>
        <v>0.58547925657147659</v>
      </c>
      <c r="AP74" s="18">
        <f>IF(OR($A74="",AP$8=""),"",MMULT(Z!$B74:INDEX(ZM,$A74-$B$4+1,$B$3-$B$2+1),ZT!AP$9:INDEX(ZTM,$B$3-$B$2+1,AP$8+1-$B$4)))</f>
        <v>0.59523257795802409</v>
      </c>
      <c r="AQ74" s="18">
        <f>IF(OR($A74="",AQ$8=""),"",MMULT(Z!$B74:INDEX(ZM,$A74-$B$4+1,$B$3-$B$2+1),ZT!AQ$9:INDEX(ZTM,$B$3-$B$2+1,AQ$8+1-$B$4)))</f>
        <v>0.50434773907928387</v>
      </c>
      <c r="AR74" s="18">
        <f>IF(OR($A74="",AR$8=""),"",MMULT(Z!$B74:INDEX(ZM,$A74-$B$4+1,$B$3-$B$2+1),ZT!AR$9:INDEX(ZTM,$B$3-$B$2+1,AR$8+1-$B$4)))</f>
        <v>0.46938221629383481</v>
      </c>
      <c r="AS74" s="18">
        <f>IF(OR($A74="",AS$8=""),"",MMULT(Z!$B74:INDEX(ZM,$A74-$B$4+1,$B$3-$B$2+1),ZT!AS$9:INDEX(ZTM,$B$3-$B$2+1,AS$8+1-$B$4)))</f>
        <v>0.37897282857529002</v>
      </c>
      <c r="AT74" s="18">
        <f>IF(OR($A74="",AT$8=""),"",MMULT(Z!$B74:INDEX(ZM,$A74-$B$4+1,$B$3-$B$2+1),ZT!AT$9:INDEX(ZTM,$B$3-$B$2+1,AT$8+1-$B$4)))</f>
        <v>0.33067114690445643</v>
      </c>
      <c r="AU74" s="18">
        <f>IF(OR($A74="",AU$8=""),"",MMULT(Z!$B74:INDEX(ZM,$A74-$B$4+1,$B$3-$B$2+1),ZT!AU$9:INDEX(ZTM,$B$3-$B$2+1,AU$8+1-$B$4)))</f>
        <v>0.30511277539777032</v>
      </c>
      <c r="AV74" s="18">
        <f>IF(OR($A74="",AV$8=""),"",MMULT(Z!$B74:INDEX(ZM,$A74-$B$4+1,$B$3-$B$2+1),ZT!AV$9:INDEX(ZTM,$B$3-$B$2+1,AV$8+1-$B$4)))</f>
        <v>0.24782568465073845</v>
      </c>
      <c r="AW74" s="18">
        <f>IF(OR($A74="",AW$8=""),"",MMULT(Z!$B74:INDEX(ZM,$A74-$B$4+1,$B$3-$B$2+1),ZT!AW$9:INDEX(ZTM,$B$3-$B$2+1,AW$8+1-$B$4)))</f>
        <v>0.18485277036378805</v>
      </c>
      <c r="AX74" s="18">
        <f>IF(OR($A74="",AX$8=""),"",MMULT(Z!$B74:INDEX(ZM,$A74-$B$4+1,$B$3-$B$2+1),ZT!AX$9:INDEX(ZTM,$B$3-$B$2+1,AX$8+1-$B$4)))</f>
        <v>0.16284143866548159</v>
      </c>
      <c r="AY74" s="18">
        <f>IF(OR($A74="",AY$8=""),"",MMULT(Z!$B74:INDEX(ZM,$A74-$B$4+1,$B$3-$B$2+1),ZT!AY$9:INDEX(ZTM,$B$3-$B$2+1,AY$8+1-$B$4)))</f>
        <v>0.16159031717292383</v>
      </c>
      <c r="AZ74" s="18">
        <f>IF(OR($A74="",AZ$8=""),"",MMULT(Z!$B74:INDEX(ZM,$A74-$B$4+1,$B$3-$B$2+1),ZT!AZ$9:INDEX(ZTM,$B$3-$B$2+1,AZ$8+1-$B$4)))</f>
        <v>0.14067307014519506</v>
      </c>
      <c r="BA74" s="18">
        <f>IF(OR($A74="",BA$8=""),"",MMULT(Z!$B74:INDEX(ZM,$A74-$B$4+1,$B$3-$B$2+1),ZT!BA$9:INDEX(ZTM,$B$3-$B$2+1,BA$8+1-$B$4)))</f>
        <v>0.1239661720486504</v>
      </c>
      <c r="BB74" s="18">
        <f>IF(OR($A74="",BB$8=""),"",MMULT(Z!$B74:INDEX(ZM,$A74-$B$4+1,$B$3-$B$2+1),ZT!BB$9:INDEX(ZTM,$B$3-$B$2+1,BB$8+1-$B$4)))</f>
        <v>0.12797295709595349</v>
      </c>
      <c r="BC74" s="18">
        <f>IF(OR($A74="",BC$8=""),"",MMULT(Z!$B74:INDEX(ZM,$A74-$B$4+1,$B$3-$B$2+1),ZT!BC$9:INDEX(ZTM,$B$3-$B$2+1,BC$8+1-$B$4)))</f>
        <v>0.11306284946262109</v>
      </c>
      <c r="BD74" s="18">
        <f>IF(OR($A74="",BD$8=""),"",MMULT(Z!$B74:INDEX(ZM,$A74-$B$4+1,$B$3-$B$2+1),ZT!BD$9:INDEX(ZTM,$B$3-$B$2+1,BD$8+1-$B$4)))</f>
        <v>0.10691169991960345</v>
      </c>
      <c r="BE74" s="18">
        <f>IF(OR($A74="",BE$8=""),"",MMULT(Z!$B74:INDEX(ZM,$A74-$B$4+1,$B$3-$B$2+1),ZT!BE$9:INDEX(ZTM,$B$3-$B$2+1,BE$8+1-$B$4)))</f>
        <v>0.15808361806200671</v>
      </c>
      <c r="BF74" s="18">
        <f>IF(OR($A74="",BF$8=""),"",MMULT(Z!$B74:INDEX(ZM,$A74-$B$4+1,$B$3-$B$2+1),ZT!BF$9:INDEX(ZTM,$B$3-$B$2+1,BF$8+1-$B$4)))</f>
        <v>0.18834998440371822</v>
      </c>
      <c r="BG74" s="18">
        <f>IF(OR($A74="",BG$8=""),"",MMULT(Z!$B74:INDEX(ZM,$A74-$B$4+1,$B$3-$B$2+1),ZT!BG$9:INDEX(ZTM,$B$3-$B$2+1,BG$8+1-$B$4)))</f>
        <v>0.23887600705197606</v>
      </c>
      <c r="BH74" s="18">
        <f>IF(OR($A74="",BH$8=""),"",MMULT(Z!$B74:INDEX(ZM,$A74-$B$4+1,$B$3-$B$2+1),ZT!BH$9:INDEX(ZTM,$B$3-$B$2+1,BH$8+1-$B$4)))</f>
        <v>0.21022631705256256</v>
      </c>
      <c r="BI74" s="18">
        <f>IF(OR($A74="",BI$8=""),"",MMULT(Z!$B74:INDEX(ZM,$A74-$B$4+1,$B$3-$B$2+1),ZT!BI$9:INDEX(ZTM,$B$3-$B$2+1,BI$8+1-$B$4)))</f>
        <v>0.24193161033519092</v>
      </c>
      <c r="BJ74" s="18">
        <f>IF(OR($A74="",BJ$8=""),"",MMULT(Z!$B74:INDEX(ZM,$A74-$B$4+1,$B$3-$B$2+1),ZT!BJ$9:INDEX(ZTM,$B$3-$B$2+1,BJ$8+1-$B$4)))</f>
        <v>0.26163304410028598</v>
      </c>
      <c r="BK74" s="18">
        <f>IF(OR($A74="",BK$8=""),"",MMULT(Z!$B74:INDEX(ZM,$A74-$B$4+1,$B$3-$B$2+1),ZT!BK$9:INDEX(ZTM,$B$3-$B$2+1,BK$8+1-$B$4)))</f>
        <v>0.2506282701687908</v>
      </c>
      <c r="BL74" s="18">
        <f>IF(OR($A74="",BL$8=""),"",MMULT(Z!$B74:INDEX(ZM,$A74-$B$4+1,$B$3-$B$2+1),ZT!BL$9:INDEX(ZTM,$B$3-$B$2+1,BL$8+1-$B$4)))</f>
        <v>0.27116237289212247</v>
      </c>
      <c r="BM74" s="18">
        <f>IF(OR($A74="",BM$8=""),"",MMULT(Z!$B74:INDEX(ZM,$A74-$B$4+1,$B$3-$B$2+1),ZT!BM$9:INDEX(ZTM,$B$3-$B$2+1,BM$8+1-$B$4)))</f>
        <v>0.29779669377169177</v>
      </c>
      <c r="BN74" s="18">
        <f>IF(OR($A74="",BN$8=""),"",MMULT(Z!$B74:INDEX(ZM,$A74-$B$4+1,$B$3-$B$2+1),ZT!BN$9:INDEX(ZTM,$B$3-$B$2+1,BN$8+1-$B$4)))</f>
        <v>0.26338274912369553</v>
      </c>
      <c r="BO74" s="18">
        <f>IF(OR($A74="",BO$8=""),"",MMULT(Z!$B74:INDEX(ZM,$A74-$B$4+1,$B$3-$B$2+1),ZT!BO$9:INDEX(ZTM,$B$3-$B$2+1,BO$8+1-$B$4)))</f>
        <v>0.34833170299568761</v>
      </c>
      <c r="BP74" s="18">
        <f>IF(OR($A74="",BP$8=""),"",MMULT(Z!$B74:INDEX(ZM,$A74-$B$4+1,$B$3-$B$2+1),ZT!BP$9:INDEX(ZTM,$B$3-$B$2+1,BP$8+1-$B$4)))</f>
        <v>0.32483760801157202</v>
      </c>
      <c r="BQ74" s="18">
        <f>IF(OR($A74="",BQ$8=""),"",MMULT(Z!$B74:INDEX(ZM,$A74-$B$4+1,$B$3-$B$2+1),ZT!BQ$9:INDEX(ZTM,$B$3-$B$2+1,BQ$8+1-$B$4)))</f>
        <v>0.31091346870113901</v>
      </c>
      <c r="BR74" s="18">
        <f>IF(OR($A74="",BR$8=""),"",MMULT(Z!$B74:INDEX(ZM,$A74-$B$4+1,$B$3-$B$2+1),ZT!BR$9:INDEX(ZTM,$B$3-$B$2+1,BR$8+1-$B$4)))</f>
        <v>0.33874504888191026</v>
      </c>
      <c r="BS74" s="18">
        <f>IF(OR($A74="",BS$8=""),"",MMULT(Z!$B74:INDEX(ZM,$A74-$B$4+1,$B$3-$B$2+1),ZT!BS$9:INDEX(ZTM,$B$3-$B$2+1,BS$8+1-$B$4)))</f>
        <v>0.31803320080180197</v>
      </c>
      <c r="BT74" s="18">
        <f>IF(OR($A74="",BT$8=""),"",MMULT(Z!$B74:INDEX(ZM,$A74-$B$4+1,$B$3-$B$2+1),ZT!BT$9:INDEX(ZTM,$B$3-$B$2+1,BT$8+1-$B$4)))</f>
        <v>0.32982501079972892</v>
      </c>
      <c r="BU74" s="18">
        <f>IF(OR($A74="",BU$8=""),"",MMULT(Z!$B74:INDEX(ZM,$A74-$B$4+1,$B$3-$B$2+1),ZT!BU$9:INDEX(ZTM,$B$3-$B$2+1,BU$8+1-$B$4)))</f>
        <v>0.3275719947378547</v>
      </c>
      <c r="BV74" s="18">
        <f>IF(OR($A74="",BV$8=""),"",MMULT(Z!$B74:INDEX(ZM,$A74-$B$4+1,$B$3-$B$2+1),ZT!BV$9:INDEX(ZTM,$B$3-$B$2+1,BV$8+1-$B$4)))</f>
        <v>0.32288677109005143</v>
      </c>
      <c r="BW74" s="18">
        <f>IF(OR($A74="",BW$8=""),"",MMULT(Z!$B74:INDEX(ZM,$A74-$B$4+1,$B$3-$B$2+1),ZT!BW$9:INDEX(ZTM,$B$3-$B$2+1,BW$8+1-$B$4)))</f>
        <v>0.32032967284357783</v>
      </c>
      <c r="BX74" s="18">
        <f>IF(OR($A74="",BX$8=""),"",MMULT(Z!$B74:INDEX(ZM,$A74-$B$4+1,$B$3-$B$2+1),ZT!BX$9:INDEX(ZTM,$B$3-$B$2+1,BX$8+1-$B$4)))</f>
        <v>0.31506012386165005</v>
      </c>
      <c r="BY74" s="18">
        <f>IF(OR($A74="",BY$8=""),"",MMULT(Z!$B74:INDEX(ZM,$A74-$B$4+1,$B$3-$B$2+1),ZT!BY$9:INDEX(ZTM,$B$3-$B$2+1,BY$8+1-$B$4)))</f>
        <v>0.29894685540481675</v>
      </c>
      <c r="BZ74" s="18">
        <f>IF(OR($A74="",BZ$8=""),"",MMULT(Z!$B74:INDEX(ZM,$A74-$B$4+1,$B$3-$B$2+1),ZT!BZ$9:INDEX(ZTM,$B$3-$B$2+1,BZ$8+1-$B$4)))</f>
        <v>0.3196262929735168</v>
      </c>
      <c r="CA74" s="18">
        <f>IF(OR($A74="",CA$8=""),"",MMULT(Z!$B74:INDEX(ZM,$A74-$B$4+1,$B$3-$B$2+1),ZT!CA$9:INDEX(ZTM,$B$3-$B$2+1,CA$8+1-$B$4)))</f>
        <v>0.25013737170630745</v>
      </c>
      <c r="CB74" s="18">
        <f>IF(OR($A74="",CB$8=""),"",MMULT(Z!$B74:INDEX(ZM,$A74-$B$4+1,$B$3-$B$2+1),ZT!CB$9:INDEX(ZTM,$B$3-$B$2+1,CB$8+1-$B$4)))</f>
        <v>0.28116657517906013</v>
      </c>
      <c r="CC74" s="18">
        <f>IF(OR($A74="",CC$8=""),"",MMULT(Z!$B74:INDEX(ZM,$A74-$B$4+1,$B$3-$B$2+1),ZT!CC$9:INDEX(ZTM,$B$3-$B$2+1,CC$8+1-$B$4)))</f>
        <v>0.26061432202649337</v>
      </c>
      <c r="CD74" s="18">
        <f>IF(OR($A74="",CD$8=""),"",MMULT(Z!$B74:INDEX(ZM,$A74-$B$4+1,$B$3-$B$2+1),ZT!CD$9:INDEX(ZTM,$B$3-$B$2+1,CD$8+1-$B$4)))</f>
        <v>0.25587010315538822</v>
      </c>
      <c r="CE74" s="18">
        <f>IF(OR($A74="",CE$8=""),"",MMULT(Z!$B74:INDEX(ZM,$A74-$B$4+1,$B$3-$B$2+1),ZT!CE$9:INDEX(ZTM,$B$3-$B$2+1,CE$8+1-$B$4)))</f>
        <v>0.23617894040292325</v>
      </c>
      <c r="CF74" s="18">
        <f>IF(OR($A74="",CF$8=""),"",MMULT(Z!$B74:INDEX(ZM,$A74-$B$4+1,$B$3-$B$2+1),ZT!CF$9:INDEX(ZTM,$B$3-$B$2+1,CF$8+1-$B$4)))</f>
        <v>0.2428313931736287</v>
      </c>
      <c r="CG74" s="18">
        <f>IF(OR($A74="",CG$8=""),"",MMULT(Z!$B74:INDEX(ZM,$A74-$B$4+1,$B$3-$B$2+1),ZT!CG$9:INDEX(ZTM,$B$3-$B$2+1,CG$8+1-$B$4)))</f>
        <v>0.26063771180282025</v>
      </c>
      <c r="CH74" s="18">
        <f>IF(OR($A74="",CH$8=""),"",MMULT(Z!$B74:INDEX(ZM,$A74-$B$4+1,$B$3-$B$2+1),ZT!CH$9:INDEX(ZTM,$B$3-$B$2+1,CH$8+1-$B$4)))</f>
        <v>0.25888737698694964</v>
      </c>
      <c r="CI74" s="18">
        <f>IF(OR($A74="",CI$8=""),"",MMULT(Z!$B74:INDEX(ZM,$A74-$B$4+1,$B$3-$B$2+1),ZT!CI$9:INDEX(ZTM,$B$3-$B$2+1,CI$8+1-$B$4)))</f>
        <v>0.25353336095707896</v>
      </c>
      <c r="CJ74" s="18">
        <f>IF(OR($A74="",CJ$8=""),"",MMULT(Z!$B74:INDEX(ZM,$A74-$B$4+1,$B$3-$B$2+1),ZT!CJ$9:INDEX(ZTM,$B$3-$B$2+1,CJ$8+1-$B$4)))</f>
        <v>0.24698472432702084</v>
      </c>
      <c r="CK74" s="18">
        <f>IF(OR($A74="",CK$8=""),"",MMULT(Z!$B74:INDEX(ZM,$A74-$B$4+1,$B$3-$B$2+1),ZT!CK$9:INDEX(ZTM,$B$3-$B$2+1,CK$8+1-$B$4)))</f>
        <v>0.25184534087003302</v>
      </c>
      <c r="CL74" s="18">
        <f>IF(OR($A74="",CL$8=""),"",MMULT(Z!$B74:INDEX(ZM,$A74-$B$4+1,$B$3-$B$2+1),ZT!CL$9:INDEX(ZTM,$B$3-$B$2+1,CL$8+1-$B$4)))</f>
        <v>0.22770772946313794</v>
      </c>
      <c r="CM74" s="18">
        <f>IF(OR($A74="",CM$8=""),"",MMULT(Z!$B74:INDEX(ZM,$A74-$B$4+1,$B$3-$B$2+1),ZT!CM$9:INDEX(ZTM,$B$3-$B$2+1,CM$8+1-$B$4)))</f>
        <v>0.2792376986675863</v>
      </c>
      <c r="CN74" s="18">
        <f>IF(OR($A74="",CN$8=""),"",MMULT(Z!$B74:INDEX(ZM,$A74-$B$4+1,$B$3-$B$2+1),ZT!CN$9:INDEX(ZTM,$B$3-$B$2+1,CN$8+1-$B$4)))</f>
        <v>0.24843278294037396</v>
      </c>
      <c r="CO74" s="18">
        <f>IF(OR($A74="",CO$8=""),"",MMULT(Z!$B74:INDEX(ZM,$A74-$B$4+1,$B$3-$B$2+1),ZT!CO$9:INDEX(ZTM,$B$3-$B$2+1,CO$8+1-$B$4)))</f>
        <v>0.2450680491652342</v>
      </c>
      <c r="CP74" s="18">
        <f>IF(OR($A74="",CP$8=""),"",MMULT(Z!$B74:INDEX(ZM,$A74-$B$4+1,$B$3-$B$2+1),ZT!CP$9:INDEX(ZTM,$B$3-$B$2+1,CP$8+1-$B$4)))</f>
        <v>0.17578681016678258</v>
      </c>
      <c r="CQ74" s="18">
        <f>IF(OR($A74="",CQ$8=""),"",MMULT(Z!$B74:INDEX(ZM,$A74-$B$4+1,$B$3-$B$2+1),ZT!CQ$9:INDEX(ZTM,$B$3-$B$2+1,CQ$8+1-$B$4)))</f>
        <v>0.18157752297662919</v>
      </c>
      <c r="CR74" s="18">
        <f>IF(OR($A74="",CR$8=""),"",MMULT(Z!$B74:INDEX(ZM,$A74-$B$4+1,$B$3-$B$2+1),ZT!CR$9:INDEX(ZTM,$B$3-$B$2+1,CR$8+1-$B$4)))</f>
        <v>0.1150203663879268</v>
      </c>
      <c r="CS74" s="18">
        <f>IF(OR($A74="",CS$8=""),"",MMULT(Z!$B74:INDEX(ZM,$A74-$B$4+1,$B$3-$B$2+1),ZT!CS$9:INDEX(ZTM,$B$3-$B$2+1,CS$8+1-$B$4)))</f>
        <v>0.17492662189541924</v>
      </c>
      <c r="CT74" s="18" t="str">
        <f>IF(OR($A74="",CT$8=""),"",MMULT(Z!$B74:INDEX(ZM,$A74-$B$4+1,$B$3-$B$2+1),ZT!CT$9:INDEX(ZTM,$B$3-$B$2+1,CT$8+1-$B$4)))</f>
        <v/>
      </c>
      <c r="CU74" s="18" t="str">
        <f>IF(OR($A74="",CU$8=""),"",MMULT(Z!$B74:INDEX(ZM,$A74-$B$4+1,$B$3-$B$2+1),ZT!CU$9:INDEX(ZTM,$B$3-$B$2+1,CU$8+1-$B$4)))</f>
        <v/>
      </c>
      <c r="CV74" s="18" t="str">
        <f>IF(OR($A74="",CV$8=""),"",MMULT(Z!$B74:INDEX(ZM,$A74-$B$4+1,$B$3-$B$2+1),ZT!CV$9:INDEX(ZTM,$B$3-$B$2+1,CV$8+1-$B$4)))</f>
        <v/>
      </c>
      <c r="CW74" s="18" t="str">
        <f>IF(OR($A74="",CW$8=""),"",MMULT(Z!$B74:INDEX(ZM,$A74-$B$4+1,$B$3-$B$2+1),ZT!CW$9:INDEX(ZTM,$B$3-$B$2+1,CW$8+1-$B$4)))</f>
        <v/>
      </c>
      <c r="CX74" s="18" t="str">
        <f>IF(OR($A74="",CX$8=""),"",MMULT(Z!$B74:INDEX(ZM,$A74-$B$4+1,$B$3-$B$2+1),ZT!CX$9:INDEX(ZTM,$B$3-$B$2+1,CX$8+1-$B$4)))</f>
        <v/>
      </c>
      <c r="CY74" s="18" t="str">
        <f>IF(OR($A74="",CY$8=""),"",MMULT(Z!$B74:INDEX(ZM,$A74-$B$4+1,$B$3-$B$2+1),ZT!CY$9:INDEX(ZTM,$B$3-$B$2+1,CY$8+1-$B$4)))</f>
        <v/>
      </c>
      <c r="CZ74" s="18" t="str">
        <f>IF(OR($A74="",CZ$8=""),"",MMULT(Z!$B74:INDEX(ZM,$A74-$B$4+1,$B$3-$B$2+1),ZT!CZ$9:INDEX(ZTM,$B$3-$B$2+1,CZ$8+1-$B$4)))</f>
        <v/>
      </c>
      <c r="DA74" s="18" t="str">
        <f>IF(OR($A74="",DA$8=""),"",MMULT(Z!$B74:INDEX(ZM,$A74-$B$4+1,$B$3-$B$2+1),ZT!DA$9:INDEX(ZTM,$B$3-$B$2+1,DA$8+1-$B$4)))</f>
        <v/>
      </c>
      <c r="DB74" s="18" t="str">
        <f>IF(OR($A74="",DB$8=""),"",MMULT(Z!$B74:INDEX(ZM,$A74-$B$4+1,$B$3-$B$2+1),ZT!DB$9:INDEX(ZTM,$B$3-$B$2+1,DB$8+1-$B$4)))</f>
        <v/>
      </c>
      <c r="DC74" s="18" t="str">
        <f>IF(OR($A74="",DC$8=""),"",MMULT(Z!$B74:INDEX(ZM,$A74-$B$4+1,$B$3-$B$2+1),ZT!DC$9:INDEX(ZTM,$B$3-$B$2+1,DC$8+1-$B$4)))</f>
        <v/>
      </c>
      <c r="DD74" s="18" t="str">
        <f>IF(OR($A74="",DD$8=""),"",MMULT(Z!$B74:INDEX(ZM,$A74-$B$4+1,$B$3-$B$2+1),ZT!DD$9:INDEX(ZTM,$B$3-$B$2+1,DD$8+1-$B$4)))</f>
        <v/>
      </c>
      <c r="DE74" s="18" t="str">
        <f>IF(OR($A74="",DE$8=""),"",MMULT(Z!$B74:INDEX(ZM,$A74-$B$4+1,$B$3-$B$2+1),ZT!DE$9:INDEX(ZTM,$B$3-$B$2+1,DE$8+1-$B$4)))</f>
        <v/>
      </c>
      <c r="DF74" s="18" t="str">
        <f>IF(OR($A74="",DF$8=""),"",MMULT(Z!$B74:INDEX(ZM,$A74-$B$4+1,$B$3-$B$2+1),ZT!DF$9:INDEX(ZTM,$B$3-$B$2+1,DF$8+1-$B$4)))</f>
        <v/>
      </c>
      <c r="DG74" s="18" t="str">
        <f>IF(OR($A74="",DG$8=""),"",MMULT(Z!$B74:INDEX(ZM,$A74-$B$4+1,$B$3-$B$2+1),ZT!DG$9:INDEX(ZTM,$B$3-$B$2+1,DG$8+1-$B$4)))</f>
        <v/>
      </c>
    </row>
    <row r="75" spans="1:111">
      <c r="A75">
        <f>Z!A75</f>
        <v>66</v>
      </c>
      <c r="B75" s="18">
        <f>IF(OR($A75="",B$8=""),"",MMULT(Z!$B75:INDEX(ZM,$A75-$B$4+1,$B$3-$B$2+1),ZT!B$9:INDEX(ZTM,$B$3-$B$2+1,B$8+1-$B$4)))</f>
        <v>0.75609846084208632</v>
      </c>
      <c r="C75" s="18">
        <f>IF(OR($A75="",C$8=""),"",MMULT(Z!$B75:INDEX(ZM,$A75-$B$4+1,$B$3-$B$2+1),ZT!C$9:INDEX(ZTM,$B$3-$B$2+1,C$8+1-$B$4)))</f>
        <v>0.57449905848397265</v>
      </c>
      <c r="D75" s="18">
        <f>IF(OR($A75="",D$8=""),"",MMULT(Z!$B75:INDEX(ZM,$A75-$B$4+1,$B$3-$B$2+1),ZT!D$9:INDEX(ZTM,$B$3-$B$2+1,D$8+1-$B$4)))</f>
        <v>0.62028800314789123</v>
      </c>
      <c r="E75" s="18">
        <f>IF(OR($A75="",E$8=""),"",MMULT(Z!$B75:INDEX(ZM,$A75-$B$4+1,$B$3-$B$2+1),ZT!E$9:INDEX(ZTM,$B$3-$B$2+1,E$8+1-$B$4)))</f>
        <v>0.5557256405101697</v>
      </c>
      <c r="F75" s="18">
        <f>IF(OR($A75="",F$8=""),"",MMULT(Z!$B75:INDEX(ZM,$A75-$B$4+1,$B$3-$B$2+1),ZT!F$9:INDEX(ZTM,$B$3-$B$2+1,F$8+1-$B$4)))</f>
        <v>0.63500342112764507</v>
      </c>
      <c r="G75" s="18">
        <f>IF(OR($A75="",G$8=""),"",MMULT(Z!$B75:INDEX(ZM,$A75-$B$4+1,$B$3-$B$2+1),ZT!G$9:INDEX(ZTM,$B$3-$B$2+1,G$8+1-$B$4)))</f>
        <v>0.53310938090617921</v>
      </c>
      <c r="H75" s="18">
        <f>IF(OR($A75="",H$8=""),"",MMULT(Z!$B75:INDEX(ZM,$A75-$B$4+1,$B$3-$B$2+1),ZT!H$9:INDEX(ZTM,$B$3-$B$2+1,H$8+1-$B$4)))</f>
        <v>0.50295988152287885</v>
      </c>
      <c r="I75" s="18">
        <f>IF(OR($A75="",I$8=""),"",MMULT(Z!$B75:INDEX(ZM,$A75-$B$4+1,$B$3-$B$2+1),ZT!I$9:INDEX(ZTM,$B$3-$B$2+1,I$8+1-$B$4)))</f>
        <v>0.46389946682833766</v>
      </c>
      <c r="J75" s="18">
        <f>IF(OR($A75="",J$8=""),"",MMULT(Z!$B75:INDEX(ZM,$A75-$B$4+1,$B$3-$B$2+1),ZT!J$9:INDEX(ZTM,$B$3-$B$2+1,J$8+1-$B$4)))</f>
        <v>0.98726842113857882</v>
      </c>
      <c r="K75" s="18">
        <f>IF(OR($A75="",K$8=""),"",MMULT(Z!$B75:INDEX(ZM,$A75-$B$4+1,$B$3-$B$2+1),ZT!K$9:INDEX(ZTM,$B$3-$B$2+1,K$8+1-$B$4)))</f>
        <v>0.58745596740673134</v>
      </c>
      <c r="L75" s="18">
        <f>IF(OR($A75="",L$8=""),"",MMULT(Z!$B75:INDEX(ZM,$A75-$B$4+1,$B$3-$B$2+1),ZT!L$9:INDEX(ZTM,$B$3-$B$2+1,L$8+1-$B$4)))</f>
        <v>0.47098076990521776</v>
      </c>
      <c r="M75" s="18">
        <f>IF(OR($A75="",M$8=""),"",MMULT(Z!$B75:INDEX(ZM,$A75-$B$4+1,$B$3-$B$2+1),ZT!M$9:INDEX(ZTM,$B$3-$B$2+1,M$8+1-$B$4)))</f>
        <v>7.4047601136270624E-3</v>
      </c>
      <c r="N75" s="18">
        <f>IF(OR($A75="",N$8=""),"",MMULT(Z!$B75:INDEX(ZM,$A75-$B$4+1,$B$3-$B$2+1),ZT!N$9:INDEX(ZTM,$B$3-$B$2+1,N$8+1-$B$4)))</f>
        <v>0.3637680030000281</v>
      </c>
      <c r="O75" s="18">
        <f>IF(OR($A75="",O$8=""),"",MMULT(Z!$B75:INDEX(ZM,$A75-$B$4+1,$B$3-$B$2+1),ZT!O$9:INDEX(ZTM,$B$3-$B$2+1,O$8+1-$B$4)))</f>
        <v>0.30090821396802847</v>
      </c>
      <c r="P75" s="18">
        <f>IF(OR($A75="",P$8=""),"",MMULT(Z!$B75:INDEX(ZM,$A75-$B$4+1,$B$3-$B$2+1),ZT!P$9:INDEX(ZTM,$B$3-$B$2+1,P$8+1-$B$4)))</f>
        <v>0.39925132263834862</v>
      </c>
      <c r="Q75" s="18">
        <f>IF(OR($A75="",Q$8=""),"",MMULT(Z!$B75:INDEX(ZM,$A75-$B$4+1,$B$3-$B$2+1),ZT!Q$9:INDEX(ZTM,$B$3-$B$2+1,Q$8+1-$B$4)))</f>
        <v>0.47224987273639735</v>
      </c>
      <c r="R75" s="18">
        <f>IF(OR($A75="",R$8=""),"",MMULT(Z!$B75:INDEX(ZM,$A75-$B$4+1,$B$3-$B$2+1),ZT!R$9:INDEX(ZTM,$B$3-$B$2+1,R$8+1-$B$4)))</f>
        <v>0.34607949593324661</v>
      </c>
      <c r="S75" s="18">
        <f>IF(OR($A75="",S$8=""),"",MMULT(Z!$B75:INDEX(ZM,$A75-$B$4+1,$B$3-$B$2+1),ZT!S$9:INDEX(ZTM,$B$3-$B$2+1,S$8+1-$B$4)))</f>
        <v>0.61475464510128031</v>
      </c>
      <c r="T75" s="18">
        <f>IF(OR($A75="",T$8=""),"",MMULT(Z!$B75:INDEX(ZM,$A75-$B$4+1,$B$3-$B$2+1),ZT!T$9:INDEX(ZTM,$B$3-$B$2+1,T$8+1-$B$4)))</f>
        <v>0.19101930664347253</v>
      </c>
      <c r="U75" s="18">
        <f>IF(OR($A75="",U$8=""),"",MMULT(Z!$B75:INDEX(ZM,$A75-$B$4+1,$B$3-$B$2+1),ZT!U$9:INDEX(ZTM,$B$3-$B$2+1,U$8+1-$B$4)))</f>
        <v>0.50925336757838902</v>
      </c>
      <c r="V75" s="18">
        <f>IF(OR($A75="",V$8=""),"",MMULT(Z!$B75:INDEX(ZM,$A75-$B$4+1,$B$3-$B$2+1),ZT!V$9:INDEX(ZTM,$B$3-$B$2+1,V$8+1-$B$4)))</f>
        <v>0.6314242760218286</v>
      </c>
      <c r="W75" s="18">
        <f>IF(OR($A75="",W$8=""),"",MMULT(Z!$B75:INDEX(ZM,$A75-$B$4+1,$B$3-$B$2+1),ZT!W$9:INDEX(ZTM,$B$3-$B$2+1,W$8+1-$B$4)))</f>
        <v>0.60739116561102457</v>
      </c>
      <c r="X75" s="18">
        <f>IF(OR($A75="",X$8=""),"",MMULT(Z!$B75:INDEX(ZM,$A75-$B$4+1,$B$3-$B$2+1),ZT!X$9:INDEX(ZTM,$B$3-$B$2+1,X$8+1-$B$4)))</f>
        <v>0.57074311048867621</v>
      </c>
      <c r="Y75" s="18">
        <f>IF(OR($A75="",Y$8=""),"",MMULT(Z!$B75:INDEX(ZM,$A75-$B$4+1,$B$3-$B$2+1),ZT!Y$9:INDEX(ZTM,$B$3-$B$2+1,Y$8+1-$B$4)))</f>
        <v>0.66871663347151222</v>
      </c>
      <c r="Z75" s="18">
        <f>IF(OR($A75="",Z$8=""),"",MMULT(Z!$B75:INDEX(ZM,$A75-$B$4+1,$B$3-$B$2+1),ZT!Z$9:INDEX(ZTM,$B$3-$B$2+1,Z$8+1-$B$4)))</f>
        <v>0.66757657456905939</v>
      </c>
      <c r="AA75" s="18">
        <f>IF(OR($A75="",AA$8=""),"",MMULT(Z!$B75:INDEX(ZM,$A75-$B$4+1,$B$3-$B$2+1),ZT!AA$9:INDEX(ZTM,$B$3-$B$2+1,AA$8+1-$B$4)))</f>
        <v>0.49382561515714574</v>
      </c>
      <c r="AB75" s="18">
        <f>IF(OR($A75="",AB$8=""),"",MMULT(Z!$B75:INDEX(ZM,$A75-$B$4+1,$B$3-$B$2+1),ZT!AB$9:INDEX(ZTM,$B$3-$B$2+1,AB$8+1-$B$4)))</f>
        <v>0.7505796807354328</v>
      </c>
      <c r="AC75" s="18">
        <f>IF(OR($A75="",AC$8=""),"",MMULT(Z!$B75:INDEX(ZM,$A75-$B$4+1,$B$3-$B$2+1),ZT!AC$9:INDEX(ZTM,$B$3-$B$2+1,AC$8+1-$B$4)))</f>
        <v>0.58393669306982299</v>
      </c>
      <c r="AD75" s="18">
        <f>IF(OR($A75="",AD$8=""),"",MMULT(Z!$B75:INDEX(ZM,$A75-$B$4+1,$B$3-$B$2+1),ZT!AD$9:INDEX(ZTM,$B$3-$B$2+1,AD$8+1-$B$4)))</f>
        <v>0.55653946270548893</v>
      </c>
      <c r="AE75" s="18">
        <f>IF(OR($A75="",AE$8=""),"",MMULT(Z!$B75:INDEX(ZM,$A75-$B$4+1,$B$3-$B$2+1),ZT!AE$9:INDEX(ZTM,$B$3-$B$2+1,AE$8+1-$B$4)))</f>
        <v>0.78402290471352765</v>
      </c>
      <c r="AF75" s="18">
        <f>IF(OR($A75="",AF$8=""),"",MMULT(Z!$B75:INDEX(ZM,$A75-$B$4+1,$B$3-$B$2+1),ZT!AF$9:INDEX(ZTM,$B$3-$B$2+1,AF$8+1-$B$4)))</f>
        <v>0.76419154145328827</v>
      </c>
      <c r="AG75" s="18">
        <f>IF(OR($A75="",AG$8=""),"",MMULT(Z!$B75:INDEX(ZM,$A75-$B$4+1,$B$3-$B$2+1),ZT!AG$9:INDEX(ZTM,$B$3-$B$2+1,AG$8+1-$B$4)))</f>
        <v>0.93395430782915478</v>
      </c>
      <c r="AH75" s="18">
        <f>IF(OR($A75="",AH$8=""),"",MMULT(Z!$B75:INDEX(ZM,$A75-$B$4+1,$B$3-$B$2+1),ZT!AH$9:INDEX(ZTM,$B$3-$B$2+1,AH$8+1-$B$4)))</f>
        <v>0.69406887200427403</v>
      </c>
      <c r="AI75" s="18">
        <f>IF(OR($A75="",AI$8=""),"",MMULT(Z!$B75:INDEX(ZM,$A75-$B$4+1,$B$3-$B$2+1),ZT!AI$9:INDEX(ZTM,$B$3-$B$2+1,AI$8+1-$B$4)))</f>
        <v>0.83399545385923257</v>
      </c>
      <c r="AJ75" s="18">
        <f>IF(OR($A75="",AJ$8=""),"",MMULT(Z!$B75:INDEX(ZM,$A75-$B$4+1,$B$3-$B$2+1),ZT!AJ$9:INDEX(ZTM,$B$3-$B$2+1,AJ$8+1-$B$4)))</f>
        <v>0.80352336942118519</v>
      </c>
      <c r="AK75" s="18">
        <f>IF(OR($A75="",AK$8=""),"",MMULT(Z!$B75:INDEX(ZM,$A75-$B$4+1,$B$3-$B$2+1),ZT!AK$9:INDEX(ZTM,$B$3-$B$2+1,AK$8+1-$B$4)))</f>
        <v>0.79351617810242103</v>
      </c>
      <c r="AL75" s="18">
        <f>IF(OR($A75="",AL$8=""),"",MMULT(Z!$B75:INDEX(ZM,$A75-$B$4+1,$B$3-$B$2+1),ZT!AL$9:INDEX(ZTM,$B$3-$B$2+1,AL$8+1-$B$4)))</f>
        <v>0.90750693572017171</v>
      </c>
      <c r="AM75" s="18">
        <f>IF(OR($A75="",AM$8=""),"",MMULT(Z!$B75:INDEX(ZM,$A75-$B$4+1,$B$3-$B$2+1),ZT!AM$9:INDEX(ZTM,$B$3-$B$2+1,AM$8+1-$B$4)))</f>
        <v>0.69127481741857777</v>
      </c>
      <c r="AN75" s="18">
        <f>IF(OR($A75="",AN$8=""),"",MMULT(Z!$B75:INDEX(ZM,$A75-$B$4+1,$B$3-$B$2+1),ZT!AN$9:INDEX(ZTM,$B$3-$B$2+1,AN$8+1-$B$4)))</f>
        <v>0.82496873647132296</v>
      </c>
      <c r="AO75" s="18">
        <f>IF(OR($A75="",AO$8=""),"",MMULT(Z!$B75:INDEX(ZM,$A75-$B$4+1,$B$3-$B$2+1),ZT!AO$9:INDEX(ZTM,$B$3-$B$2+1,AO$8+1-$B$4)))</f>
        <v>0.58078600393669222</v>
      </c>
      <c r="AP75" s="18">
        <f>IF(OR($A75="",AP$8=""),"",MMULT(Z!$B75:INDEX(ZM,$A75-$B$4+1,$B$3-$B$2+1),ZT!AP$9:INDEX(ZTM,$B$3-$B$2+1,AP$8+1-$B$4)))</f>
        <v>0.59897794381860314</v>
      </c>
      <c r="AQ75" s="18">
        <f>IF(OR($A75="",AQ$8=""),"",MMULT(Z!$B75:INDEX(ZM,$A75-$B$4+1,$B$3-$B$2+1),ZT!AQ$9:INDEX(ZTM,$B$3-$B$2+1,AQ$8+1-$B$4)))</f>
        <v>0.49018500301884271</v>
      </c>
      <c r="AR75" s="18">
        <f>IF(OR($A75="",AR$8=""),"",MMULT(Z!$B75:INDEX(ZM,$A75-$B$4+1,$B$3-$B$2+1),ZT!AR$9:INDEX(ZTM,$B$3-$B$2+1,AR$8+1-$B$4)))</f>
        <v>0.46555342658382692</v>
      </c>
      <c r="AS75" s="18">
        <f>IF(OR($A75="",AS$8=""),"",MMULT(Z!$B75:INDEX(ZM,$A75-$B$4+1,$B$3-$B$2+1),ZT!AS$9:INDEX(ZTM,$B$3-$B$2+1,AS$8+1-$B$4)))</f>
        <v>0.38454400825352497</v>
      </c>
      <c r="AT75" s="18">
        <f>IF(OR($A75="",AT$8=""),"",MMULT(Z!$B75:INDEX(ZM,$A75-$B$4+1,$B$3-$B$2+1),ZT!AT$9:INDEX(ZTM,$B$3-$B$2+1,AT$8+1-$B$4)))</f>
        <v>0.34614881164490408</v>
      </c>
      <c r="AU75" s="18">
        <f>IF(OR($A75="",AU$8=""),"",MMULT(Z!$B75:INDEX(ZM,$A75-$B$4+1,$B$3-$B$2+1),ZT!AU$9:INDEX(ZTM,$B$3-$B$2+1,AU$8+1-$B$4)))</f>
        <v>0.28537756724724439</v>
      </c>
      <c r="AV75" s="18">
        <f>IF(OR($A75="",AV$8=""),"",MMULT(Z!$B75:INDEX(ZM,$A75-$B$4+1,$B$3-$B$2+1),ZT!AV$9:INDEX(ZTM,$B$3-$B$2+1,AV$8+1-$B$4)))</f>
        <v>0.25172967217350323</v>
      </c>
      <c r="AW75" s="18">
        <f>IF(OR($A75="",AW$8=""),"",MMULT(Z!$B75:INDEX(ZM,$A75-$B$4+1,$B$3-$B$2+1),ZT!AW$9:INDEX(ZTM,$B$3-$B$2+1,AW$8+1-$B$4)))</f>
        <v>0.17320409876866302</v>
      </c>
      <c r="AX75" s="18">
        <f>IF(OR($A75="",AX$8=""),"",MMULT(Z!$B75:INDEX(ZM,$A75-$B$4+1,$B$3-$B$2+1),ZT!AX$9:INDEX(ZTM,$B$3-$B$2+1,AX$8+1-$B$4)))</f>
        <v>0.15764705139077589</v>
      </c>
      <c r="AY75" s="18">
        <f>IF(OR($A75="",AY$8=""),"",MMULT(Z!$B75:INDEX(ZM,$A75-$B$4+1,$B$3-$B$2+1),ZT!AY$9:INDEX(ZTM,$B$3-$B$2+1,AY$8+1-$B$4)))</f>
        <v>0.15831517330908881</v>
      </c>
      <c r="AZ75" s="18">
        <f>IF(OR($A75="",AZ$8=""),"",MMULT(Z!$B75:INDEX(ZM,$A75-$B$4+1,$B$3-$B$2+1),ZT!AZ$9:INDEX(ZTM,$B$3-$B$2+1,AZ$8+1-$B$4)))</f>
        <v>0.1439905063095166</v>
      </c>
      <c r="BA75" s="18">
        <f>IF(OR($A75="",BA$8=""),"",MMULT(Z!$B75:INDEX(ZM,$A75-$B$4+1,$B$3-$B$2+1),ZT!BA$9:INDEX(ZTM,$B$3-$B$2+1,BA$8+1-$B$4)))</f>
        <v>0.13022873383900541</v>
      </c>
      <c r="BB75" s="18">
        <f>IF(OR($A75="",BB$8=""),"",MMULT(Z!$B75:INDEX(ZM,$A75-$B$4+1,$B$3-$B$2+1),ZT!BB$9:INDEX(ZTM,$B$3-$B$2+1,BB$8+1-$B$4)))</f>
        <v>0.11626232449105155</v>
      </c>
      <c r="BC75" s="18">
        <f>IF(OR($A75="",BC$8=""),"",MMULT(Z!$B75:INDEX(ZM,$A75-$B$4+1,$B$3-$B$2+1),ZT!BC$9:INDEX(ZTM,$B$3-$B$2+1,BC$8+1-$B$4)))</f>
        <v>0.11923428323148143</v>
      </c>
      <c r="BD75" s="18">
        <f>IF(OR($A75="",BD$8=""),"",MMULT(Z!$B75:INDEX(ZM,$A75-$B$4+1,$B$3-$B$2+1),ZT!BD$9:INDEX(ZTM,$B$3-$B$2+1,BD$8+1-$B$4)))</f>
        <v>0.13103408880352246</v>
      </c>
      <c r="BE75" s="18">
        <f>IF(OR($A75="",BE$8=""),"",MMULT(Z!$B75:INDEX(ZM,$A75-$B$4+1,$B$3-$B$2+1),ZT!BE$9:INDEX(ZTM,$B$3-$B$2+1,BE$8+1-$B$4)))</f>
        <v>0.16192875347113345</v>
      </c>
      <c r="BF75" s="18">
        <f>IF(OR($A75="",BF$8=""),"",MMULT(Z!$B75:INDEX(ZM,$A75-$B$4+1,$B$3-$B$2+1),ZT!BF$9:INDEX(ZTM,$B$3-$B$2+1,BF$8+1-$B$4)))</f>
        <v>0.19831113310611823</v>
      </c>
      <c r="BG75" s="18">
        <f>IF(OR($A75="",BG$8=""),"",MMULT(Z!$B75:INDEX(ZM,$A75-$B$4+1,$B$3-$B$2+1),ZT!BG$9:INDEX(ZTM,$B$3-$B$2+1,BG$8+1-$B$4)))</f>
        <v>0.23583009651104464</v>
      </c>
      <c r="BH75" s="18">
        <f>IF(OR($A75="",BH$8=""),"",MMULT(Z!$B75:INDEX(ZM,$A75-$B$4+1,$B$3-$B$2+1),ZT!BH$9:INDEX(ZTM,$B$3-$B$2+1,BH$8+1-$B$4)))</f>
        <v>0.21086210604711497</v>
      </c>
      <c r="BI75" s="18">
        <f>IF(OR($A75="",BI$8=""),"",MMULT(Z!$B75:INDEX(ZM,$A75-$B$4+1,$B$3-$B$2+1),ZT!BI$9:INDEX(ZTM,$B$3-$B$2+1,BI$8+1-$B$4)))</f>
        <v>0.23944449250558919</v>
      </c>
      <c r="BJ75" s="18">
        <f>IF(OR($A75="",BJ$8=""),"",MMULT(Z!$B75:INDEX(ZM,$A75-$B$4+1,$B$3-$B$2+1),ZT!BJ$9:INDEX(ZTM,$B$3-$B$2+1,BJ$8+1-$B$4)))</f>
        <v>0.25616904745602076</v>
      </c>
      <c r="BK75" s="18">
        <f>IF(OR($A75="",BK$8=""),"",MMULT(Z!$B75:INDEX(ZM,$A75-$B$4+1,$B$3-$B$2+1),ZT!BK$9:INDEX(ZTM,$B$3-$B$2+1,BK$8+1-$B$4)))</f>
        <v>0.24662938694347247</v>
      </c>
      <c r="BL75" s="18">
        <f>IF(OR($A75="",BL$8=""),"",MMULT(Z!$B75:INDEX(ZM,$A75-$B$4+1,$B$3-$B$2+1),ZT!BL$9:INDEX(ZTM,$B$3-$B$2+1,BL$8+1-$B$4)))</f>
        <v>0.2598320489639997</v>
      </c>
      <c r="BM75" s="18">
        <f>IF(OR($A75="",BM$8=""),"",MMULT(Z!$B75:INDEX(ZM,$A75-$B$4+1,$B$3-$B$2+1),ZT!BM$9:INDEX(ZTM,$B$3-$B$2+1,BM$8+1-$B$4)))</f>
        <v>0.28535605826577898</v>
      </c>
      <c r="BN75" s="18">
        <f>IF(OR($A75="",BN$8=""),"",MMULT(Z!$B75:INDEX(ZM,$A75-$B$4+1,$B$3-$B$2+1),ZT!BN$9:INDEX(ZTM,$B$3-$B$2+1,BN$8+1-$B$4)))</f>
        <v>0.26002560427284149</v>
      </c>
      <c r="BO75" s="18">
        <f>IF(OR($A75="",BO$8=""),"",MMULT(Z!$B75:INDEX(ZM,$A75-$B$4+1,$B$3-$B$2+1),ZT!BO$9:INDEX(ZTM,$B$3-$B$2+1,BO$8+1-$B$4)))</f>
        <v>0.32483760801157202</v>
      </c>
      <c r="BP75" s="18">
        <f>IF(OR($A75="",BP$8=""),"",MMULT(Z!$B75:INDEX(ZM,$A75-$B$4+1,$B$3-$B$2+1),ZT!BP$9:INDEX(ZTM,$B$3-$B$2+1,BP$8+1-$B$4)))</f>
        <v>0.33435068789293065</v>
      </c>
      <c r="BQ75" s="18">
        <f>IF(OR($A75="",BQ$8=""),"",MMULT(Z!$B75:INDEX(ZM,$A75-$B$4+1,$B$3-$B$2+1),ZT!BQ$9:INDEX(ZTM,$B$3-$B$2+1,BQ$8+1-$B$4)))</f>
        <v>0.30785174453177216</v>
      </c>
      <c r="BR75" s="18">
        <f>IF(OR($A75="",BR$8=""),"",MMULT(Z!$B75:INDEX(ZM,$A75-$B$4+1,$B$3-$B$2+1),ZT!BR$9:INDEX(ZTM,$B$3-$B$2+1,BR$8+1-$B$4)))</f>
        <v>0.33012249762479101</v>
      </c>
      <c r="BS75" s="18">
        <f>IF(OR($A75="",BS$8=""),"",MMULT(Z!$B75:INDEX(ZM,$A75-$B$4+1,$B$3-$B$2+1),ZT!BS$9:INDEX(ZTM,$B$3-$B$2+1,BS$8+1-$B$4)))</f>
        <v>0.30611335765802489</v>
      </c>
      <c r="BT75" s="18">
        <f>IF(OR($A75="",BT$8=""),"",MMULT(Z!$B75:INDEX(ZM,$A75-$B$4+1,$B$3-$B$2+1),ZT!BT$9:INDEX(ZTM,$B$3-$B$2+1,BT$8+1-$B$4)))</f>
        <v>0.32246006173919678</v>
      </c>
      <c r="BU75" s="18">
        <f>IF(OR($A75="",BU$8=""),"",MMULT(Z!$B75:INDEX(ZM,$A75-$B$4+1,$B$3-$B$2+1),ZT!BU$9:INDEX(ZTM,$B$3-$B$2+1,BU$8+1-$B$4)))</f>
        <v>0.33227563374450125</v>
      </c>
      <c r="BV75" s="18">
        <f>IF(OR($A75="",BV$8=""),"",MMULT(Z!$B75:INDEX(ZM,$A75-$B$4+1,$B$3-$B$2+1),ZT!BV$9:INDEX(ZTM,$B$3-$B$2+1,BV$8+1-$B$4)))</f>
        <v>0.3117573117648757</v>
      </c>
      <c r="BW75" s="18">
        <f>IF(OR($A75="",BW$8=""),"",MMULT(Z!$B75:INDEX(ZM,$A75-$B$4+1,$B$3-$B$2+1),ZT!BW$9:INDEX(ZTM,$B$3-$B$2+1,BW$8+1-$B$4)))</f>
        <v>0.31217304621869935</v>
      </c>
      <c r="BX75" s="18">
        <f>IF(OR($A75="",BX$8=""),"",MMULT(Z!$B75:INDEX(ZM,$A75-$B$4+1,$B$3-$B$2+1),ZT!BX$9:INDEX(ZTM,$B$3-$B$2+1,BX$8+1-$B$4)))</f>
        <v>0.31374212589481376</v>
      </c>
      <c r="BY75" s="18">
        <f>IF(OR($A75="",BY$8=""),"",MMULT(Z!$B75:INDEX(ZM,$A75-$B$4+1,$B$3-$B$2+1),ZT!BY$9:INDEX(ZTM,$B$3-$B$2+1,BY$8+1-$B$4)))</f>
        <v>0.28673395478906849</v>
      </c>
      <c r="BZ75" s="18">
        <f>IF(OR($A75="",BZ$8=""),"",MMULT(Z!$B75:INDEX(ZM,$A75-$B$4+1,$B$3-$B$2+1),ZT!BZ$9:INDEX(ZTM,$B$3-$B$2+1,BZ$8+1-$B$4)))</f>
        <v>0.31272137183333687</v>
      </c>
      <c r="CA75" s="18">
        <f>IF(OR($A75="",CA$8=""),"",MMULT(Z!$B75:INDEX(ZM,$A75-$B$4+1,$B$3-$B$2+1),ZT!CA$9:INDEX(ZTM,$B$3-$B$2+1,CA$8+1-$B$4)))</f>
        <v>0.25303460389140991</v>
      </c>
      <c r="CB75" s="18">
        <f>IF(OR($A75="",CB$8=""),"",MMULT(Z!$B75:INDEX(ZM,$A75-$B$4+1,$B$3-$B$2+1),ZT!CB$9:INDEX(ZTM,$B$3-$B$2+1,CB$8+1-$B$4)))</f>
        <v>0.27605979916601142</v>
      </c>
      <c r="CC75" s="18">
        <f>IF(OR($A75="",CC$8=""),"",MMULT(Z!$B75:INDEX(ZM,$A75-$B$4+1,$B$3-$B$2+1),ZT!CC$9:INDEX(ZTM,$B$3-$B$2+1,CC$8+1-$B$4)))</f>
        <v>0.26082209480553409</v>
      </c>
      <c r="CD75" s="18">
        <f>IF(OR($A75="",CD$8=""),"",MMULT(Z!$B75:INDEX(ZM,$A75-$B$4+1,$B$3-$B$2+1),ZT!CD$9:INDEX(ZTM,$B$3-$B$2+1,CD$8+1-$B$4)))</f>
        <v>0.23810126720860339</v>
      </c>
      <c r="CE75" s="18">
        <f>IF(OR($A75="",CE$8=""),"",MMULT(Z!$B75:INDEX(ZM,$A75-$B$4+1,$B$3-$B$2+1),ZT!CE$9:INDEX(ZTM,$B$3-$B$2+1,CE$8+1-$B$4)))</f>
        <v>0.24615701372456117</v>
      </c>
      <c r="CF75" s="18">
        <f>IF(OR($A75="",CF$8=""),"",MMULT(Z!$B75:INDEX(ZM,$A75-$B$4+1,$B$3-$B$2+1),ZT!CF$9:INDEX(ZTM,$B$3-$B$2+1,CF$8+1-$B$4)))</f>
        <v>0.24091193112897569</v>
      </c>
      <c r="CG75" s="18">
        <f>IF(OR($A75="",CG$8=""),"",MMULT(Z!$B75:INDEX(ZM,$A75-$B$4+1,$B$3-$B$2+1),ZT!CG$9:INDEX(ZTM,$B$3-$B$2+1,CG$8+1-$B$4)))</f>
        <v>0.26058674489356476</v>
      </c>
      <c r="CH75" s="18">
        <f>IF(OR($A75="",CH$8=""),"",MMULT(Z!$B75:INDEX(ZM,$A75-$B$4+1,$B$3-$B$2+1),ZT!CH$9:INDEX(ZTM,$B$3-$B$2+1,CH$8+1-$B$4)))</f>
        <v>0.25845034525172383</v>
      </c>
      <c r="CI75" s="18">
        <f>IF(OR($A75="",CI$8=""),"",MMULT(Z!$B75:INDEX(ZM,$A75-$B$4+1,$B$3-$B$2+1),ZT!CI$9:INDEX(ZTM,$B$3-$B$2+1,CI$8+1-$B$4)))</f>
        <v>0.25951323539813914</v>
      </c>
      <c r="CJ75" s="18">
        <f>IF(OR($A75="",CJ$8=""),"",MMULT(Z!$B75:INDEX(ZM,$A75-$B$4+1,$B$3-$B$2+1),ZT!CJ$9:INDEX(ZTM,$B$3-$B$2+1,CJ$8+1-$B$4)))</f>
        <v>0.23173860845216507</v>
      </c>
      <c r="CK75" s="18">
        <f>IF(OR($A75="",CK$8=""),"",MMULT(Z!$B75:INDEX(ZM,$A75-$B$4+1,$B$3-$B$2+1),ZT!CK$9:INDEX(ZTM,$B$3-$B$2+1,CK$8+1-$B$4)))</f>
        <v>0.24571376549163224</v>
      </c>
      <c r="CL75" s="18">
        <f>IF(OR($A75="",CL$8=""),"",MMULT(Z!$B75:INDEX(ZM,$A75-$B$4+1,$B$3-$B$2+1),ZT!CL$9:INDEX(ZTM,$B$3-$B$2+1,CL$8+1-$B$4)))</f>
        <v>0.23859991677615636</v>
      </c>
      <c r="CM75" s="18">
        <f>IF(OR($A75="",CM$8=""),"",MMULT(Z!$B75:INDEX(ZM,$A75-$B$4+1,$B$3-$B$2+1),ZT!CM$9:INDEX(ZTM,$B$3-$B$2+1,CM$8+1-$B$4)))</f>
        <v>0.24956516564308123</v>
      </c>
      <c r="CN75" s="18">
        <f>IF(OR($A75="",CN$8=""),"",MMULT(Z!$B75:INDEX(ZM,$A75-$B$4+1,$B$3-$B$2+1),ZT!CN$9:INDEX(ZTM,$B$3-$B$2+1,CN$8+1-$B$4)))</f>
        <v>0.24936988408367466</v>
      </c>
      <c r="CO75" s="18">
        <f>IF(OR($A75="",CO$8=""),"",MMULT(Z!$B75:INDEX(ZM,$A75-$B$4+1,$B$3-$B$2+1),ZT!CO$9:INDEX(ZTM,$B$3-$B$2+1,CO$8+1-$B$4)))</f>
        <v>0.24244835322830696</v>
      </c>
      <c r="CP75" s="18">
        <f>IF(OR($A75="",CP$8=""),"",MMULT(Z!$B75:INDEX(ZM,$A75-$B$4+1,$B$3-$B$2+1),ZT!CP$9:INDEX(ZTM,$B$3-$B$2+1,CP$8+1-$B$4)))</f>
        <v>0.17490848745384158</v>
      </c>
      <c r="CQ75" s="18">
        <f>IF(OR($A75="",CQ$8=""),"",MMULT(Z!$B75:INDEX(ZM,$A75-$B$4+1,$B$3-$B$2+1),ZT!CQ$9:INDEX(ZTM,$B$3-$B$2+1,CQ$8+1-$B$4)))</f>
        <v>0.17994313688006869</v>
      </c>
      <c r="CR75" s="18">
        <f>IF(OR($A75="",CR$8=""),"",MMULT(Z!$B75:INDEX(ZM,$A75-$B$4+1,$B$3-$B$2+1),ZT!CR$9:INDEX(ZTM,$B$3-$B$2+1,CR$8+1-$B$4)))</f>
        <v>0.11005948859904448</v>
      </c>
      <c r="CS75" s="18">
        <f>IF(OR($A75="",CS$8=""),"",MMULT(Z!$B75:INDEX(ZM,$A75-$B$4+1,$B$3-$B$2+1),ZT!CS$9:INDEX(ZTM,$B$3-$B$2+1,CS$8+1-$B$4)))</f>
        <v>0.17341980497626172</v>
      </c>
      <c r="CT75" s="18" t="str">
        <f>IF(OR($A75="",CT$8=""),"",MMULT(Z!$B75:INDEX(ZM,$A75-$B$4+1,$B$3-$B$2+1),ZT!CT$9:INDEX(ZTM,$B$3-$B$2+1,CT$8+1-$B$4)))</f>
        <v/>
      </c>
      <c r="CU75" s="18" t="str">
        <f>IF(OR($A75="",CU$8=""),"",MMULT(Z!$B75:INDEX(ZM,$A75-$B$4+1,$B$3-$B$2+1),ZT!CU$9:INDEX(ZTM,$B$3-$B$2+1,CU$8+1-$B$4)))</f>
        <v/>
      </c>
      <c r="CV75" s="18" t="str">
        <f>IF(OR($A75="",CV$8=""),"",MMULT(Z!$B75:INDEX(ZM,$A75-$B$4+1,$B$3-$B$2+1),ZT!CV$9:INDEX(ZTM,$B$3-$B$2+1,CV$8+1-$B$4)))</f>
        <v/>
      </c>
      <c r="CW75" s="18" t="str">
        <f>IF(OR($A75="",CW$8=""),"",MMULT(Z!$B75:INDEX(ZM,$A75-$B$4+1,$B$3-$B$2+1),ZT!CW$9:INDEX(ZTM,$B$3-$B$2+1,CW$8+1-$B$4)))</f>
        <v/>
      </c>
      <c r="CX75" s="18" t="str">
        <f>IF(OR($A75="",CX$8=""),"",MMULT(Z!$B75:INDEX(ZM,$A75-$B$4+1,$B$3-$B$2+1),ZT!CX$9:INDEX(ZTM,$B$3-$B$2+1,CX$8+1-$B$4)))</f>
        <v/>
      </c>
      <c r="CY75" s="18" t="str">
        <f>IF(OR($A75="",CY$8=""),"",MMULT(Z!$B75:INDEX(ZM,$A75-$B$4+1,$B$3-$B$2+1),ZT!CY$9:INDEX(ZTM,$B$3-$B$2+1,CY$8+1-$B$4)))</f>
        <v/>
      </c>
      <c r="CZ75" s="18" t="str">
        <f>IF(OR($A75="",CZ$8=""),"",MMULT(Z!$B75:INDEX(ZM,$A75-$B$4+1,$B$3-$B$2+1),ZT!CZ$9:INDEX(ZTM,$B$3-$B$2+1,CZ$8+1-$B$4)))</f>
        <v/>
      </c>
      <c r="DA75" s="18" t="str">
        <f>IF(OR($A75="",DA$8=""),"",MMULT(Z!$B75:INDEX(ZM,$A75-$B$4+1,$B$3-$B$2+1),ZT!DA$9:INDEX(ZTM,$B$3-$B$2+1,DA$8+1-$B$4)))</f>
        <v/>
      </c>
      <c r="DB75" s="18" t="str">
        <f>IF(OR($A75="",DB$8=""),"",MMULT(Z!$B75:INDEX(ZM,$A75-$B$4+1,$B$3-$B$2+1),ZT!DB$9:INDEX(ZTM,$B$3-$B$2+1,DB$8+1-$B$4)))</f>
        <v/>
      </c>
      <c r="DC75" s="18" t="str">
        <f>IF(OR($A75="",DC$8=""),"",MMULT(Z!$B75:INDEX(ZM,$A75-$B$4+1,$B$3-$B$2+1),ZT!DC$9:INDEX(ZTM,$B$3-$B$2+1,DC$8+1-$B$4)))</f>
        <v/>
      </c>
      <c r="DD75" s="18" t="str">
        <f>IF(OR($A75="",DD$8=""),"",MMULT(Z!$B75:INDEX(ZM,$A75-$B$4+1,$B$3-$B$2+1),ZT!DD$9:INDEX(ZTM,$B$3-$B$2+1,DD$8+1-$B$4)))</f>
        <v/>
      </c>
      <c r="DE75" s="18" t="str">
        <f>IF(OR($A75="",DE$8=""),"",MMULT(Z!$B75:INDEX(ZM,$A75-$B$4+1,$B$3-$B$2+1),ZT!DE$9:INDEX(ZTM,$B$3-$B$2+1,DE$8+1-$B$4)))</f>
        <v/>
      </c>
      <c r="DF75" s="18" t="str">
        <f>IF(OR($A75="",DF$8=""),"",MMULT(Z!$B75:INDEX(ZM,$A75-$B$4+1,$B$3-$B$2+1),ZT!DF$9:INDEX(ZTM,$B$3-$B$2+1,DF$8+1-$B$4)))</f>
        <v/>
      </c>
      <c r="DG75" s="18" t="str">
        <f>IF(OR($A75="",DG$8=""),"",MMULT(Z!$B75:INDEX(ZM,$A75-$B$4+1,$B$3-$B$2+1),ZT!DG$9:INDEX(ZTM,$B$3-$B$2+1,DG$8+1-$B$4)))</f>
        <v/>
      </c>
    </row>
    <row r="76" spans="1:111">
      <c r="A76">
        <f>Z!A76</f>
        <v>67</v>
      </c>
      <c r="B76" s="18">
        <f>IF(OR($A76="",B$8=""),"",MMULT(Z!$B76:INDEX(ZM,$A76-$B$4+1,$B$3-$B$2+1),ZT!B$9:INDEX(ZTM,$B$3-$B$2+1,B$8+1-$B$4)))</f>
        <v>0.74338895468691335</v>
      </c>
      <c r="C76" s="18">
        <f>IF(OR($A76="",C$8=""),"",MMULT(Z!$B76:INDEX(ZM,$A76-$B$4+1,$B$3-$B$2+1),ZT!C$9:INDEX(ZTM,$B$3-$B$2+1,C$8+1-$B$4)))</f>
        <v>0.60444400978281454</v>
      </c>
      <c r="D76" s="18">
        <f>IF(OR($A76="",D$8=""),"",MMULT(Z!$B76:INDEX(ZM,$A76-$B$4+1,$B$3-$B$2+1),ZT!D$9:INDEX(ZTM,$B$3-$B$2+1,D$8+1-$B$4)))</f>
        <v>0.56585778532081898</v>
      </c>
      <c r="E76" s="18">
        <f>IF(OR($A76="",E$8=""),"",MMULT(Z!$B76:INDEX(ZM,$A76-$B$4+1,$B$3-$B$2+1),ZT!E$9:INDEX(ZTM,$B$3-$B$2+1,E$8+1-$B$4)))</f>
        <v>0.56754692016227071</v>
      </c>
      <c r="F76" s="18">
        <f>IF(OR($A76="",F$8=""),"",MMULT(Z!$B76:INDEX(ZM,$A76-$B$4+1,$B$3-$B$2+1),ZT!F$9:INDEX(ZTM,$B$3-$B$2+1,F$8+1-$B$4)))</f>
        <v>0.5436817668798043</v>
      </c>
      <c r="G76" s="18">
        <f>IF(OR($A76="",G$8=""),"",MMULT(Z!$B76:INDEX(ZM,$A76-$B$4+1,$B$3-$B$2+1),ZT!G$9:INDEX(ZTM,$B$3-$B$2+1,G$8+1-$B$4)))</f>
        <v>0.56474350228914827</v>
      </c>
      <c r="H76" s="18">
        <f>IF(OR($A76="",H$8=""),"",MMULT(Z!$B76:INDEX(ZM,$A76-$B$4+1,$B$3-$B$2+1),ZT!H$9:INDEX(ZTM,$B$3-$B$2+1,H$8+1-$B$4)))</f>
        <v>0.50309110435237525</v>
      </c>
      <c r="I76" s="18">
        <f>IF(OR($A76="",I$8=""),"",MMULT(Z!$B76:INDEX(ZM,$A76-$B$4+1,$B$3-$B$2+1),ZT!I$9:INDEX(ZTM,$B$3-$B$2+1,I$8+1-$B$4)))</f>
        <v>0.37388880811383135</v>
      </c>
      <c r="J76" s="18">
        <f>IF(OR($A76="",J$8=""),"",MMULT(Z!$B76:INDEX(ZM,$A76-$B$4+1,$B$3-$B$2+1),ZT!J$9:INDEX(ZTM,$B$3-$B$2+1,J$8+1-$B$4)))</f>
        <v>0.76094340617196887</v>
      </c>
      <c r="K76" s="18">
        <f>IF(OR($A76="",K$8=""),"",MMULT(Z!$B76:INDEX(ZM,$A76-$B$4+1,$B$3-$B$2+1),ZT!K$9:INDEX(ZTM,$B$3-$B$2+1,K$8+1-$B$4)))</f>
        <v>0.52573965822552693</v>
      </c>
      <c r="L76" s="18">
        <f>IF(OR($A76="",L$8=""),"",MMULT(Z!$B76:INDEX(ZM,$A76-$B$4+1,$B$3-$B$2+1),ZT!L$9:INDEX(ZTM,$B$3-$B$2+1,L$8+1-$B$4)))</f>
        <v>0.52271104773946653</v>
      </c>
      <c r="M76" s="18">
        <f>IF(OR($A76="",M$8=""),"",MMULT(Z!$B76:INDEX(ZM,$A76-$B$4+1,$B$3-$B$2+1),ZT!M$9:INDEX(ZTM,$B$3-$B$2+1,M$8+1-$B$4)))</f>
        <v>0.20997355375459403</v>
      </c>
      <c r="N76" s="18">
        <f>IF(OR($A76="",N$8=""),"",MMULT(Z!$B76:INDEX(ZM,$A76-$B$4+1,$B$3-$B$2+1),ZT!N$9:INDEX(ZTM,$B$3-$B$2+1,N$8+1-$B$4)))</f>
        <v>0.4217955945909565</v>
      </c>
      <c r="O76" s="18">
        <f>IF(OR($A76="",O$8=""),"",MMULT(Z!$B76:INDEX(ZM,$A76-$B$4+1,$B$3-$B$2+1),ZT!O$9:INDEX(ZTM,$B$3-$B$2+1,O$8+1-$B$4)))</f>
        <v>0.24329325906285279</v>
      </c>
      <c r="P76" s="18">
        <f>IF(OR($A76="",P$8=""),"",MMULT(Z!$B76:INDEX(ZM,$A76-$B$4+1,$B$3-$B$2+1),ZT!P$9:INDEX(ZTM,$B$3-$B$2+1,P$8+1-$B$4)))</f>
        <v>0.38085409498899342</v>
      </c>
      <c r="Q76" s="18">
        <f>IF(OR($A76="",Q$8=""),"",MMULT(Z!$B76:INDEX(ZM,$A76-$B$4+1,$B$3-$B$2+1),ZT!Q$9:INDEX(ZTM,$B$3-$B$2+1,Q$8+1-$B$4)))</f>
        <v>0.42016663493318068</v>
      </c>
      <c r="R76" s="18">
        <f>IF(OR($A76="",R$8=""),"",MMULT(Z!$B76:INDEX(ZM,$A76-$B$4+1,$B$3-$B$2+1),ZT!R$9:INDEX(ZTM,$B$3-$B$2+1,R$8+1-$B$4)))</f>
        <v>0.3584304475824508</v>
      </c>
      <c r="S76" s="18">
        <f>IF(OR($A76="",S$8=""),"",MMULT(Z!$B76:INDEX(ZM,$A76-$B$4+1,$B$3-$B$2+1),ZT!S$9:INDEX(ZTM,$B$3-$B$2+1,S$8+1-$B$4)))</f>
        <v>0.55379689349779126</v>
      </c>
      <c r="T76" s="18">
        <f>IF(OR($A76="",T$8=""),"",MMULT(Z!$B76:INDEX(ZM,$A76-$B$4+1,$B$3-$B$2+1),ZT!T$9:INDEX(ZTM,$B$3-$B$2+1,T$8+1-$B$4)))</f>
        <v>0.15160985682865394</v>
      </c>
      <c r="U76" s="18">
        <f>IF(OR($A76="",U$8=""),"",MMULT(Z!$B76:INDEX(ZM,$A76-$B$4+1,$B$3-$B$2+1),ZT!U$9:INDEX(ZTM,$B$3-$B$2+1,U$8+1-$B$4)))</f>
        <v>0.51221758095314329</v>
      </c>
      <c r="V76" s="18">
        <f>IF(OR($A76="",V$8=""),"",MMULT(Z!$B76:INDEX(ZM,$A76-$B$4+1,$B$3-$B$2+1),ZT!V$9:INDEX(ZTM,$B$3-$B$2+1,V$8+1-$B$4)))</f>
        <v>0.6237218150400452</v>
      </c>
      <c r="W76" s="18">
        <f>IF(OR($A76="",W$8=""),"",MMULT(Z!$B76:INDEX(ZM,$A76-$B$4+1,$B$3-$B$2+1),ZT!W$9:INDEX(ZTM,$B$3-$B$2+1,W$8+1-$B$4)))</f>
        <v>0.57598779241276443</v>
      </c>
      <c r="X76" s="18">
        <f>IF(OR($A76="",X$8=""),"",MMULT(Z!$B76:INDEX(ZM,$A76-$B$4+1,$B$3-$B$2+1),ZT!X$9:INDEX(ZTM,$B$3-$B$2+1,X$8+1-$B$4)))</f>
        <v>0.50801522344260419</v>
      </c>
      <c r="Y76" s="18">
        <f>IF(OR($A76="",Y$8=""),"",MMULT(Z!$B76:INDEX(ZM,$A76-$B$4+1,$B$3-$B$2+1),ZT!Y$9:INDEX(ZTM,$B$3-$B$2+1,Y$8+1-$B$4)))</f>
        <v>0.59464877474322597</v>
      </c>
      <c r="Z76" s="18">
        <f>IF(OR($A76="",Z$8=""),"",MMULT(Z!$B76:INDEX(ZM,$A76-$B$4+1,$B$3-$B$2+1),ZT!Z$9:INDEX(ZTM,$B$3-$B$2+1,Z$8+1-$B$4)))</f>
        <v>0.6744608074681282</v>
      </c>
      <c r="AA76" s="18">
        <f>IF(OR($A76="",AA$8=""),"",MMULT(Z!$B76:INDEX(ZM,$A76-$B$4+1,$B$3-$B$2+1),ZT!AA$9:INDEX(ZTM,$B$3-$B$2+1,AA$8+1-$B$4)))</f>
        <v>0.4879393022701623</v>
      </c>
      <c r="AB76" s="18">
        <f>IF(OR($A76="",AB$8=""),"",MMULT(Z!$B76:INDEX(ZM,$A76-$B$4+1,$B$3-$B$2+1),ZT!AB$9:INDEX(ZTM,$B$3-$B$2+1,AB$8+1-$B$4)))</f>
        <v>0.7101723981664575</v>
      </c>
      <c r="AC76" s="18">
        <f>IF(OR($A76="",AC$8=""),"",MMULT(Z!$B76:INDEX(ZM,$A76-$B$4+1,$B$3-$B$2+1),ZT!AC$9:INDEX(ZTM,$B$3-$B$2+1,AC$8+1-$B$4)))</f>
        <v>0.63031467230110316</v>
      </c>
      <c r="AD76" s="18">
        <f>IF(OR($A76="",AD$8=""),"",MMULT(Z!$B76:INDEX(ZM,$A76-$B$4+1,$B$3-$B$2+1),ZT!AD$9:INDEX(ZTM,$B$3-$B$2+1,AD$8+1-$B$4)))</f>
        <v>0.57192182064819297</v>
      </c>
      <c r="AE76" s="18">
        <f>IF(OR($A76="",AE$8=""),"",MMULT(Z!$B76:INDEX(ZM,$A76-$B$4+1,$B$3-$B$2+1),ZT!AE$9:INDEX(ZTM,$B$3-$B$2+1,AE$8+1-$B$4)))</f>
        <v>0.77060889362728147</v>
      </c>
      <c r="AF76" s="18">
        <f>IF(OR($A76="",AF$8=""),"",MMULT(Z!$B76:INDEX(ZM,$A76-$B$4+1,$B$3-$B$2+1),ZT!AF$9:INDEX(ZTM,$B$3-$B$2+1,AF$8+1-$B$4)))</f>
        <v>0.76344888702184099</v>
      </c>
      <c r="AG76" s="18">
        <f>IF(OR($A76="",AG$8=""),"",MMULT(Z!$B76:INDEX(ZM,$A76-$B$4+1,$B$3-$B$2+1),ZT!AG$9:INDEX(ZTM,$B$3-$B$2+1,AG$8+1-$B$4)))</f>
        <v>0.89937239580823081</v>
      </c>
      <c r="AH76" s="18">
        <f>IF(OR($A76="",AH$8=""),"",MMULT(Z!$B76:INDEX(ZM,$A76-$B$4+1,$B$3-$B$2+1),ZT!AH$9:INDEX(ZTM,$B$3-$B$2+1,AH$8+1-$B$4)))</f>
        <v>0.69207634096545778</v>
      </c>
      <c r="AI76" s="18">
        <f>IF(OR($A76="",AI$8=""),"",MMULT(Z!$B76:INDEX(ZM,$A76-$B$4+1,$B$3-$B$2+1),ZT!AI$9:INDEX(ZTM,$B$3-$B$2+1,AI$8+1-$B$4)))</f>
        <v>0.80321823209910637</v>
      </c>
      <c r="AJ76" s="18">
        <f>IF(OR($A76="",AJ$8=""),"",MMULT(Z!$B76:INDEX(ZM,$A76-$B$4+1,$B$3-$B$2+1),ZT!AJ$9:INDEX(ZTM,$B$3-$B$2+1,AJ$8+1-$B$4)))</f>
        <v>0.78760175789080089</v>
      </c>
      <c r="AK76" s="18">
        <f>IF(OR($A76="",AK$8=""),"",MMULT(Z!$B76:INDEX(ZM,$A76-$B$4+1,$B$3-$B$2+1),ZT!AK$9:INDEX(ZTM,$B$3-$B$2+1,AK$8+1-$B$4)))</f>
        <v>0.77792505990806182</v>
      </c>
      <c r="AL76" s="18">
        <f>IF(OR($A76="",AL$8=""),"",MMULT(Z!$B76:INDEX(ZM,$A76-$B$4+1,$B$3-$B$2+1),ZT!AL$9:INDEX(ZTM,$B$3-$B$2+1,AL$8+1-$B$4)))</f>
        <v>0.89599760225175251</v>
      </c>
      <c r="AM76" s="18">
        <f>IF(OR($A76="",AM$8=""),"",MMULT(Z!$B76:INDEX(ZM,$A76-$B$4+1,$B$3-$B$2+1),ZT!AM$9:INDEX(ZTM,$B$3-$B$2+1,AM$8+1-$B$4)))</f>
        <v>0.67092883042851048</v>
      </c>
      <c r="AN76" s="18">
        <f>IF(OR($A76="",AN$8=""),"",MMULT(Z!$B76:INDEX(ZM,$A76-$B$4+1,$B$3-$B$2+1),ZT!AN$9:INDEX(ZTM,$B$3-$B$2+1,AN$8+1-$B$4)))</f>
        <v>0.81145213438856867</v>
      </c>
      <c r="AO76" s="18">
        <f>IF(OR($A76="",AO$8=""),"",MMULT(Z!$B76:INDEX(ZM,$A76-$B$4+1,$B$3-$B$2+1),ZT!AO$9:INDEX(ZTM,$B$3-$B$2+1,AO$8+1-$B$4)))</f>
        <v>0.53717665728412867</v>
      </c>
      <c r="AP76" s="18">
        <f>IF(OR($A76="",AP$8=""),"",MMULT(Z!$B76:INDEX(ZM,$A76-$B$4+1,$B$3-$B$2+1),ZT!AP$9:INDEX(ZTM,$B$3-$B$2+1,AP$8+1-$B$4)))</f>
        <v>0.54811416112016087</v>
      </c>
      <c r="AQ76" s="18">
        <f>IF(OR($A76="",AQ$8=""),"",MMULT(Z!$B76:INDEX(ZM,$A76-$B$4+1,$B$3-$B$2+1),ZT!AQ$9:INDEX(ZTM,$B$3-$B$2+1,AQ$8+1-$B$4)))</f>
        <v>0.4639051232891222</v>
      </c>
      <c r="AR76" s="18">
        <f>IF(OR($A76="",AR$8=""),"",MMULT(Z!$B76:INDEX(ZM,$A76-$B$4+1,$B$3-$B$2+1),ZT!AR$9:INDEX(ZTM,$B$3-$B$2+1,AR$8+1-$B$4)))</f>
        <v>0.43140861841728878</v>
      </c>
      <c r="AS76" s="18">
        <f>IF(OR($A76="",AS$8=""),"",MMULT(Z!$B76:INDEX(ZM,$A76-$B$4+1,$B$3-$B$2+1),ZT!AS$9:INDEX(ZTM,$B$3-$B$2+1,AS$8+1-$B$4)))</f>
        <v>0.37874184070231931</v>
      </c>
      <c r="AT76" s="18">
        <f>IF(OR($A76="",AT$8=""),"",MMULT(Z!$B76:INDEX(ZM,$A76-$B$4+1,$B$3-$B$2+1),ZT!AT$9:INDEX(ZTM,$B$3-$B$2+1,AT$8+1-$B$4)))</f>
        <v>0.3148298525879128</v>
      </c>
      <c r="AU76" s="18">
        <f>IF(OR($A76="",AU$8=""),"",MMULT(Z!$B76:INDEX(ZM,$A76-$B$4+1,$B$3-$B$2+1),ZT!AU$9:INDEX(ZTM,$B$3-$B$2+1,AU$8+1-$B$4)))</f>
        <v>0.28508758782775012</v>
      </c>
      <c r="AV76" s="18">
        <f>IF(OR($A76="",AV$8=""),"",MMULT(Z!$B76:INDEX(ZM,$A76-$B$4+1,$B$3-$B$2+1),ZT!AV$9:INDEX(ZTM,$B$3-$B$2+1,AV$8+1-$B$4)))</f>
        <v>0.22891071657436318</v>
      </c>
      <c r="AW76" s="18">
        <f>IF(OR($A76="",AW$8=""),"",MMULT(Z!$B76:INDEX(ZM,$A76-$B$4+1,$B$3-$B$2+1),ZT!AW$9:INDEX(ZTM,$B$3-$B$2+1,AW$8+1-$B$4)))</f>
        <v>0.16502292095591167</v>
      </c>
      <c r="AX76" s="18">
        <f>IF(OR($A76="",AX$8=""),"",MMULT(Z!$B76:INDEX(ZM,$A76-$B$4+1,$B$3-$B$2+1),ZT!AX$9:INDEX(ZTM,$B$3-$B$2+1,AX$8+1-$B$4)))</f>
        <v>0.13381895509998509</v>
      </c>
      <c r="AY76" s="18">
        <f>IF(OR($A76="",AY$8=""),"",MMULT(Z!$B76:INDEX(ZM,$A76-$B$4+1,$B$3-$B$2+1),ZT!AY$9:INDEX(ZTM,$B$3-$B$2+1,AY$8+1-$B$4)))</f>
        <v>0.15311171277264662</v>
      </c>
      <c r="AZ76" s="18">
        <f>IF(OR($A76="",AZ$8=""),"",MMULT(Z!$B76:INDEX(ZM,$A76-$B$4+1,$B$3-$B$2+1),ZT!AZ$9:INDEX(ZTM,$B$3-$B$2+1,AZ$8+1-$B$4)))</f>
        <v>0.14449561143208894</v>
      </c>
      <c r="BA76" s="18">
        <f>IF(OR($A76="",BA$8=""),"",MMULT(Z!$B76:INDEX(ZM,$A76-$B$4+1,$B$3-$B$2+1),ZT!BA$9:INDEX(ZTM,$B$3-$B$2+1,BA$8+1-$B$4)))</f>
        <v>0.13315726558493793</v>
      </c>
      <c r="BB76" s="18">
        <f>IF(OR($A76="",BB$8=""),"",MMULT(Z!$B76:INDEX(ZM,$A76-$B$4+1,$B$3-$B$2+1),ZT!BB$9:INDEX(ZTM,$B$3-$B$2+1,BB$8+1-$B$4)))</f>
        <v>0.11739255193809202</v>
      </c>
      <c r="BC76" s="18">
        <f>IF(OR($A76="",BC$8=""),"",MMULT(Z!$B76:INDEX(ZM,$A76-$B$4+1,$B$3-$B$2+1),ZT!BC$9:INDEX(ZTM,$B$3-$B$2+1,BC$8+1-$B$4)))</f>
        <v>0.11387175790909397</v>
      </c>
      <c r="BD76" s="18">
        <f>IF(OR($A76="",BD$8=""),"",MMULT(Z!$B76:INDEX(ZM,$A76-$B$4+1,$B$3-$B$2+1),ZT!BD$9:INDEX(ZTM,$B$3-$B$2+1,BD$8+1-$B$4)))</f>
        <v>0.10353061515963148</v>
      </c>
      <c r="BE76" s="18">
        <f>IF(OR($A76="",BE$8=""),"",MMULT(Z!$B76:INDEX(ZM,$A76-$B$4+1,$B$3-$B$2+1),ZT!BE$9:INDEX(ZTM,$B$3-$B$2+1,BE$8+1-$B$4)))</f>
        <v>0.1614968949713072</v>
      </c>
      <c r="BF76" s="18">
        <f>IF(OR($A76="",BF$8=""),"",MMULT(Z!$B76:INDEX(ZM,$A76-$B$4+1,$B$3-$B$2+1),ZT!BF$9:INDEX(ZTM,$B$3-$B$2+1,BF$8+1-$B$4)))</f>
        <v>0.18610384604598415</v>
      </c>
      <c r="BG76" s="18">
        <f>IF(OR($A76="",BG$8=""),"",MMULT(Z!$B76:INDEX(ZM,$A76-$B$4+1,$B$3-$B$2+1),ZT!BG$9:INDEX(ZTM,$B$3-$B$2+1,BG$8+1-$B$4)))</f>
        <v>0.22880120957142341</v>
      </c>
      <c r="BH76" s="18">
        <f>IF(OR($A76="",BH$8=""),"",MMULT(Z!$B76:INDEX(ZM,$A76-$B$4+1,$B$3-$B$2+1),ZT!BH$9:INDEX(ZTM,$B$3-$B$2+1,BH$8+1-$B$4)))</f>
        <v>0.19101893153850757</v>
      </c>
      <c r="BI76" s="18">
        <f>IF(OR($A76="",BI$8=""),"",MMULT(Z!$B76:INDEX(ZM,$A76-$B$4+1,$B$3-$B$2+1),ZT!BI$9:INDEX(ZTM,$B$3-$B$2+1,BI$8+1-$B$4)))</f>
        <v>0.21485924262237058</v>
      </c>
      <c r="BJ76" s="18">
        <f>IF(OR($A76="",BJ$8=""),"",MMULT(Z!$B76:INDEX(ZM,$A76-$B$4+1,$B$3-$B$2+1),ZT!BJ$9:INDEX(ZTM,$B$3-$B$2+1,BJ$8+1-$B$4)))</f>
        <v>0.24967410265938564</v>
      </c>
      <c r="BK76" s="18">
        <f>IF(OR($A76="",BK$8=""),"",MMULT(Z!$B76:INDEX(ZM,$A76-$B$4+1,$B$3-$B$2+1),ZT!BK$9:INDEX(ZTM,$B$3-$B$2+1,BK$8+1-$B$4)))</f>
        <v>0.23703934279633038</v>
      </c>
      <c r="BL76" s="18">
        <f>IF(OR($A76="",BL$8=""),"",MMULT(Z!$B76:INDEX(ZM,$A76-$B$4+1,$B$3-$B$2+1),ZT!BL$9:INDEX(ZTM,$B$3-$B$2+1,BL$8+1-$B$4)))</f>
        <v>0.26766466501414743</v>
      </c>
      <c r="BM76" s="18">
        <f>IF(OR($A76="",BM$8=""),"",MMULT(Z!$B76:INDEX(ZM,$A76-$B$4+1,$B$3-$B$2+1),ZT!BM$9:INDEX(ZTM,$B$3-$B$2+1,BM$8+1-$B$4)))</f>
        <v>0.27653520495166745</v>
      </c>
      <c r="BN76" s="18">
        <f>IF(OR($A76="",BN$8=""),"",MMULT(Z!$B76:INDEX(ZM,$A76-$B$4+1,$B$3-$B$2+1),ZT!BN$9:INDEX(ZTM,$B$3-$B$2+1,BN$8+1-$B$4)))</f>
        <v>0.25910121345903048</v>
      </c>
      <c r="BO76" s="18">
        <f>IF(OR($A76="",BO$8=""),"",MMULT(Z!$B76:INDEX(ZM,$A76-$B$4+1,$B$3-$B$2+1),ZT!BO$9:INDEX(ZTM,$B$3-$B$2+1,BO$8+1-$B$4)))</f>
        <v>0.31091346870113901</v>
      </c>
      <c r="BP76" s="18">
        <f>IF(OR($A76="",BP$8=""),"",MMULT(Z!$B76:INDEX(ZM,$A76-$B$4+1,$B$3-$B$2+1),ZT!BP$9:INDEX(ZTM,$B$3-$B$2+1,BP$8+1-$B$4)))</f>
        <v>0.30785174453177216</v>
      </c>
      <c r="BQ76" s="18">
        <f>IF(OR($A76="",BQ$8=""),"",MMULT(Z!$B76:INDEX(ZM,$A76-$B$4+1,$B$3-$B$2+1),ZT!BQ$9:INDEX(ZTM,$B$3-$B$2+1,BQ$8+1-$B$4)))</f>
        <v>0.30690379800715351</v>
      </c>
      <c r="BR76" s="18">
        <f>IF(OR($A76="",BR$8=""),"",MMULT(Z!$B76:INDEX(ZM,$A76-$B$4+1,$B$3-$B$2+1),ZT!BR$9:INDEX(ZTM,$B$3-$B$2+1,BR$8+1-$B$4)))</f>
        <v>0.31426850721061439</v>
      </c>
      <c r="BS76" s="18">
        <f>IF(OR($A76="",BS$8=""),"",MMULT(Z!$B76:INDEX(ZM,$A76-$B$4+1,$B$3-$B$2+1),ZT!BS$9:INDEX(ZTM,$B$3-$B$2+1,BS$8+1-$B$4)))</f>
        <v>0.30219544651520974</v>
      </c>
      <c r="BT76" s="18">
        <f>IF(OR($A76="",BT$8=""),"",MMULT(Z!$B76:INDEX(ZM,$A76-$B$4+1,$B$3-$B$2+1),ZT!BT$9:INDEX(ZTM,$B$3-$B$2+1,BT$8+1-$B$4)))</f>
        <v>0.31375551242854566</v>
      </c>
      <c r="BU76" s="18">
        <f>IF(OR($A76="",BU$8=""),"",MMULT(Z!$B76:INDEX(ZM,$A76-$B$4+1,$B$3-$B$2+1),ZT!BU$9:INDEX(ZTM,$B$3-$B$2+1,BU$8+1-$B$4)))</f>
        <v>0.31539323609605885</v>
      </c>
      <c r="BV76" s="18">
        <f>IF(OR($A76="",BV$8=""),"",MMULT(Z!$B76:INDEX(ZM,$A76-$B$4+1,$B$3-$B$2+1),ZT!BV$9:INDEX(ZTM,$B$3-$B$2+1,BV$8+1-$B$4)))</f>
        <v>0.29474313545057146</v>
      </c>
      <c r="BW76" s="18">
        <f>IF(OR($A76="",BW$8=""),"",MMULT(Z!$B76:INDEX(ZM,$A76-$B$4+1,$B$3-$B$2+1),ZT!BW$9:INDEX(ZTM,$B$3-$B$2+1,BW$8+1-$B$4)))</f>
        <v>0.30209249630357654</v>
      </c>
      <c r="BX76" s="18">
        <f>IF(OR($A76="",BX$8=""),"",MMULT(Z!$B76:INDEX(ZM,$A76-$B$4+1,$B$3-$B$2+1),ZT!BX$9:INDEX(ZTM,$B$3-$B$2+1,BX$8+1-$B$4)))</f>
        <v>0.30090652544658703</v>
      </c>
      <c r="BY76" s="18">
        <f>IF(OR($A76="",BY$8=""),"",MMULT(Z!$B76:INDEX(ZM,$A76-$B$4+1,$B$3-$B$2+1),ZT!BY$9:INDEX(ZTM,$B$3-$B$2+1,BY$8+1-$B$4)))</f>
        <v>0.27205355410449622</v>
      </c>
      <c r="BZ76" s="18">
        <f>IF(OR($A76="",BZ$8=""),"",MMULT(Z!$B76:INDEX(ZM,$A76-$B$4+1,$B$3-$B$2+1),ZT!BZ$9:INDEX(ZTM,$B$3-$B$2+1,BZ$8+1-$B$4)))</f>
        <v>0.29665881192855831</v>
      </c>
      <c r="CA76" s="18">
        <f>IF(OR($A76="",CA$8=""),"",MMULT(Z!$B76:INDEX(ZM,$A76-$B$4+1,$B$3-$B$2+1),ZT!CA$9:INDEX(ZTM,$B$3-$B$2+1,CA$8+1-$B$4)))</f>
        <v>0.2294202598640529</v>
      </c>
      <c r="CB76" s="18">
        <f>IF(OR($A76="",CB$8=""),"",MMULT(Z!$B76:INDEX(ZM,$A76-$B$4+1,$B$3-$B$2+1),ZT!CB$9:INDEX(ZTM,$B$3-$B$2+1,CB$8+1-$B$4)))</f>
        <v>0.26720381672002663</v>
      </c>
      <c r="CC76" s="18">
        <f>IF(OR($A76="",CC$8=""),"",MMULT(Z!$B76:INDEX(ZM,$A76-$B$4+1,$B$3-$B$2+1),ZT!CC$9:INDEX(ZTM,$B$3-$B$2+1,CC$8+1-$B$4)))</f>
        <v>0.24840476461151464</v>
      </c>
      <c r="CD76" s="18">
        <f>IF(OR($A76="",CD$8=""),"",MMULT(Z!$B76:INDEX(ZM,$A76-$B$4+1,$B$3-$B$2+1),ZT!CD$9:INDEX(ZTM,$B$3-$B$2+1,CD$8+1-$B$4)))</f>
        <v>0.23152657785993408</v>
      </c>
      <c r="CE76" s="18">
        <f>IF(OR($A76="",CE$8=""),"",MMULT(Z!$B76:INDEX(ZM,$A76-$B$4+1,$B$3-$B$2+1),ZT!CE$9:INDEX(ZTM,$B$3-$B$2+1,CE$8+1-$B$4)))</f>
        <v>0.24372828620067538</v>
      </c>
      <c r="CF76" s="18">
        <f>IF(OR($A76="",CF$8=""),"",MMULT(Z!$B76:INDEX(ZM,$A76-$B$4+1,$B$3-$B$2+1),ZT!CF$9:INDEX(ZTM,$B$3-$B$2+1,CF$8+1-$B$4)))</f>
        <v>0.22406593722876242</v>
      </c>
      <c r="CG76" s="18">
        <f>IF(OR($A76="",CG$8=""),"",MMULT(Z!$B76:INDEX(ZM,$A76-$B$4+1,$B$3-$B$2+1),ZT!CG$9:INDEX(ZTM,$B$3-$B$2+1,CG$8+1-$B$4)))</f>
        <v>0.24181087411491964</v>
      </c>
      <c r="CH76" s="18">
        <f>IF(OR($A76="",CH$8=""),"",MMULT(Z!$B76:INDEX(ZM,$A76-$B$4+1,$B$3-$B$2+1),ZT!CH$9:INDEX(ZTM,$B$3-$B$2+1,CH$8+1-$B$4)))</f>
        <v>0.24845174946002863</v>
      </c>
      <c r="CI76" s="18">
        <f>IF(OR($A76="",CI$8=""),"",MMULT(Z!$B76:INDEX(ZM,$A76-$B$4+1,$B$3-$B$2+1),ZT!CI$9:INDEX(ZTM,$B$3-$B$2+1,CI$8+1-$B$4)))</f>
        <v>0.24053269700276017</v>
      </c>
      <c r="CJ76" s="18">
        <f>IF(OR($A76="",CJ$8=""),"",MMULT(Z!$B76:INDEX(ZM,$A76-$B$4+1,$B$3-$B$2+1),ZT!CJ$9:INDEX(ZTM,$B$3-$B$2+1,CJ$8+1-$B$4)))</f>
        <v>0.22994831600345189</v>
      </c>
      <c r="CK76" s="18">
        <f>IF(OR($A76="",CK$8=""),"",MMULT(Z!$B76:INDEX(ZM,$A76-$B$4+1,$B$3-$B$2+1),ZT!CK$9:INDEX(ZTM,$B$3-$B$2+1,CK$8+1-$B$4)))</f>
        <v>0.23615228562100907</v>
      </c>
      <c r="CL76" s="18">
        <f>IF(OR($A76="",CL$8=""),"",MMULT(Z!$B76:INDEX(ZM,$A76-$B$4+1,$B$3-$B$2+1),ZT!CL$9:INDEX(ZTM,$B$3-$B$2+1,CL$8+1-$B$4)))</f>
        <v>0.23040803069294602</v>
      </c>
      <c r="CM76" s="18">
        <f>IF(OR($A76="",CM$8=""),"",MMULT(Z!$B76:INDEX(ZM,$A76-$B$4+1,$B$3-$B$2+1),ZT!CM$9:INDEX(ZTM,$B$3-$B$2+1,CM$8+1-$B$4)))</f>
        <v>0.24832993069030856</v>
      </c>
      <c r="CN76" s="18">
        <f>IF(OR($A76="",CN$8=""),"",MMULT(Z!$B76:INDEX(ZM,$A76-$B$4+1,$B$3-$B$2+1),ZT!CN$9:INDEX(ZTM,$B$3-$B$2+1,CN$8+1-$B$4)))</f>
        <v>0.22587105354683765</v>
      </c>
      <c r="CO76" s="18">
        <f>IF(OR($A76="",CO$8=""),"",MMULT(Z!$B76:INDEX(ZM,$A76-$B$4+1,$B$3-$B$2+1),ZT!CO$9:INDEX(ZTM,$B$3-$B$2+1,CO$8+1-$B$4)))</f>
        <v>0.23513190456741717</v>
      </c>
      <c r="CP76" s="18">
        <f>IF(OR($A76="",CP$8=""),"",MMULT(Z!$B76:INDEX(ZM,$A76-$B$4+1,$B$3-$B$2+1),ZT!CP$9:INDEX(ZTM,$B$3-$B$2+1,CP$8+1-$B$4)))</f>
        <v>0.16149751144028399</v>
      </c>
      <c r="CQ76" s="18">
        <f>IF(OR($A76="",CQ$8=""),"",MMULT(Z!$B76:INDEX(ZM,$A76-$B$4+1,$B$3-$B$2+1),ZT!CQ$9:INDEX(ZTM,$B$3-$B$2+1,CQ$8+1-$B$4)))</f>
        <v>0.17257407679562861</v>
      </c>
      <c r="CR76" s="18">
        <f>IF(OR($A76="",CR$8=""),"",MMULT(Z!$B76:INDEX(ZM,$A76-$B$4+1,$B$3-$B$2+1),ZT!CR$9:INDEX(ZTM,$B$3-$B$2+1,CR$8+1-$B$4)))</f>
        <v>9.7839516048215031E-2</v>
      </c>
      <c r="CS76" s="18">
        <f>IF(OR($A76="",CS$8=""),"",MMULT(Z!$B76:INDEX(ZM,$A76-$B$4+1,$B$3-$B$2+1),ZT!CS$9:INDEX(ZTM,$B$3-$B$2+1,CS$8+1-$B$4)))</f>
        <v>0.16107076409957938</v>
      </c>
      <c r="CT76" s="18" t="str">
        <f>IF(OR($A76="",CT$8=""),"",MMULT(Z!$B76:INDEX(ZM,$A76-$B$4+1,$B$3-$B$2+1),ZT!CT$9:INDEX(ZTM,$B$3-$B$2+1,CT$8+1-$B$4)))</f>
        <v/>
      </c>
      <c r="CU76" s="18" t="str">
        <f>IF(OR($A76="",CU$8=""),"",MMULT(Z!$B76:INDEX(ZM,$A76-$B$4+1,$B$3-$B$2+1),ZT!CU$9:INDEX(ZTM,$B$3-$B$2+1,CU$8+1-$B$4)))</f>
        <v/>
      </c>
      <c r="CV76" s="18" t="str">
        <f>IF(OR($A76="",CV$8=""),"",MMULT(Z!$B76:INDEX(ZM,$A76-$B$4+1,$B$3-$B$2+1),ZT!CV$9:INDEX(ZTM,$B$3-$B$2+1,CV$8+1-$B$4)))</f>
        <v/>
      </c>
      <c r="CW76" s="18" t="str">
        <f>IF(OR($A76="",CW$8=""),"",MMULT(Z!$B76:INDEX(ZM,$A76-$B$4+1,$B$3-$B$2+1),ZT!CW$9:INDEX(ZTM,$B$3-$B$2+1,CW$8+1-$B$4)))</f>
        <v/>
      </c>
      <c r="CX76" s="18" t="str">
        <f>IF(OR($A76="",CX$8=""),"",MMULT(Z!$B76:INDEX(ZM,$A76-$B$4+1,$B$3-$B$2+1),ZT!CX$9:INDEX(ZTM,$B$3-$B$2+1,CX$8+1-$B$4)))</f>
        <v/>
      </c>
      <c r="CY76" s="18" t="str">
        <f>IF(OR($A76="",CY$8=""),"",MMULT(Z!$B76:INDEX(ZM,$A76-$B$4+1,$B$3-$B$2+1),ZT!CY$9:INDEX(ZTM,$B$3-$B$2+1,CY$8+1-$B$4)))</f>
        <v/>
      </c>
      <c r="CZ76" s="18" t="str">
        <f>IF(OR($A76="",CZ$8=""),"",MMULT(Z!$B76:INDEX(ZM,$A76-$B$4+1,$B$3-$B$2+1),ZT!CZ$9:INDEX(ZTM,$B$3-$B$2+1,CZ$8+1-$B$4)))</f>
        <v/>
      </c>
      <c r="DA76" s="18" t="str">
        <f>IF(OR($A76="",DA$8=""),"",MMULT(Z!$B76:INDEX(ZM,$A76-$B$4+1,$B$3-$B$2+1),ZT!DA$9:INDEX(ZTM,$B$3-$B$2+1,DA$8+1-$B$4)))</f>
        <v/>
      </c>
      <c r="DB76" s="18" t="str">
        <f>IF(OR($A76="",DB$8=""),"",MMULT(Z!$B76:INDEX(ZM,$A76-$B$4+1,$B$3-$B$2+1),ZT!DB$9:INDEX(ZTM,$B$3-$B$2+1,DB$8+1-$B$4)))</f>
        <v/>
      </c>
      <c r="DC76" s="18" t="str">
        <f>IF(OR($A76="",DC$8=""),"",MMULT(Z!$B76:INDEX(ZM,$A76-$B$4+1,$B$3-$B$2+1),ZT!DC$9:INDEX(ZTM,$B$3-$B$2+1,DC$8+1-$B$4)))</f>
        <v/>
      </c>
      <c r="DD76" s="18" t="str">
        <f>IF(OR($A76="",DD$8=""),"",MMULT(Z!$B76:INDEX(ZM,$A76-$B$4+1,$B$3-$B$2+1),ZT!DD$9:INDEX(ZTM,$B$3-$B$2+1,DD$8+1-$B$4)))</f>
        <v/>
      </c>
      <c r="DE76" s="18" t="str">
        <f>IF(OR($A76="",DE$8=""),"",MMULT(Z!$B76:INDEX(ZM,$A76-$B$4+1,$B$3-$B$2+1),ZT!DE$9:INDEX(ZTM,$B$3-$B$2+1,DE$8+1-$B$4)))</f>
        <v/>
      </c>
      <c r="DF76" s="18" t="str">
        <f>IF(OR($A76="",DF$8=""),"",MMULT(Z!$B76:INDEX(ZM,$A76-$B$4+1,$B$3-$B$2+1),ZT!DF$9:INDEX(ZTM,$B$3-$B$2+1,DF$8+1-$B$4)))</f>
        <v/>
      </c>
      <c r="DG76" s="18" t="str">
        <f>IF(OR($A76="",DG$8=""),"",MMULT(Z!$B76:INDEX(ZM,$A76-$B$4+1,$B$3-$B$2+1),ZT!DG$9:INDEX(ZTM,$B$3-$B$2+1,DG$8+1-$B$4)))</f>
        <v/>
      </c>
    </row>
    <row r="77" spans="1:111">
      <c r="A77">
        <f>Z!A77</f>
        <v>68</v>
      </c>
      <c r="B77" s="18">
        <f>IF(OR($A77="",B$8=""),"",MMULT(Z!$B77:INDEX(ZM,$A77-$B$4+1,$B$3-$B$2+1),ZT!B$9:INDEX(ZTM,$B$3-$B$2+1,B$8+1-$B$4)))</f>
        <v>0.79823840294276605</v>
      </c>
      <c r="C77" s="18">
        <f>IF(OR($A77="",C$8=""),"",MMULT(Z!$B77:INDEX(ZM,$A77-$B$4+1,$B$3-$B$2+1),ZT!C$9:INDEX(ZTM,$B$3-$B$2+1,C$8+1-$B$4)))</f>
        <v>0.73456436420226123</v>
      </c>
      <c r="D77" s="18">
        <f>IF(OR($A77="",D$8=""),"",MMULT(Z!$B77:INDEX(ZM,$A77-$B$4+1,$B$3-$B$2+1),ZT!D$9:INDEX(ZTM,$B$3-$B$2+1,D$8+1-$B$4)))</f>
        <v>0.56646544910432939</v>
      </c>
      <c r="E77" s="18">
        <f>IF(OR($A77="",E$8=""),"",MMULT(Z!$B77:INDEX(ZM,$A77-$B$4+1,$B$3-$B$2+1),ZT!E$9:INDEX(ZTM,$B$3-$B$2+1,E$8+1-$B$4)))</f>
        <v>0.54484327999416504</v>
      </c>
      <c r="F77" s="18">
        <f>IF(OR($A77="",F$8=""),"",MMULT(Z!$B77:INDEX(ZM,$A77-$B$4+1,$B$3-$B$2+1),ZT!F$9:INDEX(ZTM,$B$3-$B$2+1,F$8+1-$B$4)))</f>
        <v>0.60865360894211828</v>
      </c>
      <c r="G77" s="18">
        <f>IF(OR($A77="",G$8=""),"",MMULT(Z!$B77:INDEX(ZM,$A77-$B$4+1,$B$3-$B$2+1),ZT!G$9:INDEX(ZTM,$B$3-$B$2+1,G$8+1-$B$4)))</f>
        <v>0.65713902040178684</v>
      </c>
      <c r="H77" s="18">
        <f>IF(OR($A77="",H$8=""),"",MMULT(Z!$B77:INDEX(ZM,$A77-$B$4+1,$B$3-$B$2+1),ZT!H$9:INDEX(ZTM,$B$3-$B$2+1,H$8+1-$B$4)))</f>
        <v>0.53725279739136789</v>
      </c>
      <c r="I77" s="18">
        <f>IF(OR($A77="",I$8=""),"",MMULT(Z!$B77:INDEX(ZM,$A77-$B$4+1,$B$3-$B$2+1),ZT!I$9:INDEX(ZTM,$B$3-$B$2+1,I$8+1-$B$4)))</f>
        <v>0.39017951265320361</v>
      </c>
      <c r="J77" s="18">
        <f>IF(OR($A77="",J$8=""),"",MMULT(Z!$B77:INDEX(ZM,$A77-$B$4+1,$B$3-$B$2+1),ZT!J$9:INDEX(ZTM,$B$3-$B$2+1,J$8+1-$B$4)))</f>
        <v>1.0179252409101087</v>
      </c>
      <c r="K77" s="18">
        <f>IF(OR($A77="",K$8=""),"",MMULT(Z!$B77:INDEX(ZM,$A77-$B$4+1,$B$3-$B$2+1),ZT!K$9:INDEX(ZTM,$B$3-$B$2+1,K$8+1-$B$4)))</f>
        <v>0.45128972255040817</v>
      </c>
      <c r="L77" s="18">
        <f>IF(OR($A77="",L$8=""),"",MMULT(Z!$B77:INDEX(ZM,$A77-$B$4+1,$B$3-$B$2+1),ZT!L$9:INDEX(ZTM,$B$3-$B$2+1,L$8+1-$B$4)))</f>
        <v>0.62143530996161234</v>
      </c>
      <c r="M77" s="18">
        <f>IF(OR($A77="",M$8=""),"",MMULT(Z!$B77:INDEX(ZM,$A77-$B$4+1,$B$3-$B$2+1),ZT!M$9:INDEX(ZTM,$B$3-$B$2+1,M$8+1-$B$4)))</f>
        <v>3.2305579442350178E-2</v>
      </c>
      <c r="N77" s="18">
        <f>IF(OR($A77="",N$8=""),"",MMULT(Z!$B77:INDEX(ZM,$A77-$B$4+1,$B$3-$B$2+1),ZT!N$9:INDEX(ZTM,$B$3-$B$2+1,N$8+1-$B$4)))</f>
        <v>0.36054641264848253</v>
      </c>
      <c r="O77" s="18">
        <f>IF(OR($A77="",O$8=""),"",MMULT(Z!$B77:INDEX(ZM,$A77-$B$4+1,$B$3-$B$2+1),ZT!O$9:INDEX(ZTM,$B$3-$B$2+1,O$8+1-$B$4)))</f>
        <v>0.31922143510669415</v>
      </c>
      <c r="P77" s="18">
        <f>IF(OR($A77="",P$8=""),"",MMULT(Z!$B77:INDEX(ZM,$A77-$B$4+1,$B$3-$B$2+1),ZT!P$9:INDEX(ZTM,$B$3-$B$2+1,P$8+1-$B$4)))</f>
        <v>0.37962530759364221</v>
      </c>
      <c r="Q77" s="18">
        <f>IF(OR($A77="",Q$8=""),"",MMULT(Z!$B77:INDEX(ZM,$A77-$B$4+1,$B$3-$B$2+1),ZT!Q$9:INDEX(ZTM,$B$3-$B$2+1,Q$8+1-$B$4)))</f>
        <v>0.39803235681903487</v>
      </c>
      <c r="R77" s="18">
        <f>IF(OR($A77="",R$8=""),"",MMULT(Z!$B77:INDEX(ZM,$A77-$B$4+1,$B$3-$B$2+1),ZT!R$9:INDEX(ZTM,$B$3-$B$2+1,R$8+1-$B$4)))</f>
        <v>0.33425871354085007</v>
      </c>
      <c r="S77" s="18">
        <f>IF(OR($A77="",S$8=""),"",MMULT(Z!$B77:INDEX(ZM,$A77-$B$4+1,$B$3-$B$2+1),ZT!S$9:INDEX(ZTM,$B$3-$B$2+1,S$8+1-$B$4)))</f>
        <v>0.60476680130462701</v>
      </c>
      <c r="T77" s="18">
        <f>IF(OR($A77="",T$8=""),"",MMULT(Z!$B77:INDEX(ZM,$A77-$B$4+1,$B$3-$B$2+1),ZT!T$9:INDEX(ZTM,$B$3-$B$2+1,T$8+1-$B$4)))</f>
        <v>0.1678525803590849</v>
      </c>
      <c r="U77" s="18">
        <f>IF(OR($A77="",U$8=""),"",MMULT(Z!$B77:INDEX(ZM,$A77-$B$4+1,$B$3-$B$2+1),ZT!U$9:INDEX(ZTM,$B$3-$B$2+1,U$8+1-$B$4)))</f>
        <v>0.51719912305282922</v>
      </c>
      <c r="V77" s="18">
        <f>IF(OR($A77="",V$8=""),"",MMULT(Z!$B77:INDEX(ZM,$A77-$B$4+1,$B$3-$B$2+1),ZT!V$9:INDEX(ZTM,$B$3-$B$2+1,V$8+1-$B$4)))</f>
        <v>0.67694567030197117</v>
      </c>
      <c r="W77" s="18">
        <f>IF(OR($A77="",W$8=""),"",MMULT(Z!$B77:INDEX(ZM,$A77-$B$4+1,$B$3-$B$2+1),ZT!W$9:INDEX(ZTM,$B$3-$B$2+1,W$8+1-$B$4)))</f>
        <v>0.56021981843103552</v>
      </c>
      <c r="X77" s="18">
        <f>IF(OR($A77="",X$8=""),"",MMULT(Z!$B77:INDEX(ZM,$A77-$B$4+1,$B$3-$B$2+1),ZT!X$9:INDEX(ZTM,$B$3-$B$2+1,X$8+1-$B$4)))</f>
        <v>0.59659568682246544</v>
      </c>
      <c r="Y77" s="18">
        <f>IF(OR($A77="",Y$8=""),"",MMULT(Z!$B77:INDEX(ZM,$A77-$B$4+1,$B$3-$B$2+1),ZT!Y$9:INDEX(ZTM,$B$3-$B$2+1,Y$8+1-$B$4)))</f>
        <v>0.64812155188657605</v>
      </c>
      <c r="Z77" s="18">
        <f>IF(OR($A77="",Z$8=""),"",MMULT(Z!$B77:INDEX(ZM,$A77-$B$4+1,$B$3-$B$2+1),ZT!Z$9:INDEX(ZTM,$B$3-$B$2+1,Z$8+1-$B$4)))</f>
        <v>0.71950514531796939</v>
      </c>
      <c r="AA77" s="18">
        <f>IF(OR($A77="",AA$8=""),"",MMULT(Z!$B77:INDEX(ZM,$A77-$B$4+1,$B$3-$B$2+1),ZT!AA$9:INDEX(ZTM,$B$3-$B$2+1,AA$8+1-$B$4)))</f>
        <v>0.44851091347910343</v>
      </c>
      <c r="AB77" s="18">
        <f>IF(OR($A77="",AB$8=""),"",MMULT(Z!$B77:INDEX(ZM,$A77-$B$4+1,$B$3-$B$2+1),ZT!AB$9:INDEX(ZTM,$B$3-$B$2+1,AB$8+1-$B$4)))</f>
        <v>0.83743922449560237</v>
      </c>
      <c r="AC77" s="18">
        <f>IF(OR($A77="",AC$8=""),"",MMULT(Z!$B77:INDEX(ZM,$A77-$B$4+1,$B$3-$B$2+1),ZT!AC$9:INDEX(ZTM,$B$3-$B$2+1,AC$8+1-$B$4)))</f>
        <v>0.58128199920021617</v>
      </c>
      <c r="AD77" s="18">
        <f>IF(OR($A77="",AD$8=""),"",MMULT(Z!$B77:INDEX(ZM,$A77-$B$4+1,$B$3-$B$2+1),ZT!AD$9:INDEX(ZTM,$B$3-$B$2+1,AD$8+1-$B$4)))</f>
        <v>0.56789803007834261</v>
      </c>
      <c r="AE77" s="18">
        <f>IF(OR($A77="",AE$8=""),"",MMULT(Z!$B77:INDEX(ZM,$A77-$B$4+1,$B$3-$B$2+1),ZT!AE$9:INDEX(ZTM,$B$3-$B$2+1,AE$8+1-$B$4)))</f>
        <v>0.81839439904128586</v>
      </c>
      <c r="AF77" s="18">
        <f>IF(OR($A77="",AF$8=""),"",MMULT(Z!$B77:INDEX(ZM,$A77-$B$4+1,$B$3-$B$2+1),ZT!AF$9:INDEX(ZTM,$B$3-$B$2+1,AF$8+1-$B$4)))</f>
        <v>0.77460369898530523</v>
      </c>
      <c r="AG77" s="18">
        <f>IF(OR($A77="",AG$8=""),"",MMULT(Z!$B77:INDEX(ZM,$A77-$B$4+1,$B$3-$B$2+1),ZT!AG$9:INDEX(ZTM,$B$3-$B$2+1,AG$8+1-$B$4)))</f>
        <v>0.97966377199168986</v>
      </c>
      <c r="AH77" s="18">
        <f>IF(OR($A77="",AH$8=""),"",MMULT(Z!$B77:INDEX(ZM,$A77-$B$4+1,$B$3-$B$2+1),ZT!AH$9:INDEX(ZTM,$B$3-$B$2+1,AH$8+1-$B$4)))</f>
        <v>0.7056434695959809</v>
      </c>
      <c r="AI77" s="18">
        <f>IF(OR($A77="",AI$8=""),"",MMULT(Z!$B77:INDEX(ZM,$A77-$B$4+1,$B$3-$B$2+1),ZT!AI$9:INDEX(ZTM,$B$3-$B$2+1,AI$8+1-$B$4)))</f>
        <v>0.82869765071027235</v>
      </c>
      <c r="AJ77" s="18">
        <f>IF(OR($A77="",AJ$8=""),"",MMULT(Z!$B77:INDEX(ZM,$A77-$B$4+1,$B$3-$B$2+1),ZT!AJ$9:INDEX(ZTM,$B$3-$B$2+1,AJ$8+1-$B$4)))</f>
        <v>0.79230916084151826</v>
      </c>
      <c r="AK77" s="18">
        <f>IF(OR($A77="",AK$8=""),"",MMULT(Z!$B77:INDEX(ZM,$A77-$B$4+1,$B$3-$B$2+1),ZT!AK$9:INDEX(ZTM,$B$3-$B$2+1,AK$8+1-$B$4)))</f>
        <v>0.82988391085616708</v>
      </c>
      <c r="AL77" s="18">
        <f>IF(OR($A77="",AL$8=""),"",MMULT(Z!$B77:INDEX(ZM,$A77-$B$4+1,$B$3-$B$2+1),ZT!AL$9:INDEX(ZTM,$B$3-$B$2+1,AL$8+1-$B$4)))</f>
        <v>0.95896113174627673</v>
      </c>
      <c r="AM77" s="18">
        <f>IF(OR($A77="",AM$8=""),"",MMULT(Z!$B77:INDEX(ZM,$A77-$B$4+1,$B$3-$B$2+1),ZT!AM$9:INDEX(ZTM,$B$3-$B$2+1,AM$8+1-$B$4)))</f>
        <v>0.72777294018511574</v>
      </c>
      <c r="AN77" s="18">
        <f>IF(OR($A77="",AN$8=""),"",MMULT(Z!$B77:INDEX(ZM,$A77-$B$4+1,$B$3-$B$2+1),ZT!AN$9:INDEX(ZTM,$B$3-$B$2+1,AN$8+1-$B$4)))</f>
        <v>0.89630630456344407</v>
      </c>
      <c r="AO77" s="18">
        <f>IF(OR($A77="",AO$8=""),"",MMULT(Z!$B77:INDEX(ZM,$A77-$B$4+1,$B$3-$B$2+1),ZT!AO$9:INDEX(ZTM,$B$3-$B$2+1,AO$8+1-$B$4)))</f>
        <v>0.6123527985690288</v>
      </c>
      <c r="AP77" s="18">
        <f>IF(OR($A77="",AP$8=""),"",MMULT(Z!$B77:INDEX(ZM,$A77-$B$4+1,$B$3-$B$2+1),ZT!AP$9:INDEX(ZTM,$B$3-$B$2+1,AP$8+1-$B$4)))</f>
        <v>0.65103460403802271</v>
      </c>
      <c r="AQ77" s="18">
        <f>IF(OR($A77="",AQ$8=""),"",MMULT(Z!$B77:INDEX(ZM,$A77-$B$4+1,$B$3-$B$2+1),ZT!AQ$9:INDEX(ZTM,$B$3-$B$2+1,AQ$8+1-$B$4)))</f>
        <v>0.55795524138161157</v>
      </c>
      <c r="AR77" s="18">
        <f>IF(OR($A77="",AR$8=""),"",MMULT(Z!$B77:INDEX(ZM,$A77-$B$4+1,$B$3-$B$2+1),ZT!AR$9:INDEX(ZTM,$B$3-$B$2+1,AR$8+1-$B$4)))</f>
        <v>0.48987569081400784</v>
      </c>
      <c r="AS77" s="18">
        <f>IF(OR($A77="",AS$8=""),"",MMULT(Z!$B77:INDEX(ZM,$A77-$B$4+1,$B$3-$B$2+1),ZT!AS$9:INDEX(ZTM,$B$3-$B$2+1,AS$8+1-$B$4)))</f>
        <v>0.42419104085003162</v>
      </c>
      <c r="AT77" s="18">
        <f>IF(OR($A77="",AT$8=""),"",MMULT(Z!$B77:INDEX(ZM,$A77-$B$4+1,$B$3-$B$2+1),ZT!AT$9:INDEX(ZTM,$B$3-$B$2+1,AT$8+1-$B$4)))</f>
        <v>0.36637981012347048</v>
      </c>
      <c r="AU77" s="18">
        <f>IF(OR($A77="",AU$8=""),"",MMULT(Z!$B77:INDEX(ZM,$A77-$B$4+1,$B$3-$B$2+1),ZT!AU$9:INDEX(ZTM,$B$3-$B$2+1,AU$8+1-$B$4)))</f>
        <v>0.31624352410760342</v>
      </c>
      <c r="AV77" s="18">
        <f>IF(OR($A77="",AV$8=""),"",MMULT(Z!$B77:INDEX(ZM,$A77-$B$4+1,$B$3-$B$2+1),ZT!AV$9:INDEX(ZTM,$B$3-$B$2+1,AV$8+1-$B$4)))</f>
        <v>0.29334909943871612</v>
      </c>
      <c r="AW77" s="18">
        <f>IF(OR($A77="",AW$8=""),"",MMULT(Z!$B77:INDEX(ZM,$A77-$B$4+1,$B$3-$B$2+1),ZT!AW$9:INDEX(ZTM,$B$3-$B$2+1,AW$8+1-$B$4)))</f>
        <v>0.19578980465452317</v>
      </c>
      <c r="AX77" s="18">
        <f>IF(OR($A77="",AX$8=""),"",MMULT(Z!$B77:INDEX(ZM,$A77-$B$4+1,$B$3-$B$2+1),ZT!AX$9:INDEX(ZTM,$B$3-$B$2+1,AX$8+1-$B$4)))</f>
        <v>0.18280280498759</v>
      </c>
      <c r="AY77" s="18">
        <f>IF(OR($A77="",AY$8=""),"",MMULT(Z!$B77:INDEX(ZM,$A77-$B$4+1,$B$3-$B$2+1),ZT!AY$9:INDEX(ZTM,$B$3-$B$2+1,AY$8+1-$B$4)))</f>
        <v>0.1766804007822087</v>
      </c>
      <c r="AZ77" s="18">
        <f>IF(OR($A77="",AZ$8=""),"",MMULT(Z!$B77:INDEX(ZM,$A77-$B$4+1,$B$3-$B$2+1),ZT!AZ$9:INDEX(ZTM,$B$3-$B$2+1,AZ$8+1-$B$4)))</f>
        <v>0.16740290697899532</v>
      </c>
      <c r="BA77" s="18">
        <f>IF(OR($A77="",BA$8=""),"",MMULT(Z!$B77:INDEX(ZM,$A77-$B$4+1,$B$3-$B$2+1),ZT!BA$9:INDEX(ZTM,$B$3-$B$2+1,BA$8+1-$B$4)))</f>
        <v>0.12205980913432402</v>
      </c>
      <c r="BB77" s="18">
        <f>IF(OR($A77="",BB$8=""),"",MMULT(Z!$B77:INDEX(ZM,$A77-$B$4+1,$B$3-$B$2+1),ZT!BB$9:INDEX(ZTM,$B$3-$B$2+1,BB$8+1-$B$4)))</f>
        <v>0.12452504639044946</v>
      </c>
      <c r="BC77" s="18">
        <f>IF(OR($A77="",BC$8=""),"",MMULT(Z!$B77:INDEX(ZM,$A77-$B$4+1,$B$3-$B$2+1),ZT!BC$9:INDEX(ZTM,$B$3-$B$2+1,BC$8+1-$B$4)))</f>
        <v>0.10136115217404161</v>
      </c>
      <c r="BD77" s="18">
        <f>IF(OR($A77="",BD$8=""),"",MMULT(Z!$B77:INDEX(ZM,$A77-$B$4+1,$B$3-$B$2+1),ZT!BD$9:INDEX(ZTM,$B$3-$B$2+1,BD$8+1-$B$4)))</f>
        <v>0.12362413092047343</v>
      </c>
      <c r="BE77" s="18">
        <f>IF(OR($A77="",BE$8=""),"",MMULT(Z!$B77:INDEX(ZM,$A77-$B$4+1,$B$3-$B$2+1),ZT!BE$9:INDEX(ZTM,$B$3-$B$2+1,BE$8+1-$B$4)))</f>
        <v>0.16572183198064025</v>
      </c>
      <c r="BF77" s="18">
        <f>IF(OR($A77="",BF$8=""),"",MMULT(Z!$B77:INDEX(ZM,$A77-$B$4+1,$B$3-$B$2+1),ZT!BF$9:INDEX(ZTM,$B$3-$B$2+1,BF$8+1-$B$4)))</f>
        <v>0.19020789687520573</v>
      </c>
      <c r="BG77" s="18">
        <f>IF(OR($A77="",BG$8=""),"",MMULT(Z!$B77:INDEX(ZM,$A77-$B$4+1,$B$3-$B$2+1),ZT!BG$9:INDEX(ZTM,$B$3-$B$2+1,BG$8+1-$B$4)))</f>
        <v>0.22906615273306974</v>
      </c>
      <c r="BH77" s="18">
        <f>IF(OR($A77="",BH$8=""),"",MMULT(Z!$B77:INDEX(ZM,$A77-$B$4+1,$B$3-$B$2+1),ZT!BH$9:INDEX(ZTM,$B$3-$B$2+1,BH$8+1-$B$4)))</f>
        <v>0.20725572912963311</v>
      </c>
      <c r="BI77" s="18">
        <f>IF(OR($A77="",BI$8=""),"",MMULT(Z!$B77:INDEX(ZM,$A77-$B$4+1,$B$3-$B$2+1),ZT!BI$9:INDEX(ZTM,$B$3-$B$2+1,BI$8+1-$B$4)))</f>
        <v>0.24136251539602549</v>
      </c>
      <c r="BJ77" s="18">
        <f>IF(OR($A77="",BJ$8=""),"",MMULT(Z!$B77:INDEX(ZM,$A77-$B$4+1,$B$3-$B$2+1),ZT!BJ$9:INDEX(ZTM,$B$3-$B$2+1,BJ$8+1-$B$4)))</f>
        <v>0.25711240731601787</v>
      </c>
      <c r="BK77" s="18">
        <f>IF(OR($A77="",BK$8=""),"",MMULT(Z!$B77:INDEX(ZM,$A77-$B$4+1,$B$3-$B$2+1),ZT!BK$9:INDEX(ZTM,$B$3-$B$2+1,BK$8+1-$B$4)))</f>
        <v>0.23505347923712308</v>
      </c>
      <c r="BL77" s="18">
        <f>IF(OR($A77="",BL$8=""),"",MMULT(Z!$B77:INDEX(ZM,$A77-$B$4+1,$B$3-$B$2+1),ZT!BL$9:INDEX(ZTM,$B$3-$B$2+1,BL$8+1-$B$4)))</f>
        <v>0.26107857947578711</v>
      </c>
      <c r="BM77" s="18">
        <f>IF(OR($A77="",BM$8=""),"",MMULT(Z!$B77:INDEX(ZM,$A77-$B$4+1,$B$3-$B$2+1),ZT!BM$9:INDEX(ZTM,$B$3-$B$2+1,BM$8+1-$B$4)))</f>
        <v>0.2989535869612116</v>
      </c>
      <c r="BN77" s="18">
        <f>IF(OR($A77="",BN$8=""),"",MMULT(Z!$B77:INDEX(ZM,$A77-$B$4+1,$B$3-$B$2+1),ZT!BN$9:INDEX(ZTM,$B$3-$B$2+1,BN$8+1-$B$4)))</f>
        <v>0.26113816958915215</v>
      </c>
      <c r="BO77" s="18">
        <f>IF(OR($A77="",BO$8=""),"",MMULT(Z!$B77:INDEX(ZM,$A77-$B$4+1,$B$3-$B$2+1),ZT!BO$9:INDEX(ZTM,$B$3-$B$2+1,BO$8+1-$B$4)))</f>
        <v>0.33874504888191026</v>
      </c>
      <c r="BP77" s="18">
        <f>IF(OR($A77="",BP$8=""),"",MMULT(Z!$B77:INDEX(ZM,$A77-$B$4+1,$B$3-$B$2+1),ZT!BP$9:INDEX(ZTM,$B$3-$B$2+1,BP$8+1-$B$4)))</f>
        <v>0.33012249762479101</v>
      </c>
      <c r="BQ77" s="18">
        <f>IF(OR($A77="",BQ$8=""),"",MMULT(Z!$B77:INDEX(ZM,$A77-$B$4+1,$B$3-$B$2+1),ZT!BQ$9:INDEX(ZTM,$B$3-$B$2+1,BQ$8+1-$B$4)))</f>
        <v>0.31426850721061439</v>
      </c>
      <c r="BR77" s="18">
        <f>IF(OR($A77="",BR$8=""),"",MMULT(Z!$B77:INDEX(ZM,$A77-$B$4+1,$B$3-$B$2+1),ZT!BR$9:INDEX(ZTM,$B$3-$B$2+1,BR$8+1-$B$4)))</f>
        <v>0.36815239846218384</v>
      </c>
      <c r="BS77" s="18">
        <f>IF(OR($A77="",BS$8=""),"",MMULT(Z!$B77:INDEX(ZM,$A77-$B$4+1,$B$3-$B$2+1),ZT!BS$9:INDEX(ZTM,$B$3-$B$2+1,BS$8+1-$B$4)))</f>
        <v>0.31609112441083653</v>
      </c>
      <c r="BT77" s="18">
        <f>IF(OR($A77="",BT$8=""),"",MMULT(Z!$B77:INDEX(ZM,$A77-$B$4+1,$B$3-$B$2+1),ZT!BT$9:INDEX(ZTM,$B$3-$B$2+1,BT$8+1-$B$4)))</f>
        <v>0.33195607718437731</v>
      </c>
      <c r="BU77" s="18">
        <f>IF(OR($A77="",BU$8=""),"",MMULT(Z!$B77:INDEX(ZM,$A77-$B$4+1,$B$3-$B$2+1),ZT!BU$9:INDEX(ZTM,$B$3-$B$2+1,BU$8+1-$B$4)))</f>
        <v>0.34506393706860422</v>
      </c>
      <c r="BV77" s="18">
        <f>IF(OR($A77="",BV$8=""),"",MMULT(Z!$B77:INDEX(ZM,$A77-$B$4+1,$B$3-$B$2+1),ZT!BV$9:INDEX(ZTM,$B$3-$B$2+1,BV$8+1-$B$4)))</f>
        <v>0.3274664259961324</v>
      </c>
      <c r="BW77" s="18">
        <f>IF(OR($A77="",BW$8=""),"",MMULT(Z!$B77:INDEX(ZM,$A77-$B$4+1,$B$3-$B$2+1),ZT!BW$9:INDEX(ZTM,$B$3-$B$2+1,BW$8+1-$B$4)))</f>
        <v>0.34260882766248257</v>
      </c>
      <c r="BX77" s="18">
        <f>IF(OR($A77="",BX$8=""),"",MMULT(Z!$B77:INDEX(ZM,$A77-$B$4+1,$B$3-$B$2+1),ZT!BX$9:INDEX(ZTM,$B$3-$B$2+1,BX$8+1-$B$4)))</f>
        <v>0.32655082522938661</v>
      </c>
      <c r="BY77" s="18">
        <f>IF(OR($A77="",BY$8=""),"",MMULT(Z!$B77:INDEX(ZM,$A77-$B$4+1,$B$3-$B$2+1),ZT!BY$9:INDEX(ZTM,$B$3-$B$2+1,BY$8+1-$B$4)))</f>
        <v>0.30492547627091632</v>
      </c>
      <c r="BZ77" s="18">
        <f>IF(OR($A77="",BZ$8=""),"",MMULT(Z!$B77:INDEX(ZM,$A77-$B$4+1,$B$3-$B$2+1),ZT!BZ$9:INDEX(ZTM,$B$3-$B$2+1,BZ$8+1-$B$4)))</f>
        <v>0.32571337174731896</v>
      </c>
      <c r="CA77" s="18">
        <f>IF(OR($A77="",CA$8=""),"",MMULT(Z!$B77:INDEX(ZM,$A77-$B$4+1,$B$3-$B$2+1),ZT!CA$9:INDEX(ZTM,$B$3-$B$2+1,CA$8+1-$B$4)))</f>
        <v>0.2559468136906829</v>
      </c>
      <c r="CB77" s="18">
        <f>IF(OR($A77="",CB$8=""),"",MMULT(Z!$B77:INDEX(ZM,$A77-$B$4+1,$B$3-$B$2+1),ZT!CB$9:INDEX(ZTM,$B$3-$B$2+1,CB$8+1-$B$4)))</f>
        <v>0.29099008334336085</v>
      </c>
      <c r="CC77" s="18">
        <f>IF(OR($A77="",CC$8=""),"",MMULT(Z!$B77:INDEX(ZM,$A77-$B$4+1,$B$3-$B$2+1),ZT!CC$9:INDEX(ZTM,$B$3-$B$2+1,CC$8+1-$B$4)))</f>
        <v>0.27079264875739312</v>
      </c>
      <c r="CD77" s="18">
        <f>IF(OR($A77="",CD$8=""),"",MMULT(Z!$B77:INDEX(ZM,$A77-$B$4+1,$B$3-$B$2+1),ZT!CD$9:INDEX(ZTM,$B$3-$B$2+1,CD$8+1-$B$4)))</f>
        <v>0.25249522261034313</v>
      </c>
      <c r="CE77" s="18">
        <f>IF(OR($A77="",CE$8=""),"",MMULT(Z!$B77:INDEX(ZM,$A77-$B$4+1,$B$3-$B$2+1),ZT!CE$9:INDEX(ZTM,$B$3-$B$2+1,CE$8+1-$B$4)))</f>
        <v>0.24469947525580285</v>
      </c>
      <c r="CF77" s="18">
        <f>IF(OR($A77="",CF$8=""),"",MMULT(Z!$B77:INDEX(ZM,$A77-$B$4+1,$B$3-$B$2+1),ZT!CF$9:INDEX(ZTM,$B$3-$B$2+1,CF$8+1-$B$4)))</f>
        <v>0.2415590620291129</v>
      </c>
      <c r="CG77" s="18">
        <f>IF(OR($A77="",CG$8=""),"",MMULT(Z!$B77:INDEX(ZM,$A77-$B$4+1,$B$3-$B$2+1),ZT!CG$9:INDEX(ZTM,$B$3-$B$2+1,CG$8+1-$B$4)))</f>
        <v>0.25405921703838197</v>
      </c>
      <c r="CH77" s="18">
        <f>IF(OR($A77="",CH$8=""),"",MMULT(Z!$B77:INDEX(ZM,$A77-$B$4+1,$B$3-$B$2+1),ZT!CH$9:INDEX(ZTM,$B$3-$B$2+1,CH$8+1-$B$4)))</f>
        <v>0.25469673935128939</v>
      </c>
      <c r="CI77" s="18">
        <f>IF(OR($A77="",CI$8=""),"",MMULT(Z!$B77:INDEX(ZM,$A77-$B$4+1,$B$3-$B$2+1),ZT!CI$9:INDEX(ZTM,$B$3-$B$2+1,CI$8+1-$B$4)))</f>
        <v>0.25346677467695972</v>
      </c>
      <c r="CJ77" s="18">
        <f>IF(OR($A77="",CJ$8=""),"",MMULT(Z!$B77:INDEX(ZM,$A77-$B$4+1,$B$3-$B$2+1),ZT!CJ$9:INDEX(ZTM,$B$3-$B$2+1,CJ$8+1-$B$4)))</f>
        <v>0.23304035431725001</v>
      </c>
      <c r="CK77" s="18">
        <f>IF(OR($A77="",CK$8=""),"",MMULT(Z!$B77:INDEX(ZM,$A77-$B$4+1,$B$3-$B$2+1),ZT!CK$9:INDEX(ZTM,$B$3-$B$2+1,CK$8+1-$B$4)))</f>
        <v>0.2709971074949209</v>
      </c>
      <c r="CL77" s="18">
        <f>IF(OR($A77="",CL$8=""),"",MMULT(Z!$B77:INDEX(ZM,$A77-$B$4+1,$B$3-$B$2+1),ZT!CL$9:INDEX(ZTM,$B$3-$B$2+1,CL$8+1-$B$4)))</f>
        <v>0.23450112828312816</v>
      </c>
      <c r="CM77" s="18">
        <f>IF(OR($A77="",CM$8=""),"",MMULT(Z!$B77:INDEX(ZM,$A77-$B$4+1,$B$3-$B$2+1),ZT!CM$9:INDEX(ZTM,$B$3-$B$2+1,CM$8+1-$B$4)))</f>
        <v>0.2941440111372795</v>
      </c>
      <c r="CN77" s="18">
        <f>IF(OR($A77="",CN$8=""),"",MMULT(Z!$B77:INDEX(ZM,$A77-$B$4+1,$B$3-$B$2+1),ZT!CN$9:INDEX(ZTM,$B$3-$B$2+1,CN$8+1-$B$4)))</f>
        <v>0.27295300945900325</v>
      </c>
      <c r="CO77" s="18">
        <f>IF(OR($A77="",CO$8=""),"",MMULT(Z!$B77:INDEX(ZM,$A77-$B$4+1,$B$3-$B$2+1),ZT!CO$9:INDEX(ZTM,$B$3-$B$2+1,CO$8+1-$B$4)))</f>
        <v>0.26184739093247478</v>
      </c>
      <c r="CP77" s="18">
        <f>IF(OR($A77="",CP$8=""),"",MMULT(Z!$B77:INDEX(ZM,$A77-$B$4+1,$B$3-$B$2+1),ZT!CP$9:INDEX(ZTM,$B$3-$B$2+1,CP$8+1-$B$4)))</f>
        <v>0.19328160876606038</v>
      </c>
      <c r="CQ77" s="18">
        <f>IF(OR($A77="",CQ$8=""),"",MMULT(Z!$B77:INDEX(ZM,$A77-$B$4+1,$B$3-$B$2+1),ZT!CQ$9:INDEX(ZTM,$B$3-$B$2+1,CQ$8+1-$B$4)))</f>
        <v>0.19128652444177718</v>
      </c>
      <c r="CR77" s="18">
        <f>IF(OR($A77="",CR$8=""),"",MMULT(Z!$B77:INDEX(ZM,$A77-$B$4+1,$B$3-$B$2+1),ZT!CR$9:INDEX(ZTM,$B$3-$B$2+1,CR$8+1-$B$4)))</f>
        <v>0.13847174203340468</v>
      </c>
      <c r="CS77" s="18">
        <f>IF(OR($A77="",CS$8=""),"",MMULT(Z!$B77:INDEX(ZM,$A77-$B$4+1,$B$3-$B$2+1),ZT!CS$9:INDEX(ZTM,$B$3-$B$2+1,CS$8+1-$B$4)))</f>
        <v>0.18998639631308317</v>
      </c>
      <c r="CT77" s="18" t="str">
        <f>IF(OR($A77="",CT$8=""),"",MMULT(Z!$B77:INDEX(ZM,$A77-$B$4+1,$B$3-$B$2+1),ZT!CT$9:INDEX(ZTM,$B$3-$B$2+1,CT$8+1-$B$4)))</f>
        <v/>
      </c>
      <c r="CU77" s="18" t="str">
        <f>IF(OR($A77="",CU$8=""),"",MMULT(Z!$B77:INDEX(ZM,$A77-$B$4+1,$B$3-$B$2+1),ZT!CU$9:INDEX(ZTM,$B$3-$B$2+1,CU$8+1-$B$4)))</f>
        <v/>
      </c>
      <c r="CV77" s="18" t="str">
        <f>IF(OR($A77="",CV$8=""),"",MMULT(Z!$B77:INDEX(ZM,$A77-$B$4+1,$B$3-$B$2+1),ZT!CV$9:INDEX(ZTM,$B$3-$B$2+1,CV$8+1-$B$4)))</f>
        <v/>
      </c>
      <c r="CW77" s="18" t="str">
        <f>IF(OR($A77="",CW$8=""),"",MMULT(Z!$B77:INDEX(ZM,$A77-$B$4+1,$B$3-$B$2+1),ZT!CW$9:INDEX(ZTM,$B$3-$B$2+1,CW$8+1-$B$4)))</f>
        <v/>
      </c>
      <c r="CX77" s="18" t="str">
        <f>IF(OR($A77="",CX$8=""),"",MMULT(Z!$B77:INDEX(ZM,$A77-$B$4+1,$B$3-$B$2+1),ZT!CX$9:INDEX(ZTM,$B$3-$B$2+1,CX$8+1-$B$4)))</f>
        <v/>
      </c>
      <c r="CY77" s="18" t="str">
        <f>IF(OR($A77="",CY$8=""),"",MMULT(Z!$B77:INDEX(ZM,$A77-$B$4+1,$B$3-$B$2+1),ZT!CY$9:INDEX(ZTM,$B$3-$B$2+1,CY$8+1-$B$4)))</f>
        <v/>
      </c>
      <c r="CZ77" s="18" t="str">
        <f>IF(OR($A77="",CZ$8=""),"",MMULT(Z!$B77:INDEX(ZM,$A77-$B$4+1,$B$3-$B$2+1),ZT!CZ$9:INDEX(ZTM,$B$3-$B$2+1,CZ$8+1-$B$4)))</f>
        <v/>
      </c>
      <c r="DA77" s="18" t="str">
        <f>IF(OR($A77="",DA$8=""),"",MMULT(Z!$B77:INDEX(ZM,$A77-$B$4+1,$B$3-$B$2+1),ZT!DA$9:INDEX(ZTM,$B$3-$B$2+1,DA$8+1-$B$4)))</f>
        <v/>
      </c>
      <c r="DB77" s="18" t="str">
        <f>IF(OR($A77="",DB$8=""),"",MMULT(Z!$B77:INDEX(ZM,$A77-$B$4+1,$B$3-$B$2+1),ZT!DB$9:INDEX(ZTM,$B$3-$B$2+1,DB$8+1-$B$4)))</f>
        <v/>
      </c>
      <c r="DC77" s="18" t="str">
        <f>IF(OR($A77="",DC$8=""),"",MMULT(Z!$B77:INDEX(ZM,$A77-$B$4+1,$B$3-$B$2+1),ZT!DC$9:INDEX(ZTM,$B$3-$B$2+1,DC$8+1-$B$4)))</f>
        <v/>
      </c>
      <c r="DD77" s="18" t="str">
        <f>IF(OR($A77="",DD$8=""),"",MMULT(Z!$B77:INDEX(ZM,$A77-$B$4+1,$B$3-$B$2+1),ZT!DD$9:INDEX(ZTM,$B$3-$B$2+1,DD$8+1-$B$4)))</f>
        <v/>
      </c>
      <c r="DE77" s="18" t="str">
        <f>IF(OR($A77="",DE$8=""),"",MMULT(Z!$B77:INDEX(ZM,$A77-$B$4+1,$B$3-$B$2+1),ZT!DE$9:INDEX(ZTM,$B$3-$B$2+1,DE$8+1-$B$4)))</f>
        <v/>
      </c>
      <c r="DF77" s="18" t="str">
        <f>IF(OR($A77="",DF$8=""),"",MMULT(Z!$B77:INDEX(ZM,$A77-$B$4+1,$B$3-$B$2+1),ZT!DF$9:INDEX(ZTM,$B$3-$B$2+1,DF$8+1-$B$4)))</f>
        <v/>
      </c>
      <c r="DG77" s="18" t="str">
        <f>IF(OR($A77="",DG$8=""),"",MMULT(Z!$B77:INDEX(ZM,$A77-$B$4+1,$B$3-$B$2+1),ZT!DG$9:INDEX(ZTM,$B$3-$B$2+1,DG$8+1-$B$4)))</f>
        <v/>
      </c>
    </row>
    <row r="78" spans="1:111">
      <c r="A78">
        <f>Z!A78</f>
        <v>69</v>
      </c>
      <c r="B78" s="18">
        <f>IF(OR($A78="",B$8=""),"",MMULT(Z!$B78:INDEX(ZM,$A78-$B$4+1,$B$3-$B$2+1),ZT!B$9:INDEX(ZTM,$B$3-$B$2+1,B$8+1-$B$4)))</f>
        <v>0.74580365407895755</v>
      </c>
      <c r="C78" s="18">
        <f>IF(OR($A78="",C$8=""),"",MMULT(Z!$B78:INDEX(ZM,$A78-$B$4+1,$B$3-$B$2+1),ZT!C$9:INDEX(ZTM,$B$3-$B$2+1,C$8+1-$B$4)))</f>
        <v>0.60167545719913207</v>
      </c>
      <c r="D78" s="18">
        <f>IF(OR($A78="",D$8=""),"",MMULT(Z!$B78:INDEX(ZM,$A78-$B$4+1,$B$3-$B$2+1),ZT!D$9:INDEX(ZTM,$B$3-$B$2+1,D$8+1-$B$4)))</f>
        <v>0.55896119796815502</v>
      </c>
      <c r="E78" s="18">
        <f>IF(OR($A78="",E$8=""),"",MMULT(Z!$B78:INDEX(ZM,$A78-$B$4+1,$B$3-$B$2+1),ZT!E$9:INDEX(ZTM,$B$3-$B$2+1,E$8+1-$B$4)))</f>
        <v>0.59902904211515706</v>
      </c>
      <c r="F78" s="18">
        <f>IF(OR($A78="",F$8=""),"",MMULT(Z!$B78:INDEX(ZM,$A78-$B$4+1,$B$3-$B$2+1),ZT!F$9:INDEX(ZTM,$B$3-$B$2+1,F$8+1-$B$4)))</f>
        <v>0.56927899953623884</v>
      </c>
      <c r="G78" s="18">
        <f>IF(OR($A78="",G$8=""),"",MMULT(Z!$B78:INDEX(ZM,$A78-$B$4+1,$B$3-$B$2+1),ZT!G$9:INDEX(ZTM,$B$3-$B$2+1,G$8+1-$B$4)))</f>
        <v>0.56000783967114032</v>
      </c>
      <c r="H78" s="18">
        <f>IF(OR($A78="",H$8=""),"",MMULT(Z!$B78:INDEX(ZM,$A78-$B$4+1,$B$3-$B$2+1),ZT!H$9:INDEX(ZTM,$B$3-$B$2+1,H$8+1-$B$4)))</f>
        <v>0.48619705534177954</v>
      </c>
      <c r="I78" s="18">
        <f>IF(OR($A78="",I$8=""),"",MMULT(Z!$B78:INDEX(ZM,$A78-$B$4+1,$B$3-$B$2+1),ZT!I$9:INDEX(ZTM,$B$3-$B$2+1,I$8+1-$B$4)))</f>
        <v>0.36506116251569842</v>
      </c>
      <c r="J78" s="18">
        <f>IF(OR($A78="",J$8=""),"",MMULT(Z!$B78:INDEX(ZM,$A78-$B$4+1,$B$3-$B$2+1),ZT!J$9:INDEX(ZTM,$B$3-$B$2+1,J$8+1-$B$4)))</f>
        <v>0.79260653878680465</v>
      </c>
      <c r="K78" s="18">
        <f>IF(OR($A78="",K$8=""),"",MMULT(Z!$B78:INDEX(ZM,$A78-$B$4+1,$B$3-$B$2+1),ZT!K$9:INDEX(ZTM,$B$3-$B$2+1,K$8+1-$B$4)))</f>
        <v>0.53079863855863296</v>
      </c>
      <c r="L78" s="18">
        <f>IF(OR($A78="",L$8=""),"",MMULT(Z!$B78:INDEX(ZM,$A78-$B$4+1,$B$3-$B$2+1),ZT!L$9:INDEX(ZTM,$B$3-$B$2+1,L$8+1-$B$4)))</f>
        <v>0.57287632261783983</v>
      </c>
      <c r="M78" s="18">
        <f>IF(OR($A78="",M$8=""),"",MMULT(Z!$B78:INDEX(ZM,$A78-$B$4+1,$B$3-$B$2+1),ZT!M$9:INDEX(ZTM,$B$3-$B$2+1,M$8+1-$B$4)))</f>
        <v>0.16325105112879618</v>
      </c>
      <c r="N78" s="18">
        <f>IF(OR($A78="",N$8=""),"",MMULT(Z!$B78:INDEX(ZM,$A78-$B$4+1,$B$3-$B$2+1),ZT!N$9:INDEX(ZTM,$B$3-$B$2+1,N$8+1-$B$4)))</f>
        <v>0.48053714876604514</v>
      </c>
      <c r="O78" s="18">
        <f>IF(OR($A78="",O$8=""),"",MMULT(Z!$B78:INDEX(ZM,$A78-$B$4+1,$B$3-$B$2+1),ZT!O$9:INDEX(ZTM,$B$3-$B$2+1,O$8+1-$B$4)))</f>
        <v>0.24040173160359637</v>
      </c>
      <c r="P78" s="18">
        <f>IF(OR($A78="",P$8=""),"",MMULT(Z!$B78:INDEX(ZM,$A78-$B$4+1,$B$3-$B$2+1),ZT!P$9:INDEX(ZTM,$B$3-$B$2+1,P$8+1-$B$4)))</f>
        <v>0.40066457145631978</v>
      </c>
      <c r="Q78" s="18">
        <f>IF(OR($A78="",Q$8=""),"",MMULT(Z!$B78:INDEX(ZM,$A78-$B$4+1,$B$3-$B$2+1),ZT!Q$9:INDEX(ZTM,$B$3-$B$2+1,Q$8+1-$B$4)))</f>
        <v>0.4253940810598707</v>
      </c>
      <c r="R78" s="18">
        <f>IF(OR($A78="",R$8=""),"",MMULT(Z!$B78:INDEX(ZM,$A78-$B$4+1,$B$3-$B$2+1),ZT!R$9:INDEX(ZTM,$B$3-$B$2+1,R$8+1-$B$4)))</f>
        <v>0.34197478593268954</v>
      </c>
      <c r="S78" s="18">
        <f>IF(OR($A78="",S$8=""),"",MMULT(Z!$B78:INDEX(ZM,$A78-$B$4+1,$B$3-$B$2+1),ZT!S$9:INDEX(ZTM,$B$3-$B$2+1,S$8+1-$B$4)))</f>
        <v>0.54115398947149107</v>
      </c>
      <c r="T78" s="18">
        <f>IF(OR($A78="",T$8=""),"",MMULT(Z!$B78:INDEX(ZM,$A78-$B$4+1,$B$3-$B$2+1),ZT!T$9:INDEX(ZTM,$B$3-$B$2+1,T$8+1-$B$4)))</f>
        <v>0.16671414573951016</v>
      </c>
      <c r="U78" s="18">
        <f>IF(OR($A78="",U$8=""),"",MMULT(Z!$B78:INDEX(ZM,$A78-$B$4+1,$B$3-$B$2+1),ZT!U$9:INDEX(ZTM,$B$3-$B$2+1,U$8+1-$B$4)))</f>
        <v>0.47793990445929307</v>
      </c>
      <c r="V78" s="18">
        <f>IF(OR($A78="",V$8=""),"",MMULT(Z!$B78:INDEX(ZM,$A78-$B$4+1,$B$3-$B$2+1),ZT!V$9:INDEX(ZTM,$B$3-$B$2+1,V$8+1-$B$4)))</f>
        <v>0.59198199688612285</v>
      </c>
      <c r="W78" s="18">
        <f>IF(OR($A78="",W$8=""),"",MMULT(Z!$B78:INDEX(ZM,$A78-$B$4+1,$B$3-$B$2+1),ZT!W$9:INDEX(ZTM,$B$3-$B$2+1,W$8+1-$B$4)))</f>
        <v>0.54795786835683891</v>
      </c>
      <c r="X78" s="18">
        <f>IF(OR($A78="",X$8=""),"",MMULT(Z!$B78:INDEX(ZM,$A78-$B$4+1,$B$3-$B$2+1),ZT!X$9:INDEX(ZTM,$B$3-$B$2+1,X$8+1-$B$4)))</f>
        <v>0.53733140047759909</v>
      </c>
      <c r="Y78" s="18">
        <f>IF(OR($A78="",Y$8=""),"",MMULT(Z!$B78:INDEX(ZM,$A78-$B$4+1,$B$3-$B$2+1),ZT!Y$9:INDEX(ZTM,$B$3-$B$2+1,Y$8+1-$B$4)))</f>
        <v>0.58102569159437834</v>
      </c>
      <c r="Z78" s="18">
        <f>IF(OR($A78="",Z$8=""),"",MMULT(Z!$B78:INDEX(ZM,$A78-$B$4+1,$B$3-$B$2+1),ZT!Z$9:INDEX(ZTM,$B$3-$B$2+1,Z$8+1-$B$4)))</f>
        <v>0.67662886975074532</v>
      </c>
      <c r="AA78" s="18">
        <f>IF(OR($A78="",AA$8=""),"",MMULT(Z!$B78:INDEX(ZM,$A78-$B$4+1,$B$3-$B$2+1),ZT!AA$9:INDEX(ZTM,$B$3-$B$2+1,AA$8+1-$B$4)))</f>
        <v>0.47812594090861671</v>
      </c>
      <c r="AB78" s="18">
        <f>IF(OR($A78="",AB$8=""),"",MMULT(Z!$B78:INDEX(ZM,$A78-$B$4+1,$B$3-$B$2+1),ZT!AB$9:INDEX(ZTM,$B$3-$B$2+1,AB$8+1-$B$4)))</f>
        <v>0.68787014224719012</v>
      </c>
      <c r="AC78" s="18">
        <f>IF(OR($A78="",AC$8=""),"",MMULT(Z!$B78:INDEX(ZM,$A78-$B$4+1,$B$3-$B$2+1),ZT!AC$9:INDEX(ZTM,$B$3-$B$2+1,AC$8+1-$B$4)))</f>
        <v>0.61342492733100362</v>
      </c>
      <c r="AD78" s="18">
        <f>IF(OR($A78="",AD$8=""),"",MMULT(Z!$B78:INDEX(ZM,$A78-$B$4+1,$B$3-$B$2+1),ZT!AD$9:INDEX(ZTM,$B$3-$B$2+1,AD$8+1-$B$4)))</f>
        <v>0.54556035952655146</v>
      </c>
      <c r="AE78" s="18">
        <f>IF(OR($A78="",AE$8=""),"",MMULT(Z!$B78:INDEX(ZM,$A78-$B$4+1,$B$3-$B$2+1),ZT!AE$9:INDEX(ZTM,$B$3-$B$2+1,AE$8+1-$B$4)))</f>
        <v>0.74582062677220473</v>
      </c>
      <c r="AF78" s="18">
        <f>IF(OR($A78="",AF$8=""),"",MMULT(Z!$B78:INDEX(ZM,$A78-$B$4+1,$B$3-$B$2+1),ZT!AF$9:INDEX(ZTM,$B$3-$B$2+1,AF$8+1-$B$4)))</f>
        <v>0.76012353951296063</v>
      </c>
      <c r="AG78" s="18">
        <f>IF(OR($A78="",AG$8=""),"",MMULT(Z!$B78:INDEX(ZM,$A78-$B$4+1,$B$3-$B$2+1),ZT!AG$9:INDEX(ZTM,$B$3-$B$2+1,AG$8+1-$B$4)))</f>
        <v>0.91639505811460753</v>
      </c>
      <c r="AH78" s="18">
        <f>IF(OR($A78="",AH$8=""),"",MMULT(Z!$B78:INDEX(ZM,$A78-$B$4+1,$B$3-$B$2+1),ZT!AH$9:INDEX(ZTM,$B$3-$B$2+1,AH$8+1-$B$4)))</f>
        <v>0.70782991965882713</v>
      </c>
      <c r="AI78" s="18">
        <f>IF(OR($A78="",AI$8=""),"",MMULT(Z!$B78:INDEX(ZM,$A78-$B$4+1,$B$3-$B$2+1),ZT!AI$9:INDEX(ZTM,$B$3-$B$2+1,AI$8+1-$B$4)))</f>
        <v>0.79439612756439981</v>
      </c>
      <c r="AJ78" s="18">
        <f>IF(OR($A78="",AJ$8=""),"",MMULT(Z!$B78:INDEX(ZM,$A78-$B$4+1,$B$3-$B$2+1),ZT!AJ$9:INDEX(ZTM,$B$3-$B$2+1,AJ$8+1-$B$4)))</f>
        <v>0.78069657631606215</v>
      </c>
      <c r="AK78" s="18">
        <f>IF(OR($A78="",AK$8=""),"",MMULT(Z!$B78:INDEX(ZM,$A78-$B$4+1,$B$3-$B$2+1),ZT!AK$9:INDEX(ZTM,$B$3-$B$2+1,AK$8+1-$B$4)))</f>
        <v>0.7876181987196138</v>
      </c>
      <c r="AL78" s="18">
        <f>IF(OR($A78="",AL$8=""),"",MMULT(Z!$B78:INDEX(ZM,$A78-$B$4+1,$B$3-$B$2+1),ZT!AL$9:INDEX(ZTM,$B$3-$B$2+1,AL$8+1-$B$4)))</f>
        <v>0.87893656340245818</v>
      </c>
      <c r="AM78" s="18">
        <f>IF(OR($A78="",AM$8=""),"",MMULT(Z!$B78:INDEX(ZM,$A78-$B$4+1,$B$3-$B$2+1),ZT!AM$9:INDEX(ZTM,$B$3-$B$2+1,AM$8+1-$B$4)))</f>
        <v>0.65076216660214481</v>
      </c>
      <c r="AN78" s="18">
        <f>IF(OR($A78="",AN$8=""),"",MMULT(Z!$B78:INDEX(ZM,$A78-$B$4+1,$B$3-$B$2+1),ZT!AN$9:INDEX(ZTM,$B$3-$B$2+1,AN$8+1-$B$4)))</f>
        <v>0.81979250964904349</v>
      </c>
      <c r="AO78" s="18">
        <f>IF(OR($A78="",AO$8=""),"",MMULT(Z!$B78:INDEX(ZM,$A78-$B$4+1,$B$3-$B$2+1),ZT!AO$9:INDEX(ZTM,$B$3-$B$2+1,AO$8+1-$B$4)))</f>
        <v>0.54893227015136326</v>
      </c>
      <c r="AP78" s="18">
        <f>IF(OR($A78="",AP$8=""),"",MMULT(Z!$B78:INDEX(ZM,$A78-$B$4+1,$B$3-$B$2+1),ZT!AP$9:INDEX(ZTM,$B$3-$B$2+1,AP$8+1-$B$4)))</f>
        <v>0.55568956482231913</v>
      </c>
      <c r="AQ78" s="18">
        <f>IF(OR($A78="",AQ$8=""),"",MMULT(Z!$B78:INDEX(ZM,$A78-$B$4+1,$B$3-$B$2+1),ZT!AQ$9:INDEX(ZTM,$B$3-$B$2+1,AQ$8+1-$B$4)))</f>
        <v>0.47940402441987007</v>
      </c>
      <c r="AR78" s="18">
        <f>IF(OR($A78="",AR$8=""),"",MMULT(Z!$B78:INDEX(ZM,$A78-$B$4+1,$B$3-$B$2+1),ZT!AR$9:INDEX(ZTM,$B$3-$B$2+1,AR$8+1-$B$4)))</f>
        <v>0.43083903767822285</v>
      </c>
      <c r="AS78" s="18">
        <f>IF(OR($A78="",AS$8=""),"",MMULT(Z!$B78:INDEX(ZM,$A78-$B$4+1,$B$3-$B$2+1),ZT!AS$9:INDEX(ZTM,$B$3-$B$2+1,AS$8+1-$B$4)))</f>
        <v>0.37998751809534914</v>
      </c>
      <c r="AT78" s="18">
        <f>IF(OR($A78="",AT$8=""),"",MMULT(Z!$B78:INDEX(ZM,$A78-$B$4+1,$B$3-$B$2+1),ZT!AT$9:INDEX(ZTM,$B$3-$B$2+1,AT$8+1-$B$4)))</f>
        <v>0.3228806311695348</v>
      </c>
      <c r="AU78" s="18">
        <f>IF(OR($A78="",AU$8=""),"",MMULT(Z!$B78:INDEX(ZM,$A78-$B$4+1,$B$3-$B$2+1),ZT!AU$9:INDEX(ZTM,$B$3-$B$2+1,AU$8+1-$B$4)))</f>
        <v>0.28955367211179572</v>
      </c>
      <c r="AV78" s="18">
        <f>IF(OR($A78="",AV$8=""),"",MMULT(Z!$B78:INDEX(ZM,$A78-$B$4+1,$B$3-$B$2+1),ZT!AV$9:INDEX(ZTM,$B$3-$B$2+1,AV$8+1-$B$4)))</f>
        <v>0.22803575748886648</v>
      </c>
      <c r="AW78" s="18">
        <f>IF(OR($A78="",AW$8=""),"",MMULT(Z!$B78:INDEX(ZM,$A78-$B$4+1,$B$3-$B$2+1),ZT!AW$9:INDEX(ZTM,$B$3-$B$2+1,AW$8+1-$B$4)))</f>
        <v>0.17443687652363324</v>
      </c>
      <c r="AX78" s="18">
        <f>IF(OR($A78="",AX$8=""),"",MMULT(Z!$B78:INDEX(ZM,$A78-$B$4+1,$B$3-$B$2+1),ZT!AX$9:INDEX(ZTM,$B$3-$B$2+1,AX$8+1-$B$4)))</f>
        <v>0.14607313505337999</v>
      </c>
      <c r="AY78" s="18">
        <f>IF(OR($A78="",AY$8=""),"",MMULT(Z!$B78:INDEX(ZM,$A78-$B$4+1,$B$3-$B$2+1),ZT!AY$9:INDEX(ZTM,$B$3-$B$2+1,AY$8+1-$B$4)))</f>
        <v>0.15519284737762237</v>
      </c>
      <c r="AZ78" s="18">
        <f>IF(OR($A78="",AZ$8=""),"",MMULT(Z!$B78:INDEX(ZM,$A78-$B$4+1,$B$3-$B$2+1),ZT!AZ$9:INDEX(ZTM,$B$3-$B$2+1,AZ$8+1-$B$4)))</f>
        <v>0.14500544178484881</v>
      </c>
      <c r="BA78" s="18">
        <f>IF(OR($A78="",BA$8=""),"",MMULT(Z!$B78:INDEX(ZM,$A78-$B$4+1,$B$3-$B$2+1),ZT!BA$9:INDEX(ZTM,$B$3-$B$2+1,BA$8+1-$B$4)))</f>
        <v>0.13146091990022507</v>
      </c>
      <c r="BB78" s="18">
        <f>IF(OR($A78="",BB$8=""),"",MMULT(Z!$B78:INDEX(ZM,$A78-$B$4+1,$B$3-$B$2+1),ZT!BB$9:INDEX(ZTM,$B$3-$B$2+1,BB$8+1-$B$4)))</f>
        <v>0.11983190046031982</v>
      </c>
      <c r="BC78" s="18">
        <f>IF(OR($A78="",BC$8=""),"",MMULT(Z!$B78:INDEX(ZM,$A78-$B$4+1,$B$3-$B$2+1),ZT!BC$9:INDEX(ZTM,$B$3-$B$2+1,BC$8+1-$B$4)))</f>
        <v>0.10604248635612429</v>
      </c>
      <c r="BD78" s="18">
        <f>IF(OR($A78="",BD$8=""),"",MMULT(Z!$B78:INDEX(ZM,$A78-$B$4+1,$B$3-$B$2+1),ZT!BD$9:INDEX(ZTM,$B$3-$B$2+1,BD$8+1-$B$4)))</f>
        <v>0.10552079260879633</v>
      </c>
      <c r="BE78" s="18">
        <f>IF(OR($A78="",BE$8=""),"",MMULT(Z!$B78:INDEX(ZM,$A78-$B$4+1,$B$3-$B$2+1),ZT!BE$9:INDEX(ZTM,$B$3-$B$2+1,BE$8+1-$B$4)))</f>
        <v>0.15919505116139351</v>
      </c>
      <c r="BF78" s="18">
        <f>IF(OR($A78="",BF$8=""),"",MMULT(Z!$B78:INDEX(ZM,$A78-$B$4+1,$B$3-$B$2+1),ZT!BF$9:INDEX(ZTM,$B$3-$B$2+1,BF$8+1-$B$4)))</f>
        <v>0.18239820065311332</v>
      </c>
      <c r="BG78" s="18">
        <f>IF(OR($A78="",BG$8=""),"",MMULT(Z!$B78:INDEX(ZM,$A78-$B$4+1,$B$3-$B$2+1),ZT!BG$9:INDEX(ZTM,$B$3-$B$2+1,BG$8+1-$B$4)))</f>
        <v>0.22623998378159529</v>
      </c>
      <c r="BH78" s="18">
        <f>IF(OR($A78="",BH$8=""),"",MMULT(Z!$B78:INDEX(ZM,$A78-$B$4+1,$B$3-$B$2+1),ZT!BH$9:INDEX(ZTM,$B$3-$B$2+1,BH$8+1-$B$4)))</f>
        <v>0.19139436187951508</v>
      </c>
      <c r="BI78" s="18">
        <f>IF(OR($A78="",BI$8=""),"",MMULT(Z!$B78:INDEX(ZM,$A78-$B$4+1,$B$3-$B$2+1),ZT!BI$9:INDEX(ZTM,$B$3-$B$2+1,BI$8+1-$B$4)))</f>
        <v>0.22146543898996685</v>
      </c>
      <c r="BJ78" s="18">
        <f>IF(OR($A78="",BJ$8=""),"",MMULT(Z!$B78:INDEX(ZM,$A78-$B$4+1,$B$3-$B$2+1),ZT!BJ$9:INDEX(ZTM,$B$3-$B$2+1,BJ$8+1-$B$4)))</f>
        <v>0.24916535356313049</v>
      </c>
      <c r="BK78" s="18">
        <f>IF(OR($A78="",BK$8=""),"",MMULT(Z!$B78:INDEX(ZM,$A78-$B$4+1,$B$3-$B$2+1),ZT!BK$9:INDEX(ZTM,$B$3-$B$2+1,BK$8+1-$B$4)))</f>
        <v>0.23872093836899166</v>
      </c>
      <c r="BL78" s="18">
        <f>IF(OR($A78="",BL$8=""),"",MMULT(Z!$B78:INDEX(ZM,$A78-$B$4+1,$B$3-$B$2+1),ZT!BL$9:INDEX(ZTM,$B$3-$B$2+1,BL$8+1-$B$4)))</f>
        <v>0.26143657065500026</v>
      </c>
      <c r="BM78" s="18">
        <f>IF(OR($A78="",BM$8=""),"",MMULT(Z!$B78:INDEX(ZM,$A78-$B$4+1,$B$3-$B$2+1),ZT!BM$9:INDEX(ZTM,$B$3-$B$2+1,BM$8+1-$B$4)))</f>
        <v>0.27751460952233742</v>
      </c>
      <c r="BN78" s="18">
        <f>IF(OR($A78="",BN$8=""),"",MMULT(Z!$B78:INDEX(ZM,$A78-$B$4+1,$B$3-$B$2+1),ZT!BN$9:INDEX(ZTM,$B$3-$B$2+1,BN$8+1-$B$4)))</f>
        <v>0.25516055197044757</v>
      </c>
      <c r="BO78" s="18">
        <f>IF(OR($A78="",BO$8=""),"",MMULT(Z!$B78:INDEX(ZM,$A78-$B$4+1,$B$3-$B$2+1),ZT!BO$9:INDEX(ZTM,$B$3-$B$2+1,BO$8+1-$B$4)))</f>
        <v>0.31803320080180197</v>
      </c>
      <c r="BP78" s="18">
        <f>IF(OR($A78="",BP$8=""),"",MMULT(Z!$B78:INDEX(ZM,$A78-$B$4+1,$B$3-$B$2+1),ZT!BP$9:INDEX(ZTM,$B$3-$B$2+1,BP$8+1-$B$4)))</f>
        <v>0.30611335765802489</v>
      </c>
      <c r="BQ78" s="18">
        <f>IF(OR($A78="",BQ$8=""),"",MMULT(Z!$B78:INDEX(ZM,$A78-$B$4+1,$B$3-$B$2+1),ZT!BQ$9:INDEX(ZTM,$B$3-$B$2+1,BQ$8+1-$B$4)))</f>
        <v>0.30219544651520974</v>
      </c>
      <c r="BR78" s="18">
        <f>IF(OR($A78="",BR$8=""),"",MMULT(Z!$B78:INDEX(ZM,$A78-$B$4+1,$B$3-$B$2+1),ZT!BR$9:INDEX(ZTM,$B$3-$B$2+1,BR$8+1-$B$4)))</f>
        <v>0.31609112441083653</v>
      </c>
      <c r="BS78" s="18">
        <f>IF(OR($A78="",BS$8=""),"",MMULT(Z!$B78:INDEX(ZM,$A78-$B$4+1,$B$3-$B$2+1),ZT!BS$9:INDEX(ZTM,$B$3-$B$2+1,BS$8+1-$B$4)))</f>
        <v>0.30876320648339256</v>
      </c>
      <c r="BT78" s="18">
        <f>IF(OR($A78="",BT$8=""),"",MMULT(Z!$B78:INDEX(ZM,$A78-$B$4+1,$B$3-$B$2+1),ZT!BT$9:INDEX(ZTM,$B$3-$B$2+1,BT$8+1-$B$4)))</f>
        <v>0.31154445560319716</v>
      </c>
      <c r="BU78" s="18">
        <f>IF(OR($A78="",BU$8=""),"",MMULT(Z!$B78:INDEX(ZM,$A78-$B$4+1,$B$3-$B$2+1),ZT!BU$9:INDEX(ZTM,$B$3-$B$2+1,BU$8+1-$B$4)))</f>
        <v>0.3168589604597723</v>
      </c>
      <c r="BV78" s="18">
        <f>IF(OR($A78="",BV$8=""),"",MMULT(Z!$B78:INDEX(ZM,$A78-$B$4+1,$B$3-$B$2+1),ZT!BV$9:INDEX(ZTM,$B$3-$B$2+1,BV$8+1-$B$4)))</f>
        <v>0.30001782377290037</v>
      </c>
      <c r="BW78" s="18">
        <f>IF(OR($A78="",BW$8=""),"",MMULT(Z!$B78:INDEX(ZM,$A78-$B$4+1,$B$3-$B$2+1),ZT!BW$9:INDEX(ZTM,$B$3-$B$2+1,BW$8+1-$B$4)))</f>
        <v>0.30432776787046267</v>
      </c>
      <c r="BX78" s="18">
        <f>IF(OR($A78="",BX$8=""),"",MMULT(Z!$B78:INDEX(ZM,$A78-$B$4+1,$B$3-$B$2+1),ZT!BX$9:INDEX(ZTM,$B$3-$B$2+1,BX$8+1-$B$4)))</f>
        <v>0.29631367045742724</v>
      </c>
      <c r="BY78" s="18">
        <f>IF(OR($A78="",BY$8=""),"",MMULT(Z!$B78:INDEX(ZM,$A78-$B$4+1,$B$3-$B$2+1),ZT!BY$9:INDEX(ZTM,$B$3-$B$2+1,BY$8+1-$B$4)))</f>
        <v>0.27505678654167071</v>
      </c>
      <c r="BZ78" s="18">
        <f>IF(OR($A78="",BZ$8=""),"",MMULT(Z!$B78:INDEX(ZM,$A78-$B$4+1,$B$3-$B$2+1),ZT!BZ$9:INDEX(ZTM,$B$3-$B$2+1,BZ$8+1-$B$4)))</f>
        <v>0.29886755074245941</v>
      </c>
      <c r="CA78" s="18">
        <f>IF(OR($A78="",CA$8=""),"",MMULT(Z!$B78:INDEX(ZM,$A78-$B$4+1,$B$3-$B$2+1),ZT!CA$9:INDEX(ZTM,$B$3-$B$2+1,CA$8+1-$B$4)))</f>
        <v>0.23309715177130355</v>
      </c>
      <c r="CB78" s="18">
        <f>IF(OR($A78="",CB$8=""),"",MMULT(Z!$B78:INDEX(ZM,$A78-$B$4+1,$B$3-$B$2+1),ZT!CB$9:INDEX(ZTM,$B$3-$B$2+1,CB$8+1-$B$4)))</f>
        <v>0.27429830346181105</v>
      </c>
      <c r="CC78" s="18">
        <f>IF(OR($A78="",CC$8=""),"",MMULT(Z!$B78:INDEX(ZM,$A78-$B$4+1,$B$3-$B$2+1),ZT!CC$9:INDEX(ZTM,$B$3-$B$2+1,CC$8+1-$B$4)))</f>
        <v>0.2505758454820336</v>
      </c>
      <c r="CD78" s="18">
        <f>IF(OR($A78="",CD$8=""),"",MMULT(Z!$B78:INDEX(ZM,$A78-$B$4+1,$B$3-$B$2+1),ZT!CD$9:INDEX(ZTM,$B$3-$B$2+1,CD$8+1-$B$4)))</f>
        <v>0.23489419435810155</v>
      </c>
      <c r="CE78" s="18">
        <f>IF(OR($A78="",CE$8=""),"",MMULT(Z!$B78:INDEX(ZM,$A78-$B$4+1,$B$3-$B$2+1),ZT!CE$9:INDEX(ZTM,$B$3-$B$2+1,CE$8+1-$B$4)))</f>
        <v>0.23004505150123047</v>
      </c>
      <c r="CF78" s="18">
        <f>IF(OR($A78="",CF$8=""),"",MMULT(Z!$B78:INDEX(ZM,$A78-$B$4+1,$B$3-$B$2+1),ZT!CF$9:INDEX(ZTM,$B$3-$B$2+1,CF$8+1-$B$4)))</f>
        <v>0.22648102010445437</v>
      </c>
      <c r="CG78" s="18">
        <f>IF(OR($A78="",CG$8=""),"",MMULT(Z!$B78:INDEX(ZM,$A78-$B$4+1,$B$3-$B$2+1),ZT!CG$9:INDEX(ZTM,$B$3-$B$2+1,CG$8+1-$B$4)))</f>
        <v>0.24587941678823469</v>
      </c>
      <c r="CH78" s="18">
        <f>IF(OR($A78="",CH$8=""),"",MMULT(Z!$B78:INDEX(ZM,$A78-$B$4+1,$B$3-$B$2+1),ZT!CH$9:INDEX(ZTM,$B$3-$B$2+1,CH$8+1-$B$4)))</f>
        <v>0.24566963881141868</v>
      </c>
      <c r="CI78" s="18">
        <f>IF(OR($A78="",CI$8=""),"",MMULT(Z!$B78:INDEX(ZM,$A78-$B$4+1,$B$3-$B$2+1),ZT!CI$9:INDEX(ZTM,$B$3-$B$2+1,CI$8+1-$B$4)))</f>
        <v>0.23626946022769832</v>
      </c>
      <c r="CJ78" s="18">
        <f>IF(OR($A78="",CJ$8=""),"",MMULT(Z!$B78:INDEX(ZM,$A78-$B$4+1,$B$3-$B$2+1),ZT!CJ$9:INDEX(ZTM,$B$3-$B$2+1,CJ$8+1-$B$4)))</f>
        <v>0.23154303359880377</v>
      </c>
      <c r="CK78" s="18">
        <f>IF(OR($A78="",CK$8=""),"",MMULT(Z!$B78:INDEX(ZM,$A78-$B$4+1,$B$3-$B$2+1),ZT!CK$9:INDEX(ZTM,$B$3-$B$2+1,CK$8+1-$B$4)))</f>
        <v>0.23336073566827484</v>
      </c>
      <c r="CL78" s="18">
        <f>IF(OR($A78="",CL$8=""),"",MMULT(Z!$B78:INDEX(ZM,$A78-$B$4+1,$B$3-$B$2+1),ZT!CL$9:INDEX(ZTM,$B$3-$B$2+1,CL$8+1-$B$4)))</f>
        <v>0.23205382884421163</v>
      </c>
      <c r="CM78" s="18">
        <f>IF(OR($A78="",CM$8=""),"",MMULT(Z!$B78:INDEX(ZM,$A78-$B$4+1,$B$3-$B$2+1),ZT!CM$9:INDEX(ZTM,$B$3-$B$2+1,CM$8+1-$B$4)))</f>
        <v>0.26424191424328114</v>
      </c>
      <c r="CN78" s="18">
        <f>IF(OR($A78="",CN$8=""),"",MMULT(Z!$B78:INDEX(ZM,$A78-$B$4+1,$B$3-$B$2+1),ZT!CN$9:INDEX(ZTM,$B$3-$B$2+1,CN$8+1-$B$4)))</f>
        <v>0.23251589413207613</v>
      </c>
      <c r="CO78" s="18">
        <f>IF(OR($A78="",CO$8=""),"",MMULT(Z!$B78:INDEX(ZM,$A78-$B$4+1,$B$3-$B$2+1),ZT!CO$9:INDEX(ZTM,$B$3-$B$2+1,CO$8+1-$B$4)))</f>
        <v>0.24073235865556442</v>
      </c>
      <c r="CP78" s="18">
        <f>IF(OR($A78="",CP$8=""),"",MMULT(Z!$B78:INDEX(ZM,$A78-$B$4+1,$B$3-$B$2+1),ZT!CP$9:INDEX(ZTM,$B$3-$B$2+1,CP$8+1-$B$4)))</f>
        <v>0.16253022380068605</v>
      </c>
      <c r="CQ78" s="18">
        <f>IF(OR($A78="",CQ$8=""),"",MMULT(Z!$B78:INDEX(ZM,$A78-$B$4+1,$B$3-$B$2+1),ZT!CQ$9:INDEX(ZTM,$B$3-$B$2+1,CQ$8+1-$B$4)))</f>
        <v>0.17591888708299452</v>
      </c>
      <c r="CR78" s="18">
        <f>IF(OR($A78="",CR$8=""),"",MMULT(Z!$B78:INDEX(ZM,$A78-$B$4+1,$B$3-$B$2+1),ZT!CR$9:INDEX(ZTM,$B$3-$B$2+1,CR$8+1-$B$4)))</f>
        <v>0.10895297762268941</v>
      </c>
      <c r="CS78" s="18">
        <f>IF(OR($A78="",CS$8=""),"",MMULT(Z!$B78:INDEX(ZM,$A78-$B$4+1,$B$3-$B$2+1),ZT!CS$9:INDEX(ZTM,$B$3-$B$2+1,CS$8+1-$B$4)))</f>
        <v>0.16704513694541634</v>
      </c>
      <c r="CT78" s="18" t="str">
        <f>IF(OR($A78="",CT$8=""),"",MMULT(Z!$B78:INDEX(ZM,$A78-$B$4+1,$B$3-$B$2+1),ZT!CT$9:INDEX(ZTM,$B$3-$B$2+1,CT$8+1-$B$4)))</f>
        <v/>
      </c>
      <c r="CU78" s="18" t="str">
        <f>IF(OR($A78="",CU$8=""),"",MMULT(Z!$B78:INDEX(ZM,$A78-$B$4+1,$B$3-$B$2+1),ZT!CU$9:INDEX(ZTM,$B$3-$B$2+1,CU$8+1-$B$4)))</f>
        <v/>
      </c>
      <c r="CV78" s="18" t="str">
        <f>IF(OR($A78="",CV$8=""),"",MMULT(Z!$B78:INDEX(ZM,$A78-$B$4+1,$B$3-$B$2+1),ZT!CV$9:INDEX(ZTM,$B$3-$B$2+1,CV$8+1-$B$4)))</f>
        <v/>
      </c>
      <c r="CW78" s="18" t="str">
        <f>IF(OR($A78="",CW$8=""),"",MMULT(Z!$B78:INDEX(ZM,$A78-$B$4+1,$B$3-$B$2+1),ZT!CW$9:INDEX(ZTM,$B$3-$B$2+1,CW$8+1-$B$4)))</f>
        <v/>
      </c>
      <c r="CX78" s="18" t="str">
        <f>IF(OR($A78="",CX$8=""),"",MMULT(Z!$B78:INDEX(ZM,$A78-$B$4+1,$B$3-$B$2+1),ZT!CX$9:INDEX(ZTM,$B$3-$B$2+1,CX$8+1-$B$4)))</f>
        <v/>
      </c>
      <c r="CY78" s="18" t="str">
        <f>IF(OR($A78="",CY$8=""),"",MMULT(Z!$B78:INDEX(ZM,$A78-$B$4+1,$B$3-$B$2+1),ZT!CY$9:INDEX(ZTM,$B$3-$B$2+1,CY$8+1-$B$4)))</f>
        <v/>
      </c>
      <c r="CZ78" s="18" t="str">
        <f>IF(OR($A78="",CZ$8=""),"",MMULT(Z!$B78:INDEX(ZM,$A78-$B$4+1,$B$3-$B$2+1),ZT!CZ$9:INDEX(ZTM,$B$3-$B$2+1,CZ$8+1-$B$4)))</f>
        <v/>
      </c>
      <c r="DA78" s="18" t="str">
        <f>IF(OR($A78="",DA$8=""),"",MMULT(Z!$B78:INDEX(ZM,$A78-$B$4+1,$B$3-$B$2+1),ZT!DA$9:INDEX(ZTM,$B$3-$B$2+1,DA$8+1-$B$4)))</f>
        <v/>
      </c>
      <c r="DB78" s="18" t="str">
        <f>IF(OR($A78="",DB$8=""),"",MMULT(Z!$B78:INDEX(ZM,$A78-$B$4+1,$B$3-$B$2+1),ZT!DB$9:INDEX(ZTM,$B$3-$B$2+1,DB$8+1-$B$4)))</f>
        <v/>
      </c>
      <c r="DC78" s="18" t="str">
        <f>IF(OR($A78="",DC$8=""),"",MMULT(Z!$B78:INDEX(ZM,$A78-$B$4+1,$B$3-$B$2+1),ZT!DC$9:INDEX(ZTM,$B$3-$B$2+1,DC$8+1-$B$4)))</f>
        <v/>
      </c>
      <c r="DD78" s="18" t="str">
        <f>IF(OR($A78="",DD$8=""),"",MMULT(Z!$B78:INDEX(ZM,$A78-$B$4+1,$B$3-$B$2+1),ZT!DD$9:INDEX(ZTM,$B$3-$B$2+1,DD$8+1-$B$4)))</f>
        <v/>
      </c>
      <c r="DE78" s="18" t="str">
        <f>IF(OR($A78="",DE$8=""),"",MMULT(Z!$B78:INDEX(ZM,$A78-$B$4+1,$B$3-$B$2+1),ZT!DE$9:INDEX(ZTM,$B$3-$B$2+1,DE$8+1-$B$4)))</f>
        <v/>
      </c>
      <c r="DF78" s="18" t="str">
        <f>IF(OR($A78="",DF$8=""),"",MMULT(Z!$B78:INDEX(ZM,$A78-$B$4+1,$B$3-$B$2+1),ZT!DF$9:INDEX(ZTM,$B$3-$B$2+1,DF$8+1-$B$4)))</f>
        <v/>
      </c>
      <c r="DG78" s="18" t="str">
        <f>IF(OR($A78="",DG$8=""),"",MMULT(Z!$B78:INDEX(ZM,$A78-$B$4+1,$B$3-$B$2+1),ZT!DG$9:INDEX(ZTM,$B$3-$B$2+1,DG$8+1-$B$4)))</f>
        <v/>
      </c>
    </row>
    <row r="79" spans="1:111">
      <c r="A79">
        <f>Z!A79</f>
        <v>70</v>
      </c>
      <c r="B79" s="18">
        <f>IF(OR($A79="",B$8=""),"",MMULT(Z!$B79:INDEX(ZM,$A79-$B$4+1,$B$3-$B$2+1),ZT!B$9:INDEX(ZTM,$B$3-$B$2+1,B$8+1-$B$4)))</f>
        <v>0.78940056644819012</v>
      </c>
      <c r="C79" s="18">
        <f>IF(OR($A79="",C$8=""),"",MMULT(Z!$B79:INDEX(ZM,$A79-$B$4+1,$B$3-$B$2+1),ZT!C$9:INDEX(ZTM,$B$3-$B$2+1,C$8+1-$B$4)))</f>
        <v>0.64081835585765101</v>
      </c>
      <c r="D79" s="18">
        <f>IF(OR($A79="",D$8=""),"",MMULT(Z!$B79:INDEX(ZM,$A79-$B$4+1,$B$3-$B$2+1),ZT!D$9:INDEX(ZTM,$B$3-$B$2+1,D$8+1-$B$4)))</f>
        <v>0.59610557732034752</v>
      </c>
      <c r="E79" s="18">
        <f>IF(OR($A79="",E$8=""),"",MMULT(Z!$B79:INDEX(ZM,$A79-$B$4+1,$B$3-$B$2+1),ZT!E$9:INDEX(ZTM,$B$3-$B$2+1,E$8+1-$B$4)))</f>
        <v>0.57892257620486354</v>
      </c>
      <c r="F79" s="18">
        <f>IF(OR($A79="",F$8=""),"",MMULT(Z!$B79:INDEX(ZM,$A79-$B$4+1,$B$3-$B$2+1),ZT!F$9:INDEX(ZTM,$B$3-$B$2+1,F$8+1-$B$4)))</f>
        <v>0.54217844882102451</v>
      </c>
      <c r="G79" s="18">
        <f>IF(OR($A79="",G$8=""),"",MMULT(Z!$B79:INDEX(ZM,$A79-$B$4+1,$B$3-$B$2+1),ZT!G$9:INDEX(ZTM,$B$3-$B$2+1,G$8+1-$B$4)))</f>
        <v>0.59899674066224673</v>
      </c>
      <c r="H79" s="18">
        <f>IF(OR($A79="",H$8=""),"",MMULT(Z!$B79:INDEX(ZM,$A79-$B$4+1,$B$3-$B$2+1),ZT!H$9:INDEX(ZTM,$B$3-$B$2+1,H$8+1-$B$4)))</f>
        <v>0.57385672988151404</v>
      </c>
      <c r="I79" s="18">
        <f>IF(OR($A79="",I$8=""),"",MMULT(Z!$B79:INDEX(ZM,$A79-$B$4+1,$B$3-$B$2+1),ZT!I$9:INDEX(ZTM,$B$3-$B$2+1,I$8+1-$B$4)))</f>
        <v>0.44501566915768453</v>
      </c>
      <c r="J79" s="18">
        <f>IF(OR($A79="",J$8=""),"",MMULT(Z!$B79:INDEX(ZM,$A79-$B$4+1,$B$3-$B$2+1),ZT!J$9:INDEX(ZTM,$B$3-$B$2+1,J$8+1-$B$4)))</f>
        <v>0.95434244194638096</v>
      </c>
      <c r="K79" s="18">
        <f>IF(OR($A79="",K$8=""),"",MMULT(Z!$B79:INDEX(ZM,$A79-$B$4+1,$B$3-$B$2+1),ZT!K$9:INDEX(ZTM,$B$3-$B$2+1,K$8+1-$B$4)))</f>
        <v>0.60376190371842742</v>
      </c>
      <c r="L79" s="18">
        <f>IF(OR($A79="",L$8=""),"",MMULT(Z!$B79:INDEX(ZM,$A79-$B$4+1,$B$3-$B$2+1),ZT!L$9:INDEX(ZTM,$B$3-$B$2+1,L$8+1-$B$4)))</f>
        <v>0.56551176870353614</v>
      </c>
      <c r="M79" s="18">
        <f>IF(OR($A79="",M$8=""),"",MMULT(Z!$B79:INDEX(ZM,$A79-$B$4+1,$B$3-$B$2+1),ZT!M$9:INDEX(ZTM,$B$3-$B$2+1,M$8+1-$B$4)))</f>
        <v>0.13954533342089875</v>
      </c>
      <c r="N79" s="18">
        <f>IF(OR($A79="",N$8=""),"",MMULT(Z!$B79:INDEX(ZM,$A79-$B$4+1,$B$3-$B$2+1),ZT!N$9:INDEX(ZTM,$B$3-$B$2+1,N$8+1-$B$4)))</f>
        <v>0.48432429305154523</v>
      </c>
      <c r="O79" s="18">
        <f>IF(OR($A79="",O$8=""),"",MMULT(Z!$B79:INDEX(ZM,$A79-$B$4+1,$B$3-$B$2+1),ZT!O$9:INDEX(ZTM,$B$3-$B$2+1,O$8+1-$B$4)))</f>
        <v>0.30709767371576835</v>
      </c>
      <c r="P79" s="18">
        <f>IF(OR($A79="",P$8=""),"",MMULT(Z!$B79:INDEX(ZM,$A79-$B$4+1,$B$3-$B$2+1),ZT!P$9:INDEX(ZTM,$B$3-$B$2+1,P$8+1-$B$4)))</f>
        <v>0.30718838601860038</v>
      </c>
      <c r="Q79" s="18">
        <f>IF(OR($A79="",Q$8=""),"",MMULT(Z!$B79:INDEX(ZM,$A79-$B$4+1,$B$3-$B$2+1),ZT!Q$9:INDEX(ZTM,$B$3-$B$2+1,Q$8+1-$B$4)))</f>
        <v>0.42448325269817933</v>
      </c>
      <c r="R79" s="18">
        <f>IF(OR($A79="",R$8=""),"",MMULT(Z!$B79:INDEX(ZM,$A79-$B$4+1,$B$3-$B$2+1),ZT!R$9:INDEX(ZTM,$B$3-$B$2+1,R$8+1-$B$4)))</f>
        <v>0.41217245100802485</v>
      </c>
      <c r="S79" s="18">
        <f>IF(OR($A79="",S$8=""),"",MMULT(Z!$B79:INDEX(ZM,$A79-$B$4+1,$B$3-$B$2+1),ZT!S$9:INDEX(ZTM,$B$3-$B$2+1,S$8+1-$B$4)))</f>
        <v>0.61632151751073083</v>
      </c>
      <c r="T79" s="18">
        <f>IF(OR($A79="",T$8=""),"",MMULT(Z!$B79:INDEX(ZM,$A79-$B$4+1,$B$3-$B$2+1),ZT!T$9:INDEX(ZTM,$B$3-$B$2+1,T$8+1-$B$4)))</f>
        <v>0.13603128149485505</v>
      </c>
      <c r="U79" s="18">
        <f>IF(OR($A79="",U$8=""),"",MMULT(Z!$B79:INDEX(ZM,$A79-$B$4+1,$B$3-$B$2+1),ZT!U$9:INDEX(ZTM,$B$3-$B$2+1,U$8+1-$B$4)))</f>
        <v>0.55173551724217029</v>
      </c>
      <c r="V79" s="18">
        <f>IF(OR($A79="",V$8=""),"",MMULT(Z!$B79:INDEX(ZM,$A79-$B$4+1,$B$3-$B$2+1),ZT!V$9:INDEX(ZTM,$B$3-$B$2+1,V$8+1-$B$4)))</f>
        <v>0.67706682336325452</v>
      </c>
      <c r="W79" s="18">
        <f>IF(OR($A79="",W$8=""),"",MMULT(Z!$B79:INDEX(ZM,$A79-$B$4+1,$B$3-$B$2+1),ZT!W$9:INDEX(ZTM,$B$3-$B$2+1,W$8+1-$B$4)))</f>
        <v>0.59703576911152367</v>
      </c>
      <c r="X79" s="18">
        <f>IF(OR($A79="",X$8=""),"",MMULT(Z!$B79:INDEX(ZM,$A79-$B$4+1,$B$3-$B$2+1),ZT!X$9:INDEX(ZTM,$B$3-$B$2+1,X$8+1-$B$4)))</f>
        <v>0.55604830771176428</v>
      </c>
      <c r="Y79" s="18">
        <f>IF(OR($A79="",Y$8=""),"",MMULT(Z!$B79:INDEX(ZM,$A79-$B$4+1,$B$3-$B$2+1),ZT!Y$9:INDEX(ZTM,$B$3-$B$2+1,Y$8+1-$B$4)))</f>
        <v>0.64188918793899841</v>
      </c>
      <c r="Z79" s="18">
        <f>IF(OR($A79="",Z$8=""),"",MMULT(Z!$B79:INDEX(ZM,$A79-$B$4+1,$B$3-$B$2+1),ZT!Z$9:INDEX(ZTM,$B$3-$B$2+1,Z$8+1-$B$4)))</f>
        <v>0.74843908154751804</v>
      </c>
      <c r="AA79" s="18">
        <f>IF(OR($A79="",AA$8=""),"",MMULT(Z!$B79:INDEX(ZM,$A79-$B$4+1,$B$3-$B$2+1),ZT!AA$9:INDEX(ZTM,$B$3-$B$2+1,AA$8+1-$B$4)))</f>
        <v>0.51580783622721904</v>
      </c>
      <c r="AB79" s="18">
        <f>IF(OR($A79="",AB$8=""),"",MMULT(Z!$B79:INDEX(ZM,$A79-$B$4+1,$B$3-$B$2+1),ZT!AB$9:INDEX(ZTM,$B$3-$B$2+1,AB$8+1-$B$4)))</f>
        <v>0.73130519663885263</v>
      </c>
      <c r="AC79" s="18">
        <f>IF(OR($A79="",AC$8=""),"",MMULT(Z!$B79:INDEX(ZM,$A79-$B$4+1,$B$3-$B$2+1),ZT!AC$9:INDEX(ZTM,$B$3-$B$2+1,AC$8+1-$B$4)))</f>
        <v>0.62584613091580965</v>
      </c>
      <c r="AD79" s="18">
        <f>IF(OR($A79="",AD$8=""),"",MMULT(Z!$B79:INDEX(ZM,$A79-$B$4+1,$B$3-$B$2+1),ZT!AD$9:INDEX(ZTM,$B$3-$B$2+1,AD$8+1-$B$4)))</f>
        <v>0.57393094762196561</v>
      </c>
      <c r="AE79" s="18">
        <f>IF(OR($A79="",AE$8=""),"",MMULT(Z!$B79:INDEX(ZM,$A79-$B$4+1,$B$3-$B$2+1),ZT!AE$9:INDEX(ZTM,$B$3-$B$2+1,AE$8+1-$B$4)))</f>
        <v>0.79550571588206342</v>
      </c>
      <c r="AF79" s="18">
        <f>IF(OR($A79="",AF$8=""),"",MMULT(Z!$B79:INDEX(ZM,$A79-$B$4+1,$B$3-$B$2+1),ZT!AF$9:INDEX(ZTM,$B$3-$B$2+1,AF$8+1-$B$4)))</f>
        <v>0.80122630066009703</v>
      </c>
      <c r="AG79" s="18">
        <f>IF(OR($A79="",AG$8=""),"",MMULT(Z!$B79:INDEX(ZM,$A79-$B$4+1,$B$3-$B$2+1),ZT!AG$9:INDEX(ZTM,$B$3-$B$2+1,AG$8+1-$B$4)))</f>
        <v>0.93689192436972479</v>
      </c>
      <c r="AH79" s="18">
        <f>IF(OR($A79="",AH$8=""),"",MMULT(Z!$B79:INDEX(ZM,$A79-$B$4+1,$B$3-$B$2+1),ZT!AH$9:INDEX(ZTM,$B$3-$B$2+1,AH$8+1-$B$4)))</f>
        <v>0.73814867746447677</v>
      </c>
      <c r="AI79" s="18">
        <f>IF(OR($A79="",AI$8=""),"",MMULT(Z!$B79:INDEX(ZM,$A79-$B$4+1,$B$3-$B$2+1),ZT!AI$9:INDEX(ZTM,$B$3-$B$2+1,AI$8+1-$B$4)))</f>
        <v>0.82835768632278017</v>
      </c>
      <c r="AJ79" s="18">
        <f>IF(OR($A79="",AJ$8=""),"",MMULT(Z!$B79:INDEX(ZM,$A79-$B$4+1,$B$3-$B$2+1),ZT!AJ$9:INDEX(ZTM,$B$3-$B$2+1,AJ$8+1-$B$4)))</f>
        <v>0.82595929170175275</v>
      </c>
      <c r="AK79" s="18">
        <f>IF(OR($A79="",AK$8=""),"",MMULT(Z!$B79:INDEX(ZM,$A79-$B$4+1,$B$3-$B$2+1),ZT!AK$9:INDEX(ZTM,$B$3-$B$2+1,AK$8+1-$B$4)))</f>
        <v>0.77467758364555361</v>
      </c>
      <c r="AL79" s="18">
        <f>IF(OR($A79="",AL$8=""),"",MMULT(Z!$B79:INDEX(ZM,$A79-$B$4+1,$B$3-$B$2+1),ZT!AL$9:INDEX(ZTM,$B$3-$B$2+1,AL$8+1-$B$4)))</f>
        <v>0.90715632776672506</v>
      </c>
      <c r="AM79" s="18">
        <f>IF(OR($A79="",AM$8=""),"",MMULT(Z!$B79:INDEX(ZM,$A79-$B$4+1,$B$3-$B$2+1),ZT!AM$9:INDEX(ZTM,$B$3-$B$2+1,AM$8+1-$B$4)))</f>
        <v>0.68867844668026956</v>
      </c>
      <c r="AN79" s="18">
        <f>IF(OR($A79="",AN$8=""),"",MMULT(Z!$B79:INDEX(ZM,$A79-$B$4+1,$B$3-$B$2+1),ZT!AN$9:INDEX(ZTM,$B$3-$B$2+1,AN$8+1-$B$4)))</f>
        <v>0.83523160637956728</v>
      </c>
      <c r="AO79" s="18">
        <f>IF(OR($A79="",AO$8=""),"",MMULT(Z!$B79:INDEX(ZM,$A79-$B$4+1,$B$3-$B$2+1),ZT!AO$9:INDEX(ZTM,$B$3-$B$2+1,AO$8+1-$B$4)))</f>
        <v>0.56767437341615912</v>
      </c>
      <c r="AP79" s="18">
        <f>IF(OR($A79="",AP$8=""),"",MMULT(Z!$B79:INDEX(ZM,$A79-$B$4+1,$B$3-$B$2+1),ZT!AP$9:INDEX(ZTM,$B$3-$B$2+1,AP$8+1-$B$4)))</f>
        <v>0.56729841281907234</v>
      </c>
      <c r="AQ79" s="18">
        <f>IF(OR($A79="",AQ$8=""),"",MMULT(Z!$B79:INDEX(ZM,$A79-$B$4+1,$B$3-$B$2+1),ZT!AQ$9:INDEX(ZTM,$B$3-$B$2+1,AQ$8+1-$B$4)))</f>
        <v>0.50798499986615475</v>
      </c>
      <c r="AR79" s="18">
        <f>IF(OR($A79="",AR$8=""),"",MMULT(Z!$B79:INDEX(ZM,$A79-$B$4+1,$B$3-$B$2+1),ZT!AR$9:INDEX(ZTM,$B$3-$B$2+1,AR$8+1-$B$4)))</f>
        <v>0.44682539641711416</v>
      </c>
      <c r="AS79" s="18">
        <f>IF(OR($A79="",AS$8=""),"",MMULT(Z!$B79:INDEX(ZM,$A79-$B$4+1,$B$3-$B$2+1),ZT!AS$9:INDEX(ZTM,$B$3-$B$2+1,AS$8+1-$B$4)))</f>
        <v>0.40311655842835337</v>
      </c>
      <c r="AT79" s="18">
        <f>IF(OR($A79="",AT$8=""),"",MMULT(Z!$B79:INDEX(ZM,$A79-$B$4+1,$B$3-$B$2+1),ZT!AT$9:INDEX(ZTM,$B$3-$B$2+1,AT$8+1-$B$4)))</f>
        <v>0.33527402103467407</v>
      </c>
      <c r="AU79" s="18">
        <f>IF(OR($A79="",AU$8=""),"",MMULT(Z!$B79:INDEX(ZM,$A79-$B$4+1,$B$3-$B$2+1),ZT!AU$9:INDEX(ZTM,$B$3-$B$2+1,AU$8+1-$B$4)))</f>
        <v>0.28962503385607774</v>
      </c>
      <c r="AV79" s="18">
        <f>IF(OR($A79="",AV$8=""),"",MMULT(Z!$B79:INDEX(ZM,$A79-$B$4+1,$B$3-$B$2+1),ZT!AV$9:INDEX(ZTM,$B$3-$B$2+1,AV$8+1-$B$4)))</f>
        <v>0.25333113640829308</v>
      </c>
      <c r="AW79" s="18">
        <f>IF(OR($A79="",AW$8=""),"",MMULT(Z!$B79:INDEX(ZM,$A79-$B$4+1,$B$3-$B$2+1),ZT!AW$9:INDEX(ZTM,$B$3-$B$2+1,AW$8+1-$B$4)))</f>
        <v>0.16886127409234652</v>
      </c>
      <c r="AX79" s="18">
        <f>IF(OR($A79="",AX$8=""),"",MMULT(Z!$B79:INDEX(ZM,$A79-$B$4+1,$B$3-$B$2+1),ZT!AX$9:INDEX(ZTM,$B$3-$B$2+1,AX$8+1-$B$4)))</f>
        <v>0.12987325962669366</v>
      </c>
      <c r="AY79" s="18">
        <f>IF(OR($A79="",AY$8=""),"",MMULT(Z!$B79:INDEX(ZM,$A79-$B$4+1,$B$3-$B$2+1),ZT!AY$9:INDEX(ZTM,$B$3-$B$2+1,AY$8+1-$B$4)))</f>
        <v>0.15259927702943815</v>
      </c>
      <c r="AZ79" s="18">
        <f>IF(OR($A79="",AZ$8=""),"",MMULT(Z!$B79:INDEX(ZM,$A79-$B$4+1,$B$3-$B$2+1),ZT!AZ$9:INDEX(ZTM,$B$3-$B$2+1,AZ$8+1-$B$4)))</f>
        <v>0.14075454417588767</v>
      </c>
      <c r="BA79" s="18">
        <f>IF(OR($A79="",BA$8=""),"",MMULT(Z!$B79:INDEX(ZM,$A79-$B$4+1,$B$3-$B$2+1),ZT!BA$9:INDEX(ZTM,$B$3-$B$2+1,BA$8+1-$B$4)))</f>
        <v>0.13225184423099889</v>
      </c>
      <c r="BB79" s="18">
        <f>IF(OR($A79="",BB$8=""),"",MMULT(Z!$B79:INDEX(ZM,$A79-$B$4+1,$B$3-$B$2+1),ZT!BB$9:INDEX(ZTM,$B$3-$B$2+1,BB$8+1-$B$4)))</f>
        <v>0.12358020493717362</v>
      </c>
      <c r="BC79" s="18">
        <f>IF(OR($A79="",BC$8=""),"",MMULT(Z!$B79:INDEX(ZM,$A79-$B$4+1,$B$3-$B$2+1),ZT!BC$9:INDEX(ZTM,$B$3-$B$2+1,BC$8+1-$B$4)))</f>
        <v>0.11978461695300235</v>
      </c>
      <c r="BD79" s="18">
        <f>IF(OR($A79="",BD$8=""),"",MMULT(Z!$B79:INDEX(ZM,$A79-$B$4+1,$B$3-$B$2+1),ZT!BD$9:INDEX(ZTM,$B$3-$B$2+1,BD$8+1-$B$4)))</f>
        <v>0.11687719791623193</v>
      </c>
      <c r="BE79" s="18">
        <f>IF(OR($A79="",BE$8=""),"",MMULT(Z!$B79:INDEX(ZM,$A79-$B$4+1,$B$3-$B$2+1),ZT!BE$9:INDEX(ZTM,$B$3-$B$2+1,BE$8+1-$B$4)))</f>
        <v>0.16354400488657281</v>
      </c>
      <c r="BF79" s="18">
        <f>IF(OR($A79="",BF$8=""),"",MMULT(Z!$B79:INDEX(ZM,$A79-$B$4+1,$B$3-$B$2+1),ZT!BF$9:INDEX(ZTM,$B$3-$B$2+1,BF$8+1-$B$4)))</f>
        <v>0.18935690928103457</v>
      </c>
      <c r="BG79" s="18">
        <f>IF(OR($A79="",BG$8=""),"",MMULT(Z!$B79:INDEX(ZM,$A79-$B$4+1,$B$3-$B$2+1),ZT!BG$9:INDEX(ZTM,$B$3-$B$2+1,BG$8+1-$B$4)))</f>
        <v>0.23600773299563793</v>
      </c>
      <c r="BH79" s="18">
        <f>IF(OR($A79="",BH$8=""),"",MMULT(Z!$B79:INDEX(ZM,$A79-$B$4+1,$B$3-$B$2+1),ZT!BH$9:INDEX(ZTM,$B$3-$B$2+1,BH$8+1-$B$4)))</f>
        <v>0.19843940676577226</v>
      </c>
      <c r="BI79" s="18">
        <f>IF(OR($A79="",BI$8=""),"",MMULT(Z!$B79:INDEX(ZM,$A79-$B$4+1,$B$3-$B$2+1),ZT!BI$9:INDEX(ZTM,$B$3-$B$2+1,BI$8+1-$B$4)))</f>
        <v>0.23497372899836499</v>
      </c>
      <c r="BJ79" s="18">
        <f>IF(OR($A79="",BJ$8=""),"",MMULT(Z!$B79:INDEX(ZM,$A79-$B$4+1,$B$3-$B$2+1),ZT!BJ$9:INDEX(ZTM,$B$3-$B$2+1,BJ$8+1-$B$4)))</f>
        <v>0.2504717019290969</v>
      </c>
      <c r="BK79" s="18">
        <f>IF(OR($A79="",BK$8=""),"",MMULT(Z!$B79:INDEX(ZM,$A79-$B$4+1,$B$3-$B$2+1),ZT!BK$9:INDEX(ZTM,$B$3-$B$2+1,BK$8+1-$B$4)))</f>
        <v>0.24221905340909361</v>
      </c>
      <c r="BL79" s="18">
        <f>IF(OR($A79="",BL$8=""),"",MMULT(Z!$B79:INDEX(ZM,$A79-$B$4+1,$B$3-$B$2+1),ZT!BL$9:INDEX(ZTM,$B$3-$B$2+1,BL$8+1-$B$4)))</f>
        <v>0.26524959785541025</v>
      </c>
      <c r="BM79" s="18">
        <f>IF(OR($A79="",BM$8=""),"",MMULT(Z!$B79:INDEX(ZM,$A79-$B$4+1,$B$3-$B$2+1),ZT!BM$9:INDEX(ZTM,$B$3-$B$2+1,BM$8+1-$B$4)))</f>
        <v>0.28888700406743711</v>
      </c>
      <c r="BN79" s="18">
        <f>IF(OR($A79="",BN$8=""),"",MMULT(Z!$B79:INDEX(ZM,$A79-$B$4+1,$B$3-$B$2+1),ZT!BN$9:INDEX(ZTM,$B$3-$B$2+1,BN$8+1-$B$4)))</f>
        <v>0.26836801029045465</v>
      </c>
      <c r="BO79" s="18">
        <f>IF(OR($A79="",BO$8=""),"",MMULT(Z!$B79:INDEX(ZM,$A79-$B$4+1,$B$3-$B$2+1),ZT!BO$9:INDEX(ZTM,$B$3-$B$2+1,BO$8+1-$B$4)))</f>
        <v>0.32982501079972892</v>
      </c>
      <c r="BP79" s="18">
        <f>IF(OR($A79="",BP$8=""),"",MMULT(Z!$B79:INDEX(ZM,$A79-$B$4+1,$B$3-$B$2+1),ZT!BP$9:INDEX(ZTM,$B$3-$B$2+1,BP$8+1-$B$4)))</f>
        <v>0.32246006173919678</v>
      </c>
      <c r="BQ79" s="18">
        <f>IF(OR($A79="",BQ$8=""),"",MMULT(Z!$B79:INDEX(ZM,$A79-$B$4+1,$B$3-$B$2+1),ZT!BQ$9:INDEX(ZTM,$B$3-$B$2+1,BQ$8+1-$B$4)))</f>
        <v>0.31375551242854566</v>
      </c>
      <c r="BR79" s="18">
        <f>IF(OR($A79="",BR$8=""),"",MMULT(Z!$B79:INDEX(ZM,$A79-$B$4+1,$B$3-$B$2+1),ZT!BR$9:INDEX(ZTM,$B$3-$B$2+1,BR$8+1-$B$4)))</f>
        <v>0.33195607718437731</v>
      </c>
      <c r="BS79" s="18">
        <f>IF(OR($A79="",BS$8=""),"",MMULT(Z!$B79:INDEX(ZM,$A79-$B$4+1,$B$3-$B$2+1),ZT!BS$9:INDEX(ZTM,$B$3-$B$2+1,BS$8+1-$B$4)))</f>
        <v>0.31154445560319716</v>
      </c>
      <c r="BT79" s="18">
        <f>IF(OR($A79="",BT$8=""),"",MMULT(Z!$B79:INDEX(ZM,$A79-$B$4+1,$B$3-$B$2+1),ZT!BT$9:INDEX(ZTM,$B$3-$B$2+1,BT$8+1-$B$4)))</f>
        <v>0.33954381494958191</v>
      </c>
      <c r="BU79" s="18">
        <f>IF(OR($A79="",BU$8=""),"",MMULT(Z!$B79:INDEX(ZM,$A79-$B$4+1,$B$3-$B$2+1),ZT!BU$9:INDEX(ZTM,$B$3-$B$2+1,BU$8+1-$B$4)))</f>
        <v>0.31990915229971445</v>
      </c>
      <c r="BV79" s="18">
        <f>IF(OR($A79="",BV$8=""),"",MMULT(Z!$B79:INDEX(ZM,$A79-$B$4+1,$B$3-$B$2+1),ZT!BV$9:INDEX(ZTM,$B$3-$B$2+1,BV$8+1-$B$4)))</f>
        <v>0.32154738538488797</v>
      </c>
      <c r="BW79" s="18">
        <f>IF(OR($A79="",BW$8=""),"",MMULT(Z!$B79:INDEX(ZM,$A79-$B$4+1,$B$3-$B$2+1),ZT!BW$9:INDEX(ZTM,$B$3-$B$2+1,BW$8+1-$B$4)))</f>
        <v>0.3166747816916789</v>
      </c>
      <c r="BX79" s="18">
        <f>IF(OR($A79="",BX$8=""),"",MMULT(Z!$B79:INDEX(ZM,$A79-$B$4+1,$B$3-$B$2+1),ZT!BX$9:INDEX(ZTM,$B$3-$B$2+1,BX$8+1-$B$4)))</f>
        <v>0.32135466486309344</v>
      </c>
      <c r="BY79" s="18">
        <f>IF(OR($A79="",BY$8=""),"",MMULT(Z!$B79:INDEX(ZM,$A79-$B$4+1,$B$3-$B$2+1),ZT!BY$9:INDEX(ZTM,$B$3-$B$2+1,BY$8+1-$B$4)))</f>
        <v>0.29792184065612087</v>
      </c>
      <c r="BZ79" s="18">
        <f>IF(OR($A79="",BZ$8=""),"",MMULT(Z!$B79:INDEX(ZM,$A79-$B$4+1,$B$3-$B$2+1),ZT!BZ$9:INDEX(ZTM,$B$3-$B$2+1,BZ$8+1-$B$4)))</f>
        <v>0.31684152771076257</v>
      </c>
      <c r="CA79" s="18">
        <f>IF(OR($A79="",CA$8=""),"",MMULT(Z!$B79:INDEX(ZM,$A79-$B$4+1,$B$3-$B$2+1),ZT!CA$9:INDEX(ZTM,$B$3-$B$2+1,CA$8+1-$B$4)))</f>
        <v>0.25657542664334215</v>
      </c>
      <c r="CB79" s="18">
        <f>IF(OR($A79="",CB$8=""),"",MMULT(Z!$B79:INDEX(ZM,$A79-$B$4+1,$B$3-$B$2+1),ZT!CB$9:INDEX(ZTM,$B$3-$B$2+1,CB$8+1-$B$4)))</f>
        <v>0.28132014966569974</v>
      </c>
      <c r="CC79" s="18">
        <f>IF(OR($A79="",CC$8=""),"",MMULT(Z!$B79:INDEX(ZM,$A79-$B$4+1,$B$3-$B$2+1),ZT!CC$9:INDEX(ZTM,$B$3-$B$2+1,CC$8+1-$B$4)))</f>
        <v>0.26082670734856522</v>
      </c>
      <c r="CD79" s="18">
        <f>IF(OR($A79="",CD$8=""),"",MMULT(Z!$B79:INDEX(ZM,$A79-$B$4+1,$B$3-$B$2+1),ZT!CD$9:INDEX(ZTM,$B$3-$B$2+1,CD$8+1-$B$4)))</f>
        <v>0.24884129964437135</v>
      </c>
      <c r="CE79" s="18">
        <f>IF(OR($A79="",CE$8=""),"",MMULT(Z!$B79:INDEX(ZM,$A79-$B$4+1,$B$3-$B$2+1),ZT!CE$9:INDEX(ZTM,$B$3-$B$2+1,CE$8+1-$B$4)))</f>
        <v>0.25334819186634905</v>
      </c>
      <c r="CF79" s="18">
        <f>IF(OR($A79="",CF$8=""),"",MMULT(Z!$B79:INDEX(ZM,$A79-$B$4+1,$B$3-$B$2+1),ZT!CF$9:INDEX(ZTM,$B$3-$B$2+1,CF$8+1-$B$4)))</f>
        <v>0.24258603254752892</v>
      </c>
      <c r="CG79" s="18">
        <f>IF(OR($A79="",CG$8=""),"",MMULT(Z!$B79:INDEX(ZM,$A79-$B$4+1,$B$3-$B$2+1),ZT!CG$9:INDEX(ZTM,$B$3-$B$2+1,CG$8+1-$B$4)))</f>
        <v>0.2611242671678925</v>
      </c>
      <c r="CH79" s="18">
        <f>IF(OR($A79="",CH$8=""),"",MMULT(Z!$B79:INDEX(ZM,$A79-$B$4+1,$B$3-$B$2+1),ZT!CH$9:INDEX(ZTM,$B$3-$B$2+1,CH$8+1-$B$4)))</f>
        <v>0.25097181226967968</v>
      </c>
      <c r="CI79" s="18">
        <f>IF(OR($A79="",CI$8=""),"",MMULT(Z!$B79:INDEX(ZM,$A79-$B$4+1,$B$3-$B$2+1),ZT!CI$9:INDEX(ZTM,$B$3-$B$2+1,CI$8+1-$B$4)))</f>
        <v>0.25544669726537572</v>
      </c>
      <c r="CJ79" s="18">
        <f>IF(OR($A79="",CJ$8=""),"",MMULT(Z!$B79:INDEX(ZM,$A79-$B$4+1,$B$3-$B$2+1),ZT!CJ$9:INDEX(ZTM,$B$3-$B$2+1,CJ$8+1-$B$4)))</f>
        <v>0.23689476105394619</v>
      </c>
      <c r="CK79" s="18">
        <f>IF(OR($A79="",CK$8=""),"",MMULT(Z!$B79:INDEX(ZM,$A79-$B$4+1,$B$3-$B$2+1),ZT!CK$9:INDEX(ZTM,$B$3-$B$2+1,CK$8+1-$B$4)))</f>
        <v>0.24607228830087699</v>
      </c>
      <c r="CL79" s="18">
        <f>IF(OR($A79="",CL$8=""),"",MMULT(Z!$B79:INDEX(ZM,$A79-$B$4+1,$B$3-$B$2+1),ZT!CL$9:INDEX(ZTM,$B$3-$B$2+1,CL$8+1-$B$4)))</f>
        <v>0.2407167791941914</v>
      </c>
      <c r="CM79" s="18">
        <f>IF(OR($A79="",CM$8=""),"",MMULT(Z!$B79:INDEX(ZM,$A79-$B$4+1,$B$3-$B$2+1),ZT!CM$9:INDEX(ZTM,$B$3-$B$2+1,CM$8+1-$B$4)))</f>
        <v>0.26675035284261339</v>
      </c>
      <c r="CN79" s="18">
        <f>IF(OR($A79="",CN$8=""),"",MMULT(Z!$B79:INDEX(ZM,$A79-$B$4+1,$B$3-$B$2+1),ZT!CN$9:INDEX(ZTM,$B$3-$B$2+1,CN$8+1-$B$4)))</f>
        <v>0.24724371205249779</v>
      </c>
      <c r="CO79" s="18">
        <f>IF(OR($A79="",CO$8=""),"",MMULT(Z!$B79:INDEX(ZM,$A79-$B$4+1,$B$3-$B$2+1),ZT!CO$9:INDEX(ZTM,$B$3-$B$2+1,CO$8+1-$B$4)))</f>
        <v>0.24170029664282067</v>
      </c>
      <c r="CP79" s="18">
        <f>IF(OR($A79="",CP$8=""),"",MMULT(Z!$B79:INDEX(ZM,$A79-$B$4+1,$B$3-$B$2+1),ZT!CP$9:INDEX(ZTM,$B$3-$B$2+1,CP$8+1-$B$4)))</f>
        <v>0.17531033306848928</v>
      </c>
      <c r="CQ79" s="18">
        <f>IF(OR($A79="",CQ$8=""),"",MMULT(Z!$B79:INDEX(ZM,$A79-$B$4+1,$B$3-$B$2+1),ZT!CQ$9:INDEX(ZTM,$B$3-$B$2+1,CQ$8+1-$B$4)))</f>
        <v>0.18054643273769655</v>
      </c>
      <c r="CR79" s="18">
        <f>IF(OR($A79="",CR$8=""),"",MMULT(Z!$B79:INDEX(ZM,$A79-$B$4+1,$B$3-$B$2+1),ZT!CR$9:INDEX(ZTM,$B$3-$B$2+1,CR$8+1-$B$4)))</f>
        <v>0.11823565054812396</v>
      </c>
      <c r="CS79" s="18">
        <f>IF(OR($A79="",CS$8=""),"",MMULT(Z!$B79:INDEX(ZM,$A79-$B$4+1,$B$3-$B$2+1),ZT!CS$9:INDEX(ZTM,$B$3-$B$2+1,CS$8+1-$B$4)))</f>
        <v>0.17272474696581983</v>
      </c>
      <c r="CT79" s="18" t="str">
        <f>IF(OR($A79="",CT$8=""),"",MMULT(Z!$B79:INDEX(ZM,$A79-$B$4+1,$B$3-$B$2+1),ZT!CT$9:INDEX(ZTM,$B$3-$B$2+1,CT$8+1-$B$4)))</f>
        <v/>
      </c>
      <c r="CU79" s="18" t="str">
        <f>IF(OR($A79="",CU$8=""),"",MMULT(Z!$B79:INDEX(ZM,$A79-$B$4+1,$B$3-$B$2+1),ZT!CU$9:INDEX(ZTM,$B$3-$B$2+1,CU$8+1-$B$4)))</f>
        <v/>
      </c>
      <c r="CV79" s="18" t="str">
        <f>IF(OR($A79="",CV$8=""),"",MMULT(Z!$B79:INDEX(ZM,$A79-$B$4+1,$B$3-$B$2+1),ZT!CV$9:INDEX(ZTM,$B$3-$B$2+1,CV$8+1-$B$4)))</f>
        <v/>
      </c>
      <c r="CW79" s="18" t="str">
        <f>IF(OR($A79="",CW$8=""),"",MMULT(Z!$B79:INDEX(ZM,$A79-$B$4+1,$B$3-$B$2+1),ZT!CW$9:INDEX(ZTM,$B$3-$B$2+1,CW$8+1-$B$4)))</f>
        <v/>
      </c>
      <c r="CX79" s="18" t="str">
        <f>IF(OR($A79="",CX$8=""),"",MMULT(Z!$B79:INDEX(ZM,$A79-$B$4+1,$B$3-$B$2+1),ZT!CX$9:INDEX(ZTM,$B$3-$B$2+1,CX$8+1-$B$4)))</f>
        <v/>
      </c>
      <c r="CY79" s="18" t="str">
        <f>IF(OR($A79="",CY$8=""),"",MMULT(Z!$B79:INDEX(ZM,$A79-$B$4+1,$B$3-$B$2+1),ZT!CY$9:INDEX(ZTM,$B$3-$B$2+1,CY$8+1-$B$4)))</f>
        <v/>
      </c>
      <c r="CZ79" s="18" t="str">
        <f>IF(OR($A79="",CZ$8=""),"",MMULT(Z!$B79:INDEX(ZM,$A79-$B$4+1,$B$3-$B$2+1),ZT!CZ$9:INDEX(ZTM,$B$3-$B$2+1,CZ$8+1-$B$4)))</f>
        <v/>
      </c>
      <c r="DA79" s="18" t="str">
        <f>IF(OR($A79="",DA$8=""),"",MMULT(Z!$B79:INDEX(ZM,$A79-$B$4+1,$B$3-$B$2+1),ZT!DA$9:INDEX(ZTM,$B$3-$B$2+1,DA$8+1-$B$4)))</f>
        <v/>
      </c>
      <c r="DB79" s="18" t="str">
        <f>IF(OR($A79="",DB$8=""),"",MMULT(Z!$B79:INDEX(ZM,$A79-$B$4+1,$B$3-$B$2+1),ZT!DB$9:INDEX(ZTM,$B$3-$B$2+1,DB$8+1-$B$4)))</f>
        <v/>
      </c>
      <c r="DC79" s="18" t="str">
        <f>IF(OR($A79="",DC$8=""),"",MMULT(Z!$B79:INDEX(ZM,$A79-$B$4+1,$B$3-$B$2+1),ZT!DC$9:INDEX(ZTM,$B$3-$B$2+1,DC$8+1-$B$4)))</f>
        <v/>
      </c>
      <c r="DD79" s="18" t="str">
        <f>IF(OR($A79="",DD$8=""),"",MMULT(Z!$B79:INDEX(ZM,$A79-$B$4+1,$B$3-$B$2+1),ZT!DD$9:INDEX(ZTM,$B$3-$B$2+1,DD$8+1-$B$4)))</f>
        <v/>
      </c>
      <c r="DE79" s="18" t="str">
        <f>IF(OR($A79="",DE$8=""),"",MMULT(Z!$B79:INDEX(ZM,$A79-$B$4+1,$B$3-$B$2+1),ZT!DE$9:INDEX(ZTM,$B$3-$B$2+1,DE$8+1-$B$4)))</f>
        <v/>
      </c>
      <c r="DF79" s="18" t="str">
        <f>IF(OR($A79="",DF$8=""),"",MMULT(Z!$B79:INDEX(ZM,$A79-$B$4+1,$B$3-$B$2+1),ZT!DF$9:INDEX(ZTM,$B$3-$B$2+1,DF$8+1-$B$4)))</f>
        <v/>
      </c>
      <c r="DG79" s="18" t="str">
        <f>IF(OR($A79="",DG$8=""),"",MMULT(Z!$B79:INDEX(ZM,$A79-$B$4+1,$B$3-$B$2+1),ZT!DG$9:INDEX(ZTM,$B$3-$B$2+1,DG$8+1-$B$4)))</f>
        <v/>
      </c>
    </row>
    <row r="80" spans="1:111">
      <c r="A80">
        <f>Z!A80</f>
        <v>71</v>
      </c>
      <c r="B80" s="18">
        <f>IF(OR($A80="",B$8=""),"",MMULT(Z!$B80:INDEX(ZM,$A80-$B$4+1,$B$3-$B$2+1),ZT!B$9:INDEX(ZTM,$B$3-$B$2+1,B$8+1-$B$4)))</f>
        <v>0.79268601567185937</v>
      </c>
      <c r="C80" s="18">
        <f>IF(OR($A80="",C$8=""),"",MMULT(Z!$B80:INDEX(ZM,$A80-$B$4+1,$B$3-$B$2+1),ZT!C$9:INDEX(ZTM,$B$3-$B$2+1,C$8+1-$B$4)))</f>
        <v>0.62728564979330126</v>
      </c>
      <c r="D80" s="18">
        <f>IF(OR($A80="",D$8=""),"",MMULT(Z!$B80:INDEX(ZM,$A80-$B$4+1,$B$3-$B$2+1),ZT!D$9:INDEX(ZTM,$B$3-$B$2+1,D$8+1-$B$4)))</f>
        <v>0.62773450034021583</v>
      </c>
      <c r="E80" s="18">
        <f>IF(OR($A80="",E$8=""),"",MMULT(Z!$B80:INDEX(ZM,$A80-$B$4+1,$B$3-$B$2+1),ZT!E$9:INDEX(ZTM,$B$3-$B$2+1,E$8+1-$B$4)))</f>
        <v>0.62222209072174905</v>
      </c>
      <c r="F80" s="18">
        <f>IF(OR($A80="",F$8=""),"",MMULT(Z!$B80:INDEX(ZM,$A80-$B$4+1,$B$3-$B$2+1),ZT!F$9:INDEX(ZTM,$B$3-$B$2+1,F$8+1-$B$4)))</f>
        <v>0.60365900774396741</v>
      </c>
      <c r="G80" s="18">
        <f>IF(OR($A80="",G$8=""),"",MMULT(Z!$B80:INDEX(ZM,$A80-$B$4+1,$B$3-$B$2+1),ZT!G$9:INDEX(ZTM,$B$3-$B$2+1,G$8+1-$B$4)))</f>
        <v>0.6109050621874158</v>
      </c>
      <c r="H80" s="18">
        <f>IF(OR($A80="",H$8=""),"",MMULT(Z!$B80:INDEX(ZM,$A80-$B$4+1,$B$3-$B$2+1),ZT!H$9:INDEX(ZTM,$B$3-$B$2+1,H$8+1-$B$4)))</f>
        <v>0.40741037079057624</v>
      </c>
      <c r="I80" s="18">
        <f>IF(OR($A80="",I$8=""),"",MMULT(Z!$B80:INDEX(ZM,$A80-$B$4+1,$B$3-$B$2+1),ZT!I$9:INDEX(ZTM,$B$3-$B$2+1,I$8+1-$B$4)))</f>
        <v>0.43899067284880122</v>
      </c>
      <c r="J80" s="18">
        <f>IF(OR($A80="",J$8=""),"",MMULT(Z!$B80:INDEX(ZM,$A80-$B$4+1,$B$3-$B$2+1),ZT!J$9:INDEX(ZTM,$B$3-$B$2+1,J$8+1-$B$4)))</f>
        <v>0.94402406951200935</v>
      </c>
      <c r="K80" s="18">
        <f>IF(OR($A80="",K$8=""),"",MMULT(Z!$B80:INDEX(ZM,$A80-$B$4+1,$B$3-$B$2+1),ZT!K$9:INDEX(ZTM,$B$3-$B$2+1,K$8+1-$B$4)))</f>
        <v>0.47602397778009409</v>
      </c>
      <c r="L80" s="18">
        <f>IF(OR($A80="",L$8=""),"",MMULT(Z!$B80:INDEX(ZM,$A80-$B$4+1,$B$3-$B$2+1),ZT!L$9:INDEX(ZTM,$B$3-$B$2+1,L$8+1-$B$4)))</f>
        <v>0.57132756326028433</v>
      </c>
      <c r="M80" s="18">
        <f>IF(OR($A80="",M$8=""),"",MMULT(Z!$B80:INDEX(ZM,$A80-$B$4+1,$B$3-$B$2+1),ZT!M$9:INDEX(ZTM,$B$3-$B$2+1,M$8+1-$B$4)))</f>
        <v>4.6876300625634137E-2</v>
      </c>
      <c r="N80" s="18">
        <f>IF(OR($A80="",N$8=""),"",MMULT(Z!$B80:INDEX(ZM,$A80-$B$4+1,$B$3-$B$2+1),ZT!N$9:INDEX(ZTM,$B$3-$B$2+1,N$8+1-$B$4)))</f>
        <v>0.37678722567213402</v>
      </c>
      <c r="O80" s="18">
        <f>IF(OR($A80="",O$8=""),"",MMULT(Z!$B80:INDEX(ZM,$A80-$B$4+1,$B$3-$B$2+1),ZT!O$9:INDEX(ZTM,$B$3-$B$2+1,O$8+1-$B$4)))</f>
        <v>0.26093037252372103</v>
      </c>
      <c r="P80" s="18">
        <f>IF(OR($A80="",P$8=""),"",MMULT(Z!$B80:INDEX(ZM,$A80-$B$4+1,$B$3-$B$2+1),ZT!P$9:INDEX(ZTM,$B$3-$B$2+1,P$8+1-$B$4)))</f>
        <v>0.37752517197435864</v>
      </c>
      <c r="Q80" s="18">
        <f>IF(OR($A80="",Q$8=""),"",MMULT(Z!$B80:INDEX(ZM,$A80-$B$4+1,$B$3-$B$2+1),ZT!Q$9:INDEX(ZTM,$B$3-$B$2+1,Q$8+1-$B$4)))</f>
        <v>0.40044479332492255</v>
      </c>
      <c r="R80" s="18">
        <f>IF(OR($A80="",R$8=""),"",MMULT(Z!$B80:INDEX(ZM,$A80-$B$4+1,$B$3-$B$2+1),ZT!R$9:INDEX(ZTM,$B$3-$B$2+1,R$8+1-$B$4)))</f>
        <v>0.32144065596071913</v>
      </c>
      <c r="S80" s="18">
        <f>IF(OR($A80="",S$8=""),"",MMULT(Z!$B80:INDEX(ZM,$A80-$B$4+1,$B$3-$B$2+1),ZT!S$9:INDEX(ZTM,$B$3-$B$2+1,S$8+1-$B$4)))</f>
        <v>0.53896127808264482</v>
      </c>
      <c r="T80" s="18">
        <f>IF(OR($A80="",T$8=""),"",MMULT(Z!$B80:INDEX(ZM,$A80-$B$4+1,$B$3-$B$2+1),ZT!T$9:INDEX(ZTM,$B$3-$B$2+1,T$8+1-$B$4)))</f>
        <v>0.24178173603121678</v>
      </c>
      <c r="U80" s="18">
        <f>IF(OR($A80="",U$8=""),"",MMULT(Z!$B80:INDEX(ZM,$A80-$B$4+1,$B$3-$B$2+1),ZT!U$9:INDEX(ZTM,$B$3-$B$2+1,U$8+1-$B$4)))</f>
        <v>0.54899290814247725</v>
      </c>
      <c r="V80" s="18">
        <f>IF(OR($A80="",V$8=""),"",MMULT(Z!$B80:INDEX(ZM,$A80-$B$4+1,$B$3-$B$2+1),ZT!V$9:INDEX(ZTM,$B$3-$B$2+1,V$8+1-$B$4)))</f>
        <v>0.66642562686134488</v>
      </c>
      <c r="W80" s="18">
        <f>IF(OR($A80="",W$8=""),"",MMULT(Z!$B80:INDEX(ZM,$A80-$B$4+1,$B$3-$B$2+1),ZT!W$9:INDEX(ZTM,$B$3-$B$2+1,W$8+1-$B$4)))</f>
        <v>0.55791124327087849</v>
      </c>
      <c r="X80" s="18">
        <f>IF(OR($A80="",X$8=""),"",MMULT(Z!$B80:INDEX(ZM,$A80-$B$4+1,$B$3-$B$2+1),ZT!X$9:INDEX(ZTM,$B$3-$B$2+1,X$8+1-$B$4)))</f>
        <v>0.60632066032342402</v>
      </c>
      <c r="Y80" s="18">
        <f>IF(OR($A80="",Y$8=""),"",MMULT(Z!$B80:INDEX(ZM,$A80-$B$4+1,$B$3-$B$2+1),ZT!Y$9:INDEX(ZTM,$B$3-$B$2+1,Y$8+1-$B$4)))</f>
        <v>0.64146372200824608</v>
      </c>
      <c r="Z80" s="18">
        <f>IF(OR($A80="",Z$8=""),"",MMULT(Z!$B80:INDEX(ZM,$A80-$B$4+1,$B$3-$B$2+1),ZT!Z$9:INDEX(ZTM,$B$3-$B$2+1,Z$8+1-$B$4)))</f>
        <v>0.70224202374211353</v>
      </c>
      <c r="AA80" s="18">
        <f>IF(OR($A80="",AA$8=""),"",MMULT(Z!$B80:INDEX(ZM,$A80-$B$4+1,$B$3-$B$2+1),ZT!AA$9:INDEX(ZTM,$B$3-$B$2+1,AA$8+1-$B$4)))</f>
        <v>0.44548098043319861</v>
      </c>
      <c r="AB80" s="18">
        <f>IF(OR($A80="",AB$8=""),"",MMULT(Z!$B80:INDEX(ZM,$A80-$B$4+1,$B$3-$B$2+1),ZT!AB$9:INDEX(ZTM,$B$3-$B$2+1,AB$8+1-$B$4)))</f>
        <v>0.7592235670672276</v>
      </c>
      <c r="AC80" s="18">
        <f>IF(OR($A80="",AC$8=""),"",MMULT(Z!$B80:INDEX(ZM,$A80-$B$4+1,$B$3-$B$2+1),ZT!AC$9:INDEX(ZTM,$B$3-$B$2+1,AC$8+1-$B$4)))</f>
        <v>0.58686704642434429</v>
      </c>
      <c r="AD80" s="18">
        <f>IF(OR($A80="",AD$8=""),"",MMULT(Z!$B80:INDEX(ZM,$A80-$B$4+1,$B$3-$B$2+1),ZT!AD$9:INDEX(ZTM,$B$3-$B$2+1,AD$8+1-$B$4)))</f>
        <v>0.61924696271594581</v>
      </c>
      <c r="AE80" s="18">
        <f>IF(OR($A80="",AE$8=""),"",MMULT(Z!$B80:INDEX(ZM,$A80-$B$4+1,$B$3-$B$2+1),ZT!AE$9:INDEX(ZTM,$B$3-$B$2+1,AE$8+1-$B$4)))</f>
        <v>0.82497688827681315</v>
      </c>
      <c r="AF80" s="18">
        <f>IF(OR($A80="",AF$8=""),"",MMULT(Z!$B80:INDEX(ZM,$A80-$B$4+1,$B$3-$B$2+1),ZT!AF$9:INDEX(ZTM,$B$3-$B$2+1,AF$8+1-$B$4)))</f>
        <v>0.82338387549135406</v>
      </c>
      <c r="AG80" s="18">
        <f>IF(OR($A80="",AG$8=""),"",MMULT(Z!$B80:INDEX(ZM,$A80-$B$4+1,$B$3-$B$2+1),ZT!AG$9:INDEX(ZTM,$B$3-$B$2+1,AG$8+1-$B$4)))</f>
        <v>0.92440827573839557</v>
      </c>
      <c r="AH80" s="18">
        <f>IF(OR($A80="",AH$8=""),"",MMULT(Z!$B80:INDEX(ZM,$A80-$B$4+1,$B$3-$B$2+1),ZT!AH$9:INDEX(ZTM,$B$3-$B$2+1,AH$8+1-$B$4)))</f>
        <v>0.72387042669376223</v>
      </c>
      <c r="AI80" s="18">
        <f>IF(OR($A80="",AI$8=""),"",MMULT(Z!$B80:INDEX(ZM,$A80-$B$4+1,$B$3-$B$2+1),ZT!AI$9:INDEX(ZTM,$B$3-$B$2+1,AI$8+1-$B$4)))</f>
        <v>0.85136135594212692</v>
      </c>
      <c r="AJ80" s="18">
        <f>IF(OR($A80="",AJ$8=""),"",MMULT(Z!$B80:INDEX(ZM,$A80-$B$4+1,$B$3-$B$2+1),ZT!AJ$9:INDEX(ZTM,$B$3-$B$2+1,AJ$8+1-$B$4)))</f>
        <v>0.81594922958858429</v>
      </c>
      <c r="AK80" s="18">
        <f>IF(OR($A80="",AK$8=""),"",MMULT(Z!$B80:INDEX(ZM,$A80-$B$4+1,$B$3-$B$2+1),ZT!AK$9:INDEX(ZTM,$B$3-$B$2+1,AK$8+1-$B$4)))</f>
        <v>0.86933165456667316</v>
      </c>
      <c r="AL80" s="18">
        <f>IF(OR($A80="",AL$8=""),"",MMULT(Z!$B80:INDEX(ZM,$A80-$B$4+1,$B$3-$B$2+1),ZT!AL$9:INDEX(ZTM,$B$3-$B$2+1,AL$8+1-$B$4)))</f>
        <v>0.93301435408631317</v>
      </c>
      <c r="AM80" s="18">
        <f>IF(OR($A80="",AM$8=""),"",MMULT(Z!$B80:INDEX(ZM,$A80-$B$4+1,$B$3-$B$2+1),ZT!AM$9:INDEX(ZTM,$B$3-$B$2+1,AM$8+1-$B$4)))</f>
        <v>0.71471839261844305</v>
      </c>
      <c r="AN80" s="18">
        <f>IF(OR($A80="",AN$8=""),"",MMULT(Z!$B80:INDEX(ZM,$A80-$B$4+1,$B$3-$B$2+1),ZT!AN$9:INDEX(ZTM,$B$3-$B$2+1,AN$8+1-$B$4)))</f>
        <v>0.89734187096429618</v>
      </c>
      <c r="AO80" s="18">
        <f>IF(OR($A80="",AO$8=""),"",MMULT(Z!$B80:INDEX(ZM,$A80-$B$4+1,$B$3-$B$2+1),ZT!AO$9:INDEX(ZTM,$B$3-$B$2+1,AO$8+1-$B$4)))</f>
        <v>0.60879999826604547</v>
      </c>
      <c r="AP80" s="18">
        <f>IF(OR($A80="",AP$8=""),"",MMULT(Z!$B80:INDEX(ZM,$A80-$B$4+1,$B$3-$B$2+1),ZT!AP$9:INDEX(ZTM,$B$3-$B$2+1,AP$8+1-$B$4)))</f>
        <v>0.63301217459602377</v>
      </c>
      <c r="AQ80" s="18">
        <f>IF(OR($A80="",AQ$8=""),"",MMULT(Z!$B80:INDEX(ZM,$A80-$B$4+1,$B$3-$B$2+1),ZT!AQ$9:INDEX(ZTM,$B$3-$B$2+1,AQ$8+1-$B$4)))</f>
        <v>0.52437909116009895</v>
      </c>
      <c r="AR80" s="18">
        <f>IF(OR($A80="",AR$8=""),"",MMULT(Z!$B80:INDEX(ZM,$A80-$B$4+1,$B$3-$B$2+1),ZT!AR$9:INDEX(ZTM,$B$3-$B$2+1,AR$8+1-$B$4)))</f>
        <v>0.48454700480708346</v>
      </c>
      <c r="AS80" s="18">
        <f>IF(OR($A80="",AS$8=""),"",MMULT(Z!$B80:INDEX(ZM,$A80-$B$4+1,$B$3-$B$2+1),ZT!AS$9:INDEX(ZTM,$B$3-$B$2+1,AS$8+1-$B$4)))</f>
        <v>0.42354540972793042</v>
      </c>
      <c r="AT80" s="18">
        <f>IF(OR($A80="",AT$8=""),"",MMULT(Z!$B80:INDEX(ZM,$A80-$B$4+1,$B$3-$B$2+1),ZT!AT$9:INDEX(ZTM,$B$3-$B$2+1,AT$8+1-$B$4)))</f>
        <v>0.35518636461057662</v>
      </c>
      <c r="AU80" s="18">
        <f>IF(OR($A80="",AU$8=""),"",MMULT(Z!$B80:INDEX(ZM,$A80-$B$4+1,$B$3-$B$2+1),ZT!AU$9:INDEX(ZTM,$B$3-$B$2+1,AU$8+1-$B$4)))</f>
        <v>0.30208908207408985</v>
      </c>
      <c r="AV80" s="18">
        <f>IF(OR($A80="",AV$8=""),"",MMULT(Z!$B80:INDEX(ZM,$A80-$B$4+1,$B$3-$B$2+1),ZT!AV$9:INDEX(ZTM,$B$3-$B$2+1,AV$8+1-$B$4)))</f>
        <v>0.26210663701305809</v>
      </c>
      <c r="AW80" s="18">
        <f>IF(OR($A80="",AW$8=""),"",MMULT(Z!$B80:INDEX(ZM,$A80-$B$4+1,$B$3-$B$2+1),ZT!AW$9:INDEX(ZTM,$B$3-$B$2+1,AW$8+1-$B$4)))</f>
        <v>0.20001369010367337</v>
      </c>
      <c r="AX80" s="18">
        <f>IF(OR($A80="",AX$8=""),"",MMULT(Z!$B80:INDEX(ZM,$A80-$B$4+1,$B$3-$B$2+1),ZT!AX$9:INDEX(ZTM,$B$3-$B$2+1,AX$8+1-$B$4)))</f>
        <v>0.19154325586413967</v>
      </c>
      <c r="AY80" s="18">
        <f>IF(OR($A80="",AY$8=""),"",MMULT(Z!$B80:INDEX(ZM,$A80-$B$4+1,$B$3-$B$2+1),ZT!AY$9:INDEX(ZTM,$B$3-$B$2+1,AY$8+1-$B$4)))</f>
        <v>0.17906476750337447</v>
      </c>
      <c r="AZ80" s="18">
        <f>IF(OR($A80="",AZ$8=""),"",MMULT(Z!$B80:INDEX(ZM,$A80-$B$4+1,$B$3-$B$2+1),ZT!AZ$9:INDEX(ZTM,$B$3-$B$2+1,AZ$8+1-$B$4)))</f>
        <v>0.15762435605248482</v>
      </c>
      <c r="BA80" s="18">
        <f>IF(OR($A80="",BA$8=""),"",MMULT(Z!$B80:INDEX(ZM,$A80-$B$4+1,$B$3-$B$2+1),ZT!BA$9:INDEX(ZTM,$B$3-$B$2+1,BA$8+1-$B$4)))</f>
        <v>0.13126467682453205</v>
      </c>
      <c r="BB80" s="18">
        <f>IF(OR($A80="",BB$8=""),"",MMULT(Z!$B80:INDEX(ZM,$A80-$B$4+1,$B$3-$B$2+1),ZT!BB$9:INDEX(ZTM,$B$3-$B$2+1,BB$8+1-$B$4)))</f>
        <v>0.12299936585822419</v>
      </c>
      <c r="BC80" s="18">
        <f>IF(OR($A80="",BC$8=""),"",MMULT(Z!$B80:INDEX(ZM,$A80-$B$4+1,$B$3-$B$2+1),ZT!BC$9:INDEX(ZTM,$B$3-$B$2+1,BC$8+1-$B$4)))</f>
        <v>0.12135588692273938</v>
      </c>
      <c r="BD80" s="18">
        <f>IF(OR($A80="",BD$8=""),"",MMULT(Z!$B80:INDEX(ZM,$A80-$B$4+1,$B$3-$B$2+1),ZT!BD$9:INDEX(ZTM,$B$3-$B$2+1,BD$8+1-$B$4)))</f>
        <v>0.1138169638470163</v>
      </c>
      <c r="BE80" s="18">
        <f>IF(OR($A80="",BE$8=""),"",MMULT(Z!$B80:INDEX(ZM,$A80-$B$4+1,$B$3-$B$2+1),ZT!BE$9:INDEX(ZTM,$B$3-$B$2+1,BE$8+1-$B$4)))</f>
        <v>0.16752984379086344</v>
      </c>
      <c r="BF80" s="18">
        <f>IF(OR($A80="",BF$8=""),"",MMULT(Z!$B80:INDEX(ZM,$A80-$B$4+1,$B$3-$B$2+1),ZT!BF$9:INDEX(ZTM,$B$3-$B$2+1,BF$8+1-$B$4)))</f>
        <v>0.19776700070676873</v>
      </c>
      <c r="BG80" s="18">
        <f>IF(OR($A80="",BG$8=""),"",MMULT(Z!$B80:INDEX(ZM,$A80-$B$4+1,$B$3-$B$2+1),ZT!BG$9:INDEX(ZTM,$B$3-$B$2+1,BG$8+1-$B$4)))</f>
        <v>0.23403768564483798</v>
      </c>
      <c r="BH80" s="18">
        <f>IF(OR($A80="",BH$8=""),"",MMULT(Z!$B80:INDEX(ZM,$A80-$B$4+1,$B$3-$B$2+1),ZT!BH$9:INDEX(ZTM,$B$3-$B$2+1,BH$8+1-$B$4)))</f>
        <v>0.21323564018098851</v>
      </c>
      <c r="BI80" s="18">
        <f>IF(OR($A80="",BI$8=""),"",MMULT(Z!$B80:INDEX(ZM,$A80-$B$4+1,$B$3-$B$2+1),ZT!BI$9:INDEX(ZTM,$B$3-$B$2+1,BI$8+1-$B$4)))</f>
        <v>0.2300730363338836</v>
      </c>
      <c r="BJ80" s="18">
        <f>IF(OR($A80="",BJ$8=""),"",MMULT(Z!$B80:INDEX(ZM,$A80-$B$4+1,$B$3-$B$2+1),ZT!BJ$9:INDEX(ZTM,$B$3-$B$2+1,BJ$8+1-$B$4)))</f>
        <v>0.26284224602448009</v>
      </c>
      <c r="BK80" s="18">
        <f>IF(OR($A80="",BK$8=""),"",MMULT(Z!$B80:INDEX(ZM,$A80-$B$4+1,$B$3-$B$2+1),ZT!BK$9:INDEX(ZTM,$B$3-$B$2+1,BK$8+1-$B$4)))</f>
        <v>0.23775056617953333</v>
      </c>
      <c r="BL80" s="18">
        <f>IF(OR($A80="",BL$8=""),"",MMULT(Z!$B80:INDEX(ZM,$A80-$B$4+1,$B$3-$B$2+1),ZT!BL$9:INDEX(ZTM,$B$3-$B$2+1,BL$8+1-$B$4)))</f>
        <v>0.27461426439724773</v>
      </c>
      <c r="BM80" s="18">
        <f>IF(OR($A80="",BM$8=""),"",MMULT(Z!$B80:INDEX(ZM,$A80-$B$4+1,$B$3-$B$2+1),ZT!BM$9:INDEX(ZTM,$B$3-$B$2+1,BM$8+1-$B$4)))</f>
        <v>0.29653466745135126</v>
      </c>
      <c r="BN80" s="18">
        <f>IF(OR($A80="",BN$8=""),"",MMULT(Z!$B80:INDEX(ZM,$A80-$B$4+1,$B$3-$B$2+1),ZT!BN$9:INDEX(ZTM,$B$3-$B$2+1,BN$8+1-$B$4)))</f>
        <v>0.26469518129303338</v>
      </c>
      <c r="BO80" s="18">
        <f>IF(OR($A80="",BO$8=""),"",MMULT(Z!$B80:INDEX(ZM,$A80-$B$4+1,$B$3-$B$2+1),ZT!BO$9:INDEX(ZTM,$B$3-$B$2+1,BO$8+1-$B$4)))</f>
        <v>0.3275719947378547</v>
      </c>
      <c r="BP80" s="18">
        <f>IF(OR($A80="",BP$8=""),"",MMULT(Z!$B80:INDEX(ZM,$A80-$B$4+1,$B$3-$B$2+1),ZT!BP$9:INDEX(ZTM,$B$3-$B$2+1,BP$8+1-$B$4)))</f>
        <v>0.33227563374450125</v>
      </c>
      <c r="BQ80" s="18">
        <f>IF(OR($A80="",BQ$8=""),"",MMULT(Z!$B80:INDEX(ZM,$A80-$B$4+1,$B$3-$B$2+1),ZT!BQ$9:INDEX(ZTM,$B$3-$B$2+1,BQ$8+1-$B$4)))</f>
        <v>0.31539323609605885</v>
      </c>
      <c r="BR80" s="18">
        <f>IF(OR($A80="",BR$8=""),"",MMULT(Z!$B80:INDEX(ZM,$A80-$B$4+1,$B$3-$B$2+1),ZT!BR$9:INDEX(ZTM,$B$3-$B$2+1,BR$8+1-$B$4)))</f>
        <v>0.34506393706860422</v>
      </c>
      <c r="BS80" s="18">
        <f>IF(OR($A80="",BS$8=""),"",MMULT(Z!$B80:INDEX(ZM,$A80-$B$4+1,$B$3-$B$2+1),ZT!BS$9:INDEX(ZTM,$B$3-$B$2+1,BS$8+1-$B$4)))</f>
        <v>0.3168589604597723</v>
      </c>
      <c r="BT80" s="18">
        <f>IF(OR($A80="",BT$8=""),"",MMULT(Z!$B80:INDEX(ZM,$A80-$B$4+1,$B$3-$B$2+1),ZT!BT$9:INDEX(ZTM,$B$3-$B$2+1,BT$8+1-$B$4)))</f>
        <v>0.31990915229971445</v>
      </c>
      <c r="BU80" s="18">
        <f>IF(OR($A80="",BU$8=""),"",MMULT(Z!$B80:INDEX(ZM,$A80-$B$4+1,$B$3-$B$2+1),ZT!BU$9:INDEX(ZTM,$B$3-$B$2+1,BU$8+1-$B$4)))</f>
        <v>0.37207425119823928</v>
      </c>
      <c r="BV80" s="18">
        <f>IF(OR($A80="",BV$8=""),"",MMULT(Z!$B80:INDEX(ZM,$A80-$B$4+1,$B$3-$B$2+1),ZT!BV$9:INDEX(ZTM,$B$3-$B$2+1,BV$8+1-$B$4)))</f>
        <v>0.30348172735738144</v>
      </c>
      <c r="BW80" s="18">
        <f>IF(OR($A80="",BW$8=""),"",MMULT(Z!$B80:INDEX(ZM,$A80-$B$4+1,$B$3-$B$2+1),ZT!BW$9:INDEX(ZTM,$B$3-$B$2+1,BW$8+1-$B$4)))</f>
        <v>0.33061284079168574</v>
      </c>
      <c r="BX80" s="18">
        <f>IF(OR($A80="",BX$8=""),"",MMULT(Z!$B80:INDEX(ZM,$A80-$B$4+1,$B$3-$B$2+1),ZT!BX$9:INDEX(ZTM,$B$3-$B$2+1,BX$8+1-$B$4)))</f>
        <v>0.32442860992350886</v>
      </c>
      <c r="BY80" s="18">
        <f>IF(OR($A80="",BY$8=""),"",MMULT(Z!$B80:INDEX(ZM,$A80-$B$4+1,$B$3-$B$2+1),ZT!BY$9:INDEX(ZTM,$B$3-$B$2+1,BY$8+1-$B$4)))</f>
        <v>0.28792832407109342</v>
      </c>
      <c r="BZ80" s="18">
        <f>IF(OR($A80="",BZ$8=""),"",MMULT(Z!$B80:INDEX(ZM,$A80-$B$4+1,$B$3-$B$2+1),ZT!BZ$9:INDEX(ZTM,$B$3-$B$2+1,BZ$8+1-$B$4)))</f>
        <v>0.32049209433765496</v>
      </c>
      <c r="CA80" s="18">
        <f>IF(OR($A80="",CA$8=""),"",MMULT(Z!$B80:INDEX(ZM,$A80-$B$4+1,$B$3-$B$2+1),ZT!CA$9:INDEX(ZTM,$B$3-$B$2+1,CA$8+1-$B$4)))</f>
        <v>0.24912615986798278</v>
      </c>
      <c r="CB80" s="18">
        <f>IF(OR($A80="",CB$8=""),"",MMULT(Z!$B80:INDEX(ZM,$A80-$B$4+1,$B$3-$B$2+1),ZT!CB$9:INDEX(ZTM,$B$3-$B$2+1,CB$8+1-$B$4)))</f>
        <v>0.28367156442574898</v>
      </c>
      <c r="CC80" s="18">
        <f>IF(OR($A80="",CC$8=""),"",MMULT(Z!$B80:INDEX(ZM,$A80-$B$4+1,$B$3-$B$2+1),ZT!CC$9:INDEX(ZTM,$B$3-$B$2+1,CC$8+1-$B$4)))</f>
        <v>0.26581327609439276</v>
      </c>
      <c r="CD80" s="18">
        <f>IF(OR($A80="",CD$8=""),"",MMULT(Z!$B80:INDEX(ZM,$A80-$B$4+1,$B$3-$B$2+1),ZT!CD$9:INDEX(ZTM,$B$3-$B$2+1,CD$8+1-$B$4)))</f>
        <v>0.25237038348523499</v>
      </c>
      <c r="CE80" s="18">
        <f>IF(OR($A80="",CE$8=""),"",MMULT(Z!$B80:INDEX(ZM,$A80-$B$4+1,$B$3-$B$2+1),ZT!CE$9:INDEX(ZTM,$B$3-$B$2+1,CE$8+1-$B$4)))</f>
        <v>0.24559584091144548</v>
      </c>
      <c r="CF80" s="18">
        <f>IF(OR($A80="",CF$8=""),"",MMULT(Z!$B80:INDEX(ZM,$A80-$B$4+1,$B$3-$B$2+1),ZT!CF$9:INDEX(ZTM,$B$3-$B$2+1,CF$8+1-$B$4)))</f>
        <v>0.23655119074738637</v>
      </c>
      <c r="CG80" s="18">
        <f>IF(OR($A80="",CG$8=""),"",MMULT(Z!$B80:INDEX(ZM,$A80-$B$4+1,$B$3-$B$2+1),ZT!CG$9:INDEX(ZTM,$B$3-$B$2+1,CG$8+1-$B$4)))</f>
        <v>0.25603474686715866</v>
      </c>
      <c r="CH80" s="18">
        <f>IF(OR($A80="",CH$8=""),"",MMULT(Z!$B80:INDEX(ZM,$A80-$B$4+1,$B$3-$B$2+1),ZT!CH$9:INDEX(ZTM,$B$3-$B$2+1,CH$8+1-$B$4)))</f>
        <v>0.24313997115656405</v>
      </c>
      <c r="CI80" s="18">
        <f>IF(OR($A80="",CI$8=""),"",MMULT(Z!$B80:INDEX(ZM,$A80-$B$4+1,$B$3-$B$2+1),ZT!CI$9:INDEX(ZTM,$B$3-$B$2+1,CI$8+1-$B$4)))</f>
        <v>0.26116624436253849</v>
      </c>
      <c r="CJ80" s="18">
        <f>IF(OR($A80="",CJ$8=""),"",MMULT(Z!$B80:INDEX(ZM,$A80-$B$4+1,$B$3-$B$2+1),ZT!CJ$9:INDEX(ZTM,$B$3-$B$2+1,CJ$8+1-$B$4)))</f>
        <v>0.2365345786889001</v>
      </c>
      <c r="CK80" s="18">
        <f>IF(OR($A80="",CK$8=""),"",MMULT(Z!$B80:INDEX(ZM,$A80-$B$4+1,$B$3-$B$2+1),ZT!CK$9:INDEX(ZTM,$B$3-$B$2+1,CK$8+1-$B$4)))</f>
        <v>0.25498233979180612</v>
      </c>
      <c r="CL80" s="18">
        <f>IF(OR($A80="",CL$8=""),"",MMULT(Z!$B80:INDEX(ZM,$A80-$B$4+1,$B$3-$B$2+1),ZT!CL$9:INDEX(ZTM,$B$3-$B$2+1,CL$8+1-$B$4)))</f>
        <v>0.25199250723329641</v>
      </c>
      <c r="CM80" s="18">
        <f>IF(OR($A80="",CM$8=""),"",MMULT(Z!$B80:INDEX(ZM,$A80-$B$4+1,$B$3-$B$2+1),ZT!CM$9:INDEX(ZTM,$B$3-$B$2+1,CM$8+1-$B$4)))</f>
        <v>0.26765345882220409</v>
      </c>
      <c r="CN80" s="18">
        <f>IF(OR($A80="",CN$8=""),"",MMULT(Z!$B80:INDEX(ZM,$A80-$B$4+1,$B$3-$B$2+1),ZT!CN$9:INDEX(ZTM,$B$3-$B$2+1,CN$8+1-$B$4)))</f>
        <v>0.25725204554023118</v>
      </c>
      <c r="CO80" s="18">
        <f>IF(OR($A80="",CO$8=""),"",MMULT(Z!$B80:INDEX(ZM,$A80-$B$4+1,$B$3-$B$2+1),ZT!CO$9:INDEX(ZTM,$B$3-$B$2+1,CO$8+1-$B$4)))</f>
        <v>0.25894470449719376</v>
      </c>
      <c r="CP80" s="18">
        <f>IF(OR($A80="",CP$8=""),"",MMULT(Z!$B80:INDEX(ZM,$A80-$B$4+1,$B$3-$B$2+1),ZT!CP$9:INDEX(ZTM,$B$3-$B$2+1,CP$8+1-$B$4)))</f>
        <v>0.18732908467577564</v>
      </c>
      <c r="CQ80" s="18">
        <f>IF(OR($A80="",CQ$8=""),"",MMULT(Z!$B80:INDEX(ZM,$A80-$B$4+1,$B$3-$B$2+1),ZT!CQ$9:INDEX(ZTM,$B$3-$B$2+1,CQ$8+1-$B$4)))</f>
        <v>0.19633293184580042</v>
      </c>
      <c r="CR80" s="18">
        <f>IF(OR($A80="",CR$8=""),"",MMULT(Z!$B80:INDEX(ZM,$A80-$B$4+1,$B$3-$B$2+1),ZT!CR$9:INDEX(ZTM,$B$3-$B$2+1,CR$8+1-$B$4)))</f>
        <v>0.1207249090392276</v>
      </c>
      <c r="CS80" s="18">
        <f>IF(OR($A80="",CS$8=""),"",MMULT(Z!$B80:INDEX(ZM,$A80-$B$4+1,$B$3-$B$2+1),ZT!CS$9:INDEX(ZTM,$B$3-$B$2+1,CS$8+1-$B$4)))</f>
        <v>0.18133979009212392</v>
      </c>
      <c r="CT80" s="18" t="str">
        <f>IF(OR($A80="",CT$8=""),"",MMULT(Z!$B80:INDEX(ZM,$A80-$B$4+1,$B$3-$B$2+1),ZT!CT$9:INDEX(ZTM,$B$3-$B$2+1,CT$8+1-$B$4)))</f>
        <v/>
      </c>
      <c r="CU80" s="18" t="str">
        <f>IF(OR($A80="",CU$8=""),"",MMULT(Z!$B80:INDEX(ZM,$A80-$B$4+1,$B$3-$B$2+1),ZT!CU$9:INDEX(ZTM,$B$3-$B$2+1,CU$8+1-$B$4)))</f>
        <v/>
      </c>
      <c r="CV80" s="18" t="str">
        <f>IF(OR($A80="",CV$8=""),"",MMULT(Z!$B80:INDEX(ZM,$A80-$B$4+1,$B$3-$B$2+1),ZT!CV$9:INDEX(ZTM,$B$3-$B$2+1,CV$8+1-$B$4)))</f>
        <v/>
      </c>
      <c r="CW80" s="18" t="str">
        <f>IF(OR($A80="",CW$8=""),"",MMULT(Z!$B80:INDEX(ZM,$A80-$B$4+1,$B$3-$B$2+1),ZT!CW$9:INDEX(ZTM,$B$3-$B$2+1,CW$8+1-$B$4)))</f>
        <v/>
      </c>
      <c r="CX80" s="18" t="str">
        <f>IF(OR($A80="",CX$8=""),"",MMULT(Z!$B80:INDEX(ZM,$A80-$B$4+1,$B$3-$B$2+1),ZT!CX$9:INDEX(ZTM,$B$3-$B$2+1,CX$8+1-$B$4)))</f>
        <v/>
      </c>
      <c r="CY80" s="18" t="str">
        <f>IF(OR($A80="",CY$8=""),"",MMULT(Z!$B80:INDEX(ZM,$A80-$B$4+1,$B$3-$B$2+1),ZT!CY$9:INDEX(ZTM,$B$3-$B$2+1,CY$8+1-$B$4)))</f>
        <v/>
      </c>
      <c r="CZ80" s="18" t="str">
        <f>IF(OR($A80="",CZ$8=""),"",MMULT(Z!$B80:INDEX(ZM,$A80-$B$4+1,$B$3-$B$2+1),ZT!CZ$9:INDEX(ZTM,$B$3-$B$2+1,CZ$8+1-$B$4)))</f>
        <v/>
      </c>
      <c r="DA80" s="18" t="str">
        <f>IF(OR($A80="",DA$8=""),"",MMULT(Z!$B80:INDEX(ZM,$A80-$B$4+1,$B$3-$B$2+1),ZT!DA$9:INDEX(ZTM,$B$3-$B$2+1,DA$8+1-$B$4)))</f>
        <v/>
      </c>
      <c r="DB80" s="18" t="str">
        <f>IF(OR($A80="",DB$8=""),"",MMULT(Z!$B80:INDEX(ZM,$A80-$B$4+1,$B$3-$B$2+1),ZT!DB$9:INDEX(ZTM,$B$3-$B$2+1,DB$8+1-$B$4)))</f>
        <v/>
      </c>
      <c r="DC80" s="18" t="str">
        <f>IF(OR($A80="",DC$8=""),"",MMULT(Z!$B80:INDEX(ZM,$A80-$B$4+1,$B$3-$B$2+1),ZT!DC$9:INDEX(ZTM,$B$3-$B$2+1,DC$8+1-$B$4)))</f>
        <v/>
      </c>
      <c r="DD80" s="18" t="str">
        <f>IF(OR($A80="",DD$8=""),"",MMULT(Z!$B80:INDEX(ZM,$A80-$B$4+1,$B$3-$B$2+1),ZT!DD$9:INDEX(ZTM,$B$3-$B$2+1,DD$8+1-$B$4)))</f>
        <v/>
      </c>
      <c r="DE80" s="18" t="str">
        <f>IF(OR($A80="",DE$8=""),"",MMULT(Z!$B80:INDEX(ZM,$A80-$B$4+1,$B$3-$B$2+1),ZT!DE$9:INDEX(ZTM,$B$3-$B$2+1,DE$8+1-$B$4)))</f>
        <v/>
      </c>
      <c r="DF80" s="18" t="str">
        <f>IF(OR($A80="",DF$8=""),"",MMULT(Z!$B80:INDEX(ZM,$A80-$B$4+1,$B$3-$B$2+1),ZT!DF$9:INDEX(ZTM,$B$3-$B$2+1,DF$8+1-$B$4)))</f>
        <v/>
      </c>
      <c r="DG80" s="18" t="str">
        <f>IF(OR($A80="",DG$8=""),"",MMULT(Z!$B80:INDEX(ZM,$A80-$B$4+1,$B$3-$B$2+1),ZT!DG$9:INDEX(ZTM,$B$3-$B$2+1,DG$8+1-$B$4)))</f>
        <v/>
      </c>
    </row>
    <row r="81" spans="1:111">
      <c r="A81">
        <f>Z!A81</f>
        <v>72</v>
      </c>
      <c r="B81" s="18">
        <f>IF(OR($A81="",B$8=""),"",MMULT(Z!$B81:INDEX(ZM,$A81-$B$4+1,$B$3-$B$2+1),ZT!B$9:INDEX(ZTM,$B$3-$B$2+1,B$8+1-$B$4)))</f>
        <v>0.74249675407396487</v>
      </c>
      <c r="C81" s="18">
        <f>IF(OR($A81="",C$8=""),"",MMULT(Z!$B81:INDEX(ZM,$A81-$B$4+1,$B$3-$B$2+1),ZT!C$9:INDEX(ZTM,$B$3-$B$2+1,C$8+1-$B$4)))</f>
        <v>0.64091390566403694</v>
      </c>
      <c r="D81" s="18">
        <f>IF(OR($A81="",D$8=""),"",MMULT(Z!$B81:INDEX(ZM,$A81-$B$4+1,$B$3-$B$2+1),ZT!D$9:INDEX(ZTM,$B$3-$B$2+1,D$8+1-$B$4)))</f>
        <v>0.59277448637515651</v>
      </c>
      <c r="E81" s="18">
        <f>IF(OR($A81="",E$8=""),"",MMULT(Z!$B81:INDEX(ZM,$A81-$B$4+1,$B$3-$B$2+1),ZT!E$9:INDEX(ZTM,$B$3-$B$2+1,E$8+1-$B$4)))</f>
        <v>0.50828371455485311</v>
      </c>
      <c r="F81" s="18">
        <f>IF(OR($A81="",F$8=""),"",MMULT(Z!$B81:INDEX(ZM,$A81-$B$4+1,$B$3-$B$2+1),ZT!F$9:INDEX(ZTM,$B$3-$B$2+1,F$8+1-$B$4)))</f>
        <v>0.53138866275651042</v>
      </c>
      <c r="G81" s="18">
        <f>IF(OR($A81="",G$8=""),"",MMULT(Z!$B81:INDEX(ZM,$A81-$B$4+1,$B$3-$B$2+1),ZT!G$9:INDEX(ZTM,$B$3-$B$2+1,G$8+1-$B$4)))</f>
        <v>0.57728329753295005</v>
      </c>
      <c r="H81" s="18">
        <f>IF(OR($A81="",H$8=""),"",MMULT(Z!$B81:INDEX(ZM,$A81-$B$4+1,$B$3-$B$2+1),ZT!H$9:INDEX(ZTM,$B$3-$B$2+1,H$8+1-$B$4)))</f>
        <v>0.51222345040647987</v>
      </c>
      <c r="I81" s="18">
        <f>IF(OR($A81="",I$8=""),"",MMULT(Z!$B81:INDEX(ZM,$A81-$B$4+1,$B$3-$B$2+1),ZT!I$9:INDEX(ZTM,$B$3-$B$2+1,I$8+1-$B$4)))</f>
        <v>0.47753457753781697</v>
      </c>
      <c r="J81" s="18">
        <f>IF(OR($A81="",J$8=""),"",MMULT(Z!$B81:INDEX(ZM,$A81-$B$4+1,$B$3-$B$2+1),ZT!J$9:INDEX(ZTM,$B$3-$B$2+1,J$8+1-$B$4)))</f>
        <v>0.95964681508828786</v>
      </c>
      <c r="K81" s="18">
        <f>IF(OR($A81="",K$8=""),"",MMULT(Z!$B81:INDEX(ZM,$A81-$B$4+1,$B$3-$B$2+1),ZT!K$9:INDEX(ZTM,$B$3-$B$2+1,K$8+1-$B$4)))</f>
        <v>0.50620751189167146</v>
      </c>
      <c r="L81" s="18">
        <f>IF(OR($A81="",L$8=""),"",MMULT(Z!$B81:INDEX(ZM,$A81-$B$4+1,$B$3-$B$2+1),ZT!L$9:INDEX(ZTM,$B$3-$B$2+1,L$8+1-$B$4)))</f>
        <v>0.54264976384913188</v>
      </c>
      <c r="M81" s="18">
        <f>IF(OR($A81="",M$8=""),"",MMULT(Z!$B81:INDEX(ZM,$A81-$B$4+1,$B$3-$B$2+1),ZT!M$9:INDEX(ZTM,$B$3-$B$2+1,M$8+1-$B$4)))</f>
        <v>3.4125892590866368E-2</v>
      </c>
      <c r="N81" s="18">
        <f>IF(OR($A81="",N$8=""),"",MMULT(Z!$B81:INDEX(ZM,$A81-$B$4+1,$B$3-$B$2+1),ZT!N$9:INDEX(ZTM,$B$3-$B$2+1,N$8+1-$B$4)))</f>
        <v>0.52455798514212348</v>
      </c>
      <c r="O81" s="18">
        <f>IF(OR($A81="",O$8=""),"",MMULT(Z!$B81:INDEX(ZM,$A81-$B$4+1,$B$3-$B$2+1),ZT!O$9:INDEX(ZTM,$B$3-$B$2+1,O$8+1-$B$4)))</f>
        <v>0.27192257571996109</v>
      </c>
      <c r="P81" s="18">
        <f>IF(OR($A81="",P$8=""),"",MMULT(Z!$B81:INDEX(ZM,$A81-$B$4+1,$B$3-$B$2+1),ZT!P$9:INDEX(ZTM,$B$3-$B$2+1,P$8+1-$B$4)))</f>
        <v>0.2729982358085507</v>
      </c>
      <c r="Q81" s="18">
        <f>IF(OR($A81="",Q$8=""),"",MMULT(Z!$B81:INDEX(ZM,$A81-$B$4+1,$B$3-$B$2+1),ZT!Q$9:INDEX(ZTM,$B$3-$B$2+1,Q$8+1-$B$4)))</f>
        <v>0.3523447344893752</v>
      </c>
      <c r="R81" s="18">
        <f>IF(OR($A81="",R$8=""),"",MMULT(Z!$B81:INDEX(ZM,$A81-$B$4+1,$B$3-$B$2+1),ZT!R$9:INDEX(ZTM,$B$3-$B$2+1,R$8+1-$B$4)))</f>
        <v>0.31870945676146645</v>
      </c>
      <c r="S81" s="18">
        <f>IF(OR($A81="",S$8=""),"",MMULT(Z!$B81:INDEX(ZM,$A81-$B$4+1,$B$3-$B$2+1),ZT!S$9:INDEX(ZTM,$B$3-$B$2+1,S$8+1-$B$4)))</f>
        <v>0.55856509817128064</v>
      </c>
      <c r="T81" s="18">
        <f>IF(OR($A81="",T$8=""),"",MMULT(Z!$B81:INDEX(ZM,$A81-$B$4+1,$B$3-$B$2+1),ZT!T$9:INDEX(ZTM,$B$3-$B$2+1,T$8+1-$B$4)))</f>
        <v>0.10013936922601108</v>
      </c>
      <c r="U81" s="18">
        <f>IF(OR($A81="",U$8=""),"",MMULT(Z!$B81:INDEX(ZM,$A81-$B$4+1,$B$3-$B$2+1),ZT!U$9:INDEX(ZTM,$B$3-$B$2+1,U$8+1-$B$4)))</f>
        <v>0.44978102303757622</v>
      </c>
      <c r="V81" s="18">
        <f>IF(OR($A81="",V$8=""),"",MMULT(Z!$B81:INDEX(ZM,$A81-$B$4+1,$B$3-$B$2+1),ZT!V$9:INDEX(ZTM,$B$3-$B$2+1,V$8+1-$B$4)))</f>
        <v>0.56570507708121065</v>
      </c>
      <c r="W81" s="18">
        <f>IF(OR($A81="",W$8=""),"",MMULT(Z!$B81:INDEX(ZM,$A81-$B$4+1,$B$3-$B$2+1),ZT!W$9:INDEX(ZTM,$B$3-$B$2+1,W$8+1-$B$4)))</f>
        <v>0.52428740595462631</v>
      </c>
      <c r="X81" s="18">
        <f>IF(OR($A81="",X$8=""),"",MMULT(Z!$B81:INDEX(ZM,$A81-$B$4+1,$B$3-$B$2+1),ZT!X$9:INDEX(ZTM,$B$3-$B$2+1,X$8+1-$B$4)))</f>
        <v>0.54083757765151208</v>
      </c>
      <c r="Y81" s="18">
        <f>IF(OR($A81="",Y$8=""),"",MMULT(Z!$B81:INDEX(ZM,$A81-$B$4+1,$B$3-$B$2+1),ZT!Y$9:INDEX(ZTM,$B$3-$B$2+1,Y$8+1-$B$4)))</f>
        <v>0.60999226277979723</v>
      </c>
      <c r="Z81" s="18">
        <f>IF(OR($A81="",Z$8=""),"",MMULT(Z!$B81:INDEX(ZM,$A81-$B$4+1,$B$3-$B$2+1),ZT!Z$9:INDEX(ZTM,$B$3-$B$2+1,Z$8+1-$B$4)))</f>
        <v>0.69566601749256896</v>
      </c>
      <c r="AA81" s="18">
        <f>IF(OR($A81="",AA$8=""),"",MMULT(Z!$B81:INDEX(ZM,$A81-$B$4+1,$B$3-$B$2+1),ZT!AA$9:INDEX(ZTM,$B$3-$B$2+1,AA$8+1-$B$4)))</f>
        <v>0.49459178567422951</v>
      </c>
      <c r="AB81" s="18">
        <f>IF(OR($A81="",AB$8=""),"",MMULT(Z!$B81:INDEX(ZM,$A81-$B$4+1,$B$3-$B$2+1),ZT!AB$9:INDEX(ZTM,$B$3-$B$2+1,AB$8+1-$B$4)))</f>
        <v>0.758575432200286</v>
      </c>
      <c r="AC81" s="18">
        <f>IF(OR($A81="",AC$8=""),"",MMULT(Z!$B81:INDEX(ZM,$A81-$B$4+1,$B$3-$B$2+1),ZT!AC$9:INDEX(ZTM,$B$3-$B$2+1,AC$8+1-$B$4)))</f>
        <v>0.53330951245941904</v>
      </c>
      <c r="AD81" s="18">
        <f>IF(OR($A81="",AD$8=""),"",MMULT(Z!$B81:INDEX(ZM,$A81-$B$4+1,$B$3-$B$2+1),ZT!AD$9:INDEX(ZTM,$B$3-$B$2+1,AD$8+1-$B$4)))</f>
        <v>0.50484632987985456</v>
      </c>
      <c r="AE81" s="18">
        <f>IF(OR($A81="",AE$8=""),"",MMULT(Z!$B81:INDEX(ZM,$A81-$B$4+1,$B$3-$B$2+1),ZT!AE$9:INDEX(ZTM,$B$3-$B$2+1,AE$8+1-$B$4)))</f>
        <v>0.74304274927365666</v>
      </c>
      <c r="AF81" s="18">
        <f>IF(OR($A81="",AF$8=""),"",MMULT(Z!$B81:INDEX(ZM,$A81-$B$4+1,$B$3-$B$2+1),ZT!AF$9:INDEX(ZTM,$B$3-$B$2+1,AF$8+1-$B$4)))</f>
        <v>0.70285610049914304</v>
      </c>
      <c r="AG81" s="18">
        <f>IF(OR($A81="",AG$8=""),"",MMULT(Z!$B81:INDEX(ZM,$A81-$B$4+1,$B$3-$B$2+1),ZT!AG$9:INDEX(ZTM,$B$3-$B$2+1,AG$8+1-$B$4)))</f>
        <v>0.88608165480447043</v>
      </c>
      <c r="AH81" s="18">
        <f>IF(OR($A81="",AH$8=""),"",MMULT(Z!$B81:INDEX(ZM,$A81-$B$4+1,$B$3-$B$2+1),ZT!AH$9:INDEX(ZTM,$B$3-$B$2+1,AH$8+1-$B$4)))</f>
        <v>0.70750750917139626</v>
      </c>
      <c r="AI81" s="18">
        <f>IF(OR($A81="",AI$8=""),"",MMULT(Z!$B81:INDEX(ZM,$A81-$B$4+1,$B$3-$B$2+1),ZT!AI$9:INDEX(ZTM,$B$3-$B$2+1,AI$8+1-$B$4)))</f>
        <v>0.78576590246582345</v>
      </c>
      <c r="AJ81" s="18">
        <f>IF(OR($A81="",AJ$8=""),"",MMULT(Z!$B81:INDEX(ZM,$A81-$B$4+1,$B$3-$B$2+1),ZT!AJ$9:INDEX(ZTM,$B$3-$B$2+1,AJ$8+1-$B$4)))</f>
        <v>0.76138088083627076</v>
      </c>
      <c r="AK81" s="18">
        <f>IF(OR($A81="",AK$8=""),"",MMULT(Z!$B81:INDEX(ZM,$A81-$B$4+1,$B$3-$B$2+1),ZT!AK$9:INDEX(ZTM,$B$3-$B$2+1,AK$8+1-$B$4)))</f>
        <v>0.72685348302420005</v>
      </c>
      <c r="AL81" s="18">
        <f>IF(OR($A81="",AL$8=""),"",MMULT(Z!$B81:INDEX(ZM,$A81-$B$4+1,$B$3-$B$2+1),ZT!AL$9:INDEX(ZTM,$B$3-$B$2+1,AL$8+1-$B$4)))</f>
        <v>0.87767679880043048</v>
      </c>
      <c r="AM81" s="18">
        <f>IF(OR($A81="",AM$8=""),"",MMULT(Z!$B81:INDEX(ZM,$A81-$B$4+1,$B$3-$B$2+1),ZT!AM$9:INDEX(ZTM,$B$3-$B$2+1,AM$8+1-$B$4)))</f>
        <v>0.66025338145179624</v>
      </c>
      <c r="AN81" s="18">
        <f>IF(OR($A81="",AN$8=""),"",MMULT(Z!$B81:INDEX(ZM,$A81-$B$4+1,$B$3-$B$2+1),ZT!AN$9:INDEX(ZTM,$B$3-$B$2+1,AN$8+1-$B$4)))</f>
        <v>0.81379145972247102</v>
      </c>
      <c r="AO81" s="18">
        <f>IF(OR($A81="",AO$8=""),"",MMULT(Z!$B81:INDEX(ZM,$A81-$B$4+1,$B$3-$B$2+1),ZT!AO$9:INDEX(ZTM,$B$3-$B$2+1,AO$8+1-$B$4)))</f>
        <v>0.58878182662246803</v>
      </c>
      <c r="AP81" s="18">
        <f>IF(OR($A81="",AP$8=""),"",MMULT(Z!$B81:INDEX(ZM,$A81-$B$4+1,$B$3-$B$2+1),ZT!AP$9:INDEX(ZTM,$B$3-$B$2+1,AP$8+1-$B$4)))</f>
        <v>0.56541089321583515</v>
      </c>
      <c r="AQ81" s="18">
        <f>IF(OR($A81="",AQ$8=""),"",MMULT(Z!$B81:INDEX(ZM,$A81-$B$4+1,$B$3-$B$2+1),ZT!AQ$9:INDEX(ZTM,$B$3-$B$2+1,AQ$8+1-$B$4)))</f>
        <v>0.55589947803195228</v>
      </c>
      <c r="AR81" s="18">
        <f>IF(OR($A81="",AR$8=""),"",MMULT(Z!$B81:INDEX(ZM,$A81-$B$4+1,$B$3-$B$2+1),ZT!AR$9:INDEX(ZTM,$B$3-$B$2+1,AR$8+1-$B$4)))</f>
        <v>0.46826003243167874</v>
      </c>
      <c r="AS81" s="18">
        <f>IF(OR($A81="",AS$8=""),"",MMULT(Z!$B81:INDEX(ZM,$A81-$B$4+1,$B$3-$B$2+1),ZT!AS$9:INDEX(ZTM,$B$3-$B$2+1,AS$8+1-$B$4)))</f>
        <v>0.41183034616310821</v>
      </c>
      <c r="AT81" s="18">
        <f>IF(OR($A81="",AT$8=""),"",MMULT(Z!$B81:INDEX(ZM,$A81-$B$4+1,$B$3-$B$2+1),ZT!AT$9:INDEX(ZTM,$B$3-$B$2+1,AT$8+1-$B$4)))</f>
        <v>0.36426392357335974</v>
      </c>
      <c r="AU81" s="18">
        <f>IF(OR($A81="",AU$8=""),"",MMULT(Z!$B81:INDEX(ZM,$A81-$B$4+1,$B$3-$B$2+1),ZT!AU$9:INDEX(ZTM,$B$3-$B$2+1,AU$8+1-$B$4)))</f>
        <v>0.28958009320208311</v>
      </c>
      <c r="AV81" s="18">
        <f>IF(OR($A81="",AV$8=""),"",MMULT(Z!$B81:INDEX(ZM,$A81-$B$4+1,$B$3-$B$2+1),ZT!AV$9:INDEX(ZTM,$B$3-$B$2+1,AV$8+1-$B$4)))</f>
        <v>0.26349233109408088</v>
      </c>
      <c r="AW81" s="18">
        <f>IF(OR($A81="",AW$8=""),"",MMULT(Z!$B81:INDEX(ZM,$A81-$B$4+1,$B$3-$B$2+1),ZT!AW$9:INDEX(ZTM,$B$3-$B$2+1,AW$8+1-$B$4)))</f>
        <v>0.17764955504368915</v>
      </c>
      <c r="AX81" s="18">
        <f>IF(OR($A81="",AX$8=""),"",MMULT(Z!$B81:INDEX(ZM,$A81-$B$4+1,$B$3-$B$2+1),ZT!AX$9:INDEX(ZTM,$B$3-$B$2+1,AX$8+1-$B$4)))</f>
        <v>0.16341910398974108</v>
      </c>
      <c r="AY81" s="18">
        <f>IF(OR($A81="",AY$8=""),"",MMULT(Z!$B81:INDEX(ZM,$A81-$B$4+1,$B$3-$B$2+1),ZT!AY$9:INDEX(ZTM,$B$3-$B$2+1,AY$8+1-$B$4)))</f>
        <v>0.15170519613556926</v>
      </c>
      <c r="AZ81" s="18">
        <f>IF(OR($A81="",AZ$8=""),"",MMULT(Z!$B81:INDEX(ZM,$A81-$B$4+1,$B$3-$B$2+1),ZT!AZ$9:INDEX(ZTM,$B$3-$B$2+1,AZ$8+1-$B$4)))</f>
        <v>0.15874727305477673</v>
      </c>
      <c r="BA81" s="18">
        <f>IF(OR($A81="",BA$8=""),"",MMULT(Z!$B81:INDEX(ZM,$A81-$B$4+1,$B$3-$B$2+1),ZT!BA$9:INDEX(ZTM,$B$3-$B$2+1,BA$8+1-$B$4)))</f>
        <v>0.12229481298795065</v>
      </c>
      <c r="BB81" s="18">
        <f>IF(OR($A81="",BB$8=""),"",MMULT(Z!$B81:INDEX(ZM,$A81-$B$4+1,$B$3-$B$2+1),ZT!BB$9:INDEX(ZTM,$B$3-$B$2+1,BB$8+1-$B$4)))</f>
        <v>0.11231003797513223</v>
      </c>
      <c r="BC81" s="18">
        <f>IF(OR($A81="",BC$8=""),"",MMULT(Z!$B81:INDEX(ZM,$A81-$B$4+1,$B$3-$B$2+1),ZT!BC$9:INDEX(ZTM,$B$3-$B$2+1,BC$8+1-$B$4)))</f>
        <v>9.1105012110987427E-2</v>
      </c>
      <c r="BD81" s="18">
        <f>IF(OR($A81="",BD$8=""),"",MMULT(Z!$B81:INDEX(ZM,$A81-$B$4+1,$B$3-$B$2+1),ZT!BD$9:INDEX(ZTM,$B$3-$B$2+1,BD$8+1-$B$4)))</f>
        <v>0.10612737511484943</v>
      </c>
      <c r="BE81" s="18">
        <f>IF(OR($A81="",BE$8=""),"",MMULT(Z!$B81:INDEX(ZM,$A81-$B$4+1,$B$3-$B$2+1),ZT!BE$9:INDEX(ZTM,$B$3-$B$2+1,BE$8+1-$B$4)))</f>
        <v>0.15155183186942933</v>
      </c>
      <c r="BF81" s="18">
        <f>IF(OR($A81="",BF$8=""),"",MMULT(Z!$B81:INDEX(ZM,$A81-$B$4+1,$B$3-$B$2+1),ZT!BF$9:INDEX(ZTM,$B$3-$B$2+1,BF$8+1-$B$4)))</f>
        <v>0.17701669675136683</v>
      </c>
      <c r="BG81" s="18">
        <f>IF(OR($A81="",BG$8=""),"",MMULT(Z!$B81:INDEX(ZM,$A81-$B$4+1,$B$3-$B$2+1),ZT!BG$9:INDEX(ZTM,$B$3-$B$2+1,BG$8+1-$B$4)))</f>
        <v>0.21731277028256477</v>
      </c>
      <c r="BH81" s="18">
        <f>IF(OR($A81="",BH$8=""),"",MMULT(Z!$B81:INDEX(ZM,$A81-$B$4+1,$B$3-$B$2+1),ZT!BH$9:INDEX(ZTM,$B$3-$B$2+1,BH$8+1-$B$4)))</f>
        <v>0.1776281418235397</v>
      </c>
      <c r="BI81" s="18">
        <f>IF(OR($A81="",BI$8=""),"",MMULT(Z!$B81:INDEX(ZM,$A81-$B$4+1,$B$3-$B$2+1),ZT!BI$9:INDEX(ZTM,$B$3-$B$2+1,BI$8+1-$B$4)))</f>
        <v>0.23425254676779197</v>
      </c>
      <c r="BJ81" s="18">
        <f>IF(OR($A81="",BJ$8=""),"",MMULT(Z!$B81:INDEX(ZM,$A81-$B$4+1,$B$3-$B$2+1),ZT!BJ$9:INDEX(ZTM,$B$3-$B$2+1,BJ$8+1-$B$4)))</f>
        <v>0.22276268293857418</v>
      </c>
      <c r="BK81" s="18">
        <f>IF(OR($A81="",BK$8=""),"",MMULT(Z!$B81:INDEX(ZM,$A81-$B$4+1,$B$3-$B$2+1),ZT!BK$9:INDEX(ZTM,$B$3-$B$2+1,BK$8+1-$B$4)))</f>
        <v>0.22538605492635588</v>
      </c>
      <c r="BL81" s="18">
        <f>IF(OR($A81="",BL$8=""),"",MMULT(Z!$B81:INDEX(ZM,$A81-$B$4+1,$B$3-$B$2+1),ZT!BL$9:INDEX(ZTM,$B$3-$B$2+1,BL$8+1-$B$4)))</f>
        <v>0.22891127164920533</v>
      </c>
      <c r="BM81" s="18">
        <f>IF(OR($A81="",BM$8=""),"",MMULT(Z!$B81:INDEX(ZM,$A81-$B$4+1,$B$3-$B$2+1),ZT!BM$9:INDEX(ZTM,$B$3-$B$2+1,BM$8+1-$B$4)))</f>
        <v>0.27820148522862886</v>
      </c>
      <c r="BN81" s="18">
        <f>IF(OR($A81="",BN$8=""),"",MMULT(Z!$B81:INDEX(ZM,$A81-$B$4+1,$B$3-$B$2+1),ZT!BN$9:INDEX(ZTM,$B$3-$B$2+1,BN$8+1-$B$4)))</f>
        <v>0.25422083207863982</v>
      </c>
      <c r="BO81" s="18">
        <f>IF(OR($A81="",BO$8=""),"",MMULT(Z!$B81:INDEX(ZM,$A81-$B$4+1,$B$3-$B$2+1),ZT!BO$9:INDEX(ZTM,$B$3-$B$2+1,BO$8+1-$B$4)))</f>
        <v>0.32288677109005143</v>
      </c>
      <c r="BP81" s="18">
        <f>IF(OR($A81="",BP$8=""),"",MMULT(Z!$B81:INDEX(ZM,$A81-$B$4+1,$B$3-$B$2+1),ZT!BP$9:INDEX(ZTM,$B$3-$B$2+1,BP$8+1-$B$4)))</f>
        <v>0.3117573117648757</v>
      </c>
      <c r="BQ81" s="18">
        <f>IF(OR($A81="",BQ$8=""),"",MMULT(Z!$B81:INDEX(ZM,$A81-$B$4+1,$B$3-$B$2+1),ZT!BQ$9:INDEX(ZTM,$B$3-$B$2+1,BQ$8+1-$B$4)))</f>
        <v>0.29474313545057146</v>
      </c>
      <c r="BR81" s="18">
        <f>IF(OR($A81="",BR$8=""),"",MMULT(Z!$B81:INDEX(ZM,$A81-$B$4+1,$B$3-$B$2+1),ZT!BR$9:INDEX(ZTM,$B$3-$B$2+1,BR$8+1-$B$4)))</f>
        <v>0.3274664259961324</v>
      </c>
      <c r="BS81" s="18">
        <f>IF(OR($A81="",BS$8=""),"",MMULT(Z!$B81:INDEX(ZM,$A81-$B$4+1,$B$3-$B$2+1),ZT!BS$9:INDEX(ZTM,$B$3-$B$2+1,BS$8+1-$B$4)))</f>
        <v>0.30001782377290037</v>
      </c>
      <c r="BT81" s="18">
        <f>IF(OR($A81="",BT$8=""),"",MMULT(Z!$B81:INDEX(ZM,$A81-$B$4+1,$B$3-$B$2+1),ZT!BT$9:INDEX(ZTM,$B$3-$B$2+1,BT$8+1-$B$4)))</f>
        <v>0.32154738538488797</v>
      </c>
      <c r="BU81" s="18">
        <f>IF(OR($A81="",BU$8=""),"",MMULT(Z!$B81:INDEX(ZM,$A81-$B$4+1,$B$3-$B$2+1),ZT!BU$9:INDEX(ZTM,$B$3-$B$2+1,BU$8+1-$B$4)))</f>
        <v>0.30348172735738144</v>
      </c>
      <c r="BV81" s="18">
        <f>IF(OR($A81="",BV$8=""),"",MMULT(Z!$B81:INDEX(ZM,$A81-$B$4+1,$B$3-$B$2+1),ZT!BV$9:INDEX(ZTM,$B$3-$B$2+1,BV$8+1-$B$4)))</f>
        <v>0.34587063122836137</v>
      </c>
      <c r="BW81" s="18">
        <f>IF(OR($A81="",BW$8=""),"",MMULT(Z!$B81:INDEX(ZM,$A81-$B$4+1,$B$3-$B$2+1),ZT!BW$9:INDEX(ZTM,$B$3-$B$2+1,BW$8+1-$B$4)))</f>
        <v>0.29905650127046102</v>
      </c>
      <c r="BX81" s="18">
        <f>IF(OR($A81="",BX$8=""),"",MMULT(Z!$B81:INDEX(ZM,$A81-$B$4+1,$B$3-$B$2+1),ZT!BX$9:INDEX(ZTM,$B$3-$B$2+1,BX$8+1-$B$4)))</f>
        <v>0.32476039393950923</v>
      </c>
      <c r="BY81" s="18">
        <f>IF(OR($A81="",BY$8=""),"",MMULT(Z!$B81:INDEX(ZM,$A81-$B$4+1,$B$3-$B$2+1),ZT!BY$9:INDEX(ZTM,$B$3-$B$2+1,BY$8+1-$B$4)))</f>
        <v>0.28898047379153619</v>
      </c>
      <c r="BZ81" s="18">
        <f>IF(OR($A81="",BZ$8=""),"",MMULT(Z!$B81:INDEX(ZM,$A81-$B$4+1,$B$3-$B$2+1),ZT!BZ$9:INDEX(ZTM,$B$3-$B$2+1,BZ$8+1-$B$4)))</f>
        <v>0.31806894334620139</v>
      </c>
      <c r="CA81" s="18">
        <f>IF(OR($A81="",CA$8=""),"",MMULT(Z!$B81:INDEX(ZM,$A81-$B$4+1,$B$3-$B$2+1),ZT!CA$9:INDEX(ZTM,$B$3-$B$2+1,CA$8+1-$B$4)))</f>
        <v>0.25828375305161161</v>
      </c>
      <c r="CB81" s="18">
        <f>IF(OR($A81="",CB$8=""),"",MMULT(Z!$B81:INDEX(ZM,$A81-$B$4+1,$B$3-$B$2+1),ZT!CB$9:INDEX(ZTM,$B$3-$B$2+1,CB$8+1-$B$4)))</f>
        <v>0.26769883649426773</v>
      </c>
      <c r="CC81" s="18">
        <f>IF(OR($A81="",CC$8=""),"",MMULT(Z!$B81:INDEX(ZM,$A81-$B$4+1,$B$3-$B$2+1),ZT!CC$9:INDEX(ZTM,$B$3-$B$2+1,CC$8+1-$B$4)))</f>
        <v>0.26317771224473319</v>
      </c>
      <c r="CD81" s="18">
        <f>IF(OR($A81="",CD$8=""),"",MMULT(Z!$B81:INDEX(ZM,$A81-$B$4+1,$B$3-$B$2+1),ZT!CD$9:INDEX(ZTM,$B$3-$B$2+1,CD$8+1-$B$4)))</f>
        <v>0.23523348147426518</v>
      </c>
      <c r="CE81" s="18">
        <f>IF(OR($A81="",CE$8=""),"",MMULT(Z!$B81:INDEX(ZM,$A81-$B$4+1,$B$3-$B$2+1),ZT!CE$9:INDEX(ZTM,$B$3-$B$2+1,CE$8+1-$B$4)))</f>
        <v>0.23670049459790909</v>
      </c>
      <c r="CF81" s="18">
        <f>IF(OR($A81="",CF$8=""),"",MMULT(Z!$B81:INDEX(ZM,$A81-$B$4+1,$B$3-$B$2+1),ZT!CF$9:INDEX(ZTM,$B$3-$B$2+1,CF$8+1-$B$4)))</f>
        <v>0.22539700518359868</v>
      </c>
      <c r="CG81" s="18">
        <f>IF(OR($A81="",CG$8=""),"",MMULT(Z!$B81:INDEX(ZM,$A81-$B$4+1,$B$3-$B$2+1),ZT!CG$9:INDEX(ZTM,$B$3-$B$2+1,CG$8+1-$B$4)))</f>
        <v>0.25401323019853705</v>
      </c>
      <c r="CH81" s="18">
        <f>IF(OR($A81="",CH$8=""),"",MMULT(Z!$B81:INDEX(ZM,$A81-$B$4+1,$B$3-$B$2+1),ZT!CH$9:INDEX(ZTM,$B$3-$B$2+1,CH$8+1-$B$4)))</f>
        <v>0.23920293413704669</v>
      </c>
      <c r="CI81" s="18">
        <f>IF(OR($A81="",CI$8=""),"",MMULT(Z!$B81:INDEX(ZM,$A81-$B$4+1,$B$3-$B$2+1),ZT!CI$9:INDEX(ZTM,$B$3-$B$2+1,CI$8+1-$B$4)))</f>
        <v>0.24365775547180443</v>
      </c>
      <c r="CJ81" s="18">
        <f>IF(OR($A81="",CJ$8=""),"",MMULT(Z!$B81:INDEX(ZM,$A81-$B$4+1,$B$3-$B$2+1),ZT!CJ$9:INDEX(ZTM,$B$3-$B$2+1,CJ$8+1-$B$4)))</f>
        <v>0.22948230180909179</v>
      </c>
      <c r="CK81" s="18">
        <f>IF(OR($A81="",CK$8=""),"",MMULT(Z!$B81:INDEX(ZM,$A81-$B$4+1,$B$3-$B$2+1),ZT!CK$9:INDEX(ZTM,$B$3-$B$2+1,CK$8+1-$B$4)))</f>
        <v>0.24244082107624038</v>
      </c>
      <c r="CL81" s="18">
        <f>IF(OR($A81="",CL$8=""),"",MMULT(Z!$B81:INDEX(ZM,$A81-$B$4+1,$B$3-$B$2+1),ZT!CL$9:INDEX(ZTM,$B$3-$B$2+1,CL$8+1-$B$4)))</f>
        <v>0.23576993067655599</v>
      </c>
      <c r="CM81" s="18">
        <f>IF(OR($A81="",CM$8=""),"",MMULT(Z!$B81:INDEX(ZM,$A81-$B$4+1,$B$3-$B$2+1),ZT!CM$9:INDEX(ZTM,$B$3-$B$2+1,CM$8+1-$B$4)))</f>
        <v>0.26962991677575332</v>
      </c>
      <c r="CN81" s="18">
        <f>IF(OR($A81="",CN$8=""),"",MMULT(Z!$B81:INDEX(ZM,$A81-$B$4+1,$B$3-$B$2+1),ZT!CN$9:INDEX(ZTM,$B$3-$B$2+1,CN$8+1-$B$4)))</f>
        <v>0.26211946234318922</v>
      </c>
      <c r="CO81" s="18">
        <f>IF(OR($A81="",CO$8=""),"",MMULT(Z!$B81:INDEX(ZM,$A81-$B$4+1,$B$3-$B$2+1),ZT!CO$9:INDEX(ZTM,$B$3-$B$2+1,CO$8+1-$B$4)))</f>
        <v>0.2494505701977856</v>
      </c>
      <c r="CP81" s="18">
        <f>IF(OR($A81="",CP$8=""),"",MMULT(Z!$B81:INDEX(ZM,$A81-$B$4+1,$B$3-$B$2+1),ZT!CP$9:INDEX(ZTM,$B$3-$B$2+1,CP$8+1-$B$4)))</f>
        <v>0.18532185163298948</v>
      </c>
      <c r="CQ81" s="18">
        <f>IF(OR($A81="",CQ$8=""),"",MMULT(Z!$B81:INDEX(ZM,$A81-$B$4+1,$B$3-$B$2+1),ZT!CQ$9:INDEX(ZTM,$B$3-$B$2+1,CQ$8+1-$B$4)))</f>
        <v>0.17336282901779493</v>
      </c>
      <c r="CR81" s="18">
        <f>IF(OR($A81="",CR$8=""),"",MMULT(Z!$B81:INDEX(ZM,$A81-$B$4+1,$B$3-$B$2+1),ZT!CR$9:INDEX(ZTM,$B$3-$B$2+1,CR$8+1-$B$4)))</f>
        <v>0.12210528451731252</v>
      </c>
      <c r="CS81" s="18">
        <f>IF(OR($A81="",CS$8=""),"",MMULT(Z!$B81:INDEX(ZM,$A81-$B$4+1,$B$3-$B$2+1),ZT!CS$9:INDEX(ZTM,$B$3-$B$2+1,CS$8+1-$B$4)))</f>
        <v>0.17974306703878992</v>
      </c>
      <c r="CT81" s="18" t="str">
        <f>IF(OR($A81="",CT$8=""),"",MMULT(Z!$B81:INDEX(ZM,$A81-$B$4+1,$B$3-$B$2+1),ZT!CT$9:INDEX(ZTM,$B$3-$B$2+1,CT$8+1-$B$4)))</f>
        <v/>
      </c>
      <c r="CU81" s="18" t="str">
        <f>IF(OR($A81="",CU$8=""),"",MMULT(Z!$B81:INDEX(ZM,$A81-$B$4+1,$B$3-$B$2+1),ZT!CU$9:INDEX(ZTM,$B$3-$B$2+1,CU$8+1-$B$4)))</f>
        <v/>
      </c>
      <c r="CV81" s="18" t="str">
        <f>IF(OR($A81="",CV$8=""),"",MMULT(Z!$B81:INDEX(ZM,$A81-$B$4+1,$B$3-$B$2+1),ZT!CV$9:INDEX(ZTM,$B$3-$B$2+1,CV$8+1-$B$4)))</f>
        <v/>
      </c>
      <c r="CW81" s="18" t="str">
        <f>IF(OR($A81="",CW$8=""),"",MMULT(Z!$B81:INDEX(ZM,$A81-$B$4+1,$B$3-$B$2+1),ZT!CW$9:INDEX(ZTM,$B$3-$B$2+1,CW$8+1-$B$4)))</f>
        <v/>
      </c>
      <c r="CX81" s="18" t="str">
        <f>IF(OR($A81="",CX$8=""),"",MMULT(Z!$B81:INDEX(ZM,$A81-$B$4+1,$B$3-$B$2+1),ZT!CX$9:INDEX(ZTM,$B$3-$B$2+1,CX$8+1-$B$4)))</f>
        <v/>
      </c>
      <c r="CY81" s="18" t="str">
        <f>IF(OR($A81="",CY$8=""),"",MMULT(Z!$B81:INDEX(ZM,$A81-$B$4+1,$B$3-$B$2+1),ZT!CY$9:INDEX(ZTM,$B$3-$B$2+1,CY$8+1-$B$4)))</f>
        <v/>
      </c>
      <c r="CZ81" s="18" t="str">
        <f>IF(OR($A81="",CZ$8=""),"",MMULT(Z!$B81:INDEX(ZM,$A81-$B$4+1,$B$3-$B$2+1),ZT!CZ$9:INDEX(ZTM,$B$3-$B$2+1,CZ$8+1-$B$4)))</f>
        <v/>
      </c>
      <c r="DA81" s="18" t="str">
        <f>IF(OR($A81="",DA$8=""),"",MMULT(Z!$B81:INDEX(ZM,$A81-$B$4+1,$B$3-$B$2+1),ZT!DA$9:INDEX(ZTM,$B$3-$B$2+1,DA$8+1-$B$4)))</f>
        <v/>
      </c>
      <c r="DB81" s="18" t="str">
        <f>IF(OR($A81="",DB$8=""),"",MMULT(Z!$B81:INDEX(ZM,$A81-$B$4+1,$B$3-$B$2+1),ZT!DB$9:INDEX(ZTM,$B$3-$B$2+1,DB$8+1-$B$4)))</f>
        <v/>
      </c>
      <c r="DC81" s="18" t="str">
        <f>IF(OR($A81="",DC$8=""),"",MMULT(Z!$B81:INDEX(ZM,$A81-$B$4+1,$B$3-$B$2+1),ZT!DC$9:INDEX(ZTM,$B$3-$B$2+1,DC$8+1-$B$4)))</f>
        <v/>
      </c>
      <c r="DD81" s="18" t="str">
        <f>IF(OR($A81="",DD$8=""),"",MMULT(Z!$B81:INDEX(ZM,$A81-$B$4+1,$B$3-$B$2+1),ZT!DD$9:INDEX(ZTM,$B$3-$B$2+1,DD$8+1-$B$4)))</f>
        <v/>
      </c>
      <c r="DE81" s="18" t="str">
        <f>IF(OR($A81="",DE$8=""),"",MMULT(Z!$B81:INDEX(ZM,$A81-$B$4+1,$B$3-$B$2+1),ZT!DE$9:INDEX(ZTM,$B$3-$B$2+1,DE$8+1-$B$4)))</f>
        <v/>
      </c>
      <c r="DF81" s="18" t="str">
        <f>IF(OR($A81="",DF$8=""),"",MMULT(Z!$B81:INDEX(ZM,$A81-$B$4+1,$B$3-$B$2+1),ZT!DF$9:INDEX(ZTM,$B$3-$B$2+1,DF$8+1-$B$4)))</f>
        <v/>
      </c>
      <c r="DG81" s="18" t="str">
        <f>IF(OR($A81="",DG$8=""),"",MMULT(Z!$B81:INDEX(ZM,$A81-$B$4+1,$B$3-$B$2+1),ZT!DG$9:INDEX(ZTM,$B$3-$B$2+1,DG$8+1-$B$4)))</f>
        <v/>
      </c>
    </row>
    <row r="82" spans="1:111">
      <c r="A82">
        <f>Z!A82</f>
        <v>73</v>
      </c>
      <c r="B82" s="18">
        <f>IF(OR($A82="",B$8=""),"",MMULT(Z!$B82:INDEX(ZM,$A82-$B$4+1,$B$3-$B$2+1),ZT!B$9:INDEX(ZTM,$B$3-$B$2+1,B$8+1-$B$4)))</f>
        <v>0.74627147590674414</v>
      </c>
      <c r="C82" s="18">
        <f>IF(OR($A82="",C$8=""),"",MMULT(Z!$B82:INDEX(ZM,$A82-$B$4+1,$B$3-$B$2+1),ZT!C$9:INDEX(ZTM,$B$3-$B$2+1,C$8+1-$B$4)))</f>
        <v>0.62612362830826651</v>
      </c>
      <c r="D82" s="18">
        <f>IF(OR($A82="",D$8=""),"",MMULT(Z!$B82:INDEX(ZM,$A82-$B$4+1,$B$3-$B$2+1),ZT!D$9:INDEX(ZTM,$B$3-$B$2+1,D$8+1-$B$4)))</f>
        <v>0.53309777354155763</v>
      </c>
      <c r="E82" s="18">
        <f>IF(OR($A82="",E$8=""),"",MMULT(Z!$B82:INDEX(ZM,$A82-$B$4+1,$B$3-$B$2+1),ZT!E$9:INDEX(ZTM,$B$3-$B$2+1,E$8+1-$B$4)))</f>
        <v>0.61335724154274118</v>
      </c>
      <c r="F82" s="18">
        <f>IF(OR($A82="",F$8=""),"",MMULT(Z!$B82:INDEX(ZM,$A82-$B$4+1,$B$3-$B$2+1),ZT!F$9:INDEX(ZTM,$B$3-$B$2+1,F$8+1-$B$4)))</f>
        <v>0.5984556711864093</v>
      </c>
      <c r="G82" s="18">
        <f>IF(OR($A82="",G$8=""),"",MMULT(Z!$B82:INDEX(ZM,$A82-$B$4+1,$B$3-$B$2+1),ZT!G$9:INDEX(ZTM,$B$3-$B$2+1,G$8+1-$B$4)))</f>
        <v>0.6426806109963572</v>
      </c>
      <c r="H82" s="18">
        <f>IF(OR($A82="",H$8=""),"",MMULT(Z!$B82:INDEX(ZM,$A82-$B$4+1,$B$3-$B$2+1),ZT!H$9:INDEX(ZTM,$B$3-$B$2+1,H$8+1-$B$4)))</f>
        <v>0.52230002852029112</v>
      </c>
      <c r="I82" s="18">
        <f>IF(OR($A82="",I$8=""),"",MMULT(Z!$B82:INDEX(ZM,$A82-$B$4+1,$B$3-$B$2+1),ZT!I$9:INDEX(ZTM,$B$3-$B$2+1,I$8+1-$B$4)))</f>
        <v>0.31030345679058324</v>
      </c>
      <c r="J82" s="18">
        <f>IF(OR($A82="",J$8=""),"",MMULT(Z!$B82:INDEX(ZM,$A82-$B$4+1,$B$3-$B$2+1),ZT!J$9:INDEX(ZTM,$B$3-$B$2+1,J$8+1-$B$4)))</f>
        <v>0.86688659731468753</v>
      </c>
      <c r="K82" s="18">
        <f>IF(OR($A82="",K$8=""),"",MMULT(Z!$B82:INDEX(ZM,$A82-$B$4+1,$B$3-$B$2+1),ZT!K$9:INDEX(ZTM,$B$3-$B$2+1,K$8+1-$B$4)))</f>
        <v>0.5271088396347442</v>
      </c>
      <c r="L82" s="18">
        <f>IF(OR($A82="",L$8=""),"",MMULT(Z!$B82:INDEX(ZM,$A82-$B$4+1,$B$3-$B$2+1),ZT!L$9:INDEX(ZTM,$B$3-$B$2+1,L$8+1-$B$4)))</f>
        <v>0.51013653947735582</v>
      </c>
      <c r="M82" s="18">
        <f>IF(OR($A82="",M$8=""),"",MMULT(Z!$B82:INDEX(ZM,$A82-$B$4+1,$B$3-$B$2+1),ZT!M$9:INDEX(ZTM,$B$3-$B$2+1,M$8+1-$B$4)))</f>
        <v>7.0074368701002365E-2</v>
      </c>
      <c r="N82" s="18">
        <f>IF(OR($A82="",N$8=""),"",MMULT(Z!$B82:INDEX(ZM,$A82-$B$4+1,$B$3-$B$2+1),ZT!N$9:INDEX(ZTM,$B$3-$B$2+1,N$8+1-$B$4)))</f>
        <v>0.38873931423635455</v>
      </c>
      <c r="O82" s="18">
        <f>IF(OR($A82="",O$8=""),"",MMULT(Z!$B82:INDEX(ZM,$A82-$B$4+1,$B$3-$B$2+1),ZT!O$9:INDEX(ZTM,$B$3-$B$2+1,O$8+1-$B$4)))</f>
        <v>0.28186565128178737</v>
      </c>
      <c r="P82" s="18">
        <f>IF(OR($A82="",P$8=""),"",MMULT(Z!$B82:INDEX(ZM,$A82-$B$4+1,$B$3-$B$2+1),ZT!P$9:INDEX(ZTM,$B$3-$B$2+1,P$8+1-$B$4)))</f>
        <v>0.34872855513730694</v>
      </c>
      <c r="Q82" s="18">
        <f>IF(OR($A82="",Q$8=""),"",MMULT(Z!$B82:INDEX(ZM,$A82-$B$4+1,$B$3-$B$2+1),ZT!Q$9:INDEX(ZTM,$B$3-$B$2+1,Q$8+1-$B$4)))</f>
        <v>0.40790671055740158</v>
      </c>
      <c r="R82" s="18">
        <f>IF(OR($A82="",R$8=""),"",MMULT(Z!$B82:INDEX(ZM,$A82-$B$4+1,$B$3-$B$2+1),ZT!R$9:INDEX(ZTM,$B$3-$B$2+1,R$8+1-$B$4)))</f>
        <v>0.31332045598086106</v>
      </c>
      <c r="S82" s="18">
        <f>IF(OR($A82="",S$8=""),"",MMULT(Z!$B82:INDEX(ZM,$A82-$B$4+1,$B$3-$B$2+1),ZT!S$9:INDEX(ZTM,$B$3-$B$2+1,S$8+1-$B$4)))</f>
        <v>0.58625910536825121</v>
      </c>
      <c r="T82" s="18">
        <f>IF(OR($A82="",T$8=""),"",MMULT(Z!$B82:INDEX(ZM,$A82-$B$4+1,$B$3-$B$2+1),ZT!T$9:INDEX(ZTM,$B$3-$B$2+1,T$8+1-$B$4)))</f>
        <v>0.1576300347128905</v>
      </c>
      <c r="U82" s="18">
        <f>IF(OR($A82="",U$8=""),"",MMULT(Z!$B82:INDEX(ZM,$A82-$B$4+1,$B$3-$B$2+1),ZT!U$9:INDEX(ZTM,$B$3-$B$2+1,U$8+1-$B$4)))</f>
        <v>0.50722835483685003</v>
      </c>
      <c r="V82" s="18">
        <f>IF(OR($A82="",V$8=""),"",MMULT(Z!$B82:INDEX(ZM,$A82-$B$4+1,$B$3-$B$2+1),ZT!V$9:INDEX(ZTM,$B$3-$B$2+1,V$8+1-$B$4)))</f>
        <v>0.64168431814241778</v>
      </c>
      <c r="W82" s="18">
        <f>IF(OR($A82="",W$8=""),"",MMULT(Z!$B82:INDEX(ZM,$A82-$B$4+1,$B$3-$B$2+1),ZT!W$9:INDEX(ZTM,$B$3-$B$2+1,W$8+1-$B$4)))</f>
        <v>0.45357519577683553</v>
      </c>
      <c r="X82" s="18">
        <f>IF(OR($A82="",X$8=""),"",MMULT(Z!$B82:INDEX(ZM,$A82-$B$4+1,$B$3-$B$2+1),ZT!X$9:INDEX(ZTM,$B$3-$B$2+1,X$8+1-$B$4)))</f>
        <v>0.51552585726618783</v>
      </c>
      <c r="Y82" s="18">
        <f>IF(OR($A82="",Y$8=""),"",MMULT(Z!$B82:INDEX(ZM,$A82-$B$4+1,$B$3-$B$2+1),ZT!Y$9:INDEX(ZTM,$B$3-$B$2+1,Y$8+1-$B$4)))</f>
        <v>0.6227484477659383</v>
      </c>
      <c r="Z82" s="18">
        <f>IF(OR($A82="",Z$8=""),"",MMULT(Z!$B82:INDEX(ZM,$A82-$B$4+1,$B$3-$B$2+1),ZT!Z$9:INDEX(ZTM,$B$3-$B$2+1,Z$8+1-$B$4)))</f>
        <v>0.74244034114639113</v>
      </c>
      <c r="AA82" s="18">
        <f>IF(OR($A82="",AA$8=""),"",MMULT(Z!$B82:INDEX(ZM,$A82-$B$4+1,$B$3-$B$2+1),ZT!AA$9:INDEX(ZTM,$B$3-$B$2+1,AA$8+1-$B$4)))</f>
        <v>0.47093909835397307</v>
      </c>
      <c r="AB82" s="18">
        <f>IF(OR($A82="",AB$8=""),"",MMULT(Z!$B82:INDEX(ZM,$A82-$B$4+1,$B$3-$B$2+1),ZT!AB$9:INDEX(ZTM,$B$3-$B$2+1,AB$8+1-$B$4)))</f>
        <v>0.76609847651518359</v>
      </c>
      <c r="AC82" s="18">
        <f>IF(OR($A82="",AC$8=""),"",MMULT(Z!$B82:INDEX(ZM,$A82-$B$4+1,$B$3-$B$2+1),ZT!AC$9:INDEX(ZTM,$B$3-$B$2+1,AC$8+1-$B$4)))</f>
        <v>0.56129924080530924</v>
      </c>
      <c r="AD82" s="18">
        <f>IF(OR($A82="",AD$8=""),"",MMULT(Z!$B82:INDEX(ZM,$A82-$B$4+1,$B$3-$B$2+1),ZT!AD$9:INDEX(ZTM,$B$3-$B$2+1,AD$8+1-$B$4)))</f>
        <v>0.57993543090638089</v>
      </c>
      <c r="AE82" s="18">
        <f>IF(OR($A82="",AE$8=""),"",MMULT(Z!$B82:INDEX(ZM,$A82-$B$4+1,$B$3-$B$2+1),ZT!AE$9:INDEX(ZTM,$B$3-$B$2+1,AE$8+1-$B$4)))</f>
        <v>0.76504899890772116</v>
      </c>
      <c r="AF82" s="18">
        <f>IF(OR($A82="",AF$8=""),"",MMULT(Z!$B82:INDEX(ZM,$A82-$B$4+1,$B$3-$B$2+1),ZT!AF$9:INDEX(ZTM,$B$3-$B$2+1,AF$8+1-$B$4)))</f>
        <v>0.78520295831626652</v>
      </c>
      <c r="AG82" s="18">
        <f>IF(OR($A82="",AG$8=""),"",MMULT(Z!$B82:INDEX(ZM,$A82-$B$4+1,$B$3-$B$2+1),ZT!AG$9:INDEX(ZTM,$B$3-$B$2+1,AG$8+1-$B$4)))</f>
        <v>0.91065116865492113</v>
      </c>
      <c r="AH82" s="18">
        <f>IF(OR($A82="",AH$8=""),"",MMULT(Z!$B82:INDEX(ZM,$A82-$B$4+1,$B$3-$B$2+1),ZT!AH$9:INDEX(ZTM,$B$3-$B$2+1,AH$8+1-$B$4)))</f>
        <v>0.67187290717065418</v>
      </c>
      <c r="AI82" s="18">
        <f>IF(OR($A82="",AI$8=""),"",MMULT(Z!$B82:INDEX(ZM,$A82-$B$4+1,$B$3-$B$2+1),ZT!AI$9:INDEX(ZTM,$B$3-$B$2+1,AI$8+1-$B$4)))</f>
        <v>0.78576202845670273</v>
      </c>
      <c r="AJ82" s="18">
        <f>IF(OR($A82="",AJ$8=""),"",MMULT(Z!$B82:INDEX(ZM,$A82-$B$4+1,$B$3-$B$2+1),ZT!AJ$9:INDEX(ZTM,$B$3-$B$2+1,AJ$8+1-$B$4)))</f>
        <v>0.75792019410259392</v>
      </c>
      <c r="AK82" s="18">
        <f>IF(OR($A82="",AK$8=""),"",MMULT(Z!$B82:INDEX(ZM,$A82-$B$4+1,$B$3-$B$2+1),ZT!AK$9:INDEX(ZTM,$B$3-$B$2+1,AK$8+1-$B$4)))</f>
        <v>0.76508623151811661</v>
      </c>
      <c r="AL82" s="18">
        <f>IF(OR($A82="",AL$8=""),"",MMULT(Z!$B82:INDEX(ZM,$A82-$B$4+1,$B$3-$B$2+1),ZT!AL$9:INDEX(ZTM,$B$3-$B$2+1,AL$8+1-$B$4)))</f>
        <v>0.90673972136234327</v>
      </c>
      <c r="AM82" s="18">
        <f>IF(OR($A82="",AM$8=""),"",MMULT(Z!$B82:INDEX(ZM,$A82-$B$4+1,$B$3-$B$2+1),ZT!AM$9:INDEX(ZTM,$B$3-$B$2+1,AM$8+1-$B$4)))</f>
        <v>0.66518790564619645</v>
      </c>
      <c r="AN82" s="18">
        <f>IF(OR($A82="",AN$8=""),"",MMULT(Z!$B82:INDEX(ZM,$A82-$B$4+1,$B$3-$B$2+1),ZT!AN$9:INDEX(ZTM,$B$3-$B$2+1,AN$8+1-$B$4)))</f>
        <v>0.85437245591474498</v>
      </c>
      <c r="AO82" s="18">
        <f>IF(OR($A82="",AO$8=""),"",MMULT(Z!$B82:INDEX(ZM,$A82-$B$4+1,$B$3-$B$2+1),ZT!AO$9:INDEX(ZTM,$B$3-$B$2+1,AO$8+1-$B$4)))</f>
        <v>0.55701867132453486</v>
      </c>
      <c r="AP82" s="18">
        <f>IF(OR($A82="",AP$8=""),"",MMULT(Z!$B82:INDEX(ZM,$A82-$B$4+1,$B$3-$B$2+1),ZT!AP$9:INDEX(ZTM,$B$3-$B$2+1,AP$8+1-$B$4)))</f>
        <v>0.6105885045931696</v>
      </c>
      <c r="AQ82" s="18">
        <f>IF(OR($A82="",AQ$8=""),"",MMULT(Z!$B82:INDEX(ZM,$A82-$B$4+1,$B$3-$B$2+1),ZT!AQ$9:INDEX(ZTM,$B$3-$B$2+1,AQ$8+1-$B$4)))</f>
        <v>0.51938239184681445</v>
      </c>
      <c r="AR82" s="18">
        <f>IF(OR($A82="",AR$8=""),"",MMULT(Z!$B82:INDEX(ZM,$A82-$B$4+1,$B$3-$B$2+1),ZT!AR$9:INDEX(ZTM,$B$3-$B$2+1,AR$8+1-$B$4)))</f>
        <v>0.45412673486168659</v>
      </c>
      <c r="AS82" s="18">
        <f>IF(OR($A82="",AS$8=""),"",MMULT(Z!$B82:INDEX(ZM,$A82-$B$4+1,$B$3-$B$2+1),ZT!AS$9:INDEX(ZTM,$B$3-$B$2+1,AS$8+1-$B$4)))</f>
        <v>0.40132846858975013</v>
      </c>
      <c r="AT82" s="18">
        <f>IF(OR($A82="",AT$8=""),"",MMULT(Z!$B82:INDEX(ZM,$A82-$B$4+1,$B$3-$B$2+1),ZT!AT$9:INDEX(ZTM,$B$3-$B$2+1,AT$8+1-$B$4)))</f>
        <v>0.34704584134025862</v>
      </c>
      <c r="AU82" s="18">
        <f>IF(OR($A82="",AU$8=""),"",MMULT(Z!$B82:INDEX(ZM,$A82-$B$4+1,$B$3-$B$2+1),ZT!AU$9:INDEX(ZTM,$B$3-$B$2+1,AU$8+1-$B$4)))</f>
        <v>0.28068884772601732</v>
      </c>
      <c r="AV82" s="18">
        <f>IF(OR($A82="",AV$8=""),"",MMULT(Z!$B82:INDEX(ZM,$A82-$B$4+1,$B$3-$B$2+1),ZT!AV$9:INDEX(ZTM,$B$3-$B$2+1,AV$8+1-$B$4)))</f>
        <v>0.28580161712038071</v>
      </c>
      <c r="AW82" s="18">
        <f>IF(OR($A82="",AW$8=""),"",MMULT(Z!$B82:INDEX(ZM,$A82-$B$4+1,$B$3-$B$2+1),ZT!AW$9:INDEX(ZTM,$B$3-$B$2+1,AW$8+1-$B$4)))</f>
        <v>0.18491843913581016</v>
      </c>
      <c r="AX82" s="18">
        <f>IF(OR($A82="",AX$8=""),"",MMULT(Z!$B82:INDEX(ZM,$A82-$B$4+1,$B$3-$B$2+1),ZT!AX$9:INDEX(ZTM,$B$3-$B$2+1,AX$8+1-$B$4)))</f>
        <v>0.16652959153442554</v>
      </c>
      <c r="AY82" s="18">
        <f>IF(OR($A82="",AY$8=""),"",MMULT(Z!$B82:INDEX(ZM,$A82-$B$4+1,$B$3-$B$2+1),ZT!AY$9:INDEX(ZTM,$B$3-$B$2+1,AY$8+1-$B$4)))</f>
        <v>0.16498474012696671</v>
      </c>
      <c r="AZ82" s="18">
        <f>IF(OR($A82="",AZ$8=""),"",MMULT(Z!$B82:INDEX(ZM,$A82-$B$4+1,$B$3-$B$2+1),ZT!AZ$9:INDEX(ZTM,$B$3-$B$2+1,AZ$8+1-$B$4)))</f>
        <v>0.14682331047026531</v>
      </c>
      <c r="BA82" s="18">
        <f>IF(OR($A82="",BA$8=""),"",MMULT(Z!$B82:INDEX(ZM,$A82-$B$4+1,$B$3-$B$2+1),ZT!BA$9:INDEX(ZTM,$B$3-$B$2+1,BA$8+1-$B$4)))</f>
        <v>0.11214430355268494</v>
      </c>
      <c r="BB82" s="18">
        <f>IF(OR($A82="",BB$8=""),"",MMULT(Z!$B82:INDEX(ZM,$A82-$B$4+1,$B$3-$B$2+1),ZT!BB$9:INDEX(ZTM,$B$3-$B$2+1,BB$8+1-$B$4)))</f>
        <v>0.12159982557345086</v>
      </c>
      <c r="BC82" s="18">
        <f>IF(OR($A82="",BC$8=""),"",MMULT(Z!$B82:INDEX(ZM,$A82-$B$4+1,$B$3-$B$2+1),ZT!BC$9:INDEX(ZTM,$B$3-$B$2+1,BC$8+1-$B$4)))</f>
        <v>9.2808382068551451E-2</v>
      </c>
      <c r="BD82" s="18">
        <f>IF(OR($A82="",BD$8=""),"",MMULT(Z!$B82:INDEX(ZM,$A82-$B$4+1,$B$3-$B$2+1),ZT!BD$9:INDEX(ZTM,$B$3-$B$2+1,BD$8+1-$B$4)))</f>
        <v>0.10418174720968268</v>
      </c>
      <c r="BE82" s="18">
        <f>IF(OR($A82="",BE$8=""),"",MMULT(Z!$B82:INDEX(ZM,$A82-$B$4+1,$B$3-$B$2+1),ZT!BE$9:INDEX(ZTM,$B$3-$B$2+1,BE$8+1-$B$4)))</f>
        <v>0.1584867361039986</v>
      </c>
      <c r="BF82" s="18">
        <f>IF(OR($A82="",BF$8=""),"",MMULT(Z!$B82:INDEX(ZM,$A82-$B$4+1,$B$3-$B$2+1),ZT!BF$9:INDEX(ZTM,$B$3-$B$2+1,BF$8+1-$B$4)))</f>
        <v>0.18226735244408726</v>
      </c>
      <c r="BG82" s="18">
        <f>IF(OR($A82="",BG$8=""),"",MMULT(Z!$B82:INDEX(ZM,$A82-$B$4+1,$B$3-$B$2+1),ZT!BG$9:INDEX(ZTM,$B$3-$B$2+1,BG$8+1-$B$4)))</f>
        <v>0.21734080971290856</v>
      </c>
      <c r="BH82" s="18">
        <f>IF(OR($A82="",BH$8=""),"",MMULT(Z!$B82:INDEX(ZM,$A82-$B$4+1,$B$3-$B$2+1),ZT!BH$9:INDEX(ZTM,$B$3-$B$2+1,BH$8+1-$B$4)))</f>
        <v>0.19117223615700885</v>
      </c>
      <c r="BI82" s="18">
        <f>IF(OR($A82="",BI$8=""),"",MMULT(Z!$B82:INDEX(ZM,$A82-$B$4+1,$B$3-$B$2+1),ZT!BI$9:INDEX(ZTM,$B$3-$B$2+1,BI$8+1-$B$4)))</f>
        <v>0.22308969831543507</v>
      </c>
      <c r="BJ82" s="18">
        <f>IF(OR($A82="",BJ$8=""),"",MMULT(Z!$B82:INDEX(ZM,$A82-$B$4+1,$B$3-$B$2+1),ZT!BJ$9:INDEX(ZTM,$B$3-$B$2+1,BJ$8+1-$B$4)))</f>
        <v>0.25564034509154998</v>
      </c>
      <c r="BK82" s="18">
        <f>IF(OR($A82="",BK$8=""),"",MMULT(Z!$B82:INDEX(ZM,$A82-$B$4+1,$B$3-$B$2+1),ZT!BK$9:INDEX(ZTM,$B$3-$B$2+1,BK$8+1-$B$4)))</f>
        <v>0.22873808021738523</v>
      </c>
      <c r="BL82" s="18">
        <f>IF(OR($A82="",BL$8=""),"",MMULT(Z!$B82:INDEX(ZM,$A82-$B$4+1,$B$3-$B$2+1),ZT!BL$9:INDEX(ZTM,$B$3-$B$2+1,BL$8+1-$B$4)))</f>
        <v>0.2617430331549036</v>
      </c>
      <c r="BM82" s="18">
        <f>IF(OR($A82="",BM$8=""),"",MMULT(Z!$B82:INDEX(ZM,$A82-$B$4+1,$B$3-$B$2+1),ZT!BM$9:INDEX(ZTM,$B$3-$B$2+1,BM$8+1-$B$4)))</f>
        <v>0.28101984422390031</v>
      </c>
      <c r="BN82" s="18">
        <f>IF(OR($A82="",BN$8=""),"",MMULT(Z!$B82:INDEX(ZM,$A82-$B$4+1,$B$3-$B$2+1),ZT!BN$9:INDEX(ZTM,$B$3-$B$2+1,BN$8+1-$B$4)))</f>
        <v>0.24944953051439575</v>
      </c>
      <c r="BO82" s="18">
        <f>IF(OR($A82="",BO$8=""),"",MMULT(Z!$B82:INDEX(ZM,$A82-$B$4+1,$B$3-$B$2+1),ZT!BO$9:INDEX(ZTM,$B$3-$B$2+1,BO$8+1-$B$4)))</f>
        <v>0.32032967284357783</v>
      </c>
      <c r="BP82" s="18">
        <f>IF(OR($A82="",BP$8=""),"",MMULT(Z!$B82:INDEX(ZM,$A82-$B$4+1,$B$3-$B$2+1),ZT!BP$9:INDEX(ZTM,$B$3-$B$2+1,BP$8+1-$B$4)))</f>
        <v>0.31217304621869935</v>
      </c>
      <c r="BQ82" s="18">
        <f>IF(OR($A82="",BQ$8=""),"",MMULT(Z!$B82:INDEX(ZM,$A82-$B$4+1,$B$3-$B$2+1),ZT!BQ$9:INDEX(ZTM,$B$3-$B$2+1,BQ$8+1-$B$4)))</f>
        <v>0.30209249630357654</v>
      </c>
      <c r="BR82" s="18">
        <f>IF(OR($A82="",BR$8=""),"",MMULT(Z!$B82:INDEX(ZM,$A82-$B$4+1,$B$3-$B$2+1),ZT!BR$9:INDEX(ZTM,$B$3-$B$2+1,BR$8+1-$B$4)))</f>
        <v>0.34260882766248257</v>
      </c>
      <c r="BS82" s="18">
        <f>IF(OR($A82="",BS$8=""),"",MMULT(Z!$B82:INDEX(ZM,$A82-$B$4+1,$B$3-$B$2+1),ZT!BS$9:INDEX(ZTM,$B$3-$B$2+1,BS$8+1-$B$4)))</f>
        <v>0.30432776787046267</v>
      </c>
      <c r="BT82" s="18">
        <f>IF(OR($A82="",BT$8=""),"",MMULT(Z!$B82:INDEX(ZM,$A82-$B$4+1,$B$3-$B$2+1),ZT!BT$9:INDEX(ZTM,$B$3-$B$2+1,BT$8+1-$B$4)))</f>
        <v>0.3166747816916789</v>
      </c>
      <c r="BU82" s="18">
        <f>IF(OR($A82="",BU$8=""),"",MMULT(Z!$B82:INDEX(ZM,$A82-$B$4+1,$B$3-$B$2+1),ZT!BU$9:INDEX(ZTM,$B$3-$B$2+1,BU$8+1-$B$4)))</f>
        <v>0.33061284079168574</v>
      </c>
      <c r="BV82" s="18">
        <f>IF(OR($A82="",BV$8=""),"",MMULT(Z!$B82:INDEX(ZM,$A82-$B$4+1,$B$3-$B$2+1),ZT!BV$9:INDEX(ZTM,$B$3-$B$2+1,BV$8+1-$B$4)))</f>
        <v>0.29905650127046102</v>
      </c>
      <c r="BW82" s="18">
        <f>IF(OR($A82="",BW$8=""),"",MMULT(Z!$B82:INDEX(ZM,$A82-$B$4+1,$B$3-$B$2+1),ZT!BW$9:INDEX(ZTM,$B$3-$B$2+1,BW$8+1-$B$4)))</f>
        <v>0.34784768637558999</v>
      </c>
      <c r="BX82" s="18">
        <f>IF(OR($A82="",BX$8=""),"",MMULT(Z!$B82:INDEX(ZM,$A82-$B$4+1,$B$3-$B$2+1),ZT!BX$9:INDEX(ZTM,$B$3-$B$2+1,BX$8+1-$B$4)))</f>
        <v>0.2980725538632395</v>
      </c>
      <c r="BY82" s="18">
        <f>IF(OR($A82="",BY$8=""),"",MMULT(Z!$B82:INDEX(ZM,$A82-$B$4+1,$B$3-$B$2+1),ZT!BY$9:INDEX(ZTM,$B$3-$B$2+1,BY$8+1-$B$4)))</f>
        <v>0.29570631396615837</v>
      </c>
      <c r="BZ82" s="18">
        <f>IF(OR($A82="",BZ$8=""),"",MMULT(Z!$B82:INDEX(ZM,$A82-$B$4+1,$B$3-$B$2+1),ZT!BZ$9:INDEX(ZTM,$B$3-$B$2+1,BZ$8+1-$B$4)))</f>
        <v>0.31517008470920277</v>
      </c>
      <c r="CA82" s="18">
        <f>IF(OR($A82="",CA$8=""),"",MMULT(Z!$B82:INDEX(ZM,$A82-$B$4+1,$B$3-$B$2+1),ZT!CA$9:INDEX(ZTM,$B$3-$B$2+1,CA$8+1-$B$4)))</f>
        <v>0.23043174582833287</v>
      </c>
      <c r="CB82" s="18">
        <f>IF(OR($A82="",CB$8=""),"",MMULT(Z!$B82:INDEX(ZM,$A82-$B$4+1,$B$3-$B$2+1),ZT!CB$9:INDEX(ZTM,$B$3-$B$2+1,CB$8+1-$B$4)))</f>
        <v>0.27075338644675118</v>
      </c>
      <c r="CC82" s="18">
        <f>IF(OR($A82="",CC$8=""),"",MMULT(Z!$B82:INDEX(ZM,$A82-$B$4+1,$B$3-$B$2+1),ZT!CC$9:INDEX(ZTM,$B$3-$B$2+1,CC$8+1-$B$4)))</f>
        <v>0.26708327501774043</v>
      </c>
      <c r="CD82" s="18">
        <f>IF(OR($A82="",CD$8=""),"",MMULT(Z!$B82:INDEX(ZM,$A82-$B$4+1,$B$3-$B$2+1),ZT!CD$9:INDEX(ZTM,$B$3-$B$2+1,CD$8+1-$B$4)))</f>
        <v>0.2396168151441303</v>
      </c>
      <c r="CE82" s="18">
        <f>IF(OR($A82="",CE$8=""),"",MMULT(Z!$B82:INDEX(ZM,$A82-$B$4+1,$B$3-$B$2+1),ZT!CE$9:INDEX(ZTM,$B$3-$B$2+1,CE$8+1-$B$4)))</f>
        <v>0.24307340602067484</v>
      </c>
      <c r="CF82" s="18">
        <f>IF(OR($A82="",CF$8=""),"",MMULT(Z!$B82:INDEX(ZM,$A82-$B$4+1,$B$3-$B$2+1),ZT!CF$9:INDEX(ZTM,$B$3-$B$2+1,CF$8+1-$B$4)))</f>
        <v>0.23056802558398387</v>
      </c>
      <c r="CG82" s="18">
        <f>IF(OR($A82="",CG$8=""),"",MMULT(Z!$B82:INDEX(ZM,$A82-$B$4+1,$B$3-$B$2+1),ZT!CG$9:INDEX(ZTM,$B$3-$B$2+1,CG$8+1-$B$4)))</f>
        <v>0.24388687933780845</v>
      </c>
      <c r="CH82" s="18">
        <f>IF(OR($A82="",CH$8=""),"",MMULT(Z!$B82:INDEX(ZM,$A82-$B$4+1,$B$3-$B$2+1),ZT!CH$9:INDEX(ZTM,$B$3-$B$2+1,CH$8+1-$B$4)))</f>
        <v>0.25163878588680128</v>
      </c>
      <c r="CI82" s="18">
        <f>IF(OR($A82="",CI$8=""),"",MMULT(Z!$B82:INDEX(ZM,$A82-$B$4+1,$B$3-$B$2+1),ZT!CI$9:INDEX(ZTM,$B$3-$B$2+1,CI$8+1-$B$4)))</f>
        <v>0.23268277665173609</v>
      </c>
      <c r="CJ82" s="18">
        <f>IF(OR($A82="",CJ$8=""),"",MMULT(Z!$B82:INDEX(ZM,$A82-$B$4+1,$B$3-$B$2+1),ZT!CJ$9:INDEX(ZTM,$B$3-$B$2+1,CJ$8+1-$B$4)))</f>
        <v>0.2366374081210611</v>
      </c>
      <c r="CK82" s="18">
        <f>IF(OR($A82="",CK$8=""),"",MMULT(Z!$B82:INDEX(ZM,$A82-$B$4+1,$B$3-$B$2+1),ZT!CK$9:INDEX(ZTM,$B$3-$B$2+1,CK$8+1-$B$4)))</f>
        <v>0.2423485612614483</v>
      </c>
      <c r="CL82" s="18">
        <f>IF(OR($A82="",CL$8=""),"",MMULT(Z!$B82:INDEX(ZM,$A82-$B$4+1,$B$3-$B$2+1),ZT!CL$9:INDEX(ZTM,$B$3-$B$2+1,CL$8+1-$B$4)))</f>
        <v>0.23744962728902164</v>
      </c>
      <c r="CM82" s="18">
        <f>IF(OR($A82="",CM$8=""),"",MMULT(Z!$B82:INDEX(ZM,$A82-$B$4+1,$B$3-$B$2+1),ZT!CM$9:INDEX(ZTM,$B$3-$B$2+1,CM$8+1-$B$4)))</f>
        <v>0.27296635173035411</v>
      </c>
      <c r="CN82" s="18">
        <f>IF(OR($A82="",CN$8=""),"",MMULT(Z!$B82:INDEX(ZM,$A82-$B$4+1,$B$3-$B$2+1),ZT!CN$9:INDEX(ZTM,$B$3-$B$2+1,CN$8+1-$B$4)))</f>
        <v>0.26266008930288387</v>
      </c>
      <c r="CO82" s="18">
        <f>IF(OR($A82="",CO$8=""),"",MMULT(Z!$B82:INDEX(ZM,$A82-$B$4+1,$B$3-$B$2+1),ZT!CO$9:INDEX(ZTM,$B$3-$B$2+1,CO$8+1-$B$4)))</f>
        <v>0.25907869238212933</v>
      </c>
      <c r="CP82" s="18">
        <f>IF(OR($A82="",CP$8=""),"",MMULT(Z!$B82:INDEX(ZM,$A82-$B$4+1,$B$3-$B$2+1),ZT!CP$9:INDEX(ZTM,$B$3-$B$2+1,CP$8+1-$B$4)))</f>
        <v>0.17456036897657576</v>
      </c>
      <c r="CQ82" s="18">
        <f>IF(OR($A82="",CQ$8=""),"",MMULT(Z!$B82:INDEX(ZM,$A82-$B$4+1,$B$3-$B$2+1),ZT!CQ$9:INDEX(ZTM,$B$3-$B$2+1,CQ$8+1-$B$4)))</f>
        <v>0.19181549297410475</v>
      </c>
      <c r="CR82" s="18">
        <f>IF(OR($A82="",CR$8=""),"",MMULT(Z!$B82:INDEX(ZM,$A82-$B$4+1,$B$3-$B$2+1),ZT!CR$9:INDEX(ZTM,$B$3-$B$2+1,CR$8+1-$B$4)))</f>
        <v>0.13728414437105599</v>
      </c>
      <c r="CS82" s="18">
        <f>IF(OR($A82="",CS$8=""),"",MMULT(Z!$B82:INDEX(ZM,$A82-$B$4+1,$B$3-$B$2+1),ZT!CS$9:INDEX(ZTM,$B$3-$B$2+1,CS$8+1-$B$4)))</f>
        <v>0.18199612343974192</v>
      </c>
      <c r="CT82" s="18" t="str">
        <f>IF(OR($A82="",CT$8=""),"",MMULT(Z!$B82:INDEX(ZM,$A82-$B$4+1,$B$3-$B$2+1),ZT!CT$9:INDEX(ZTM,$B$3-$B$2+1,CT$8+1-$B$4)))</f>
        <v/>
      </c>
      <c r="CU82" s="18" t="str">
        <f>IF(OR($A82="",CU$8=""),"",MMULT(Z!$B82:INDEX(ZM,$A82-$B$4+1,$B$3-$B$2+1),ZT!CU$9:INDEX(ZTM,$B$3-$B$2+1,CU$8+1-$B$4)))</f>
        <v/>
      </c>
      <c r="CV82" s="18" t="str">
        <f>IF(OR($A82="",CV$8=""),"",MMULT(Z!$B82:INDEX(ZM,$A82-$B$4+1,$B$3-$B$2+1),ZT!CV$9:INDEX(ZTM,$B$3-$B$2+1,CV$8+1-$B$4)))</f>
        <v/>
      </c>
      <c r="CW82" s="18" t="str">
        <f>IF(OR($A82="",CW$8=""),"",MMULT(Z!$B82:INDEX(ZM,$A82-$B$4+1,$B$3-$B$2+1),ZT!CW$9:INDEX(ZTM,$B$3-$B$2+1,CW$8+1-$B$4)))</f>
        <v/>
      </c>
      <c r="CX82" s="18" t="str">
        <f>IF(OR($A82="",CX$8=""),"",MMULT(Z!$B82:INDEX(ZM,$A82-$B$4+1,$B$3-$B$2+1),ZT!CX$9:INDEX(ZTM,$B$3-$B$2+1,CX$8+1-$B$4)))</f>
        <v/>
      </c>
      <c r="CY82" s="18" t="str">
        <f>IF(OR($A82="",CY$8=""),"",MMULT(Z!$B82:INDEX(ZM,$A82-$B$4+1,$B$3-$B$2+1),ZT!CY$9:INDEX(ZTM,$B$3-$B$2+1,CY$8+1-$B$4)))</f>
        <v/>
      </c>
      <c r="CZ82" s="18" t="str">
        <f>IF(OR($A82="",CZ$8=""),"",MMULT(Z!$B82:INDEX(ZM,$A82-$B$4+1,$B$3-$B$2+1),ZT!CZ$9:INDEX(ZTM,$B$3-$B$2+1,CZ$8+1-$B$4)))</f>
        <v/>
      </c>
      <c r="DA82" s="18" t="str">
        <f>IF(OR($A82="",DA$8=""),"",MMULT(Z!$B82:INDEX(ZM,$A82-$B$4+1,$B$3-$B$2+1),ZT!DA$9:INDEX(ZTM,$B$3-$B$2+1,DA$8+1-$B$4)))</f>
        <v/>
      </c>
      <c r="DB82" s="18" t="str">
        <f>IF(OR($A82="",DB$8=""),"",MMULT(Z!$B82:INDEX(ZM,$A82-$B$4+1,$B$3-$B$2+1),ZT!DB$9:INDEX(ZTM,$B$3-$B$2+1,DB$8+1-$B$4)))</f>
        <v/>
      </c>
      <c r="DC82" s="18" t="str">
        <f>IF(OR($A82="",DC$8=""),"",MMULT(Z!$B82:INDEX(ZM,$A82-$B$4+1,$B$3-$B$2+1),ZT!DC$9:INDEX(ZTM,$B$3-$B$2+1,DC$8+1-$B$4)))</f>
        <v/>
      </c>
      <c r="DD82" s="18" t="str">
        <f>IF(OR($A82="",DD$8=""),"",MMULT(Z!$B82:INDEX(ZM,$A82-$B$4+1,$B$3-$B$2+1),ZT!DD$9:INDEX(ZTM,$B$3-$B$2+1,DD$8+1-$B$4)))</f>
        <v/>
      </c>
      <c r="DE82" s="18" t="str">
        <f>IF(OR($A82="",DE$8=""),"",MMULT(Z!$B82:INDEX(ZM,$A82-$B$4+1,$B$3-$B$2+1),ZT!DE$9:INDEX(ZTM,$B$3-$B$2+1,DE$8+1-$B$4)))</f>
        <v/>
      </c>
      <c r="DF82" s="18" t="str">
        <f>IF(OR($A82="",DF$8=""),"",MMULT(Z!$B82:INDEX(ZM,$A82-$B$4+1,$B$3-$B$2+1),ZT!DF$9:INDEX(ZTM,$B$3-$B$2+1,DF$8+1-$B$4)))</f>
        <v/>
      </c>
      <c r="DG82" s="18" t="str">
        <f>IF(OR($A82="",DG$8=""),"",MMULT(Z!$B82:INDEX(ZM,$A82-$B$4+1,$B$3-$B$2+1),ZT!DG$9:INDEX(ZTM,$B$3-$B$2+1,DG$8+1-$B$4)))</f>
        <v/>
      </c>
    </row>
    <row r="83" spans="1:111">
      <c r="A83">
        <f>Z!A83</f>
        <v>74</v>
      </c>
      <c r="B83" s="18">
        <f>IF(OR($A83="",B$8=""),"",MMULT(Z!$B83:INDEX(ZM,$A83-$B$4+1,$B$3-$B$2+1),ZT!B$9:INDEX(ZTM,$B$3-$B$2+1,B$8+1-$B$4)))</f>
        <v>0.77025405443363748</v>
      </c>
      <c r="C83" s="18">
        <f>IF(OR($A83="",C$8=""),"",MMULT(Z!$B83:INDEX(ZM,$A83-$B$4+1,$B$3-$B$2+1),ZT!C$9:INDEX(ZTM,$B$3-$B$2+1,C$8+1-$B$4)))</f>
        <v>0.61452566766650285</v>
      </c>
      <c r="D83" s="18">
        <f>IF(OR($A83="",D$8=""),"",MMULT(Z!$B83:INDEX(ZM,$A83-$B$4+1,$B$3-$B$2+1),ZT!D$9:INDEX(ZTM,$B$3-$B$2+1,D$8+1-$B$4)))</f>
        <v>0.57334571138449297</v>
      </c>
      <c r="E83" s="18">
        <f>IF(OR($A83="",E$8=""),"",MMULT(Z!$B83:INDEX(ZM,$A83-$B$4+1,$B$3-$B$2+1),ZT!E$9:INDEX(ZTM,$B$3-$B$2+1,E$8+1-$B$4)))</f>
        <v>0.48952749052981764</v>
      </c>
      <c r="F83" s="18">
        <f>IF(OR($A83="",F$8=""),"",MMULT(Z!$B83:INDEX(ZM,$A83-$B$4+1,$B$3-$B$2+1),ZT!F$9:INDEX(ZTM,$B$3-$B$2+1,F$8+1-$B$4)))</f>
        <v>0.4801062790023331</v>
      </c>
      <c r="G83" s="18">
        <f>IF(OR($A83="",G$8=""),"",MMULT(Z!$B83:INDEX(ZM,$A83-$B$4+1,$B$3-$B$2+1),ZT!G$9:INDEX(ZTM,$B$3-$B$2+1,G$8+1-$B$4)))</f>
        <v>0.67500886142991057</v>
      </c>
      <c r="H83" s="18">
        <f>IF(OR($A83="",H$8=""),"",MMULT(Z!$B83:INDEX(ZM,$A83-$B$4+1,$B$3-$B$2+1),ZT!H$9:INDEX(ZTM,$B$3-$B$2+1,H$8+1-$B$4)))</f>
        <v>0.58090900169079007</v>
      </c>
      <c r="I83" s="18">
        <f>IF(OR($A83="",I$8=""),"",MMULT(Z!$B83:INDEX(ZM,$A83-$B$4+1,$B$3-$B$2+1),ZT!I$9:INDEX(ZTM,$B$3-$B$2+1,I$8+1-$B$4)))</f>
        <v>0.51481581063246251</v>
      </c>
      <c r="J83" s="18">
        <f>IF(OR($A83="",J$8=""),"",MMULT(Z!$B83:INDEX(ZM,$A83-$B$4+1,$B$3-$B$2+1),ZT!J$9:INDEX(ZTM,$B$3-$B$2+1,J$8+1-$B$4)))</f>
        <v>0.98744907247599489</v>
      </c>
      <c r="K83" s="18">
        <f>IF(OR($A83="",K$8=""),"",MMULT(Z!$B83:INDEX(ZM,$A83-$B$4+1,$B$3-$B$2+1),ZT!K$9:INDEX(ZTM,$B$3-$B$2+1,K$8+1-$B$4)))</f>
        <v>0.48603389686159731</v>
      </c>
      <c r="L83" s="18">
        <f>IF(OR($A83="",L$8=""),"",MMULT(Z!$B83:INDEX(ZM,$A83-$B$4+1,$B$3-$B$2+1),ZT!L$9:INDEX(ZTM,$B$3-$B$2+1,L$8+1-$B$4)))</f>
        <v>0.51521052232074105</v>
      </c>
      <c r="M83" s="18">
        <f>IF(OR($A83="",M$8=""),"",MMULT(Z!$B83:INDEX(ZM,$A83-$B$4+1,$B$3-$B$2+1),ZT!M$9:INDEX(ZTM,$B$3-$B$2+1,M$8+1-$B$4)))</f>
        <v>7.2578182394717181E-2</v>
      </c>
      <c r="N83" s="18">
        <f>IF(OR($A83="",N$8=""),"",MMULT(Z!$B83:INDEX(ZM,$A83-$B$4+1,$B$3-$B$2+1),ZT!N$9:INDEX(ZTM,$B$3-$B$2+1,N$8+1-$B$4)))</f>
        <v>0.5093308926590937</v>
      </c>
      <c r="O83" s="18">
        <f>IF(OR($A83="",O$8=""),"",MMULT(Z!$B83:INDEX(ZM,$A83-$B$4+1,$B$3-$B$2+1),ZT!O$9:INDEX(ZTM,$B$3-$B$2+1,O$8+1-$B$4)))</f>
        <v>0.18291347263815558</v>
      </c>
      <c r="P83" s="18">
        <f>IF(OR($A83="",P$8=""),"",MMULT(Z!$B83:INDEX(ZM,$A83-$B$4+1,$B$3-$B$2+1),ZT!P$9:INDEX(ZTM,$B$3-$B$2+1,P$8+1-$B$4)))</f>
        <v>0.19844370152706803</v>
      </c>
      <c r="Q83" s="18">
        <f>IF(OR($A83="",Q$8=""),"",MMULT(Z!$B83:INDEX(ZM,$A83-$B$4+1,$B$3-$B$2+1),ZT!Q$9:INDEX(ZTM,$B$3-$B$2+1,Q$8+1-$B$4)))</f>
        <v>0.30512334332513735</v>
      </c>
      <c r="R83" s="18">
        <f>IF(OR($A83="",R$8=""),"",MMULT(Z!$B83:INDEX(ZM,$A83-$B$4+1,$B$3-$B$2+1),ZT!R$9:INDEX(ZTM,$B$3-$B$2+1,R$8+1-$B$4)))</f>
        <v>0.40240829238940268</v>
      </c>
      <c r="S83" s="18">
        <f>IF(OR($A83="",S$8=""),"",MMULT(Z!$B83:INDEX(ZM,$A83-$B$4+1,$B$3-$B$2+1),ZT!S$9:INDEX(ZTM,$B$3-$B$2+1,S$8+1-$B$4)))</f>
        <v>0.53452115366823039</v>
      </c>
      <c r="T83" s="18">
        <f>IF(OR($A83="",T$8=""),"",MMULT(Z!$B83:INDEX(ZM,$A83-$B$4+1,$B$3-$B$2+1),ZT!T$9:INDEX(ZTM,$B$3-$B$2+1,T$8+1-$B$4)))</f>
        <v>6.621482428874019E-2</v>
      </c>
      <c r="U83" s="18">
        <f>IF(OR($A83="",U$8=""),"",MMULT(Z!$B83:INDEX(ZM,$A83-$B$4+1,$B$3-$B$2+1),ZT!U$9:INDEX(ZTM,$B$3-$B$2+1,U$8+1-$B$4)))</f>
        <v>0.57623853351816556</v>
      </c>
      <c r="V83" s="18">
        <f>IF(OR($A83="",V$8=""),"",MMULT(Z!$B83:INDEX(ZM,$A83-$B$4+1,$B$3-$B$2+1),ZT!V$9:INDEX(ZTM,$B$3-$B$2+1,V$8+1-$B$4)))</f>
        <v>0.64856397207473482</v>
      </c>
      <c r="W83" s="18">
        <f>IF(OR($A83="",W$8=""),"",MMULT(Z!$B83:INDEX(ZM,$A83-$B$4+1,$B$3-$B$2+1),ZT!W$9:INDEX(ZTM,$B$3-$B$2+1,W$8+1-$B$4)))</f>
        <v>0.5478148995627915</v>
      </c>
      <c r="X83" s="18">
        <f>IF(OR($A83="",X$8=""),"",MMULT(Z!$B83:INDEX(ZM,$A83-$B$4+1,$B$3-$B$2+1),ZT!X$9:INDEX(ZTM,$B$3-$B$2+1,X$8+1-$B$4)))</f>
        <v>0.62477267985813112</v>
      </c>
      <c r="Y83" s="18">
        <f>IF(OR($A83="",Y$8=""),"",MMULT(Z!$B83:INDEX(ZM,$A83-$B$4+1,$B$3-$B$2+1),ZT!Y$9:INDEX(ZTM,$B$3-$B$2+1,Y$8+1-$B$4)))</f>
        <v>0.59801278682835124</v>
      </c>
      <c r="Z83" s="18">
        <f>IF(OR($A83="",Z$8=""),"",MMULT(Z!$B83:INDEX(ZM,$A83-$B$4+1,$B$3-$B$2+1),ZT!Z$9:INDEX(ZTM,$B$3-$B$2+1,Z$8+1-$B$4)))</f>
        <v>0.69437577853453059</v>
      </c>
      <c r="AA83" s="18">
        <f>IF(OR($A83="",AA$8=""),"",MMULT(Z!$B83:INDEX(ZM,$A83-$B$4+1,$B$3-$B$2+1),ZT!AA$9:INDEX(ZTM,$B$3-$B$2+1,AA$8+1-$B$4)))</f>
        <v>0.43513548818392167</v>
      </c>
      <c r="AB83" s="18">
        <f>IF(OR($A83="",AB$8=""),"",MMULT(Z!$B83:INDEX(ZM,$A83-$B$4+1,$B$3-$B$2+1),ZT!AB$9:INDEX(ZTM,$B$3-$B$2+1,AB$8+1-$B$4)))</f>
        <v>0.72861672778700692</v>
      </c>
      <c r="AC83" s="18">
        <f>IF(OR($A83="",AC$8=""),"",MMULT(Z!$B83:INDEX(ZM,$A83-$B$4+1,$B$3-$B$2+1),ZT!AC$9:INDEX(ZTM,$B$3-$B$2+1,AC$8+1-$B$4)))</f>
        <v>0.53086382943725219</v>
      </c>
      <c r="AD83" s="18">
        <f>IF(OR($A83="",AD$8=""),"",MMULT(Z!$B83:INDEX(ZM,$A83-$B$4+1,$B$3-$B$2+1),ZT!AD$9:INDEX(ZTM,$B$3-$B$2+1,AD$8+1-$B$4)))</f>
        <v>0.54282906876527204</v>
      </c>
      <c r="AE83" s="18">
        <f>IF(OR($A83="",AE$8=""),"",MMULT(Z!$B83:INDEX(ZM,$A83-$B$4+1,$B$3-$B$2+1),ZT!AE$9:INDEX(ZTM,$B$3-$B$2+1,AE$8+1-$B$4)))</f>
        <v>0.78651933812707819</v>
      </c>
      <c r="AF83" s="18">
        <f>IF(OR($A83="",AF$8=""),"",MMULT(Z!$B83:INDEX(ZM,$A83-$B$4+1,$B$3-$B$2+1),ZT!AF$9:INDEX(ZTM,$B$3-$B$2+1,AF$8+1-$B$4)))</f>
        <v>0.71810161430290276</v>
      </c>
      <c r="AG83" s="18">
        <f>IF(OR($A83="",AG$8=""),"",MMULT(Z!$B83:INDEX(ZM,$A83-$B$4+1,$B$3-$B$2+1),ZT!AG$9:INDEX(ZTM,$B$3-$B$2+1,AG$8+1-$B$4)))</f>
        <v>0.85837191089867737</v>
      </c>
      <c r="AH83" s="18">
        <f>IF(OR($A83="",AH$8=""),"",MMULT(Z!$B83:INDEX(ZM,$A83-$B$4+1,$B$3-$B$2+1),ZT!AH$9:INDEX(ZTM,$B$3-$B$2+1,AH$8+1-$B$4)))</f>
        <v>0.68958174388757487</v>
      </c>
      <c r="AI83" s="18">
        <f>IF(OR($A83="",AI$8=""),"",MMULT(Z!$B83:INDEX(ZM,$A83-$B$4+1,$B$3-$B$2+1),ZT!AI$9:INDEX(ZTM,$B$3-$B$2+1,AI$8+1-$B$4)))</f>
        <v>0.77608303634437914</v>
      </c>
      <c r="AJ83" s="18">
        <f>IF(OR($A83="",AJ$8=""),"",MMULT(Z!$B83:INDEX(ZM,$A83-$B$4+1,$B$3-$B$2+1),ZT!AJ$9:INDEX(ZTM,$B$3-$B$2+1,AJ$8+1-$B$4)))</f>
        <v>0.79029001240060648</v>
      </c>
      <c r="AK83" s="18">
        <f>IF(OR($A83="",AK$8=""),"",MMULT(Z!$B83:INDEX(ZM,$A83-$B$4+1,$B$3-$B$2+1),ZT!AK$9:INDEX(ZTM,$B$3-$B$2+1,AK$8+1-$B$4)))</f>
        <v>0.77498180186579446</v>
      </c>
      <c r="AL83" s="18">
        <f>IF(OR($A83="",AL$8=""),"",MMULT(Z!$B83:INDEX(ZM,$A83-$B$4+1,$B$3-$B$2+1),ZT!AL$9:INDEX(ZTM,$B$3-$B$2+1,AL$8+1-$B$4)))</f>
        <v>0.88428447154477763</v>
      </c>
      <c r="AM83" s="18">
        <f>IF(OR($A83="",AM$8=""),"",MMULT(Z!$B83:INDEX(ZM,$A83-$B$4+1,$B$3-$B$2+1),ZT!AM$9:INDEX(ZTM,$B$3-$B$2+1,AM$8+1-$B$4)))</f>
        <v>0.69795548759652559</v>
      </c>
      <c r="AN83" s="18">
        <f>IF(OR($A83="",AN$8=""),"",MMULT(Z!$B83:INDEX(ZM,$A83-$B$4+1,$B$3-$B$2+1),ZT!AN$9:INDEX(ZTM,$B$3-$B$2+1,AN$8+1-$B$4)))</f>
        <v>0.83134721453575711</v>
      </c>
      <c r="AO83" s="18">
        <f>IF(OR($A83="",AO$8=""),"",MMULT(Z!$B83:INDEX(ZM,$A83-$B$4+1,$B$3-$B$2+1),ZT!AO$9:INDEX(ZTM,$B$3-$B$2+1,AO$8+1-$B$4)))</f>
        <v>0.56766964857608637</v>
      </c>
      <c r="AP83" s="18">
        <f>IF(OR($A83="",AP$8=""),"",MMULT(Z!$B83:INDEX(ZM,$A83-$B$4+1,$B$3-$B$2+1),ZT!AP$9:INDEX(ZTM,$B$3-$B$2+1,AP$8+1-$B$4)))</f>
        <v>0.55916361449961538</v>
      </c>
      <c r="AQ83" s="18">
        <f>IF(OR($A83="",AQ$8=""),"",MMULT(Z!$B83:INDEX(ZM,$A83-$B$4+1,$B$3-$B$2+1),ZT!AQ$9:INDEX(ZTM,$B$3-$B$2+1,AQ$8+1-$B$4)))</f>
        <v>0.5435579572845336</v>
      </c>
      <c r="AR83" s="18">
        <f>IF(OR($A83="",AR$8=""),"",MMULT(Z!$B83:INDEX(ZM,$A83-$B$4+1,$B$3-$B$2+1),ZT!AR$9:INDEX(ZTM,$B$3-$B$2+1,AR$8+1-$B$4)))</f>
        <v>0.44610276524317832</v>
      </c>
      <c r="AS83" s="18">
        <f>IF(OR($A83="",AS$8=""),"",MMULT(Z!$B83:INDEX(ZM,$A83-$B$4+1,$B$3-$B$2+1),ZT!AS$9:INDEX(ZTM,$B$3-$B$2+1,AS$8+1-$B$4)))</f>
        <v>0.39473446315828736</v>
      </c>
      <c r="AT83" s="18">
        <f>IF(OR($A83="",AT$8=""),"",MMULT(Z!$B83:INDEX(ZM,$A83-$B$4+1,$B$3-$B$2+1),ZT!AT$9:INDEX(ZTM,$B$3-$B$2+1,AT$8+1-$B$4)))</f>
        <v>0.34871907560568016</v>
      </c>
      <c r="AU83" s="18">
        <f>IF(OR($A83="",AU$8=""),"",MMULT(Z!$B83:INDEX(ZM,$A83-$B$4+1,$B$3-$B$2+1),ZT!AU$9:INDEX(ZTM,$B$3-$B$2+1,AU$8+1-$B$4)))</f>
        <v>0.29734906511130338</v>
      </c>
      <c r="AV83" s="18">
        <f>IF(OR($A83="",AV$8=""),"",MMULT(Z!$B83:INDEX(ZM,$A83-$B$4+1,$B$3-$B$2+1),ZT!AV$9:INDEX(ZTM,$B$3-$B$2+1,AV$8+1-$B$4)))</f>
        <v>0.25347012521128431</v>
      </c>
      <c r="AW83" s="18">
        <f>IF(OR($A83="",AW$8=""),"",MMULT(Z!$B83:INDEX(ZM,$A83-$B$4+1,$B$3-$B$2+1),ZT!AW$9:INDEX(ZTM,$B$3-$B$2+1,AW$8+1-$B$4)))</f>
        <v>0.19365984262014002</v>
      </c>
      <c r="AX83" s="18">
        <f>IF(OR($A83="",AX$8=""),"",MMULT(Z!$B83:INDEX(ZM,$A83-$B$4+1,$B$3-$B$2+1),ZT!AX$9:INDEX(ZTM,$B$3-$B$2+1,AX$8+1-$B$4)))</f>
        <v>0.13517445839051065</v>
      </c>
      <c r="AY83" s="18">
        <f>IF(OR($A83="",AY$8=""),"",MMULT(Z!$B83:INDEX(ZM,$A83-$B$4+1,$B$3-$B$2+1),ZT!AY$9:INDEX(ZTM,$B$3-$B$2+1,AY$8+1-$B$4)))</f>
        <v>0.14390766547403158</v>
      </c>
      <c r="AZ83" s="18">
        <f>IF(OR($A83="",AZ$8=""),"",MMULT(Z!$B83:INDEX(ZM,$A83-$B$4+1,$B$3-$B$2+1),ZT!AZ$9:INDEX(ZTM,$B$3-$B$2+1,AZ$8+1-$B$4)))</f>
        <v>0.15480260492161155</v>
      </c>
      <c r="BA83" s="18">
        <f>IF(OR($A83="",BA$8=""),"",MMULT(Z!$B83:INDEX(ZM,$A83-$B$4+1,$B$3-$B$2+1),ZT!BA$9:INDEX(ZTM,$B$3-$B$2+1,BA$8+1-$B$4)))</f>
        <v>0.11058842969808134</v>
      </c>
      <c r="BB83" s="18">
        <f>IF(OR($A83="",BB$8=""),"",MMULT(Z!$B83:INDEX(ZM,$A83-$B$4+1,$B$3-$B$2+1),ZT!BB$9:INDEX(ZTM,$B$3-$B$2+1,BB$8+1-$B$4)))</f>
        <v>0.10674379187137963</v>
      </c>
      <c r="BC83" s="18">
        <f>IF(OR($A83="",BC$8=""),"",MMULT(Z!$B83:INDEX(ZM,$A83-$B$4+1,$B$3-$B$2+1),ZT!BC$9:INDEX(ZTM,$B$3-$B$2+1,BC$8+1-$B$4)))</f>
        <v>0.11182612744476367</v>
      </c>
      <c r="BD83" s="18">
        <f>IF(OR($A83="",BD$8=""),"",MMULT(Z!$B83:INDEX(ZM,$A83-$B$4+1,$B$3-$B$2+1),ZT!BD$9:INDEX(ZTM,$B$3-$B$2+1,BD$8+1-$B$4)))</f>
        <v>0.11230259221949535</v>
      </c>
      <c r="BE83" s="18">
        <f>IF(OR($A83="",BE$8=""),"",MMULT(Z!$B83:INDEX(ZM,$A83-$B$4+1,$B$3-$B$2+1),ZT!BE$9:INDEX(ZTM,$B$3-$B$2+1,BE$8+1-$B$4)))</f>
        <v>0.15238421015608028</v>
      </c>
      <c r="BF83" s="18">
        <f>IF(OR($A83="",BF$8=""),"",MMULT(Z!$B83:INDEX(ZM,$A83-$B$4+1,$B$3-$B$2+1),ZT!BF$9:INDEX(ZTM,$B$3-$B$2+1,BF$8+1-$B$4)))</f>
        <v>0.17450023235725876</v>
      </c>
      <c r="BG83" s="18">
        <f>IF(OR($A83="",BG$8=""),"",MMULT(Z!$B83:INDEX(ZM,$A83-$B$4+1,$B$3-$B$2+1),ZT!BG$9:INDEX(ZTM,$B$3-$B$2+1,BG$8+1-$B$4)))</f>
        <v>0.21742043718695397</v>
      </c>
      <c r="BH83" s="18">
        <f>IF(OR($A83="",BH$8=""),"",MMULT(Z!$B83:INDEX(ZM,$A83-$B$4+1,$B$3-$B$2+1),ZT!BH$9:INDEX(ZTM,$B$3-$B$2+1,BH$8+1-$B$4)))</f>
        <v>0.17853948269243047</v>
      </c>
      <c r="BI83" s="18">
        <f>IF(OR($A83="",BI$8=""),"",MMULT(Z!$B83:INDEX(ZM,$A83-$B$4+1,$B$3-$B$2+1),ZT!BI$9:INDEX(ZTM,$B$3-$B$2+1,BI$8+1-$B$4)))</f>
        <v>0.21600469776931763</v>
      </c>
      <c r="BJ83" s="18">
        <f>IF(OR($A83="",BJ$8=""),"",MMULT(Z!$B83:INDEX(ZM,$A83-$B$4+1,$B$3-$B$2+1),ZT!BJ$9:INDEX(ZTM,$B$3-$B$2+1,BJ$8+1-$B$4)))</f>
        <v>0.23557352494347172</v>
      </c>
      <c r="BK83" s="18">
        <f>IF(OR($A83="",BK$8=""),"",MMULT(Z!$B83:INDEX(ZM,$A83-$B$4+1,$B$3-$B$2+1),ZT!BK$9:INDEX(ZTM,$B$3-$B$2+1,BK$8+1-$B$4)))</f>
        <v>0.21616742189445584</v>
      </c>
      <c r="BL83" s="18">
        <f>IF(OR($A83="",BL$8=""),"",MMULT(Z!$B83:INDEX(ZM,$A83-$B$4+1,$B$3-$B$2+1),ZT!BL$9:INDEX(ZTM,$B$3-$B$2+1,BL$8+1-$B$4)))</f>
        <v>0.24432090300550319</v>
      </c>
      <c r="BM83" s="18">
        <f>IF(OR($A83="",BM$8=""),"",MMULT(Z!$B83:INDEX(ZM,$A83-$B$4+1,$B$3-$B$2+1),ZT!BM$9:INDEX(ZTM,$B$3-$B$2+1,BM$8+1-$B$4)))</f>
        <v>0.27807808438516174</v>
      </c>
      <c r="BN83" s="18">
        <f>IF(OR($A83="",BN$8=""),"",MMULT(Z!$B83:INDEX(ZM,$A83-$B$4+1,$B$3-$B$2+1),ZT!BN$9:INDEX(ZTM,$B$3-$B$2+1,BN$8+1-$B$4)))</f>
        <v>0.26507934875330375</v>
      </c>
      <c r="BO83" s="18">
        <f>IF(OR($A83="",BO$8=""),"",MMULT(Z!$B83:INDEX(ZM,$A83-$B$4+1,$B$3-$B$2+1),ZT!BO$9:INDEX(ZTM,$B$3-$B$2+1,BO$8+1-$B$4)))</f>
        <v>0.31506012386165005</v>
      </c>
      <c r="BP83" s="18">
        <f>IF(OR($A83="",BP$8=""),"",MMULT(Z!$B83:INDEX(ZM,$A83-$B$4+1,$B$3-$B$2+1),ZT!BP$9:INDEX(ZTM,$B$3-$B$2+1,BP$8+1-$B$4)))</f>
        <v>0.31374212589481376</v>
      </c>
      <c r="BQ83" s="18">
        <f>IF(OR($A83="",BQ$8=""),"",MMULT(Z!$B83:INDEX(ZM,$A83-$B$4+1,$B$3-$B$2+1),ZT!BQ$9:INDEX(ZTM,$B$3-$B$2+1,BQ$8+1-$B$4)))</f>
        <v>0.30090652544658703</v>
      </c>
      <c r="BR83" s="18">
        <f>IF(OR($A83="",BR$8=""),"",MMULT(Z!$B83:INDEX(ZM,$A83-$B$4+1,$B$3-$B$2+1),ZT!BR$9:INDEX(ZTM,$B$3-$B$2+1,BR$8+1-$B$4)))</f>
        <v>0.32655082522938661</v>
      </c>
      <c r="BS83" s="18">
        <f>IF(OR($A83="",BS$8=""),"",MMULT(Z!$B83:INDEX(ZM,$A83-$B$4+1,$B$3-$B$2+1),ZT!BS$9:INDEX(ZTM,$B$3-$B$2+1,BS$8+1-$B$4)))</f>
        <v>0.29631367045742724</v>
      </c>
      <c r="BT83" s="18">
        <f>IF(OR($A83="",BT$8=""),"",MMULT(Z!$B83:INDEX(ZM,$A83-$B$4+1,$B$3-$B$2+1),ZT!BT$9:INDEX(ZTM,$B$3-$B$2+1,BT$8+1-$B$4)))</f>
        <v>0.32135466486309344</v>
      </c>
      <c r="BU83" s="18">
        <f>IF(OR($A83="",BU$8=""),"",MMULT(Z!$B83:INDEX(ZM,$A83-$B$4+1,$B$3-$B$2+1),ZT!BU$9:INDEX(ZTM,$B$3-$B$2+1,BU$8+1-$B$4)))</f>
        <v>0.32442860992350886</v>
      </c>
      <c r="BV83" s="18">
        <f>IF(OR($A83="",BV$8=""),"",MMULT(Z!$B83:INDEX(ZM,$A83-$B$4+1,$B$3-$B$2+1),ZT!BV$9:INDEX(ZTM,$B$3-$B$2+1,BV$8+1-$B$4)))</f>
        <v>0.32476039393950923</v>
      </c>
      <c r="BW83" s="18">
        <f>IF(OR($A83="",BW$8=""),"",MMULT(Z!$B83:INDEX(ZM,$A83-$B$4+1,$B$3-$B$2+1),ZT!BW$9:INDEX(ZTM,$B$3-$B$2+1,BW$8+1-$B$4)))</f>
        <v>0.2980725538632395</v>
      </c>
      <c r="BX83" s="18">
        <f>IF(OR($A83="",BX$8=""),"",MMULT(Z!$B83:INDEX(ZM,$A83-$B$4+1,$B$3-$B$2+1),ZT!BX$9:INDEX(ZTM,$B$3-$B$2+1,BX$8+1-$B$4)))</f>
        <v>0.35687568712822215</v>
      </c>
      <c r="BY83" s="18">
        <f>IF(OR($A83="",BY$8=""),"",MMULT(Z!$B83:INDEX(ZM,$A83-$B$4+1,$B$3-$B$2+1),ZT!BY$9:INDEX(ZTM,$B$3-$B$2+1,BY$8+1-$B$4)))</f>
        <v>0.28092090345410164</v>
      </c>
      <c r="BZ83" s="18">
        <f>IF(OR($A83="",BZ$8=""),"",MMULT(Z!$B83:INDEX(ZM,$A83-$B$4+1,$B$3-$B$2+1),ZT!BZ$9:INDEX(ZTM,$B$3-$B$2+1,BZ$8+1-$B$4)))</f>
        <v>0.319160360056086</v>
      </c>
      <c r="CA83" s="18">
        <f>IF(OR($A83="",CA$8=""),"",MMULT(Z!$B83:INDEX(ZM,$A83-$B$4+1,$B$3-$B$2+1),ZT!CA$9:INDEX(ZTM,$B$3-$B$2+1,CA$8+1-$B$4)))</f>
        <v>0.25619473771088308</v>
      </c>
      <c r="CB83" s="18">
        <f>IF(OR($A83="",CB$8=""),"",MMULT(Z!$B83:INDEX(ZM,$A83-$B$4+1,$B$3-$B$2+1),ZT!CB$9:INDEX(ZTM,$B$3-$B$2+1,CB$8+1-$B$4)))</f>
        <v>0.26893340654158238</v>
      </c>
      <c r="CC83" s="18">
        <f>IF(OR($A83="",CC$8=""),"",MMULT(Z!$B83:INDEX(ZM,$A83-$B$4+1,$B$3-$B$2+1),ZT!CC$9:INDEX(ZTM,$B$3-$B$2+1,CC$8+1-$B$4)))</f>
        <v>0.25977031582353216</v>
      </c>
      <c r="CD83" s="18">
        <f>IF(OR($A83="",CD$8=""),"",MMULT(Z!$B83:INDEX(ZM,$A83-$B$4+1,$B$3-$B$2+1),ZT!CD$9:INDEX(ZTM,$B$3-$B$2+1,CD$8+1-$B$4)))</f>
        <v>0.23828604984093871</v>
      </c>
      <c r="CE83" s="18">
        <f>IF(OR($A83="",CE$8=""),"",MMULT(Z!$B83:INDEX(ZM,$A83-$B$4+1,$B$3-$B$2+1),ZT!CE$9:INDEX(ZTM,$B$3-$B$2+1,CE$8+1-$B$4)))</f>
        <v>0.24346703031524863</v>
      </c>
      <c r="CF83" s="18">
        <f>IF(OR($A83="",CF$8=""),"",MMULT(Z!$B83:INDEX(ZM,$A83-$B$4+1,$B$3-$B$2+1),ZT!CF$9:INDEX(ZTM,$B$3-$B$2+1,CF$8+1-$B$4)))</f>
        <v>0.21578078488716862</v>
      </c>
      <c r="CG83" s="18">
        <f>IF(OR($A83="",CG$8=""),"",MMULT(Z!$B83:INDEX(ZM,$A83-$B$4+1,$B$3-$B$2+1),ZT!CG$9:INDEX(ZTM,$B$3-$B$2+1,CG$8+1-$B$4)))</f>
        <v>0.24572648464851571</v>
      </c>
      <c r="CH83" s="18">
        <f>IF(OR($A83="",CH$8=""),"",MMULT(Z!$B83:INDEX(ZM,$A83-$B$4+1,$B$3-$B$2+1),ZT!CH$9:INDEX(ZTM,$B$3-$B$2+1,CH$8+1-$B$4)))</f>
        <v>0.23159443905784299</v>
      </c>
      <c r="CI83" s="18">
        <f>IF(OR($A83="",CI$8=""),"",MMULT(Z!$B83:INDEX(ZM,$A83-$B$4+1,$B$3-$B$2+1),ZT!CI$9:INDEX(ZTM,$B$3-$B$2+1,CI$8+1-$B$4)))</f>
        <v>0.25593149285041178</v>
      </c>
      <c r="CJ83" s="18">
        <f>IF(OR($A83="",CJ$8=""),"",MMULT(Z!$B83:INDEX(ZM,$A83-$B$4+1,$B$3-$B$2+1),ZT!CJ$9:INDEX(ZTM,$B$3-$B$2+1,CJ$8+1-$B$4)))</f>
        <v>0.22523948379040942</v>
      </c>
      <c r="CK83" s="18">
        <f>IF(OR($A83="",CK$8=""),"",MMULT(Z!$B83:INDEX(ZM,$A83-$B$4+1,$B$3-$B$2+1),ZT!CK$9:INDEX(ZTM,$B$3-$B$2+1,CK$8+1-$B$4)))</f>
        <v>0.26126054317897307</v>
      </c>
      <c r="CL83" s="18">
        <f>IF(OR($A83="",CL$8=""),"",MMULT(Z!$B83:INDEX(ZM,$A83-$B$4+1,$B$3-$B$2+1),ZT!CL$9:INDEX(ZTM,$B$3-$B$2+1,CL$8+1-$B$4)))</f>
        <v>0.2514009921273454</v>
      </c>
      <c r="CM83" s="18">
        <f>IF(OR($A83="",CM$8=""),"",MMULT(Z!$B83:INDEX(ZM,$A83-$B$4+1,$B$3-$B$2+1),ZT!CM$9:INDEX(ZTM,$B$3-$B$2+1,CM$8+1-$B$4)))</f>
        <v>0.25683237203796133</v>
      </c>
      <c r="CN83" s="18">
        <f>IF(OR($A83="",CN$8=""),"",MMULT(Z!$B83:INDEX(ZM,$A83-$B$4+1,$B$3-$B$2+1),ZT!CN$9:INDEX(ZTM,$B$3-$B$2+1,CN$8+1-$B$4)))</f>
        <v>0.24107397015719376</v>
      </c>
      <c r="CO83" s="18">
        <f>IF(OR($A83="",CO$8=""),"",MMULT(Z!$B83:INDEX(ZM,$A83-$B$4+1,$B$3-$B$2+1),ZT!CO$9:INDEX(ZTM,$B$3-$B$2+1,CO$8+1-$B$4)))</f>
        <v>0.24661044747938546</v>
      </c>
      <c r="CP83" s="18">
        <f>IF(OR($A83="",CP$8=""),"",MMULT(Z!$B83:INDEX(ZM,$A83-$B$4+1,$B$3-$B$2+1),ZT!CP$9:INDEX(ZTM,$B$3-$B$2+1,CP$8+1-$B$4)))</f>
        <v>0.17716934241250779</v>
      </c>
      <c r="CQ83" s="18">
        <f>IF(OR($A83="",CQ$8=""),"",MMULT(Z!$B83:INDEX(ZM,$A83-$B$4+1,$B$3-$B$2+1),ZT!CQ$9:INDEX(ZTM,$B$3-$B$2+1,CQ$8+1-$B$4)))</f>
        <v>0.18262210573053952</v>
      </c>
      <c r="CR83" s="18">
        <f>IF(OR($A83="",CR$8=""),"",MMULT(Z!$B83:INDEX(ZM,$A83-$B$4+1,$B$3-$B$2+1),ZT!CR$9:INDEX(ZTM,$B$3-$B$2+1,CR$8+1-$B$4)))</f>
        <v>0.11428767881444456</v>
      </c>
      <c r="CS83" s="18">
        <f>IF(OR($A83="",CS$8=""),"",MMULT(Z!$B83:INDEX(ZM,$A83-$B$4+1,$B$3-$B$2+1),ZT!CS$9:INDEX(ZTM,$B$3-$B$2+1,CS$8+1-$B$4)))</f>
        <v>0.173520559953392</v>
      </c>
      <c r="CT83" s="18" t="str">
        <f>IF(OR($A83="",CT$8=""),"",MMULT(Z!$B83:INDEX(ZM,$A83-$B$4+1,$B$3-$B$2+1),ZT!CT$9:INDEX(ZTM,$B$3-$B$2+1,CT$8+1-$B$4)))</f>
        <v/>
      </c>
      <c r="CU83" s="18" t="str">
        <f>IF(OR($A83="",CU$8=""),"",MMULT(Z!$B83:INDEX(ZM,$A83-$B$4+1,$B$3-$B$2+1),ZT!CU$9:INDEX(ZTM,$B$3-$B$2+1,CU$8+1-$B$4)))</f>
        <v/>
      </c>
      <c r="CV83" s="18" t="str">
        <f>IF(OR($A83="",CV$8=""),"",MMULT(Z!$B83:INDEX(ZM,$A83-$B$4+1,$B$3-$B$2+1),ZT!CV$9:INDEX(ZTM,$B$3-$B$2+1,CV$8+1-$B$4)))</f>
        <v/>
      </c>
      <c r="CW83" s="18" t="str">
        <f>IF(OR($A83="",CW$8=""),"",MMULT(Z!$B83:INDEX(ZM,$A83-$B$4+1,$B$3-$B$2+1),ZT!CW$9:INDEX(ZTM,$B$3-$B$2+1,CW$8+1-$B$4)))</f>
        <v/>
      </c>
      <c r="CX83" s="18" t="str">
        <f>IF(OR($A83="",CX$8=""),"",MMULT(Z!$B83:INDEX(ZM,$A83-$B$4+1,$B$3-$B$2+1),ZT!CX$9:INDEX(ZTM,$B$3-$B$2+1,CX$8+1-$B$4)))</f>
        <v/>
      </c>
      <c r="CY83" s="18" t="str">
        <f>IF(OR($A83="",CY$8=""),"",MMULT(Z!$B83:INDEX(ZM,$A83-$B$4+1,$B$3-$B$2+1),ZT!CY$9:INDEX(ZTM,$B$3-$B$2+1,CY$8+1-$B$4)))</f>
        <v/>
      </c>
      <c r="CZ83" s="18" t="str">
        <f>IF(OR($A83="",CZ$8=""),"",MMULT(Z!$B83:INDEX(ZM,$A83-$B$4+1,$B$3-$B$2+1),ZT!CZ$9:INDEX(ZTM,$B$3-$B$2+1,CZ$8+1-$B$4)))</f>
        <v/>
      </c>
      <c r="DA83" s="18" t="str">
        <f>IF(OR($A83="",DA$8=""),"",MMULT(Z!$B83:INDEX(ZM,$A83-$B$4+1,$B$3-$B$2+1),ZT!DA$9:INDEX(ZTM,$B$3-$B$2+1,DA$8+1-$B$4)))</f>
        <v/>
      </c>
      <c r="DB83" s="18" t="str">
        <f>IF(OR($A83="",DB$8=""),"",MMULT(Z!$B83:INDEX(ZM,$A83-$B$4+1,$B$3-$B$2+1),ZT!DB$9:INDEX(ZTM,$B$3-$B$2+1,DB$8+1-$B$4)))</f>
        <v/>
      </c>
      <c r="DC83" s="18" t="str">
        <f>IF(OR($A83="",DC$8=""),"",MMULT(Z!$B83:INDEX(ZM,$A83-$B$4+1,$B$3-$B$2+1),ZT!DC$9:INDEX(ZTM,$B$3-$B$2+1,DC$8+1-$B$4)))</f>
        <v/>
      </c>
      <c r="DD83" s="18" t="str">
        <f>IF(OR($A83="",DD$8=""),"",MMULT(Z!$B83:INDEX(ZM,$A83-$B$4+1,$B$3-$B$2+1),ZT!DD$9:INDEX(ZTM,$B$3-$B$2+1,DD$8+1-$B$4)))</f>
        <v/>
      </c>
      <c r="DE83" s="18" t="str">
        <f>IF(OR($A83="",DE$8=""),"",MMULT(Z!$B83:INDEX(ZM,$A83-$B$4+1,$B$3-$B$2+1),ZT!DE$9:INDEX(ZTM,$B$3-$B$2+1,DE$8+1-$B$4)))</f>
        <v/>
      </c>
      <c r="DF83" s="18" t="str">
        <f>IF(OR($A83="",DF$8=""),"",MMULT(Z!$B83:INDEX(ZM,$A83-$B$4+1,$B$3-$B$2+1),ZT!DF$9:INDEX(ZTM,$B$3-$B$2+1,DF$8+1-$B$4)))</f>
        <v/>
      </c>
      <c r="DG83" s="18" t="str">
        <f>IF(OR($A83="",DG$8=""),"",MMULT(Z!$B83:INDEX(ZM,$A83-$B$4+1,$B$3-$B$2+1),ZT!DG$9:INDEX(ZTM,$B$3-$B$2+1,DG$8+1-$B$4)))</f>
        <v/>
      </c>
    </row>
    <row r="84" spans="1:111">
      <c r="A84">
        <f>Z!A84</f>
        <v>75</v>
      </c>
      <c r="B84" s="18">
        <f>IF(OR($A84="",B$8=""),"",MMULT(Z!$B84:INDEX(ZM,$A84-$B$4+1,$B$3-$B$2+1),ZT!B$9:INDEX(ZTM,$B$3-$B$2+1,B$8+1-$B$4)))</f>
        <v>0.69847884945067495</v>
      </c>
      <c r="C84" s="18">
        <f>IF(OR($A84="",C$8=""),"",MMULT(Z!$B84:INDEX(ZM,$A84-$B$4+1,$B$3-$B$2+1),ZT!C$9:INDEX(ZTM,$B$3-$B$2+1,C$8+1-$B$4)))</f>
        <v>0.57689374837649132</v>
      </c>
      <c r="D84" s="18">
        <f>IF(OR($A84="",D$8=""),"",MMULT(Z!$B84:INDEX(ZM,$A84-$B$4+1,$B$3-$B$2+1),ZT!D$9:INDEX(ZTM,$B$3-$B$2+1,D$8+1-$B$4)))</f>
        <v>0.47493943387603371</v>
      </c>
      <c r="E84" s="18">
        <f>IF(OR($A84="",E$8=""),"",MMULT(Z!$B84:INDEX(ZM,$A84-$B$4+1,$B$3-$B$2+1),ZT!E$9:INDEX(ZTM,$B$3-$B$2+1,E$8+1-$B$4)))</f>
        <v>0.52020204637568046</v>
      </c>
      <c r="F84" s="18">
        <f>IF(OR($A84="",F$8=""),"",MMULT(Z!$B84:INDEX(ZM,$A84-$B$4+1,$B$3-$B$2+1),ZT!F$9:INDEX(ZTM,$B$3-$B$2+1,F$8+1-$B$4)))</f>
        <v>0.53826061670066483</v>
      </c>
      <c r="G84" s="18">
        <f>IF(OR($A84="",G$8=""),"",MMULT(Z!$B84:INDEX(ZM,$A84-$B$4+1,$B$3-$B$2+1),ZT!G$9:INDEX(ZTM,$B$3-$B$2+1,G$8+1-$B$4)))</f>
        <v>0.62776849260745859</v>
      </c>
      <c r="H84" s="18">
        <f>IF(OR($A84="",H$8=""),"",MMULT(Z!$B84:INDEX(ZM,$A84-$B$4+1,$B$3-$B$2+1),ZT!H$9:INDEX(ZTM,$B$3-$B$2+1,H$8+1-$B$4)))</f>
        <v>0.44233872039787414</v>
      </c>
      <c r="I84" s="18">
        <f>IF(OR($A84="",I$8=""),"",MMULT(Z!$B84:INDEX(ZM,$A84-$B$4+1,$B$3-$B$2+1),ZT!I$9:INDEX(ZTM,$B$3-$B$2+1,I$8+1-$B$4)))</f>
        <v>0.38850096106444953</v>
      </c>
      <c r="J84" s="18">
        <f>IF(OR($A84="",J$8=""),"",MMULT(Z!$B84:INDEX(ZM,$A84-$B$4+1,$B$3-$B$2+1),ZT!J$9:INDEX(ZTM,$B$3-$B$2+1,J$8+1-$B$4)))</f>
        <v>0.84661875958335442</v>
      </c>
      <c r="K84" s="18">
        <f>IF(OR($A84="",K$8=""),"",MMULT(Z!$B84:INDEX(ZM,$A84-$B$4+1,$B$3-$B$2+1),ZT!K$9:INDEX(ZTM,$B$3-$B$2+1,K$8+1-$B$4)))</f>
        <v>0.54606308263836911</v>
      </c>
      <c r="L84" s="18">
        <f>IF(OR($A84="",L$8=""),"",MMULT(Z!$B84:INDEX(ZM,$A84-$B$4+1,$B$3-$B$2+1),ZT!L$9:INDEX(ZTM,$B$3-$B$2+1,L$8+1-$B$4)))</f>
        <v>0.46391213576351592</v>
      </c>
      <c r="M84" s="18">
        <f>IF(OR($A84="",M$8=""),"",MMULT(Z!$B84:INDEX(ZM,$A84-$B$4+1,$B$3-$B$2+1),ZT!M$9:INDEX(ZTM,$B$3-$B$2+1,M$8+1-$B$4)))</f>
        <v>-3.1652724436234701E-2</v>
      </c>
      <c r="N84" s="18">
        <f>IF(OR($A84="",N$8=""),"",MMULT(Z!$B84:INDEX(ZM,$A84-$B$4+1,$B$3-$B$2+1),ZT!N$9:INDEX(ZTM,$B$3-$B$2+1,N$8+1-$B$4)))</f>
        <v>0.53368069241932292</v>
      </c>
      <c r="O84" s="18">
        <f>IF(OR($A84="",O$8=""),"",MMULT(Z!$B84:INDEX(ZM,$A84-$B$4+1,$B$3-$B$2+1),ZT!O$9:INDEX(ZTM,$B$3-$B$2+1,O$8+1-$B$4)))</f>
        <v>0.29689780157433676</v>
      </c>
      <c r="P84" s="18">
        <f>IF(OR($A84="",P$8=""),"",MMULT(Z!$B84:INDEX(ZM,$A84-$B$4+1,$B$3-$B$2+1),ZT!P$9:INDEX(ZTM,$B$3-$B$2+1,P$8+1-$B$4)))</f>
        <v>0.32940382996784034</v>
      </c>
      <c r="Q84" s="18">
        <f>IF(OR($A84="",Q$8=""),"",MMULT(Z!$B84:INDEX(ZM,$A84-$B$4+1,$B$3-$B$2+1),ZT!Q$9:INDEX(ZTM,$B$3-$B$2+1,Q$8+1-$B$4)))</f>
        <v>0.31760164371976407</v>
      </c>
      <c r="R84" s="18">
        <f>IF(OR($A84="",R$8=""),"",MMULT(Z!$B84:INDEX(ZM,$A84-$B$4+1,$B$3-$B$2+1),ZT!R$9:INDEX(ZTM,$B$3-$B$2+1,R$8+1-$B$4)))</f>
        <v>0.32732515788361288</v>
      </c>
      <c r="S84" s="18">
        <f>IF(OR($A84="",S$8=""),"",MMULT(Z!$B84:INDEX(ZM,$A84-$B$4+1,$B$3-$B$2+1),ZT!S$9:INDEX(ZTM,$B$3-$B$2+1,S$8+1-$B$4)))</f>
        <v>0.55907490447232244</v>
      </c>
      <c r="T84" s="18">
        <f>IF(OR($A84="",T$8=""),"",MMULT(Z!$B84:INDEX(ZM,$A84-$B$4+1,$B$3-$B$2+1),ZT!T$9:INDEX(ZTM,$B$3-$B$2+1,T$8+1-$B$4)))</f>
        <v>0.15687632222427134</v>
      </c>
      <c r="U84" s="18">
        <f>IF(OR($A84="",U$8=""),"",MMULT(Z!$B84:INDEX(ZM,$A84-$B$4+1,$B$3-$B$2+1),ZT!U$9:INDEX(ZTM,$B$3-$B$2+1,U$8+1-$B$4)))</f>
        <v>0.46221897163257075</v>
      </c>
      <c r="V84" s="18">
        <f>IF(OR($A84="",V$8=""),"",MMULT(Z!$B84:INDEX(ZM,$A84-$B$4+1,$B$3-$B$2+1),ZT!V$9:INDEX(ZTM,$B$3-$B$2+1,V$8+1-$B$4)))</f>
        <v>0.52442950457609294</v>
      </c>
      <c r="W84" s="18">
        <f>IF(OR($A84="",W$8=""),"",MMULT(Z!$B84:INDEX(ZM,$A84-$B$4+1,$B$3-$B$2+1),ZT!W$9:INDEX(ZTM,$B$3-$B$2+1,W$8+1-$B$4)))</f>
        <v>0.46841732931774194</v>
      </c>
      <c r="X84" s="18">
        <f>IF(OR($A84="",X$8=""),"",MMULT(Z!$B84:INDEX(ZM,$A84-$B$4+1,$B$3-$B$2+1),ZT!X$9:INDEX(ZTM,$B$3-$B$2+1,X$8+1-$B$4)))</f>
        <v>0.46512756933494226</v>
      </c>
      <c r="Y84" s="18">
        <f>IF(OR($A84="",Y$8=""),"",MMULT(Z!$B84:INDEX(ZM,$A84-$B$4+1,$B$3-$B$2+1),ZT!Y$9:INDEX(ZTM,$B$3-$B$2+1,Y$8+1-$B$4)))</f>
        <v>0.6027220954581527</v>
      </c>
      <c r="Z84" s="18">
        <f>IF(OR($A84="",Z$8=""),"",MMULT(Z!$B84:INDEX(ZM,$A84-$B$4+1,$B$3-$B$2+1),ZT!Z$9:INDEX(ZTM,$B$3-$B$2+1,Z$8+1-$B$4)))</f>
        <v>0.70126454555997697</v>
      </c>
      <c r="AA84" s="18">
        <f>IF(OR($A84="",AA$8=""),"",MMULT(Z!$B84:INDEX(ZM,$A84-$B$4+1,$B$3-$B$2+1),ZT!AA$9:INDEX(ZTM,$B$3-$B$2+1,AA$8+1-$B$4)))</f>
        <v>0.4990230021894897</v>
      </c>
      <c r="AB84" s="18">
        <f>IF(OR($A84="",AB$8=""),"",MMULT(Z!$B84:INDEX(ZM,$A84-$B$4+1,$B$3-$B$2+1),ZT!AB$9:INDEX(ZTM,$B$3-$B$2+1,AB$8+1-$B$4)))</f>
        <v>0.67677527229422818</v>
      </c>
      <c r="AC84" s="18">
        <f>IF(OR($A84="",AC$8=""),"",MMULT(Z!$B84:INDEX(ZM,$A84-$B$4+1,$B$3-$B$2+1),ZT!AC$9:INDEX(ZTM,$B$3-$B$2+1,AC$8+1-$B$4)))</f>
        <v>0.54739949105223384</v>
      </c>
      <c r="AD84" s="18">
        <f>IF(OR($A84="",AD$8=""),"",MMULT(Z!$B84:INDEX(ZM,$A84-$B$4+1,$B$3-$B$2+1),ZT!AD$9:INDEX(ZTM,$B$3-$B$2+1,AD$8+1-$B$4)))</f>
        <v>0.49534767577778688</v>
      </c>
      <c r="AE84" s="18">
        <f>IF(OR($A84="",AE$8=""),"",MMULT(Z!$B84:INDEX(ZM,$A84-$B$4+1,$B$3-$B$2+1),ZT!AE$9:INDEX(ZTM,$B$3-$B$2+1,AE$8+1-$B$4)))</f>
        <v>0.69447707180533202</v>
      </c>
      <c r="AF84" s="18">
        <f>IF(OR($A84="",AF$8=""),"",MMULT(Z!$B84:INDEX(ZM,$A84-$B$4+1,$B$3-$B$2+1),ZT!AF$9:INDEX(ZTM,$B$3-$B$2+1,AF$8+1-$B$4)))</f>
        <v>0.70231816683912518</v>
      </c>
      <c r="AG84" s="18">
        <f>IF(OR($A84="",AG$8=""),"",MMULT(Z!$B84:INDEX(ZM,$A84-$B$4+1,$B$3-$B$2+1),ZT!AG$9:INDEX(ZTM,$B$3-$B$2+1,AG$8+1-$B$4)))</f>
        <v>0.82775744143700036</v>
      </c>
      <c r="AH84" s="18">
        <f>IF(OR($A84="",AH$8=""),"",MMULT(Z!$B84:INDEX(ZM,$A84-$B$4+1,$B$3-$B$2+1),ZT!AH$9:INDEX(ZTM,$B$3-$B$2+1,AH$8+1-$B$4)))</f>
        <v>0.6172604583748289</v>
      </c>
      <c r="AI84" s="18">
        <f>IF(OR($A84="",AI$8=""),"",MMULT(Z!$B84:INDEX(ZM,$A84-$B$4+1,$B$3-$B$2+1),ZT!AI$9:INDEX(ZTM,$B$3-$B$2+1,AI$8+1-$B$4)))</f>
        <v>0.72105565164859775</v>
      </c>
      <c r="AJ84" s="18">
        <f>IF(OR($A84="",AJ$8=""),"",MMULT(Z!$B84:INDEX(ZM,$A84-$B$4+1,$B$3-$B$2+1),ZT!AJ$9:INDEX(ZTM,$B$3-$B$2+1,AJ$8+1-$B$4)))</f>
        <v>0.72864076194678495</v>
      </c>
      <c r="AK84" s="18">
        <f>IF(OR($A84="",AK$8=""),"",MMULT(Z!$B84:INDEX(ZM,$A84-$B$4+1,$B$3-$B$2+1),ZT!AK$9:INDEX(ZTM,$B$3-$B$2+1,AK$8+1-$B$4)))</f>
        <v>0.68378161525539682</v>
      </c>
      <c r="AL84" s="18">
        <f>IF(OR($A84="",AL$8=""),"",MMULT(Z!$B84:INDEX(ZM,$A84-$B$4+1,$B$3-$B$2+1),ZT!AL$9:INDEX(ZTM,$B$3-$B$2+1,AL$8+1-$B$4)))</f>
        <v>0.7962393222745594</v>
      </c>
      <c r="AM84" s="18">
        <f>IF(OR($A84="",AM$8=""),"",MMULT(Z!$B84:INDEX(ZM,$A84-$B$4+1,$B$3-$B$2+1),ZT!AM$9:INDEX(ZTM,$B$3-$B$2+1,AM$8+1-$B$4)))</f>
        <v>0.6113214136453391</v>
      </c>
      <c r="AN84" s="18">
        <f>IF(OR($A84="",AN$8=""),"",MMULT(Z!$B84:INDEX(ZM,$A84-$B$4+1,$B$3-$B$2+1),ZT!AN$9:INDEX(ZTM,$B$3-$B$2+1,AN$8+1-$B$4)))</f>
        <v>0.7488071186957963</v>
      </c>
      <c r="AO84" s="18">
        <f>IF(OR($A84="",AO$8=""),"",MMULT(Z!$B84:INDEX(ZM,$A84-$B$4+1,$B$3-$B$2+1),ZT!AO$9:INDEX(ZTM,$B$3-$B$2+1,AO$8+1-$B$4)))</f>
        <v>0.50987290766002469</v>
      </c>
      <c r="AP84" s="18">
        <f>IF(OR($A84="",AP$8=""),"",MMULT(Z!$B84:INDEX(ZM,$A84-$B$4+1,$B$3-$B$2+1),ZT!AP$9:INDEX(ZTM,$B$3-$B$2+1,AP$8+1-$B$4)))</f>
        <v>0.53947756656091328</v>
      </c>
      <c r="AQ84" s="18">
        <f>IF(OR($A84="",AQ$8=""),"",MMULT(Z!$B84:INDEX(ZM,$A84-$B$4+1,$B$3-$B$2+1),ZT!AQ$9:INDEX(ZTM,$B$3-$B$2+1,AQ$8+1-$B$4)))</f>
        <v>0.49032187381380715</v>
      </c>
      <c r="AR84" s="18">
        <f>IF(OR($A84="",AR$8=""),"",MMULT(Z!$B84:INDEX(ZM,$A84-$B$4+1,$B$3-$B$2+1),ZT!AR$9:INDEX(ZTM,$B$3-$B$2+1,AR$8+1-$B$4)))</f>
        <v>0.42959865198602948</v>
      </c>
      <c r="AS84" s="18">
        <f>IF(OR($A84="",AS$8=""),"",MMULT(Z!$B84:INDEX(ZM,$A84-$B$4+1,$B$3-$B$2+1),ZT!AS$9:INDEX(ZTM,$B$3-$B$2+1,AS$8+1-$B$4)))</f>
        <v>0.35594125975359991</v>
      </c>
      <c r="AT84" s="18">
        <f>IF(OR($A84="",AT$8=""),"",MMULT(Z!$B84:INDEX(ZM,$A84-$B$4+1,$B$3-$B$2+1),ZT!AT$9:INDEX(ZTM,$B$3-$B$2+1,AT$8+1-$B$4)))</f>
        <v>0.32563821310150581</v>
      </c>
      <c r="AU84" s="18">
        <f>IF(OR($A84="",AU$8=""),"",MMULT(Z!$B84:INDEX(ZM,$A84-$B$4+1,$B$3-$B$2+1),ZT!AU$9:INDEX(ZTM,$B$3-$B$2+1,AU$8+1-$B$4)))</f>
        <v>0.25897989281848133</v>
      </c>
      <c r="AV84" s="18">
        <f>IF(OR($A84="",AV$8=""),"",MMULT(Z!$B84:INDEX(ZM,$A84-$B$4+1,$B$3-$B$2+1),ZT!AV$9:INDEX(ZTM,$B$3-$B$2+1,AV$8+1-$B$4)))</f>
        <v>0.24689120069967155</v>
      </c>
      <c r="AW84" s="18">
        <f>IF(OR($A84="",AW$8=""),"",MMULT(Z!$B84:INDEX(ZM,$A84-$B$4+1,$B$3-$B$2+1),ZT!AW$9:INDEX(ZTM,$B$3-$B$2+1,AW$8+1-$B$4)))</f>
        <v>0.16318139810893229</v>
      </c>
      <c r="AX84" s="18">
        <f>IF(OR($A84="",AX$8=""),"",MMULT(Z!$B84:INDEX(ZM,$A84-$B$4+1,$B$3-$B$2+1),ZT!AX$9:INDEX(ZTM,$B$3-$B$2+1,AX$8+1-$B$4)))</f>
        <v>0.14027104524213163</v>
      </c>
      <c r="AY84" s="18">
        <f>IF(OR($A84="",AY$8=""),"",MMULT(Z!$B84:INDEX(ZM,$A84-$B$4+1,$B$3-$B$2+1),ZT!AY$9:INDEX(ZTM,$B$3-$B$2+1,AY$8+1-$B$4)))</f>
        <v>0.15627595200855329</v>
      </c>
      <c r="AZ84" s="18">
        <f>IF(OR($A84="",AZ$8=""),"",MMULT(Z!$B84:INDEX(ZM,$A84-$B$4+1,$B$3-$B$2+1),ZT!AZ$9:INDEX(ZTM,$B$3-$B$2+1,AZ$8+1-$B$4)))</f>
        <v>0.11830556926720165</v>
      </c>
      <c r="BA84" s="18">
        <f>IF(OR($A84="",BA$8=""),"",MMULT(Z!$B84:INDEX(ZM,$A84-$B$4+1,$B$3-$B$2+1),ZT!BA$9:INDEX(ZTM,$B$3-$B$2+1,BA$8+1-$B$4)))</f>
        <v>0.10930980925881618</v>
      </c>
      <c r="BB84" s="18">
        <f>IF(OR($A84="",BB$8=""),"",MMULT(Z!$B84:INDEX(ZM,$A84-$B$4+1,$B$3-$B$2+1),ZT!BB$9:INDEX(ZTM,$B$3-$B$2+1,BB$8+1-$B$4)))</f>
        <v>0.10822863524529686</v>
      </c>
      <c r="BC84" s="18">
        <f>IF(OR($A84="",BC$8=""),"",MMULT(Z!$B84:INDEX(ZM,$A84-$B$4+1,$B$3-$B$2+1),ZT!BC$9:INDEX(ZTM,$B$3-$B$2+1,BC$8+1-$B$4)))</f>
        <v>8.183379813475905E-2</v>
      </c>
      <c r="BD84" s="18">
        <f>IF(OR($A84="",BD$8=""),"",MMULT(Z!$B84:INDEX(ZM,$A84-$B$4+1,$B$3-$B$2+1),ZT!BD$9:INDEX(ZTM,$B$3-$B$2+1,BD$8+1-$B$4)))</f>
        <v>9.4054616648222969E-2</v>
      </c>
      <c r="BE84" s="18">
        <f>IF(OR($A84="",BE$8=""),"",MMULT(Z!$B84:INDEX(ZM,$A84-$B$4+1,$B$3-$B$2+1),ZT!BE$9:INDEX(ZTM,$B$3-$B$2+1,BE$8+1-$B$4)))</f>
        <v>0.14033191842219167</v>
      </c>
      <c r="BF84" s="18">
        <f>IF(OR($A84="",BF$8=""),"",MMULT(Z!$B84:INDEX(ZM,$A84-$B$4+1,$B$3-$B$2+1),ZT!BF$9:INDEX(ZTM,$B$3-$B$2+1,BF$8+1-$B$4)))</f>
        <v>0.1633318787927269</v>
      </c>
      <c r="BG84" s="18">
        <f>IF(OR($A84="",BG$8=""),"",MMULT(Z!$B84:INDEX(ZM,$A84-$B$4+1,$B$3-$B$2+1),ZT!BG$9:INDEX(ZTM,$B$3-$B$2+1,BG$8+1-$B$4)))</f>
        <v>0.20629564770938089</v>
      </c>
      <c r="BH84" s="18">
        <f>IF(OR($A84="",BH$8=""),"",MMULT(Z!$B84:INDEX(ZM,$A84-$B$4+1,$B$3-$B$2+1),ZT!BH$9:INDEX(ZTM,$B$3-$B$2+1,BH$8+1-$B$4)))</f>
        <v>0.17734792012065098</v>
      </c>
      <c r="BI84" s="18">
        <f>IF(OR($A84="",BI$8=""),"",MMULT(Z!$B84:INDEX(ZM,$A84-$B$4+1,$B$3-$B$2+1),ZT!BI$9:INDEX(ZTM,$B$3-$B$2+1,BI$8+1-$B$4)))</f>
        <v>0.20998466424998169</v>
      </c>
      <c r="BJ84" s="18">
        <f>IF(OR($A84="",BJ$8=""),"",MMULT(Z!$B84:INDEX(ZM,$A84-$B$4+1,$B$3-$B$2+1),ZT!BJ$9:INDEX(ZTM,$B$3-$B$2+1,BJ$8+1-$B$4)))</f>
        <v>0.22380341762374334</v>
      </c>
      <c r="BK84" s="18">
        <f>IF(OR($A84="",BK$8=""),"",MMULT(Z!$B84:INDEX(ZM,$A84-$B$4+1,$B$3-$B$2+1),ZT!BK$9:INDEX(ZTM,$B$3-$B$2+1,BK$8+1-$B$4)))</f>
        <v>0.21158477910864568</v>
      </c>
      <c r="BL84" s="18">
        <f>IF(OR($A84="",BL$8=""),"",MMULT(Z!$B84:INDEX(ZM,$A84-$B$4+1,$B$3-$B$2+1),ZT!BL$9:INDEX(ZTM,$B$3-$B$2+1,BL$8+1-$B$4)))</f>
        <v>0.22774421297304079</v>
      </c>
      <c r="BM84" s="18">
        <f>IF(OR($A84="",BM$8=""),"",MMULT(Z!$B84:INDEX(ZM,$A84-$B$4+1,$B$3-$B$2+1),ZT!BM$9:INDEX(ZTM,$B$3-$B$2+1,BM$8+1-$B$4)))</f>
        <v>0.25385302310578373</v>
      </c>
      <c r="BN84" s="18">
        <f>IF(OR($A84="",BN$8=""),"",MMULT(Z!$B84:INDEX(ZM,$A84-$B$4+1,$B$3-$B$2+1),ZT!BN$9:INDEX(ZTM,$B$3-$B$2+1,BN$8+1-$B$4)))</f>
        <v>0.23132796343002021</v>
      </c>
      <c r="BO84" s="18">
        <f>IF(OR($A84="",BO$8=""),"",MMULT(Z!$B84:INDEX(ZM,$A84-$B$4+1,$B$3-$B$2+1),ZT!BO$9:INDEX(ZTM,$B$3-$B$2+1,BO$8+1-$B$4)))</f>
        <v>0.29894685540481675</v>
      </c>
      <c r="BP84" s="18">
        <f>IF(OR($A84="",BP$8=""),"",MMULT(Z!$B84:INDEX(ZM,$A84-$B$4+1,$B$3-$B$2+1),ZT!BP$9:INDEX(ZTM,$B$3-$B$2+1,BP$8+1-$B$4)))</f>
        <v>0.28673395478906849</v>
      </c>
      <c r="BQ84" s="18">
        <f>IF(OR($A84="",BQ$8=""),"",MMULT(Z!$B84:INDEX(ZM,$A84-$B$4+1,$B$3-$B$2+1),ZT!BQ$9:INDEX(ZTM,$B$3-$B$2+1,BQ$8+1-$B$4)))</f>
        <v>0.27205355410449622</v>
      </c>
      <c r="BR84" s="18">
        <f>IF(OR($A84="",BR$8=""),"",MMULT(Z!$B84:INDEX(ZM,$A84-$B$4+1,$B$3-$B$2+1),ZT!BR$9:INDEX(ZTM,$B$3-$B$2+1,BR$8+1-$B$4)))</f>
        <v>0.30492547627091632</v>
      </c>
      <c r="BS84" s="18">
        <f>IF(OR($A84="",BS$8=""),"",MMULT(Z!$B84:INDEX(ZM,$A84-$B$4+1,$B$3-$B$2+1),ZT!BS$9:INDEX(ZTM,$B$3-$B$2+1,BS$8+1-$B$4)))</f>
        <v>0.27505678654167071</v>
      </c>
      <c r="BT84" s="18">
        <f>IF(OR($A84="",BT$8=""),"",MMULT(Z!$B84:INDEX(ZM,$A84-$B$4+1,$B$3-$B$2+1),ZT!BT$9:INDEX(ZTM,$B$3-$B$2+1,BT$8+1-$B$4)))</f>
        <v>0.29792184065612087</v>
      </c>
      <c r="BU84" s="18">
        <f>IF(OR($A84="",BU$8=""),"",MMULT(Z!$B84:INDEX(ZM,$A84-$B$4+1,$B$3-$B$2+1),ZT!BU$9:INDEX(ZTM,$B$3-$B$2+1,BU$8+1-$B$4)))</f>
        <v>0.28792832407109342</v>
      </c>
      <c r="BV84" s="18">
        <f>IF(OR($A84="",BV$8=""),"",MMULT(Z!$B84:INDEX(ZM,$A84-$B$4+1,$B$3-$B$2+1),ZT!BV$9:INDEX(ZTM,$B$3-$B$2+1,BV$8+1-$B$4)))</f>
        <v>0.28898047379153619</v>
      </c>
      <c r="BW84" s="18">
        <f>IF(OR($A84="",BW$8=""),"",MMULT(Z!$B84:INDEX(ZM,$A84-$B$4+1,$B$3-$B$2+1),ZT!BW$9:INDEX(ZTM,$B$3-$B$2+1,BW$8+1-$B$4)))</f>
        <v>0.29570631396615837</v>
      </c>
      <c r="BX84" s="18">
        <f>IF(OR($A84="",BX$8=""),"",MMULT(Z!$B84:INDEX(ZM,$A84-$B$4+1,$B$3-$B$2+1),ZT!BX$9:INDEX(ZTM,$B$3-$B$2+1,BX$8+1-$B$4)))</f>
        <v>0.28092090345410164</v>
      </c>
      <c r="BY84" s="18">
        <f>IF(OR($A84="",BY$8=""),"",MMULT(Z!$B84:INDEX(ZM,$A84-$B$4+1,$B$3-$B$2+1),ZT!BY$9:INDEX(ZTM,$B$3-$B$2+1,BY$8+1-$B$4)))</f>
        <v>0.29351699067961451</v>
      </c>
      <c r="BZ84" s="18">
        <f>IF(OR($A84="",BZ$8=""),"",MMULT(Z!$B84:INDEX(ZM,$A84-$B$4+1,$B$3-$B$2+1),ZT!BZ$9:INDEX(ZTM,$B$3-$B$2+1,BZ$8+1-$B$4)))</f>
        <v>0.27942939369885167</v>
      </c>
      <c r="CA84" s="18">
        <f>IF(OR($A84="",CA$8=""),"",MMULT(Z!$B84:INDEX(ZM,$A84-$B$4+1,$B$3-$B$2+1),ZT!CA$9:INDEX(ZTM,$B$3-$B$2+1,CA$8+1-$B$4)))</f>
        <v>0.22444595750207344</v>
      </c>
      <c r="CB84" s="18">
        <f>IF(OR($A84="",CB$8=""),"",MMULT(Z!$B84:INDEX(ZM,$A84-$B$4+1,$B$3-$B$2+1),ZT!CB$9:INDEX(ZTM,$B$3-$B$2+1,CB$8+1-$B$4)))</f>
        <v>0.25207813026543552</v>
      </c>
      <c r="CC84" s="18">
        <f>IF(OR($A84="",CC$8=""),"",MMULT(Z!$B84:INDEX(ZM,$A84-$B$4+1,$B$3-$B$2+1),ZT!CC$9:INDEX(ZTM,$B$3-$B$2+1,CC$8+1-$B$4)))</f>
        <v>0.22437975275941652</v>
      </c>
      <c r="CD84" s="18">
        <f>IF(OR($A84="",CD$8=""),"",MMULT(Z!$B84:INDEX(ZM,$A84-$B$4+1,$B$3-$B$2+1),ZT!CD$9:INDEX(ZTM,$B$3-$B$2+1,CD$8+1-$B$4)))</f>
        <v>0.22831798548644763</v>
      </c>
      <c r="CE84" s="18">
        <f>IF(OR($A84="",CE$8=""),"",MMULT(Z!$B84:INDEX(ZM,$A84-$B$4+1,$B$3-$B$2+1),ZT!CE$9:INDEX(ZTM,$B$3-$B$2+1,CE$8+1-$B$4)))</f>
        <v>0.22082125514451389</v>
      </c>
      <c r="CF84" s="18">
        <f>IF(OR($A84="",CF$8=""),"",MMULT(Z!$B84:INDEX(ZM,$A84-$B$4+1,$B$3-$B$2+1),ZT!CF$9:INDEX(ZTM,$B$3-$B$2+1,CF$8+1-$B$4)))</f>
        <v>0.21598457648195382</v>
      </c>
      <c r="CG84" s="18">
        <f>IF(OR($A84="",CG$8=""),"",MMULT(Z!$B84:INDEX(ZM,$A84-$B$4+1,$B$3-$B$2+1),ZT!CG$9:INDEX(ZTM,$B$3-$B$2+1,CG$8+1-$B$4)))</f>
        <v>0.21654126955054734</v>
      </c>
      <c r="CH84" s="18">
        <f>IF(OR($A84="",CH$8=""),"",MMULT(Z!$B84:INDEX(ZM,$A84-$B$4+1,$B$3-$B$2+1),ZT!CH$9:INDEX(ZTM,$B$3-$B$2+1,CH$8+1-$B$4)))</f>
        <v>0.22761824447131507</v>
      </c>
      <c r="CI84" s="18">
        <f>IF(OR($A84="",CI$8=""),"",MMULT(Z!$B84:INDEX(ZM,$A84-$B$4+1,$B$3-$B$2+1),ZT!CI$9:INDEX(ZTM,$B$3-$B$2+1,CI$8+1-$B$4)))</f>
        <v>0.22386403699177607</v>
      </c>
      <c r="CJ84" s="18">
        <f>IF(OR($A84="",CJ$8=""),"",MMULT(Z!$B84:INDEX(ZM,$A84-$B$4+1,$B$3-$B$2+1),ZT!CJ$9:INDEX(ZTM,$B$3-$B$2+1,CJ$8+1-$B$4)))</f>
        <v>0.21423614484424622</v>
      </c>
      <c r="CK84" s="18">
        <f>IF(OR($A84="",CK$8=""),"",MMULT(Z!$B84:INDEX(ZM,$A84-$B$4+1,$B$3-$B$2+1),ZT!CK$9:INDEX(ZTM,$B$3-$B$2+1,CK$8+1-$B$4)))</f>
        <v>0.22918175759323312</v>
      </c>
      <c r="CL84" s="18">
        <f>IF(OR($A84="",CL$8=""),"",MMULT(Z!$B84:INDEX(ZM,$A84-$B$4+1,$B$3-$B$2+1),ZT!CL$9:INDEX(ZTM,$B$3-$B$2+1,CL$8+1-$B$4)))</f>
        <v>0.21736748104650785</v>
      </c>
      <c r="CM84" s="18">
        <f>IF(OR($A84="",CM$8=""),"",MMULT(Z!$B84:INDEX(ZM,$A84-$B$4+1,$B$3-$B$2+1),ZT!CM$9:INDEX(ZTM,$B$3-$B$2+1,CM$8+1-$B$4)))</f>
        <v>0.24993477005316589</v>
      </c>
      <c r="CN84" s="18">
        <f>IF(OR($A84="",CN$8=""),"",MMULT(Z!$B84:INDEX(ZM,$A84-$B$4+1,$B$3-$B$2+1),ZT!CN$9:INDEX(ZTM,$B$3-$B$2+1,CN$8+1-$B$4)))</f>
        <v>0.23866275623272648</v>
      </c>
      <c r="CO84" s="18">
        <f>IF(OR($A84="",CO$8=""),"",MMULT(Z!$B84:INDEX(ZM,$A84-$B$4+1,$B$3-$B$2+1),ZT!CO$9:INDEX(ZTM,$B$3-$B$2+1,CO$8+1-$B$4)))</f>
        <v>0.22585529644648586</v>
      </c>
      <c r="CP84" s="18">
        <f>IF(OR($A84="",CP$8=""),"",MMULT(Z!$B84:INDEX(ZM,$A84-$B$4+1,$B$3-$B$2+1),ZT!CP$9:INDEX(ZTM,$B$3-$B$2+1,CP$8+1-$B$4)))</f>
        <v>0.15454773892940685</v>
      </c>
      <c r="CQ84" s="18">
        <f>IF(OR($A84="",CQ$8=""),"",MMULT(Z!$B84:INDEX(ZM,$A84-$B$4+1,$B$3-$B$2+1),ZT!CQ$9:INDEX(ZTM,$B$3-$B$2+1,CQ$8+1-$B$4)))</f>
        <v>0.16726022046981226</v>
      </c>
      <c r="CR84" s="18">
        <f>IF(OR($A84="",CR$8=""),"",MMULT(Z!$B84:INDEX(ZM,$A84-$B$4+1,$B$3-$B$2+1),ZT!CR$9:INDEX(ZTM,$B$3-$B$2+1,CR$8+1-$B$4)))</f>
        <v>0.11468371300002334</v>
      </c>
      <c r="CS84" s="18">
        <f>IF(OR($A84="",CS$8=""),"",MMULT(Z!$B84:INDEX(ZM,$A84-$B$4+1,$B$3-$B$2+1),ZT!CS$9:INDEX(ZTM,$B$3-$B$2+1,CS$8+1-$B$4)))</f>
        <v>0.1627709054326392</v>
      </c>
      <c r="CT84" s="18" t="str">
        <f>IF(OR($A84="",CT$8=""),"",MMULT(Z!$B84:INDEX(ZM,$A84-$B$4+1,$B$3-$B$2+1),ZT!CT$9:INDEX(ZTM,$B$3-$B$2+1,CT$8+1-$B$4)))</f>
        <v/>
      </c>
      <c r="CU84" s="18" t="str">
        <f>IF(OR($A84="",CU$8=""),"",MMULT(Z!$B84:INDEX(ZM,$A84-$B$4+1,$B$3-$B$2+1),ZT!CU$9:INDEX(ZTM,$B$3-$B$2+1,CU$8+1-$B$4)))</f>
        <v/>
      </c>
      <c r="CV84" s="18" t="str">
        <f>IF(OR($A84="",CV$8=""),"",MMULT(Z!$B84:INDEX(ZM,$A84-$B$4+1,$B$3-$B$2+1),ZT!CV$9:INDEX(ZTM,$B$3-$B$2+1,CV$8+1-$B$4)))</f>
        <v/>
      </c>
      <c r="CW84" s="18" t="str">
        <f>IF(OR($A84="",CW$8=""),"",MMULT(Z!$B84:INDEX(ZM,$A84-$B$4+1,$B$3-$B$2+1),ZT!CW$9:INDEX(ZTM,$B$3-$B$2+1,CW$8+1-$B$4)))</f>
        <v/>
      </c>
      <c r="CX84" s="18" t="str">
        <f>IF(OR($A84="",CX$8=""),"",MMULT(Z!$B84:INDEX(ZM,$A84-$B$4+1,$B$3-$B$2+1),ZT!CX$9:INDEX(ZTM,$B$3-$B$2+1,CX$8+1-$B$4)))</f>
        <v/>
      </c>
      <c r="CY84" s="18" t="str">
        <f>IF(OR($A84="",CY$8=""),"",MMULT(Z!$B84:INDEX(ZM,$A84-$B$4+1,$B$3-$B$2+1),ZT!CY$9:INDEX(ZTM,$B$3-$B$2+1,CY$8+1-$B$4)))</f>
        <v/>
      </c>
      <c r="CZ84" s="18" t="str">
        <f>IF(OR($A84="",CZ$8=""),"",MMULT(Z!$B84:INDEX(ZM,$A84-$B$4+1,$B$3-$B$2+1),ZT!CZ$9:INDEX(ZTM,$B$3-$B$2+1,CZ$8+1-$B$4)))</f>
        <v/>
      </c>
      <c r="DA84" s="18" t="str">
        <f>IF(OR($A84="",DA$8=""),"",MMULT(Z!$B84:INDEX(ZM,$A84-$B$4+1,$B$3-$B$2+1),ZT!DA$9:INDEX(ZTM,$B$3-$B$2+1,DA$8+1-$B$4)))</f>
        <v/>
      </c>
      <c r="DB84" s="18" t="str">
        <f>IF(OR($A84="",DB$8=""),"",MMULT(Z!$B84:INDEX(ZM,$A84-$B$4+1,$B$3-$B$2+1),ZT!DB$9:INDEX(ZTM,$B$3-$B$2+1,DB$8+1-$B$4)))</f>
        <v/>
      </c>
      <c r="DC84" s="18" t="str">
        <f>IF(OR($A84="",DC$8=""),"",MMULT(Z!$B84:INDEX(ZM,$A84-$B$4+1,$B$3-$B$2+1),ZT!DC$9:INDEX(ZTM,$B$3-$B$2+1,DC$8+1-$B$4)))</f>
        <v/>
      </c>
      <c r="DD84" s="18" t="str">
        <f>IF(OR($A84="",DD$8=""),"",MMULT(Z!$B84:INDEX(ZM,$A84-$B$4+1,$B$3-$B$2+1),ZT!DD$9:INDEX(ZTM,$B$3-$B$2+1,DD$8+1-$B$4)))</f>
        <v/>
      </c>
      <c r="DE84" s="18" t="str">
        <f>IF(OR($A84="",DE$8=""),"",MMULT(Z!$B84:INDEX(ZM,$A84-$B$4+1,$B$3-$B$2+1),ZT!DE$9:INDEX(ZTM,$B$3-$B$2+1,DE$8+1-$B$4)))</f>
        <v/>
      </c>
      <c r="DF84" s="18" t="str">
        <f>IF(OR($A84="",DF$8=""),"",MMULT(Z!$B84:INDEX(ZM,$A84-$B$4+1,$B$3-$B$2+1),ZT!DF$9:INDEX(ZTM,$B$3-$B$2+1,DF$8+1-$B$4)))</f>
        <v/>
      </c>
      <c r="DG84" s="18" t="str">
        <f>IF(OR($A84="",DG$8=""),"",MMULT(Z!$B84:INDEX(ZM,$A84-$B$4+1,$B$3-$B$2+1),ZT!DG$9:INDEX(ZTM,$B$3-$B$2+1,DG$8+1-$B$4)))</f>
        <v/>
      </c>
    </row>
    <row r="85" spans="1:111">
      <c r="A85">
        <f>Z!A85</f>
        <v>76</v>
      </c>
      <c r="B85" s="18">
        <f>IF(OR($A85="",B$8=""),"",MMULT(Z!$B85:INDEX(ZM,$A85-$B$4+1,$B$3-$B$2+1),ZT!B$9:INDEX(ZTM,$B$3-$B$2+1,B$8+1-$B$4)))</f>
        <v>0.76343055209073607</v>
      </c>
      <c r="C85" s="18">
        <f>IF(OR($A85="",C$8=""),"",MMULT(Z!$B85:INDEX(ZM,$A85-$B$4+1,$B$3-$B$2+1),ZT!C$9:INDEX(ZTM,$B$3-$B$2+1,C$8+1-$B$4)))</f>
        <v>0.60549286332116292</v>
      </c>
      <c r="D85" s="18">
        <f>IF(OR($A85="",D$8=""),"",MMULT(Z!$B85:INDEX(ZM,$A85-$B$4+1,$B$3-$B$2+1),ZT!D$9:INDEX(ZTM,$B$3-$B$2+1,D$8+1-$B$4)))</f>
        <v>0.66479525730899613</v>
      </c>
      <c r="E85" s="18">
        <f>IF(OR($A85="",E$8=""),"",MMULT(Z!$B85:INDEX(ZM,$A85-$B$4+1,$B$3-$B$2+1),ZT!E$9:INDEX(ZTM,$B$3-$B$2+1,E$8+1-$B$4)))</f>
        <v>0.54146893711910871</v>
      </c>
      <c r="F85" s="18">
        <f>IF(OR($A85="",F$8=""),"",MMULT(Z!$B85:INDEX(ZM,$A85-$B$4+1,$B$3-$B$2+1),ZT!F$9:INDEX(ZTM,$B$3-$B$2+1,F$8+1-$B$4)))</f>
        <v>0.57765587504841776</v>
      </c>
      <c r="G85" s="18">
        <f>IF(OR($A85="",G$8=""),"",MMULT(Z!$B85:INDEX(ZM,$A85-$B$4+1,$B$3-$B$2+1),ZT!G$9:INDEX(ZTM,$B$3-$B$2+1,G$8+1-$B$4)))</f>
        <v>0.64051761870404633</v>
      </c>
      <c r="H85" s="18">
        <f>IF(OR($A85="",H$8=""),"",MMULT(Z!$B85:INDEX(ZM,$A85-$B$4+1,$B$3-$B$2+1),ZT!H$9:INDEX(ZTM,$B$3-$B$2+1,H$8+1-$B$4)))</f>
        <v>0.59588399317553453</v>
      </c>
      <c r="I85" s="18">
        <f>IF(OR($A85="",I$8=""),"",MMULT(Z!$B85:INDEX(ZM,$A85-$B$4+1,$B$3-$B$2+1),ZT!I$9:INDEX(ZTM,$B$3-$B$2+1,I$8+1-$B$4)))</f>
        <v>0.44662477685605334</v>
      </c>
      <c r="J85" s="18">
        <f>IF(OR($A85="",J$8=""),"",MMULT(Z!$B85:INDEX(ZM,$A85-$B$4+1,$B$3-$B$2+1),ZT!J$9:INDEX(ZTM,$B$3-$B$2+1,J$8+1-$B$4)))</f>
        <v>0.90434094096379325</v>
      </c>
      <c r="K85" s="18">
        <f>IF(OR($A85="",K$8=""),"",MMULT(Z!$B85:INDEX(ZM,$A85-$B$4+1,$B$3-$B$2+1),ZT!K$9:INDEX(ZTM,$B$3-$B$2+1,K$8+1-$B$4)))</f>
        <v>0.45705594314490744</v>
      </c>
      <c r="L85" s="18">
        <f>IF(OR($A85="",L$8=""),"",MMULT(Z!$B85:INDEX(ZM,$A85-$B$4+1,$B$3-$B$2+1),ZT!L$9:INDEX(ZTM,$B$3-$B$2+1,L$8+1-$B$4)))</f>
        <v>0.50010541682620091</v>
      </c>
      <c r="M85" s="18">
        <f>IF(OR($A85="",M$8=""),"",MMULT(Z!$B85:INDEX(ZM,$A85-$B$4+1,$B$3-$B$2+1),ZT!M$9:INDEX(ZTM,$B$3-$B$2+1,M$8+1-$B$4)))</f>
        <v>0.1548892657322806</v>
      </c>
      <c r="N85" s="18">
        <f>IF(OR($A85="",N$8=""),"",MMULT(Z!$B85:INDEX(ZM,$A85-$B$4+1,$B$3-$B$2+1),ZT!N$9:INDEX(ZTM,$B$3-$B$2+1,N$8+1-$B$4)))</f>
        <v>0.40196866693347338</v>
      </c>
      <c r="O85" s="18">
        <f>IF(OR($A85="",O$8=""),"",MMULT(Z!$B85:INDEX(ZM,$A85-$B$4+1,$B$3-$B$2+1),ZT!O$9:INDEX(ZTM,$B$3-$B$2+1,O$8+1-$B$4)))</f>
        <v>0.23517506538218608</v>
      </c>
      <c r="P85" s="18">
        <f>IF(OR($A85="",P$8=""),"",MMULT(Z!$B85:INDEX(ZM,$A85-$B$4+1,$B$3-$B$2+1),ZT!P$9:INDEX(ZTM,$B$3-$B$2+1,P$8+1-$B$4)))</f>
        <v>0.26809278319265717</v>
      </c>
      <c r="Q85" s="18">
        <f>IF(OR($A85="",Q$8=""),"",MMULT(Z!$B85:INDEX(ZM,$A85-$B$4+1,$B$3-$B$2+1),ZT!Q$9:INDEX(ZTM,$B$3-$B$2+1,Q$8+1-$B$4)))</f>
        <v>0.42205003167577315</v>
      </c>
      <c r="R85" s="18">
        <f>IF(OR($A85="",R$8=""),"",MMULT(Z!$B85:INDEX(ZM,$A85-$B$4+1,$B$3-$B$2+1),ZT!R$9:INDEX(ZTM,$B$3-$B$2+1,R$8+1-$B$4)))</f>
        <v>0.29331266003282952</v>
      </c>
      <c r="S85" s="18">
        <f>IF(OR($A85="",S$8=""),"",MMULT(Z!$B85:INDEX(ZM,$A85-$B$4+1,$B$3-$B$2+1),ZT!S$9:INDEX(ZTM,$B$3-$B$2+1,S$8+1-$B$4)))</f>
        <v>0.51031312660446937</v>
      </c>
      <c r="T85" s="18">
        <f>IF(OR($A85="",T$8=""),"",MMULT(Z!$B85:INDEX(ZM,$A85-$B$4+1,$B$3-$B$2+1),ZT!T$9:INDEX(ZTM,$B$3-$B$2+1,T$8+1-$B$4)))</f>
        <v>9.2118783045143732E-2</v>
      </c>
      <c r="U85" s="18">
        <f>IF(OR($A85="",U$8=""),"",MMULT(Z!$B85:INDEX(ZM,$A85-$B$4+1,$B$3-$B$2+1),ZT!U$9:INDEX(ZTM,$B$3-$B$2+1,U$8+1-$B$4)))</f>
        <v>0.53804740840310661</v>
      </c>
      <c r="V85" s="18">
        <f>IF(OR($A85="",V$8=""),"",MMULT(Z!$B85:INDEX(ZM,$A85-$B$4+1,$B$3-$B$2+1),ZT!V$9:INDEX(ZTM,$B$3-$B$2+1,V$8+1-$B$4)))</f>
        <v>0.64707140496916682</v>
      </c>
      <c r="W85" s="18">
        <f>IF(OR($A85="",W$8=""),"",MMULT(Z!$B85:INDEX(ZM,$A85-$B$4+1,$B$3-$B$2+1),ZT!W$9:INDEX(ZTM,$B$3-$B$2+1,W$8+1-$B$4)))</f>
        <v>0.53387028616350751</v>
      </c>
      <c r="X85" s="18">
        <f>IF(OR($A85="",X$8=""),"",MMULT(Z!$B85:INDEX(ZM,$A85-$B$4+1,$B$3-$B$2+1),ZT!X$9:INDEX(ZTM,$B$3-$B$2+1,X$8+1-$B$4)))</f>
        <v>0.54471218572241897</v>
      </c>
      <c r="Y85" s="18">
        <f>IF(OR($A85="",Y$8=""),"",MMULT(Z!$B85:INDEX(ZM,$A85-$B$4+1,$B$3-$B$2+1),ZT!Y$9:INDEX(ZTM,$B$3-$B$2+1,Y$8+1-$B$4)))</f>
        <v>0.57637149963160106</v>
      </c>
      <c r="Z85" s="18">
        <f>IF(OR($A85="",Z$8=""),"",MMULT(Z!$B85:INDEX(ZM,$A85-$B$4+1,$B$3-$B$2+1),ZT!Z$9:INDEX(ZTM,$B$3-$B$2+1,Z$8+1-$B$4)))</f>
        <v>0.72393438859261505</v>
      </c>
      <c r="AA85" s="18">
        <f>IF(OR($A85="",AA$8=""),"",MMULT(Z!$B85:INDEX(ZM,$A85-$B$4+1,$B$3-$B$2+1),ZT!AA$9:INDEX(ZTM,$B$3-$B$2+1,AA$8+1-$B$4)))</f>
        <v>0.52365190246119564</v>
      </c>
      <c r="AB85" s="18">
        <f>IF(OR($A85="",AB$8=""),"",MMULT(Z!$B85:INDEX(ZM,$A85-$B$4+1,$B$3-$B$2+1),ZT!AB$9:INDEX(ZTM,$B$3-$B$2+1,AB$8+1-$B$4)))</f>
        <v>0.73960038352856683</v>
      </c>
      <c r="AC85" s="18">
        <f>IF(OR($A85="",AC$8=""),"",MMULT(Z!$B85:INDEX(ZM,$A85-$B$4+1,$B$3-$B$2+1),ZT!AC$9:INDEX(ZTM,$B$3-$B$2+1,AC$8+1-$B$4)))</f>
        <v>0.48507386880587261</v>
      </c>
      <c r="AD85" s="18">
        <f>IF(OR($A85="",AD$8=""),"",MMULT(Z!$B85:INDEX(ZM,$A85-$B$4+1,$B$3-$B$2+1),ZT!AD$9:INDEX(ZTM,$B$3-$B$2+1,AD$8+1-$B$4)))</f>
        <v>0.60832848717546817</v>
      </c>
      <c r="AE85" s="18">
        <f>IF(OR($A85="",AE$8=""),"",MMULT(Z!$B85:INDEX(ZM,$A85-$B$4+1,$B$3-$B$2+1),ZT!AE$9:INDEX(ZTM,$B$3-$B$2+1,AE$8+1-$B$4)))</f>
        <v>0.79744586242169124</v>
      </c>
      <c r="AF85" s="18">
        <f>IF(OR($A85="",AF$8=""),"",MMULT(Z!$B85:INDEX(ZM,$A85-$B$4+1,$B$3-$B$2+1),ZT!AF$9:INDEX(ZTM,$B$3-$B$2+1,AF$8+1-$B$4)))</f>
        <v>0.73854331584347344</v>
      </c>
      <c r="AG85" s="18">
        <f>IF(OR($A85="",AG$8=""),"",MMULT(Z!$B85:INDEX(ZM,$A85-$B$4+1,$B$3-$B$2+1),ZT!AG$9:INDEX(ZTM,$B$3-$B$2+1,AG$8+1-$B$4)))</f>
        <v>0.87861093407643787</v>
      </c>
      <c r="AH85" s="18">
        <f>IF(OR($A85="",AH$8=""),"",MMULT(Z!$B85:INDEX(ZM,$A85-$B$4+1,$B$3-$B$2+1),ZT!AH$9:INDEX(ZTM,$B$3-$B$2+1,AH$8+1-$B$4)))</f>
        <v>0.69672841228698879</v>
      </c>
      <c r="AI85" s="18">
        <f>IF(OR($A85="",AI$8=""),"",MMULT(Z!$B85:INDEX(ZM,$A85-$B$4+1,$B$3-$B$2+1),ZT!AI$9:INDEX(ZTM,$B$3-$B$2+1,AI$8+1-$B$4)))</f>
        <v>0.74763614911222365</v>
      </c>
      <c r="AJ85" s="18">
        <f>IF(OR($A85="",AJ$8=""),"",MMULT(Z!$B85:INDEX(ZM,$A85-$B$4+1,$B$3-$B$2+1),ZT!AJ$9:INDEX(ZTM,$B$3-$B$2+1,AJ$8+1-$B$4)))</f>
        <v>0.73623019961301173</v>
      </c>
      <c r="AK85" s="18">
        <f>IF(OR($A85="",AK$8=""),"",MMULT(Z!$B85:INDEX(ZM,$A85-$B$4+1,$B$3-$B$2+1),ZT!AK$9:INDEX(ZTM,$B$3-$B$2+1,AK$8+1-$B$4)))</f>
        <v>0.7223492743669524</v>
      </c>
      <c r="AL85" s="18">
        <f>IF(OR($A85="",AL$8=""),"",MMULT(Z!$B85:INDEX(ZM,$A85-$B$4+1,$B$3-$B$2+1),ZT!AL$9:INDEX(ZTM,$B$3-$B$2+1,AL$8+1-$B$4)))</f>
        <v>0.88252566704649427</v>
      </c>
      <c r="AM85" s="18">
        <f>IF(OR($A85="",AM$8=""),"",MMULT(Z!$B85:INDEX(ZM,$A85-$B$4+1,$B$3-$B$2+1),ZT!AM$9:INDEX(ZTM,$B$3-$B$2+1,AM$8+1-$B$4)))</f>
        <v>0.66025540977297015</v>
      </c>
      <c r="AN85" s="18">
        <f>IF(OR($A85="",AN$8=""),"",MMULT(Z!$B85:INDEX(ZM,$A85-$B$4+1,$B$3-$B$2+1),ZT!AN$9:INDEX(ZTM,$B$3-$B$2+1,AN$8+1-$B$4)))</f>
        <v>0.81489363489383004</v>
      </c>
      <c r="AO85" s="18">
        <f>IF(OR($A85="",AO$8=""),"",MMULT(Z!$B85:INDEX(ZM,$A85-$B$4+1,$B$3-$B$2+1),ZT!AO$9:INDEX(ZTM,$B$3-$B$2+1,AO$8+1-$B$4)))</f>
        <v>0.56306945654897389</v>
      </c>
      <c r="AP85" s="18">
        <f>IF(OR($A85="",AP$8=""),"",MMULT(Z!$B85:INDEX(ZM,$A85-$B$4+1,$B$3-$B$2+1),ZT!AP$9:INDEX(ZTM,$B$3-$B$2+1,AP$8+1-$B$4)))</f>
        <v>0.56848490845203792</v>
      </c>
      <c r="AQ85" s="18">
        <f>IF(OR($A85="",AQ$8=""),"",MMULT(Z!$B85:INDEX(ZM,$A85-$B$4+1,$B$3-$B$2+1),ZT!AQ$9:INDEX(ZTM,$B$3-$B$2+1,AQ$8+1-$B$4)))</f>
        <v>0.51749430968962884</v>
      </c>
      <c r="AR85" s="18">
        <f>IF(OR($A85="",AR$8=""),"",MMULT(Z!$B85:INDEX(ZM,$A85-$B$4+1,$B$3-$B$2+1),ZT!AR$9:INDEX(ZTM,$B$3-$B$2+1,AR$8+1-$B$4)))</f>
        <v>0.43247362891161067</v>
      </c>
      <c r="AS85" s="18">
        <f>IF(OR($A85="",AS$8=""),"",MMULT(Z!$B85:INDEX(ZM,$A85-$B$4+1,$B$3-$B$2+1),ZT!AS$9:INDEX(ZTM,$B$3-$B$2+1,AS$8+1-$B$4)))</f>
        <v>0.40772481903406388</v>
      </c>
      <c r="AT85" s="18">
        <f>IF(OR($A85="",AT$8=""),"",MMULT(Z!$B85:INDEX(ZM,$A85-$B$4+1,$B$3-$B$2+1),ZT!AT$9:INDEX(ZTM,$B$3-$B$2+1,AT$8+1-$B$4)))</f>
        <v>0.32999139158977459</v>
      </c>
      <c r="AU85" s="18">
        <f>IF(OR($A85="",AU$8=""),"",MMULT(Z!$B85:INDEX(ZM,$A85-$B$4+1,$B$3-$B$2+1),ZT!AU$9:INDEX(ZTM,$B$3-$B$2+1,AU$8+1-$B$4)))</f>
        <v>0.26125318479573961</v>
      </c>
      <c r="AV85" s="18">
        <f>IF(OR($A85="",AV$8=""),"",MMULT(Z!$B85:INDEX(ZM,$A85-$B$4+1,$B$3-$B$2+1),ZT!AV$9:INDEX(ZTM,$B$3-$B$2+1,AV$8+1-$B$4)))</f>
        <v>0.25669330392589795</v>
      </c>
      <c r="AW85" s="18">
        <f>IF(OR($A85="",AW$8=""),"",MMULT(Z!$B85:INDEX(ZM,$A85-$B$4+1,$B$3-$B$2+1),ZT!AW$9:INDEX(ZTM,$B$3-$B$2+1,AW$8+1-$B$4)))</f>
        <v>0.19264763698994328</v>
      </c>
      <c r="AX85" s="18">
        <f>IF(OR($A85="",AX$8=""),"",MMULT(Z!$B85:INDEX(ZM,$A85-$B$4+1,$B$3-$B$2+1),ZT!AX$9:INDEX(ZTM,$B$3-$B$2+1,AX$8+1-$B$4)))</f>
        <v>0.1691458862226658</v>
      </c>
      <c r="AY85" s="18">
        <f>IF(OR($A85="",AY$8=""),"",MMULT(Z!$B85:INDEX(ZM,$A85-$B$4+1,$B$3-$B$2+1),ZT!AY$9:INDEX(ZTM,$B$3-$B$2+1,AY$8+1-$B$4)))</f>
        <v>0.12548670941209211</v>
      </c>
      <c r="AZ85" s="18">
        <f>IF(OR($A85="",AZ$8=""),"",MMULT(Z!$B85:INDEX(ZM,$A85-$B$4+1,$B$3-$B$2+1),ZT!AZ$9:INDEX(ZTM,$B$3-$B$2+1,AZ$8+1-$B$4)))</f>
        <v>0.1305866682625324</v>
      </c>
      <c r="BA85" s="18">
        <f>IF(OR($A85="",BA$8=""),"",MMULT(Z!$B85:INDEX(ZM,$A85-$B$4+1,$B$3-$B$2+1),ZT!BA$9:INDEX(ZTM,$B$3-$B$2+1,BA$8+1-$B$4)))</f>
        <v>0.10400969398560735</v>
      </c>
      <c r="BB85" s="18">
        <f>IF(OR($A85="",BB$8=""),"",MMULT(Z!$B85:INDEX(ZM,$A85-$B$4+1,$B$3-$B$2+1),ZT!BB$9:INDEX(ZTM,$B$3-$B$2+1,BB$8+1-$B$4)))</f>
        <v>0.11483726676230926</v>
      </c>
      <c r="BC85" s="18">
        <f>IF(OR($A85="",BC$8=""),"",MMULT(Z!$B85:INDEX(ZM,$A85-$B$4+1,$B$3-$B$2+1),ZT!BC$9:INDEX(ZTM,$B$3-$B$2+1,BC$8+1-$B$4)))</f>
        <v>9.4848729115882685E-2</v>
      </c>
      <c r="BD85" s="18">
        <f>IF(OR($A85="",BD$8=""),"",MMULT(Z!$B85:INDEX(ZM,$A85-$B$4+1,$B$3-$B$2+1),ZT!BD$9:INDEX(ZTM,$B$3-$B$2+1,BD$8+1-$B$4)))</f>
        <v>9.2649376620319884E-2</v>
      </c>
      <c r="BE85" s="18">
        <f>IF(OR($A85="",BE$8=""),"",MMULT(Z!$B85:INDEX(ZM,$A85-$B$4+1,$B$3-$B$2+1),ZT!BE$9:INDEX(ZTM,$B$3-$B$2+1,BE$8+1-$B$4)))</f>
        <v>0.1430257326086955</v>
      </c>
      <c r="BF85" s="18">
        <f>IF(OR($A85="",BF$8=""),"",MMULT(Z!$B85:INDEX(ZM,$A85-$B$4+1,$B$3-$B$2+1),ZT!BF$9:INDEX(ZTM,$B$3-$B$2+1,BF$8+1-$B$4)))</f>
        <v>0.17215660408832145</v>
      </c>
      <c r="BG85" s="18">
        <f>IF(OR($A85="",BG$8=""),"",MMULT(Z!$B85:INDEX(ZM,$A85-$B$4+1,$B$3-$B$2+1),ZT!BG$9:INDEX(ZTM,$B$3-$B$2+1,BG$8+1-$B$4)))</f>
        <v>0.19888430753370492</v>
      </c>
      <c r="BH85" s="18">
        <f>IF(OR($A85="",BH$8=""),"",MMULT(Z!$B85:INDEX(ZM,$A85-$B$4+1,$B$3-$B$2+1),ZT!BH$9:INDEX(ZTM,$B$3-$B$2+1,BH$8+1-$B$4)))</f>
        <v>0.17045622517950917</v>
      </c>
      <c r="BI85" s="18">
        <f>IF(OR($A85="",BI$8=""),"",MMULT(Z!$B85:INDEX(ZM,$A85-$B$4+1,$B$3-$B$2+1),ZT!BI$9:INDEX(ZTM,$B$3-$B$2+1,BI$8+1-$B$4)))</f>
        <v>0.21870909339000463</v>
      </c>
      <c r="BJ85" s="18">
        <f>IF(OR($A85="",BJ$8=""),"",MMULT(Z!$B85:INDEX(ZM,$A85-$B$4+1,$B$3-$B$2+1),ZT!BJ$9:INDEX(ZTM,$B$3-$B$2+1,BJ$8+1-$B$4)))</f>
        <v>0.22043898253193533</v>
      </c>
      <c r="BK85" s="18">
        <f>IF(OR($A85="",BK$8=""),"",MMULT(Z!$B85:INDEX(ZM,$A85-$B$4+1,$B$3-$B$2+1),ZT!BK$9:INDEX(ZTM,$B$3-$B$2+1,BK$8+1-$B$4)))</f>
        <v>0.20586445529761402</v>
      </c>
      <c r="BL85" s="18">
        <f>IF(OR($A85="",BL$8=""),"",MMULT(Z!$B85:INDEX(ZM,$A85-$B$4+1,$B$3-$B$2+1),ZT!BL$9:INDEX(ZTM,$B$3-$B$2+1,BL$8+1-$B$4)))</f>
        <v>0.22761382718413975</v>
      </c>
      <c r="BM85" s="18">
        <f>IF(OR($A85="",BM$8=""),"",MMULT(Z!$B85:INDEX(ZM,$A85-$B$4+1,$B$3-$B$2+1),ZT!BM$9:INDEX(ZTM,$B$3-$B$2+1,BM$8+1-$B$4)))</f>
        <v>0.27608137707229619</v>
      </c>
      <c r="BN85" s="18">
        <f>IF(OR($A85="",BN$8=""),"",MMULT(Z!$B85:INDEX(ZM,$A85-$B$4+1,$B$3-$B$2+1),ZT!BN$9:INDEX(ZTM,$B$3-$B$2+1,BN$8+1-$B$4)))</f>
        <v>0.24853375677469947</v>
      </c>
      <c r="BO85" s="18">
        <f>IF(OR($A85="",BO$8=""),"",MMULT(Z!$B85:INDEX(ZM,$A85-$B$4+1,$B$3-$B$2+1),ZT!BO$9:INDEX(ZTM,$B$3-$B$2+1,BO$8+1-$B$4)))</f>
        <v>0.3196262929735168</v>
      </c>
      <c r="BP85" s="18">
        <f>IF(OR($A85="",BP$8=""),"",MMULT(Z!$B85:INDEX(ZM,$A85-$B$4+1,$B$3-$B$2+1),ZT!BP$9:INDEX(ZTM,$B$3-$B$2+1,BP$8+1-$B$4)))</f>
        <v>0.31272137183333687</v>
      </c>
      <c r="BQ85" s="18">
        <f>IF(OR($A85="",BQ$8=""),"",MMULT(Z!$B85:INDEX(ZM,$A85-$B$4+1,$B$3-$B$2+1),ZT!BQ$9:INDEX(ZTM,$B$3-$B$2+1,BQ$8+1-$B$4)))</f>
        <v>0.29665881192855831</v>
      </c>
      <c r="BR85" s="18">
        <f>IF(OR($A85="",BR$8=""),"",MMULT(Z!$B85:INDEX(ZM,$A85-$B$4+1,$B$3-$B$2+1),ZT!BR$9:INDEX(ZTM,$B$3-$B$2+1,BR$8+1-$B$4)))</f>
        <v>0.32571337174731896</v>
      </c>
      <c r="BS85" s="18">
        <f>IF(OR($A85="",BS$8=""),"",MMULT(Z!$B85:INDEX(ZM,$A85-$B$4+1,$B$3-$B$2+1),ZT!BS$9:INDEX(ZTM,$B$3-$B$2+1,BS$8+1-$B$4)))</f>
        <v>0.29886755074245941</v>
      </c>
      <c r="BT85" s="18">
        <f>IF(OR($A85="",BT$8=""),"",MMULT(Z!$B85:INDEX(ZM,$A85-$B$4+1,$B$3-$B$2+1),ZT!BT$9:INDEX(ZTM,$B$3-$B$2+1,BT$8+1-$B$4)))</f>
        <v>0.31684152771076257</v>
      </c>
      <c r="BU85" s="18">
        <f>IF(OR($A85="",BU$8=""),"",MMULT(Z!$B85:INDEX(ZM,$A85-$B$4+1,$B$3-$B$2+1),ZT!BU$9:INDEX(ZTM,$B$3-$B$2+1,BU$8+1-$B$4)))</f>
        <v>0.32049209433765496</v>
      </c>
      <c r="BV85" s="18">
        <f>IF(OR($A85="",BV$8=""),"",MMULT(Z!$B85:INDEX(ZM,$A85-$B$4+1,$B$3-$B$2+1),ZT!BV$9:INDEX(ZTM,$B$3-$B$2+1,BV$8+1-$B$4)))</f>
        <v>0.31806894334620139</v>
      </c>
      <c r="BW85" s="18">
        <f>IF(OR($A85="",BW$8=""),"",MMULT(Z!$B85:INDEX(ZM,$A85-$B$4+1,$B$3-$B$2+1),ZT!BW$9:INDEX(ZTM,$B$3-$B$2+1,BW$8+1-$B$4)))</f>
        <v>0.31517008470920277</v>
      </c>
      <c r="BX85" s="18">
        <f>IF(OR($A85="",BX$8=""),"",MMULT(Z!$B85:INDEX(ZM,$A85-$B$4+1,$B$3-$B$2+1),ZT!BX$9:INDEX(ZTM,$B$3-$B$2+1,BX$8+1-$B$4)))</f>
        <v>0.319160360056086</v>
      </c>
      <c r="BY85" s="18">
        <f>IF(OR($A85="",BY$8=""),"",MMULT(Z!$B85:INDEX(ZM,$A85-$B$4+1,$B$3-$B$2+1),ZT!BY$9:INDEX(ZTM,$B$3-$B$2+1,BY$8+1-$B$4)))</f>
        <v>0.27942939369885167</v>
      </c>
      <c r="BZ85" s="18">
        <f>IF(OR($A85="",BZ$8=""),"",MMULT(Z!$B85:INDEX(ZM,$A85-$B$4+1,$B$3-$B$2+1),ZT!BZ$9:INDEX(ZTM,$B$3-$B$2+1,BZ$8+1-$B$4)))</f>
        <v>0.34546051172201353</v>
      </c>
      <c r="CA85" s="18">
        <f>IF(OR($A85="",CA$8=""),"",MMULT(Z!$B85:INDEX(ZM,$A85-$B$4+1,$B$3-$B$2+1),ZT!CA$9:INDEX(ZTM,$B$3-$B$2+1,CA$8+1-$B$4)))</f>
        <v>0.23927786324996939</v>
      </c>
      <c r="CB85" s="18">
        <f>IF(OR($A85="",CB$8=""),"",MMULT(Z!$B85:INDEX(ZM,$A85-$B$4+1,$B$3-$B$2+1),ZT!CB$9:INDEX(ZTM,$B$3-$B$2+1,CB$8+1-$B$4)))</f>
        <v>0.27625840496197274</v>
      </c>
      <c r="CC85" s="18">
        <f>IF(OR($A85="",CC$8=""),"",MMULT(Z!$B85:INDEX(ZM,$A85-$B$4+1,$B$3-$B$2+1),ZT!CC$9:INDEX(ZTM,$B$3-$B$2+1,CC$8+1-$B$4)))</f>
        <v>0.26375009788749271</v>
      </c>
      <c r="CD85" s="18">
        <f>IF(OR($A85="",CD$8=""),"",MMULT(Z!$B85:INDEX(ZM,$A85-$B$4+1,$B$3-$B$2+1),ZT!CD$9:INDEX(ZTM,$B$3-$B$2+1,CD$8+1-$B$4)))</f>
        <v>0.23330698727005955</v>
      </c>
      <c r="CE85" s="18">
        <f>IF(OR($A85="",CE$8=""),"",MMULT(Z!$B85:INDEX(ZM,$A85-$B$4+1,$B$3-$B$2+1),ZT!CE$9:INDEX(ZTM,$B$3-$B$2+1,CE$8+1-$B$4)))</f>
        <v>0.24031951922853151</v>
      </c>
      <c r="CF85" s="18">
        <f>IF(OR($A85="",CF$8=""),"",MMULT(Z!$B85:INDEX(ZM,$A85-$B$4+1,$B$3-$B$2+1),ZT!CF$9:INDEX(ZTM,$B$3-$B$2+1,CF$8+1-$B$4)))</f>
        <v>0.22934721331647359</v>
      </c>
      <c r="CG85" s="18">
        <f>IF(OR($A85="",CG$8=""),"",MMULT(Z!$B85:INDEX(ZM,$A85-$B$4+1,$B$3-$B$2+1),ZT!CG$9:INDEX(ZTM,$B$3-$B$2+1,CG$8+1-$B$4)))</f>
        <v>0.26188237600679304</v>
      </c>
      <c r="CH85" s="18">
        <f>IF(OR($A85="",CH$8=""),"",MMULT(Z!$B85:INDEX(ZM,$A85-$B$4+1,$B$3-$B$2+1),ZT!CH$9:INDEX(ZTM,$B$3-$B$2+1,CH$8+1-$B$4)))</f>
        <v>0.23954179255472663</v>
      </c>
      <c r="CI85" s="18">
        <f>IF(OR($A85="",CI$8=""),"",MMULT(Z!$B85:INDEX(ZM,$A85-$B$4+1,$B$3-$B$2+1),ZT!CI$9:INDEX(ZTM,$B$3-$B$2+1,CI$8+1-$B$4)))</f>
        <v>0.25701254362998516</v>
      </c>
      <c r="CJ85" s="18">
        <f>IF(OR($A85="",CJ$8=""),"",MMULT(Z!$B85:INDEX(ZM,$A85-$B$4+1,$B$3-$B$2+1),ZT!CJ$9:INDEX(ZTM,$B$3-$B$2+1,CJ$8+1-$B$4)))</f>
        <v>0.22783441378329611</v>
      </c>
      <c r="CK85" s="18">
        <f>IF(OR($A85="",CK$8=""),"",MMULT(Z!$B85:INDEX(ZM,$A85-$B$4+1,$B$3-$B$2+1),ZT!CK$9:INDEX(ZTM,$B$3-$B$2+1,CK$8+1-$B$4)))</f>
        <v>0.24065912484294971</v>
      </c>
      <c r="CL85" s="18">
        <f>IF(OR($A85="",CL$8=""),"",MMULT(Z!$B85:INDEX(ZM,$A85-$B$4+1,$B$3-$B$2+1),ZT!CL$9:INDEX(ZTM,$B$3-$B$2+1,CL$8+1-$B$4)))</f>
        <v>0.25076187189058963</v>
      </c>
      <c r="CM85" s="18">
        <f>IF(OR($A85="",CM$8=""),"",MMULT(Z!$B85:INDEX(ZM,$A85-$B$4+1,$B$3-$B$2+1),ZT!CM$9:INDEX(ZTM,$B$3-$B$2+1,CM$8+1-$B$4)))</f>
        <v>0.26704527914573317</v>
      </c>
      <c r="CN85" s="18">
        <f>IF(OR($A85="",CN$8=""),"",MMULT(Z!$B85:INDEX(ZM,$A85-$B$4+1,$B$3-$B$2+1),ZT!CN$9:INDEX(ZTM,$B$3-$B$2+1,CN$8+1-$B$4)))</f>
        <v>0.26654698253196085</v>
      </c>
      <c r="CO85" s="18">
        <f>IF(OR($A85="",CO$8=""),"",MMULT(Z!$B85:INDEX(ZM,$A85-$B$4+1,$B$3-$B$2+1),ZT!CO$9:INDEX(ZTM,$B$3-$B$2+1,CO$8+1-$B$4)))</f>
        <v>0.2540885634822373</v>
      </c>
      <c r="CP85" s="18">
        <f>IF(OR($A85="",CP$8=""),"",MMULT(Z!$B85:INDEX(ZM,$A85-$B$4+1,$B$3-$B$2+1),ZT!CP$9:INDEX(ZTM,$B$3-$B$2+1,CP$8+1-$B$4)))</f>
        <v>0.1873188896915074</v>
      </c>
      <c r="CQ85" s="18">
        <f>IF(OR($A85="",CQ$8=""),"",MMULT(Z!$B85:INDEX(ZM,$A85-$B$4+1,$B$3-$B$2+1),ZT!CQ$9:INDEX(ZTM,$B$3-$B$2+1,CQ$8+1-$B$4)))</f>
        <v>0.18121552587093551</v>
      </c>
      <c r="CR85" s="18">
        <f>IF(OR($A85="",CR$8=""),"",MMULT(Z!$B85:INDEX(ZM,$A85-$B$4+1,$B$3-$B$2+1),ZT!CR$9:INDEX(ZTM,$B$3-$B$2+1,CR$8+1-$B$4)))</f>
        <v>0.13673824044318811</v>
      </c>
      <c r="CS85" s="18">
        <f>IF(OR($A85="",CS$8=""),"",MMULT(Z!$B85:INDEX(ZM,$A85-$B$4+1,$B$3-$B$2+1),ZT!CS$9:INDEX(ZTM,$B$3-$B$2+1,CS$8+1-$B$4)))</f>
        <v>0.18345691154164134</v>
      </c>
      <c r="CT85" s="18" t="str">
        <f>IF(OR($A85="",CT$8=""),"",MMULT(Z!$B85:INDEX(ZM,$A85-$B$4+1,$B$3-$B$2+1),ZT!CT$9:INDEX(ZTM,$B$3-$B$2+1,CT$8+1-$B$4)))</f>
        <v/>
      </c>
      <c r="CU85" s="18" t="str">
        <f>IF(OR($A85="",CU$8=""),"",MMULT(Z!$B85:INDEX(ZM,$A85-$B$4+1,$B$3-$B$2+1),ZT!CU$9:INDEX(ZTM,$B$3-$B$2+1,CU$8+1-$B$4)))</f>
        <v/>
      </c>
      <c r="CV85" s="18" t="str">
        <f>IF(OR($A85="",CV$8=""),"",MMULT(Z!$B85:INDEX(ZM,$A85-$B$4+1,$B$3-$B$2+1),ZT!CV$9:INDEX(ZTM,$B$3-$B$2+1,CV$8+1-$B$4)))</f>
        <v/>
      </c>
      <c r="CW85" s="18" t="str">
        <f>IF(OR($A85="",CW$8=""),"",MMULT(Z!$B85:INDEX(ZM,$A85-$B$4+1,$B$3-$B$2+1),ZT!CW$9:INDEX(ZTM,$B$3-$B$2+1,CW$8+1-$B$4)))</f>
        <v/>
      </c>
      <c r="CX85" s="18" t="str">
        <f>IF(OR($A85="",CX$8=""),"",MMULT(Z!$B85:INDEX(ZM,$A85-$B$4+1,$B$3-$B$2+1),ZT!CX$9:INDEX(ZTM,$B$3-$B$2+1,CX$8+1-$B$4)))</f>
        <v/>
      </c>
      <c r="CY85" s="18" t="str">
        <f>IF(OR($A85="",CY$8=""),"",MMULT(Z!$B85:INDEX(ZM,$A85-$B$4+1,$B$3-$B$2+1),ZT!CY$9:INDEX(ZTM,$B$3-$B$2+1,CY$8+1-$B$4)))</f>
        <v/>
      </c>
      <c r="CZ85" s="18" t="str">
        <f>IF(OR($A85="",CZ$8=""),"",MMULT(Z!$B85:INDEX(ZM,$A85-$B$4+1,$B$3-$B$2+1),ZT!CZ$9:INDEX(ZTM,$B$3-$B$2+1,CZ$8+1-$B$4)))</f>
        <v/>
      </c>
      <c r="DA85" s="18" t="str">
        <f>IF(OR($A85="",DA$8=""),"",MMULT(Z!$B85:INDEX(ZM,$A85-$B$4+1,$B$3-$B$2+1),ZT!DA$9:INDEX(ZTM,$B$3-$B$2+1,DA$8+1-$B$4)))</f>
        <v/>
      </c>
      <c r="DB85" s="18" t="str">
        <f>IF(OR($A85="",DB$8=""),"",MMULT(Z!$B85:INDEX(ZM,$A85-$B$4+1,$B$3-$B$2+1),ZT!DB$9:INDEX(ZTM,$B$3-$B$2+1,DB$8+1-$B$4)))</f>
        <v/>
      </c>
      <c r="DC85" s="18" t="str">
        <f>IF(OR($A85="",DC$8=""),"",MMULT(Z!$B85:INDEX(ZM,$A85-$B$4+1,$B$3-$B$2+1),ZT!DC$9:INDEX(ZTM,$B$3-$B$2+1,DC$8+1-$B$4)))</f>
        <v/>
      </c>
      <c r="DD85" s="18" t="str">
        <f>IF(OR($A85="",DD$8=""),"",MMULT(Z!$B85:INDEX(ZM,$A85-$B$4+1,$B$3-$B$2+1),ZT!DD$9:INDEX(ZTM,$B$3-$B$2+1,DD$8+1-$B$4)))</f>
        <v/>
      </c>
      <c r="DE85" s="18" t="str">
        <f>IF(OR($A85="",DE$8=""),"",MMULT(Z!$B85:INDEX(ZM,$A85-$B$4+1,$B$3-$B$2+1),ZT!DE$9:INDEX(ZTM,$B$3-$B$2+1,DE$8+1-$B$4)))</f>
        <v/>
      </c>
      <c r="DF85" s="18" t="str">
        <f>IF(OR($A85="",DF$8=""),"",MMULT(Z!$B85:INDEX(ZM,$A85-$B$4+1,$B$3-$B$2+1),ZT!DF$9:INDEX(ZTM,$B$3-$B$2+1,DF$8+1-$B$4)))</f>
        <v/>
      </c>
      <c r="DG85" s="18" t="str">
        <f>IF(OR($A85="",DG$8=""),"",MMULT(Z!$B85:INDEX(ZM,$A85-$B$4+1,$B$3-$B$2+1),ZT!DG$9:INDEX(ZTM,$B$3-$B$2+1,DG$8+1-$B$4)))</f>
        <v/>
      </c>
    </row>
    <row r="86" spans="1:111">
      <c r="A86">
        <f>Z!A86</f>
        <v>77</v>
      </c>
      <c r="B86" s="18">
        <f>IF(OR($A86="",B$8=""),"",MMULT(Z!$B86:INDEX(ZM,$A86-$B$4+1,$B$3-$B$2+1),ZT!B$9:INDEX(ZTM,$B$3-$B$2+1,B$8+1-$B$4)))</f>
        <v>0.60854230796490705</v>
      </c>
      <c r="C86" s="18">
        <f>IF(OR($A86="",C$8=""),"",MMULT(Z!$B86:INDEX(ZM,$A86-$B$4+1,$B$3-$B$2+1),ZT!C$9:INDEX(ZTM,$B$3-$B$2+1,C$8+1-$B$4)))</f>
        <v>0.43852693809829901</v>
      </c>
      <c r="D86" s="18">
        <f>IF(OR($A86="",D$8=""),"",MMULT(Z!$B86:INDEX(ZM,$A86-$B$4+1,$B$3-$B$2+1),ZT!D$9:INDEX(ZTM,$B$3-$B$2+1,D$8+1-$B$4)))</f>
        <v>0.46988965051601816</v>
      </c>
      <c r="E86" s="18">
        <f>IF(OR($A86="",E$8=""),"",MMULT(Z!$B86:INDEX(ZM,$A86-$B$4+1,$B$3-$B$2+1),ZT!E$9:INDEX(ZTM,$B$3-$B$2+1,E$8+1-$B$4)))</f>
        <v>0.463483163972914</v>
      </c>
      <c r="F86" s="18">
        <f>IF(OR($A86="",F$8=""),"",MMULT(Z!$B86:INDEX(ZM,$A86-$B$4+1,$B$3-$B$2+1),ZT!F$9:INDEX(ZTM,$B$3-$B$2+1,F$8+1-$B$4)))</f>
        <v>0.4212635547743615</v>
      </c>
      <c r="G86" s="18">
        <f>IF(OR($A86="",G$8=""),"",MMULT(Z!$B86:INDEX(ZM,$A86-$B$4+1,$B$3-$B$2+1),ZT!G$9:INDEX(ZTM,$B$3-$B$2+1,G$8+1-$B$4)))</f>
        <v>0.41893508902031978</v>
      </c>
      <c r="H86" s="18">
        <f>IF(OR($A86="",H$8=""),"",MMULT(Z!$B86:INDEX(ZM,$A86-$B$4+1,$B$3-$B$2+1),ZT!H$9:INDEX(ZTM,$B$3-$B$2+1,H$8+1-$B$4)))</f>
        <v>0.30235932188070846</v>
      </c>
      <c r="I86" s="18">
        <f>IF(OR($A86="",I$8=""),"",MMULT(Z!$B86:INDEX(ZM,$A86-$B$4+1,$B$3-$B$2+1),ZT!I$9:INDEX(ZTM,$B$3-$B$2+1,I$8+1-$B$4)))</f>
        <v>0.43648750313533718</v>
      </c>
      <c r="J86" s="18">
        <f>IF(OR($A86="",J$8=""),"",MMULT(Z!$B86:INDEX(ZM,$A86-$B$4+1,$B$3-$B$2+1),ZT!J$9:INDEX(ZTM,$B$3-$B$2+1,J$8+1-$B$4)))</f>
        <v>0.81391911604369604</v>
      </c>
      <c r="K86" s="18">
        <f>IF(OR($A86="",K$8=""),"",MMULT(Z!$B86:INDEX(ZM,$A86-$B$4+1,$B$3-$B$2+1),ZT!K$9:INDEX(ZTM,$B$3-$B$2+1,K$8+1-$B$4)))</f>
        <v>0.34848259901222794</v>
      </c>
      <c r="L86" s="18">
        <f>IF(OR($A86="",L$8=""),"",MMULT(Z!$B86:INDEX(ZM,$A86-$B$4+1,$B$3-$B$2+1),ZT!L$9:INDEX(ZTM,$B$3-$B$2+1,L$8+1-$B$4)))</f>
        <v>0.34888739129236646</v>
      </c>
      <c r="M86" s="18">
        <f>IF(OR($A86="",M$8=""),"",MMULT(Z!$B86:INDEX(ZM,$A86-$B$4+1,$B$3-$B$2+1),ZT!M$9:INDEX(ZTM,$B$3-$B$2+1,M$8+1-$B$4)))</f>
        <v>-0.18769477625506528</v>
      </c>
      <c r="N86" s="18">
        <f>IF(OR($A86="",N$8=""),"",MMULT(Z!$B86:INDEX(ZM,$A86-$B$4+1,$B$3-$B$2+1),ZT!N$9:INDEX(ZTM,$B$3-$B$2+1,N$8+1-$B$4)))</f>
        <v>0.45224797868948086</v>
      </c>
      <c r="O86" s="18">
        <f>IF(OR($A86="",O$8=""),"",MMULT(Z!$B86:INDEX(ZM,$A86-$B$4+1,$B$3-$B$2+1),ZT!O$9:INDEX(ZTM,$B$3-$B$2+1,O$8+1-$B$4)))</f>
        <v>0.2624031167611911</v>
      </c>
      <c r="P86" s="18">
        <f>IF(OR($A86="",P$8=""),"",MMULT(Z!$B86:INDEX(ZM,$A86-$B$4+1,$B$3-$B$2+1),ZT!P$9:INDEX(ZTM,$B$3-$B$2+1,P$8+1-$B$4)))</f>
        <v>9.8443324916698535E-2</v>
      </c>
      <c r="Q86" s="18">
        <f>IF(OR($A86="",Q$8=""),"",MMULT(Z!$B86:INDEX(ZM,$A86-$B$4+1,$B$3-$B$2+1),ZT!Q$9:INDEX(ZTM,$B$3-$B$2+1,Q$8+1-$B$4)))</f>
        <v>0.40066239201507059</v>
      </c>
      <c r="R86" s="18">
        <f>IF(OR($A86="",R$8=""),"",MMULT(Z!$B86:INDEX(ZM,$A86-$B$4+1,$B$3-$B$2+1),ZT!R$9:INDEX(ZTM,$B$3-$B$2+1,R$8+1-$B$4)))</f>
        <v>0.26772370757846992</v>
      </c>
      <c r="S86" s="18">
        <f>IF(OR($A86="",S$8=""),"",MMULT(Z!$B86:INDEX(ZM,$A86-$B$4+1,$B$3-$B$2+1),ZT!S$9:INDEX(ZTM,$B$3-$B$2+1,S$8+1-$B$4)))</f>
        <v>0.52995693678319966</v>
      </c>
      <c r="T86" s="18">
        <f>IF(OR($A86="",T$8=""),"",MMULT(Z!$B86:INDEX(ZM,$A86-$B$4+1,$B$3-$B$2+1),ZT!T$9:INDEX(ZTM,$B$3-$B$2+1,T$8+1-$B$4)))</f>
        <v>0.1249350192287175</v>
      </c>
      <c r="U86" s="18">
        <f>IF(OR($A86="",U$8=""),"",MMULT(Z!$B86:INDEX(ZM,$A86-$B$4+1,$B$3-$B$2+1),ZT!U$9:INDEX(ZTM,$B$3-$B$2+1,U$8+1-$B$4)))</f>
        <v>0.42278857044221529</v>
      </c>
      <c r="V86" s="18">
        <f>IF(OR($A86="",V$8=""),"",MMULT(Z!$B86:INDEX(ZM,$A86-$B$4+1,$B$3-$B$2+1),ZT!V$9:INDEX(ZTM,$B$3-$B$2+1,V$8+1-$B$4)))</f>
        <v>0.5070667244675825</v>
      </c>
      <c r="W86" s="18">
        <f>IF(OR($A86="",W$8=""),"",MMULT(Z!$B86:INDEX(ZM,$A86-$B$4+1,$B$3-$B$2+1),ZT!W$9:INDEX(ZTM,$B$3-$B$2+1,W$8+1-$B$4)))</f>
        <v>0.45822637485089807</v>
      </c>
      <c r="X86" s="18">
        <f>IF(OR($A86="",X$8=""),"",MMULT(Z!$B86:INDEX(ZM,$A86-$B$4+1,$B$3-$B$2+1),ZT!X$9:INDEX(ZTM,$B$3-$B$2+1,X$8+1-$B$4)))</f>
        <v>0.4415835814083221</v>
      </c>
      <c r="Y86" s="18">
        <f>IF(OR($A86="",Y$8=""),"",MMULT(Z!$B86:INDEX(ZM,$A86-$B$4+1,$B$3-$B$2+1),ZT!Y$9:INDEX(ZTM,$B$3-$B$2+1,Y$8+1-$B$4)))</f>
        <v>0.47667331148864256</v>
      </c>
      <c r="Z86" s="18">
        <f>IF(OR($A86="",Z$8=""),"",MMULT(Z!$B86:INDEX(ZM,$A86-$B$4+1,$B$3-$B$2+1),ZT!Z$9:INDEX(ZTM,$B$3-$B$2+1,Z$8+1-$B$4)))</f>
        <v>0.60033496085958071</v>
      </c>
      <c r="AA86" s="18">
        <f>IF(OR($A86="",AA$8=""),"",MMULT(Z!$B86:INDEX(ZM,$A86-$B$4+1,$B$3-$B$2+1),ZT!AA$9:INDEX(ZTM,$B$3-$B$2+1,AA$8+1-$B$4)))</f>
        <v>0.37823604143771827</v>
      </c>
      <c r="AB86" s="18">
        <f>IF(OR($A86="",AB$8=""),"",MMULT(Z!$B86:INDEX(ZM,$A86-$B$4+1,$B$3-$B$2+1),ZT!AB$9:INDEX(ZTM,$B$3-$B$2+1,AB$8+1-$B$4)))</f>
        <v>0.56352130527650912</v>
      </c>
      <c r="AC86" s="18">
        <f>IF(OR($A86="",AC$8=""),"",MMULT(Z!$B86:INDEX(ZM,$A86-$B$4+1,$B$3-$B$2+1),ZT!AC$9:INDEX(ZTM,$B$3-$B$2+1,AC$8+1-$B$4)))</f>
        <v>0.37427375144682234</v>
      </c>
      <c r="AD86" s="18">
        <f>IF(OR($A86="",AD$8=""),"",MMULT(Z!$B86:INDEX(ZM,$A86-$B$4+1,$B$3-$B$2+1),ZT!AD$9:INDEX(ZTM,$B$3-$B$2+1,AD$8+1-$B$4)))</f>
        <v>0.37726769510014702</v>
      </c>
      <c r="AE86" s="18">
        <f>IF(OR($A86="",AE$8=""),"",MMULT(Z!$B86:INDEX(ZM,$A86-$B$4+1,$B$3-$B$2+1),ZT!AE$9:INDEX(ZTM,$B$3-$B$2+1,AE$8+1-$B$4)))</f>
        <v>0.57649679340615056</v>
      </c>
      <c r="AF86" s="18">
        <f>IF(OR($A86="",AF$8=""),"",MMULT(Z!$B86:INDEX(ZM,$A86-$B$4+1,$B$3-$B$2+1),ZT!AF$9:INDEX(ZTM,$B$3-$B$2+1,AF$8+1-$B$4)))</f>
        <v>0.59845153920379757</v>
      </c>
      <c r="AG86" s="18">
        <f>IF(OR($A86="",AG$8=""),"",MMULT(Z!$B86:INDEX(ZM,$A86-$B$4+1,$B$3-$B$2+1),ZT!AG$9:INDEX(ZTM,$B$3-$B$2+1,AG$8+1-$B$4)))</f>
        <v>0.6664023240418443</v>
      </c>
      <c r="AH86" s="18">
        <f>IF(OR($A86="",AH$8=""),"",MMULT(Z!$B86:INDEX(ZM,$A86-$B$4+1,$B$3-$B$2+1),ZT!AH$9:INDEX(ZTM,$B$3-$B$2+1,AH$8+1-$B$4)))</f>
        <v>0.56529066695781272</v>
      </c>
      <c r="AI86" s="18">
        <f>IF(OR($A86="",AI$8=""),"",MMULT(Z!$B86:INDEX(ZM,$A86-$B$4+1,$B$3-$B$2+1),ZT!AI$9:INDEX(ZTM,$B$3-$B$2+1,AI$8+1-$B$4)))</f>
        <v>0.65855973219725716</v>
      </c>
      <c r="AJ86" s="18">
        <f>IF(OR($A86="",AJ$8=""),"",MMULT(Z!$B86:INDEX(ZM,$A86-$B$4+1,$B$3-$B$2+1),ZT!AJ$9:INDEX(ZTM,$B$3-$B$2+1,AJ$8+1-$B$4)))</f>
        <v>0.62411757493740772</v>
      </c>
      <c r="AK86" s="18">
        <f>IF(OR($A86="",AK$8=""),"",MMULT(Z!$B86:INDEX(ZM,$A86-$B$4+1,$B$3-$B$2+1),ZT!AK$9:INDEX(ZTM,$B$3-$B$2+1,AK$8+1-$B$4)))</f>
        <v>0.59431130285422029</v>
      </c>
      <c r="AL86" s="18">
        <f>IF(OR($A86="",AL$8=""),"",MMULT(Z!$B86:INDEX(ZM,$A86-$B$4+1,$B$3-$B$2+1),ZT!AL$9:INDEX(ZTM,$B$3-$B$2+1,AL$8+1-$B$4)))</f>
        <v>0.64475113627423264</v>
      </c>
      <c r="AM86" s="18">
        <f>IF(OR($A86="",AM$8=""),"",MMULT(Z!$B86:INDEX(ZM,$A86-$B$4+1,$B$3-$B$2+1),ZT!AM$9:INDEX(ZTM,$B$3-$B$2+1,AM$8+1-$B$4)))</f>
        <v>0.54412405852239332</v>
      </c>
      <c r="AN86" s="18">
        <f>IF(OR($A86="",AN$8=""),"",MMULT(Z!$B86:INDEX(ZM,$A86-$B$4+1,$B$3-$B$2+1),ZT!AN$9:INDEX(ZTM,$B$3-$B$2+1,AN$8+1-$B$4)))</f>
        <v>0.65822011272994896</v>
      </c>
      <c r="AO86" s="18">
        <f>IF(OR($A86="",AO$8=""),"",MMULT(Z!$B86:INDEX(ZM,$A86-$B$4+1,$B$3-$B$2+1),ZT!AO$9:INDEX(ZTM,$B$3-$B$2+1,AO$8+1-$B$4)))</f>
        <v>0.44376314396082017</v>
      </c>
      <c r="AP86" s="18">
        <f>IF(OR($A86="",AP$8=""),"",MMULT(Z!$B86:INDEX(ZM,$A86-$B$4+1,$B$3-$B$2+1),ZT!AP$9:INDEX(ZTM,$B$3-$B$2+1,AP$8+1-$B$4)))</f>
        <v>0.45441601255875769</v>
      </c>
      <c r="AQ86" s="18">
        <f>IF(OR($A86="",AQ$8=""),"",MMULT(Z!$B86:INDEX(ZM,$A86-$B$4+1,$B$3-$B$2+1),ZT!AQ$9:INDEX(ZTM,$B$3-$B$2+1,AQ$8+1-$B$4)))</f>
        <v>0.42769334765525363</v>
      </c>
      <c r="AR86" s="18">
        <f>IF(OR($A86="",AR$8=""),"",MMULT(Z!$B86:INDEX(ZM,$A86-$B$4+1,$B$3-$B$2+1),ZT!AR$9:INDEX(ZTM,$B$3-$B$2+1,AR$8+1-$B$4)))</f>
        <v>0.36845160276547489</v>
      </c>
      <c r="AS86" s="18">
        <f>IF(OR($A86="",AS$8=""),"",MMULT(Z!$B86:INDEX(ZM,$A86-$B$4+1,$B$3-$B$2+1),ZT!AS$9:INDEX(ZTM,$B$3-$B$2+1,AS$8+1-$B$4)))</f>
        <v>0.31313336223925137</v>
      </c>
      <c r="AT86" s="18">
        <f>IF(OR($A86="",AT$8=""),"",MMULT(Z!$B86:INDEX(ZM,$A86-$B$4+1,$B$3-$B$2+1),ZT!AT$9:INDEX(ZTM,$B$3-$B$2+1,AT$8+1-$B$4)))</f>
        <v>0.29050059773296655</v>
      </c>
      <c r="AU86" s="18">
        <f>IF(OR($A86="",AU$8=""),"",MMULT(Z!$B86:INDEX(ZM,$A86-$B$4+1,$B$3-$B$2+1),ZT!AU$9:INDEX(ZTM,$B$3-$B$2+1,AU$8+1-$B$4)))</f>
        <v>0.2346788342593118</v>
      </c>
      <c r="AV86" s="18">
        <f>IF(OR($A86="",AV$8=""),"",MMULT(Z!$B86:INDEX(ZM,$A86-$B$4+1,$B$3-$B$2+1),ZT!AV$9:INDEX(ZTM,$B$3-$B$2+1,AV$8+1-$B$4)))</f>
        <v>0.19041970886456452</v>
      </c>
      <c r="AW86" s="18">
        <f>IF(OR($A86="",AW$8=""),"",MMULT(Z!$B86:INDEX(ZM,$A86-$B$4+1,$B$3-$B$2+1),ZT!AW$9:INDEX(ZTM,$B$3-$B$2+1,AW$8+1-$B$4)))</f>
        <v>0.1383348556282491</v>
      </c>
      <c r="AX86" s="18">
        <f>IF(OR($A86="",AX$8=""),"",MMULT(Z!$B86:INDEX(ZM,$A86-$B$4+1,$B$3-$B$2+1),ZT!AX$9:INDEX(ZTM,$B$3-$B$2+1,AX$8+1-$B$4)))</f>
        <v>0.1011203193517444</v>
      </c>
      <c r="AY86" s="18">
        <f>IF(OR($A86="",AY$8=""),"",MMULT(Z!$B86:INDEX(ZM,$A86-$B$4+1,$B$3-$B$2+1),ZT!AY$9:INDEX(ZTM,$B$3-$B$2+1,AY$8+1-$B$4)))</f>
        <v>0.1158741735144006</v>
      </c>
      <c r="AZ86" s="18">
        <f>IF(OR($A86="",AZ$8=""),"",MMULT(Z!$B86:INDEX(ZM,$A86-$B$4+1,$B$3-$B$2+1),ZT!AZ$9:INDEX(ZTM,$B$3-$B$2+1,AZ$8+1-$B$4)))</f>
        <v>0.11430898164858704</v>
      </c>
      <c r="BA86" s="18">
        <f>IF(OR($A86="",BA$8=""),"",MMULT(Z!$B86:INDEX(ZM,$A86-$B$4+1,$B$3-$B$2+1),ZT!BA$9:INDEX(ZTM,$B$3-$B$2+1,BA$8+1-$B$4)))</f>
        <v>8.9711297132115841E-2</v>
      </c>
      <c r="BB86" s="18">
        <f>IF(OR($A86="",BB$8=""),"",MMULT(Z!$B86:INDEX(ZM,$A86-$B$4+1,$B$3-$B$2+1),ZT!BB$9:INDEX(ZTM,$B$3-$B$2+1,BB$8+1-$B$4)))</f>
        <v>8.9318901458767225E-2</v>
      </c>
      <c r="BC86" s="18">
        <f>IF(OR($A86="",BC$8=""),"",MMULT(Z!$B86:INDEX(ZM,$A86-$B$4+1,$B$3-$B$2+1),ZT!BC$9:INDEX(ZTM,$B$3-$B$2+1,BC$8+1-$B$4)))</f>
        <v>9.358193533527033E-2</v>
      </c>
      <c r="BD86" s="18">
        <f>IF(OR($A86="",BD$8=""),"",MMULT(Z!$B86:INDEX(ZM,$A86-$B$4+1,$B$3-$B$2+1),ZT!BD$9:INDEX(ZTM,$B$3-$B$2+1,BD$8+1-$B$4)))</f>
        <v>0.1202792773928356</v>
      </c>
      <c r="BE86" s="18">
        <f>IF(OR($A86="",BE$8=""),"",MMULT(Z!$B86:INDEX(ZM,$A86-$B$4+1,$B$3-$B$2+1),ZT!BE$9:INDEX(ZTM,$B$3-$B$2+1,BE$8+1-$B$4)))</f>
        <v>0.11209268620049956</v>
      </c>
      <c r="BF86" s="18">
        <f>IF(OR($A86="",BF$8=""),"",MMULT(Z!$B86:INDEX(ZM,$A86-$B$4+1,$B$3-$B$2+1),ZT!BF$9:INDEX(ZTM,$B$3-$B$2+1,BF$8+1-$B$4)))</f>
        <v>0.14523423067546437</v>
      </c>
      <c r="BG86" s="18">
        <f>IF(OR($A86="",BG$8=""),"",MMULT(Z!$B86:INDEX(ZM,$A86-$B$4+1,$B$3-$B$2+1),ZT!BG$9:INDEX(ZTM,$B$3-$B$2+1,BG$8+1-$B$4)))</f>
        <v>0.17132402238178232</v>
      </c>
      <c r="BH86" s="18">
        <f>IF(OR($A86="",BH$8=""),"",MMULT(Z!$B86:INDEX(ZM,$A86-$B$4+1,$B$3-$B$2+1),ZT!BH$9:INDEX(ZTM,$B$3-$B$2+1,BH$8+1-$B$4)))</f>
        <v>0.16140115551933634</v>
      </c>
      <c r="BI86" s="18">
        <f>IF(OR($A86="",BI$8=""),"",MMULT(Z!$B86:INDEX(ZM,$A86-$B$4+1,$B$3-$B$2+1),ZT!BI$9:INDEX(ZTM,$B$3-$B$2+1,BI$8+1-$B$4)))</f>
        <v>0.18134539272451194</v>
      </c>
      <c r="BJ86" s="18">
        <f>IF(OR($A86="",BJ$8=""),"",MMULT(Z!$B86:INDEX(ZM,$A86-$B$4+1,$B$3-$B$2+1),ZT!BJ$9:INDEX(ZTM,$B$3-$B$2+1,BJ$8+1-$B$4)))</f>
        <v>0.17756771807790925</v>
      </c>
      <c r="BK86" s="18">
        <f>IF(OR($A86="",BK$8=""),"",MMULT(Z!$B86:INDEX(ZM,$A86-$B$4+1,$B$3-$B$2+1),ZT!BK$9:INDEX(ZTM,$B$3-$B$2+1,BK$8+1-$B$4)))</f>
        <v>0.18214147353695745</v>
      </c>
      <c r="BL86" s="18">
        <f>IF(OR($A86="",BL$8=""),"",MMULT(Z!$B86:INDEX(ZM,$A86-$B$4+1,$B$3-$B$2+1),ZT!BL$9:INDEX(ZTM,$B$3-$B$2+1,BL$8+1-$B$4)))</f>
        <v>0.194877136589585</v>
      </c>
      <c r="BM86" s="18">
        <f>IF(OR($A86="",BM$8=""),"",MMULT(Z!$B86:INDEX(ZM,$A86-$B$4+1,$B$3-$B$2+1),ZT!BM$9:INDEX(ZTM,$B$3-$B$2+1,BM$8+1-$B$4)))</f>
        <v>0.2214076192445936</v>
      </c>
      <c r="BN86" s="18">
        <f>IF(OR($A86="",BN$8=""),"",MMULT(Z!$B86:INDEX(ZM,$A86-$B$4+1,$B$3-$B$2+1),ZT!BN$9:INDEX(ZTM,$B$3-$B$2+1,BN$8+1-$B$4)))</f>
        <v>0.19257349912245017</v>
      </c>
      <c r="BO86" s="18">
        <f>IF(OR($A86="",BO$8=""),"",MMULT(Z!$B86:INDEX(ZM,$A86-$B$4+1,$B$3-$B$2+1),ZT!BO$9:INDEX(ZTM,$B$3-$B$2+1,BO$8+1-$B$4)))</f>
        <v>0.25013737170630745</v>
      </c>
      <c r="BP86" s="18">
        <f>IF(OR($A86="",BP$8=""),"",MMULT(Z!$B86:INDEX(ZM,$A86-$B$4+1,$B$3-$B$2+1),ZT!BP$9:INDEX(ZTM,$B$3-$B$2+1,BP$8+1-$B$4)))</f>
        <v>0.25303460389140991</v>
      </c>
      <c r="BQ86" s="18">
        <f>IF(OR($A86="",BQ$8=""),"",MMULT(Z!$B86:INDEX(ZM,$A86-$B$4+1,$B$3-$B$2+1),ZT!BQ$9:INDEX(ZTM,$B$3-$B$2+1,BQ$8+1-$B$4)))</f>
        <v>0.2294202598640529</v>
      </c>
      <c r="BR86" s="18">
        <f>IF(OR($A86="",BR$8=""),"",MMULT(Z!$B86:INDEX(ZM,$A86-$B$4+1,$B$3-$B$2+1),ZT!BR$9:INDEX(ZTM,$B$3-$B$2+1,BR$8+1-$B$4)))</f>
        <v>0.2559468136906829</v>
      </c>
      <c r="BS86" s="18">
        <f>IF(OR($A86="",BS$8=""),"",MMULT(Z!$B86:INDEX(ZM,$A86-$B$4+1,$B$3-$B$2+1),ZT!BS$9:INDEX(ZTM,$B$3-$B$2+1,BS$8+1-$B$4)))</f>
        <v>0.23309715177130355</v>
      </c>
      <c r="BT86" s="18">
        <f>IF(OR($A86="",BT$8=""),"",MMULT(Z!$B86:INDEX(ZM,$A86-$B$4+1,$B$3-$B$2+1),ZT!BT$9:INDEX(ZTM,$B$3-$B$2+1,BT$8+1-$B$4)))</f>
        <v>0.25657542664334215</v>
      </c>
      <c r="BU86" s="18">
        <f>IF(OR($A86="",BU$8=""),"",MMULT(Z!$B86:INDEX(ZM,$A86-$B$4+1,$B$3-$B$2+1),ZT!BU$9:INDEX(ZTM,$B$3-$B$2+1,BU$8+1-$B$4)))</f>
        <v>0.24912615986798278</v>
      </c>
      <c r="BV86" s="18">
        <f>IF(OR($A86="",BV$8=""),"",MMULT(Z!$B86:INDEX(ZM,$A86-$B$4+1,$B$3-$B$2+1),ZT!BV$9:INDEX(ZTM,$B$3-$B$2+1,BV$8+1-$B$4)))</f>
        <v>0.25828375305161161</v>
      </c>
      <c r="BW86" s="18">
        <f>IF(OR($A86="",BW$8=""),"",MMULT(Z!$B86:INDEX(ZM,$A86-$B$4+1,$B$3-$B$2+1),ZT!BW$9:INDEX(ZTM,$B$3-$B$2+1,BW$8+1-$B$4)))</f>
        <v>0.23043174582833287</v>
      </c>
      <c r="BX86" s="18">
        <f>IF(OR($A86="",BX$8=""),"",MMULT(Z!$B86:INDEX(ZM,$A86-$B$4+1,$B$3-$B$2+1),ZT!BX$9:INDEX(ZTM,$B$3-$B$2+1,BX$8+1-$B$4)))</f>
        <v>0.25619473771088308</v>
      </c>
      <c r="BY86" s="18">
        <f>IF(OR($A86="",BY$8=""),"",MMULT(Z!$B86:INDEX(ZM,$A86-$B$4+1,$B$3-$B$2+1),ZT!BY$9:INDEX(ZTM,$B$3-$B$2+1,BY$8+1-$B$4)))</f>
        <v>0.22444595750207344</v>
      </c>
      <c r="BZ86" s="18">
        <f>IF(OR($A86="",BZ$8=""),"",MMULT(Z!$B86:INDEX(ZM,$A86-$B$4+1,$B$3-$B$2+1),ZT!BZ$9:INDEX(ZTM,$B$3-$B$2+1,BZ$8+1-$B$4)))</f>
        <v>0.23927786324996939</v>
      </c>
      <c r="CA86" s="18">
        <f>IF(OR($A86="",CA$8=""),"",MMULT(Z!$B86:INDEX(ZM,$A86-$B$4+1,$B$3-$B$2+1),ZT!CA$9:INDEX(ZTM,$B$3-$B$2+1,CA$8+1-$B$4)))</f>
        <v>0.24446797177906757</v>
      </c>
      <c r="CB86" s="18">
        <f>IF(OR($A86="",CB$8=""),"",MMULT(Z!$B86:INDEX(ZM,$A86-$B$4+1,$B$3-$B$2+1),ZT!CB$9:INDEX(ZTM,$B$3-$B$2+1,CB$8+1-$B$4)))</f>
        <v>0.21228959543197998</v>
      </c>
      <c r="CC86" s="18">
        <f>IF(OR($A86="",CC$8=""),"",MMULT(Z!$B86:INDEX(ZM,$A86-$B$4+1,$B$3-$B$2+1),ZT!CC$9:INDEX(ZTM,$B$3-$B$2+1,CC$8+1-$B$4)))</f>
        <v>0.20680954402532853</v>
      </c>
      <c r="CD86" s="18">
        <f>IF(OR($A86="",CD$8=""),"",MMULT(Z!$B86:INDEX(ZM,$A86-$B$4+1,$B$3-$B$2+1),ZT!CD$9:INDEX(ZTM,$B$3-$B$2+1,CD$8+1-$B$4)))</f>
        <v>0.18720385253617203</v>
      </c>
      <c r="CE86" s="18">
        <f>IF(OR($A86="",CE$8=""),"",MMULT(Z!$B86:INDEX(ZM,$A86-$B$4+1,$B$3-$B$2+1),ZT!CE$9:INDEX(ZTM,$B$3-$B$2+1,CE$8+1-$B$4)))</f>
        <v>0.16070019907955654</v>
      </c>
      <c r="CF86" s="18">
        <f>IF(OR($A86="",CF$8=""),"",MMULT(Z!$B86:INDEX(ZM,$A86-$B$4+1,$B$3-$B$2+1),ZT!CF$9:INDEX(ZTM,$B$3-$B$2+1,CF$8+1-$B$4)))</f>
        <v>0.17613612233324089</v>
      </c>
      <c r="CG86" s="18">
        <f>IF(OR($A86="",CG$8=""),"",MMULT(Z!$B86:INDEX(ZM,$A86-$B$4+1,$B$3-$B$2+1),ZT!CG$9:INDEX(ZTM,$B$3-$B$2+1,CG$8+1-$B$4)))</f>
        <v>0.19111357895412134</v>
      </c>
      <c r="CH86" s="18">
        <f>IF(OR($A86="",CH$8=""),"",MMULT(Z!$B86:INDEX(ZM,$A86-$B$4+1,$B$3-$B$2+1),ZT!CH$9:INDEX(ZTM,$B$3-$B$2+1,CH$8+1-$B$4)))</f>
        <v>0.18398203393878151</v>
      </c>
      <c r="CI86" s="18">
        <f>IF(OR($A86="",CI$8=""),"",MMULT(Z!$B86:INDEX(ZM,$A86-$B$4+1,$B$3-$B$2+1),ZT!CI$9:INDEX(ZTM,$B$3-$B$2+1,CI$8+1-$B$4)))</f>
        <v>0.19470587343932724</v>
      </c>
      <c r="CJ86" s="18">
        <f>IF(OR($A86="",CJ$8=""),"",MMULT(Z!$B86:INDEX(ZM,$A86-$B$4+1,$B$3-$B$2+1),ZT!CJ$9:INDEX(ZTM,$B$3-$B$2+1,CJ$8+1-$B$4)))</f>
        <v>0.18145384899182748</v>
      </c>
      <c r="CK86" s="18">
        <f>IF(OR($A86="",CK$8=""),"",MMULT(Z!$B86:INDEX(ZM,$A86-$B$4+1,$B$3-$B$2+1),ZT!CK$9:INDEX(ZTM,$B$3-$B$2+1,CK$8+1-$B$4)))</f>
        <v>0.18459045089805284</v>
      </c>
      <c r="CL86" s="18">
        <f>IF(OR($A86="",CL$8=""),"",MMULT(Z!$B86:INDEX(ZM,$A86-$B$4+1,$B$3-$B$2+1),ZT!CL$9:INDEX(ZTM,$B$3-$B$2+1,CL$8+1-$B$4)))</f>
        <v>0.19146773166518202</v>
      </c>
      <c r="CM86" s="18">
        <f>IF(OR($A86="",CM$8=""),"",MMULT(Z!$B86:INDEX(ZM,$A86-$B$4+1,$B$3-$B$2+1),ZT!CM$9:INDEX(ZTM,$B$3-$B$2+1,CM$8+1-$B$4)))</f>
        <v>0.1984884112925987</v>
      </c>
      <c r="CN86" s="18">
        <f>IF(OR($A86="",CN$8=""),"",MMULT(Z!$B86:INDEX(ZM,$A86-$B$4+1,$B$3-$B$2+1),ZT!CN$9:INDEX(ZTM,$B$3-$B$2+1,CN$8+1-$B$4)))</f>
        <v>0.19677238948789877</v>
      </c>
      <c r="CO86" s="18">
        <f>IF(OR($A86="",CO$8=""),"",MMULT(Z!$B86:INDEX(ZM,$A86-$B$4+1,$B$3-$B$2+1),ZT!CO$9:INDEX(ZTM,$B$3-$B$2+1,CO$8+1-$B$4)))</f>
        <v>0.19136166088893278</v>
      </c>
      <c r="CP86" s="18">
        <f>IF(OR($A86="",CP$8=""),"",MMULT(Z!$B86:INDEX(ZM,$A86-$B$4+1,$B$3-$B$2+1),ZT!CP$9:INDEX(ZTM,$B$3-$B$2+1,CP$8+1-$B$4)))</f>
        <v>0.13831317275909655</v>
      </c>
      <c r="CQ86" s="18">
        <f>IF(OR($A86="",CQ$8=""),"",MMULT(Z!$B86:INDEX(ZM,$A86-$B$4+1,$B$3-$B$2+1),ZT!CQ$9:INDEX(ZTM,$B$3-$B$2+1,CQ$8+1-$B$4)))</f>
        <v>0.14054843784681664</v>
      </c>
      <c r="CR86" s="18">
        <f>IF(OR($A86="",CR$8=""),"",MMULT(Z!$B86:INDEX(ZM,$A86-$B$4+1,$B$3-$B$2+1),ZT!CR$9:INDEX(ZTM,$B$3-$B$2+1,CR$8+1-$B$4)))</f>
        <v>9.3833666474054667E-2</v>
      </c>
      <c r="CS86" s="18">
        <f>IF(OR($A86="",CS$8=""),"",MMULT(Z!$B86:INDEX(ZM,$A86-$B$4+1,$B$3-$B$2+1),ZT!CS$9:INDEX(ZTM,$B$3-$B$2+1,CS$8+1-$B$4)))</f>
        <v>0.13880532060559331</v>
      </c>
      <c r="CT86" s="18" t="str">
        <f>IF(OR($A86="",CT$8=""),"",MMULT(Z!$B86:INDEX(ZM,$A86-$B$4+1,$B$3-$B$2+1),ZT!CT$9:INDEX(ZTM,$B$3-$B$2+1,CT$8+1-$B$4)))</f>
        <v/>
      </c>
      <c r="CU86" s="18" t="str">
        <f>IF(OR($A86="",CU$8=""),"",MMULT(Z!$B86:INDEX(ZM,$A86-$B$4+1,$B$3-$B$2+1),ZT!CU$9:INDEX(ZTM,$B$3-$B$2+1,CU$8+1-$B$4)))</f>
        <v/>
      </c>
      <c r="CV86" s="18" t="str">
        <f>IF(OR($A86="",CV$8=""),"",MMULT(Z!$B86:INDEX(ZM,$A86-$B$4+1,$B$3-$B$2+1),ZT!CV$9:INDEX(ZTM,$B$3-$B$2+1,CV$8+1-$B$4)))</f>
        <v/>
      </c>
      <c r="CW86" s="18" t="str">
        <f>IF(OR($A86="",CW$8=""),"",MMULT(Z!$B86:INDEX(ZM,$A86-$B$4+1,$B$3-$B$2+1),ZT!CW$9:INDEX(ZTM,$B$3-$B$2+1,CW$8+1-$B$4)))</f>
        <v/>
      </c>
      <c r="CX86" s="18" t="str">
        <f>IF(OR($A86="",CX$8=""),"",MMULT(Z!$B86:INDEX(ZM,$A86-$B$4+1,$B$3-$B$2+1),ZT!CX$9:INDEX(ZTM,$B$3-$B$2+1,CX$8+1-$B$4)))</f>
        <v/>
      </c>
      <c r="CY86" s="18" t="str">
        <f>IF(OR($A86="",CY$8=""),"",MMULT(Z!$B86:INDEX(ZM,$A86-$B$4+1,$B$3-$B$2+1),ZT!CY$9:INDEX(ZTM,$B$3-$B$2+1,CY$8+1-$B$4)))</f>
        <v/>
      </c>
      <c r="CZ86" s="18" t="str">
        <f>IF(OR($A86="",CZ$8=""),"",MMULT(Z!$B86:INDEX(ZM,$A86-$B$4+1,$B$3-$B$2+1),ZT!CZ$9:INDEX(ZTM,$B$3-$B$2+1,CZ$8+1-$B$4)))</f>
        <v/>
      </c>
      <c r="DA86" s="18" t="str">
        <f>IF(OR($A86="",DA$8=""),"",MMULT(Z!$B86:INDEX(ZM,$A86-$B$4+1,$B$3-$B$2+1),ZT!DA$9:INDEX(ZTM,$B$3-$B$2+1,DA$8+1-$B$4)))</f>
        <v/>
      </c>
      <c r="DB86" s="18" t="str">
        <f>IF(OR($A86="",DB$8=""),"",MMULT(Z!$B86:INDEX(ZM,$A86-$B$4+1,$B$3-$B$2+1),ZT!DB$9:INDEX(ZTM,$B$3-$B$2+1,DB$8+1-$B$4)))</f>
        <v/>
      </c>
      <c r="DC86" s="18" t="str">
        <f>IF(OR($A86="",DC$8=""),"",MMULT(Z!$B86:INDEX(ZM,$A86-$B$4+1,$B$3-$B$2+1),ZT!DC$9:INDEX(ZTM,$B$3-$B$2+1,DC$8+1-$B$4)))</f>
        <v/>
      </c>
      <c r="DD86" s="18" t="str">
        <f>IF(OR($A86="",DD$8=""),"",MMULT(Z!$B86:INDEX(ZM,$A86-$B$4+1,$B$3-$B$2+1),ZT!DD$9:INDEX(ZTM,$B$3-$B$2+1,DD$8+1-$B$4)))</f>
        <v/>
      </c>
      <c r="DE86" s="18" t="str">
        <f>IF(OR($A86="",DE$8=""),"",MMULT(Z!$B86:INDEX(ZM,$A86-$B$4+1,$B$3-$B$2+1),ZT!DE$9:INDEX(ZTM,$B$3-$B$2+1,DE$8+1-$B$4)))</f>
        <v/>
      </c>
      <c r="DF86" s="18" t="str">
        <f>IF(OR($A86="",DF$8=""),"",MMULT(Z!$B86:INDEX(ZM,$A86-$B$4+1,$B$3-$B$2+1),ZT!DF$9:INDEX(ZTM,$B$3-$B$2+1,DF$8+1-$B$4)))</f>
        <v/>
      </c>
      <c r="DG86" s="18" t="str">
        <f>IF(OR($A86="",DG$8=""),"",MMULT(Z!$B86:INDEX(ZM,$A86-$B$4+1,$B$3-$B$2+1),ZT!DG$9:INDEX(ZTM,$B$3-$B$2+1,DG$8+1-$B$4)))</f>
        <v/>
      </c>
    </row>
    <row r="87" spans="1:111">
      <c r="A87">
        <f>Z!A87</f>
        <v>78</v>
      </c>
      <c r="B87" s="18">
        <f>IF(OR($A87="",B$8=""),"",MMULT(Z!$B87:INDEX(ZM,$A87-$B$4+1,$B$3-$B$2+1),ZT!B$9:INDEX(ZTM,$B$3-$B$2+1,B$8+1-$B$4)))</f>
        <v>0.69567597990461061</v>
      </c>
      <c r="C87" s="18">
        <f>IF(OR($A87="",C$8=""),"",MMULT(Z!$B87:INDEX(ZM,$A87-$B$4+1,$B$3-$B$2+1),ZT!C$9:INDEX(ZTM,$B$3-$B$2+1,C$8+1-$B$4)))</f>
        <v>0.54961273635303975</v>
      </c>
      <c r="D87" s="18">
        <f>IF(OR($A87="",D$8=""),"",MMULT(Z!$B87:INDEX(ZM,$A87-$B$4+1,$B$3-$B$2+1),ZT!D$9:INDEX(ZTM,$B$3-$B$2+1,D$8+1-$B$4)))</f>
        <v>0.54270500741761007</v>
      </c>
      <c r="E87" s="18">
        <f>IF(OR($A87="",E$8=""),"",MMULT(Z!$B87:INDEX(ZM,$A87-$B$4+1,$B$3-$B$2+1),ZT!E$9:INDEX(ZTM,$B$3-$B$2+1,E$8+1-$B$4)))</f>
        <v>0.43814814511658073</v>
      </c>
      <c r="F87" s="18">
        <f>IF(OR($A87="",F$8=""),"",MMULT(Z!$B87:INDEX(ZM,$A87-$B$4+1,$B$3-$B$2+1),ZT!F$9:INDEX(ZTM,$B$3-$B$2+1,F$8+1-$B$4)))</f>
        <v>0.59632830440310314</v>
      </c>
      <c r="G87" s="18">
        <f>IF(OR($A87="",G$8=""),"",MMULT(Z!$B87:INDEX(ZM,$A87-$B$4+1,$B$3-$B$2+1),ZT!G$9:INDEX(ZTM,$B$3-$B$2+1,G$8+1-$B$4)))</f>
        <v>0.50976447715641438</v>
      </c>
      <c r="H87" s="18">
        <f>IF(OR($A87="",H$8=""),"",MMULT(Z!$B87:INDEX(ZM,$A87-$B$4+1,$B$3-$B$2+1),ZT!H$9:INDEX(ZTM,$B$3-$B$2+1,H$8+1-$B$4)))</f>
        <v>0.56598440376665549</v>
      </c>
      <c r="I87" s="18">
        <f>IF(OR($A87="",I$8=""),"",MMULT(Z!$B87:INDEX(ZM,$A87-$B$4+1,$B$3-$B$2+1),ZT!I$9:INDEX(ZTM,$B$3-$B$2+1,I$8+1-$B$4)))</f>
        <v>0.29452402795199961</v>
      </c>
      <c r="J87" s="18">
        <f>IF(OR($A87="",J$8=""),"",MMULT(Z!$B87:INDEX(ZM,$A87-$B$4+1,$B$3-$B$2+1),ZT!J$9:INDEX(ZTM,$B$3-$B$2+1,J$8+1-$B$4)))</f>
        <v>0.91620436719571263</v>
      </c>
      <c r="K87" s="18">
        <f>IF(OR($A87="",K$8=""),"",MMULT(Z!$B87:INDEX(ZM,$A87-$B$4+1,$B$3-$B$2+1),ZT!K$9:INDEX(ZTM,$B$3-$B$2+1,K$8+1-$B$4)))</f>
        <v>0.41846037603485853</v>
      </c>
      <c r="L87" s="18">
        <f>IF(OR($A87="",L$8=""),"",MMULT(Z!$B87:INDEX(ZM,$A87-$B$4+1,$B$3-$B$2+1),ZT!L$9:INDEX(ZTM,$B$3-$B$2+1,L$8+1-$B$4)))</f>
        <v>0.56015396131070727</v>
      </c>
      <c r="M87" s="18">
        <f>IF(OR($A87="",M$8=""),"",MMULT(Z!$B87:INDEX(ZM,$A87-$B$4+1,$B$3-$B$2+1),ZT!M$9:INDEX(ZTM,$B$3-$B$2+1,M$8+1-$B$4)))</f>
        <v>0.2068612369346953</v>
      </c>
      <c r="N87" s="18">
        <f>IF(OR($A87="",N$8=""),"",MMULT(Z!$B87:INDEX(ZM,$A87-$B$4+1,$B$3-$B$2+1),ZT!N$9:INDEX(ZTM,$B$3-$B$2+1,N$8+1-$B$4)))</f>
        <v>0.42987598628537821</v>
      </c>
      <c r="O87" s="18">
        <f>IF(OR($A87="",O$8=""),"",MMULT(Z!$B87:INDEX(ZM,$A87-$B$4+1,$B$3-$B$2+1),ZT!O$9:INDEX(ZTM,$B$3-$B$2+1,O$8+1-$B$4)))</f>
        <v>0.20730667761237395</v>
      </c>
      <c r="P87" s="18">
        <f>IF(OR($A87="",P$8=""),"",MMULT(Z!$B87:INDEX(ZM,$A87-$B$4+1,$B$3-$B$2+1),ZT!P$9:INDEX(ZTM,$B$3-$B$2+1,P$8+1-$B$4)))</f>
        <v>0.3898475649865274</v>
      </c>
      <c r="Q87" s="18">
        <f>IF(OR($A87="",Q$8=""),"",MMULT(Z!$B87:INDEX(ZM,$A87-$B$4+1,$B$3-$B$2+1),ZT!Q$9:INDEX(ZTM,$B$3-$B$2+1,Q$8+1-$B$4)))</f>
        <v>0.38233348180314386</v>
      </c>
      <c r="R87" s="18">
        <f>IF(OR($A87="",R$8=""),"",MMULT(Z!$B87:INDEX(ZM,$A87-$B$4+1,$B$3-$B$2+1),ZT!R$9:INDEX(ZTM,$B$3-$B$2+1,R$8+1-$B$4)))</f>
        <v>0.33427895236169142</v>
      </c>
      <c r="S87" s="18">
        <f>IF(OR($A87="",S$8=""),"",MMULT(Z!$B87:INDEX(ZM,$A87-$B$4+1,$B$3-$B$2+1),ZT!S$9:INDEX(ZTM,$B$3-$B$2+1,S$8+1-$B$4)))</f>
        <v>0.51918295550639537</v>
      </c>
      <c r="T87" s="18">
        <f>IF(OR($A87="",T$8=""),"",MMULT(Z!$B87:INDEX(ZM,$A87-$B$4+1,$B$3-$B$2+1),ZT!T$9:INDEX(ZTM,$B$3-$B$2+1,T$8+1-$B$4)))</f>
        <v>0.15853504568072552</v>
      </c>
      <c r="U87" s="18">
        <f>IF(OR($A87="",U$8=""),"",MMULT(Z!$B87:INDEX(ZM,$A87-$B$4+1,$B$3-$B$2+1),ZT!U$9:INDEX(ZTM,$B$3-$B$2+1,U$8+1-$B$4)))</f>
        <v>0.41992547701808436</v>
      </c>
      <c r="V87" s="18">
        <f>IF(OR($A87="",V$8=""),"",MMULT(Z!$B87:INDEX(ZM,$A87-$B$4+1,$B$3-$B$2+1),ZT!V$9:INDEX(ZTM,$B$3-$B$2+1,V$8+1-$B$4)))</f>
        <v>0.56438768231951075</v>
      </c>
      <c r="W87" s="18">
        <f>IF(OR($A87="",W$8=""),"",MMULT(Z!$B87:INDEX(ZM,$A87-$B$4+1,$B$3-$B$2+1),ZT!W$9:INDEX(ZTM,$B$3-$B$2+1,W$8+1-$B$4)))</f>
        <v>0.50324457957606861</v>
      </c>
      <c r="X87" s="18">
        <f>IF(OR($A87="",X$8=""),"",MMULT(Z!$B87:INDEX(ZM,$A87-$B$4+1,$B$3-$B$2+1),ZT!X$9:INDEX(ZTM,$B$3-$B$2+1,X$8+1-$B$4)))</f>
        <v>0.48008220742816399</v>
      </c>
      <c r="Y87" s="18">
        <f>IF(OR($A87="",Y$8=""),"",MMULT(Z!$B87:INDEX(ZM,$A87-$B$4+1,$B$3-$B$2+1),ZT!Y$9:INDEX(ZTM,$B$3-$B$2+1,Y$8+1-$B$4)))</f>
        <v>0.52932379994054668</v>
      </c>
      <c r="Z87" s="18">
        <f>IF(OR($A87="",Z$8=""),"",MMULT(Z!$B87:INDEX(ZM,$A87-$B$4+1,$B$3-$B$2+1),ZT!Z$9:INDEX(ZTM,$B$3-$B$2+1,Z$8+1-$B$4)))</f>
        <v>0.59663266006226934</v>
      </c>
      <c r="AA87" s="18">
        <f>IF(OR($A87="",AA$8=""),"",MMULT(Z!$B87:INDEX(ZM,$A87-$B$4+1,$B$3-$B$2+1),ZT!AA$9:INDEX(ZTM,$B$3-$B$2+1,AA$8+1-$B$4)))</f>
        <v>0.51785272112749337</v>
      </c>
      <c r="AB87" s="18">
        <f>IF(OR($A87="",AB$8=""),"",MMULT(Z!$B87:INDEX(ZM,$A87-$B$4+1,$B$3-$B$2+1),ZT!AB$9:INDEX(ZTM,$B$3-$B$2+1,AB$8+1-$B$4)))</f>
        <v>0.61897542940205563</v>
      </c>
      <c r="AC87" s="18">
        <f>IF(OR($A87="",AC$8=""),"",MMULT(Z!$B87:INDEX(ZM,$A87-$B$4+1,$B$3-$B$2+1),ZT!AC$9:INDEX(ZTM,$B$3-$B$2+1,AC$8+1-$B$4)))</f>
        <v>0.53404932803368399</v>
      </c>
      <c r="AD87" s="18">
        <f>IF(OR($A87="",AD$8=""),"",MMULT(Z!$B87:INDEX(ZM,$A87-$B$4+1,$B$3-$B$2+1),ZT!AD$9:INDEX(ZTM,$B$3-$B$2+1,AD$8+1-$B$4)))</f>
        <v>0.46013933590053668</v>
      </c>
      <c r="AE87" s="18">
        <f>IF(OR($A87="",AE$8=""),"",MMULT(Z!$B87:INDEX(ZM,$A87-$B$4+1,$B$3-$B$2+1),ZT!AE$9:INDEX(ZTM,$B$3-$B$2+1,AE$8+1-$B$4)))</f>
        <v>0.74359750365077415</v>
      </c>
      <c r="AF87" s="18">
        <f>IF(OR($A87="",AF$8=""),"",MMULT(Z!$B87:INDEX(ZM,$A87-$B$4+1,$B$3-$B$2+1),ZT!AF$9:INDEX(ZTM,$B$3-$B$2+1,AF$8+1-$B$4)))</f>
        <v>0.72583570393860908</v>
      </c>
      <c r="AG87" s="18">
        <f>IF(OR($A87="",AG$8=""),"",MMULT(Z!$B87:INDEX(ZM,$A87-$B$4+1,$B$3-$B$2+1),ZT!AG$9:INDEX(ZTM,$B$3-$B$2+1,AG$8+1-$B$4)))</f>
        <v>0.84371446231169167</v>
      </c>
      <c r="AH87" s="18">
        <f>IF(OR($A87="",AH$8=""),"",MMULT(Z!$B87:INDEX(ZM,$A87-$B$4+1,$B$3-$B$2+1),ZT!AH$9:INDEX(ZTM,$B$3-$B$2+1,AH$8+1-$B$4)))</f>
        <v>0.64898801184524224</v>
      </c>
      <c r="AI87" s="18">
        <f>IF(OR($A87="",AI$8=""),"",MMULT(Z!$B87:INDEX(ZM,$A87-$B$4+1,$B$3-$B$2+1),ZT!AI$9:INDEX(ZTM,$B$3-$B$2+1,AI$8+1-$B$4)))</f>
        <v>0.67149860841872022</v>
      </c>
      <c r="AJ87" s="18">
        <f>IF(OR($A87="",AJ$8=""),"",MMULT(Z!$B87:INDEX(ZM,$A87-$B$4+1,$B$3-$B$2+1),ZT!AJ$9:INDEX(ZTM,$B$3-$B$2+1,AJ$8+1-$B$4)))</f>
        <v>0.68647886833457916</v>
      </c>
      <c r="AK87" s="18">
        <f>IF(OR($A87="",AK$8=""),"",MMULT(Z!$B87:INDEX(ZM,$A87-$B$4+1,$B$3-$B$2+1),ZT!AK$9:INDEX(ZTM,$B$3-$B$2+1,AK$8+1-$B$4)))</f>
        <v>0.75855602682826373</v>
      </c>
      <c r="AL87" s="18">
        <f>IF(OR($A87="",AL$8=""),"",MMULT(Z!$B87:INDEX(ZM,$A87-$B$4+1,$B$3-$B$2+1),ZT!AL$9:INDEX(ZTM,$B$3-$B$2+1,AL$8+1-$B$4)))</f>
        <v>0.78119783110525898</v>
      </c>
      <c r="AM87" s="18">
        <f>IF(OR($A87="",AM$8=""),"",MMULT(Z!$B87:INDEX(ZM,$A87-$B$4+1,$B$3-$B$2+1),ZT!AM$9:INDEX(ZTM,$B$3-$B$2+1,AM$8+1-$B$4)))</f>
        <v>0.61955199593641408</v>
      </c>
      <c r="AN87" s="18">
        <f>IF(OR($A87="",AN$8=""),"",MMULT(Z!$B87:INDEX(ZM,$A87-$B$4+1,$B$3-$B$2+1),ZT!AN$9:INDEX(ZTM,$B$3-$B$2+1,AN$8+1-$B$4)))</f>
        <v>0.71653958312656696</v>
      </c>
      <c r="AO87" s="18">
        <f>IF(OR($A87="",AO$8=""),"",MMULT(Z!$B87:INDEX(ZM,$A87-$B$4+1,$B$3-$B$2+1),ZT!AO$9:INDEX(ZTM,$B$3-$B$2+1,AO$8+1-$B$4)))</f>
        <v>0.48456239903901893</v>
      </c>
      <c r="AP87" s="18">
        <f>IF(OR($A87="",AP$8=""),"",MMULT(Z!$B87:INDEX(ZM,$A87-$B$4+1,$B$3-$B$2+1),ZT!AP$9:INDEX(ZTM,$B$3-$B$2+1,AP$8+1-$B$4)))</f>
        <v>0.52006019692330663</v>
      </c>
      <c r="AQ87" s="18">
        <f>IF(OR($A87="",AQ$8=""),"",MMULT(Z!$B87:INDEX(ZM,$A87-$B$4+1,$B$3-$B$2+1),ZT!AQ$9:INDEX(ZTM,$B$3-$B$2+1,AQ$8+1-$B$4)))</f>
        <v>0.44989835507408082</v>
      </c>
      <c r="AR87" s="18">
        <f>IF(OR($A87="",AR$8=""),"",MMULT(Z!$B87:INDEX(ZM,$A87-$B$4+1,$B$3-$B$2+1),ZT!AR$9:INDEX(ZTM,$B$3-$B$2+1,AR$8+1-$B$4)))</f>
        <v>0.37335884537885422</v>
      </c>
      <c r="AS87" s="18">
        <f>IF(OR($A87="",AS$8=""),"",MMULT(Z!$B87:INDEX(ZM,$A87-$B$4+1,$B$3-$B$2+1),ZT!AS$9:INDEX(ZTM,$B$3-$B$2+1,AS$8+1-$B$4)))</f>
        <v>0.34392613277174205</v>
      </c>
      <c r="AT87" s="18">
        <f>IF(OR($A87="",AT$8=""),"",MMULT(Z!$B87:INDEX(ZM,$A87-$B$4+1,$B$3-$B$2+1),ZT!AT$9:INDEX(ZTM,$B$3-$B$2+1,AT$8+1-$B$4)))</f>
        <v>0.3036854006329992</v>
      </c>
      <c r="AU87" s="18">
        <f>IF(OR($A87="",AU$8=""),"",MMULT(Z!$B87:INDEX(ZM,$A87-$B$4+1,$B$3-$B$2+1),ZT!AU$9:INDEX(ZTM,$B$3-$B$2+1,AU$8+1-$B$4)))</f>
        <v>0.27307121547054913</v>
      </c>
      <c r="AV87" s="18">
        <f>IF(OR($A87="",AV$8=""),"",MMULT(Z!$B87:INDEX(ZM,$A87-$B$4+1,$B$3-$B$2+1),ZT!AV$9:INDEX(ZTM,$B$3-$B$2+1,AV$8+1-$B$4)))</f>
        <v>0.2215861033190189</v>
      </c>
      <c r="AW87" s="18">
        <f>IF(OR($A87="",AW$8=""),"",MMULT(Z!$B87:INDEX(ZM,$A87-$B$4+1,$B$3-$B$2+1),ZT!AW$9:INDEX(ZTM,$B$3-$B$2+1,AW$8+1-$B$4)))</f>
        <v>0.16347012692169879</v>
      </c>
      <c r="AX87" s="18">
        <f>IF(OR($A87="",AX$8=""),"",MMULT(Z!$B87:INDEX(ZM,$A87-$B$4+1,$B$3-$B$2+1),ZT!AX$9:INDEX(ZTM,$B$3-$B$2+1,AX$8+1-$B$4)))</f>
        <v>0.14633111554562664</v>
      </c>
      <c r="AY87" s="18">
        <f>IF(OR($A87="",AY$8=""),"",MMULT(Z!$B87:INDEX(ZM,$A87-$B$4+1,$B$3-$B$2+1),ZT!AY$9:INDEX(ZTM,$B$3-$B$2+1,AY$8+1-$B$4)))</f>
        <v>0.14410765365687409</v>
      </c>
      <c r="AZ87" s="18">
        <f>IF(OR($A87="",AZ$8=""),"",MMULT(Z!$B87:INDEX(ZM,$A87-$B$4+1,$B$3-$B$2+1),ZT!AZ$9:INDEX(ZTM,$B$3-$B$2+1,AZ$8+1-$B$4)))</f>
        <v>0.12504279213515251</v>
      </c>
      <c r="BA87" s="18">
        <f>IF(OR($A87="",BA$8=""),"",MMULT(Z!$B87:INDEX(ZM,$A87-$B$4+1,$B$3-$B$2+1),ZT!BA$9:INDEX(ZTM,$B$3-$B$2+1,BA$8+1-$B$4)))</f>
        <v>0.12435515346882704</v>
      </c>
      <c r="BB87" s="18">
        <f>IF(OR($A87="",BB$8=""),"",MMULT(Z!$B87:INDEX(ZM,$A87-$B$4+1,$B$3-$B$2+1),ZT!BB$9:INDEX(ZTM,$B$3-$B$2+1,BB$8+1-$B$4)))</f>
        <v>0.10623788336895057</v>
      </c>
      <c r="BC87" s="18">
        <f>IF(OR($A87="",BC$8=""),"",MMULT(Z!$B87:INDEX(ZM,$A87-$B$4+1,$B$3-$B$2+1),ZT!BC$9:INDEX(ZTM,$B$3-$B$2+1,BC$8+1-$B$4)))</f>
        <v>0.10040446020355807</v>
      </c>
      <c r="BD87" s="18">
        <f>IF(OR($A87="",BD$8=""),"",MMULT(Z!$B87:INDEX(ZM,$A87-$B$4+1,$B$3-$B$2+1),ZT!BD$9:INDEX(ZTM,$B$3-$B$2+1,BD$8+1-$B$4)))</f>
        <v>0.1133151487231909</v>
      </c>
      <c r="BE87" s="18">
        <f>IF(OR($A87="",BE$8=""),"",MMULT(Z!$B87:INDEX(ZM,$A87-$B$4+1,$B$3-$B$2+1),ZT!BE$9:INDEX(ZTM,$B$3-$B$2+1,BE$8+1-$B$4)))</f>
        <v>0.14069387198170694</v>
      </c>
      <c r="BF87" s="18">
        <f>IF(OR($A87="",BF$8=""),"",MMULT(Z!$B87:INDEX(ZM,$A87-$B$4+1,$B$3-$B$2+1),ZT!BF$9:INDEX(ZTM,$B$3-$B$2+1,BF$8+1-$B$4)))</f>
        <v>0.17090845130602775</v>
      </c>
      <c r="BG87" s="18">
        <f>IF(OR($A87="",BG$8=""),"",MMULT(Z!$B87:INDEX(ZM,$A87-$B$4+1,$B$3-$B$2+1),ZT!BG$9:INDEX(ZTM,$B$3-$B$2+1,BG$8+1-$B$4)))</f>
        <v>0.1919060624816207</v>
      </c>
      <c r="BH87" s="18">
        <f>IF(OR($A87="",BH$8=""),"",MMULT(Z!$B87:INDEX(ZM,$A87-$B$4+1,$B$3-$B$2+1),ZT!BH$9:INDEX(ZTM,$B$3-$B$2+1,BH$8+1-$B$4)))</f>
        <v>0.17466217646981505</v>
      </c>
      <c r="BI87" s="18">
        <f>IF(OR($A87="",BI$8=""),"",MMULT(Z!$B87:INDEX(ZM,$A87-$B$4+1,$B$3-$B$2+1),ZT!BI$9:INDEX(ZTM,$B$3-$B$2+1,BI$8+1-$B$4)))</f>
        <v>0.1918668176271664</v>
      </c>
      <c r="BJ87" s="18">
        <f>IF(OR($A87="",BJ$8=""),"",MMULT(Z!$B87:INDEX(ZM,$A87-$B$4+1,$B$3-$B$2+1),ZT!BJ$9:INDEX(ZTM,$B$3-$B$2+1,BJ$8+1-$B$4)))</f>
        <v>0.21142214888076991</v>
      </c>
      <c r="BK87" s="18">
        <f>IF(OR($A87="",BK$8=""),"",MMULT(Z!$B87:INDEX(ZM,$A87-$B$4+1,$B$3-$B$2+1),ZT!BK$9:INDEX(ZTM,$B$3-$B$2+1,BK$8+1-$B$4)))</f>
        <v>0.18743982382200727</v>
      </c>
      <c r="BL87" s="18">
        <f>IF(OR($A87="",BL$8=""),"",MMULT(Z!$B87:INDEX(ZM,$A87-$B$4+1,$B$3-$B$2+1),ZT!BL$9:INDEX(ZTM,$B$3-$B$2+1,BL$8+1-$B$4)))</f>
        <v>0.20504252703131007</v>
      </c>
      <c r="BM87" s="18">
        <f>IF(OR($A87="",BM$8=""),"",MMULT(Z!$B87:INDEX(ZM,$A87-$B$4+1,$B$3-$B$2+1),ZT!BM$9:INDEX(ZTM,$B$3-$B$2+1,BM$8+1-$B$4)))</f>
        <v>0.25302591312268652</v>
      </c>
      <c r="BN87" s="18">
        <f>IF(OR($A87="",BN$8=""),"",MMULT(Z!$B87:INDEX(ZM,$A87-$B$4+1,$B$3-$B$2+1),ZT!BN$9:INDEX(ZTM,$B$3-$B$2+1,BN$8+1-$B$4)))</f>
        <v>0.23497452600746221</v>
      </c>
      <c r="BO87" s="18">
        <f>IF(OR($A87="",BO$8=""),"",MMULT(Z!$B87:INDEX(ZM,$A87-$B$4+1,$B$3-$B$2+1),ZT!BO$9:INDEX(ZTM,$B$3-$B$2+1,BO$8+1-$B$4)))</f>
        <v>0.28116657517906013</v>
      </c>
      <c r="BP87" s="18">
        <f>IF(OR($A87="",BP$8=""),"",MMULT(Z!$B87:INDEX(ZM,$A87-$B$4+1,$B$3-$B$2+1),ZT!BP$9:INDEX(ZTM,$B$3-$B$2+1,BP$8+1-$B$4)))</f>
        <v>0.27605979916601142</v>
      </c>
      <c r="BQ87" s="18">
        <f>IF(OR($A87="",BQ$8=""),"",MMULT(Z!$B87:INDEX(ZM,$A87-$B$4+1,$B$3-$B$2+1),ZT!BQ$9:INDEX(ZTM,$B$3-$B$2+1,BQ$8+1-$B$4)))</f>
        <v>0.26720381672002663</v>
      </c>
      <c r="BR87" s="18">
        <f>IF(OR($A87="",BR$8=""),"",MMULT(Z!$B87:INDEX(ZM,$A87-$B$4+1,$B$3-$B$2+1),ZT!BR$9:INDEX(ZTM,$B$3-$B$2+1,BR$8+1-$B$4)))</f>
        <v>0.29099008334336085</v>
      </c>
      <c r="BS87" s="18">
        <f>IF(OR($A87="",BS$8=""),"",MMULT(Z!$B87:INDEX(ZM,$A87-$B$4+1,$B$3-$B$2+1),ZT!BS$9:INDEX(ZTM,$B$3-$B$2+1,BS$8+1-$B$4)))</f>
        <v>0.27429830346181105</v>
      </c>
      <c r="BT87" s="18">
        <f>IF(OR($A87="",BT$8=""),"",MMULT(Z!$B87:INDEX(ZM,$A87-$B$4+1,$B$3-$B$2+1),ZT!BT$9:INDEX(ZTM,$B$3-$B$2+1,BT$8+1-$B$4)))</f>
        <v>0.28132014966569974</v>
      </c>
      <c r="BU87" s="18">
        <f>IF(OR($A87="",BU$8=""),"",MMULT(Z!$B87:INDEX(ZM,$A87-$B$4+1,$B$3-$B$2+1),ZT!BU$9:INDEX(ZTM,$B$3-$B$2+1,BU$8+1-$B$4)))</f>
        <v>0.28367156442574898</v>
      </c>
      <c r="BV87" s="18">
        <f>IF(OR($A87="",BV$8=""),"",MMULT(Z!$B87:INDEX(ZM,$A87-$B$4+1,$B$3-$B$2+1),ZT!BV$9:INDEX(ZTM,$B$3-$B$2+1,BV$8+1-$B$4)))</f>
        <v>0.26769883649426773</v>
      </c>
      <c r="BW87" s="18">
        <f>IF(OR($A87="",BW$8=""),"",MMULT(Z!$B87:INDEX(ZM,$A87-$B$4+1,$B$3-$B$2+1),ZT!BW$9:INDEX(ZTM,$B$3-$B$2+1,BW$8+1-$B$4)))</f>
        <v>0.27075338644675118</v>
      </c>
      <c r="BX87" s="18">
        <f>IF(OR($A87="",BX$8=""),"",MMULT(Z!$B87:INDEX(ZM,$A87-$B$4+1,$B$3-$B$2+1),ZT!BX$9:INDEX(ZTM,$B$3-$B$2+1,BX$8+1-$B$4)))</f>
        <v>0.26893340654158238</v>
      </c>
      <c r="BY87" s="18">
        <f>IF(OR($A87="",BY$8=""),"",MMULT(Z!$B87:INDEX(ZM,$A87-$B$4+1,$B$3-$B$2+1),ZT!BY$9:INDEX(ZTM,$B$3-$B$2+1,BY$8+1-$B$4)))</f>
        <v>0.25207813026543552</v>
      </c>
      <c r="BZ87" s="18">
        <f>IF(OR($A87="",BZ$8=""),"",MMULT(Z!$B87:INDEX(ZM,$A87-$B$4+1,$B$3-$B$2+1),ZT!BZ$9:INDEX(ZTM,$B$3-$B$2+1,BZ$8+1-$B$4)))</f>
        <v>0.27625840496197274</v>
      </c>
      <c r="CA87" s="18">
        <f>IF(OR($A87="",CA$8=""),"",MMULT(Z!$B87:INDEX(ZM,$A87-$B$4+1,$B$3-$B$2+1),ZT!CA$9:INDEX(ZTM,$B$3-$B$2+1,CA$8+1-$B$4)))</f>
        <v>0.21228959543197998</v>
      </c>
      <c r="CB87" s="18">
        <f>IF(OR($A87="",CB$8=""),"",MMULT(Z!$B87:INDEX(ZM,$A87-$B$4+1,$B$3-$B$2+1),ZT!CB$9:INDEX(ZTM,$B$3-$B$2+1,CB$8+1-$B$4)))</f>
        <v>0.29095746129316707</v>
      </c>
      <c r="CC87" s="18">
        <f>IF(OR($A87="",CC$8=""),"",MMULT(Z!$B87:INDEX(ZM,$A87-$B$4+1,$B$3-$B$2+1),ZT!CC$9:INDEX(ZTM,$B$3-$B$2+1,CC$8+1-$B$4)))</f>
        <v>0.21278292922082556</v>
      </c>
      <c r="CD87" s="18">
        <f>IF(OR($A87="",CD$8=""),"",MMULT(Z!$B87:INDEX(ZM,$A87-$B$4+1,$B$3-$B$2+1),ZT!CD$9:INDEX(ZTM,$B$3-$B$2+1,CD$8+1-$B$4)))</f>
        <v>0.21415606252809019</v>
      </c>
      <c r="CE87" s="18">
        <f>IF(OR($A87="",CE$8=""),"",MMULT(Z!$B87:INDEX(ZM,$A87-$B$4+1,$B$3-$B$2+1),ZT!CE$9:INDEX(ZTM,$B$3-$B$2+1,CE$8+1-$B$4)))</f>
        <v>0.20353403397243347</v>
      </c>
      <c r="CF87" s="18">
        <f>IF(OR($A87="",CF$8=""),"",MMULT(Z!$B87:INDEX(ZM,$A87-$B$4+1,$B$3-$B$2+1),ZT!CF$9:INDEX(ZTM,$B$3-$B$2+1,CF$8+1-$B$4)))</f>
        <v>0.18689067549015459</v>
      </c>
      <c r="CG87" s="18">
        <f>IF(OR($A87="",CG$8=""),"",MMULT(Z!$B87:INDEX(ZM,$A87-$B$4+1,$B$3-$B$2+1),ZT!CG$9:INDEX(ZTM,$B$3-$B$2+1,CG$8+1-$B$4)))</f>
        <v>0.23024726298863954</v>
      </c>
      <c r="CH87" s="18">
        <f>IF(OR($A87="",CH$8=""),"",MMULT(Z!$B87:INDEX(ZM,$A87-$B$4+1,$B$3-$B$2+1),ZT!CH$9:INDEX(ZTM,$B$3-$B$2+1,CH$8+1-$B$4)))</f>
        <v>0.20267075735900891</v>
      </c>
      <c r="CI87" s="18">
        <f>IF(OR($A87="",CI$8=""),"",MMULT(Z!$B87:INDEX(ZM,$A87-$B$4+1,$B$3-$B$2+1),ZT!CI$9:INDEX(ZTM,$B$3-$B$2+1,CI$8+1-$B$4)))</f>
        <v>0.23221212143719563</v>
      </c>
      <c r="CJ87" s="18">
        <f>IF(OR($A87="",CJ$8=""),"",MMULT(Z!$B87:INDEX(ZM,$A87-$B$4+1,$B$3-$B$2+1),ZT!CJ$9:INDEX(ZTM,$B$3-$B$2+1,CJ$8+1-$B$4)))</f>
        <v>0.19339529616820128</v>
      </c>
      <c r="CK87" s="18">
        <f>IF(OR($A87="",CK$8=""),"",MMULT(Z!$B87:INDEX(ZM,$A87-$B$4+1,$B$3-$B$2+1),ZT!CK$9:INDEX(ZTM,$B$3-$B$2+1,CK$8+1-$B$4)))</f>
        <v>0.22361861575155767</v>
      </c>
      <c r="CL87" s="18">
        <f>IF(OR($A87="",CL$8=""),"",MMULT(Z!$B87:INDEX(ZM,$A87-$B$4+1,$B$3-$B$2+1),ZT!CL$9:INDEX(ZTM,$B$3-$B$2+1,CL$8+1-$B$4)))</f>
        <v>0.21223393347927264</v>
      </c>
      <c r="CM87" s="18">
        <f>IF(OR($A87="",CM$8=""),"",MMULT(Z!$B87:INDEX(ZM,$A87-$B$4+1,$B$3-$B$2+1),ZT!CM$9:INDEX(ZTM,$B$3-$B$2+1,CM$8+1-$B$4)))</f>
        <v>0.2366944331378405</v>
      </c>
      <c r="CN87" s="18">
        <f>IF(OR($A87="",CN$8=""),"",MMULT(Z!$B87:INDEX(ZM,$A87-$B$4+1,$B$3-$B$2+1),ZT!CN$9:INDEX(ZTM,$B$3-$B$2+1,CN$8+1-$B$4)))</f>
        <v>0.23495613671409399</v>
      </c>
      <c r="CO87" s="18">
        <f>IF(OR($A87="",CO$8=""),"",MMULT(Z!$B87:INDEX(ZM,$A87-$B$4+1,$B$3-$B$2+1),ZT!CO$9:INDEX(ZTM,$B$3-$B$2+1,CO$8+1-$B$4)))</f>
        <v>0.21692020159376618</v>
      </c>
      <c r="CP87" s="18">
        <f>IF(OR($A87="",CP$8=""),"",MMULT(Z!$B87:INDEX(ZM,$A87-$B$4+1,$B$3-$B$2+1),ZT!CP$9:INDEX(ZTM,$B$3-$B$2+1,CP$8+1-$B$4)))</f>
        <v>0.15005938193112936</v>
      </c>
      <c r="CQ87" s="18">
        <f>IF(OR($A87="",CQ$8=""),"",MMULT(Z!$B87:INDEX(ZM,$A87-$B$4+1,$B$3-$B$2+1),ZT!CQ$9:INDEX(ZTM,$B$3-$B$2+1,CQ$8+1-$B$4)))</f>
        <v>0.17398264600722313</v>
      </c>
      <c r="CR87" s="18">
        <f>IF(OR($A87="",CR$8=""),"",MMULT(Z!$B87:INDEX(ZM,$A87-$B$4+1,$B$3-$B$2+1),ZT!CR$9:INDEX(ZTM,$B$3-$B$2+1,CR$8+1-$B$4)))</f>
        <v>0.11609718330094147</v>
      </c>
      <c r="CS87" s="18">
        <f>IF(OR($A87="",CS$8=""),"",MMULT(Z!$B87:INDEX(ZM,$A87-$B$4+1,$B$3-$B$2+1),ZT!CS$9:INDEX(ZTM,$B$3-$B$2+1,CS$8+1-$B$4)))</f>
        <v>0.15908364317044141</v>
      </c>
      <c r="CT87" s="18" t="str">
        <f>IF(OR($A87="",CT$8=""),"",MMULT(Z!$B87:INDEX(ZM,$A87-$B$4+1,$B$3-$B$2+1),ZT!CT$9:INDEX(ZTM,$B$3-$B$2+1,CT$8+1-$B$4)))</f>
        <v/>
      </c>
      <c r="CU87" s="18" t="str">
        <f>IF(OR($A87="",CU$8=""),"",MMULT(Z!$B87:INDEX(ZM,$A87-$B$4+1,$B$3-$B$2+1),ZT!CU$9:INDEX(ZTM,$B$3-$B$2+1,CU$8+1-$B$4)))</f>
        <v/>
      </c>
      <c r="CV87" s="18" t="str">
        <f>IF(OR($A87="",CV$8=""),"",MMULT(Z!$B87:INDEX(ZM,$A87-$B$4+1,$B$3-$B$2+1),ZT!CV$9:INDEX(ZTM,$B$3-$B$2+1,CV$8+1-$B$4)))</f>
        <v/>
      </c>
      <c r="CW87" s="18" t="str">
        <f>IF(OR($A87="",CW$8=""),"",MMULT(Z!$B87:INDEX(ZM,$A87-$B$4+1,$B$3-$B$2+1),ZT!CW$9:INDEX(ZTM,$B$3-$B$2+1,CW$8+1-$B$4)))</f>
        <v/>
      </c>
      <c r="CX87" s="18" t="str">
        <f>IF(OR($A87="",CX$8=""),"",MMULT(Z!$B87:INDEX(ZM,$A87-$B$4+1,$B$3-$B$2+1),ZT!CX$9:INDEX(ZTM,$B$3-$B$2+1,CX$8+1-$B$4)))</f>
        <v/>
      </c>
      <c r="CY87" s="18" t="str">
        <f>IF(OR($A87="",CY$8=""),"",MMULT(Z!$B87:INDEX(ZM,$A87-$B$4+1,$B$3-$B$2+1),ZT!CY$9:INDEX(ZTM,$B$3-$B$2+1,CY$8+1-$B$4)))</f>
        <v/>
      </c>
      <c r="CZ87" s="18" t="str">
        <f>IF(OR($A87="",CZ$8=""),"",MMULT(Z!$B87:INDEX(ZM,$A87-$B$4+1,$B$3-$B$2+1),ZT!CZ$9:INDEX(ZTM,$B$3-$B$2+1,CZ$8+1-$B$4)))</f>
        <v/>
      </c>
      <c r="DA87" s="18" t="str">
        <f>IF(OR($A87="",DA$8=""),"",MMULT(Z!$B87:INDEX(ZM,$A87-$B$4+1,$B$3-$B$2+1),ZT!DA$9:INDEX(ZTM,$B$3-$B$2+1,DA$8+1-$B$4)))</f>
        <v/>
      </c>
      <c r="DB87" s="18" t="str">
        <f>IF(OR($A87="",DB$8=""),"",MMULT(Z!$B87:INDEX(ZM,$A87-$B$4+1,$B$3-$B$2+1),ZT!DB$9:INDEX(ZTM,$B$3-$B$2+1,DB$8+1-$B$4)))</f>
        <v/>
      </c>
      <c r="DC87" s="18" t="str">
        <f>IF(OR($A87="",DC$8=""),"",MMULT(Z!$B87:INDEX(ZM,$A87-$B$4+1,$B$3-$B$2+1),ZT!DC$9:INDEX(ZTM,$B$3-$B$2+1,DC$8+1-$B$4)))</f>
        <v/>
      </c>
      <c r="DD87" s="18" t="str">
        <f>IF(OR($A87="",DD$8=""),"",MMULT(Z!$B87:INDEX(ZM,$A87-$B$4+1,$B$3-$B$2+1),ZT!DD$9:INDEX(ZTM,$B$3-$B$2+1,DD$8+1-$B$4)))</f>
        <v/>
      </c>
      <c r="DE87" s="18" t="str">
        <f>IF(OR($A87="",DE$8=""),"",MMULT(Z!$B87:INDEX(ZM,$A87-$B$4+1,$B$3-$B$2+1),ZT!DE$9:INDEX(ZTM,$B$3-$B$2+1,DE$8+1-$B$4)))</f>
        <v/>
      </c>
      <c r="DF87" s="18" t="str">
        <f>IF(OR($A87="",DF$8=""),"",MMULT(Z!$B87:INDEX(ZM,$A87-$B$4+1,$B$3-$B$2+1),ZT!DF$9:INDEX(ZTM,$B$3-$B$2+1,DF$8+1-$B$4)))</f>
        <v/>
      </c>
      <c r="DG87" s="18" t="str">
        <f>IF(OR($A87="",DG$8=""),"",MMULT(Z!$B87:INDEX(ZM,$A87-$B$4+1,$B$3-$B$2+1),ZT!DG$9:INDEX(ZTM,$B$3-$B$2+1,DG$8+1-$B$4)))</f>
        <v/>
      </c>
    </row>
    <row r="88" spans="1:111">
      <c r="A88">
        <f>Z!A88</f>
        <v>79</v>
      </c>
      <c r="B88" s="18">
        <f>IF(OR($A88="",B$8=""),"",MMULT(Z!$B88:INDEX(ZM,$A88-$B$4+1,$B$3-$B$2+1),ZT!B$9:INDEX(ZTM,$B$3-$B$2+1,B$8+1-$B$4)))</f>
        <v>0.6179026428407548</v>
      </c>
      <c r="C88" s="18">
        <f>IF(OR($A88="",C$8=""),"",MMULT(Z!$B88:INDEX(ZM,$A88-$B$4+1,$B$3-$B$2+1),ZT!C$9:INDEX(ZTM,$B$3-$B$2+1,C$8+1-$B$4)))</f>
        <v>0.43033266583878121</v>
      </c>
      <c r="D88" s="18">
        <f>IF(OR($A88="",D$8=""),"",MMULT(Z!$B88:INDEX(ZM,$A88-$B$4+1,$B$3-$B$2+1),ZT!D$9:INDEX(ZTM,$B$3-$B$2+1,D$8+1-$B$4)))</f>
        <v>0.51729510332306927</v>
      </c>
      <c r="E88" s="18">
        <f>IF(OR($A88="",E$8=""),"",MMULT(Z!$B88:INDEX(ZM,$A88-$B$4+1,$B$3-$B$2+1),ZT!E$9:INDEX(ZTM,$B$3-$B$2+1,E$8+1-$B$4)))</f>
        <v>0.46681282838055838</v>
      </c>
      <c r="F88" s="18">
        <f>IF(OR($A88="",F$8=""),"",MMULT(Z!$B88:INDEX(ZM,$A88-$B$4+1,$B$3-$B$2+1),ZT!F$9:INDEX(ZTM,$B$3-$B$2+1,F$8+1-$B$4)))</f>
        <v>0.42488657004956021</v>
      </c>
      <c r="G88" s="18">
        <f>IF(OR($A88="",G$8=""),"",MMULT(Z!$B88:INDEX(ZM,$A88-$B$4+1,$B$3-$B$2+1),ZT!G$9:INDEX(ZTM,$B$3-$B$2+1,G$8+1-$B$4)))</f>
        <v>0.47690489488755716</v>
      </c>
      <c r="H88" s="18">
        <f>IF(OR($A88="",H$8=""),"",MMULT(Z!$B88:INDEX(ZM,$A88-$B$4+1,$B$3-$B$2+1),ZT!H$9:INDEX(ZTM,$B$3-$B$2+1,H$8+1-$B$4)))</f>
        <v>0.43332071709014941</v>
      </c>
      <c r="I88" s="18">
        <f>IF(OR($A88="",I$8=""),"",MMULT(Z!$B88:INDEX(ZM,$A88-$B$4+1,$B$3-$B$2+1),ZT!I$9:INDEX(ZTM,$B$3-$B$2+1,I$8+1-$B$4)))</f>
        <v>0.31827534265802104</v>
      </c>
      <c r="J88" s="18">
        <f>IF(OR($A88="",J$8=""),"",MMULT(Z!$B88:INDEX(ZM,$A88-$B$4+1,$B$3-$B$2+1),ZT!J$9:INDEX(ZTM,$B$3-$B$2+1,J$8+1-$B$4)))</f>
        <v>0.74067963237651224</v>
      </c>
      <c r="K88" s="18">
        <f>IF(OR($A88="",K$8=""),"",MMULT(Z!$B88:INDEX(ZM,$A88-$B$4+1,$B$3-$B$2+1),ZT!K$9:INDEX(ZTM,$B$3-$B$2+1,K$8+1-$B$4)))</f>
        <v>0.49938076443275847</v>
      </c>
      <c r="L88" s="18">
        <f>IF(OR($A88="",L$8=""),"",MMULT(Z!$B88:INDEX(ZM,$A88-$B$4+1,$B$3-$B$2+1),ZT!L$9:INDEX(ZTM,$B$3-$B$2+1,L$8+1-$B$4)))</f>
        <v>0.50249551888812005</v>
      </c>
      <c r="M88" s="18">
        <f>IF(OR($A88="",M$8=""),"",MMULT(Z!$B88:INDEX(ZM,$A88-$B$4+1,$B$3-$B$2+1),ZT!M$9:INDEX(ZTM,$B$3-$B$2+1,M$8+1-$B$4)))</f>
        <v>0.1356654304720179</v>
      </c>
      <c r="N88" s="18">
        <f>IF(OR($A88="",N$8=""),"",MMULT(Z!$B88:INDEX(ZM,$A88-$B$4+1,$B$3-$B$2+1),ZT!N$9:INDEX(ZTM,$B$3-$B$2+1,N$8+1-$B$4)))</f>
        <v>0.27791885150715756</v>
      </c>
      <c r="O88" s="18">
        <f>IF(OR($A88="",O$8=""),"",MMULT(Z!$B88:INDEX(ZM,$A88-$B$4+1,$B$3-$B$2+1),ZT!O$9:INDEX(ZTM,$B$3-$B$2+1,O$8+1-$B$4)))</f>
        <v>0.20648306205116296</v>
      </c>
      <c r="P88" s="18">
        <f>IF(OR($A88="",P$8=""),"",MMULT(Z!$B88:INDEX(ZM,$A88-$B$4+1,$B$3-$B$2+1),ZT!P$9:INDEX(ZTM,$B$3-$B$2+1,P$8+1-$B$4)))</f>
        <v>0.28037734239303086</v>
      </c>
      <c r="Q88" s="18">
        <f>IF(OR($A88="",Q$8=""),"",MMULT(Z!$B88:INDEX(ZM,$A88-$B$4+1,$B$3-$B$2+1),ZT!Q$9:INDEX(ZTM,$B$3-$B$2+1,Q$8+1-$B$4)))</f>
        <v>0.41683687018093057</v>
      </c>
      <c r="R88" s="18">
        <f>IF(OR($A88="",R$8=""),"",MMULT(Z!$B88:INDEX(ZM,$A88-$B$4+1,$B$3-$B$2+1),ZT!R$9:INDEX(ZTM,$B$3-$B$2+1,R$8+1-$B$4)))</f>
        <v>0.27441073192478554</v>
      </c>
      <c r="S88" s="18">
        <f>IF(OR($A88="",S$8=""),"",MMULT(Z!$B88:INDEX(ZM,$A88-$B$4+1,$B$3-$B$2+1),ZT!S$9:INDEX(ZTM,$B$3-$B$2+1,S$8+1-$B$4)))</f>
        <v>0.4756754329688021</v>
      </c>
      <c r="T88" s="18">
        <f>IF(OR($A88="",T$8=""),"",MMULT(Z!$B88:INDEX(ZM,$A88-$B$4+1,$B$3-$B$2+1),ZT!T$9:INDEX(ZTM,$B$3-$B$2+1,T$8+1-$B$4)))</f>
        <v>0.11204432430231492</v>
      </c>
      <c r="U88" s="18">
        <f>IF(OR($A88="",U$8=""),"",MMULT(Z!$B88:INDEX(ZM,$A88-$B$4+1,$B$3-$B$2+1),ZT!U$9:INDEX(ZTM,$B$3-$B$2+1,U$8+1-$B$4)))</f>
        <v>0.43700872181335432</v>
      </c>
      <c r="V88" s="18">
        <f>IF(OR($A88="",V$8=""),"",MMULT(Z!$B88:INDEX(ZM,$A88-$B$4+1,$B$3-$B$2+1),ZT!V$9:INDEX(ZTM,$B$3-$B$2+1,V$8+1-$B$4)))</f>
        <v>0.56297160015050374</v>
      </c>
      <c r="W88" s="18">
        <f>IF(OR($A88="",W$8=""),"",MMULT(Z!$B88:INDEX(ZM,$A88-$B$4+1,$B$3-$B$2+1),ZT!W$9:INDEX(ZTM,$B$3-$B$2+1,W$8+1-$B$4)))</f>
        <v>0.40443698713635862</v>
      </c>
      <c r="X88" s="18">
        <f>IF(OR($A88="",X$8=""),"",MMULT(Z!$B88:INDEX(ZM,$A88-$B$4+1,$B$3-$B$2+1),ZT!X$9:INDEX(ZTM,$B$3-$B$2+1,X$8+1-$B$4)))</f>
        <v>0.41789083039709413</v>
      </c>
      <c r="Y88" s="18">
        <f>IF(OR($A88="",Y$8=""),"",MMULT(Z!$B88:INDEX(ZM,$A88-$B$4+1,$B$3-$B$2+1),ZT!Y$9:INDEX(ZTM,$B$3-$B$2+1,Y$8+1-$B$4)))</f>
        <v>0.54963297572140235</v>
      </c>
      <c r="Z88" s="18">
        <f>IF(OR($A88="",Z$8=""),"",MMULT(Z!$B88:INDEX(ZM,$A88-$B$4+1,$B$3-$B$2+1),ZT!Z$9:INDEX(ZTM,$B$3-$B$2+1,Z$8+1-$B$4)))</f>
        <v>0.59166189820934467</v>
      </c>
      <c r="AA88" s="18">
        <f>IF(OR($A88="",AA$8=""),"",MMULT(Z!$B88:INDEX(ZM,$A88-$B$4+1,$B$3-$B$2+1),ZT!AA$9:INDEX(ZTM,$B$3-$B$2+1,AA$8+1-$B$4)))</f>
        <v>0.40963215945515863</v>
      </c>
      <c r="AB88" s="18">
        <f>IF(OR($A88="",AB$8=""),"",MMULT(Z!$B88:INDEX(ZM,$A88-$B$4+1,$B$3-$B$2+1),ZT!AB$9:INDEX(ZTM,$B$3-$B$2+1,AB$8+1-$B$4)))</f>
        <v>0.58807124438692393</v>
      </c>
      <c r="AC88" s="18">
        <f>IF(OR($A88="",AC$8=""),"",MMULT(Z!$B88:INDEX(ZM,$A88-$B$4+1,$B$3-$B$2+1),ZT!AC$9:INDEX(ZTM,$B$3-$B$2+1,AC$8+1-$B$4)))</f>
        <v>0.5084325666869417</v>
      </c>
      <c r="AD88" s="18">
        <f>IF(OR($A88="",AD$8=""),"",MMULT(Z!$B88:INDEX(ZM,$A88-$B$4+1,$B$3-$B$2+1),ZT!AD$9:INDEX(ZTM,$B$3-$B$2+1,AD$8+1-$B$4)))</f>
        <v>0.41729540929161824</v>
      </c>
      <c r="AE88" s="18">
        <f>IF(OR($A88="",AE$8=""),"",MMULT(Z!$B88:INDEX(ZM,$A88-$B$4+1,$B$3-$B$2+1),ZT!AE$9:INDEX(ZTM,$B$3-$B$2+1,AE$8+1-$B$4)))</f>
        <v>0.63088071544086954</v>
      </c>
      <c r="AF88" s="18">
        <f>IF(OR($A88="",AF$8=""),"",MMULT(Z!$B88:INDEX(ZM,$A88-$B$4+1,$B$3-$B$2+1),ZT!AF$9:INDEX(ZTM,$B$3-$B$2+1,AF$8+1-$B$4)))</f>
        <v>0.57727582892878537</v>
      </c>
      <c r="AG88" s="18">
        <f>IF(OR($A88="",AG$8=""),"",MMULT(Z!$B88:INDEX(ZM,$A88-$B$4+1,$B$3-$B$2+1),ZT!AG$9:INDEX(ZTM,$B$3-$B$2+1,AG$8+1-$B$4)))</f>
        <v>0.70311689620235829</v>
      </c>
      <c r="AH88" s="18">
        <f>IF(OR($A88="",AH$8=""),"",MMULT(Z!$B88:INDEX(ZM,$A88-$B$4+1,$B$3-$B$2+1),ZT!AH$9:INDEX(ZTM,$B$3-$B$2+1,AH$8+1-$B$4)))</f>
        <v>0.6101558079732271</v>
      </c>
      <c r="AI88" s="18">
        <f>IF(OR($A88="",AI$8=""),"",MMULT(Z!$B88:INDEX(ZM,$A88-$B$4+1,$B$3-$B$2+1),ZT!AI$9:INDEX(ZTM,$B$3-$B$2+1,AI$8+1-$B$4)))</f>
        <v>0.6618028853269935</v>
      </c>
      <c r="AJ88" s="18">
        <f>IF(OR($A88="",AJ$8=""),"",MMULT(Z!$B88:INDEX(ZM,$A88-$B$4+1,$B$3-$B$2+1),ZT!AJ$9:INDEX(ZTM,$B$3-$B$2+1,AJ$8+1-$B$4)))</f>
        <v>0.61044589043006947</v>
      </c>
      <c r="AK88" s="18">
        <f>IF(OR($A88="",AK$8=""),"",MMULT(Z!$B88:INDEX(ZM,$A88-$B$4+1,$B$3-$B$2+1),ZT!AK$9:INDEX(ZTM,$B$3-$B$2+1,AK$8+1-$B$4)))</f>
        <v>0.6583924343009897</v>
      </c>
      <c r="AL88" s="18">
        <f>IF(OR($A88="",AL$8=""),"",MMULT(Z!$B88:INDEX(ZM,$A88-$B$4+1,$B$3-$B$2+1),ZT!AL$9:INDEX(ZTM,$B$3-$B$2+1,AL$8+1-$B$4)))</f>
        <v>0.72129108374013962</v>
      </c>
      <c r="AM88" s="18">
        <f>IF(OR($A88="",AM$8=""),"",MMULT(Z!$B88:INDEX(ZM,$A88-$B$4+1,$B$3-$B$2+1),ZT!AM$9:INDEX(ZTM,$B$3-$B$2+1,AM$8+1-$B$4)))</f>
        <v>0.51685951687773735</v>
      </c>
      <c r="AN88" s="18">
        <f>IF(OR($A88="",AN$8=""),"",MMULT(Z!$B88:INDEX(ZM,$A88-$B$4+1,$B$3-$B$2+1),ZT!AN$9:INDEX(ZTM,$B$3-$B$2+1,AN$8+1-$B$4)))</f>
        <v>0.67218538320311982</v>
      </c>
      <c r="AO88" s="18">
        <f>IF(OR($A88="",AO$8=""),"",MMULT(Z!$B88:INDEX(ZM,$A88-$B$4+1,$B$3-$B$2+1),ZT!AO$9:INDEX(ZTM,$B$3-$B$2+1,AO$8+1-$B$4)))</f>
        <v>0.45088159307090075</v>
      </c>
      <c r="AP88" s="18">
        <f>IF(OR($A88="",AP$8=""),"",MMULT(Z!$B88:INDEX(ZM,$A88-$B$4+1,$B$3-$B$2+1),ZT!AP$9:INDEX(ZTM,$B$3-$B$2+1,AP$8+1-$B$4)))</f>
        <v>0.4687057184279867</v>
      </c>
      <c r="AQ88" s="18">
        <f>IF(OR($A88="",AQ$8=""),"",MMULT(Z!$B88:INDEX(ZM,$A88-$B$4+1,$B$3-$B$2+1),ZT!AQ$9:INDEX(ZTM,$B$3-$B$2+1,AQ$8+1-$B$4)))</f>
        <v>0.41121662014730237</v>
      </c>
      <c r="AR88" s="18">
        <f>IF(OR($A88="",AR$8=""),"",MMULT(Z!$B88:INDEX(ZM,$A88-$B$4+1,$B$3-$B$2+1),ZT!AR$9:INDEX(ZTM,$B$3-$B$2+1,AR$8+1-$B$4)))</f>
        <v>0.35335431129351796</v>
      </c>
      <c r="AS88" s="18">
        <f>IF(OR($A88="",AS$8=""),"",MMULT(Z!$B88:INDEX(ZM,$A88-$B$4+1,$B$3-$B$2+1),ZT!AS$9:INDEX(ZTM,$B$3-$B$2+1,AS$8+1-$B$4)))</f>
        <v>0.32606558895623111</v>
      </c>
      <c r="AT88" s="18">
        <f>IF(OR($A88="",AT$8=""),"",MMULT(Z!$B88:INDEX(ZM,$A88-$B$4+1,$B$3-$B$2+1),ZT!AT$9:INDEX(ZTM,$B$3-$B$2+1,AT$8+1-$B$4)))</f>
        <v>0.2786937878500666</v>
      </c>
      <c r="AU88" s="18">
        <f>IF(OR($A88="",AU$8=""),"",MMULT(Z!$B88:INDEX(ZM,$A88-$B$4+1,$B$3-$B$2+1),ZT!AU$9:INDEX(ZTM,$B$3-$B$2+1,AU$8+1-$B$4)))</f>
        <v>0.24326975768142026</v>
      </c>
      <c r="AV88" s="18">
        <f>IF(OR($A88="",AV$8=""),"",MMULT(Z!$B88:INDEX(ZM,$A88-$B$4+1,$B$3-$B$2+1),ZT!AV$9:INDEX(ZTM,$B$3-$B$2+1,AV$8+1-$B$4)))</f>
        <v>0.22092689977033969</v>
      </c>
      <c r="AW88" s="18">
        <f>IF(OR($A88="",AW$8=""),"",MMULT(Z!$B88:INDEX(ZM,$A88-$B$4+1,$B$3-$B$2+1),ZT!AW$9:INDEX(ZTM,$B$3-$B$2+1,AW$8+1-$B$4)))</f>
        <v>0.13663597008557893</v>
      </c>
      <c r="AX88" s="18">
        <f>IF(OR($A88="",AX$8=""),"",MMULT(Z!$B88:INDEX(ZM,$A88-$B$4+1,$B$3-$B$2+1),ZT!AX$9:INDEX(ZTM,$B$3-$B$2+1,AX$8+1-$B$4)))</f>
        <v>0.13115442453035797</v>
      </c>
      <c r="AY88" s="18">
        <f>IF(OR($A88="",AY$8=""),"",MMULT(Z!$B88:INDEX(ZM,$A88-$B$4+1,$B$3-$B$2+1),ZT!AY$9:INDEX(ZTM,$B$3-$B$2+1,AY$8+1-$B$4)))</f>
        <v>0.12806811506830953</v>
      </c>
      <c r="AZ88" s="18">
        <f>IF(OR($A88="",AZ$8=""),"",MMULT(Z!$B88:INDEX(ZM,$A88-$B$4+1,$B$3-$B$2+1),ZT!AZ$9:INDEX(ZTM,$B$3-$B$2+1,AZ$8+1-$B$4)))</f>
        <v>0.13642836787196791</v>
      </c>
      <c r="BA88" s="18">
        <f>IF(OR($A88="",BA$8=""),"",MMULT(Z!$B88:INDEX(ZM,$A88-$B$4+1,$B$3-$B$2+1),ZT!BA$9:INDEX(ZTM,$B$3-$B$2+1,BA$8+1-$B$4)))</f>
        <v>9.5053911806147862E-2</v>
      </c>
      <c r="BB88" s="18">
        <f>IF(OR($A88="",BB$8=""),"",MMULT(Z!$B88:INDEX(ZM,$A88-$B$4+1,$B$3-$B$2+1),ZT!BB$9:INDEX(ZTM,$B$3-$B$2+1,BB$8+1-$B$4)))</f>
        <v>0.10491666169621969</v>
      </c>
      <c r="BC88" s="18">
        <f>IF(OR($A88="",BC$8=""),"",MMULT(Z!$B88:INDEX(ZM,$A88-$B$4+1,$B$3-$B$2+1),ZT!BC$9:INDEX(ZTM,$B$3-$B$2+1,BC$8+1-$B$4)))</f>
        <v>6.918171816166642E-2</v>
      </c>
      <c r="BD88" s="18">
        <f>IF(OR($A88="",BD$8=""),"",MMULT(Z!$B88:INDEX(ZM,$A88-$B$4+1,$B$3-$B$2+1),ZT!BD$9:INDEX(ZTM,$B$3-$B$2+1,BD$8+1-$B$4)))</f>
        <v>8.9589953647436979E-2</v>
      </c>
      <c r="BE88" s="18">
        <f>IF(OR($A88="",BE$8=""),"",MMULT(Z!$B88:INDEX(ZM,$A88-$B$4+1,$B$3-$B$2+1),ZT!BE$9:INDEX(ZTM,$B$3-$B$2+1,BE$8+1-$B$4)))</f>
        <v>0.13376133311014821</v>
      </c>
      <c r="BF88" s="18">
        <f>IF(OR($A88="",BF$8=""),"",MMULT(Z!$B88:INDEX(ZM,$A88-$B$4+1,$B$3-$B$2+1),ZT!BF$9:INDEX(ZTM,$B$3-$B$2+1,BF$8+1-$B$4)))</f>
        <v>0.14714848607537917</v>
      </c>
      <c r="BG88" s="18">
        <f>IF(OR($A88="",BG$8=""),"",MMULT(Z!$B88:INDEX(ZM,$A88-$B$4+1,$B$3-$B$2+1),ZT!BG$9:INDEX(ZTM,$B$3-$B$2+1,BG$8+1-$B$4)))</f>
        <v>0.16752118376986819</v>
      </c>
      <c r="BH88" s="18">
        <f>IF(OR($A88="",BH$8=""),"",MMULT(Z!$B88:INDEX(ZM,$A88-$B$4+1,$B$3-$B$2+1),ZT!BH$9:INDEX(ZTM,$B$3-$B$2+1,BH$8+1-$B$4)))</f>
        <v>0.15240324737345357</v>
      </c>
      <c r="BI88" s="18">
        <f>IF(OR($A88="",BI$8=""),"",MMULT(Z!$B88:INDEX(ZM,$A88-$B$4+1,$B$3-$B$2+1),ZT!BI$9:INDEX(ZTM,$B$3-$B$2+1,BI$8+1-$B$4)))</f>
        <v>0.17455800635515917</v>
      </c>
      <c r="BJ88" s="18">
        <f>IF(OR($A88="",BJ$8=""),"",MMULT(Z!$B88:INDEX(ZM,$A88-$B$4+1,$B$3-$B$2+1),ZT!BJ$9:INDEX(ZTM,$B$3-$B$2+1,BJ$8+1-$B$4)))</f>
        <v>0.19147948421882469</v>
      </c>
      <c r="BK88" s="18">
        <f>IF(OR($A88="",BK$8=""),"",MMULT(Z!$B88:INDEX(ZM,$A88-$B$4+1,$B$3-$B$2+1),ZT!BK$9:INDEX(ZTM,$B$3-$B$2+1,BK$8+1-$B$4)))</f>
        <v>0.19711929741830597</v>
      </c>
      <c r="BL88" s="18">
        <f>IF(OR($A88="",BL$8=""),"",MMULT(Z!$B88:INDEX(ZM,$A88-$B$4+1,$B$3-$B$2+1),ZT!BL$9:INDEX(ZTM,$B$3-$B$2+1,BL$8+1-$B$4)))</f>
        <v>0.19838384126849315</v>
      </c>
      <c r="BM88" s="18">
        <f>IF(OR($A88="",BM$8=""),"",MMULT(Z!$B88:INDEX(ZM,$A88-$B$4+1,$B$3-$B$2+1),ZT!BM$9:INDEX(ZTM,$B$3-$B$2+1,BM$8+1-$B$4)))</f>
        <v>0.22358866355455476</v>
      </c>
      <c r="BN88" s="18">
        <f>IF(OR($A88="",BN$8=""),"",MMULT(Z!$B88:INDEX(ZM,$A88-$B$4+1,$B$3-$B$2+1),ZT!BN$9:INDEX(ZTM,$B$3-$B$2+1,BN$8+1-$B$4)))</f>
        <v>0.20446815442768712</v>
      </c>
      <c r="BO88" s="18">
        <f>IF(OR($A88="",BO$8=""),"",MMULT(Z!$B88:INDEX(ZM,$A88-$B$4+1,$B$3-$B$2+1),ZT!BO$9:INDEX(ZTM,$B$3-$B$2+1,BO$8+1-$B$4)))</f>
        <v>0.26061432202649337</v>
      </c>
      <c r="BP88" s="18">
        <f>IF(OR($A88="",BP$8=""),"",MMULT(Z!$B88:INDEX(ZM,$A88-$B$4+1,$B$3-$B$2+1),ZT!BP$9:INDEX(ZTM,$B$3-$B$2+1,BP$8+1-$B$4)))</f>
        <v>0.26082209480553409</v>
      </c>
      <c r="BQ88" s="18">
        <f>IF(OR($A88="",BQ$8=""),"",MMULT(Z!$B88:INDEX(ZM,$A88-$B$4+1,$B$3-$B$2+1),ZT!BQ$9:INDEX(ZTM,$B$3-$B$2+1,BQ$8+1-$B$4)))</f>
        <v>0.24840476461151464</v>
      </c>
      <c r="BR88" s="18">
        <f>IF(OR($A88="",BR$8=""),"",MMULT(Z!$B88:INDEX(ZM,$A88-$B$4+1,$B$3-$B$2+1),ZT!BR$9:INDEX(ZTM,$B$3-$B$2+1,BR$8+1-$B$4)))</f>
        <v>0.27079264875739312</v>
      </c>
      <c r="BS88" s="18">
        <f>IF(OR($A88="",BS$8=""),"",MMULT(Z!$B88:INDEX(ZM,$A88-$B$4+1,$B$3-$B$2+1),ZT!BS$9:INDEX(ZTM,$B$3-$B$2+1,BS$8+1-$B$4)))</f>
        <v>0.2505758454820336</v>
      </c>
      <c r="BT88" s="18">
        <f>IF(OR($A88="",BT$8=""),"",MMULT(Z!$B88:INDEX(ZM,$A88-$B$4+1,$B$3-$B$2+1),ZT!BT$9:INDEX(ZTM,$B$3-$B$2+1,BT$8+1-$B$4)))</f>
        <v>0.26082670734856522</v>
      </c>
      <c r="BU88" s="18">
        <f>IF(OR($A88="",BU$8=""),"",MMULT(Z!$B88:INDEX(ZM,$A88-$B$4+1,$B$3-$B$2+1),ZT!BU$9:INDEX(ZTM,$B$3-$B$2+1,BU$8+1-$B$4)))</f>
        <v>0.26581327609439276</v>
      </c>
      <c r="BV88" s="18">
        <f>IF(OR($A88="",BV$8=""),"",MMULT(Z!$B88:INDEX(ZM,$A88-$B$4+1,$B$3-$B$2+1),ZT!BV$9:INDEX(ZTM,$B$3-$B$2+1,BV$8+1-$B$4)))</f>
        <v>0.26317771224473319</v>
      </c>
      <c r="BW88" s="18">
        <f>IF(OR($A88="",BW$8=""),"",MMULT(Z!$B88:INDEX(ZM,$A88-$B$4+1,$B$3-$B$2+1),ZT!BW$9:INDEX(ZTM,$B$3-$B$2+1,BW$8+1-$B$4)))</f>
        <v>0.26708327501774043</v>
      </c>
      <c r="BX88" s="18">
        <f>IF(OR($A88="",BX$8=""),"",MMULT(Z!$B88:INDEX(ZM,$A88-$B$4+1,$B$3-$B$2+1),ZT!BX$9:INDEX(ZTM,$B$3-$B$2+1,BX$8+1-$B$4)))</f>
        <v>0.25977031582353216</v>
      </c>
      <c r="BY88" s="18">
        <f>IF(OR($A88="",BY$8=""),"",MMULT(Z!$B88:INDEX(ZM,$A88-$B$4+1,$B$3-$B$2+1),ZT!BY$9:INDEX(ZTM,$B$3-$B$2+1,BY$8+1-$B$4)))</f>
        <v>0.22437975275941652</v>
      </c>
      <c r="BZ88" s="18">
        <f>IF(OR($A88="",BZ$8=""),"",MMULT(Z!$B88:INDEX(ZM,$A88-$B$4+1,$B$3-$B$2+1),ZT!BZ$9:INDEX(ZTM,$B$3-$B$2+1,BZ$8+1-$B$4)))</f>
        <v>0.26375009788749271</v>
      </c>
      <c r="CA88" s="18">
        <f>IF(OR($A88="",CA$8=""),"",MMULT(Z!$B88:INDEX(ZM,$A88-$B$4+1,$B$3-$B$2+1),ZT!CA$9:INDEX(ZTM,$B$3-$B$2+1,CA$8+1-$B$4)))</f>
        <v>0.20680954402532853</v>
      </c>
      <c r="CB88" s="18">
        <f>IF(OR($A88="",CB$8=""),"",MMULT(Z!$B88:INDEX(ZM,$A88-$B$4+1,$B$3-$B$2+1),ZT!CB$9:INDEX(ZTM,$B$3-$B$2+1,CB$8+1-$B$4)))</f>
        <v>0.21278292922082556</v>
      </c>
      <c r="CC88" s="18">
        <f>IF(OR($A88="",CC$8=""),"",MMULT(Z!$B88:INDEX(ZM,$A88-$B$4+1,$B$3-$B$2+1),ZT!CC$9:INDEX(ZTM,$B$3-$B$2+1,CC$8+1-$B$4)))</f>
        <v>0.26127493858991369</v>
      </c>
      <c r="CD88" s="18">
        <f>IF(OR($A88="",CD$8=""),"",MMULT(Z!$B88:INDEX(ZM,$A88-$B$4+1,$B$3-$B$2+1),ZT!CD$9:INDEX(ZTM,$B$3-$B$2+1,CD$8+1-$B$4)))</f>
        <v>0.19134281026242531</v>
      </c>
      <c r="CE88" s="18">
        <f>IF(OR($A88="",CE$8=""),"",MMULT(Z!$B88:INDEX(ZM,$A88-$B$4+1,$B$3-$B$2+1),ZT!CE$9:INDEX(ZTM,$B$3-$B$2+1,CE$8+1-$B$4)))</f>
        <v>0.20044852172385946</v>
      </c>
      <c r="CF88" s="18">
        <f>IF(OR($A88="",CF$8=""),"",MMULT(Z!$B88:INDEX(ZM,$A88-$B$4+1,$B$3-$B$2+1),ZT!CF$9:INDEX(ZTM,$B$3-$B$2+1,CF$8+1-$B$4)))</f>
        <v>0.18789886709149278</v>
      </c>
      <c r="CG88" s="18">
        <f>IF(OR($A88="",CG$8=""),"",MMULT(Z!$B88:INDEX(ZM,$A88-$B$4+1,$B$3-$B$2+1),ZT!CG$9:INDEX(ZTM,$B$3-$B$2+1,CG$8+1-$B$4)))</f>
        <v>0.20269336442309271</v>
      </c>
      <c r="CH88" s="18">
        <f>IF(OR($A88="",CH$8=""),"",MMULT(Z!$B88:INDEX(ZM,$A88-$B$4+1,$B$3-$B$2+1),ZT!CH$9:INDEX(ZTM,$B$3-$B$2+1,CH$8+1-$B$4)))</f>
        <v>0.20884400101343675</v>
      </c>
      <c r="CI88" s="18">
        <f>IF(OR($A88="",CI$8=""),"",MMULT(Z!$B88:INDEX(ZM,$A88-$B$4+1,$B$3-$B$2+1),ZT!CI$9:INDEX(ZTM,$B$3-$B$2+1,CI$8+1-$B$4)))</f>
        <v>0.20135744395868746</v>
      </c>
      <c r="CJ88" s="18">
        <f>IF(OR($A88="",CJ$8=""),"",MMULT(Z!$B88:INDEX(ZM,$A88-$B$4+1,$B$3-$B$2+1),ZT!CJ$9:INDEX(ZTM,$B$3-$B$2+1,CJ$8+1-$B$4)))</f>
        <v>0.19730400900554618</v>
      </c>
      <c r="CK88" s="18">
        <f>IF(OR($A88="",CK$8=""),"",MMULT(Z!$B88:INDEX(ZM,$A88-$B$4+1,$B$3-$B$2+1),ZT!CK$9:INDEX(ZTM,$B$3-$B$2+1,CK$8+1-$B$4)))</f>
        <v>0.19260122022789983</v>
      </c>
      <c r="CL88" s="18">
        <f>IF(OR($A88="",CL$8=""),"",MMULT(Z!$B88:INDEX(ZM,$A88-$B$4+1,$B$3-$B$2+1),ZT!CL$9:INDEX(ZTM,$B$3-$B$2+1,CL$8+1-$B$4)))</f>
        <v>0.20600204050190268</v>
      </c>
      <c r="CM88" s="18">
        <f>IF(OR($A88="",CM$8=""),"",MMULT(Z!$B88:INDEX(ZM,$A88-$B$4+1,$B$3-$B$2+1),ZT!CM$9:INDEX(ZTM,$B$3-$B$2+1,CM$8+1-$B$4)))</f>
        <v>0.20381920546797505</v>
      </c>
      <c r="CN88" s="18">
        <f>IF(OR($A88="",CN$8=""),"",MMULT(Z!$B88:INDEX(ZM,$A88-$B$4+1,$B$3-$B$2+1),ZT!CN$9:INDEX(ZTM,$B$3-$B$2+1,CN$8+1-$B$4)))</f>
        <v>0.21280128717807445</v>
      </c>
      <c r="CO88" s="18">
        <f>IF(OR($A88="",CO$8=""),"",MMULT(Z!$B88:INDEX(ZM,$A88-$B$4+1,$B$3-$B$2+1),ZT!CO$9:INDEX(ZTM,$B$3-$B$2+1,CO$8+1-$B$4)))</f>
        <v>0.21383663746858136</v>
      </c>
      <c r="CP88" s="18">
        <f>IF(OR($A88="",CP$8=""),"",MMULT(Z!$B88:INDEX(ZM,$A88-$B$4+1,$B$3-$B$2+1),ZT!CP$9:INDEX(ZTM,$B$3-$B$2+1,CP$8+1-$B$4)))</f>
        <v>0.14928127231302871</v>
      </c>
      <c r="CQ88" s="18">
        <f>IF(OR($A88="",CQ$8=""),"",MMULT(Z!$B88:INDEX(ZM,$A88-$B$4+1,$B$3-$B$2+1),ZT!CQ$9:INDEX(ZTM,$B$3-$B$2+1,CQ$8+1-$B$4)))</f>
        <v>0.15320089276477422</v>
      </c>
      <c r="CR88" s="18">
        <f>IF(OR($A88="",CR$8=""),"",MMULT(Z!$B88:INDEX(ZM,$A88-$B$4+1,$B$3-$B$2+1),ZT!CR$9:INDEX(ZTM,$B$3-$B$2+1,CR$8+1-$B$4)))</f>
        <v>0.10182152493688849</v>
      </c>
      <c r="CS88" s="18">
        <f>IF(OR($A88="",CS$8=""),"",MMULT(Z!$B88:INDEX(ZM,$A88-$B$4+1,$B$3-$B$2+1),ZT!CS$9:INDEX(ZTM,$B$3-$B$2+1,CS$8+1-$B$4)))</f>
        <v>0.14817349617149606</v>
      </c>
      <c r="CT88" s="18" t="str">
        <f>IF(OR($A88="",CT$8=""),"",MMULT(Z!$B88:INDEX(ZM,$A88-$B$4+1,$B$3-$B$2+1),ZT!CT$9:INDEX(ZTM,$B$3-$B$2+1,CT$8+1-$B$4)))</f>
        <v/>
      </c>
      <c r="CU88" s="18" t="str">
        <f>IF(OR($A88="",CU$8=""),"",MMULT(Z!$B88:INDEX(ZM,$A88-$B$4+1,$B$3-$B$2+1),ZT!CU$9:INDEX(ZTM,$B$3-$B$2+1,CU$8+1-$B$4)))</f>
        <v/>
      </c>
      <c r="CV88" s="18" t="str">
        <f>IF(OR($A88="",CV$8=""),"",MMULT(Z!$B88:INDEX(ZM,$A88-$B$4+1,$B$3-$B$2+1),ZT!CV$9:INDEX(ZTM,$B$3-$B$2+1,CV$8+1-$B$4)))</f>
        <v/>
      </c>
      <c r="CW88" s="18" t="str">
        <f>IF(OR($A88="",CW$8=""),"",MMULT(Z!$B88:INDEX(ZM,$A88-$B$4+1,$B$3-$B$2+1),ZT!CW$9:INDEX(ZTM,$B$3-$B$2+1,CW$8+1-$B$4)))</f>
        <v/>
      </c>
      <c r="CX88" s="18" t="str">
        <f>IF(OR($A88="",CX$8=""),"",MMULT(Z!$B88:INDEX(ZM,$A88-$B$4+1,$B$3-$B$2+1),ZT!CX$9:INDEX(ZTM,$B$3-$B$2+1,CX$8+1-$B$4)))</f>
        <v/>
      </c>
      <c r="CY88" s="18" t="str">
        <f>IF(OR($A88="",CY$8=""),"",MMULT(Z!$B88:INDEX(ZM,$A88-$B$4+1,$B$3-$B$2+1),ZT!CY$9:INDEX(ZTM,$B$3-$B$2+1,CY$8+1-$B$4)))</f>
        <v/>
      </c>
      <c r="CZ88" s="18" t="str">
        <f>IF(OR($A88="",CZ$8=""),"",MMULT(Z!$B88:INDEX(ZM,$A88-$B$4+1,$B$3-$B$2+1),ZT!CZ$9:INDEX(ZTM,$B$3-$B$2+1,CZ$8+1-$B$4)))</f>
        <v/>
      </c>
      <c r="DA88" s="18" t="str">
        <f>IF(OR($A88="",DA$8=""),"",MMULT(Z!$B88:INDEX(ZM,$A88-$B$4+1,$B$3-$B$2+1),ZT!DA$9:INDEX(ZTM,$B$3-$B$2+1,DA$8+1-$B$4)))</f>
        <v/>
      </c>
      <c r="DB88" s="18" t="str">
        <f>IF(OR($A88="",DB$8=""),"",MMULT(Z!$B88:INDEX(ZM,$A88-$B$4+1,$B$3-$B$2+1),ZT!DB$9:INDEX(ZTM,$B$3-$B$2+1,DB$8+1-$B$4)))</f>
        <v/>
      </c>
      <c r="DC88" s="18" t="str">
        <f>IF(OR($A88="",DC$8=""),"",MMULT(Z!$B88:INDEX(ZM,$A88-$B$4+1,$B$3-$B$2+1),ZT!DC$9:INDEX(ZTM,$B$3-$B$2+1,DC$8+1-$B$4)))</f>
        <v/>
      </c>
      <c r="DD88" s="18" t="str">
        <f>IF(OR($A88="",DD$8=""),"",MMULT(Z!$B88:INDEX(ZM,$A88-$B$4+1,$B$3-$B$2+1),ZT!DD$9:INDEX(ZTM,$B$3-$B$2+1,DD$8+1-$B$4)))</f>
        <v/>
      </c>
      <c r="DE88" s="18" t="str">
        <f>IF(OR($A88="",DE$8=""),"",MMULT(Z!$B88:INDEX(ZM,$A88-$B$4+1,$B$3-$B$2+1),ZT!DE$9:INDEX(ZTM,$B$3-$B$2+1,DE$8+1-$B$4)))</f>
        <v/>
      </c>
      <c r="DF88" s="18" t="str">
        <f>IF(OR($A88="",DF$8=""),"",MMULT(Z!$B88:INDEX(ZM,$A88-$B$4+1,$B$3-$B$2+1),ZT!DF$9:INDEX(ZTM,$B$3-$B$2+1,DF$8+1-$B$4)))</f>
        <v/>
      </c>
      <c r="DG88" s="18" t="str">
        <f>IF(OR($A88="",DG$8=""),"",MMULT(Z!$B88:INDEX(ZM,$A88-$B$4+1,$B$3-$B$2+1),ZT!DG$9:INDEX(ZTM,$B$3-$B$2+1,DG$8+1-$B$4)))</f>
        <v/>
      </c>
    </row>
    <row r="89" spans="1:111">
      <c r="A89">
        <f>Z!A89</f>
        <v>80</v>
      </c>
      <c r="B89" s="18">
        <f>IF(OR($A89="",B$8=""),"",MMULT(Z!$B89:INDEX(ZM,$A89-$B$4+1,$B$3-$B$2+1),ZT!B$9:INDEX(ZTM,$B$3-$B$2+1,B$8+1-$B$4)))</f>
        <v>0.61766098494393185</v>
      </c>
      <c r="C89" s="18">
        <f>IF(OR($A89="",C$8=""),"",MMULT(Z!$B89:INDEX(ZM,$A89-$B$4+1,$B$3-$B$2+1),ZT!C$9:INDEX(ZTM,$B$3-$B$2+1,C$8+1-$B$4)))</f>
        <v>0.51278809855987029</v>
      </c>
      <c r="D89" s="18">
        <f>IF(OR($A89="",D$8=""),"",MMULT(Z!$B89:INDEX(ZM,$A89-$B$4+1,$B$3-$B$2+1),ZT!D$9:INDEX(ZTM,$B$3-$B$2+1,D$8+1-$B$4)))</f>
        <v>0.43452157314907264</v>
      </c>
      <c r="E89" s="18">
        <f>IF(OR($A89="",E$8=""),"",MMULT(Z!$B89:INDEX(ZM,$A89-$B$4+1,$B$3-$B$2+1),ZT!E$9:INDEX(ZTM,$B$3-$B$2+1,E$8+1-$B$4)))</f>
        <v>0.41864320043620007</v>
      </c>
      <c r="F89" s="18">
        <f>IF(OR($A89="",F$8=""),"",MMULT(Z!$B89:INDEX(ZM,$A89-$B$4+1,$B$3-$B$2+1),ZT!F$9:INDEX(ZTM,$B$3-$B$2+1,F$8+1-$B$4)))</f>
        <v>0.44372059312692369</v>
      </c>
      <c r="G89" s="18">
        <f>IF(OR($A89="",G$8=""),"",MMULT(Z!$B89:INDEX(ZM,$A89-$B$4+1,$B$3-$B$2+1),ZT!G$9:INDEX(ZTM,$B$3-$B$2+1,G$8+1-$B$4)))</f>
        <v>0.47369427149896493</v>
      </c>
      <c r="H89" s="18">
        <f>IF(OR($A89="",H$8=""),"",MMULT(Z!$B89:INDEX(ZM,$A89-$B$4+1,$B$3-$B$2+1),ZT!H$9:INDEX(ZTM,$B$3-$B$2+1,H$8+1-$B$4)))</f>
        <v>0.39068144921354686</v>
      </c>
      <c r="I89" s="18">
        <f>IF(OR($A89="",I$8=""),"",MMULT(Z!$B89:INDEX(ZM,$A89-$B$4+1,$B$3-$B$2+1),ZT!I$9:INDEX(ZTM,$B$3-$B$2+1,I$8+1-$B$4)))</f>
        <v>0.31796448020410673</v>
      </c>
      <c r="J89" s="18">
        <f>IF(OR($A89="",J$8=""),"",MMULT(Z!$B89:INDEX(ZM,$A89-$B$4+1,$B$3-$B$2+1),ZT!J$9:INDEX(ZTM,$B$3-$B$2+1,J$8+1-$B$4)))</f>
        <v>0.74474807327599801</v>
      </c>
      <c r="K89" s="18">
        <f>IF(OR($A89="",K$8=""),"",MMULT(Z!$B89:INDEX(ZM,$A89-$B$4+1,$B$3-$B$2+1),ZT!K$9:INDEX(ZTM,$B$3-$B$2+1,K$8+1-$B$4)))</f>
        <v>0.41183046013424723</v>
      </c>
      <c r="L89" s="18">
        <f>IF(OR($A89="",L$8=""),"",MMULT(Z!$B89:INDEX(ZM,$A89-$B$4+1,$B$3-$B$2+1),ZT!L$9:INDEX(ZTM,$B$3-$B$2+1,L$8+1-$B$4)))</f>
        <v>0.58199034796987914</v>
      </c>
      <c r="M89" s="18">
        <f>IF(OR($A89="",M$8=""),"",MMULT(Z!$B89:INDEX(ZM,$A89-$B$4+1,$B$3-$B$2+1),ZT!M$9:INDEX(ZTM,$B$3-$B$2+1,M$8+1-$B$4)))</f>
        <v>0.14417236878713308</v>
      </c>
      <c r="N89" s="18">
        <f>IF(OR($A89="",N$8=""),"",MMULT(Z!$B89:INDEX(ZM,$A89-$B$4+1,$B$3-$B$2+1),ZT!N$9:INDEX(ZTM,$B$3-$B$2+1,N$8+1-$B$4)))</f>
        <v>0.33493109049373682</v>
      </c>
      <c r="O89" s="18">
        <f>IF(OR($A89="",O$8=""),"",MMULT(Z!$B89:INDEX(ZM,$A89-$B$4+1,$B$3-$B$2+1),ZT!O$9:INDEX(ZTM,$B$3-$B$2+1,O$8+1-$B$4)))</f>
        <v>0.1901155173691029</v>
      </c>
      <c r="P89" s="18">
        <f>IF(OR($A89="",P$8=""),"",MMULT(Z!$B89:INDEX(ZM,$A89-$B$4+1,$B$3-$B$2+1),ZT!P$9:INDEX(ZTM,$B$3-$B$2+1,P$8+1-$B$4)))</f>
        <v>0.27566752214186069</v>
      </c>
      <c r="Q89" s="18">
        <f>IF(OR($A89="",Q$8=""),"",MMULT(Z!$B89:INDEX(ZM,$A89-$B$4+1,$B$3-$B$2+1),ZT!Q$9:INDEX(ZTM,$B$3-$B$2+1,Q$8+1-$B$4)))</f>
        <v>0.30028175516615202</v>
      </c>
      <c r="R89" s="18">
        <f>IF(OR($A89="",R$8=""),"",MMULT(Z!$B89:INDEX(ZM,$A89-$B$4+1,$B$3-$B$2+1),ZT!R$9:INDEX(ZTM,$B$3-$B$2+1,R$8+1-$B$4)))</f>
        <v>0.2362481210732417</v>
      </c>
      <c r="S89" s="18">
        <f>IF(OR($A89="",S$8=""),"",MMULT(Z!$B89:INDEX(ZM,$A89-$B$4+1,$B$3-$B$2+1),ZT!S$9:INDEX(ZTM,$B$3-$B$2+1,S$8+1-$B$4)))</f>
        <v>0.43705664318430498</v>
      </c>
      <c r="T89" s="18">
        <f>IF(OR($A89="",T$8=""),"",MMULT(Z!$B89:INDEX(ZM,$A89-$B$4+1,$B$3-$B$2+1),ZT!T$9:INDEX(ZTM,$B$3-$B$2+1,T$8+1-$B$4)))</f>
        <v>0.18705660087996473</v>
      </c>
      <c r="U89" s="18">
        <f>IF(OR($A89="",U$8=""),"",MMULT(Z!$B89:INDEX(ZM,$A89-$B$4+1,$B$3-$B$2+1),ZT!U$9:INDEX(ZTM,$B$3-$B$2+1,U$8+1-$B$4)))</f>
        <v>0.44176164137834123</v>
      </c>
      <c r="V89" s="18">
        <f>IF(OR($A89="",V$8=""),"",MMULT(Z!$B89:INDEX(ZM,$A89-$B$4+1,$B$3-$B$2+1),ZT!V$9:INDEX(ZTM,$B$3-$B$2+1,V$8+1-$B$4)))</f>
        <v>0.4945576953376622</v>
      </c>
      <c r="W89" s="18">
        <f>IF(OR($A89="",W$8=""),"",MMULT(Z!$B89:INDEX(ZM,$A89-$B$4+1,$B$3-$B$2+1),ZT!W$9:INDEX(ZTM,$B$3-$B$2+1,W$8+1-$B$4)))</f>
        <v>0.42513347757242531</v>
      </c>
      <c r="X89" s="18">
        <f>IF(OR($A89="",X$8=""),"",MMULT(Z!$B89:INDEX(ZM,$A89-$B$4+1,$B$3-$B$2+1),ZT!X$9:INDEX(ZTM,$B$3-$B$2+1,X$8+1-$B$4)))</f>
        <v>0.47298482697733518</v>
      </c>
      <c r="Y89" s="18">
        <f>IF(OR($A89="",Y$8=""),"",MMULT(Z!$B89:INDEX(ZM,$A89-$B$4+1,$B$3-$B$2+1),ZT!Y$9:INDEX(ZTM,$B$3-$B$2+1,Y$8+1-$B$4)))</f>
        <v>0.53475182632874563</v>
      </c>
      <c r="Z89" s="18">
        <f>IF(OR($A89="",Z$8=""),"",MMULT(Z!$B89:INDEX(ZM,$A89-$B$4+1,$B$3-$B$2+1),ZT!Z$9:INDEX(ZTM,$B$3-$B$2+1,Z$8+1-$B$4)))</f>
        <v>0.56878164286657573</v>
      </c>
      <c r="AA89" s="18">
        <f>IF(OR($A89="",AA$8=""),"",MMULT(Z!$B89:INDEX(ZM,$A89-$B$4+1,$B$3-$B$2+1),ZT!AA$9:INDEX(ZTM,$B$3-$B$2+1,AA$8+1-$B$4)))</f>
        <v>0.34964875713770543</v>
      </c>
      <c r="AB89" s="18">
        <f>IF(OR($A89="",AB$8=""),"",MMULT(Z!$B89:INDEX(ZM,$A89-$B$4+1,$B$3-$B$2+1),ZT!AB$9:INDEX(ZTM,$B$3-$B$2+1,AB$8+1-$B$4)))</f>
        <v>0.51899902204766191</v>
      </c>
      <c r="AC89" s="18">
        <f>IF(OR($A89="",AC$8=""),"",MMULT(Z!$B89:INDEX(ZM,$A89-$B$4+1,$B$3-$B$2+1),ZT!AC$9:INDEX(ZTM,$B$3-$B$2+1,AC$8+1-$B$4)))</f>
        <v>0.48726540204680052</v>
      </c>
      <c r="AD89" s="18">
        <f>IF(OR($A89="",AD$8=""),"",MMULT(Z!$B89:INDEX(ZM,$A89-$B$4+1,$B$3-$B$2+1),ZT!AD$9:INDEX(ZTM,$B$3-$B$2+1,AD$8+1-$B$4)))</f>
        <v>0.4198312238098254</v>
      </c>
      <c r="AE89" s="18">
        <f>IF(OR($A89="",AE$8=""),"",MMULT(Z!$B89:INDEX(ZM,$A89-$B$4+1,$B$3-$B$2+1),ZT!AE$9:INDEX(ZTM,$B$3-$B$2+1,AE$8+1-$B$4)))</f>
        <v>0.59554734513988561</v>
      </c>
      <c r="AF89" s="18">
        <f>IF(OR($A89="",AF$8=""),"",MMULT(Z!$B89:INDEX(ZM,$A89-$B$4+1,$B$3-$B$2+1),ZT!AF$9:INDEX(ZTM,$B$3-$B$2+1,AF$8+1-$B$4)))</f>
        <v>0.60746221700147862</v>
      </c>
      <c r="AG89" s="18">
        <f>IF(OR($A89="",AG$8=""),"",MMULT(Z!$B89:INDEX(ZM,$A89-$B$4+1,$B$3-$B$2+1),ZT!AG$9:INDEX(ZTM,$B$3-$B$2+1,AG$8+1-$B$4)))</f>
        <v>0.70807621754363048</v>
      </c>
      <c r="AH89" s="18">
        <f>IF(OR($A89="",AH$8=""),"",MMULT(Z!$B89:INDEX(ZM,$A89-$B$4+1,$B$3-$B$2+1),ZT!AH$9:INDEX(ZTM,$B$3-$B$2+1,AH$8+1-$B$4)))</f>
        <v>0.59064581873785049</v>
      </c>
      <c r="AI89" s="18">
        <f>IF(OR($A89="",AI$8=""),"",MMULT(Z!$B89:INDEX(ZM,$A89-$B$4+1,$B$3-$B$2+1),ZT!AI$9:INDEX(ZTM,$B$3-$B$2+1,AI$8+1-$B$4)))</f>
        <v>0.63062131135070121</v>
      </c>
      <c r="AJ89" s="18">
        <f>IF(OR($A89="",AJ$8=""),"",MMULT(Z!$B89:INDEX(ZM,$A89-$B$4+1,$B$3-$B$2+1),ZT!AJ$9:INDEX(ZTM,$B$3-$B$2+1,AJ$8+1-$B$4)))</f>
        <v>0.60836878828970942</v>
      </c>
      <c r="AK89" s="18">
        <f>IF(OR($A89="",AK$8=""),"",MMULT(Z!$B89:INDEX(ZM,$A89-$B$4+1,$B$3-$B$2+1),ZT!AK$9:INDEX(ZTM,$B$3-$B$2+1,AK$8+1-$B$4)))</f>
        <v>0.62622831827658176</v>
      </c>
      <c r="AL89" s="18">
        <f>IF(OR($A89="",AL$8=""),"",MMULT(Z!$B89:INDEX(ZM,$A89-$B$4+1,$B$3-$B$2+1),ZT!AL$9:INDEX(ZTM,$B$3-$B$2+1,AL$8+1-$B$4)))</f>
        <v>0.68152437081710249</v>
      </c>
      <c r="AM89" s="18">
        <f>IF(OR($A89="",AM$8=""),"",MMULT(Z!$B89:INDEX(ZM,$A89-$B$4+1,$B$3-$B$2+1),ZT!AM$9:INDEX(ZTM,$B$3-$B$2+1,AM$8+1-$B$4)))</f>
        <v>0.51377414260537846</v>
      </c>
      <c r="AN89" s="18">
        <f>IF(OR($A89="",AN$8=""),"",MMULT(Z!$B89:INDEX(ZM,$A89-$B$4+1,$B$3-$B$2+1),ZT!AN$9:INDEX(ZTM,$B$3-$B$2+1,AN$8+1-$B$4)))</f>
        <v>0.64151597458798892</v>
      </c>
      <c r="AO89" s="18">
        <f>IF(OR($A89="",AO$8=""),"",MMULT(Z!$B89:INDEX(ZM,$A89-$B$4+1,$B$3-$B$2+1),ZT!AO$9:INDEX(ZTM,$B$3-$B$2+1,AO$8+1-$B$4)))</f>
        <v>0.43689973515280139</v>
      </c>
      <c r="AP89" s="18">
        <f>IF(OR($A89="",AP$8=""),"",MMULT(Z!$B89:INDEX(ZM,$A89-$B$4+1,$B$3-$B$2+1),ZT!AP$9:INDEX(ZTM,$B$3-$B$2+1,AP$8+1-$B$4)))</f>
        <v>0.44069655079696113</v>
      </c>
      <c r="AQ89" s="18">
        <f>IF(OR($A89="",AQ$8=""),"",MMULT(Z!$B89:INDEX(ZM,$A89-$B$4+1,$B$3-$B$2+1),ZT!AQ$9:INDEX(ZTM,$B$3-$B$2+1,AQ$8+1-$B$4)))</f>
        <v>0.37546647183701415</v>
      </c>
      <c r="AR89" s="18">
        <f>IF(OR($A89="",AR$8=""),"",MMULT(Z!$B89:INDEX(ZM,$A89-$B$4+1,$B$3-$B$2+1),ZT!AR$9:INDEX(ZTM,$B$3-$B$2+1,AR$8+1-$B$4)))</f>
        <v>0.35681526291305271</v>
      </c>
      <c r="AS89" s="18">
        <f>IF(OR($A89="",AS$8=""),"",MMULT(Z!$B89:INDEX(ZM,$A89-$B$4+1,$B$3-$B$2+1),ZT!AS$9:INDEX(ZTM,$B$3-$B$2+1,AS$8+1-$B$4)))</f>
        <v>0.29710810766034296</v>
      </c>
      <c r="AT89" s="18">
        <f>IF(OR($A89="",AT$8=""),"",MMULT(Z!$B89:INDEX(ZM,$A89-$B$4+1,$B$3-$B$2+1),ZT!AT$9:INDEX(ZTM,$B$3-$B$2+1,AT$8+1-$B$4)))</f>
        <v>0.2459456514862674</v>
      </c>
      <c r="AU89" s="18">
        <f>IF(OR($A89="",AU$8=""),"",MMULT(Z!$B89:INDEX(ZM,$A89-$B$4+1,$B$3-$B$2+1),ZT!AU$9:INDEX(ZTM,$B$3-$B$2+1,AU$8+1-$B$4)))</f>
        <v>0.23173912098235899</v>
      </c>
      <c r="AV89" s="18">
        <f>IF(OR($A89="",AV$8=""),"",MMULT(Z!$B89:INDEX(ZM,$A89-$B$4+1,$B$3-$B$2+1),ZT!AV$9:INDEX(ZTM,$B$3-$B$2+1,AV$8+1-$B$4)))</f>
        <v>0.18590839718131255</v>
      </c>
      <c r="AW89" s="18">
        <f>IF(OR($A89="",AW$8=""),"",MMULT(Z!$B89:INDEX(ZM,$A89-$B$4+1,$B$3-$B$2+1),ZT!AW$9:INDEX(ZTM,$B$3-$B$2+1,AW$8+1-$B$4)))</f>
        <v>0.13122179299688003</v>
      </c>
      <c r="AX89" s="18">
        <f>IF(OR($A89="",AX$8=""),"",MMULT(Z!$B89:INDEX(ZM,$A89-$B$4+1,$B$3-$B$2+1),ZT!AX$9:INDEX(ZTM,$B$3-$B$2+1,AX$8+1-$B$4)))</f>
        <v>0.12971745874684754</v>
      </c>
      <c r="AY89" s="18">
        <f>IF(OR($A89="",AY$8=""),"",MMULT(Z!$B89:INDEX(ZM,$A89-$B$4+1,$B$3-$B$2+1),ZT!AY$9:INDEX(ZTM,$B$3-$B$2+1,AY$8+1-$B$4)))</f>
        <v>0.13756985942239044</v>
      </c>
      <c r="AZ89" s="18">
        <f>IF(OR($A89="",AZ$8=""),"",MMULT(Z!$B89:INDEX(ZM,$A89-$B$4+1,$B$3-$B$2+1),ZT!AZ$9:INDEX(ZTM,$B$3-$B$2+1,AZ$8+1-$B$4)))</f>
        <v>0.10872403169547751</v>
      </c>
      <c r="BA89" s="18">
        <f>IF(OR($A89="",BA$8=""),"",MMULT(Z!$B89:INDEX(ZM,$A89-$B$4+1,$B$3-$B$2+1),ZT!BA$9:INDEX(ZTM,$B$3-$B$2+1,BA$8+1-$B$4)))</f>
        <v>9.4687856107251889E-2</v>
      </c>
      <c r="BB89" s="18">
        <f>IF(OR($A89="",BB$8=""),"",MMULT(Z!$B89:INDEX(ZM,$A89-$B$4+1,$B$3-$B$2+1),ZT!BB$9:INDEX(ZTM,$B$3-$B$2+1,BB$8+1-$B$4)))</f>
        <v>0.10236991871791581</v>
      </c>
      <c r="BC89" s="18">
        <f>IF(OR($A89="",BC$8=""),"",MMULT(Z!$B89:INDEX(ZM,$A89-$B$4+1,$B$3-$B$2+1),ZT!BC$9:INDEX(ZTM,$B$3-$B$2+1,BC$8+1-$B$4)))</f>
        <v>9.6429290429999703E-2</v>
      </c>
      <c r="BD89" s="18">
        <f>IF(OR($A89="",BD$8=""),"",MMULT(Z!$B89:INDEX(ZM,$A89-$B$4+1,$B$3-$B$2+1),ZT!BD$9:INDEX(ZTM,$B$3-$B$2+1,BD$8+1-$B$4)))</f>
        <v>6.78593145035397E-2</v>
      </c>
      <c r="BE89" s="18">
        <f>IF(OR($A89="",BE$8=""),"",MMULT(Z!$B89:INDEX(ZM,$A89-$B$4+1,$B$3-$B$2+1),ZT!BE$9:INDEX(ZTM,$B$3-$B$2+1,BE$8+1-$B$4)))</f>
        <v>0.12138498511017057</v>
      </c>
      <c r="BF89" s="18">
        <f>IF(OR($A89="",BF$8=""),"",MMULT(Z!$B89:INDEX(ZM,$A89-$B$4+1,$B$3-$B$2+1),ZT!BF$9:INDEX(ZTM,$B$3-$B$2+1,BF$8+1-$B$4)))</f>
        <v>0.14304207528670174</v>
      </c>
      <c r="BG89" s="18">
        <f>IF(OR($A89="",BG$8=""),"",MMULT(Z!$B89:INDEX(ZM,$A89-$B$4+1,$B$3-$B$2+1),ZT!BG$9:INDEX(ZTM,$B$3-$B$2+1,BG$8+1-$B$4)))</f>
        <v>0.18147475808616825</v>
      </c>
      <c r="BH89" s="18">
        <f>IF(OR($A89="",BH$8=""),"",MMULT(Z!$B89:INDEX(ZM,$A89-$B$4+1,$B$3-$B$2+1),ZT!BH$9:INDEX(ZTM,$B$3-$B$2+1,BH$8+1-$B$4)))</f>
        <v>0.15534089756384112</v>
      </c>
      <c r="BI89" s="18">
        <f>IF(OR($A89="",BI$8=""),"",MMULT(Z!$B89:INDEX(ZM,$A89-$B$4+1,$B$3-$B$2+1),ZT!BI$9:INDEX(ZTM,$B$3-$B$2+1,BI$8+1-$B$4)))</f>
        <v>0.16397178511343327</v>
      </c>
      <c r="BJ89" s="18">
        <f>IF(OR($A89="",BJ$8=""),"",MMULT(Z!$B89:INDEX(ZM,$A89-$B$4+1,$B$3-$B$2+1),ZT!BJ$9:INDEX(ZTM,$B$3-$B$2+1,BJ$8+1-$B$4)))</f>
        <v>0.19460517637038477</v>
      </c>
      <c r="BK89" s="18">
        <f>IF(OR($A89="",BK$8=""),"",MMULT(Z!$B89:INDEX(ZM,$A89-$B$4+1,$B$3-$B$2+1),ZT!BK$9:INDEX(ZTM,$B$3-$B$2+1,BK$8+1-$B$4)))</f>
        <v>0.18245889104684407</v>
      </c>
      <c r="BL89" s="18">
        <f>IF(OR($A89="",BL$8=""),"",MMULT(Z!$B89:INDEX(ZM,$A89-$B$4+1,$B$3-$B$2+1),ZT!BL$9:INDEX(ZTM,$B$3-$B$2+1,BL$8+1-$B$4)))</f>
        <v>0.20051460825335771</v>
      </c>
      <c r="BM89" s="18">
        <f>IF(OR($A89="",BM$8=""),"",MMULT(Z!$B89:INDEX(ZM,$A89-$B$4+1,$B$3-$B$2+1),ZT!BM$9:INDEX(ZTM,$B$3-$B$2+1,BM$8+1-$B$4)))</f>
        <v>0.22047635704107191</v>
      </c>
      <c r="BN89" s="18">
        <f>IF(OR($A89="",BN$8=""),"",MMULT(Z!$B89:INDEX(ZM,$A89-$B$4+1,$B$3-$B$2+1),ZT!BN$9:INDEX(ZTM,$B$3-$B$2+1,BN$8+1-$B$4)))</f>
        <v>0.19892355948423696</v>
      </c>
      <c r="BO89" s="18">
        <f>IF(OR($A89="",BO$8=""),"",MMULT(Z!$B89:INDEX(ZM,$A89-$B$4+1,$B$3-$B$2+1),ZT!BO$9:INDEX(ZTM,$B$3-$B$2+1,BO$8+1-$B$4)))</f>
        <v>0.25587010315538822</v>
      </c>
      <c r="BP89" s="18">
        <f>IF(OR($A89="",BP$8=""),"",MMULT(Z!$B89:INDEX(ZM,$A89-$B$4+1,$B$3-$B$2+1),ZT!BP$9:INDEX(ZTM,$B$3-$B$2+1,BP$8+1-$B$4)))</f>
        <v>0.23810126720860339</v>
      </c>
      <c r="BQ89" s="18">
        <f>IF(OR($A89="",BQ$8=""),"",MMULT(Z!$B89:INDEX(ZM,$A89-$B$4+1,$B$3-$B$2+1),ZT!BQ$9:INDEX(ZTM,$B$3-$B$2+1,BQ$8+1-$B$4)))</f>
        <v>0.23152657785993408</v>
      </c>
      <c r="BR89" s="18">
        <f>IF(OR($A89="",BR$8=""),"",MMULT(Z!$B89:INDEX(ZM,$A89-$B$4+1,$B$3-$B$2+1),ZT!BR$9:INDEX(ZTM,$B$3-$B$2+1,BR$8+1-$B$4)))</f>
        <v>0.25249522261034313</v>
      </c>
      <c r="BS89" s="18">
        <f>IF(OR($A89="",BS$8=""),"",MMULT(Z!$B89:INDEX(ZM,$A89-$B$4+1,$B$3-$B$2+1),ZT!BS$9:INDEX(ZTM,$B$3-$B$2+1,BS$8+1-$B$4)))</f>
        <v>0.23489419435810155</v>
      </c>
      <c r="BT89" s="18">
        <f>IF(OR($A89="",BT$8=""),"",MMULT(Z!$B89:INDEX(ZM,$A89-$B$4+1,$B$3-$B$2+1),ZT!BT$9:INDEX(ZTM,$B$3-$B$2+1,BT$8+1-$B$4)))</f>
        <v>0.24884129964437135</v>
      </c>
      <c r="BU89" s="18">
        <f>IF(OR($A89="",BU$8=""),"",MMULT(Z!$B89:INDEX(ZM,$A89-$B$4+1,$B$3-$B$2+1),ZT!BU$9:INDEX(ZTM,$B$3-$B$2+1,BU$8+1-$B$4)))</f>
        <v>0.25237038348523499</v>
      </c>
      <c r="BV89" s="18">
        <f>IF(OR($A89="",BV$8=""),"",MMULT(Z!$B89:INDEX(ZM,$A89-$B$4+1,$B$3-$B$2+1),ZT!BV$9:INDEX(ZTM,$B$3-$B$2+1,BV$8+1-$B$4)))</f>
        <v>0.23523348147426518</v>
      </c>
      <c r="BW89" s="18">
        <f>IF(OR($A89="",BW$8=""),"",MMULT(Z!$B89:INDEX(ZM,$A89-$B$4+1,$B$3-$B$2+1),ZT!BW$9:INDEX(ZTM,$B$3-$B$2+1,BW$8+1-$B$4)))</f>
        <v>0.2396168151441303</v>
      </c>
      <c r="BX89" s="18">
        <f>IF(OR($A89="",BX$8=""),"",MMULT(Z!$B89:INDEX(ZM,$A89-$B$4+1,$B$3-$B$2+1),ZT!BX$9:INDEX(ZTM,$B$3-$B$2+1,BX$8+1-$B$4)))</f>
        <v>0.23828604984093871</v>
      </c>
      <c r="BY89" s="18">
        <f>IF(OR($A89="",BY$8=""),"",MMULT(Z!$B89:INDEX(ZM,$A89-$B$4+1,$B$3-$B$2+1),ZT!BY$9:INDEX(ZTM,$B$3-$B$2+1,BY$8+1-$B$4)))</f>
        <v>0.22831798548644763</v>
      </c>
      <c r="BZ89" s="18">
        <f>IF(OR($A89="",BZ$8=""),"",MMULT(Z!$B89:INDEX(ZM,$A89-$B$4+1,$B$3-$B$2+1),ZT!BZ$9:INDEX(ZTM,$B$3-$B$2+1,BZ$8+1-$B$4)))</f>
        <v>0.23330698727005955</v>
      </c>
      <c r="CA89" s="18">
        <f>IF(OR($A89="",CA$8=""),"",MMULT(Z!$B89:INDEX(ZM,$A89-$B$4+1,$B$3-$B$2+1),ZT!CA$9:INDEX(ZTM,$B$3-$B$2+1,CA$8+1-$B$4)))</f>
        <v>0.18720385253617203</v>
      </c>
      <c r="CB89" s="18">
        <f>IF(OR($A89="",CB$8=""),"",MMULT(Z!$B89:INDEX(ZM,$A89-$B$4+1,$B$3-$B$2+1),ZT!CB$9:INDEX(ZTM,$B$3-$B$2+1,CB$8+1-$B$4)))</f>
        <v>0.21415606252809019</v>
      </c>
      <c r="CC89" s="18">
        <f>IF(OR($A89="",CC$8=""),"",MMULT(Z!$B89:INDEX(ZM,$A89-$B$4+1,$B$3-$B$2+1),ZT!CC$9:INDEX(ZTM,$B$3-$B$2+1,CC$8+1-$B$4)))</f>
        <v>0.19134281026242531</v>
      </c>
      <c r="CD89" s="18">
        <f>IF(OR($A89="",CD$8=""),"",MMULT(Z!$B89:INDEX(ZM,$A89-$B$4+1,$B$3-$B$2+1),ZT!CD$9:INDEX(ZTM,$B$3-$B$2+1,CD$8+1-$B$4)))</f>
        <v>0.2074992485856352</v>
      </c>
      <c r="CE89" s="18">
        <f>IF(OR($A89="",CE$8=""),"",MMULT(Z!$B89:INDEX(ZM,$A89-$B$4+1,$B$3-$B$2+1),ZT!CE$9:INDEX(ZTM,$B$3-$B$2+1,CE$8+1-$B$4)))</f>
        <v>0.17468062771510351</v>
      </c>
      <c r="CF89" s="18">
        <f>IF(OR($A89="",CF$8=""),"",MMULT(Z!$B89:INDEX(ZM,$A89-$B$4+1,$B$3-$B$2+1),ZT!CF$9:INDEX(ZTM,$B$3-$B$2+1,CF$8+1-$B$4)))</f>
        <v>0.18143252868513943</v>
      </c>
      <c r="CG89" s="18">
        <f>IF(OR($A89="",CG$8=""),"",MMULT(Z!$B89:INDEX(ZM,$A89-$B$4+1,$B$3-$B$2+1),ZT!CG$9:INDEX(ZTM,$B$3-$B$2+1,CG$8+1-$B$4)))</f>
        <v>0.18787897160684663</v>
      </c>
      <c r="CH89" s="18">
        <f>IF(OR($A89="",CH$8=""),"",MMULT(Z!$B89:INDEX(ZM,$A89-$B$4+1,$B$3-$B$2+1),ZT!CH$9:INDEX(ZTM,$B$3-$B$2+1,CH$8+1-$B$4)))</f>
        <v>0.17545323232759119</v>
      </c>
      <c r="CI89" s="18">
        <f>IF(OR($A89="",CI$8=""),"",MMULT(Z!$B89:INDEX(ZM,$A89-$B$4+1,$B$3-$B$2+1),ZT!CI$9:INDEX(ZTM,$B$3-$B$2+1,CI$8+1-$B$4)))</f>
        <v>0.19572563370148174</v>
      </c>
      <c r="CJ89" s="18">
        <f>IF(OR($A89="",CJ$8=""),"",MMULT(Z!$B89:INDEX(ZM,$A89-$B$4+1,$B$3-$B$2+1),ZT!CJ$9:INDEX(ZTM,$B$3-$B$2+1,CJ$8+1-$B$4)))</f>
        <v>0.17124831493907641</v>
      </c>
      <c r="CK89" s="18">
        <f>IF(OR($A89="",CK$8=""),"",MMULT(Z!$B89:INDEX(ZM,$A89-$B$4+1,$B$3-$B$2+1),ZT!CK$9:INDEX(ZTM,$B$3-$B$2+1,CK$8+1-$B$4)))</f>
        <v>0.18772210839997572</v>
      </c>
      <c r="CL89" s="18">
        <f>IF(OR($A89="",CL$8=""),"",MMULT(Z!$B89:INDEX(ZM,$A89-$B$4+1,$B$3-$B$2+1),ZT!CL$9:INDEX(ZTM,$B$3-$B$2+1,CL$8+1-$B$4)))</f>
        <v>0.17116948694029721</v>
      </c>
      <c r="CM89" s="18">
        <f>IF(OR($A89="",CM$8=""),"",MMULT(Z!$B89:INDEX(ZM,$A89-$B$4+1,$B$3-$B$2+1),ZT!CM$9:INDEX(ZTM,$B$3-$B$2+1,CM$8+1-$B$4)))</f>
        <v>0.19642746121409274</v>
      </c>
      <c r="CN89" s="18">
        <f>IF(OR($A89="",CN$8=""),"",MMULT(Z!$B89:INDEX(ZM,$A89-$B$4+1,$B$3-$B$2+1),ZT!CN$9:INDEX(ZTM,$B$3-$B$2+1,CN$8+1-$B$4)))</f>
        <v>0.19333484164309689</v>
      </c>
      <c r="CO89" s="18">
        <f>IF(OR($A89="",CO$8=""),"",MMULT(Z!$B89:INDEX(ZM,$A89-$B$4+1,$B$3-$B$2+1),ZT!CO$9:INDEX(ZTM,$B$3-$B$2+1,CO$8+1-$B$4)))</f>
        <v>0.18202865251998554</v>
      </c>
      <c r="CP89" s="18">
        <f>IF(OR($A89="",CP$8=""),"",MMULT(Z!$B89:INDEX(ZM,$A89-$B$4+1,$B$3-$B$2+1),ZT!CP$9:INDEX(ZTM,$B$3-$B$2+1,CP$8+1-$B$4)))</f>
        <v>0.13171278384368787</v>
      </c>
      <c r="CQ89" s="18">
        <f>IF(OR($A89="",CQ$8=""),"",MMULT(Z!$B89:INDEX(ZM,$A89-$B$4+1,$B$3-$B$2+1),ZT!CQ$9:INDEX(ZTM,$B$3-$B$2+1,CQ$8+1-$B$4)))</f>
        <v>0.14270233163018645</v>
      </c>
      <c r="CR89" s="18">
        <f>IF(OR($A89="",CR$8=""),"",MMULT(Z!$B89:INDEX(ZM,$A89-$B$4+1,$B$3-$B$2+1),ZT!CR$9:INDEX(ZTM,$B$3-$B$2+1,CR$8+1-$B$4)))</f>
        <v>8.3772599499758307E-2</v>
      </c>
      <c r="CS89" s="18">
        <f>IF(OR($A89="",CS$8=""),"",MMULT(Z!$B89:INDEX(ZM,$A89-$B$4+1,$B$3-$B$2+1),ZT!CS$9:INDEX(ZTM,$B$3-$B$2+1,CS$8+1-$B$4)))</f>
        <v>0.12698075215288407</v>
      </c>
      <c r="CT89" s="18" t="str">
        <f>IF(OR($A89="",CT$8=""),"",MMULT(Z!$B89:INDEX(ZM,$A89-$B$4+1,$B$3-$B$2+1),ZT!CT$9:INDEX(ZTM,$B$3-$B$2+1,CT$8+1-$B$4)))</f>
        <v/>
      </c>
      <c r="CU89" s="18" t="str">
        <f>IF(OR($A89="",CU$8=""),"",MMULT(Z!$B89:INDEX(ZM,$A89-$B$4+1,$B$3-$B$2+1),ZT!CU$9:INDEX(ZTM,$B$3-$B$2+1,CU$8+1-$B$4)))</f>
        <v/>
      </c>
      <c r="CV89" s="18" t="str">
        <f>IF(OR($A89="",CV$8=""),"",MMULT(Z!$B89:INDEX(ZM,$A89-$B$4+1,$B$3-$B$2+1),ZT!CV$9:INDEX(ZTM,$B$3-$B$2+1,CV$8+1-$B$4)))</f>
        <v/>
      </c>
      <c r="CW89" s="18" t="str">
        <f>IF(OR($A89="",CW$8=""),"",MMULT(Z!$B89:INDEX(ZM,$A89-$B$4+1,$B$3-$B$2+1),ZT!CW$9:INDEX(ZTM,$B$3-$B$2+1,CW$8+1-$B$4)))</f>
        <v/>
      </c>
      <c r="CX89" s="18" t="str">
        <f>IF(OR($A89="",CX$8=""),"",MMULT(Z!$B89:INDEX(ZM,$A89-$B$4+1,$B$3-$B$2+1),ZT!CX$9:INDEX(ZTM,$B$3-$B$2+1,CX$8+1-$B$4)))</f>
        <v/>
      </c>
      <c r="CY89" s="18" t="str">
        <f>IF(OR($A89="",CY$8=""),"",MMULT(Z!$B89:INDEX(ZM,$A89-$B$4+1,$B$3-$B$2+1),ZT!CY$9:INDEX(ZTM,$B$3-$B$2+1,CY$8+1-$B$4)))</f>
        <v/>
      </c>
      <c r="CZ89" s="18" t="str">
        <f>IF(OR($A89="",CZ$8=""),"",MMULT(Z!$B89:INDEX(ZM,$A89-$B$4+1,$B$3-$B$2+1),ZT!CZ$9:INDEX(ZTM,$B$3-$B$2+1,CZ$8+1-$B$4)))</f>
        <v/>
      </c>
      <c r="DA89" s="18" t="str">
        <f>IF(OR($A89="",DA$8=""),"",MMULT(Z!$B89:INDEX(ZM,$A89-$B$4+1,$B$3-$B$2+1),ZT!DA$9:INDEX(ZTM,$B$3-$B$2+1,DA$8+1-$B$4)))</f>
        <v/>
      </c>
      <c r="DB89" s="18" t="str">
        <f>IF(OR($A89="",DB$8=""),"",MMULT(Z!$B89:INDEX(ZM,$A89-$B$4+1,$B$3-$B$2+1),ZT!DB$9:INDEX(ZTM,$B$3-$B$2+1,DB$8+1-$B$4)))</f>
        <v/>
      </c>
      <c r="DC89" s="18" t="str">
        <f>IF(OR($A89="",DC$8=""),"",MMULT(Z!$B89:INDEX(ZM,$A89-$B$4+1,$B$3-$B$2+1),ZT!DC$9:INDEX(ZTM,$B$3-$B$2+1,DC$8+1-$B$4)))</f>
        <v/>
      </c>
      <c r="DD89" s="18" t="str">
        <f>IF(OR($A89="",DD$8=""),"",MMULT(Z!$B89:INDEX(ZM,$A89-$B$4+1,$B$3-$B$2+1),ZT!DD$9:INDEX(ZTM,$B$3-$B$2+1,DD$8+1-$B$4)))</f>
        <v/>
      </c>
      <c r="DE89" s="18" t="str">
        <f>IF(OR($A89="",DE$8=""),"",MMULT(Z!$B89:INDEX(ZM,$A89-$B$4+1,$B$3-$B$2+1),ZT!DE$9:INDEX(ZTM,$B$3-$B$2+1,DE$8+1-$B$4)))</f>
        <v/>
      </c>
      <c r="DF89" s="18" t="str">
        <f>IF(OR($A89="",DF$8=""),"",MMULT(Z!$B89:INDEX(ZM,$A89-$B$4+1,$B$3-$B$2+1),ZT!DF$9:INDEX(ZTM,$B$3-$B$2+1,DF$8+1-$B$4)))</f>
        <v/>
      </c>
      <c r="DG89" s="18" t="str">
        <f>IF(OR($A89="",DG$8=""),"",MMULT(Z!$B89:INDEX(ZM,$A89-$B$4+1,$B$3-$B$2+1),ZT!DG$9:INDEX(ZTM,$B$3-$B$2+1,DG$8+1-$B$4)))</f>
        <v/>
      </c>
    </row>
    <row r="90" spans="1:111">
      <c r="A90">
        <f>Z!A90</f>
        <v>81</v>
      </c>
      <c r="B90" s="18">
        <f>IF(OR($A90="",B$8=""),"",MMULT(Z!$B90:INDEX(ZM,$A90-$B$4+1,$B$3-$B$2+1),ZT!B$9:INDEX(ZTM,$B$3-$B$2+1,B$8+1-$B$4)))</f>
        <v>0.5770187711470498</v>
      </c>
      <c r="C90" s="18">
        <f>IF(OR($A90="",C$8=""),"",MMULT(Z!$B90:INDEX(ZM,$A90-$B$4+1,$B$3-$B$2+1),ZT!C$9:INDEX(ZTM,$B$3-$B$2+1,C$8+1-$B$4)))</f>
        <v>0.44660538616640849</v>
      </c>
      <c r="D90" s="18">
        <f>IF(OR($A90="",D$8=""),"",MMULT(Z!$B90:INDEX(ZM,$A90-$B$4+1,$B$3-$B$2+1),ZT!D$9:INDEX(ZTM,$B$3-$B$2+1,D$8+1-$B$4)))</f>
        <v>0.47045874986771119</v>
      </c>
      <c r="E90" s="18">
        <f>IF(OR($A90="",E$8=""),"",MMULT(Z!$B90:INDEX(ZM,$A90-$B$4+1,$B$3-$B$2+1),ZT!E$9:INDEX(ZTM,$B$3-$B$2+1,E$8+1-$B$4)))</f>
        <v>0.3491219880871384</v>
      </c>
      <c r="F90" s="18">
        <f>IF(OR($A90="",F$8=""),"",MMULT(Z!$B90:INDEX(ZM,$A90-$B$4+1,$B$3-$B$2+1),ZT!F$9:INDEX(ZTM,$B$3-$B$2+1,F$8+1-$B$4)))</f>
        <v>0.3528669253361158</v>
      </c>
      <c r="G90" s="18">
        <f>IF(OR($A90="",G$8=""),"",MMULT(Z!$B90:INDEX(ZM,$A90-$B$4+1,$B$3-$B$2+1),ZT!G$9:INDEX(ZTM,$B$3-$B$2+1,G$8+1-$B$4)))</f>
        <v>0.49721487176273615</v>
      </c>
      <c r="H90" s="18">
        <f>IF(OR($A90="",H$8=""),"",MMULT(Z!$B90:INDEX(ZM,$A90-$B$4+1,$B$3-$B$2+1),ZT!H$9:INDEX(ZTM,$B$3-$B$2+1,H$8+1-$B$4)))</f>
        <v>0.53609284864649076</v>
      </c>
      <c r="I90" s="18">
        <f>IF(OR($A90="",I$8=""),"",MMULT(Z!$B90:INDEX(ZM,$A90-$B$4+1,$B$3-$B$2+1),ZT!I$9:INDEX(ZTM,$B$3-$B$2+1,I$8+1-$B$4)))</f>
        <v>0.23237229643453233</v>
      </c>
      <c r="J90" s="18">
        <f>IF(OR($A90="",J$8=""),"",MMULT(Z!$B90:INDEX(ZM,$A90-$B$4+1,$B$3-$B$2+1),ZT!J$9:INDEX(ZTM,$B$3-$B$2+1,J$8+1-$B$4)))</f>
        <v>0.66958762120984083</v>
      </c>
      <c r="K90" s="18">
        <f>IF(OR($A90="",K$8=""),"",MMULT(Z!$B90:INDEX(ZM,$A90-$B$4+1,$B$3-$B$2+1),ZT!K$9:INDEX(ZTM,$B$3-$B$2+1,K$8+1-$B$4)))</f>
        <v>0.68306991346468171</v>
      </c>
      <c r="L90" s="18">
        <f>IF(OR($A90="",L$8=""),"",MMULT(Z!$B90:INDEX(ZM,$A90-$B$4+1,$B$3-$B$2+1),ZT!L$9:INDEX(ZTM,$B$3-$B$2+1,L$8+1-$B$4)))</f>
        <v>0.41262187312173843</v>
      </c>
      <c r="M90" s="18">
        <f>IF(OR($A90="",M$8=""),"",MMULT(Z!$B90:INDEX(ZM,$A90-$B$4+1,$B$3-$B$2+1),ZT!M$9:INDEX(ZTM,$B$3-$B$2+1,M$8+1-$B$4)))</f>
        <v>0.31117839227806676</v>
      </c>
      <c r="N90" s="18">
        <f>IF(OR($A90="",N$8=""),"",MMULT(Z!$B90:INDEX(ZM,$A90-$B$4+1,$B$3-$B$2+1),ZT!N$9:INDEX(ZTM,$B$3-$B$2+1,N$8+1-$B$4)))</f>
        <v>0.20720313210204255</v>
      </c>
      <c r="O90" s="18">
        <f>IF(OR($A90="",O$8=""),"",MMULT(Z!$B90:INDEX(ZM,$A90-$B$4+1,$B$3-$B$2+1),ZT!O$9:INDEX(ZTM,$B$3-$B$2+1,O$8+1-$B$4)))</f>
        <v>0.17644809444123827</v>
      </c>
      <c r="P90" s="18">
        <f>IF(OR($A90="",P$8=""),"",MMULT(Z!$B90:INDEX(ZM,$A90-$B$4+1,$B$3-$B$2+1),ZT!P$9:INDEX(ZTM,$B$3-$B$2+1,P$8+1-$B$4)))</f>
        <v>0.28963111353617105</v>
      </c>
      <c r="Q90" s="18">
        <f>IF(OR($A90="",Q$8=""),"",MMULT(Z!$B90:INDEX(ZM,$A90-$B$4+1,$B$3-$B$2+1),ZT!Q$9:INDEX(ZTM,$B$3-$B$2+1,Q$8+1-$B$4)))</f>
        <v>0.26939741618530161</v>
      </c>
      <c r="R90" s="18">
        <f>IF(OR($A90="",R$8=""),"",MMULT(Z!$B90:INDEX(ZM,$A90-$B$4+1,$B$3-$B$2+1),ZT!R$9:INDEX(ZTM,$B$3-$B$2+1,R$8+1-$B$4)))</f>
        <v>0.3517238262235019</v>
      </c>
      <c r="S90" s="18">
        <f>IF(OR($A90="",S$8=""),"",MMULT(Z!$B90:INDEX(ZM,$A90-$B$4+1,$B$3-$B$2+1),ZT!S$9:INDEX(ZTM,$B$3-$B$2+1,S$8+1-$B$4)))</f>
        <v>0.46409771062147676</v>
      </c>
      <c r="T90" s="18">
        <f>IF(OR($A90="",T$8=""),"",MMULT(Z!$B90:INDEX(ZM,$A90-$B$4+1,$B$3-$B$2+1),ZT!T$9:INDEX(ZTM,$B$3-$B$2+1,T$8+1-$B$4)))</f>
        <v>9.8235618085161902E-2</v>
      </c>
      <c r="U90" s="18">
        <f>IF(OR($A90="",U$8=""),"",MMULT(Z!$B90:INDEX(ZM,$A90-$B$4+1,$B$3-$B$2+1),ZT!U$9:INDEX(ZTM,$B$3-$B$2+1,U$8+1-$B$4)))</f>
        <v>0.35630292124154733</v>
      </c>
      <c r="V90" s="18">
        <f>IF(OR($A90="",V$8=""),"",MMULT(Z!$B90:INDEX(ZM,$A90-$B$4+1,$B$3-$B$2+1),ZT!V$9:INDEX(ZTM,$B$3-$B$2+1,V$8+1-$B$4)))</f>
        <v>0.5200199822682805</v>
      </c>
      <c r="W90" s="18">
        <f>IF(OR($A90="",W$8=""),"",MMULT(Z!$B90:INDEX(ZM,$A90-$B$4+1,$B$3-$B$2+1),ZT!W$9:INDEX(ZTM,$B$3-$B$2+1,W$8+1-$B$4)))</f>
        <v>0.42798924577591957</v>
      </c>
      <c r="X90" s="18">
        <f>IF(OR($A90="",X$8=""),"",MMULT(Z!$B90:INDEX(ZM,$A90-$B$4+1,$B$3-$B$2+1),ZT!X$9:INDEX(ZTM,$B$3-$B$2+1,X$8+1-$B$4)))</f>
        <v>0.35524913706901418</v>
      </c>
      <c r="Y90" s="18">
        <f>IF(OR($A90="",Y$8=""),"",MMULT(Z!$B90:INDEX(ZM,$A90-$B$4+1,$B$3-$B$2+1),ZT!Y$9:INDEX(ZTM,$B$3-$B$2+1,Y$8+1-$B$4)))</f>
        <v>0.47390678443905054</v>
      </c>
      <c r="Z90" s="18">
        <f>IF(OR($A90="",Z$8=""),"",MMULT(Z!$B90:INDEX(ZM,$A90-$B$4+1,$B$3-$B$2+1),ZT!Z$9:INDEX(ZTM,$B$3-$B$2+1,Z$8+1-$B$4)))</f>
        <v>0.53563065356949335</v>
      </c>
      <c r="AA90" s="18">
        <f>IF(OR($A90="",AA$8=""),"",MMULT(Z!$B90:INDEX(ZM,$A90-$B$4+1,$B$3-$B$2+1),ZT!AA$9:INDEX(ZTM,$B$3-$B$2+1,AA$8+1-$B$4)))</f>
        <v>0.45990739329866415</v>
      </c>
      <c r="AB90" s="18">
        <f>IF(OR($A90="",AB$8=""),"",MMULT(Z!$B90:INDEX(ZM,$A90-$B$4+1,$B$3-$B$2+1),ZT!AB$9:INDEX(ZTM,$B$3-$B$2+1,AB$8+1-$B$4)))</f>
        <v>0.63656680870694959</v>
      </c>
      <c r="AC90" s="18">
        <f>IF(OR($A90="",AC$8=""),"",MMULT(Z!$B90:INDEX(ZM,$A90-$B$4+1,$B$3-$B$2+1),ZT!AC$9:INDEX(ZTM,$B$3-$B$2+1,AC$8+1-$B$4)))</f>
        <v>0.57141521639847059</v>
      </c>
      <c r="AD90" s="18">
        <f>IF(OR($A90="",AD$8=""),"",MMULT(Z!$B90:INDEX(ZM,$A90-$B$4+1,$B$3-$B$2+1),ZT!AD$9:INDEX(ZTM,$B$3-$B$2+1,AD$8+1-$B$4)))</f>
        <v>0.50595185424622779</v>
      </c>
      <c r="AE90" s="18">
        <f>IF(OR($A90="",AE$8=""),"",MMULT(Z!$B90:INDEX(ZM,$A90-$B$4+1,$B$3-$B$2+1),ZT!AE$9:INDEX(ZTM,$B$3-$B$2+1,AE$8+1-$B$4)))</f>
        <v>0.6325035461477142</v>
      </c>
      <c r="AF90" s="18">
        <f>IF(OR($A90="",AF$8=""),"",MMULT(Z!$B90:INDEX(ZM,$A90-$B$4+1,$B$3-$B$2+1),ZT!AF$9:INDEX(ZTM,$B$3-$B$2+1,AF$8+1-$B$4)))</f>
        <v>0.60582273941072251</v>
      </c>
      <c r="AG90" s="18">
        <f>IF(OR($A90="",AG$8=""),"",MMULT(Z!$B90:INDEX(ZM,$A90-$B$4+1,$B$3-$B$2+1),ZT!AG$9:INDEX(ZTM,$B$3-$B$2+1,AG$8+1-$B$4)))</f>
        <v>0.68238174189264988</v>
      </c>
      <c r="AH90" s="18">
        <f>IF(OR($A90="",AH$8=""),"",MMULT(Z!$B90:INDEX(ZM,$A90-$B$4+1,$B$3-$B$2+1),ZT!AH$9:INDEX(ZTM,$B$3-$B$2+1,AH$8+1-$B$4)))</f>
        <v>0.53292334029764321</v>
      </c>
      <c r="AI90" s="18">
        <f>IF(OR($A90="",AI$8=""),"",MMULT(Z!$B90:INDEX(ZM,$A90-$B$4+1,$B$3-$B$2+1),ZT!AI$9:INDEX(ZTM,$B$3-$B$2+1,AI$8+1-$B$4)))</f>
        <v>0.64837040481302699</v>
      </c>
      <c r="AJ90" s="18">
        <f>IF(OR($A90="",AJ$8=""),"",MMULT(Z!$B90:INDEX(ZM,$A90-$B$4+1,$B$3-$B$2+1),ZT!AJ$9:INDEX(ZTM,$B$3-$B$2+1,AJ$8+1-$B$4)))</f>
        <v>0.66848040216152727</v>
      </c>
      <c r="AK90" s="18">
        <f>IF(OR($A90="",AK$8=""),"",MMULT(Z!$B90:INDEX(ZM,$A90-$B$4+1,$B$3-$B$2+1),ZT!AK$9:INDEX(ZTM,$B$3-$B$2+1,AK$8+1-$B$4)))</f>
        <v>0.54242629373308615</v>
      </c>
      <c r="AL90" s="18">
        <f>IF(OR($A90="",AL$8=""),"",MMULT(Z!$B90:INDEX(ZM,$A90-$B$4+1,$B$3-$B$2+1),ZT!AL$9:INDEX(ZTM,$B$3-$B$2+1,AL$8+1-$B$4)))</f>
        <v>0.70735630969796814</v>
      </c>
      <c r="AM90" s="18">
        <f>IF(OR($A90="",AM$8=""),"",MMULT(Z!$B90:INDEX(ZM,$A90-$B$4+1,$B$3-$B$2+1),ZT!AM$9:INDEX(ZTM,$B$3-$B$2+1,AM$8+1-$B$4)))</f>
        <v>0.52783681225304546</v>
      </c>
      <c r="AN90" s="18">
        <f>IF(OR($A90="",AN$8=""),"",MMULT(Z!$B90:INDEX(ZM,$A90-$B$4+1,$B$3-$B$2+1),ZT!AN$9:INDEX(ZTM,$B$3-$B$2+1,AN$8+1-$B$4)))</f>
        <v>0.58675318896563822</v>
      </c>
      <c r="AO90" s="18">
        <f>IF(OR($A90="",AO$8=""),"",MMULT(Z!$B90:INDEX(ZM,$A90-$B$4+1,$B$3-$B$2+1),ZT!AO$9:INDEX(ZTM,$B$3-$B$2+1,AO$8+1-$B$4)))</f>
        <v>0.42087826281197255</v>
      </c>
      <c r="AP90" s="18">
        <f>IF(OR($A90="",AP$8=""),"",MMULT(Z!$B90:INDEX(ZM,$A90-$B$4+1,$B$3-$B$2+1),ZT!AP$9:INDEX(ZTM,$B$3-$B$2+1,AP$8+1-$B$4)))</f>
        <v>0.40099163176971137</v>
      </c>
      <c r="AQ90" s="18">
        <f>IF(OR($A90="",AQ$8=""),"",MMULT(Z!$B90:INDEX(ZM,$A90-$B$4+1,$B$3-$B$2+1),ZT!AQ$9:INDEX(ZTM,$B$3-$B$2+1,AQ$8+1-$B$4)))</f>
        <v>0.36658871581342145</v>
      </c>
      <c r="AR90" s="18">
        <f>IF(OR($A90="",AR$8=""),"",MMULT(Z!$B90:INDEX(ZM,$A90-$B$4+1,$B$3-$B$2+1),ZT!AR$9:INDEX(ZTM,$B$3-$B$2+1,AR$8+1-$B$4)))</f>
        <v>0.35160342375534603</v>
      </c>
      <c r="AS90" s="18">
        <f>IF(OR($A90="",AS$8=""),"",MMULT(Z!$B90:INDEX(ZM,$A90-$B$4+1,$B$3-$B$2+1),ZT!AS$9:INDEX(ZTM,$B$3-$B$2+1,AS$8+1-$B$4)))</f>
        <v>0.314144377499401</v>
      </c>
      <c r="AT90" s="18">
        <f>IF(OR($A90="",AT$8=""),"",MMULT(Z!$B90:INDEX(ZM,$A90-$B$4+1,$B$3-$B$2+1),ZT!AT$9:INDEX(ZTM,$B$3-$B$2+1,AT$8+1-$B$4)))</f>
        <v>0.24191103997086499</v>
      </c>
      <c r="AU90" s="18">
        <f>IF(OR($A90="",AU$8=""),"",MMULT(Z!$B90:INDEX(ZM,$A90-$B$4+1,$B$3-$B$2+1),ZT!AU$9:INDEX(ZTM,$B$3-$B$2+1,AU$8+1-$B$4)))</f>
        <v>0.18803914725994181</v>
      </c>
      <c r="AV90" s="18">
        <f>IF(OR($A90="",AV$8=""),"",MMULT(Z!$B90:INDEX(ZM,$A90-$B$4+1,$B$3-$B$2+1),ZT!AV$9:INDEX(ZTM,$B$3-$B$2+1,AV$8+1-$B$4)))</f>
        <v>0.20791828045873312</v>
      </c>
      <c r="AW90" s="18">
        <f>IF(OR($A90="",AW$8=""),"",MMULT(Z!$B90:INDEX(ZM,$A90-$B$4+1,$B$3-$B$2+1),ZT!AW$9:INDEX(ZTM,$B$3-$B$2+1,AW$8+1-$B$4)))</f>
        <v>0.11842344206722272</v>
      </c>
      <c r="AX90" s="18">
        <f>IF(OR($A90="",AX$8=""),"",MMULT(Z!$B90:INDEX(ZM,$A90-$B$4+1,$B$3-$B$2+1),ZT!AX$9:INDEX(ZTM,$B$3-$B$2+1,AX$8+1-$B$4)))</f>
        <v>0.11255890448798925</v>
      </c>
      <c r="AY90" s="18">
        <f>IF(OR($A90="",AY$8=""),"",MMULT(Z!$B90:INDEX(ZM,$A90-$B$4+1,$B$3-$B$2+1),ZT!AY$9:INDEX(ZTM,$B$3-$B$2+1,AY$8+1-$B$4)))</f>
        <v>0.12946493380933899</v>
      </c>
      <c r="AZ90" s="18">
        <f>IF(OR($A90="",AZ$8=""),"",MMULT(Z!$B90:INDEX(ZM,$A90-$B$4+1,$B$3-$B$2+1),ZT!AZ$9:INDEX(ZTM,$B$3-$B$2+1,AZ$8+1-$B$4)))</f>
        <v>0.10273577770724919</v>
      </c>
      <c r="BA90" s="18">
        <f>IF(OR($A90="",BA$8=""),"",MMULT(Z!$B90:INDEX(ZM,$A90-$B$4+1,$B$3-$B$2+1),ZT!BA$9:INDEX(ZTM,$B$3-$B$2+1,BA$8+1-$B$4)))</f>
        <v>0.11439910952621077</v>
      </c>
      <c r="BB90" s="18">
        <f>IF(OR($A90="",BB$8=""),"",MMULT(Z!$B90:INDEX(ZM,$A90-$B$4+1,$B$3-$B$2+1),ZT!BB$9:INDEX(ZTM,$B$3-$B$2+1,BB$8+1-$B$4)))</f>
        <v>9.5113900699950155E-2</v>
      </c>
      <c r="BC90" s="18">
        <f>IF(OR($A90="",BC$8=""),"",MMULT(Z!$B90:INDEX(ZM,$A90-$B$4+1,$B$3-$B$2+1),ZT!BC$9:INDEX(ZTM,$B$3-$B$2+1,BC$8+1-$B$4)))</f>
        <v>8.9069747328722984E-2</v>
      </c>
      <c r="BD90" s="18">
        <f>IF(OR($A90="",BD$8=""),"",MMULT(Z!$B90:INDEX(ZM,$A90-$B$4+1,$B$3-$B$2+1),ZT!BD$9:INDEX(ZTM,$B$3-$B$2+1,BD$8+1-$B$4)))</f>
        <v>9.0139850677451214E-2</v>
      </c>
      <c r="BE90" s="18">
        <f>IF(OR($A90="",BE$8=""),"",MMULT(Z!$B90:INDEX(ZM,$A90-$B$4+1,$B$3-$B$2+1),ZT!BE$9:INDEX(ZTM,$B$3-$B$2+1,BE$8+1-$B$4)))</f>
        <v>0.13694511882532784</v>
      </c>
      <c r="BF90" s="18">
        <f>IF(OR($A90="",BF$8=""),"",MMULT(Z!$B90:INDEX(ZM,$A90-$B$4+1,$B$3-$B$2+1),ZT!BF$9:INDEX(ZTM,$B$3-$B$2+1,BF$8+1-$B$4)))</f>
        <v>0.14535309887225048</v>
      </c>
      <c r="BG90" s="18">
        <f>IF(OR($A90="",BG$8=""),"",MMULT(Z!$B90:INDEX(ZM,$A90-$B$4+1,$B$3-$B$2+1),ZT!BG$9:INDEX(ZTM,$B$3-$B$2+1,BG$8+1-$B$4)))</f>
        <v>0.1885847088442637</v>
      </c>
      <c r="BH90" s="18">
        <f>IF(OR($A90="",BH$8=""),"",MMULT(Z!$B90:INDEX(ZM,$A90-$B$4+1,$B$3-$B$2+1),ZT!BH$9:INDEX(ZTM,$B$3-$B$2+1,BH$8+1-$B$4)))</f>
        <v>0.14551985744763973</v>
      </c>
      <c r="BI90" s="18">
        <f>IF(OR($A90="",BI$8=""),"",MMULT(Z!$B90:INDEX(ZM,$A90-$B$4+1,$B$3-$B$2+1),ZT!BI$9:INDEX(ZTM,$B$3-$B$2+1,BI$8+1-$B$4)))</f>
        <v>0.18012626990429664</v>
      </c>
      <c r="BJ90" s="18">
        <f>IF(OR($A90="",BJ$8=""),"",MMULT(Z!$B90:INDEX(ZM,$A90-$B$4+1,$B$3-$B$2+1),ZT!BJ$9:INDEX(ZTM,$B$3-$B$2+1,BJ$8+1-$B$4)))</f>
        <v>0.20110902459839911</v>
      </c>
      <c r="BK90" s="18">
        <f>IF(OR($A90="",BK$8=""),"",MMULT(Z!$B90:INDEX(ZM,$A90-$B$4+1,$B$3-$B$2+1),ZT!BK$9:INDEX(ZTM,$B$3-$B$2+1,BK$8+1-$B$4)))</f>
        <v>0.17816536928313029</v>
      </c>
      <c r="BL90" s="18">
        <f>IF(OR($A90="",BL$8=""),"",MMULT(Z!$B90:INDEX(ZM,$A90-$B$4+1,$B$3-$B$2+1),ZT!BL$9:INDEX(ZTM,$B$3-$B$2+1,BL$8+1-$B$4)))</f>
        <v>0.20005458277587332</v>
      </c>
      <c r="BM90" s="18">
        <f>IF(OR($A90="",BM$8=""),"",MMULT(Z!$B90:INDEX(ZM,$A90-$B$4+1,$B$3-$B$2+1),ZT!BM$9:INDEX(ZTM,$B$3-$B$2+1,BM$8+1-$B$4)))</f>
        <v>0.2153679863985109</v>
      </c>
      <c r="BN90" s="18">
        <f>IF(OR($A90="",BN$8=""),"",MMULT(Z!$B90:INDEX(ZM,$A90-$B$4+1,$B$3-$B$2+1),ZT!BN$9:INDEX(ZTM,$B$3-$B$2+1,BN$8+1-$B$4)))</f>
        <v>0.21637613593381627</v>
      </c>
      <c r="BO90" s="18">
        <f>IF(OR($A90="",BO$8=""),"",MMULT(Z!$B90:INDEX(ZM,$A90-$B$4+1,$B$3-$B$2+1),ZT!BO$9:INDEX(ZTM,$B$3-$B$2+1,BO$8+1-$B$4)))</f>
        <v>0.23617894040292325</v>
      </c>
      <c r="BP90" s="18">
        <f>IF(OR($A90="",BP$8=""),"",MMULT(Z!$B90:INDEX(ZM,$A90-$B$4+1,$B$3-$B$2+1),ZT!BP$9:INDEX(ZTM,$B$3-$B$2+1,BP$8+1-$B$4)))</f>
        <v>0.24615701372456117</v>
      </c>
      <c r="BQ90" s="18">
        <f>IF(OR($A90="",BQ$8=""),"",MMULT(Z!$B90:INDEX(ZM,$A90-$B$4+1,$B$3-$B$2+1),ZT!BQ$9:INDEX(ZTM,$B$3-$B$2+1,BQ$8+1-$B$4)))</f>
        <v>0.24372828620067538</v>
      </c>
      <c r="BR90" s="18">
        <f>IF(OR($A90="",BR$8=""),"",MMULT(Z!$B90:INDEX(ZM,$A90-$B$4+1,$B$3-$B$2+1),ZT!BR$9:INDEX(ZTM,$B$3-$B$2+1,BR$8+1-$B$4)))</f>
        <v>0.24469947525580285</v>
      </c>
      <c r="BS90" s="18">
        <f>IF(OR($A90="",BS$8=""),"",MMULT(Z!$B90:INDEX(ZM,$A90-$B$4+1,$B$3-$B$2+1),ZT!BS$9:INDEX(ZTM,$B$3-$B$2+1,BS$8+1-$B$4)))</f>
        <v>0.23004505150123047</v>
      </c>
      <c r="BT90" s="18">
        <f>IF(OR($A90="",BT$8=""),"",MMULT(Z!$B90:INDEX(ZM,$A90-$B$4+1,$B$3-$B$2+1),ZT!BT$9:INDEX(ZTM,$B$3-$B$2+1,BT$8+1-$B$4)))</f>
        <v>0.25334819186634905</v>
      </c>
      <c r="BU90" s="18">
        <f>IF(OR($A90="",BU$8=""),"",MMULT(Z!$B90:INDEX(ZM,$A90-$B$4+1,$B$3-$B$2+1),ZT!BU$9:INDEX(ZTM,$B$3-$B$2+1,BU$8+1-$B$4)))</f>
        <v>0.24559584091144548</v>
      </c>
      <c r="BV90" s="18">
        <f>IF(OR($A90="",BV$8=""),"",MMULT(Z!$B90:INDEX(ZM,$A90-$B$4+1,$B$3-$B$2+1),ZT!BV$9:INDEX(ZTM,$B$3-$B$2+1,BV$8+1-$B$4)))</f>
        <v>0.23670049459790909</v>
      </c>
      <c r="BW90" s="18">
        <f>IF(OR($A90="",BW$8=""),"",MMULT(Z!$B90:INDEX(ZM,$A90-$B$4+1,$B$3-$B$2+1),ZT!BW$9:INDEX(ZTM,$B$3-$B$2+1,BW$8+1-$B$4)))</f>
        <v>0.24307340602067484</v>
      </c>
      <c r="BX90" s="18">
        <f>IF(OR($A90="",BX$8=""),"",MMULT(Z!$B90:INDEX(ZM,$A90-$B$4+1,$B$3-$B$2+1),ZT!BX$9:INDEX(ZTM,$B$3-$B$2+1,BX$8+1-$B$4)))</f>
        <v>0.24346703031524863</v>
      </c>
      <c r="BY90" s="18">
        <f>IF(OR($A90="",BY$8=""),"",MMULT(Z!$B90:INDEX(ZM,$A90-$B$4+1,$B$3-$B$2+1),ZT!BY$9:INDEX(ZTM,$B$3-$B$2+1,BY$8+1-$B$4)))</f>
        <v>0.22082125514451389</v>
      </c>
      <c r="BZ90" s="18">
        <f>IF(OR($A90="",BZ$8=""),"",MMULT(Z!$B90:INDEX(ZM,$A90-$B$4+1,$B$3-$B$2+1),ZT!BZ$9:INDEX(ZTM,$B$3-$B$2+1,BZ$8+1-$B$4)))</f>
        <v>0.24031951922853151</v>
      </c>
      <c r="CA90" s="18">
        <f>IF(OR($A90="",CA$8=""),"",MMULT(Z!$B90:INDEX(ZM,$A90-$B$4+1,$B$3-$B$2+1),ZT!CA$9:INDEX(ZTM,$B$3-$B$2+1,CA$8+1-$B$4)))</f>
        <v>0.16070019907955654</v>
      </c>
      <c r="CB90" s="18">
        <f>IF(OR($A90="",CB$8=""),"",MMULT(Z!$B90:INDEX(ZM,$A90-$B$4+1,$B$3-$B$2+1),ZT!CB$9:INDEX(ZTM,$B$3-$B$2+1,CB$8+1-$B$4)))</f>
        <v>0.20353403397243347</v>
      </c>
      <c r="CC90" s="18">
        <f>IF(OR($A90="",CC$8=""),"",MMULT(Z!$B90:INDEX(ZM,$A90-$B$4+1,$B$3-$B$2+1),ZT!CC$9:INDEX(ZTM,$B$3-$B$2+1,CC$8+1-$B$4)))</f>
        <v>0.20044852172385946</v>
      </c>
      <c r="CD90" s="18">
        <f>IF(OR($A90="",CD$8=""),"",MMULT(Z!$B90:INDEX(ZM,$A90-$B$4+1,$B$3-$B$2+1),ZT!CD$9:INDEX(ZTM,$B$3-$B$2+1,CD$8+1-$B$4)))</f>
        <v>0.17468062771510351</v>
      </c>
      <c r="CE90" s="18">
        <f>IF(OR($A90="",CE$8=""),"",MMULT(Z!$B90:INDEX(ZM,$A90-$B$4+1,$B$3-$B$2+1),ZT!CE$9:INDEX(ZTM,$B$3-$B$2+1,CE$8+1-$B$4)))</f>
        <v>0.25244051625256336</v>
      </c>
      <c r="CF90" s="18">
        <f>IF(OR($A90="",CF$8=""),"",MMULT(Z!$B90:INDEX(ZM,$A90-$B$4+1,$B$3-$B$2+1),ZT!CF$9:INDEX(ZTM,$B$3-$B$2+1,CF$8+1-$B$4)))</f>
        <v>0.18117387028866527</v>
      </c>
      <c r="CG90" s="18">
        <f>IF(OR($A90="",CG$8=""),"",MMULT(Z!$B90:INDEX(ZM,$A90-$B$4+1,$B$3-$B$2+1),ZT!CG$9:INDEX(ZTM,$B$3-$B$2+1,CG$8+1-$B$4)))</f>
        <v>0.20365883829335429</v>
      </c>
      <c r="CH90" s="18">
        <f>IF(OR($A90="",CH$8=""),"",MMULT(Z!$B90:INDEX(ZM,$A90-$B$4+1,$B$3-$B$2+1),ZT!CH$9:INDEX(ZTM,$B$3-$B$2+1,CH$8+1-$B$4)))</f>
        <v>0.20593444657674614</v>
      </c>
      <c r="CI90" s="18">
        <f>IF(OR($A90="",CI$8=""),"",MMULT(Z!$B90:INDEX(ZM,$A90-$B$4+1,$B$3-$B$2+1),ZT!CI$9:INDEX(ZTM,$B$3-$B$2+1,CI$8+1-$B$4)))</f>
        <v>0.17823998305302227</v>
      </c>
      <c r="CJ90" s="18">
        <f>IF(OR($A90="",CJ$8=""),"",MMULT(Z!$B90:INDEX(ZM,$A90-$B$4+1,$B$3-$B$2+1),ZT!CJ$9:INDEX(ZTM,$B$3-$B$2+1,CJ$8+1-$B$4)))</f>
        <v>0.17939686070202393</v>
      </c>
      <c r="CK90" s="18">
        <f>IF(OR($A90="",CK$8=""),"",MMULT(Z!$B90:INDEX(ZM,$A90-$B$4+1,$B$3-$B$2+1),ZT!CK$9:INDEX(ZTM,$B$3-$B$2+1,CK$8+1-$B$4)))</f>
        <v>0.19044976286722576</v>
      </c>
      <c r="CL90" s="18">
        <f>IF(OR($A90="",CL$8=""),"",MMULT(Z!$B90:INDEX(ZM,$A90-$B$4+1,$B$3-$B$2+1),ZT!CL$9:INDEX(ZTM,$B$3-$B$2+1,CL$8+1-$B$4)))</f>
        <v>0.17916031783653294</v>
      </c>
      <c r="CM90" s="18">
        <f>IF(OR($A90="",CM$8=""),"",MMULT(Z!$B90:INDEX(ZM,$A90-$B$4+1,$B$3-$B$2+1),ZT!CM$9:INDEX(ZTM,$B$3-$B$2+1,CM$8+1-$B$4)))</f>
        <v>0.18463062874882846</v>
      </c>
      <c r="CN90" s="18">
        <f>IF(OR($A90="",CN$8=""),"",MMULT(Z!$B90:INDEX(ZM,$A90-$B$4+1,$B$3-$B$2+1),ZT!CN$9:INDEX(ZTM,$B$3-$B$2+1,CN$8+1-$B$4)))</f>
        <v>0.19061840936220611</v>
      </c>
      <c r="CO90" s="18">
        <f>IF(OR($A90="",CO$8=""),"",MMULT(Z!$B90:INDEX(ZM,$A90-$B$4+1,$B$3-$B$2+1),ZT!CO$9:INDEX(ZTM,$B$3-$B$2+1,CO$8+1-$B$4)))</f>
        <v>0.18023429674134234</v>
      </c>
      <c r="CP90" s="18">
        <f>IF(OR($A90="",CP$8=""),"",MMULT(Z!$B90:INDEX(ZM,$A90-$B$4+1,$B$3-$B$2+1),ZT!CP$9:INDEX(ZTM,$B$3-$B$2+1,CP$8+1-$B$4)))</f>
        <v>0.13747984682877695</v>
      </c>
      <c r="CQ90" s="18">
        <f>IF(OR($A90="",CQ$8=""),"",MMULT(Z!$B90:INDEX(ZM,$A90-$B$4+1,$B$3-$B$2+1),ZT!CQ$9:INDEX(ZTM,$B$3-$B$2+1,CQ$8+1-$B$4)))</f>
        <v>0.14719416420083467</v>
      </c>
      <c r="CR90" s="18">
        <f>IF(OR($A90="",CR$8=""),"",MMULT(Z!$B90:INDEX(ZM,$A90-$B$4+1,$B$3-$B$2+1),ZT!CR$9:INDEX(ZTM,$B$3-$B$2+1,CR$8+1-$B$4)))</f>
        <v>8.5312386727760203E-2</v>
      </c>
      <c r="CS90" s="18">
        <f>IF(OR($A90="",CS$8=""),"",MMULT(Z!$B90:INDEX(ZM,$A90-$B$4+1,$B$3-$B$2+1),ZT!CS$9:INDEX(ZTM,$B$3-$B$2+1,CS$8+1-$B$4)))</f>
        <v>0.12766060428668244</v>
      </c>
      <c r="CT90" s="18" t="str">
        <f>IF(OR($A90="",CT$8=""),"",MMULT(Z!$B90:INDEX(ZM,$A90-$B$4+1,$B$3-$B$2+1),ZT!CT$9:INDEX(ZTM,$B$3-$B$2+1,CT$8+1-$B$4)))</f>
        <v/>
      </c>
      <c r="CU90" s="18" t="str">
        <f>IF(OR($A90="",CU$8=""),"",MMULT(Z!$B90:INDEX(ZM,$A90-$B$4+1,$B$3-$B$2+1),ZT!CU$9:INDEX(ZTM,$B$3-$B$2+1,CU$8+1-$B$4)))</f>
        <v/>
      </c>
      <c r="CV90" s="18" t="str">
        <f>IF(OR($A90="",CV$8=""),"",MMULT(Z!$B90:INDEX(ZM,$A90-$B$4+1,$B$3-$B$2+1),ZT!CV$9:INDEX(ZTM,$B$3-$B$2+1,CV$8+1-$B$4)))</f>
        <v/>
      </c>
      <c r="CW90" s="18" t="str">
        <f>IF(OR($A90="",CW$8=""),"",MMULT(Z!$B90:INDEX(ZM,$A90-$B$4+1,$B$3-$B$2+1),ZT!CW$9:INDEX(ZTM,$B$3-$B$2+1,CW$8+1-$B$4)))</f>
        <v/>
      </c>
      <c r="CX90" s="18" t="str">
        <f>IF(OR($A90="",CX$8=""),"",MMULT(Z!$B90:INDEX(ZM,$A90-$B$4+1,$B$3-$B$2+1),ZT!CX$9:INDEX(ZTM,$B$3-$B$2+1,CX$8+1-$B$4)))</f>
        <v/>
      </c>
      <c r="CY90" s="18" t="str">
        <f>IF(OR($A90="",CY$8=""),"",MMULT(Z!$B90:INDEX(ZM,$A90-$B$4+1,$B$3-$B$2+1),ZT!CY$9:INDEX(ZTM,$B$3-$B$2+1,CY$8+1-$B$4)))</f>
        <v/>
      </c>
      <c r="CZ90" s="18" t="str">
        <f>IF(OR($A90="",CZ$8=""),"",MMULT(Z!$B90:INDEX(ZM,$A90-$B$4+1,$B$3-$B$2+1),ZT!CZ$9:INDEX(ZTM,$B$3-$B$2+1,CZ$8+1-$B$4)))</f>
        <v/>
      </c>
      <c r="DA90" s="18" t="str">
        <f>IF(OR($A90="",DA$8=""),"",MMULT(Z!$B90:INDEX(ZM,$A90-$B$4+1,$B$3-$B$2+1),ZT!DA$9:INDEX(ZTM,$B$3-$B$2+1,DA$8+1-$B$4)))</f>
        <v/>
      </c>
      <c r="DB90" s="18" t="str">
        <f>IF(OR($A90="",DB$8=""),"",MMULT(Z!$B90:INDEX(ZM,$A90-$B$4+1,$B$3-$B$2+1),ZT!DB$9:INDEX(ZTM,$B$3-$B$2+1,DB$8+1-$B$4)))</f>
        <v/>
      </c>
      <c r="DC90" s="18" t="str">
        <f>IF(OR($A90="",DC$8=""),"",MMULT(Z!$B90:INDEX(ZM,$A90-$B$4+1,$B$3-$B$2+1),ZT!DC$9:INDEX(ZTM,$B$3-$B$2+1,DC$8+1-$B$4)))</f>
        <v/>
      </c>
      <c r="DD90" s="18" t="str">
        <f>IF(OR($A90="",DD$8=""),"",MMULT(Z!$B90:INDEX(ZM,$A90-$B$4+1,$B$3-$B$2+1),ZT!DD$9:INDEX(ZTM,$B$3-$B$2+1,DD$8+1-$B$4)))</f>
        <v/>
      </c>
      <c r="DE90" s="18" t="str">
        <f>IF(OR($A90="",DE$8=""),"",MMULT(Z!$B90:INDEX(ZM,$A90-$B$4+1,$B$3-$B$2+1),ZT!DE$9:INDEX(ZTM,$B$3-$B$2+1,DE$8+1-$B$4)))</f>
        <v/>
      </c>
      <c r="DF90" s="18" t="str">
        <f>IF(OR($A90="",DF$8=""),"",MMULT(Z!$B90:INDEX(ZM,$A90-$B$4+1,$B$3-$B$2+1),ZT!DF$9:INDEX(ZTM,$B$3-$B$2+1,DF$8+1-$B$4)))</f>
        <v/>
      </c>
      <c r="DG90" s="18" t="str">
        <f>IF(OR($A90="",DG$8=""),"",MMULT(Z!$B90:INDEX(ZM,$A90-$B$4+1,$B$3-$B$2+1),ZT!DG$9:INDEX(ZTM,$B$3-$B$2+1,DG$8+1-$B$4)))</f>
        <v/>
      </c>
    </row>
    <row r="91" spans="1:111">
      <c r="A91">
        <f>Z!A91</f>
        <v>82</v>
      </c>
      <c r="B91" s="18">
        <f>IF(OR($A91="",B$8=""),"",MMULT(Z!$B91:INDEX(ZM,$A91-$B$4+1,$B$3-$B$2+1),ZT!B$9:INDEX(ZTM,$B$3-$B$2+1,B$8+1-$B$4)))</f>
        <v>0.55547396944250638</v>
      </c>
      <c r="C91" s="18">
        <f>IF(OR($A91="",C$8=""),"",MMULT(Z!$B91:INDEX(ZM,$A91-$B$4+1,$B$3-$B$2+1),ZT!C$9:INDEX(ZTM,$B$3-$B$2+1,C$8+1-$B$4)))</f>
        <v>0.47616858250720251</v>
      </c>
      <c r="D91" s="18">
        <f>IF(OR($A91="",D$8=""),"",MMULT(Z!$B91:INDEX(ZM,$A91-$B$4+1,$B$3-$B$2+1),ZT!D$9:INDEX(ZTM,$B$3-$B$2+1,D$8+1-$B$4)))</f>
        <v>0.47562871614236391</v>
      </c>
      <c r="E91" s="18">
        <f>IF(OR($A91="",E$8=""),"",MMULT(Z!$B91:INDEX(ZM,$A91-$B$4+1,$B$3-$B$2+1),ZT!E$9:INDEX(ZTM,$B$3-$B$2+1,E$8+1-$B$4)))</f>
        <v>0.46242236227883149</v>
      </c>
      <c r="F91" s="18">
        <f>IF(OR($A91="",F$8=""),"",MMULT(Z!$B91:INDEX(ZM,$A91-$B$4+1,$B$3-$B$2+1),ZT!F$9:INDEX(ZTM,$B$3-$B$2+1,F$8+1-$B$4)))</f>
        <v>0.41583144492281399</v>
      </c>
      <c r="G91" s="18">
        <f>IF(OR($A91="",G$8=""),"",MMULT(Z!$B91:INDEX(ZM,$A91-$B$4+1,$B$3-$B$2+1),ZT!G$9:INDEX(ZTM,$B$3-$B$2+1,G$8+1-$B$4)))</f>
        <v>0.40279135953225975</v>
      </c>
      <c r="H91" s="18">
        <f>IF(OR($A91="",H$8=""),"",MMULT(Z!$B91:INDEX(ZM,$A91-$B$4+1,$B$3-$B$2+1),ZT!H$9:INDEX(ZTM,$B$3-$B$2+1,H$8+1-$B$4)))</f>
        <v>0.46324285382411856</v>
      </c>
      <c r="I91" s="18">
        <f>IF(OR($A91="",I$8=""),"",MMULT(Z!$B91:INDEX(ZM,$A91-$B$4+1,$B$3-$B$2+1),ZT!I$9:INDEX(ZTM,$B$3-$B$2+1,I$8+1-$B$4)))</f>
        <v>0.39523454030344379</v>
      </c>
      <c r="J91" s="18">
        <f>IF(OR($A91="",J$8=""),"",MMULT(Z!$B91:INDEX(ZM,$A91-$B$4+1,$B$3-$B$2+1),ZT!J$9:INDEX(ZTM,$B$3-$B$2+1,J$8+1-$B$4)))</f>
        <v>0.70735820899668334</v>
      </c>
      <c r="K91" s="18">
        <f>IF(OR($A91="",K$8=""),"",MMULT(Z!$B91:INDEX(ZM,$A91-$B$4+1,$B$3-$B$2+1),ZT!K$9:INDEX(ZTM,$B$3-$B$2+1,K$8+1-$B$4)))</f>
        <v>0.4564825148918043</v>
      </c>
      <c r="L91" s="18">
        <f>IF(OR($A91="",L$8=""),"",MMULT(Z!$B91:INDEX(ZM,$A91-$B$4+1,$B$3-$B$2+1),ZT!L$9:INDEX(ZTM,$B$3-$B$2+1,L$8+1-$B$4)))</f>
        <v>0.35713727309733512</v>
      </c>
      <c r="M91" s="18">
        <f>IF(OR($A91="",M$8=""),"",MMULT(Z!$B91:INDEX(ZM,$A91-$B$4+1,$B$3-$B$2+1),ZT!M$9:INDEX(ZTM,$B$3-$B$2+1,M$8+1-$B$4)))</f>
        <v>3.8183039548910093E-2</v>
      </c>
      <c r="N91" s="18">
        <f>IF(OR($A91="",N$8=""),"",MMULT(Z!$B91:INDEX(ZM,$A91-$B$4+1,$B$3-$B$2+1),ZT!N$9:INDEX(ZTM,$B$3-$B$2+1,N$8+1-$B$4)))</f>
        <v>0.21105928127651752</v>
      </c>
      <c r="O91" s="18">
        <f>IF(OR($A91="",O$8=""),"",MMULT(Z!$B91:INDEX(ZM,$A91-$B$4+1,$B$3-$B$2+1),ZT!O$9:INDEX(ZTM,$B$3-$B$2+1,O$8+1-$B$4)))</f>
        <v>0.25979679204309658</v>
      </c>
      <c r="P91" s="18">
        <f>IF(OR($A91="",P$8=""),"",MMULT(Z!$B91:INDEX(ZM,$A91-$B$4+1,$B$3-$B$2+1),ZT!P$9:INDEX(ZTM,$B$3-$B$2+1,P$8+1-$B$4)))</f>
        <v>0.3790343745233104</v>
      </c>
      <c r="Q91" s="18">
        <f>IF(OR($A91="",Q$8=""),"",MMULT(Z!$B91:INDEX(ZM,$A91-$B$4+1,$B$3-$B$2+1),ZT!Q$9:INDEX(ZTM,$B$3-$B$2+1,Q$8+1-$B$4)))</f>
        <v>0.37163909967525804</v>
      </c>
      <c r="R91" s="18">
        <f>IF(OR($A91="",R$8=""),"",MMULT(Z!$B91:INDEX(ZM,$A91-$B$4+1,$B$3-$B$2+1),ZT!R$9:INDEX(ZTM,$B$3-$B$2+1,R$8+1-$B$4)))</f>
        <v>0.29069020525031525</v>
      </c>
      <c r="S91" s="18">
        <f>IF(OR($A91="",S$8=""),"",MMULT(Z!$B91:INDEX(ZM,$A91-$B$4+1,$B$3-$B$2+1),ZT!S$9:INDEX(ZTM,$B$3-$B$2+1,S$8+1-$B$4)))</f>
        <v>0.43203737484157956</v>
      </c>
      <c r="T91" s="18">
        <f>IF(OR($A91="",T$8=""),"",MMULT(Z!$B91:INDEX(ZM,$A91-$B$4+1,$B$3-$B$2+1),ZT!T$9:INDEX(ZTM,$B$3-$B$2+1,T$8+1-$B$4)))</f>
        <v>0.1293574376652401</v>
      </c>
      <c r="U91" s="18">
        <f>IF(OR($A91="",U$8=""),"",MMULT(Z!$B91:INDEX(ZM,$A91-$B$4+1,$B$3-$B$2+1),ZT!U$9:INDEX(ZTM,$B$3-$B$2+1,U$8+1-$B$4)))</f>
        <v>0.40814042920230786</v>
      </c>
      <c r="V91" s="18">
        <f>IF(OR($A91="",V$8=""),"",MMULT(Z!$B91:INDEX(ZM,$A91-$B$4+1,$B$3-$B$2+1),ZT!V$9:INDEX(ZTM,$B$3-$B$2+1,V$8+1-$B$4)))</f>
        <v>0.50317568456895434</v>
      </c>
      <c r="W91" s="18">
        <f>IF(OR($A91="",W$8=""),"",MMULT(Z!$B91:INDEX(ZM,$A91-$B$4+1,$B$3-$B$2+1),ZT!W$9:INDEX(ZTM,$B$3-$B$2+1,W$8+1-$B$4)))</f>
        <v>0.53392586497296046</v>
      </c>
      <c r="X91" s="18">
        <f>IF(OR($A91="",X$8=""),"",MMULT(Z!$B91:INDEX(ZM,$A91-$B$4+1,$B$3-$B$2+1),ZT!X$9:INDEX(ZTM,$B$3-$B$2+1,X$8+1-$B$4)))</f>
        <v>0.42827161339659042</v>
      </c>
      <c r="Y91" s="18">
        <f>IF(OR($A91="",Y$8=""),"",MMULT(Z!$B91:INDEX(ZM,$A91-$B$4+1,$B$3-$B$2+1),ZT!Y$9:INDEX(ZTM,$B$3-$B$2+1,Y$8+1-$B$4)))</f>
        <v>0.46370928784562304</v>
      </c>
      <c r="Z91" s="18">
        <f>IF(OR($A91="",Z$8=""),"",MMULT(Z!$B91:INDEX(ZM,$A91-$B$4+1,$B$3-$B$2+1),ZT!Z$9:INDEX(ZTM,$B$3-$B$2+1,Z$8+1-$B$4)))</f>
        <v>0.50123204981525782</v>
      </c>
      <c r="AA91" s="18">
        <f>IF(OR($A91="",AA$8=""),"",MMULT(Z!$B91:INDEX(ZM,$A91-$B$4+1,$B$3-$B$2+1),ZT!AA$9:INDEX(ZTM,$B$3-$B$2+1,AA$8+1-$B$4)))</f>
        <v>0.35281328190697525</v>
      </c>
      <c r="AB91" s="18">
        <f>IF(OR($A91="",AB$8=""),"",MMULT(Z!$B91:INDEX(ZM,$A91-$B$4+1,$B$3-$B$2+1),ZT!AB$9:INDEX(ZTM,$B$3-$B$2+1,AB$8+1-$B$4)))</f>
        <v>0.50927165813465092</v>
      </c>
      <c r="AC91" s="18">
        <f>IF(OR($A91="",AC$8=""),"",MMULT(Z!$B91:INDEX(ZM,$A91-$B$4+1,$B$3-$B$2+1),ZT!AC$9:INDEX(ZTM,$B$3-$B$2+1,AC$8+1-$B$4)))</f>
        <v>0.44673221813930447</v>
      </c>
      <c r="AD91" s="18">
        <f>IF(OR($A91="",AD$8=""),"",MMULT(Z!$B91:INDEX(ZM,$A91-$B$4+1,$B$3-$B$2+1),ZT!AD$9:INDEX(ZTM,$B$3-$B$2+1,AD$8+1-$B$4)))</f>
        <v>0.46245444986536521</v>
      </c>
      <c r="AE91" s="18">
        <f>IF(OR($A91="",AE$8=""),"",MMULT(Z!$B91:INDEX(ZM,$A91-$B$4+1,$B$3-$B$2+1),ZT!AE$9:INDEX(ZTM,$B$3-$B$2+1,AE$8+1-$B$4)))</f>
        <v>0.55144205808248359</v>
      </c>
      <c r="AF91" s="18">
        <f>IF(OR($A91="",AF$8=""),"",MMULT(Z!$B91:INDEX(ZM,$A91-$B$4+1,$B$3-$B$2+1),ZT!AF$9:INDEX(ZTM,$B$3-$B$2+1,AF$8+1-$B$4)))</f>
        <v>0.55312926172010257</v>
      </c>
      <c r="AG91" s="18">
        <f>IF(OR($A91="",AG$8=""),"",MMULT(Z!$B91:INDEX(ZM,$A91-$B$4+1,$B$3-$B$2+1),ZT!AG$9:INDEX(ZTM,$B$3-$B$2+1,AG$8+1-$B$4)))</f>
        <v>0.70329552676846674</v>
      </c>
      <c r="AH91" s="18">
        <f>IF(OR($A91="",AH$8=""),"",MMULT(Z!$B91:INDEX(ZM,$A91-$B$4+1,$B$3-$B$2+1),ZT!AH$9:INDEX(ZTM,$B$3-$B$2+1,AH$8+1-$B$4)))</f>
        <v>0.53487574008481531</v>
      </c>
      <c r="AI91" s="18">
        <f>IF(OR($A91="",AI$8=""),"",MMULT(Z!$B91:INDEX(ZM,$A91-$B$4+1,$B$3-$B$2+1),ZT!AI$9:INDEX(ZTM,$B$3-$B$2+1,AI$8+1-$B$4)))</f>
        <v>0.60216473047779528</v>
      </c>
      <c r="AJ91" s="18">
        <f>IF(OR($A91="",AJ$8=""),"",MMULT(Z!$B91:INDEX(ZM,$A91-$B$4+1,$B$3-$B$2+1),ZT!AJ$9:INDEX(ZTM,$B$3-$B$2+1,AJ$8+1-$B$4)))</f>
        <v>0.60438012135885311</v>
      </c>
      <c r="AK91" s="18">
        <f>IF(OR($A91="",AK$8=""),"",MMULT(Z!$B91:INDEX(ZM,$A91-$B$4+1,$B$3-$B$2+1),ZT!AK$9:INDEX(ZTM,$B$3-$B$2+1,AK$8+1-$B$4)))</f>
        <v>0.53469912253010465</v>
      </c>
      <c r="AL91" s="18">
        <f>IF(OR($A91="",AL$8=""),"",MMULT(Z!$B91:INDEX(ZM,$A91-$B$4+1,$B$3-$B$2+1),ZT!AL$9:INDEX(ZTM,$B$3-$B$2+1,AL$8+1-$B$4)))</f>
        <v>0.6566910544557244</v>
      </c>
      <c r="AM91" s="18">
        <f>IF(OR($A91="",AM$8=""),"",MMULT(Z!$B91:INDEX(ZM,$A91-$B$4+1,$B$3-$B$2+1),ZT!AM$9:INDEX(ZTM,$B$3-$B$2+1,AM$8+1-$B$4)))</f>
        <v>0.48334246899764932</v>
      </c>
      <c r="AN91" s="18">
        <f>IF(OR($A91="",AN$8=""),"",MMULT(Z!$B91:INDEX(ZM,$A91-$B$4+1,$B$3-$B$2+1),ZT!AN$9:INDEX(ZTM,$B$3-$B$2+1,AN$8+1-$B$4)))</f>
        <v>0.58103902516518668</v>
      </c>
      <c r="AO91" s="18">
        <f>IF(OR($A91="",AO$8=""),"",MMULT(Z!$B91:INDEX(ZM,$A91-$B$4+1,$B$3-$B$2+1),ZT!AO$9:INDEX(ZTM,$B$3-$B$2+1,AO$8+1-$B$4)))</f>
        <v>0.43143545256089122</v>
      </c>
      <c r="AP91" s="18">
        <f>IF(OR($A91="",AP$8=""),"",MMULT(Z!$B91:INDEX(ZM,$A91-$B$4+1,$B$3-$B$2+1),ZT!AP$9:INDEX(ZTM,$B$3-$B$2+1,AP$8+1-$B$4)))</f>
        <v>0.42431474908333955</v>
      </c>
      <c r="AQ91" s="18">
        <f>IF(OR($A91="",AQ$8=""),"",MMULT(Z!$B91:INDEX(ZM,$A91-$B$4+1,$B$3-$B$2+1),ZT!AQ$9:INDEX(ZTM,$B$3-$B$2+1,AQ$8+1-$B$4)))</f>
        <v>0.31635217699474966</v>
      </c>
      <c r="AR91" s="18">
        <f>IF(OR($A91="",AR$8=""),"",MMULT(Z!$B91:INDEX(ZM,$A91-$B$4+1,$B$3-$B$2+1),ZT!AR$9:INDEX(ZTM,$B$3-$B$2+1,AR$8+1-$B$4)))</f>
        <v>0.31923572963604147</v>
      </c>
      <c r="AS91" s="18">
        <f>IF(OR($A91="",AS$8=""),"",MMULT(Z!$B91:INDEX(ZM,$A91-$B$4+1,$B$3-$B$2+1),ZT!AS$9:INDEX(ZTM,$B$3-$B$2+1,AS$8+1-$B$4)))</f>
        <v>0.28829397405066687</v>
      </c>
      <c r="AT91" s="18">
        <f>IF(OR($A91="",AT$8=""),"",MMULT(Z!$B91:INDEX(ZM,$A91-$B$4+1,$B$3-$B$2+1),ZT!AT$9:INDEX(ZTM,$B$3-$B$2+1,AT$8+1-$B$4)))</f>
        <v>0.23369833287614517</v>
      </c>
      <c r="AU91" s="18">
        <f>IF(OR($A91="",AU$8=""),"",MMULT(Z!$B91:INDEX(ZM,$A91-$B$4+1,$B$3-$B$2+1),ZT!AU$9:INDEX(ZTM,$B$3-$B$2+1,AU$8+1-$B$4)))</f>
        <v>0.1779829007636303</v>
      </c>
      <c r="AV91" s="18">
        <f>IF(OR($A91="",AV$8=""),"",MMULT(Z!$B91:INDEX(ZM,$A91-$B$4+1,$B$3-$B$2+1),ZT!AV$9:INDEX(ZTM,$B$3-$B$2+1,AV$8+1-$B$4)))</f>
        <v>0.16592382784622373</v>
      </c>
      <c r="AW91" s="18">
        <f>IF(OR($A91="",AW$8=""),"",MMULT(Z!$B91:INDEX(ZM,$A91-$B$4+1,$B$3-$B$2+1),ZT!AW$9:INDEX(ZTM,$B$3-$B$2+1,AW$8+1-$B$4)))</f>
        <v>0.11134876460724272</v>
      </c>
      <c r="AX91" s="18">
        <f>IF(OR($A91="",AX$8=""),"",MMULT(Z!$B91:INDEX(ZM,$A91-$B$4+1,$B$3-$B$2+1),ZT!AX$9:INDEX(ZTM,$B$3-$B$2+1,AX$8+1-$B$4)))</f>
        <v>0.10163716857201242</v>
      </c>
      <c r="AY91" s="18">
        <f>IF(OR($A91="",AY$8=""),"",MMULT(Z!$B91:INDEX(ZM,$A91-$B$4+1,$B$3-$B$2+1),ZT!AY$9:INDEX(ZTM,$B$3-$B$2+1,AY$8+1-$B$4)))</f>
        <v>0.11205217692691771</v>
      </c>
      <c r="AZ91" s="18">
        <f>IF(OR($A91="",AZ$8=""),"",MMULT(Z!$B91:INDEX(ZM,$A91-$B$4+1,$B$3-$B$2+1),ZT!AZ$9:INDEX(ZTM,$B$3-$B$2+1,AZ$8+1-$B$4)))</f>
        <v>8.6318681499104252E-2</v>
      </c>
      <c r="BA91" s="18">
        <f>IF(OR($A91="",BA$8=""),"",MMULT(Z!$B91:INDEX(ZM,$A91-$B$4+1,$B$3-$B$2+1),ZT!BA$9:INDEX(ZTM,$B$3-$B$2+1,BA$8+1-$B$4)))</f>
        <v>8.4577453612707701E-2</v>
      </c>
      <c r="BB91" s="18">
        <f>IF(OR($A91="",BB$8=""),"",MMULT(Z!$B91:INDEX(ZM,$A91-$B$4+1,$B$3-$B$2+1),ZT!BB$9:INDEX(ZTM,$B$3-$B$2+1,BB$8+1-$B$4)))</f>
        <v>9.9788207998322651E-2</v>
      </c>
      <c r="BC91" s="18">
        <f>IF(OR($A91="",BC$8=""),"",MMULT(Z!$B91:INDEX(ZM,$A91-$B$4+1,$B$3-$B$2+1),ZT!BC$9:INDEX(ZTM,$B$3-$B$2+1,BC$8+1-$B$4)))</f>
        <v>8.2143495286173401E-2</v>
      </c>
      <c r="BD91" s="18">
        <f>IF(OR($A91="",BD$8=""),"",MMULT(Z!$B91:INDEX(ZM,$A91-$B$4+1,$B$3-$B$2+1),ZT!BD$9:INDEX(ZTM,$B$3-$B$2+1,BD$8+1-$B$4)))</f>
        <v>9.702324489373744E-2</v>
      </c>
      <c r="BE91" s="18">
        <f>IF(OR($A91="",BE$8=""),"",MMULT(Z!$B91:INDEX(ZM,$A91-$B$4+1,$B$3-$B$2+1),ZT!BE$9:INDEX(ZTM,$B$3-$B$2+1,BE$8+1-$B$4)))</f>
        <v>0.11826217787528134</v>
      </c>
      <c r="BF91" s="18">
        <f>IF(OR($A91="",BF$8=""),"",MMULT(Z!$B91:INDEX(ZM,$A91-$B$4+1,$B$3-$B$2+1),ZT!BF$9:INDEX(ZTM,$B$3-$B$2+1,BF$8+1-$B$4)))</f>
        <v>0.13470889980283804</v>
      </c>
      <c r="BG91" s="18">
        <f>IF(OR($A91="",BG$8=""),"",MMULT(Z!$B91:INDEX(ZM,$A91-$B$4+1,$B$3-$B$2+1),ZT!BG$9:INDEX(ZTM,$B$3-$B$2+1,BG$8+1-$B$4)))</f>
        <v>0.17175738406173374</v>
      </c>
      <c r="BH91" s="18">
        <f>IF(OR($A91="",BH$8=""),"",MMULT(Z!$B91:INDEX(ZM,$A91-$B$4+1,$B$3-$B$2+1),ZT!BH$9:INDEX(ZTM,$B$3-$B$2+1,BH$8+1-$B$4)))</f>
        <v>0.15263686067773988</v>
      </c>
      <c r="BI91" s="18">
        <f>IF(OR($A91="",BI$8=""),"",MMULT(Z!$B91:INDEX(ZM,$A91-$B$4+1,$B$3-$B$2+1),ZT!BI$9:INDEX(ZTM,$B$3-$B$2+1,BI$8+1-$B$4)))</f>
        <v>0.18581649756644977</v>
      </c>
      <c r="BJ91" s="18">
        <f>IF(OR($A91="",BJ$8=""),"",MMULT(Z!$B91:INDEX(ZM,$A91-$B$4+1,$B$3-$B$2+1),ZT!BJ$9:INDEX(ZTM,$B$3-$B$2+1,BJ$8+1-$B$4)))</f>
        <v>0.18872667465742024</v>
      </c>
      <c r="BK91" s="18">
        <f>IF(OR($A91="",BK$8=""),"",MMULT(Z!$B91:INDEX(ZM,$A91-$B$4+1,$B$3-$B$2+1),ZT!BK$9:INDEX(ZTM,$B$3-$B$2+1,BK$8+1-$B$4)))</f>
        <v>0.191989523969222</v>
      </c>
      <c r="BL91" s="18">
        <f>IF(OR($A91="",BL$8=""),"",MMULT(Z!$B91:INDEX(ZM,$A91-$B$4+1,$B$3-$B$2+1),ZT!BL$9:INDEX(ZTM,$B$3-$B$2+1,BL$8+1-$B$4)))</f>
        <v>0.19260918602624127</v>
      </c>
      <c r="BM91" s="18">
        <f>IF(OR($A91="",BM$8=""),"",MMULT(Z!$B91:INDEX(ZM,$A91-$B$4+1,$B$3-$B$2+1),ZT!BM$9:INDEX(ZTM,$B$3-$B$2+1,BM$8+1-$B$4)))</f>
        <v>0.2045381572691729</v>
      </c>
      <c r="BN91" s="18">
        <f>IF(OR($A91="",BN$8=""),"",MMULT(Z!$B91:INDEX(ZM,$A91-$B$4+1,$B$3-$B$2+1),ZT!BN$9:INDEX(ZTM,$B$3-$B$2+1,BN$8+1-$B$4)))</f>
        <v>0.1829415316519632</v>
      </c>
      <c r="BO91" s="18">
        <f>IF(OR($A91="",BO$8=""),"",MMULT(Z!$B91:INDEX(ZM,$A91-$B$4+1,$B$3-$B$2+1),ZT!BO$9:INDEX(ZTM,$B$3-$B$2+1,BO$8+1-$B$4)))</f>
        <v>0.2428313931736287</v>
      </c>
      <c r="BP91" s="18">
        <f>IF(OR($A91="",BP$8=""),"",MMULT(Z!$B91:INDEX(ZM,$A91-$B$4+1,$B$3-$B$2+1),ZT!BP$9:INDEX(ZTM,$B$3-$B$2+1,BP$8+1-$B$4)))</f>
        <v>0.24091193112897569</v>
      </c>
      <c r="BQ91" s="18">
        <f>IF(OR($A91="",BQ$8=""),"",MMULT(Z!$B91:INDEX(ZM,$A91-$B$4+1,$B$3-$B$2+1),ZT!BQ$9:INDEX(ZTM,$B$3-$B$2+1,BQ$8+1-$B$4)))</f>
        <v>0.22406593722876242</v>
      </c>
      <c r="BR91" s="18">
        <f>IF(OR($A91="",BR$8=""),"",MMULT(Z!$B91:INDEX(ZM,$A91-$B$4+1,$B$3-$B$2+1),ZT!BR$9:INDEX(ZTM,$B$3-$B$2+1,BR$8+1-$B$4)))</f>
        <v>0.2415590620291129</v>
      </c>
      <c r="BS91" s="18">
        <f>IF(OR($A91="",BS$8=""),"",MMULT(Z!$B91:INDEX(ZM,$A91-$B$4+1,$B$3-$B$2+1),ZT!BS$9:INDEX(ZTM,$B$3-$B$2+1,BS$8+1-$B$4)))</f>
        <v>0.22648102010445437</v>
      </c>
      <c r="BT91" s="18">
        <f>IF(OR($A91="",BT$8=""),"",MMULT(Z!$B91:INDEX(ZM,$A91-$B$4+1,$B$3-$B$2+1),ZT!BT$9:INDEX(ZTM,$B$3-$B$2+1,BT$8+1-$B$4)))</f>
        <v>0.24258603254752892</v>
      </c>
      <c r="BU91" s="18">
        <f>IF(OR($A91="",BU$8=""),"",MMULT(Z!$B91:INDEX(ZM,$A91-$B$4+1,$B$3-$B$2+1),ZT!BU$9:INDEX(ZTM,$B$3-$B$2+1,BU$8+1-$B$4)))</f>
        <v>0.23655119074738637</v>
      </c>
      <c r="BV91" s="18">
        <f>IF(OR($A91="",BV$8=""),"",MMULT(Z!$B91:INDEX(ZM,$A91-$B$4+1,$B$3-$B$2+1),ZT!BV$9:INDEX(ZTM,$B$3-$B$2+1,BV$8+1-$B$4)))</f>
        <v>0.22539700518359868</v>
      </c>
      <c r="BW91" s="18">
        <f>IF(OR($A91="",BW$8=""),"",MMULT(Z!$B91:INDEX(ZM,$A91-$B$4+1,$B$3-$B$2+1),ZT!BW$9:INDEX(ZTM,$B$3-$B$2+1,BW$8+1-$B$4)))</f>
        <v>0.23056802558398387</v>
      </c>
      <c r="BX91" s="18">
        <f>IF(OR($A91="",BX$8=""),"",MMULT(Z!$B91:INDEX(ZM,$A91-$B$4+1,$B$3-$B$2+1),ZT!BX$9:INDEX(ZTM,$B$3-$B$2+1,BX$8+1-$B$4)))</f>
        <v>0.21578078488716862</v>
      </c>
      <c r="BY91" s="18">
        <f>IF(OR($A91="",BY$8=""),"",MMULT(Z!$B91:INDEX(ZM,$A91-$B$4+1,$B$3-$B$2+1),ZT!BY$9:INDEX(ZTM,$B$3-$B$2+1,BY$8+1-$B$4)))</f>
        <v>0.21598457648195382</v>
      </c>
      <c r="BZ91" s="18">
        <f>IF(OR($A91="",BZ$8=""),"",MMULT(Z!$B91:INDEX(ZM,$A91-$B$4+1,$B$3-$B$2+1),ZT!BZ$9:INDEX(ZTM,$B$3-$B$2+1,BZ$8+1-$B$4)))</f>
        <v>0.22934721331647359</v>
      </c>
      <c r="CA91" s="18">
        <f>IF(OR($A91="",CA$8=""),"",MMULT(Z!$B91:INDEX(ZM,$A91-$B$4+1,$B$3-$B$2+1),ZT!CA$9:INDEX(ZTM,$B$3-$B$2+1,CA$8+1-$B$4)))</f>
        <v>0.17613612233324089</v>
      </c>
      <c r="CB91" s="18">
        <f>IF(OR($A91="",CB$8=""),"",MMULT(Z!$B91:INDEX(ZM,$A91-$B$4+1,$B$3-$B$2+1),ZT!CB$9:INDEX(ZTM,$B$3-$B$2+1,CB$8+1-$B$4)))</f>
        <v>0.18689067549015459</v>
      </c>
      <c r="CC91" s="18">
        <f>IF(OR($A91="",CC$8=""),"",MMULT(Z!$B91:INDEX(ZM,$A91-$B$4+1,$B$3-$B$2+1),ZT!CC$9:INDEX(ZTM,$B$3-$B$2+1,CC$8+1-$B$4)))</f>
        <v>0.18789886709149278</v>
      </c>
      <c r="CD91" s="18">
        <f>IF(OR($A91="",CD$8=""),"",MMULT(Z!$B91:INDEX(ZM,$A91-$B$4+1,$B$3-$B$2+1),ZT!CD$9:INDEX(ZTM,$B$3-$B$2+1,CD$8+1-$B$4)))</f>
        <v>0.18143252868513943</v>
      </c>
      <c r="CE91" s="18">
        <f>IF(OR($A91="",CE$8=""),"",MMULT(Z!$B91:INDEX(ZM,$A91-$B$4+1,$B$3-$B$2+1),ZT!CE$9:INDEX(ZTM,$B$3-$B$2+1,CE$8+1-$B$4)))</f>
        <v>0.18117387028866527</v>
      </c>
      <c r="CF91" s="18">
        <f>IF(OR($A91="",CF$8=""),"",MMULT(Z!$B91:INDEX(ZM,$A91-$B$4+1,$B$3-$B$2+1),ZT!CF$9:INDEX(ZTM,$B$3-$B$2+1,CF$8+1-$B$4)))</f>
        <v>0.22483640030212163</v>
      </c>
      <c r="CG91" s="18">
        <f>IF(OR($A91="",CG$8=""),"",MMULT(Z!$B91:INDEX(ZM,$A91-$B$4+1,$B$3-$B$2+1),ZT!CG$9:INDEX(ZTM,$B$3-$B$2+1,CG$8+1-$B$4)))</f>
        <v>0.19122449556316395</v>
      </c>
      <c r="CH91" s="18">
        <f>IF(OR($A91="",CH$8=""),"",MMULT(Z!$B91:INDEX(ZM,$A91-$B$4+1,$B$3-$B$2+1),ZT!CH$9:INDEX(ZTM,$B$3-$B$2+1,CH$8+1-$B$4)))</f>
        <v>0.18739432966758943</v>
      </c>
      <c r="CI91" s="18">
        <f>IF(OR($A91="",CI$8=""),"",MMULT(Z!$B91:INDEX(ZM,$A91-$B$4+1,$B$3-$B$2+1),ZT!CI$9:INDEX(ZTM,$B$3-$B$2+1,CI$8+1-$B$4)))</f>
        <v>0.18608457387886956</v>
      </c>
      <c r="CJ91" s="18">
        <f>IF(OR($A91="",CJ$8=""),"",MMULT(Z!$B91:INDEX(ZM,$A91-$B$4+1,$B$3-$B$2+1),ZT!CJ$9:INDEX(ZTM,$B$3-$B$2+1,CJ$8+1-$B$4)))</f>
        <v>0.15779826725366863</v>
      </c>
      <c r="CK91" s="18">
        <f>IF(OR($A91="",CK$8=""),"",MMULT(Z!$B91:INDEX(ZM,$A91-$B$4+1,$B$3-$B$2+1),ZT!CK$9:INDEX(ZTM,$B$3-$B$2+1,CK$8+1-$B$4)))</f>
        <v>0.17357014191410822</v>
      </c>
      <c r="CL91" s="18">
        <f>IF(OR($A91="",CL$8=""),"",MMULT(Z!$B91:INDEX(ZM,$A91-$B$4+1,$B$3-$B$2+1),ZT!CL$9:INDEX(ZTM,$B$3-$B$2+1,CL$8+1-$B$4)))</f>
        <v>0.17401839670387645</v>
      </c>
      <c r="CM91" s="18">
        <f>IF(OR($A91="",CM$8=""),"",MMULT(Z!$B91:INDEX(ZM,$A91-$B$4+1,$B$3-$B$2+1),ZT!CM$9:INDEX(ZTM,$B$3-$B$2+1,CM$8+1-$B$4)))</f>
        <v>0.19247680524499916</v>
      </c>
      <c r="CN91" s="18">
        <f>IF(OR($A91="",CN$8=""),"",MMULT(Z!$B91:INDEX(ZM,$A91-$B$4+1,$B$3-$B$2+1),ZT!CN$9:INDEX(ZTM,$B$3-$B$2+1,CN$8+1-$B$4)))</f>
        <v>0.17012660549649816</v>
      </c>
      <c r="CO91" s="18">
        <f>IF(OR($A91="",CO$8=""),"",MMULT(Z!$B91:INDEX(ZM,$A91-$B$4+1,$B$3-$B$2+1),ZT!CO$9:INDEX(ZTM,$B$3-$B$2+1,CO$8+1-$B$4)))</f>
        <v>0.16613162181444266</v>
      </c>
      <c r="CP91" s="18">
        <f>IF(OR($A91="",CP$8=""),"",MMULT(Z!$B91:INDEX(ZM,$A91-$B$4+1,$B$3-$B$2+1),ZT!CP$9:INDEX(ZTM,$B$3-$B$2+1,CP$8+1-$B$4)))</f>
        <v>0.124709118329573</v>
      </c>
      <c r="CQ91" s="18">
        <f>IF(OR($A91="",CQ$8=""),"",MMULT(Z!$B91:INDEX(ZM,$A91-$B$4+1,$B$3-$B$2+1),ZT!CQ$9:INDEX(ZTM,$B$3-$B$2+1,CQ$8+1-$B$4)))</f>
        <v>0.11654497261837624</v>
      </c>
      <c r="CR91" s="18">
        <f>IF(OR($A91="",CR$8=""),"",MMULT(Z!$B91:INDEX(ZM,$A91-$B$4+1,$B$3-$B$2+1),ZT!CR$9:INDEX(ZTM,$B$3-$B$2+1,CR$8+1-$B$4)))</f>
        <v>8.8037433743011345E-2</v>
      </c>
      <c r="CS91" s="18">
        <f>IF(OR($A91="",CS$8=""),"",MMULT(Z!$B91:INDEX(ZM,$A91-$B$4+1,$B$3-$B$2+1),ZT!CS$9:INDEX(ZTM,$B$3-$B$2+1,CS$8+1-$B$4)))</f>
        <v>0.12105282662549245</v>
      </c>
      <c r="CT91" s="18" t="str">
        <f>IF(OR($A91="",CT$8=""),"",MMULT(Z!$B91:INDEX(ZM,$A91-$B$4+1,$B$3-$B$2+1),ZT!CT$9:INDEX(ZTM,$B$3-$B$2+1,CT$8+1-$B$4)))</f>
        <v/>
      </c>
      <c r="CU91" s="18" t="str">
        <f>IF(OR($A91="",CU$8=""),"",MMULT(Z!$B91:INDEX(ZM,$A91-$B$4+1,$B$3-$B$2+1),ZT!CU$9:INDEX(ZTM,$B$3-$B$2+1,CU$8+1-$B$4)))</f>
        <v/>
      </c>
      <c r="CV91" s="18" t="str">
        <f>IF(OR($A91="",CV$8=""),"",MMULT(Z!$B91:INDEX(ZM,$A91-$B$4+1,$B$3-$B$2+1),ZT!CV$9:INDEX(ZTM,$B$3-$B$2+1,CV$8+1-$B$4)))</f>
        <v/>
      </c>
      <c r="CW91" s="18" t="str">
        <f>IF(OR($A91="",CW$8=""),"",MMULT(Z!$B91:INDEX(ZM,$A91-$B$4+1,$B$3-$B$2+1),ZT!CW$9:INDEX(ZTM,$B$3-$B$2+1,CW$8+1-$B$4)))</f>
        <v/>
      </c>
      <c r="CX91" s="18" t="str">
        <f>IF(OR($A91="",CX$8=""),"",MMULT(Z!$B91:INDEX(ZM,$A91-$B$4+1,$B$3-$B$2+1),ZT!CX$9:INDEX(ZTM,$B$3-$B$2+1,CX$8+1-$B$4)))</f>
        <v/>
      </c>
      <c r="CY91" s="18" t="str">
        <f>IF(OR($A91="",CY$8=""),"",MMULT(Z!$B91:INDEX(ZM,$A91-$B$4+1,$B$3-$B$2+1),ZT!CY$9:INDEX(ZTM,$B$3-$B$2+1,CY$8+1-$B$4)))</f>
        <v/>
      </c>
      <c r="CZ91" s="18" t="str">
        <f>IF(OR($A91="",CZ$8=""),"",MMULT(Z!$B91:INDEX(ZM,$A91-$B$4+1,$B$3-$B$2+1),ZT!CZ$9:INDEX(ZTM,$B$3-$B$2+1,CZ$8+1-$B$4)))</f>
        <v/>
      </c>
      <c r="DA91" s="18" t="str">
        <f>IF(OR($A91="",DA$8=""),"",MMULT(Z!$B91:INDEX(ZM,$A91-$B$4+1,$B$3-$B$2+1),ZT!DA$9:INDEX(ZTM,$B$3-$B$2+1,DA$8+1-$B$4)))</f>
        <v/>
      </c>
      <c r="DB91" s="18" t="str">
        <f>IF(OR($A91="",DB$8=""),"",MMULT(Z!$B91:INDEX(ZM,$A91-$B$4+1,$B$3-$B$2+1),ZT!DB$9:INDEX(ZTM,$B$3-$B$2+1,DB$8+1-$B$4)))</f>
        <v/>
      </c>
      <c r="DC91" s="18" t="str">
        <f>IF(OR($A91="",DC$8=""),"",MMULT(Z!$B91:INDEX(ZM,$A91-$B$4+1,$B$3-$B$2+1),ZT!DC$9:INDEX(ZTM,$B$3-$B$2+1,DC$8+1-$B$4)))</f>
        <v/>
      </c>
      <c r="DD91" s="18" t="str">
        <f>IF(OR($A91="",DD$8=""),"",MMULT(Z!$B91:INDEX(ZM,$A91-$B$4+1,$B$3-$B$2+1),ZT!DD$9:INDEX(ZTM,$B$3-$B$2+1,DD$8+1-$B$4)))</f>
        <v/>
      </c>
      <c r="DE91" s="18" t="str">
        <f>IF(OR($A91="",DE$8=""),"",MMULT(Z!$B91:INDEX(ZM,$A91-$B$4+1,$B$3-$B$2+1),ZT!DE$9:INDEX(ZTM,$B$3-$B$2+1,DE$8+1-$B$4)))</f>
        <v/>
      </c>
      <c r="DF91" s="18" t="str">
        <f>IF(OR($A91="",DF$8=""),"",MMULT(Z!$B91:INDEX(ZM,$A91-$B$4+1,$B$3-$B$2+1),ZT!DF$9:INDEX(ZTM,$B$3-$B$2+1,DF$8+1-$B$4)))</f>
        <v/>
      </c>
      <c r="DG91" s="18" t="str">
        <f>IF(OR($A91="",DG$8=""),"",MMULT(Z!$B91:INDEX(ZM,$A91-$B$4+1,$B$3-$B$2+1),ZT!DG$9:INDEX(ZTM,$B$3-$B$2+1,DG$8+1-$B$4)))</f>
        <v/>
      </c>
    </row>
    <row r="92" spans="1:111">
      <c r="A92">
        <f>Z!A92</f>
        <v>83</v>
      </c>
      <c r="B92" s="18">
        <f>IF(OR($A92="",B$8=""),"",MMULT(Z!$B92:INDEX(ZM,$A92-$B$4+1,$B$3-$B$2+1),ZT!B$9:INDEX(ZTM,$B$3-$B$2+1,B$8+1-$B$4)))</f>
        <v>0.59612577210803819</v>
      </c>
      <c r="C92" s="18">
        <f>IF(OR($A92="",C$8=""),"",MMULT(Z!$B92:INDEX(ZM,$A92-$B$4+1,$B$3-$B$2+1),ZT!C$9:INDEX(ZTM,$B$3-$B$2+1,C$8+1-$B$4)))</f>
        <v>0.48895915906036092</v>
      </c>
      <c r="D92" s="18">
        <f>IF(OR($A92="",D$8=""),"",MMULT(Z!$B92:INDEX(ZM,$A92-$B$4+1,$B$3-$B$2+1),ZT!D$9:INDEX(ZTM,$B$3-$B$2+1,D$8+1-$B$4)))</f>
        <v>0.53728190309124912</v>
      </c>
      <c r="E92" s="18">
        <f>IF(OR($A92="",E$8=""),"",MMULT(Z!$B92:INDEX(ZM,$A92-$B$4+1,$B$3-$B$2+1),ZT!E$9:INDEX(ZTM,$B$3-$B$2+1,E$8+1-$B$4)))</f>
        <v>0.44407809140070004</v>
      </c>
      <c r="F92" s="18">
        <f>IF(OR($A92="",F$8=""),"",MMULT(Z!$B92:INDEX(ZM,$A92-$B$4+1,$B$3-$B$2+1),ZT!F$9:INDEX(ZTM,$B$3-$B$2+1,F$8+1-$B$4)))</f>
        <v>0.50842612831515588</v>
      </c>
      <c r="G92" s="18">
        <f>IF(OR($A92="",G$8=""),"",MMULT(Z!$B92:INDEX(ZM,$A92-$B$4+1,$B$3-$B$2+1),ZT!G$9:INDEX(ZTM,$B$3-$B$2+1,G$8+1-$B$4)))</f>
        <v>0.33173493620447558</v>
      </c>
      <c r="H92" s="18">
        <f>IF(OR($A92="",H$8=""),"",MMULT(Z!$B92:INDEX(ZM,$A92-$B$4+1,$B$3-$B$2+1),ZT!H$9:INDEX(ZTM,$B$3-$B$2+1,H$8+1-$B$4)))</f>
        <v>0.49564528745115155</v>
      </c>
      <c r="I92" s="18">
        <f>IF(OR($A92="",I$8=""),"",MMULT(Z!$B92:INDEX(ZM,$A92-$B$4+1,$B$3-$B$2+1),ZT!I$9:INDEX(ZTM,$B$3-$B$2+1,I$8+1-$B$4)))</f>
        <v>0.36508912930647042</v>
      </c>
      <c r="J92" s="18">
        <f>IF(OR($A92="",J$8=""),"",MMULT(Z!$B92:INDEX(ZM,$A92-$B$4+1,$B$3-$B$2+1),ZT!J$9:INDEX(ZTM,$B$3-$B$2+1,J$8+1-$B$4)))</f>
        <v>0.86882061207807226</v>
      </c>
      <c r="K92" s="18">
        <f>IF(OR($A92="",K$8=""),"",MMULT(Z!$B92:INDEX(ZM,$A92-$B$4+1,$B$3-$B$2+1),ZT!K$9:INDEX(ZTM,$B$3-$B$2+1,K$8+1-$B$4)))</f>
        <v>0.49175029560477967</v>
      </c>
      <c r="L92" s="18">
        <f>IF(OR($A92="",L$8=""),"",MMULT(Z!$B92:INDEX(ZM,$A92-$B$4+1,$B$3-$B$2+1),ZT!L$9:INDEX(ZTM,$B$3-$B$2+1,L$8+1-$B$4)))</f>
        <v>0.4618652954503335</v>
      </c>
      <c r="M92" s="18">
        <f>IF(OR($A92="",M$8=""),"",MMULT(Z!$B92:INDEX(ZM,$A92-$B$4+1,$B$3-$B$2+1),ZT!M$9:INDEX(ZTM,$B$3-$B$2+1,M$8+1-$B$4)))</f>
        <v>0.15393206642419235</v>
      </c>
      <c r="N92" s="18">
        <f>IF(OR($A92="",N$8=""),"",MMULT(Z!$B92:INDEX(ZM,$A92-$B$4+1,$B$3-$B$2+1),ZT!N$9:INDEX(ZTM,$B$3-$B$2+1,N$8+1-$B$4)))</f>
        <v>0.28644767155495898</v>
      </c>
      <c r="O92" s="18">
        <f>IF(OR($A92="",O$8=""),"",MMULT(Z!$B92:INDEX(ZM,$A92-$B$4+1,$B$3-$B$2+1),ZT!O$9:INDEX(ZTM,$B$3-$B$2+1,O$8+1-$B$4)))</f>
        <v>0.24241673339608594</v>
      </c>
      <c r="P92" s="18">
        <f>IF(OR($A92="",P$8=""),"",MMULT(Z!$B92:INDEX(ZM,$A92-$B$4+1,$B$3-$B$2+1),ZT!P$9:INDEX(ZTM,$B$3-$B$2+1,P$8+1-$B$4)))</f>
        <v>0.26549245647299191</v>
      </c>
      <c r="Q92" s="18">
        <f>IF(OR($A92="",Q$8=""),"",MMULT(Z!$B92:INDEX(ZM,$A92-$B$4+1,$B$3-$B$2+1),ZT!Q$9:INDEX(ZTM,$B$3-$B$2+1,Q$8+1-$B$4)))</f>
        <v>0.34227057928701937</v>
      </c>
      <c r="R92" s="18">
        <f>IF(OR($A92="",R$8=""),"",MMULT(Z!$B92:INDEX(ZM,$A92-$B$4+1,$B$3-$B$2+1),ZT!R$9:INDEX(ZTM,$B$3-$B$2+1,R$8+1-$B$4)))</f>
        <v>0.30973979734166951</v>
      </c>
      <c r="S92" s="18">
        <f>IF(OR($A92="",S$8=""),"",MMULT(Z!$B92:INDEX(ZM,$A92-$B$4+1,$B$3-$B$2+1),ZT!S$9:INDEX(ZTM,$B$3-$B$2+1,S$8+1-$B$4)))</f>
        <v>0.45187689794771047</v>
      </c>
      <c r="T92" s="18">
        <f>IF(OR($A92="",T$8=""),"",MMULT(Z!$B92:INDEX(ZM,$A92-$B$4+1,$B$3-$B$2+1),ZT!T$9:INDEX(ZTM,$B$3-$B$2+1,T$8+1-$B$4)))</f>
        <v>0.10437817045527856</v>
      </c>
      <c r="U92" s="18">
        <f>IF(OR($A92="",U$8=""),"",MMULT(Z!$B92:INDEX(ZM,$A92-$B$4+1,$B$3-$B$2+1),ZT!U$9:INDEX(ZTM,$B$3-$B$2+1,U$8+1-$B$4)))</f>
        <v>0.36260759036688006</v>
      </c>
      <c r="V92" s="18">
        <f>IF(OR($A92="",V$8=""),"",MMULT(Z!$B92:INDEX(ZM,$A92-$B$4+1,$B$3-$B$2+1),ZT!V$9:INDEX(ZTM,$B$3-$B$2+1,V$8+1-$B$4)))</f>
        <v>0.53191488636689555</v>
      </c>
      <c r="W92" s="18">
        <f>IF(OR($A92="",W$8=""),"",MMULT(Z!$B92:INDEX(ZM,$A92-$B$4+1,$B$3-$B$2+1),ZT!W$9:INDEX(ZTM,$B$3-$B$2+1,W$8+1-$B$4)))</f>
        <v>0.4686875962379895</v>
      </c>
      <c r="X92" s="18">
        <f>IF(OR($A92="",X$8=""),"",MMULT(Z!$B92:INDEX(ZM,$A92-$B$4+1,$B$3-$B$2+1),ZT!X$9:INDEX(ZTM,$B$3-$B$2+1,X$8+1-$B$4)))</f>
        <v>0.49654297764467664</v>
      </c>
      <c r="Y92" s="18">
        <f>IF(OR($A92="",Y$8=""),"",MMULT(Z!$B92:INDEX(ZM,$A92-$B$4+1,$B$3-$B$2+1),ZT!Y$9:INDEX(ZTM,$B$3-$B$2+1,Y$8+1-$B$4)))</f>
        <v>0.50472341628172368</v>
      </c>
      <c r="Z92" s="18">
        <f>IF(OR($A92="",Z$8=""),"",MMULT(Z!$B92:INDEX(ZM,$A92-$B$4+1,$B$3-$B$2+1),ZT!Z$9:INDEX(ZTM,$B$3-$B$2+1,Z$8+1-$B$4)))</f>
        <v>0.51179902080199235</v>
      </c>
      <c r="AA92" s="18">
        <f>IF(OR($A92="",AA$8=""),"",MMULT(Z!$B92:INDEX(ZM,$A92-$B$4+1,$B$3-$B$2+1),ZT!AA$9:INDEX(ZTM,$B$3-$B$2+1,AA$8+1-$B$4)))</f>
        <v>0.37699637670401842</v>
      </c>
      <c r="AB92" s="18">
        <f>IF(OR($A92="",AB$8=""),"",MMULT(Z!$B92:INDEX(ZM,$A92-$B$4+1,$B$3-$B$2+1),ZT!AB$9:INDEX(ZTM,$B$3-$B$2+1,AB$8+1-$B$4)))</f>
        <v>0.56734846103012737</v>
      </c>
      <c r="AC92" s="18">
        <f>IF(OR($A92="",AC$8=""),"",MMULT(Z!$B92:INDEX(ZM,$A92-$B$4+1,$B$3-$B$2+1),ZT!AC$9:INDEX(ZTM,$B$3-$B$2+1,AC$8+1-$B$4)))</f>
        <v>0.44004887554592031</v>
      </c>
      <c r="AD92" s="18">
        <f>IF(OR($A92="",AD$8=""),"",MMULT(Z!$B92:INDEX(ZM,$A92-$B$4+1,$B$3-$B$2+1),ZT!AD$9:INDEX(ZTM,$B$3-$B$2+1,AD$8+1-$B$4)))</f>
        <v>0.45507055637469912</v>
      </c>
      <c r="AE92" s="18">
        <f>IF(OR($A92="",AE$8=""),"",MMULT(Z!$B92:INDEX(ZM,$A92-$B$4+1,$B$3-$B$2+1),ZT!AE$9:INDEX(ZTM,$B$3-$B$2+1,AE$8+1-$B$4)))</f>
        <v>0.61306131126262442</v>
      </c>
      <c r="AF92" s="18">
        <f>IF(OR($A92="",AF$8=""),"",MMULT(Z!$B92:INDEX(ZM,$A92-$B$4+1,$B$3-$B$2+1),ZT!AF$9:INDEX(ZTM,$B$3-$B$2+1,AF$8+1-$B$4)))</f>
        <v>0.65153608140075081</v>
      </c>
      <c r="AG92" s="18">
        <f>IF(OR($A92="",AG$8=""),"",MMULT(Z!$B92:INDEX(ZM,$A92-$B$4+1,$B$3-$B$2+1),ZT!AG$9:INDEX(ZTM,$B$3-$B$2+1,AG$8+1-$B$4)))</f>
        <v>0.77175046904229316</v>
      </c>
      <c r="AH92" s="18">
        <f>IF(OR($A92="",AH$8=""),"",MMULT(Z!$B92:INDEX(ZM,$A92-$B$4+1,$B$3-$B$2+1),ZT!AH$9:INDEX(ZTM,$B$3-$B$2+1,AH$8+1-$B$4)))</f>
        <v>0.59646769050970361</v>
      </c>
      <c r="AI92" s="18">
        <f>IF(OR($A92="",AI$8=""),"",MMULT(Z!$B92:INDEX(ZM,$A92-$B$4+1,$B$3-$B$2+1),ZT!AI$9:INDEX(ZTM,$B$3-$B$2+1,AI$8+1-$B$4)))</f>
        <v>0.64760869241211849</v>
      </c>
      <c r="AJ92" s="18">
        <f>IF(OR($A92="",AJ$8=""),"",MMULT(Z!$B92:INDEX(ZM,$A92-$B$4+1,$B$3-$B$2+1),ZT!AJ$9:INDEX(ZTM,$B$3-$B$2+1,AJ$8+1-$B$4)))</f>
        <v>0.6229272788430813</v>
      </c>
      <c r="AK92" s="18">
        <f>IF(OR($A92="",AK$8=""),"",MMULT(Z!$B92:INDEX(ZM,$A92-$B$4+1,$B$3-$B$2+1),ZT!AK$9:INDEX(ZTM,$B$3-$B$2+1,AK$8+1-$B$4)))</f>
        <v>0.60536571199011757</v>
      </c>
      <c r="AL92" s="18">
        <f>IF(OR($A92="",AL$8=""),"",MMULT(Z!$B92:INDEX(ZM,$A92-$B$4+1,$B$3-$B$2+1),ZT!AL$9:INDEX(ZTM,$B$3-$B$2+1,AL$8+1-$B$4)))</f>
        <v>0.70836047724632067</v>
      </c>
      <c r="AM92" s="18">
        <f>IF(OR($A92="",AM$8=""),"",MMULT(Z!$B92:INDEX(ZM,$A92-$B$4+1,$B$3-$B$2+1),ZT!AM$9:INDEX(ZTM,$B$3-$B$2+1,AM$8+1-$B$4)))</f>
        <v>0.51592400803989547</v>
      </c>
      <c r="AN92" s="18">
        <f>IF(OR($A92="",AN$8=""),"",MMULT(Z!$B92:INDEX(ZM,$A92-$B$4+1,$B$3-$B$2+1),ZT!AN$9:INDEX(ZTM,$B$3-$B$2+1,AN$8+1-$B$4)))</f>
        <v>0.62984996055654141</v>
      </c>
      <c r="AO92" s="18">
        <f>IF(OR($A92="",AO$8=""),"",MMULT(Z!$B92:INDEX(ZM,$A92-$B$4+1,$B$3-$B$2+1),ZT!AO$9:INDEX(ZTM,$B$3-$B$2+1,AO$8+1-$B$4)))</f>
        <v>0.47309801537898427</v>
      </c>
      <c r="AP92" s="18">
        <f>IF(OR($A92="",AP$8=""),"",MMULT(Z!$B92:INDEX(ZM,$A92-$B$4+1,$B$3-$B$2+1),ZT!AP$9:INDEX(ZTM,$B$3-$B$2+1,AP$8+1-$B$4)))</f>
        <v>0.45313541001284241</v>
      </c>
      <c r="AQ92" s="18">
        <f>IF(OR($A92="",AQ$8=""),"",MMULT(Z!$B92:INDEX(ZM,$A92-$B$4+1,$B$3-$B$2+1),ZT!AQ$9:INDEX(ZTM,$B$3-$B$2+1,AQ$8+1-$B$4)))</f>
        <v>0.3851970140203258</v>
      </c>
      <c r="AR92" s="18">
        <f>IF(OR($A92="",AR$8=""),"",MMULT(Z!$B92:INDEX(ZM,$A92-$B$4+1,$B$3-$B$2+1),ZT!AR$9:INDEX(ZTM,$B$3-$B$2+1,AR$8+1-$B$4)))</f>
        <v>0.33629689729693363</v>
      </c>
      <c r="AS92" s="18">
        <f>IF(OR($A92="",AS$8=""),"",MMULT(Z!$B92:INDEX(ZM,$A92-$B$4+1,$B$3-$B$2+1),ZT!AS$9:INDEX(ZTM,$B$3-$B$2+1,AS$8+1-$B$4)))</f>
        <v>0.31650011903637609</v>
      </c>
      <c r="AT92" s="18">
        <f>IF(OR($A92="",AT$8=""),"",MMULT(Z!$B92:INDEX(ZM,$A92-$B$4+1,$B$3-$B$2+1),ZT!AT$9:INDEX(ZTM,$B$3-$B$2+1,AT$8+1-$B$4)))</f>
        <v>0.26086634599075204</v>
      </c>
      <c r="AU92" s="18">
        <f>IF(OR($A92="",AU$8=""),"",MMULT(Z!$B92:INDEX(ZM,$A92-$B$4+1,$B$3-$B$2+1),ZT!AU$9:INDEX(ZTM,$B$3-$B$2+1,AU$8+1-$B$4)))</f>
        <v>0.21348052430569317</v>
      </c>
      <c r="AV92" s="18">
        <f>IF(OR($A92="",AV$8=""),"",MMULT(Z!$B92:INDEX(ZM,$A92-$B$4+1,$B$3-$B$2+1),ZT!AV$9:INDEX(ZTM,$B$3-$B$2+1,AV$8+1-$B$4)))</f>
        <v>0.20500916562650737</v>
      </c>
      <c r="AW92" s="18">
        <f>IF(OR($A92="",AW$8=""),"",MMULT(Z!$B92:INDEX(ZM,$A92-$B$4+1,$B$3-$B$2+1),ZT!AW$9:INDEX(ZTM,$B$3-$B$2+1,AW$8+1-$B$4)))</f>
        <v>0.1369203232171961</v>
      </c>
      <c r="AX92" s="18">
        <f>IF(OR($A92="",AX$8=""),"",MMULT(Z!$B92:INDEX(ZM,$A92-$B$4+1,$B$3-$B$2+1),ZT!AX$9:INDEX(ZTM,$B$3-$B$2+1,AX$8+1-$B$4)))</f>
        <v>0.12569689996171957</v>
      </c>
      <c r="AY92" s="18">
        <f>IF(OR($A92="",AY$8=""),"",MMULT(Z!$B92:INDEX(ZM,$A92-$B$4+1,$B$3-$B$2+1),ZT!AY$9:INDEX(ZTM,$B$3-$B$2+1,AY$8+1-$B$4)))</f>
        <v>0.10672011945592719</v>
      </c>
      <c r="AZ92" s="18">
        <f>IF(OR($A92="",AZ$8=""),"",MMULT(Z!$B92:INDEX(ZM,$A92-$B$4+1,$B$3-$B$2+1),ZT!AZ$9:INDEX(ZTM,$B$3-$B$2+1,AZ$8+1-$B$4)))</f>
        <v>0.10626103656148689</v>
      </c>
      <c r="BA92" s="18">
        <f>IF(OR($A92="",BA$8=""),"",MMULT(Z!$B92:INDEX(ZM,$A92-$B$4+1,$B$3-$B$2+1),ZT!BA$9:INDEX(ZTM,$B$3-$B$2+1,BA$8+1-$B$4)))</f>
        <v>0.11248782831826028</v>
      </c>
      <c r="BB92" s="18">
        <f>IF(OR($A92="",BB$8=""),"",MMULT(Z!$B92:INDEX(ZM,$A92-$B$4+1,$B$3-$B$2+1),ZT!BB$9:INDEX(ZTM,$B$3-$B$2+1,BB$8+1-$B$4)))</f>
        <v>9.3430449934494078E-2</v>
      </c>
      <c r="BC92" s="18">
        <f>IF(OR($A92="",BC$8=""),"",MMULT(Z!$B92:INDEX(ZM,$A92-$B$4+1,$B$3-$B$2+1),ZT!BC$9:INDEX(ZTM,$B$3-$B$2+1,BC$8+1-$B$4)))</f>
        <v>0.11069631853623962</v>
      </c>
      <c r="BD92" s="18">
        <f>IF(OR($A92="",BD$8=""),"",MMULT(Z!$B92:INDEX(ZM,$A92-$B$4+1,$B$3-$B$2+1),ZT!BD$9:INDEX(ZTM,$B$3-$B$2+1,BD$8+1-$B$4)))</f>
        <v>0.10443115246802834</v>
      </c>
      <c r="BE92" s="18">
        <f>IF(OR($A92="",BE$8=""),"",MMULT(Z!$B92:INDEX(ZM,$A92-$B$4+1,$B$3-$B$2+1),ZT!BE$9:INDEX(ZTM,$B$3-$B$2+1,BE$8+1-$B$4)))</f>
        <v>0.12837582971264846</v>
      </c>
      <c r="BF92" s="18">
        <f>IF(OR($A92="",BF$8=""),"",MMULT(Z!$B92:INDEX(ZM,$A92-$B$4+1,$B$3-$B$2+1),ZT!BF$9:INDEX(ZTM,$B$3-$B$2+1,BF$8+1-$B$4)))</f>
        <v>0.1619630668536795</v>
      </c>
      <c r="BG92" s="18">
        <f>IF(OR($A92="",BG$8=""),"",MMULT(Z!$B92:INDEX(ZM,$A92-$B$4+1,$B$3-$B$2+1),ZT!BG$9:INDEX(ZTM,$B$3-$B$2+1,BG$8+1-$B$4)))</f>
        <v>0.18569025811228027</v>
      </c>
      <c r="BH92" s="18">
        <f>IF(OR($A92="",BH$8=""),"",MMULT(Z!$B92:INDEX(ZM,$A92-$B$4+1,$B$3-$B$2+1),ZT!BH$9:INDEX(ZTM,$B$3-$B$2+1,BH$8+1-$B$4)))</f>
        <v>0.1627168844854204</v>
      </c>
      <c r="BI92" s="18">
        <f>IF(OR($A92="",BI$8=""),"",MMULT(Z!$B92:INDEX(ZM,$A92-$B$4+1,$B$3-$B$2+1),ZT!BI$9:INDEX(ZTM,$B$3-$B$2+1,BI$8+1-$B$4)))</f>
        <v>0.20615998021386567</v>
      </c>
      <c r="BJ92" s="18">
        <f>IF(OR($A92="",BJ$8=""),"",MMULT(Z!$B92:INDEX(ZM,$A92-$B$4+1,$B$3-$B$2+1),ZT!BJ$9:INDEX(ZTM,$B$3-$B$2+1,BJ$8+1-$B$4)))</f>
        <v>0.19620264290147404</v>
      </c>
      <c r="BK92" s="18">
        <f>IF(OR($A92="",BK$8=""),"",MMULT(Z!$B92:INDEX(ZM,$A92-$B$4+1,$B$3-$B$2+1),ZT!BK$9:INDEX(ZTM,$B$3-$B$2+1,BK$8+1-$B$4)))</f>
        <v>0.18490533409458793</v>
      </c>
      <c r="BL92" s="18">
        <f>IF(OR($A92="",BL$8=""),"",MMULT(Z!$B92:INDEX(ZM,$A92-$B$4+1,$B$3-$B$2+1),ZT!BL$9:INDEX(ZTM,$B$3-$B$2+1,BL$8+1-$B$4)))</f>
        <v>0.19411969298412129</v>
      </c>
      <c r="BM92" s="18">
        <f>IF(OR($A92="",BM$8=""),"",MMULT(Z!$B92:INDEX(ZM,$A92-$B$4+1,$B$3-$B$2+1),ZT!BM$9:INDEX(ZTM,$B$3-$B$2+1,BM$8+1-$B$4)))</f>
        <v>0.23436592711246429</v>
      </c>
      <c r="BN92" s="18">
        <f>IF(OR($A92="",BN$8=""),"",MMULT(Z!$B92:INDEX(ZM,$A92-$B$4+1,$B$3-$B$2+1),ZT!BN$9:INDEX(ZTM,$B$3-$B$2+1,BN$8+1-$B$4)))</f>
        <v>0.21495176045526421</v>
      </c>
      <c r="BO92" s="18">
        <f>IF(OR($A92="",BO$8=""),"",MMULT(Z!$B92:INDEX(ZM,$A92-$B$4+1,$B$3-$B$2+1),ZT!BO$9:INDEX(ZTM,$B$3-$B$2+1,BO$8+1-$B$4)))</f>
        <v>0.26063771180282025</v>
      </c>
      <c r="BP92" s="18">
        <f>IF(OR($A92="",BP$8=""),"",MMULT(Z!$B92:INDEX(ZM,$A92-$B$4+1,$B$3-$B$2+1),ZT!BP$9:INDEX(ZTM,$B$3-$B$2+1,BP$8+1-$B$4)))</f>
        <v>0.26058674489356476</v>
      </c>
      <c r="BQ92" s="18">
        <f>IF(OR($A92="",BQ$8=""),"",MMULT(Z!$B92:INDEX(ZM,$A92-$B$4+1,$B$3-$B$2+1),ZT!BQ$9:INDEX(ZTM,$B$3-$B$2+1,BQ$8+1-$B$4)))</f>
        <v>0.24181087411491964</v>
      </c>
      <c r="BR92" s="18">
        <f>IF(OR($A92="",BR$8=""),"",MMULT(Z!$B92:INDEX(ZM,$A92-$B$4+1,$B$3-$B$2+1),ZT!BR$9:INDEX(ZTM,$B$3-$B$2+1,BR$8+1-$B$4)))</f>
        <v>0.25405921703838197</v>
      </c>
      <c r="BS92" s="18">
        <f>IF(OR($A92="",BS$8=""),"",MMULT(Z!$B92:INDEX(ZM,$A92-$B$4+1,$B$3-$B$2+1),ZT!BS$9:INDEX(ZTM,$B$3-$B$2+1,BS$8+1-$B$4)))</f>
        <v>0.24587941678823469</v>
      </c>
      <c r="BT92" s="18">
        <f>IF(OR($A92="",BT$8=""),"",MMULT(Z!$B92:INDEX(ZM,$A92-$B$4+1,$B$3-$B$2+1),ZT!BT$9:INDEX(ZTM,$B$3-$B$2+1,BT$8+1-$B$4)))</f>
        <v>0.2611242671678925</v>
      </c>
      <c r="BU92" s="18">
        <f>IF(OR($A92="",BU$8=""),"",MMULT(Z!$B92:INDEX(ZM,$A92-$B$4+1,$B$3-$B$2+1),ZT!BU$9:INDEX(ZTM,$B$3-$B$2+1,BU$8+1-$B$4)))</f>
        <v>0.25603474686715866</v>
      </c>
      <c r="BV92" s="18">
        <f>IF(OR($A92="",BV$8=""),"",MMULT(Z!$B92:INDEX(ZM,$A92-$B$4+1,$B$3-$B$2+1),ZT!BV$9:INDEX(ZTM,$B$3-$B$2+1,BV$8+1-$B$4)))</f>
        <v>0.25401323019853705</v>
      </c>
      <c r="BW92" s="18">
        <f>IF(OR($A92="",BW$8=""),"",MMULT(Z!$B92:INDEX(ZM,$A92-$B$4+1,$B$3-$B$2+1),ZT!BW$9:INDEX(ZTM,$B$3-$B$2+1,BW$8+1-$B$4)))</f>
        <v>0.24388687933780845</v>
      </c>
      <c r="BX92" s="18">
        <f>IF(OR($A92="",BX$8=""),"",MMULT(Z!$B92:INDEX(ZM,$A92-$B$4+1,$B$3-$B$2+1),ZT!BX$9:INDEX(ZTM,$B$3-$B$2+1,BX$8+1-$B$4)))</f>
        <v>0.24572648464851571</v>
      </c>
      <c r="BY92" s="18">
        <f>IF(OR($A92="",BY$8=""),"",MMULT(Z!$B92:INDEX(ZM,$A92-$B$4+1,$B$3-$B$2+1),ZT!BY$9:INDEX(ZTM,$B$3-$B$2+1,BY$8+1-$B$4)))</f>
        <v>0.21654126955054734</v>
      </c>
      <c r="BZ92" s="18">
        <f>IF(OR($A92="",BZ$8=""),"",MMULT(Z!$B92:INDEX(ZM,$A92-$B$4+1,$B$3-$B$2+1),ZT!BZ$9:INDEX(ZTM,$B$3-$B$2+1,BZ$8+1-$B$4)))</f>
        <v>0.26188237600679304</v>
      </c>
      <c r="CA92" s="18">
        <f>IF(OR($A92="",CA$8=""),"",MMULT(Z!$B92:INDEX(ZM,$A92-$B$4+1,$B$3-$B$2+1),ZT!CA$9:INDEX(ZTM,$B$3-$B$2+1,CA$8+1-$B$4)))</f>
        <v>0.19111357895412134</v>
      </c>
      <c r="CB92" s="18">
        <f>IF(OR($A92="",CB$8=""),"",MMULT(Z!$B92:INDEX(ZM,$A92-$B$4+1,$B$3-$B$2+1),ZT!CB$9:INDEX(ZTM,$B$3-$B$2+1,CB$8+1-$B$4)))</f>
        <v>0.23024726298863954</v>
      </c>
      <c r="CC92" s="18">
        <f>IF(OR($A92="",CC$8=""),"",MMULT(Z!$B92:INDEX(ZM,$A92-$B$4+1,$B$3-$B$2+1),ZT!CC$9:INDEX(ZTM,$B$3-$B$2+1,CC$8+1-$B$4)))</f>
        <v>0.20269336442309271</v>
      </c>
      <c r="CD92" s="18">
        <f>IF(OR($A92="",CD$8=""),"",MMULT(Z!$B92:INDEX(ZM,$A92-$B$4+1,$B$3-$B$2+1),ZT!CD$9:INDEX(ZTM,$B$3-$B$2+1,CD$8+1-$B$4)))</f>
        <v>0.18787897160684663</v>
      </c>
      <c r="CE92" s="18">
        <f>IF(OR($A92="",CE$8=""),"",MMULT(Z!$B92:INDEX(ZM,$A92-$B$4+1,$B$3-$B$2+1),ZT!CE$9:INDEX(ZTM,$B$3-$B$2+1,CE$8+1-$B$4)))</f>
        <v>0.20365883829335429</v>
      </c>
      <c r="CF92" s="18">
        <f>IF(OR($A92="",CF$8=""),"",MMULT(Z!$B92:INDEX(ZM,$A92-$B$4+1,$B$3-$B$2+1),ZT!CF$9:INDEX(ZTM,$B$3-$B$2+1,CF$8+1-$B$4)))</f>
        <v>0.19122449556316395</v>
      </c>
      <c r="CG92" s="18">
        <f>IF(OR($A92="",CG$8=""),"",MMULT(Z!$B92:INDEX(ZM,$A92-$B$4+1,$B$3-$B$2+1),ZT!CG$9:INDEX(ZTM,$B$3-$B$2+1,CG$8+1-$B$4)))</f>
        <v>0.24254127972227299</v>
      </c>
      <c r="CH92" s="18">
        <f>IF(OR($A92="",CH$8=""),"",MMULT(Z!$B92:INDEX(ZM,$A92-$B$4+1,$B$3-$B$2+1),ZT!CH$9:INDEX(ZTM,$B$3-$B$2+1,CH$8+1-$B$4)))</f>
        <v>0.18778944862082486</v>
      </c>
      <c r="CI92" s="18">
        <f>IF(OR($A92="",CI$8=""),"",MMULT(Z!$B92:INDEX(ZM,$A92-$B$4+1,$B$3-$B$2+1),ZT!CI$9:INDEX(ZTM,$B$3-$B$2+1,CI$8+1-$B$4)))</f>
        <v>0.21012907393018643</v>
      </c>
      <c r="CJ92" s="18">
        <f>IF(OR($A92="",CJ$8=""),"",MMULT(Z!$B92:INDEX(ZM,$A92-$B$4+1,$B$3-$B$2+1),ZT!CJ$9:INDEX(ZTM,$B$3-$B$2+1,CJ$8+1-$B$4)))</f>
        <v>0.18643260151406477</v>
      </c>
      <c r="CK92" s="18">
        <f>IF(OR($A92="",CK$8=""),"",MMULT(Z!$B92:INDEX(ZM,$A92-$B$4+1,$B$3-$B$2+1),ZT!CK$9:INDEX(ZTM,$B$3-$B$2+1,CK$8+1-$B$4)))</f>
        <v>0.17694167552143197</v>
      </c>
      <c r="CL92" s="18">
        <f>IF(OR($A92="",CL$8=""),"",MMULT(Z!$B92:INDEX(ZM,$A92-$B$4+1,$B$3-$B$2+1),ZT!CL$9:INDEX(ZTM,$B$3-$B$2+1,CL$8+1-$B$4)))</f>
        <v>0.18430571884930533</v>
      </c>
      <c r="CM92" s="18">
        <f>IF(OR($A92="",CM$8=""),"",MMULT(Z!$B92:INDEX(ZM,$A92-$B$4+1,$B$3-$B$2+1),ZT!CM$9:INDEX(ZTM,$B$3-$B$2+1,CM$8+1-$B$4)))</f>
        <v>0.20537028022655715</v>
      </c>
      <c r="CN92" s="18">
        <f>IF(OR($A92="",CN$8=""),"",MMULT(Z!$B92:INDEX(ZM,$A92-$B$4+1,$B$3-$B$2+1),ZT!CN$9:INDEX(ZTM,$B$3-$B$2+1,CN$8+1-$B$4)))</f>
        <v>0.19924531975163542</v>
      </c>
      <c r="CO92" s="18">
        <f>IF(OR($A92="",CO$8=""),"",MMULT(Z!$B92:INDEX(ZM,$A92-$B$4+1,$B$3-$B$2+1),ZT!CO$9:INDEX(ZTM,$B$3-$B$2+1,CO$8+1-$B$4)))</f>
        <v>0.18579003901913957</v>
      </c>
      <c r="CP92" s="18">
        <f>IF(OR($A92="",CP$8=""),"",MMULT(Z!$B92:INDEX(ZM,$A92-$B$4+1,$B$3-$B$2+1),ZT!CP$9:INDEX(ZTM,$B$3-$B$2+1,CP$8+1-$B$4)))</f>
        <v>0.14850205992218957</v>
      </c>
      <c r="CQ92" s="18">
        <f>IF(OR($A92="",CQ$8=""),"",MMULT(Z!$B92:INDEX(ZM,$A92-$B$4+1,$B$3-$B$2+1),ZT!CQ$9:INDEX(ZTM,$B$3-$B$2+1,CQ$8+1-$B$4)))</f>
        <v>0.144244159959454</v>
      </c>
      <c r="CR92" s="18">
        <f>IF(OR($A92="",CR$8=""),"",MMULT(Z!$B92:INDEX(ZM,$A92-$B$4+1,$B$3-$B$2+1),ZT!CR$9:INDEX(ZTM,$B$3-$B$2+1,CR$8+1-$B$4)))</f>
        <v>0.10108834559921004</v>
      </c>
      <c r="CS92" s="18">
        <f>IF(OR($A92="",CS$8=""),"",MMULT(Z!$B92:INDEX(ZM,$A92-$B$4+1,$B$3-$B$2+1),ZT!CS$9:INDEX(ZTM,$B$3-$B$2+1,CS$8+1-$B$4)))</f>
        <v>0.13793558152832611</v>
      </c>
      <c r="CT92" s="18" t="str">
        <f>IF(OR($A92="",CT$8=""),"",MMULT(Z!$B92:INDEX(ZM,$A92-$B$4+1,$B$3-$B$2+1),ZT!CT$9:INDEX(ZTM,$B$3-$B$2+1,CT$8+1-$B$4)))</f>
        <v/>
      </c>
      <c r="CU92" s="18" t="str">
        <f>IF(OR($A92="",CU$8=""),"",MMULT(Z!$B92:INDEX(ZM,$A92-$B$4+1,$B$3-$B$2+1),ZT!CU$9:INDEX(ZTM,$B$3-$B$2+1,CU$8+1-$B$4)))</f>
        <v/>
      </c>
      <c r="CV92" s="18" t="str">
        <f>IF(OR($A92="",CV$8=""),"",MMULT(Z!$B92:INDEX(ZM,$A92-$B$4+1,$B$3-$B$2+1),ZT!CV$9:INDEX(ZTM,$B$3-$B$2+1,CV$8+1-$B$4)))</f>
        <v/>
      </c>
      <c r="CW92" s="18" t="str">
        <f>IF(OR($A92="",CW$8=""),"",MMULT(Z!$B92:INDEX(ZM,$A92-$B$4+1,$B$3-$B$2+1),ZT!CW$9:INDEX(ZTM,$B$3-$B$2+1,CW$8+1-$B$4)))</f>
        <v/>
      </c>
      <c r="CX92" s="18" t="str">
        <f>IF(OR($A92="",CX$8=""),"",MMULT(Z!$B92:INDEX(ZM,$A92-$B$4+1,$B$3-$B$2+1),ZT!CX$9:INDEX(ZTM,$B$3-$B$2+1,CX$8+1-$B$4)))</f>
        <v/>
      </c>
      <c r="CY92" s="18" t="str">
        <f>IF(OR($A92="",CY$8=""),"",MMULT(Z!$B92:INDEX(ZM,$A92-$B$4+1,$B$3-$B$2+1),ZT!CY$9:INDEX(ZTM,$B$3-$B$2+1,CY$8+1-$B$4)))</f>
        <v/>
      </c>
      <c r="CZ92" s="18" t="str">
        <f>IF(OR($A92="",CZ$8=""),"",MMULT(Z!$B92:INDEX(ZM,$A92-$B$4+1,$B$3-$B$2+1),ZT!CZ$9:INDEX(ZTM,$B$3-$B$2+1,CZ$8+1-$B$4)))</f>
        <v/>
      </c>
      <c r="DA92" s="18" t="str">
        <f>IF(OR($A92="",DA$8=""),"",MMULT(Z!$B92:INDEX(ZM,$A92-$B$4+1,$B$3-$B$2+1),ZT!DA$9:INDEX(ZTM,$B$3-$B$2+1,DA$8+1-$B$4)))</f>
        <v/>
      </c>
      <c r="DB92" s="18" t="str">
        <f>IF(OR($A92="",DB$8=""),"",MMULT(Z!$B92:INDEX(ZM,$A92-$B$4+1,$B$3-$B$2+1),ZT!DB$9:INDEX(ZTM,$B$3-$B$2+1,DB$8+1-$B$4)))</f>
        <v/>
      </c>
      <c r="DC92" s="18" t="str">
        <f>IF(OR($A92="",DC$8=""),"",MMULT(Z!$B92:INDEX(ZM,$A92-$B$4+1,$B$3-$B$2+1),ZT!DC$9:INDEX(ZTM,$B$3-$B$2+1,DC$8+1-$B$4)))</f>
        <v/>
      </c>
      <c r="DD92" s="18" t="str">
        <f>IF(OR($A92="",DD$8=""),"",MMULT(Z!$B92:INDEX(ZM,$A92-$B$4+1,$B$3-$B$2+1),ZT!DD$9:INDEX(ZTM,$B$3-$B$2+1,DD$8+1-$B$4)))</f>
        <v/>
      </c>
      <c r="DE92" s="18" t="str">
        <f>IF(OR($A92="",DE$8=""),"",MMULT(Z!$B92:INDEX(ZM,$A92-$B$4+1,$B$3-$B$2+1),ZT!DE$9:INDEX(ZTM,$B$3-$B$2+1,DE$8+1-$B$4)))</f>
        <v/>
      </c>
      <c r="DF92" s="18" t="str">
        <f>IF(OR($A92="",DF$8=""),"",MMULT(Z!$B92:INDEX(ZM,$A92-$B$4+1,$B$3-$B$2+1),ZT!DF$9:INDEX(ZTM,$B$3-$B$2+1,DF$8+1-$B$4)))</f>
        <v/>
      </c>
      <c r="DG92" s="18" t="str">
        <f>IF(OR($A92="",DG$8=""),"",MMULT(Z!$B92:INDEX(ZM,$A92-$B$4+1,$B$3-$B$2+1),ZT!DG$9:INDEX(ZTM,$B$3-$B$2+1,DG$8+1-$B$4)))</f>
        <v/>
      </c>
    </row>
    <row r="93" spans="1:111">
      <c r="A93">
        <f>Z!A93</f>
        <v>84</v>
      </c>
      <c r="B93" s="18">
        <f>IF(OR($A93="",B$8=""),"",MMULT(Z!$B93:INDEX(ZM,$A93-$B$4+1,$B$3-$B$2+1),ZT!B$9:INDEX(ZTM,$B$3-$B$2+1,B$8+1-$B$4)))</f>
        <v>0.5766705055902509</v>
      </c>
      <c r="C93" s="18">
        <f>IF(OR($A93="",C$8=""),"",MMULT(Z!$B93:INDEX(ZM,$A93-$B$4+1,$B$3-$B$2+1),ZT!C$9:INDEX(ZTM,$B$3-$B$2+1,C$8+1-$B$4)))</f>
        <v>0.43199278364809024</v>
      </c>
      <c r="D93" s="18">
        <f>IF(OR($A93="",D$8=""),"",MMULT(Z!$B93:INDEX(ZM,$A93-$B$4+1,$B$3-$B$2+1),ZT!D$9:INDEX(ZTM,$B$3-$B$2+1,D$8+1-$B$4)))</f>
        <v>0.41290772088478167</v>
      </c>
      <c r="E93" s="18">
        <f>IF(OR($A93="",E$8=""),"",MMULT(Z!$B93:INDEX(ZM,$A93-$B$4+1,$B$3-$B$2+1),ZT!E$9:INDEX(ZTM,$B$3-$B$2+1,E$8+1-$B$4)))</f>
        <v>0.40965918000555668</v>
      </c>
      <c r="F93" s="18">
        <f>IF(OR($A93="",F$8=""),"",MMULT(Z!$B93:INDEX(ZM,$A93-$B$4+1,$B$3-$B$2+1),ZT!F$9:INDEX(ZTM,$B$3-$B$2+1,F$8+1-$B$4)))</f>
        <v>0.50662278919047976</v>
      </c>
      <c r="G93" s="18">
        <f>IF(OR($A93="",G$8=""),"",MMULT(Z!$B93:INDEX(ZM,$A93-$B$4+1,$B$3-$B$2+1),ZT!G$9:INDEX(ZTM,$B$3-$B$2+1,G$8+1-$B$4)))</f>
        <v>0.45308910700279115</v>
      </c>
      <c r="H93" s="18">
        <f>IF(OR($A93="",H$8=""),"",MMULT(Z!$B93:INDEX(ZM,$A93-$B$4+1,$B$3-$B$2+1),ZT!H$9:INDEX(ZTM,$B$3-$B$2+1,H$8+1-$B$4)))</f>
        <v>0.42606025985564083</v>
      </c>
      <c r="I93" s="18">
        <f>IF(OR($A93="",I$8=""),"",MMULT(Z!$B93:INDEX(ZM,$A93-$B$4+1,$B$3-$B$2+1),ZT!I$9:INDEX(ZTM,$B$3-$B$2+1,I$8+1-$B$4)))</f>
        <v>0.22718132903963756</v>
      </c>
      <c r="J93" s="18">
        <f>IF(OR($A93="",J$8=""),"",MMULT(Z!$B93:INDEX(ZM,$A93-$B$4+1,$B$3-$B$2+1),ZT!J$9:INDEX(ZTM,$B$3-$B$2+1,J$8+1-$B$4)))</f>
        <v>0.48405886444676977</v>
      </c>
      <c r="K93" s="18">
        <f>IF(OR($A93="",K$8=""),"",MMULT(Z!$B93:INDEX(ZM,$A93-$B$4+1,$B$3-$B$2+1),ZT!K$9:INDEX(ZTM,$B$3-$B$2+1,K$8+1-$B$4)))</f>
        <v>0.55906075505998665</v>
      </c>
      <c r="L93" s="18">
        <f>IF(OR($A93="",L$8=""),"",MMULT(Z!$B93:INDEX(ZM,$A93-$B$4+1,$B$3-$B$2+1),ZT!L$9:INDEX(ZTM,$B$3-$B$2+1,L$8+1-$B$4)))</f>
        <v>0.36721136704321944</v>
      </c>
      <c r="M93" s="18">
        <f>IF(OR($A93="",M$8=""),"",MMULT(Z!$B93:INDEX(ZM,$A93-$B$4+1,$B$3-$B$2+1),ZT!M$9:INDEX(ZTM,$B$3-$B$2+1,M$8+1-$B$4)))</f>
        <v>7.1966654905605568E-2</v>
      </c>
      <c r="N93" s="18">
        <f>IF(OR($A93="",N$8=""),"",MMULT(Z!$B93:INDEX(ZM,$A93-$B$4+1,$B$3-$B$2+1),ZT!N$9:INDEX(ZTM,$B$3-$B$2+1,N$8+1-$B$4)))</f>
        <v>0.25065898951405163</v>
      </c>
      <c r="O93" s="18">
        <f>IF(OR($A93="",O$8=""),"",MMULT(Z!$B93:INDEX(ZM,$A93-$B$4+1,$B$3-$B$2+1),ZT!O$9:INDEX(ZTM,$B$3-$B$2+1,O$8+1-$B$4)))</f>
        <v>0.19725028348184362</v>
      </c>
      <c r="P93" s="18">
        <f>IF(OR($A93="",P$8=""),"",MMULT(Z!$B93:INDEX(ZM,$A93-$B$4+1,$B$3-$B$2+1),ZT!P$9:INDEX(ZTM,$B$3-$B$2+1,P$8+1-$B$4)))</f>
        <v>0.36761912362912563</v>
      </c>
      <c r="Q93" s="18">
        <f>IF(OR($A93="",Q$8=""),"",MMULT(Z!$B93:INDEX(ZM,$A93-$B$4+1,$B$3-$B$2+1),ZT!Q$9:INDEX(ZTM,$B$3-$B$2+1,Q$8+1-$B$4)))</f>
        <v>0.44898661131203094</v>
      </c>
      <c r="R93" s="18">
        <f>IF(OR($A93="",R$8=""),"",MMULT(Z!$B93:INDEX(ZM,$A93-$B$4+1,$B$3-$B$2+1),ZT!R$9:INDEX(ZTM,$B$3-$B$2+1,R$8+1-$B$4)))</f>
        <v>0.25496661931199915</v>
      </c>
      <c r="S93" s="18">
        <f>IF(OR($A93="",S$8=""),"",MMULT(Z!$B93:INDEX(ZM,$A93-$B$4+1,$B$3-$B$2+1),ZT!S$9:INDEX(ZTM,$B$3-$B$2+1,S$8+1-$B$4)))</f>
        <v>0.50799612238578962</v>
      </c>
      <c r="T93" s="18">
        <f>IF(OR($A93="",T$8=""),"",MMULT(Z!$B93:INDEX(ZM,$A93-$B$4+1,$B$3-$B$2+1),ZT!T$9:INDEX(ZTM,$B$3-$B$2+1,T$8+1-$B$4)))</f>
        <v>0.14583056992779334</v>
      </c>
      <c r="U93" s="18">
        <f>IF(OR($A93="",U$8=""),"",MMULT(Z!$B93:INDEX(ZM,$A93-$B$4+1,$B$3-$B$2+1),ZT!U$9:INDEX(ZTM,$B$3-$B$2+1,U$8+1-$B$4)))</f>
        <v>0.35775825627445834</v>
      </c>
      <c r="V93" s="18">
        <f>IF(OR($A93="",V$8=""),"",MMULT(Z!$B93:INDEX(ZM,$A93-$B$4+1,$B$3-$B$2+1),ZT!V$9:INDEX(ZTM,$B$3-$B$2+1,V$8+1-$B$4)))</f>
        <v>0.43992345953221096</v>
      </c>
      <c r="W93" s="18">
        <f>IF(OR($A93="",W$8=""),"",MMULT(Z!$B93:INDEX(ZM,$A93-$B$4+1,$B$3-$B$2+1),ZT!W$9:INDEX(ZTM,$B$3-$B$2+1,W$8+1-$B$4)))</f>
        <v>0.4503412291224978</v>
      </c>
      <c r="X93" s="18">
        <f>IF(OR($A93="",X$8=""),"",MMULT(Z!$B93:INDEX(ZM,$A93-$B$4+1,$B$3-$B$2+1),ZT!X$9:INDEX(ZTM,$B$3-$B$2+1,X$8+1-$B$4)))</f>
        <v>0.38678064301852161</v>
      </c>
      <c r="Y93" s="18">
        <f>IF(OR($A93="",Y$8=""),"",MMULT(Z!$B93:INDEX(ZM,$A93-$B$4+1,$B$3-$B$2+1),ZT!Y$9:INDEX(ZTM,$B$3-$B$2+1,Y$8+1-$B$4)))</f>
        <v>0.4730884477069745</v>
      </c>
      <c r="Z93" s="18">
        <f>IF(OR($A93="",Z$8=""),"",MMULT(Z!$B93:INDEX(ZM,$A93-$B$4+1,$B$3-$B$2+1),ZT!Z$9:INDEX(ZTM,$B$3-$B$2+1,Z$8+1-$B$4)))</f>
        <v>0.55463550450122501</v>
      </c>
      <c r="AA93" s="18">
        <f>IF(OR($A93="",AA$8=""),"",MMULT(Z!$B93:INDEX(ZM,$A93-$B$4+1,$B$3-$B$2+1),ZT!AA$9:INDEX(ZTM,$B$3-$B$2+1,AA$8+1-$B$4)))</f>
        <v>0.42708515622903692</v>
      </c>
      <c r="AB93" s="18">
        <f>IF(OR($A93="",AB$8=""),"",MMULT(Z!$B93:INDEX(ZM,$A93-$B$4+1,$B$3-$B$2+1),ZT!AB$9:INDEX(ZTM,$B$3-$B$2+1,AB$8+1-$B$4)))</f>
        <v>0.65517222983188406</v>
      </c>
      <c r="AC93" s="18">
        <f>IF(OR($A93="",AC$8=""),"",MMULT(Z!$B93:INDEX(ZM,$A93-$B$4+1,$B$3-$B$2+1),ZT!AC$9:INDEX(ZTM,$B$3-$B$2+1,AC$8+1-$B$4)))</f>
        <v>0.5311098065778973</v>
      </c>
      <c r="AD93" s="18">
        <f>IF(OR($A93="",AD$8=""),"",MMULT(Z!$B93:INDEX(ZM,$A93-$B$4+1,$B$3-$B$2+1),ZT!AD$9:INDEX(ZTM,$B$3-$B$2+1,AD$8+1-$B$4)))</f>
        <v>0.45173195158961582</v>
      </c>
      <c r="AE93" s="18">
        <f>IF(OR($A93="",AE$8=""),"",MMULT(Z!$B93:INDEX(ZM,$A93-$B$4+1,$B$3-$B$2+1),ZT!AE$9:INDEX(ZTM,$B$3-$B$2+1,AE$8+1-$B$4)))</f>
        <v>0.58417958202134468</v>
      </c>
      <c r="AF93" s="18">
        <f>IF(OR($A93="",AF$8=""),"",MMULT(Z!$B93:INDEX(ZM,$A93-$B$4+1,$B$3-$B$2+1),ZT!AF$9:INDEX(ZTM,$B$3-$B$2+1,AF$8+1-$B$4)))</f>
        <v>0.5551539832384258</v>
      </c>
      <c r="AG93" s="18">
        <f>IF(OR($A93="",AG$8=""),"",MMULT(Z!$B93:INDEX(ZM,$A93-$B$4+1,$B$3-$B$2+1),ZT!AG$9:INDEX(ZTM,$B$3-$B$2+1,AG$8+1-$B$4)))</f>
        <v>0.73704091515317494</v>
      </c>
      <c r="AH93" s="18">
        <f>IF(OR($A93="",AH$8=""),"",MMULT(Z!$B93:INDEX(ZM,$A93-$B$4+1,$B$3-$B$2+1),ZT!AH$9:INDEX(ZTM,$B$3-$B$2+1,AH$8+1-$B$4)))</f>
        <v>0.50304282818489676</v>
      </c>
      <c r="AI93" s="18">
        <f>IF(OR($A93="",AI$8=""),"",MMULT(Z!$B93:INDEX(ZM,$A93-$B$4+1,$B$3-$B$2+1),ZT!AI$9:INDEX(ZTM,$B$3-$B$2+1,AI$8+1-$B$4)))</f>
        <v>0.6713483024009167</v>
      </c>
      <c r="AJ93" s="18">
        <f>IF(OR($A93="",AJ$8=""),"",MMULT(Z!$B93:INDEX(ZM,$A93-$B$4+1,$B$3-$B$2+1),ZT!AJ$9:INDEX(ZTM,$B$3-$B$2+1,AJ$8+1-$B$4)))</f>
        <v>0.64704210214748059</v>
      </c>
      <c r="AK93" s="18">
        <f>IF(OR($A93="",AK$8=""),"",MMULT(Z!$B93:INDEX(ZM,$A93-$B$4+1,$B$3-$B$2+1),ZT!AK$9:INDEX(ZTM,$B$3-$B$2+1,AK$8+1-$B$4)))</f>
        <v>0.5630651987568287</v>
      </c>
      <c r="AL93" s="18">
        <f>IF(OR($A93="",AL$8=""),"",MMULT(Z!$B93:INDEX(ZM,$A93-$B$4+1,$B$3-$B$2+1),ZT!AL$9:INDEX(ZTM,$B$3-$B$2+1,AL$8+1-$B$4)))</f>
        <v>0.7159248664858352</v>
      </c>
      <c r="AM93" s="18">
        <f>IF(OR($A93="",AM$8=""),"",MMULT(Z!$B93:INDEX(ZM,$A93-$B$4+1,$B$3-$B$2+1),ZT!AM$9:INDEX(ZTM,$B$3-$B$2+1,AM$8+1-$B$4)))</f>
        <v>0.51395282158480438</v>
      </c>
      <c r="AN93" s="18">
        <f>IF(OR($A93="",AN$8=""),"",MMULT(Z!$B93:INDEX(ZM,$A93-$B$4+1,$B$3-$B$2+1),ZT!AN$9:INDEX(ZTM,$B$3-$B$2+1,AN$8+1-$B$4)))</f>
        <v>0.65226913650507234</v>
      </c>
      <c r="AO93" s="18">
        <f>IF(OR($A93="",AO$8=""),"",MMULT(Z!$B93:INDEX(ZM,$A93-$B$4+1,$B$3-$B$2+1),ZT!AO$9:INDEX(ZTM,$B$3-$B$2+1,AO$8+1-$B$4)))</f>
        <v>0.41400074461597863</v>
      </c>
      <c r="AP93" s="18">
        <f>IF(OR($A93="",AP$8=""),"",MMULT(Z!$B93:INDEX(ZM,$A93-$B$4+1,$B$3-$B$2+1),ZT!AP$9:INDEX(ZTM,$B$3-$B$2+1,AP$8+1-$B$4)))</f>
        <v>0.43886535618922834</v>
      </c>
      <c r="AQ93" s="18">
        <f>IF(OR($A93="",AQ$8=""),"",MMULT(Z!$B93:INDEX(ZM,$A93-$B$4+1,$B$3-$B$2+1),ZT!AQ$9:INDEX(ZTM,$B$3-$B$2+1,AQ$8+1-$B$4)))</f>
        <v>0.35577824561525584</v>
      </c>
      <c r="AR93" s="18">
        <f>IF(OR($A93="",AR$8=""),"",MMULT(Z!$B93:INDEX(ZM,$A93-$B$4+1,$B$3-$B$2+1),ZT!AR$9:INDEX(ZTM,$B$3-$B$2+1,AR$8+1-$B$4)))</f>
        <v>0.36880295162558263</v>
      </c>
      <c r="AS93" s="18">
        <f>IF(OR($A93="",AS$8=""),"",MMULT(Z!$B93:INDEX(ZM,$A93-$B$4+1,$B$3-$B$2+1),ZT!AS$9:INDEX(ZTM,$B$3-$B$2+1,AS$8+1-$B$4)))</f>
        <v>0.27237201279187939</v>
      </c>
      <c r="AT93" s="18">
        <f>IF(OR($A93="",AT$8=""),"",MMULT(Z!$B93:INDEX(ZM,$A93-$B$4+1,$B$3-$B$2+1),ZT!AT$9:INDEX(ZTM,$B$3-$B$2+1,AT$8+1-$B$4)))</f>
        <v>0.23943160386097331</v>
      </c>
      <c r="AU93" s="18">
        <f>IF(OR($A93="",AU$8=""),"",MMULT(Z!$B93:INDEX(ZM,$A93-$B$4+1,$B$3-$B$2+1),ZT!AU$9:INDEX(ZTM,$B$3-$B$2+1,AU$8+1-$B$4)))</f>
        <v>0.2168279735371334</v>
      </c>
      <c r="AV93" s="18">
        <f>IF(OR($A93="",AV$8=""),"",MMULT(Z!$B93:INDEX(ZM,$A93-$B$4+1,$B$3-$B$2+1),ZT!AV$9:INDEX(ZTM,$B$3-$B$2+1,AV$8+1-$B$4)))</f>
        <v>0.18141061396251493</v>
      </c>
      <c r="AW93" s="18">
        <f>IF(OR($A93="",AW$8=""),"",MMULT(Z!$B93:INDEX(ZM,$A93-$B$4+1,$B$3-$B$2+1),ZT!AW$9:INDEX(ZTM,$B$3-$B$2+1,AW$8+1-$B$4)))</f>
        <v>0.1333434630214177</v>
      </c>
      <c r="AX93" s="18">
        <f>IF(OR($A93="",AX$8=""),"",MMULT(Z!$B93:INDEX(ZM,$A93-$B$4+1,$B$3-$B$2+1),ZT!AX$9:INDEX(ZTM,$B$3-$B$2+1,AX$8+1-$B$4)))</f>
        <v>0.10344267360673007</v>
      </c>
      <c r="AY93" s="18">
        <f>IF(OR($A93="",AY$8=""),"",MMULT(Z!$B93:INDEX(ZM,$A93-$B$4+1,$B$3-$B$2+1),ZT!AY$9:INDEX(ZTM,$B$3-$B$2+1,AY$8+1-$B$4)))</f>
        <v>0.11621849659187893</v>
      </c>
      <c r="AZ93" s="18">
        <f>IF(OR($A93="",AZ$8=""),"",MMULT(Z!$B93:INDEX(ZM,$A93-$B$4+1,$B$3-$B$2+1),ZT!AZ$9:INDEX(ZTM,$B$3-$B$2+1,AZ$8+1-$B$4)))</f>
        <v>0.10706555110643998</v>
      </c>
      <c r="BA93" s="18">
        <f>IF(OR($A93="",BA$8=""),"",MMULT(Z!$B93:INDEX(ZM,$A93-$B$4+1,$B$3-$B$2+1),ZT!BA$9:INDEX(ZTM,$B$3-$B$2+1,BA$8+1-$B$4)))</f>
        <v>9.9506225711876242E-2</v>
      </c>
      <c r="BB93" s="18">
        <f>IF(OR($A93="",BB$8=""),"",MMULT(Z!$B93:INDEX(ZM,$A93-$B$4+1,$B$3-$B$2+1),ZT!BB$9:INDEX(ZTM,$B$3-$B$2+1,BB$8+1-$B$4)))</f>
        <v>9.3857762618417231E-2</v>
      </c>
      <c r="BC93" s="18">
        <f>IF(OR($A93="",BC$8=""),"",MMULT(Z!$B93:INDEX(ZM,$A93-$B$4+1,$B$3-$B$2+1),ZT!BC$9:INDEX(ZTM,$B$3-$B$2+1,BC$8+1-$B$4)))</f>
        <v>7.3933708306012313E-2</v>
      </c>
      <c r="BD93" s="18">
        <f>IF(OR($A93="",BD$8=""),"",MMULT(Z!$B93:INDEX(ZM,$A93-$B$4+1,$B$3-$B$2+1),ZT!BD$9:INDEX(ZTM,$B$3-$B$2+1,BD$8+1-$B$4)))</f>
        <v>9.5365876555381729E-2</v>
      </c>
      <c r="BE93" s="18">
        <f>IF(OR($A93="",BE$8=""),"",MMULT(Z!$B93:INDEX(ZM,$A93-$B$4+1,$B$3-$B$2+1),ZT!BE$9:INDEX(ZTM,$B$3-$B$2+1,BE$8+1-$B$4)))</f>
        <v>0.12838894762979688</v>
      </c>
      <c r="BF93" s="18">
        <f>IF(OR($A93="",BF$8=""),"",MMULT(Z!$B93:INDEX(ZM,$A93-$B$4+1,$B$3-$B$2+1),ZT!BF$9:INDEX(ZTM,$B$3-$B$2+1,BF$8+1-$B$4)))</f>
        <v>0.14512641499247689</v>
      </c>
      <c r="BG93" s="18">
        <f>IF(OR($A93="",BG$8=""),"",MMULT(Z!$B93:INDEX(ZM,$A93-$B$4+1,$B$3-$B$2+1),ZT!BG$9:INDEX(ZTM,$B$3-$B$2+1,BG$8+1-$B$4)))</f>
        <v>0.19128630164387794</v>
      </c>
      <c r="BH93" s="18">
        <f>IF(OR($A93="",BH$8=""),"",MMULT(Z!$B93:INDEX(ZM,$A93-$B$4+1,$B$3-$B$2+1),ZT!BH$9:INDEX(ZTM,$B$3-$B$2+1,BH$8+1-$B$4)))</f>
        <v>0.15599240413562679</v>
      </c>
      <c r="BI93" s="18">
        <f>IF(OR($A93="",BI$8=""),"",MMULT(Z!$B93:INDEX(ZM,$A93-$B$4+1,$B$3-$B$2+1),ZT!BI$9:INDEX(ZTM,$B$3-$B$2+1,BI$8+1-$B$4)))</f>
        <v>0.18255586770972887</v>
      </c>
      <c r="BJ93" s="18">
        <f>IF(OR($A93="",BJ$8=""),"",MMULT(Z!$B93:INDEX(ZM,$A93-$B$4+1,$B$3-$B$2+1),ZT!BJ$9:INDEX(ZTM,$B$3-$B$2+1,BJ$8+1-$B$4)))</f>
        <v>0.21551946981346956</v>
      </c>
      <c r="BK93" s="18">
        <f>IF(OR($A93="",BK$8=""),"",MMULT(Z!$B93:INDEX(ZM,$A93-$B$4+1,$B$3-$B$2+1),ZT!BK$9:INDEX(ZTM,$B$3-$B$2+1,BK$8+1-$B$4)))</f>
        <v>0.20804206788865123</v>
      </c>
      <c r="BL93" s="18">
        <f>IF(OR($A93="",BL$8=""),"",MMULT(Z!$B93:INDEX(ZM,$A93-$B$4+1,$B$3-$B$2+1),ZT!BL$9:INDEX(ZTM,$B$3-$B$2+1,BL$8+1-$B$4)))</f>
        <v>0.21926437768566573</v>
      </c>
      <c r="BM93" s="18">
        <f>IF(OR($A93="",BM$8=""),"",MMULT(Z!$B93:INDEX(ZM,$A93-$B$4+1,$B$3-$B$2+1),ZT!BM$9:INDEX(ZTM,$B$3-$B$2+1,BM$8+1-$B$4)))</f>
        <v>0.21287920088538656</v>
      </c>
      <c r="BN93" s="18">
        <f>IF(OR($A93="",BN$8=""),"",MMULT(Z!$B93:INDEX(ZM,$A93-$B$4+1,$B$3-$B$2+1),ZT!BN$9:INDEX(ZTM,$B$3-$B$2+1,BN$8+1-$B$4)))</f>
        <v>0.19756358831380091</v>
      </c>
      <c r="BO93" s="18">
        <f>IF(OR($A93="",BO$8=""),"",MMULT(Z!$B93:INDEX(ZM,$A93-$B$4+1,$B$3-$B$2+1),ZT!BO$9:INDEX(ZTM,$B$3-$B$2+1,BO$8+1-$B$4)))</f>
        <v>0.25888737698694964</v>
      </c>
      <c r="BP93" s="18">
        <f>IF(OR($A93="",BP$8=""),"",MMULT(Z!$B93:INDEX(ZM,$A93-$B$4+1,$B$3-$B$2+1),ZT!BP$9:INDEX(ZTM,$B$3-$B$2+1,BP$8+1-$B$4)))</f>
        <v>0.25845034525172383</v>
      </c>
      <c r="BQ93" s="18">
        <f>IF(OR($A93="",BQ$8=""),"",MMULT(Z!$B93:INDEX(ZM,$A93-$B$4+1,$B$3-$B$2+1),ZT!BQ$9:INDEX(ZTM,$B$3-$B$2+1,BQ$8+1-$B$4)))</f>
        <v>0.24845174946002863</v>
      </c>
      <c r="BR93" s="18">
        <f>IF(OR($A93="",BR$8=""),"",MMULT(Z!$B93:INDEX(ZM,$A93-$B$4+1,$B$3-$B$2+1),ZT!BR$9:INDEX(ZTM,$B$3-$B$2+1,BR$8+1-$B$4)))</f>
        <v>0.25469673935128939</v>
      </c>
      <c r="BS93" s="18">
        <f>IF(OR($A93="",BS$8=""),"",MMULT(Z!$B93:INDEX(ZM,$A93-$B$4+1,$B$3-$B$2+1),ZT!BS$9:INDEX(ZTM,$B$3-$B$2+1,BS$8+1-$B$4)))</f>
        <v>0.24566963881141868</v>
      </c>
      <c r="BT93" s="18">
        <f>IF(OR($A93="",BT$8=""),"",MMULT(Z!$B93:INDEX(ZM,$A93-$B$4+1,$B$3-$B$2+1),ZT!BT$9:INDEX(ZTM,$B$3-$B$2+1,BT$8+1-$B$4)))</f>
        <v>0.25097181226967968</v>
      </c>
      <c r="BU93" s="18">
        <f>IF(OR($A93="",BU$8=""),"",MMULT(Z!$B93:INDEX(ZM,$A93-$B$4+1,$B$3-$B$2+1),ZT!BU$9:INDEX(ZTM,$B$3-$B$2+1,BU$8+1-$B$4)))</f>
        <v>0.24313997115656405</v>
      </c>
      <c r="BV93" s="18">
        <f>IF(OR($A93="",BV$8=""),"",MMULT(Z!$B93:INDEX(ZM,$A93-$B$4+1,$B$3-$B$2+1),ZT!BV$9:INDEX(ZTM,$B$3-$B$2+1,BV$8+1-$B$4)))</f>
        <v>0.23920293413704669</v>
      </c>
      <c r="BW93" s="18">
        <f>IF(OR($A93="",BW$8=""),"",MMULT(Z!$B93:INDEX(ZM,$A93-$B$4+1,$B$3-$B$2+1),ZT!BW$9:INDEX(ZTM,$B$3-$B$2+1,BW$8+1-$B$4)))</f>
        <v>0.25163878588680128</v>
      </c>
      <c r="BX93" s="18">
        <f>IF(OR($A93="",BX$8=""),"",MMULT(Z!$B93:INDEX(ZM,$A93-$B$4+1,$B$3-$B$2+1),ZT!BX$9:INDEX(ZTM,$B$3-$B$2+1,BX$8+1-$B$4)))</f>
        <v>0.23159443905784299</v>
      </c>
      <c r="BY93" s="18">
        <f>IF(OR($A93="",BY$8=""),"",MMULT(Z!$B93:INDEX(ZM,$A93-$B$4+1,$B$3-$B$2+1),ZT!BY$9:INDEX(ZTM,$B$3-$B$2+1,BY$8+1-$B$4)))</f>
        <v>0.22761824447131507</v>
      </c>
      <c r="BZ93" s="18">
        <f>IF(OR($A93="",BZ$8=""),"",MMULT(Z!$B93:INDEX(ZM,$A93-$B$4+1,$B$3-$B$2+1),ZT!BZ$9:INDEX(ZTM,$B$3-$B$2+1,BZ$8+1-$B$4)))</f>
        <v>0.23954179255472663</v>
      </c>
      <c r="CA93" s="18">
        <f>IF(OR($A93="",CA$8=""),"",MMULT(Z!$B93:INDEX(ZM,$A93-$B$4+1,$B$3-$B$2+1),ZT!CA$9:INDEX(ZTM,$B$3-$B$2+1,CA$8+1-$B$4)))</f>
        <v>0.18398203393878151</v>
      </c>
      <c r="CB93" s="18">
        <f>IF(OR($A93="",CB$8=""),"",MMULT(Z!$B93:INDEX(ZM,$A93-$B$4+1,$B$3-$B$2+1),ZT!CB$9:INDEX(ZTM,$B$3-$B$2+1,CB$8+1-$B$4)))</f>
        <v>0.20267075735900891</v>
      </c>
      <c r="CC93" s="18">
        <f>IF(OR($A93="",CC$8=""),"",MMULT(Z!$B93:INDEX(ZM,$A93-$B$4+1,$B$3-$B$2+1),ZT!CC$9:INDEX(ZTM,$B$3-$B$2+1,CC$8+1-$B$4)))</f>
        <v>0.20884400101343675</v>
      </c>
      <c r="CD93" s="18">
        <f>IF(OR($A93="",CD$8=""),"",MMULT(Z!$B93:INDEX(ZM,$A93-$B$4+1,$B$3-$B$2+1),ZT!CD$9:INDEX(ZTM,$B$3-$B$2+1,CD$8+1-$B$4)))</f>
        <v>0.17545323232759119</v>
      </c>
      <c r="CE93" s="18">
        <f>IF(OR($A93="",CE$8=""),"",MMULT(Z!$B93:INDEX(ZM,$A93-$B$4+1,$B$3-$B$2+1),ZT!CE$9:INDEX(ZTM,$B$3-$B$2+1,CE$8+1-$B$4)))</f>
        <v>0.20593444657674614</v>
      </c>
      <c r="CF93" s="18">
        <f>IF(OR($A93="",CF$8=""),"",MMULT(Z!$B93:INDEX(ZM,$A93-$B$4+1,$B$3-$B$2+1),ZT!CF$9:INDEX(ZTM,$B$3-$B$2+1,CF$8+1-$B$4)))</f>
        <v>0.18739432966758943</v>
      </c>
      <c r="CG93" s="18">
        <f>IF(OR($A93="",CG$8=""),"",MMULT(Z!$B93:INDEX(ZM,$A93-$B$4+1,$B$3-$B$2+1),ZT!CG$9:INDEX(ZTM,$B$3-$B$2+1,CG$8+1-$B$4)))</f>
        <v>0.18778944862082486</v>
      </c>
      <c r="CH93" s="18">
        <f>IF(OR($A93="",CH$8=""),"",MMULT(Z!$B93:INDEX(ZM,$A93-$B$4+1,$B$3-$B$2+1),ZT!CH$9:INDEX(ZTM,$B$3-$B$2+1,CH$8+1-$B$4)))</f>
        <v>0.24839436380893096</v>
      </c>
      <c r="CI93" s="18">
        <f>IF(OR($A93="",CI$8=""),"",MMULT(Z!$B93:INDEX(ZM,$A93-$B$4+1,$B$3-$B$2+1),ZT!CI$9:INDEX(ZTM,$B$3-$B$2+1,CI$8+1-$B$4)))</f>
        <v>0.17370680081645384</v>
      </c>
      <c r="CJ93" s="18">
        <f>IF(OR($A93="",CJ$8=""),"",MMULT(Z!$B93:INDEX(ZM,$A93-$B$4+1,$B$3-$B$2+1),ZT!CJ$9:INDEX(ZTM,$B$3-$B$2+1,CJ$8+1-$B$4)))</f>
        <v>0.19123665614611945</v>
      </c>
      <c r="CK93" s="18">
        <f>IF(OR($A93="",CK$8=""),"",MMULT(Z!$B93:INDEX(ZM,$A93-$B$4+1,$B$3-$B$2+1),ZT!CK$9:INDEX(ZTM,$B$3-$B$2+1,CK$8+1-$B$4)))</f>
        <v>0.18962494751337625</v>
      </c>
      <c r="CL93" s="18">
        <f>IF(OR($A93="",CL$8=""),"",MMULT(Z!$B93:INDEX(ZM,$A93-$B$4+1,$B$3-$B$2+1),ZT!CL$9:INDEX(ZTM,$B$3-$B$2+1,CL$8+1-$B$4)))</f>
        <v>0.1728683745973047</v>
      </c>
      <c r="CM93" s="18">
        <f>IF(OR($A93="",CM$8=""),"",MMULT(Z!$B93:INDEX(ZM,$A93-$B$4+1,$B$3-$B$2+1),ZT!CM$9:INDEX(ZTM,$B$3-$B$2+1,CM$8+1-$B$4)))</f>
        <v>0.20825630121451782</v>
      </c>
      <c r="CN93" s="18">
        <f>IF(OR($A93="",CN$8=""),"",MMULT(Z!$B93:INDEX(ZM,$A93-$B$4+1,$B$3-$B$2+1),ZT!CN$9:INDEX(ZTM,$B$3-$B$2+1,CN$8+1-$B$4)))</f>
        <v>0.1838204875728946</v>
      </c>
      <c r="CO93" s="18">
        <f>IF(OR($A93="",CO$8=""),"",MMULT(Z!$B93:INDEX(ZM,$A93-$B$4+1,$B$3-$B$2+1),ZT!CO$9:INDEX(ZTM,$B$3-$B$2+1,CO$8+1-$B$4)))</f>
        <v>0.19656515668768526</v>
      </c>
      <c r="CP93" s="18">
        <f>IF(OR($A93="",CP$8=""),"",MMULT(Z!$B93:INDEX(ZM,$A93-$B$4+1,$B$3-$B$2+1),ZT!CP$9:INDEX(ZTM,$B$3-$B$2+1,CP$8+1-$B$4)))</f>
        <v>0.12496457758721534</v>
      </c>
      <c r="CQ93" s="18">
        <f>IF(OR($A93="",CQ$8=""),"",MMULT(Z!$B93:INDEX(ZM,$A93-$B$4+1,$B$3-$B$2+1),ZT!CQ$9:INDEX(ZTM,$B$3-$B$2+1,CQ$8+1-$B$4)))</f>
        <v>0.13674842669584955</v>
      </c>
      <c r="CR93" s="18">
        <f>IF(OR($A93="",CR$8=""),"",MMULT(Z!$B93:INDEX(ZM,$A93-$B$4+1,$B$3-$B$2+1),ZT!CR$9:INDEX(ZTM,$B$3-$B$2+1,CR$8+1-$B$4)))</f>
        <v>7.5305373270225628E-2</v>
      </c>
      <c r="CS93" s="18">
        <f>IF(OR($A93="",CS$8=""),"",MMULT(Z!$B93:INDEX(ZM,$A93-$B$4+1,$B$3-$B$2+1),ZT!CS$9:INDEX(ZTM,$B$3-$B$2+1,CS$8+1-$B$4)))</f>
        <v>0.13280968808841956</v>
      </c>
      <c r="CT93" s="18" t="str">
        <f>IF(OR($A93="",CT$8=""),"",MMULT(Z!$B93:INDEX(ZM,$A93-$B$4+1,$B$3-$B$2+1),ZT!CT$9:INDEX(ZTM,$B$3-$B$2+1,CT$8+1-$B$4)))</f>
        <v/>
      </c>
      <c r="CU93" s="18" t="str">
        <f>IF(OR($A93="",CU$8=""),"",MMULT(Z!$B93:INDEX(ZM,$A93-$B$4+1,$B$3-$B$2+1),ZT!CU$9:INDEX(ZTM,$B$3-$B$2+1,CU$8+1-$B$4)))</f>
        <v/>
      </c>
      <c r="CV93" s="18" t="str">
        <f>IF(OR($A93="",CV$8=""),"",MMULT(Z!$B93:INDEX(ZM,$A93-$B$4+1,$B$3-$B$2+1),ZT!CV$9:INDEX(ZTM,$B$3-$B$2+1,CV$8+1-$B$4)))</f>
        <v/>
      </c>
      <c r="CW93" s="18" t="str">
        <f>IF(OR($A93="",CW$8=""),"",MMULT(Z!$B93:INDEX(ZM,$A93-$B$4+1,$B$3-$B$2+1),ZT!CW$9:INDEX(ZTM,$B$3-$B$2+1,CW$8+1-$B$4)))</f>
        <v/>
      </c>
      <c r="CX93" s="18" t="str">
        <f>IF(OR($A93="",CX$8=""),"",MMULT(Z!$B93:INDEX(ZM,$A93-$B$4+1,$B$3-$B$2+1),ZT!CX$9:INDEX(ZTM,$B$3-$B$2+1,CX$8+1-$B$4)))</f>
        <v/>
      </c>
      <c r="CY93" s="18" t="str">
        <f>IF(OR($A93="",CY$8=""),"",MMULT(Z!$B93:INDEX(ZM,$A93-$B$4+1,$B$3-$B$2+1),ZT!CY$9:INDEX(ZTM,$B$3-$B$2+1,CY$8+1-$B$4)))</f>
        <v/>
      </c>
      <c r="CZ93" s="18" t="str">
        <f>IF(OR($A93="",CZ$8=""),"",MMULT(Z!$B93:INDEX(ZM,$A93-$B$4+1,$B$3-$B$2+1),ZT!CZ$9:INDEX(ZTM,$B$3-$B$2+1,CZ$8+1-$B$4)))</f>
        <v/>
      </c>
      <c r="DA93" s="18" t="str">
        <f>IF(OR($A93="",DA$8=""),"",MMULT(Z!$B93:INDEX(ZM,$A93-$B$4+1,$B$3-$B$2+1),ZT!DA$9:INDEX(ZTM,$B$3-$B$2+1,DA$8+1-$B$4)))</f>
        <v/>
      </c>
      <c r="DB93" s="18" t="str">
        <f>IF(OR($A93="",DB$8=""),"",MMULT(Z!$B93:INDEX(ZM,$A93-$B$4+1,$B$3-$B$2+1),ZT!DB$9:INDEX(ZTM,$B$3-$B$2+1,DB$8+1-$B$4)))</f>
        <v/>
      </c>
      <c r="DC93" s="18" t="str">
        <f>IF(OR($A93="",DC$8=""),"",MMULT(Z!$B93:INDEX(ZM,$A93-$B$4+1,$B$3-$B$2+1),ZT!DC$9:INDEX(ZTM,$B$3-$B$2+1,DC$8+1-$B$4)))</f>
        <v/>
      </c>
      <c r="DD93" s="18" t="str">
        <f>IF(OR($A93="",DD$8=""),"",MMULT(Z!$B93:INDEX(ZM,$A93-$B$4+1,$B$3-$B$2+1),ZT!DD$9:INDEX(ZTM,$B$3-$B$2+1,DD$8+1-$B$4)))</f>
        <v/>
      </c>
      <c r="DE93" s="18" t="str">
        <f>IF(OR($A93="",DE$8=""),"",MMULT(Z!$B93:INDEX(ZM,$A93-$B$4+1,$B$3-$B$2+1),ZT!DE$9:INDEX(ZTM,$B$3-$B$2+1,DE$8+1-$B$4)))</f>
        <v/>
      </c>
      <c r="DF93" s="18" t="str">
        <f>IF(OR($A93="",DF$8=""),"",MMULT(Z!$B93:INDEX(ZM,$A93-$B$4+1,$B$3-$B$2+1),ZT!DF$9:INDEX(ZTM,$B$3-$B$2+1,DF$8+1-$B$4)))</f>
        <v/>
      </c>
      <c r="DG93" s="18" t="str">
        <f>IF(OR($A93="",DG$8=""),"",MMULT(Z!$B93:INDEX(ZM,$A93-$B$4+1,$B$3-$B$2+1),ZT!DG$9:INDEX(ZTM,$B$3-$B$2+1,DG$8+1-$B$4)))</f>
        <v/>
      </c>
    </row>
    <row r="94" spans="1:111">
      <c r="A94">
        <f>Z!A94</f>
        <v>85</v>
      </c>
      <c r="B94" s="18">
        <f>IF(OR($A94="",B$8=""),"",MMULT(Z!$B94:INDEX(ZM,$A94-$B$4+1,$B$3-$B$2+1),ZT!B$9:INDEX(ZTM,$B$3-$B$2+1,B$8+1-$B$4)))</f>
        <v>0.61485032475237422</v>
      </c>
      <c r="C94" s="18">
        <f>IF(OR($A94="",C$8=""),"",MMULT(Z!$B94:INDEX(ZM,$A94-$B$4+1,$B$3-$B$2+1),ZT!C$9:INDEX(ZTM,$B$3-$B$2+1,C$8+1-$B$4)))</f>
        <v>0.47498979206158459</v>
      </c>
      <c r="D94" s="18">
        <f>IF(OR($A94="",D$8=""),"",MMULT(Z!$B94:INDEX(ZM,$A94-$B$4+1,$B$3-$B$2+1),ZT!D$9:INDEX(ZTM,$B$3-$B$2+1,D$8+1-$B$4)))</f>
        <v>0.5580640510560807</v>
      </c>
      <c r="E94" s="18">
        <f>IF(OR($A94="",E$8=""),"",MMULT(Z!$B94:INDEX(ZM,$A94-$B$4+1,$B$3-$B$2+1),ZT!E$9:INDEX(ZTM,$B$3-$B$2+1,E$8+1-$B$4)))</f>
        <v>0.43623918955002056</v>
      </c>
      <c r="F94" s="18">
        <f>IF(OR($A94="",F$8=""),"",MMULT(Z!$B94:INDEX(ZM,$A94-$B$4+1,$B$3-$B$2+1),ZT!F$9:INDEX(ZTM,$B$3-$B$2+1,F$8+1-$B$4)))</f>
        <v>0.51576414508982327</v>
      </c>
      <c r="G94" s="18">
        <f>IF(OR($A94="",G$8=""),"",MMULT(Z!$B94:INDEX(ZM,$A94-$B$4+1,$B$3-$B$2+1),ZT!G$9:INDEX(ZTM,$B$3-$B$2+1,G$8+1-$B$4)))</f>
        <v>0.42233293159977531</v>
      </c>
      <c r="H94" s="18">
        <f>IF(OR($A94="",H$8=""),"",MMULT(Z!$B94:INDEX(ZM,$A94-$B$4+1,$B$3-$B$2+1),ZT!H$9:INDEX(ZTM,$B$3-$B$2+1,H$8+1-$B$4)))</f>
        <v>0.39832556066624658</v>
      </c>
      <c r="I94" s="18">
        <f>IF(OR($A94="",I$8=""),"",MMULT(Z!$B94:INDEX(ZM,$A94-$B$4+1,$B$3-$B$2+1),ZT!I$9:INDEX(ZTM,$B$3-$B$2+1,I$8+1-$B$4)))</f>
        <v>0.48896995109569885</v>
      </c>
      <c r="J94" s="18">
        <f>IF(OR($A94="",J$8=""),"",MMULT(Z!$B94:INDEX(ZM,$A94-$B$4+1,$B$3-$B$2+1),ZT!J$9:INDEX(ZTM,$B$3-$B$2+1,J$8+1-$B$4)))</f>
        <v>0.85048740833706094</v>
      </c>
      <c r="K94" s="18">
        <f>IF(OR($A94="",K$8=""),"",MMULT(Z!$B94:INDEX(ZM,$A94-$B$4+1,$B$3-$B$2+1),ZT!K$9:INDEX(ZTM,$B$3-$B$2+1,K$8+1-$B$4)))</f>
        <v>0.31523401003464852</v>
      </c>
      <c r="L94" s="18">
        <f>IF(OR($A94="",L$8=""),"",MMULT(Z!$B94:INDEX(ZM,$A94-$B$4+1,$B$3-$B$2+1),ZT!L$9:INDEX(ZTM,$B$3-$B$2+1,L$8+1-$B$4)))</f>
        <v>0.39875384581751022</v>
      </c>
      <c r="M94" s="18">
        <f>IF(OR($A94="",M$8=""),"",MMULT(Z!$B94:INDEX(ZM,$A94-$B$4+1,$B$3-$B$2+1),ZT!M$9:INDEX(ZTM,$B$3-$B$2+1,M$8+1-$B$4)))</f>
        <v>9.5054822340251199E-2</v>
      </c>
      <c r="N94" s="18">
        <f>IF(OR($A94="",N$8=""),"",MMULT(Z!$B94:INDEX(ZM,$A94-$B$4+1,$B$3-$B$2+1),ZT!N$9:INDEX(ZTM,$B$3-$B$2+1,N$8+1-$B$4)))</f>
        <v>0.36013644274903595</v>
      </c>
      <c r="O94" s="18">
        <f>IF(OR($A94="",O$8=""),"",MMULT(Z!$B94:INDEX(ZM,$A94-$B$4+1,$B$3-$B$2+1),ZT!O$9:INDEX(ZTM,$B$3-$B$2+1,O$8+1-$B$4)))</f>
        <v>0.26095201807526164</v>
      </c>
      <c r="P94" s="18">
        <f>IF(OR($A94="",P$8=""),"",MMULT(Z!$B94:INDEX(ZM,$A94-$B$4+1,$B$3-$B$2+1),ZT!P$9:INDEX(ZTM,$B$3-$B$2+1,P$8+1-$B$4)))</f>
        <v>0.33596914721450361</v>
      </c>
      <c r="Q94" s="18">
        <f>IF(OR($A94="",Q$8=""),"",MMULT(Z!$B94:INDEX(ZM,$A94-$B$4+1,$B$3-$B$2+1),ZT!Q$9:INDEX(ZTM,$B$3-$B$2+1,Q$8+1-$B$4)))</f>
        <v>0.31941533659671151</v>
      </c>
      <c r="R94" s="18">
        <f>IF(OR($A94="",R$8=""),"",MMULT(Z!$B94:INDEX(ZM,$A94-$B$4+1,$B$3-$B$2+1),ZT!R$9:INDEX(ZTM,$B$3-$B$2+1,R$8+1-$B$4)))</f>
        <v>0.29647285661281347</v>
      </c>
      <c r="S94" s="18">
        <f>IF(OR($A94="",S$8=""),"",MMULT(Z!$B94:INDEX(ZM,$A94-$B$4+1,$B$3-$B$2+1),ZT!S$9:INDEX(ZTM,$B$3-$B$2+1,S$8+1-$B$4)))</f>
        <v>0.41003436242718422</v>
      </c>
      <c r="T94" s="18">
        <f>IF(OR($A94="",T$8=""),"",MMULT(Z!$B94:INDEX(ZM,$A94-$B$4+1,$B$3-$B$2+1),ZT!T$9:INDEX(ZTM,$B$3-$B$2+1,T$8+1-$B$4)))</f>
        <v>0.11789731478947546</v>
      </c>
      <c r="U94" s="18">
        <f>IF(OR($A94="",U$8=""),"",MMULT(Z!$B94:INDEX(ZM,$A94-$B$4+1,$B$3-$B$2+1),ZT!U$9:INDEX(ZTM,$B$3-$B$2+1,U$8+1-$B$4)))</f>
        <v>0.49087059617802614</v>
      </c>
      <c r="V94" s="18">
        <f>IF(OR($A94="",V$8=""),"",MMULT(Z!$B94:INDEX(ZM,$A94-$B$4+1,$B$3-$B$2+1),ZT!V$9:INDEX(ZTM,$B$3-$B$2+1,V$8+1-$B$4)))</f>
        <v>0.53788457294517511</v>
      </c>
      <c r="W94" s="18">
        <f>IF(OR($A94="",W$8=""),"",MMULT(Z!$B94:INDEX(ZM,$A94-$B$4+1,$B$3-$B$2+1),ZT!W$9:INDEX(ZTM,$B$3-$B$2+1,W$8+1-$B$4)))</f>
        <v>0.53449974847726411</v>
      </c>
      <c r="X94" s="18">
        <f>IF(OR($A94="",X$8=""),"",MMULT(Z!$B94:INDEX(ZM,$A94-$B$4+1,$B$3-$B$2+1),ZT!X$9:INDEX(ZTM,$B$3-$B$2+1,X$8+1-$B$4)))</f>
        <v>0.45540742768883058</v>
      </c>
      <c r="Y94" s="18">
        <f>IF(OR($A94="",Y$8=""),"",MMULT(Z!$B94:INDEX(ZM,$A94-$B$4+1,$B$3-$B$2+1),ZT!Y$9:INDEX(ZTM,$B$3-$B$2+1,Y$8+1-$B$4)))</f>
        <v>0.57858803722807073</v>
      </c>
      <c r="Z94" s="18">
        <f>IF(OR($A94="",Z$8=""),"",MMULT(Z!$B94:INDEX(ZM,$A94-$B$4+1,$B$3-$B$2+1),ZT!Z$9:INDEX(ZTM,$B$3-$B$2+1,Z$8+1-$B$4)))</f>
        <v>0.50975992569627937</v>
      </c>
      <c r="AA94" s="18">
        <f>IF(OR($A94="",AA$8=""),"",MMULT(Z!$B94:INDEX(ZM,$A94-$B$4+1,$B$3-$B$2+1),ZT!AA$9:INDEX(ZTM,$B$3-$B$2+1,AA$8+1-$B$4)))</f>
        <v>0.41123865428241013</v>
      </c>
      <c r="AB94" s="18">
        <f>IF(OR($A94="",AB$8=""),"",MMULT(Z!$B94:INDEX(ZM,$A94-$B$4+1,$B$3-$B$2+1),ZT!AB$9:INDEX(ZTM,$B$3-$B$2+1,AB$8+1-$B$4)))</f>
        <v>0.49599097676471698</v>
      </c>
      <c r="AC94" s="18">
        <f>IF(OR($A94="",AC$8=""),"",MMULT(Z!$B94:INDEX(ZM,$A94-$B$4+1,$B$3-$B$2+1),ZT!AC$9:INDEX(ZTM,$B$3-$B$2+1,AC$8+1-$B$4)))</f>
        <v>0.44190105930807994</v>
      </c>
      <c r="AD94" s="18">
        <f>IF(OR($A94="",AD$8=""),"",MMULT(Z!$B94:INDEX(ZM,$A94-$B$4+1,$B$3-$B$2+1),ZT!AD$9:INDEX(ZTM,$B$3-$B$2+1,AD$8+1-$B$4)))</f>
        <v>0.43208687003427398</v>
      </c>
      <c r="AE94" s="18">
        <f>IF(OR($A94="",AE$8=""),"",MMULT(Z!$B94:INDEX(ZM,$A94-$B$4+1,$B$3-$B$2+1),ZT!AE$9:INDEX(ZTM,$B$3-$B$2+1,AE$8+1-$B$4)))</f>
        <v>0.67343278086711689</v>
      </c>
      <c r="AF94" s="18">
        <f>IF(OR($A94="",AF$8=""),"",MMULT(Z!$B94:INDEX(ZM,$A94-$B$4+1,$B$3-$B$2+1),ZT!AF$9:INDEX(ZTM,$B$3-$B$2+1,AF$8+1-$B$4)))</f>
        <v>0.60941076375277126</v>
      </c>
      <c r="AG94" s="18">
        <f>IF(OR($A94="",AG$8=""),"",MMULT(Z!$B94:INDEX(ZM,$A94-$B$4+1,$B$3-$B$2+1),ZT!AG$9:INDEX(ZTM,$B$3-$B$2+1,AG$8+1-$B$4)))</f>
        <v>0.73151239375257548</v>
      </c>
      <c r="AH94" s="18">
        <f>IF(OR($A94="",AH$8=""),"",MMULT(Z!$B94:INDEX(ZM,$A94-$B$4+1,$B$3-$B$2+1),ZT!AH$9:INDEX(ZTM,$B$3-$B$2+1,AH$8+1-$B$4)))</f>
        <v>0.57534141456591437</v>
      </c>
      <c r="AI94" s="18">
        <f>IF(OR($A94="",AI$8=""),"",MMULT(Z!$B94:INDEX(ZM,$A94-$B$4+1,$B$3-$B$2+1),ZT!AI$9:INDEX(ZTM,$B$3-$B$2+1,AI$8+1-$B$4)))</f>
        <v>0.60129358195878058</v>
      </c>
      <c r="AJ94" s="18">
        <f>IF(OR($A94="",AJ$8=""),"",MMULT(Z!$B94:INDEX(ZM,$A94-$B$4+1,$B$3-$B$2+1),ZT!AJ$9:INDEX(ZTM,$B$3-$B$2+1,AJ$8+1-$B$4)))</f>
        <v>0.5845357428466228</v>
      </c>
      <c r="AK94" s="18">
        <f>IF(OR($A94="",AK$8=""),"",MMULT(Z!$B94:INDEX(ZM,$A94-$B$4+1,$B$3-$B$2+1),ZT!AK$9:INDEX(ZTM,$B$3-$B$2+1,AK$8+1-$B$4)))</f>
        <v>0.68606171842585217</v>
      </c>
      <c r="AL94" s="18">
        <f>IF(OR($A94="",AL$8=""),"",MMULT(Z!$B94:INDEX(ZM,$A94-$B$4+1,$B$3-$B$2+1),ZT!AL$9:INDEX(ZTM,$B$3-$B$2+1,AL$8+1-$B$4)))</f>
        <v>0.71301266846077915</v>
      </c>
      <c r="AM94" s="18">
        <f>IF(OR($A94="",AM$8=""),"",MMULT(Z!$B94:INDEX(ZM,$A94-$B$4+1,$B$3-$B$2+1),ZT!AM$9:INDEX(ZTM,$B$3-$B$2+1,AM$8+1-$B$4)))</f>
        <v>0.54328954404054164</v>
      </c>
      <c r="AN94" s="18">
        <f>IF(OR($A94="",AN$8=""),"",MMULT(Z!$B94:INDEX(ZM,$A94-$B$4+1,$B$3-$B$2+1),ZT!AN$9:INDEX(ZTM,$B$3-$B$2+1,AN$8+1-$B$4)))</f>
        <v>0.62697039355953954</v>
      </c>
      <c r="AO94" s="18">
        <f>IF(OR($A94="",AO$8=""),"",MMULT(Z!$B94:INDEX(ZM,$A94-$B$4+1,$B$3-$B$2+1),ZT!AO$9:INDEX(ZTM,$B$3-$B$2+1,AO$8+1-$B$4)))</f>
        <v>0.4520955710522167</v>
      </c>
      <c r="AP94" s="18">
        <f>IF(OR($A94="",AP$8=""),"",MMULT(Z!$B94:INDEX(ZM,$A94-$B$4+1,$B$3-$B$2+1),ZT!AP$9:INDEX(ZTM,$B$3-$B$2+1,AP$8+1-$B$4)))</f>
        <v>0.47257674029870722</v>
      </c>
      <c r="AQ94" s="18">
        <f>IF(OR($A94="",AQ$8=""),"",MMULT(Z!$B94:INDEX(ZM,$A94-$B$4+1,$B$3-$B$2+1),ZT!AQ$9:INDEX(ZTM,$B$3-$B$2+1,AQ$8+1-$B$4)))</f>
        <v>0.37499529730437897</v>
      </c>
      <c r="AR94" s="18">
        <f>IF(OR($A94="",AR$8=""),"",MMULT(Z!$B94:INDEX(ZM,$A94-$B$4+1,$B$3-$B$2+1),ZT!AR$9:INDEX(ZTM,$B$3-$B$2+1,AR$8+1-$B$4)))</f>
        <v>0.32293898180717334</v>
      </c>
      <c r="AS94" s="18">
        <f>IF(OR($A94="",AS$8=""),"",MMULT(Z!$B94:INDEX(ZM,$A94-$B$4+1,$B$3-$B$2+1),ZT!AS$9:INDEX(ZTM,$B$3-$B$2+1,AS$8+1-$B$4)))</f>
        <v>0.30068840809473452</v>
      </c>
      <c r="AT94" s="18">
        <f>IF(OR($A94="",AT$8=""),"",MMULT(Z!$B94:INDEX(ZM,$A94-$B$4+1,$B$3-$B$2+1),ZT!AT$9:INDEX(ZTM,$B$3-$B$2+1,AT$8+1-$B$4)))</f>
        <v>0.26467457329993338</v>
      </c>
      <c r="AU94" s="18">
        <f>IF(OR($A94="",AU$8=""),"",MMULT(Z!$B94:INDEX(ZM,$A94-$B$4+1,$B$3-$B$2+1),ZT!AU$9:INDEX(ZTM,$B$3-$B$2+1,AU$8+1-$B$4)))</f>
        <v>0.23694025781638825</v>
      </c>
      <c r="AV94" s="18">
        <f>IF(OR($A94="",AV$8=""),"",MMULT(Z!$B94:INDEX(ZM,$A94-$B$4+1,$B$3-$B$2+1),ZT!AV$9:INDEX(ZTM,$B$3-$B$2+1,AV$8+1-$B$4)))</f>
        <v>0.19016643903474567</v>
      </c>
      <c r="AW94" s="18">
        <f>IF(OR($A94="",AW$8=""),"",MMULT(Z!$B94:INDEX(ZM,$A94-$B$4+1,$B$3-$B$2+1),ZT!AW$9:INDEX(ZTM,$B$3-$B$2+1,AW$8+1-$B$4)))</f>
        <v>0.13462436219934409</v>
      </c>
      <c r="AX94" s="18">
        <f>IF(OR($A94="",AX$8=""),"",MMULT(Z!$B94:INDEX(ZM,$A94-$B$4+1,$B$3-$B$2+1),ZT!AX$9:INDEX(ZTM,$B$3-$B$2+1,AX$8+1-$B$4)))</f>
        <v>0.12034101025059037</v>
      </c>
      <c r="AY94" s="18">
        <f>IF(OR($A94="",AY$8=""),"",MMULT(Z!$B94:INDEX(ZM,$A94-$B$4+1,$B$3-$B$2+1),ZT!AY$9:INDEX(ZTM,$B$3-$B$2+1,AY$8+1-$B$4)))</f>
        <v>0.10926912111972885</v>
      </c>
      <c r="AZ94" s="18">
        <f>IF(OR($A94="",AZ$8=""),"",MMULT(Z!$B94:INDEX(ZM,$A94-$B$4+1,$B$3-$B$2+1),ZT!AZ$9:INDEX(ZTM,$B$3-$B$2+1,AZ$8+1-$B$4)))</f>
        <v>0.10612550088919755</v>
      </c>
      <c r="BA94" s="18">
        <f>IF(OR($A94="",BA$8=""),"",MMULT(Z!$B94:INDEX(ZM,$A94-$B$4+1,$B$3-$B$2+1),ZT!BA$9:INDEX(ZTM,$B$3-$B$2+1,BA$8+1-$B$4)))</f>
        <v>0.10251884431834966</v>
      </c>
      <c r="BB94" s="18">
        <f>IF(OR($A94="",BB$8=""),"",MMULT(Z!$B94:INDEX(ZM,$A94-$B$4+1,$B$3-$B$2+1),ZT!BB$9:INDEX(ZTM,$B$3-$B$2+1,BB$8+1-$B$4)))</f>
        <v>8.7601567911385861E-2</v>
      </c>
      <c r="BC94" s="18">
        <f>IF(OR($A94="",BC$8=""),"",MMULT(Z!$B94:INDEX(ZM,$A94-$B$4+1,$B$3-$B$2+1),ZT!BC$9:INDEX(ZTM,$B$3-$B$2+1,BC$8+1-$B$4)))</f>
        <v>9.6366820631631114E-2</v>
      </c>
      <c r="BD94" s="18">
        <f>IF(OR($A94="",BD$8=""),"",MMULT(Z!$B94:INDEX(ZM,$A94-$B$4+1,$B$3-$B$2+1),ZT!BD$9:INDEX(ZTM,$B$3-$B$2+1,BD$8+1-$B$4)))</f>
        <v>7.6592688301037354E-2</v>
      </c>
      <c r="BE94" s="18">
        <f>IF(OR($A94="",BE$8=""),"",MMULT(Z!$B94:INDEX(ZM,$A94-$B$4+1,$B$3-$B$2+1),ZT!BE$9:INDEX(ZTM,$B$3-$B$2+1,BE$8+1-$B$4)))</f>
        <v>0.12223029378764839</v>
      </c>
      <c r="BF94" s="18">
        <f>IF(OR($A94="",BF$8=""),"",MMULT(Z!$B94:INDEX(ZM,$A94-$B$4+1,$B$3-$B$2+1),ZT!BF$9:INDEX(ZTM,$B$3-$B$2+1,BF$8+1-$B$4)))</f>
        <v>0.15770341894875081</v>
      </c>
      <c r="BG94" s="18">
        <f>IF(OR($A94="",BG$8=""),"",MMULT(Z!$B94:INDEX(ZM,$A94-$B$4+1,$B$3-$B$2+1),ZT!BG$9:INDEX(ZTM,$B$3-$B$2+1,BG$8+1-$B$4)))</f>
        <v>0.16660005205955153</v>
      </c>
      <c r="BH94" s="18">
        <f>IF(OR($A94="",BH$8=""),"",MMULT(Z!$B94:INDEX(ZM,$A94-$B$4+1,$B$3-$B$2+1),ZT!BH$9:INDEX(ZTM,$B$3-$B$2+1,BH$8+1-$B$4)))</f>
        <v>0.15914308162112376</v>
      </c>
      <c r="BI94" s="18">
        <f>IF(OR($A94="",BI$8=""),"",MMULT(Z!$B94:INDEX(ZM,$A94-$B$4+1,$B$3-$B$2+1),ZT!BI$9:INDEX(ZTM,$B$3-$B$2+1,BI$8+1-$B$4)))</f>
        <v>0.17292146807936271</v>
      </c>
      <c r="BJ94" s="18">
        <f>IF(OR($A94="",BJ$8=""),"",MMULT(Z!$B94:INDEX(ZM,$A94-$B$4+1,$B$3-$B$2+1),ZT!BJ$9:INDEX(ZTM,$B$3-$B$2+1,BJ$8+1-$B$4)))</f>
        <v>0.1750875402858541</v>
      </c>
      <c r="BK94" s="18">
        <f>IF(OR($A94="",BK$8=""),"",MMULT(Z!$B94:INDEX(ZM,$A94-$B$4+1,$B$3-$B$2+1),ZT!BK$9:INDEX(ZTM,$B$3-$B$2+1,BK$8+1-$B$4)))</f>
        <v>0.17787508329474835</v>
      </c>
      <c r="BL94" s="18">
        <f>IF(OR($A94="",BL$8=""),"",MMULT(Z!$B94:INDEX(ZM,$A94-$B$4+1,$B$3-$B$2+1),ZT!BL$9:INDEX(ZTM,$B$3-$B$2+1,BL$8+1-$B$4)))</f>
        <v>0.18477338251815023</v>
      </c>
      <c r="BM94" s="18">
        <f>IF(OR($A94="",BM$8=""),"",MMULT(Z!$B94:INDEX(ZM,$A94-$B$4+1,$B$3-$B$2+1),ZT!BM$9:INDEX(ZTM,$B$3-$B$2+1,BM$8+1-$B$4)))</f>
        <v>0.22398845210535173</v>
      </c>
      <c r="BN94" s="18">
        <f>IF(OR($A94="",BN$8=""),"",MMULT(Z!$B94:INDEX(ZM,$A94-$B$4+1,$B$3-$B$2+1),ZT!BN$9:INDEX(ZTM,$B$3-$B$2+1,BN$8+1-$B$4)))</f>
        <v>0.20740558563762657</v>
      </c>
      <c r="BO94" s="18">
        <f>IF(OR($A94="",BO$8=""),"",MMULT(Z!$B94:INDEX(ZM,$A94-$B$4+1,$B$3-$B$2+1),ZT!BO$9:INDEX(ZTM,$B$3-$B$2+1,BO$8+1-$B$4)))</f>
        <v>0.25353336095707896</v>
      </c>
      <c r="BP94" s="18">
        <f>IF(OR($A94="",BP$8=""),"",MMULT(Z!$B94:INDEX(ZM,$A94-$B$4+1,$B$3-$B$2+1),ZT!BP$9:INDEX(ZTM,$B$3-$B$2+1,BP$8+1-$B$4)))</f>
        <v>0.25951323539813914</v>
      </c>
      <c r="BQ94" s="18">
        <f>IF(OR($A94="",BQ$8=""),"",MMULT(Z!$B94:INDEX(ZM,$A94-$B$4+1,$B$3-$B$2+1),ZT!BQ$9:INDEX(ZTM,$B$3-$B$2+1,BQ$8+1-$B$4)))</f>
        <v>0.24053269700276017</v>
      </c>
      <c r="BR94" s="18">
        <f>IF(OR($A94="",BR$8=""),"",MMULT(Z!$B94:INDEX(ZM,$A94-$B$4+1,$B$3-$B$2+1),ZT!BR$9:INDEX(ZTM,$B$3-$B$2+1,BR$8+1-$B$4)))</f>
        <v>0.25346677467695972</v>
      </c>
      <c r="BS94" s="18">
        <f>IF(OR($A94="",BS$8=""),"",MMULT(Z!$B94:INDEX(ZM,$A94-$B$4+1,$B$3-$B$2+1),ZT!BS$9:INDEX(ZTM,$B$3-$B$2+1,BS$8+1-$B$4)))</f>
        <v>0.23626946022769832</v>
      </c>
      <c r="BT94" s="18">
        <f>IF(OR($A94="",BT$8=""),"",MMULT(Z!$B94:INDEX(ZM,$A94-$B$4+1,$B$3-$B$2+1),ZT!BT$9:INDEX(ZTM,$B$3-$B$2+1,BT$8+1-$B$4)))</f>
        <v>0.25544669726537572</v>
      </c>
      <c r="BU94" s="18">
        <f>IF(OR($A94="",BU$8=""),"",MMULT(Z!$B94:INDEX(ZM,$A94-$B$4+1,$B$3-$B$2+1),ZT!BU$9:INDEX(ZTM,$B$3-$B$2+1,BU$8+1-$B$4)))</f>
        <v>0.26116624436253849</v>
      </c>
      <c r="BV94" s="18">
        <f>IF(OR($A94="",BV$8=""),"",MMULT(Z!$B94:INDEX(ZM,$A94-$B$4+1,$B$3-$B$2+1),ZT!BV$9:INDEX(ZTM,$B$3-$B$2+1,BV$8+1-$B$4)))</f>
        <v>0.24365775547180443</v>
      </c>
      <c r="BW94" s="18">
        <f>IF(OR($A94="",BW$8=""),"",MMULT(Z!$B94:INDEX(ZM,$A94-$B$4+1,$B$3-$B$2+1),ZT!BW$9:INDEX(ZTM,$B$3-$B$2+1,BW$8+1-$B$4)))</f>
        <v>0.23268277665173609</v>
      </c>
      <c r="BX94" s="18">
        <f>IF(OR($A94="",BX$8=""),"",MMULT(Z!$B94:INDEX(ZM,$A94-$B$4+1,$B$3-$B$2+1),ZT!BX$9:INDEX(ZTM,$B$3-$B$2+1,BX$8+1-$B$4)))</f>
        <v>0.25593149285041178</v>
      </c>
      <c r="BY94" s="18">
        <f>IF(OR($A94="",BY$8=""),"",MMULT(Z!$B94:INDEX(ZM,$A94-$B$4+1,$B$3-$B$2+1),ZT!BY$9:INDEX(ZTM,$B$3-$B$2+1,BY$8+1-$B$4)))</f>
        <v>0.22386403699177607</v>
      </c>
      <c r="BZ94" s="18">
        <f>IF(OR($A94="",BZ$8=""),"",MMULT(Z!$B94:INDEX(ZM,$A94-$B$4+1,$B$3-$B$2+1),ZT!BZ$9:INDEX(ZTM,$B$3-$B$2+1,BZ$8+1-$B$4)))</f>
        <v>0.25701254362998516</v>
      </c>
      <c r="CA94" s="18">
        <f>IF(OR($A94="",CA$8=""),"",MMULT(Z!$B94:INDEX(ZM,$A94-$B$4+1,$B$3-$B$2+1),ZT!CA$9:INDEX(ZTM,$B$3-$B$2+1,CA$8+1-$B$4)))</f>
        <v>0.19470587343932724</v>
      </c>
      <c r="CB94" s="18">
        <f>IF(OR($A94="",CB$8=""),"",MMULT(Z!$B94:INDEX(ZM,$A94-$B$4+1,$B$3-$B$2+1),ZT!CB$9:INDEX(ZTM,$B$3-$B$2+1,CB$8+1-$B$4)))</f>
        <v>0.23221212143719563</v>
      </c>
      <c r="CC94" s="18">
        <f>IF(OR($A94="",CC$8=""),"",MMULT(Z!$B94:INDEX(ZM,$A94-$B$4+1,$B$3-$B$2+1),ZT!CC$9:INDEX(ZTM,$B$3-$B$2+1,CC$8+1-$B$4)))</f>
        <v>0.20135744395868746</v>
      </c>
      <c r="CD94" s="18">
        <f>IF(OR($A94="",CD$8=""),"",MMULT(Z!$B94:INDEX(ZM,$A94-$B$4+1,$B$3-$B$2+1),ZT!CD$9:INDEX(ZTM,$B$3-$B$2+1,CD$8+1-$B$4)))</f>
        <v>0.19572563370148174</v>
      </c>
      <c r="CE94" s="18">
        <f>IF(OR($A94="",CE$8=""),"",MMULT(Z!$B94:INDEX(ZM,$A94-$B$4+1,$B$3-$B$2+1),ZT!CE$9:INDEX(ZTM,$B$3-$B$2+1,CE$8+1-$B$4)))</f>
        <v>0.17823998305302227</v>
      </c>
      <c r="CF94" s="18">
        <f>IF(OR($A94="",CF$8=""),"",MMULT(Z!$B94:INDEX(ZM,$A94-$B$4+1,$B$3-$B$2+1),ZT!CF$9:INDEX(ZTM,$B$3-$B$2+1,CF$8+1-$B$4)))</f>
        <v>0.18608457387886956</v>
      </c>
      <c r="CG94" s="18">
        <f>IF(OR($A94="",CG$8=""),"",MMULT(Z!$B94:INDEX(ZM,$A94-$B$4+1,$B$3-$B$2+1),ZT!CG$9:INDEX(ZTM,$B$3-$B$2+1,CG$8+1-$B$4)))</f>
        <v>0.21012907393018643</v>
      </c>
      <c r="CH94" s="18">
        <f>IF(OR($A94="",CH$8=""),"",MMULT(Z!$B94:INDEX(ZM,$A94-$B$4+1,$B$3-$B$2+1),ZT!CH$9:INDEX(ZTM,$B$3-$B$2+1,CH$8+1-$B$4)))</f>
        <v>0.17370680081645384</v>
      </c>
      <c r="CI94" s="18">
        <f>IF(OR($A94="",CI$8=""),"",MMULT(Z!$B94:INDEX(ZM,$A94-$B$4+1,$B$3-$B$2+1),ZT!CI$9:INDEX(ZTM,$B$3-$B$2+1,CI$8+1-$B$4)))</f>
        <v>0.24581428030749361</v>
      </c>
      <c r="CJ94" s="18">
        <f>IF(OR($A94="",CJ$8=""),"",MMULT(Z!$B94:INDEX(ZM,$A94-$B$4+1,$B$3-$B$2+1),ZT!CJ$9:INDEX(ZTM,$B$3-$B$2+1,CJ$8+1-$B$4)))</f>
        <v>0.17796454090954689</v>
      </c>
      <c r="CK94" s="18">
        <f>IF(OR($A94="",CK$8=""),"",MMULT(Z!$B94:INDEX(ZM,$A94-$B$4+1,$B$3-$B$2+1),ZT!CK$9:INDEX(ZTM,$B$3-$B$2+1,CK$8+1-$B$4)))</f>
        <v>0.19572157943683449</v>
      </c>
      <c r="CL94" s="18">
        <f>IF(OR($A94="",CL$8=""),"",MMULT(Z!$B94:INDEX(ZM,$A94-$B$4+1,$B$3-$B$2+1),ZT!CL$9:INDEX(ZTM,$B$3-$B$2+1,CL$8+1-$B$4)))</f>
        <v>0.20287676401265337</v>
      </c>
      <c r="CM94" s="18">
        <f>IF(OR($A94="",CM$8=""),"",MMULT(Z!$B94:INDEX(ZM,$A94-$B$4+1,$B$3-$B$2+1),ZT!CM$9:INDEX(ZTM,$B$3-$B$2+1,CM$8+1-$B$4)))</f>
        <v>0.18555835244742769</v>
      </c>
      <c r="CN94" s="18">
        <f>IF(OR($A94="",CN$8=""),"",MMULT(Z!$B94:INDEX(ZM,$A94-$B$4+1,$B$3-$B$2+1),ZT!CN$9:INDEX(ZTM,$B$3-$B$2+1,CN$8+1-$B$4)))</f>
        <v>0.19384337660901224</v>
      </c>
      <c r="CO94" s="18">
        <f>IF(OR($A94="",CO$8=""),"",MMULT(Z!$B94:INDEX(ZM,$A94-$B$4+1,$B$3-$B$2+1),ZT!CO$9:INDEX(ZTM,$B$3-$B$2+1,CO$8+1-$B$4)))</f>
        <v>0.18332635364141434</v>
      </c>
      <c r="CP94" s="18">
        <f>IF(OR($A94="",CP$8=""),"",MMULT(Z!$B94:INDEX(ZM,$A94-$B$4+1,$B$3-$B$2+1),ZT!CP$9:INDEX(ZTM,$B$3-$B$2+1,CP$8+1-$B$4)))</f>
        <v>0.1398115560297522</v>
      </c>
      <c r="CQ94" s="18">
        <f>IF(OR($A94="",CQ$8=""),"",MMULT(Z!$B94:INDEX(ZM,$A94-$B$4+1,$B$3-$B$2+1),ZT!CQ$9:INDEX(ZTM,$B$3-$B$2+1,CQ$8+1-$B$4)))</f>
        <v>0.13248583334447628</v>
      </c>
      <c r="CR94" s="18">
        <f>IF(OR($A94="",CR$8=""),"",MMULT(Z!$B94:INDEX(ZM,$A94-$B$4+1,$B$3-$B$2+1),ZT!CR$9:INDEX(ZTM,$B$3-$B$2+1,CR$8+1-$B$4)))</f>
        <v>8.2223245788526522E-2</v>
      </c>
      <c r="CS94" s="18">
        <f>IF(OR($A94="",CS$8=""),"",MMULT(Z!$B94:INDEX(ZM,$A94-$B$4+1,$B$3-$B$2+1),ZT!CS$9:INDEX(ZTM,$B$3-$B$2+1,CS$8+1-$B$4)))</f>
        <v>0.1339048574959148</v>
      </c>
      <c r="CT94" s="18" t="str">
        <f>IF(OR($A94="",CT$8=""),"",MMULT(Z!$B94:INDEX(ZM,$A94-$B$4+1,$B$3-$B$2+1),ZT!CT$9:INDEX(ZTM,$B$3-$B$2+1,CT$8+1-$B$4)))</f>
        <v/>
      </c>
      <c r="CU94" s="18" t="str">
        <f>IF(OR($A94="",CU$8=""),"",MMULT(Z!$B94:INDEX(ZM,$A94-$B$4+1,$B$3-$B$2+1),ZT!CU$9:INDEX(ZTM,$B$3-$B$2+1,CU$8+1-$B$4)))</f>
        <v/>
      </c>
      <c r="CV94" s="18" t="str">
        <f>IF(OR($A94="",CV$8=""),"",MMULT(Z!$B94:INDEX(ZM,$A94-$B$4+1,$B$3-$B$2+1),ZT!CV$9:INDEX(ZTM,$B$3-$B$2+1,CV$8+1-$B$4)))</f>
        <v/>
      </c>
      <c r="CW94" s="18" t="str">
        <f>IF(OR($A94="",CW$8=""),"",MMULT(Z!$B94:INDEX(ZM,$A94-$B$4+1,$B$3-$B$2+1),ZT!CW$9:INDEX(ZTM,$B$3-$B$2+1,CW$8+1-$B$4)))</f>
        <v/>
      </c>
      <c r="CX94" s="18" t="str">
        <f>IF(OR($A94="",CX$8=""),"",MMULT(Z!$B94:INDEX(ZM,$A94-$B$4+1,$B$3-$B$2+1),ZT!CX$9:INDEX(ZTM,$B$3-$B$2+1,CX$8+1-$B$4)))</f>
        <v/>
      </c>
      <c r="CY94" s="18" t="str">
        <f>IF(OR($A94="",CY$8=""),"",MMULT(Z!$B94:INDEX(ZM,$A94-$B$4+1,$B$3-$B$2+1),ZT!CY$9:INDEX(ZTM,$B$3-$B$2+1,CY$8+1-$B$4)))</f>
        <v/>
      </c>
      <c r="CZ94" s="18" t="str">
        <f>IF(OR($A94="",CZ$8=""),"",MMULT(Z!$B94:INDEX(ZM,$A94-$B$4+1,$B$3-$B$2+1),ZT!CZ$9:INDEX(ZTM,$B$3-$B$2+1,CZ$8+1-$B$4)))</f>
        <v/>
      </c>
      <c r="DA94" s="18" t="str">
        <f>IF(OR($A94="",DA$8=""),"",MMULT(Z!$B94:INDEX(ZM,$A94-$B$4+1,$B$3-$B$2+1),ZT!DA$9:INDEX(ZTM,$B$3-$B$2+1,DA$8+1-$B$4)))</f>
        <v/>
      </c>
      <c r="DB94" s="18" t="str">
        <f>IF(OR($A94="",DB$8=""),"",MMULT(Z!$B94:INDEX(ZM,$A94-$B$4+1,$B$3-$B$2+1),ZT!DB$9:INDEX(ZTM,$B$3-$B$2+1,DB$8+1-$B$4)))</f>
        <v/>
      </c>
      <c r="DC94" s="18" t="str">
        <f>IF(OR($A94="",DC$8=""),"",MMULT(Z!$B94:INDEX(ZM,$A94-$B$4+1,$B$3-$B$2+1),ZT!DC$9:INDEX(ZTM,$B$3-$B$2+1,DC$8+1-$B$4)))</f>
        <v/>
      </c>
      <c r="DD94" s="18" t="str">
        <f>IF(OR($A94="",DD$8=""),"",MMULT(Z!$B94:INDEX(ZM,$A94-$B$4+1,$B$3-$B$2+1),ZT!DD$9:INDEX(ZTM,$B$3-$B$2+1,DD$8+1-$B$4)))</f>
        <v/>
      </c>
      <c r="DE94" s="18" t="str">
        <f>IF(OR($A94="",DE$8=""),"",MMULT(Z!$B94:INDEX(ZM,$A94-$B$4+1,$B$3-$B$2+1),ZT!DE$9:INDEX(ZTM,$B$3-$B$2+1,DE$8+1-$B$4)))</f>
        <v/>
      </c>
      <c r="DF94" s="18" t="str">
        <f>IF(OR($A94="",DF$8=""),"",MMULT(Z!$B94:INDEX(ZM,$A94-$B$4+1,$B$3-$B$2+1),ZT!DF$9:INDEX(ZTM,$B$3-$B$2+1,DF$8+1-$B$4)))</f>
        <v/>
      </c>
      <c r="DG94" s="18" t="str">
        <f>IF(OR($A94="",DG$8=""),"",MMULT(Z!$B94:INDEX(ZM,$A94-$B$4+1,$B$3-$B$2+1),ZT!DG$9:INDEX(ZTM,$B$3-$B$2+1,DG$8+1-$B$4)))</f>
        <v/>
      </c>
    </row>
    <row r="95" spans="1:111">
      <c r="A95">
        <f>Z!A95</f>
        <v>86</v>
      </c>
      <c r="B95" s="18">
        <f>IF(OR($A95="",B$8=""),"",MMULT(Z!$B95:INDEX(ZM,$A95-$B$4+1,$B$3-$B$2+1),ZT!B$9:INDEX(ZTM,$B$3-$B$2+1,B$8+1-$B$4)))</f>
        <v>0.57625269783003297</v>
      </c>
      <c r="C95" s="18">
        <f>IF(OR($A95="",C$8=""),"",MMULT(Z!$B95:INDEX(ZM,$A95-$B$4+1,$B$3-$B$2+1),ZT!C$9:INDEX(ZTM,$B$3-$B$2+1,C$8+1-$B$4)))</f>
        <v>0.43462018627048005</v>
      </c>
      <c r="D95" s="18">
        <f>IF(OR($A95="",D$8=""),"",MMULT(Z!$B95:INDEX(ZM,$A95-$B$4+1,$B$3-$B$2+1),ZT!D$9:INDEX(ZTM,$B$3-$B$2+1,D$8+1-$B$4)))</f>
        <v>0.37734094260931794</v>
      </c>
      <c r="E95" s="18">
        <f>IF(OR($A95="",E$8=""),"",MMULT(Z!$B95:INDEX(ZM,$A95-$B$4+1,$B$3-$B$2+1),ZT!E$9:INDEX(ZTM,$B$3-$B$2+1,E$8+1-$B$4)))</f>
        <v>0.57680762366477711</v>
      </c>
      <c r="F95" s="18">
        <f>IF(OR($A95="",F$8=""),"",MMULT(Z!$B95:INDEX(ZM,$A95-$B$4+1,$B$3-$B$2+1),ZT!F$9:INDEX(ZTM,$B$3-$B$2+1,F$8+1-$B$4)))</f>
        <v>0.41230910189211312</v>
      </c>
      <c r="G95" s="18">
        <f>IF(OR($A95="",G$8=""),"",MMULT(Z!$B95:INDEX(ZM,$A95-$B$4+1,$B$3-$B$2+1),ZT!G$9:INDEX(ZTM,$B$3-$B$2+1,G$8+1-$B$4)))</f>
        <v>0.52300856510370186</v>
      </c>
      <c r="H95" s="18">
        <f>IF(OR($A95="",H$8=""),"",MMULT(Z!$B95:INDEX(ZM,$A95-$B$4+1,$B$3-$B$2+1),ZT!H$9:INDEX(ZTM,$B$3-$B$2+1,H$8+1-$B$4)))</f>
        <v>0.21700328408092573</v>
      </c>
      <c r="I95" s="18">
        <f>IF(OR($A95="",I$8=""),"",MMULT(Z!$B95:INDEX(ZM,$A95-$B$4+1,$B$3-$B$2+1),ZT!I$9:INDEX(ZTM,$B$3-$B$2+1,I$8+1-$B$4)))</f>
        <v>0.30343803793113999</v>
      </c>
      <c r="J95" s="18">
        <f>IF(OR($A95="",J$8=""),"",MMULT(Z!$B95:INDEX(ZM,$A95-$B$4+1,$B$3-$B$2+1),ZT!J$9:INDEX(ZTM,$B$3-$B$2+1,J$8+1-$B$4)))</f>
        <v>0.4532431028535947</v>
      </c>
      <c r="K95" s="18">
        <f>IF(OR($A95="",K$8=""),"",MMULT(Z!$B95:INDEX(ZM,$A95-$B$4+1,$B$3-$B$2+1),ZT!K$9:INDEX(ZTM,$B$3-$B$2+1,K$8+1-$B$4)))</f>
        <v>0.44890788484329247</v>
      </c>
      <c r="L95" s="18">
        <f>IF(OR($A95="",L$8=""),"",MMULT(Z!$B95:INDEX(ZM,$A95-$B$4+1,$B$3-$B$2+1),ZT!L$9:INDEX(ZTM,$B$3-$B$2+1,L$8+1-$B$4)))</f>
        <v>0.34886077702021667</v>
      </c>
      <c r="M95" s="18">
        <f>IF(OR($A95="",M$8=""),"",MMULT(Z!$B95:INDEX(ZM,$A95-$B$4+1,$B$3-$B$2+1),ZT!M$9:INDEX(ZTM,$B$3-$B$2+1,M$8+1-$B$4)))</f>
        <v>7.9888350175489342E-2</v>
      </c>
      <c r="N95" s="18">
        <f>IF(OR($A95="",N$8=""),"",MMULT(Z!$B95:INDEX(ZM,$A95-$B$4+1,$B$3-$B$2+1),ZT!N$9:INDEX(ZTM,$B$3-$B$2+1,N$8+1-$B$4)))</f>
        <v>0.56891342810913037</v>
      </c>
      <c r="O95" s="18">
        <f>IF(OR($A95="",O$8=""),"",MMULT(Z!$B95:INDEX(ZM,$A95-$B$4+1,$B$3-$B$2+1),ZT!O$9:INDEX(ZTM,$B$3-$B$2+1,O$8+1-$B$4)))</f>
        <v>0.23889996445393138</v>
      </c>
      <c r="P95" s="18">
        <f>IF(OR($A95="",P$8=""),"",MMULT(Z!$B95:INDEX(ZM,$A95-$B$4+1,$B$3-$B$2+1),ZT!P$9:INDEX(ZTM,$B$3-$B$2+1,P$8+1-$B$4)))</f>
        <v>0.23313778206720995</v>
      </c>
      <c r="Q95" s="18">
        <f>IF(OR($A95="",Q$8=""),"",MMULT(Z!$B95:INDEX(ZM,$A95-$B$4+1,$B$3-$B$2+1),ZT!Q$9:INDEX(ZTM,$B$3-$B$2+1,Q$8+1-$B$4)))</f>
        <v>0.32032694636032349</v>
      </c>
      <c r="R95" s="18">
        <f>IF(OR($A95="",R$8=""),"",MMULT(Z!$B95:INDEX(ZM,$A95-$B$4+1,$B$3-$B$2+1),ZT!R$9:INDEX(ZTM,$B$3-$B$2+1,R$8+1-$B$4)))</f>
        <v>0.25108869297085301</v>
      </c>
      <c r="S95" s="18">
        <f>IF(OR($A95="",S$8=""),"",MMULT(Z!$B95:INDEX(ZM,$A95-$B$4+1,$B$3-$B$2+1),ZT!S$9:INDEX(ZTM,$B$3-$B$2+1,S$8+1-$B$4)))</f>
        <v>0.44752664699275679</v>
      </c>
      <c r="T95" s="18">
        <f>IF(OR($A95="",T$8=""),"",MMULT(Z!$B95:INDEX(ZM,$A95-$B$4+1,$B$3-$B$2+1),ZT!T$9:INDEX(ZTM,$B$3-$B$2+1,T$8+1-$B$4)))</f>
        <v>5.0562078934516252E-2</v>
      </c>
      <c r="U95" s="18">
        <f>IF(OR($A95="",U$8=""),"",MMULT(Z!$B95:INDEX(ZM,$A95-$B$4+1,$B$3-$B$2+1),ZT!U$9:INDEX(ZTM,$B$3-$B$2+1,U$8+1-$B$4)))</f>
        <v>0.36807767698563482</v>
      </c>
      <c r="V95" s="18">
        <f>IF(OR($A95="",V$8=""),"",MMULT(Z!$B95:INDEX(ZM,$A95-$B$4+1,$B$3-$B$2+1),ZT!V$9:INDEX(ZTM,$B$3-$B$2+1,V$8+1-$B$4)))</f>
        <v>0.45466949860773009</v>
      </c>
      <c r="W95" s="18">
        <f>IF(OR($A95="",W$8=""),"",MMULT(Z!$B95:INDEX(ZM,$A95-$B$4+1,$B$3-$B$2+1),ZT!W$9:INDEX(ZTM,$B$3-$B$2+1,W$8+1-$B$4)))</f>
        <v>0.39518398899136808</v>
      </c>
      <c r="X95" s="18">
        <f>IF(OR($A95="",X$8=""),"",MMULT(Z!$B95:INDEX(ZM,$A95-$B$4+1,$B$3-$B$2+1),ZT!X$9:INDEX(ZTM,$B$3-$B$2+1,X$8+1-$B$4)))</f>
        <v>0.3517595288296187</v>
      </c>
      <c r="Y95" s="18">
        <f>IF(OR($A95="",Y$8=""),"",MMULT(Z!$B95:INDEX(ZM,$A95-$B$4+1,$B$3-$B$2+1),ZT!Y$9:INDEX(ZTM,$B$3-$B$2+1,Y$8+1-$B$4)))</f>
        <v>0.47272044506476163</v>
      </c>
      <c r="Z95" s="18">
        <f>IF(OR($A95="",Z$8=""),"",MMULT(Z!$B95:INDEX(ZM,$A95-$B$4+1,$B$3-$B$2+1),ZT!Z$9:INDEX(ZTM,$B$3-$B$2+1,Z$8+1-$B$4)))</f>
        <v>0.56967056028588403</v>
      </c>
      <c r="AA95" s="18">
        <f>IF(OR($A95="",AA$8=""),"",MMULT(Z!$B95:INDEX(ZM,$A95-$B$4+1,$B$3-$B$2+1),ZT!AA$9:INDEX(ZTM,$B$3-$B$2+1,AA$8+1-$B$4)))</f>
        <v>0.38996747626991296</v>
      </c>
      <c r="AB95" s="18">
        <f>IF(OR($A95="",AB$8=""),"",MMULT(Z!$B95:INDEX(ZM,$A95-$B$4+1,$B$3-$B$2+1),ZT!AB$9:INDEX(ZTM,$B$3-$B$2+1,AB$8+1-$B$4)))</f>
        <v>0.52276493752189013</v>
      </c>
      <c r="AC95" s="18">
        <f>IF(OR($A95="",AC$8=""),"",MMULT(Z!$B95:INDEX(ZM,$A95-$B$4+1,$B$3-$B$2+1),ZT!AC$9:INDEX(ZTM,$B$3-$B$2+1,AC$8+1-$B$4)))</f>
        <v>0.48114392068276129</v>
      </c>
      <c r="AD95" s="18">
        <f>IF(OR($A95="",AD$8=""),"",MMULT(Z!$B95:INDEX(ZM,$A95-$B$4+1,$B$3-$B$2+1),ZT!AD$9:INDEX(ZTM,$B$3-$B$2+1,AD$8+1-$B$4)))</f>
        <v>0.42338296890337579</v>
      </c>
      <c r="AE95" s="18">
        <f>IF(OR($A95="",AE$8=""),"",MMULT(Z!$B95:INDEX(ZM,$A95-$B$4+1,$B$3-$B$2+1),ZT!AE$9:INDEX(ZTM,$B$3-$B$2+1,AE$8+1-$B$4)))</f>
        <v>0.51276615967302619</v>
      </c>
      <c r="AF95" s="18">
        <f>IF(OR($A95="",AF$8=""),"",MMULT(Z!$B95:INDEX(ZM,$A95-$B$4+1,$B$3-$B$2+1),ZT!AF$9:INDEX(ZTM,$B$3-$B$2+1,AF$8+1-$B$4)))</f>
        <v>0.58555669970691593</v>
      </c>
      <c r="AG95" s="18">
        <f>IF(OR($A95="",AG$8=""),"",MMULT(Z!$B95:INDEX(ZM,$A95-$B$4+1,$B$3-$B$2+1),ZT!AG$9:INDEX(ZTM,$B$3-$B$2+1,AG$8+1-$B$4)))</f>
        <v>0.68740776574932061</v>
      </c>
      <c r="AH95" s="18">
        <f>IF(OR($A95="",AH$8=""),"",MMULT(Z!$B95:INDEX(ZM,$A95-$B$4+1,$B$3-$B$2+1),ZT!AH$9:INDEX(ZTM,$B$3-$B$2+1,AH$8+1-$B$4)))</f>
        <v>0.520607573363989</v>
      </c>
      <c r="AI95" s="18">
        <f>IF(OR($A95="",AI$8=""),"",MMULT(Z!$B95:INDEX(ZM,$A95-$B$4+1,$B$3-$B$2+1),ZT!AI$9:INDEX(ZTM,$B$3-$B$2+1,AI$8+1-$B$4)))</f>
        <v>0.64001481706037555</v>
      </c>
      <c r="AJ95" s="18">
        <f>IF(OR($A95="",AJ$8=""),"",MMULT(Z!$B95:INDEX(ZM,$A95-$B$4+1,$B$3-$B$2+1),ZT!AJ$9:INDEX(ZTM,$B$3-$B$2+1,AJ$8+1-$B$4)))</f>
        <v>0.58988717595543305</v>
      </c>
      <c r="AK95" s="18">
        <f>IF(OR($A95="",AK$8=""),"",MMULT(Z!$B95:INDEX(ZM,$A95-$B$4+1,$B$3-$B$2+1),ZT!AK$9:INDEX(ZTM,$B$3-$B$2+1,AK$8+1-$B$4)))</f>
        <v>0.57837602208433725</v>
      </c>
      <c r="AL95" s="18">
        <f>IF(OR($A95="",AL$8=""),"",MMULT(Z!$B95:INDEX(ZM,$A95-$B$4+1,$B$3-$B$2+1),ZT!AL$9:INDEX(ZTM,$B$3-$B$2+1,AL$8+1-$B$4)))</f>
        <v>0.65568853594324095</v>
      </c>
      <c r="AM95" s="18">
        <f>IF(OR($A95="",AM$8=""),"",MMULT(Z!$B95:INDEX(ZM,$A95-$B$4+1,$B$3-$B$2+1),ZT!AM$9:INDEX(ZTM,$B$3-$B$2+1,AM$8+1-$B$4)))</f>
        <v>0.50293283634564545</v>
      </c>
      <c r="AN95" s="18">
        <f>IF(OR($A95="",AN$8=""),"",MMULT(Z!$B95:INDEX(ZM,$A95-$B$4+1,$B$3-$B$2+1),ZT!AN$9:INDEX(ZTM,$B$3-$B$2+1,AN$8+1-$B$4)))</f>
        <v>0.58405068695573958</v>
      </c>
      <c r="AO95" s="18">
        <f>IF(OR($A95="",AO$8=""),"",MMULT(Z!$B95:INDEX(ZM,$A95-$B$4+1,$B$3-$B$2+1),ZT!AO$9:INDEX(ZTM,$B$3-$B$2+1,AO$8+1-$B$4)))</f>
        <v>0.391848298538086</v>
      </c>
      <c r="AP95" s="18">
        <f>IF(OR($A95="",AP$8=""),"",MMULT(Z!$B95:INDEX(ZM,$A95-$B$4+1,$B$3-$B$2+1),ZT!AP$9:INDEX(ZTM,$B$3-$B$2+1,AP$8+1-$B$4)))</f>
        <v>0.42331352892742224</v>
      </c>
      <c r="AQ95" s="18">
        <f>IF(OR($A95="",AQ$8=""),"",MMULT(Z!$B95:INDEX(ZM,$A95-$B$4+1,$B$3-$B$2+1),ZT!AQ$9:INDEX(ZTM,$B$3-$B$2+1,AQ$8+1-$B$4)))</f>
        <v>0.37245259290850907</v>
      </c>
      <c r="AR95" s="18">
        <f>IF(OR($A95="",AR$8=""),"",MMULT(Z!$B95:INDEX(ZM,$A95-$B$4+1,$B$3-$B$2+1),ZT!AR$9:INDEX(ZTM,$B$3-$B$2+1,AR$8+1-$B$4)))</f>
        <v>0.32767420243735934</v>
      </c>
      <c r="AS95" s="18">
        <f>IF(OR($A95="",AS$8=""),"",MMULT(Z!$B95:INDEX(ZM,$A95-$B$4+1,$B$3-$B$2+1),ZT!AS$9:INDEX(ZTM,$B$3-$B$2+1,AS$8+1-$B$4)))</f>
        <v>0.26562147257059043</v>
      </c>
      <c r="AT95" s="18">
        <f>IF(OR($A95="",AT$8=""),"",MMULT(Z!$B95:INDEX(ZM,$A95-$B$4+1,$B$3-$B$2+1),ZT!AT$9:INDEX(ZTM,$B$3-$B$2+1,AT$8+1-$B$4)))</f>
        <v>0.25365718706438795</v>
      </c>
      <c r="AU95" s="18">
        <f>IF(OR($A95="",AU$8=""),"",MMULT(Z!$B95:INDEX(ZM,$A95-$B$4+1,$B$3-$B$2+1),ZT!AU$9:INDEX(ZTM,$B$3-$B$2+1,AU$8+1-$B$4)))</f>
        <v>0.22322008457211415</v>
      </c>
      <c r="AV95" s="18">
        <f>IF(OR($A95="",AV$8=""),"",MMULT(Z!$B95:INDEX(ZM,$A95-$B$4+1,$B$3-$B$2+1),ZT!AV$9:INDEX(ZTM,$B$3-$B$2+1,AV$8+1-$B$4)))</f>
        <v>0.18113313917233151</v>
      </c>
      <c r="AW95" s="18">
        <f>IF(OR($A95="",AW$8=""),"",MMULT(Z!$B95:INDEX(ZM,$A95-$B$4+1,$B$3-$B$2+1),ZT!AW$9:INDEX(ZTM,$B$3-$B$2+1,AW$8+1-$B$4)))</f>
        <v>0.13711391069637618</v>
      </c>
      <c r="AX95" s="18">
        <f>IF(OR($A95="",AX$8=""),"",MMULT(Z!$B95:INDEX(ZM,$A95-$B$4+1,$B$3-$B$2+1),ZT!AX$9:INDEX(ZTM,$B$3-$B$2+1,AX$8+1-$B$4)))</f>
        <v>9.6000029851507476E-2</v>
      </c>
      <c r="AY95" s="18">
        <f>IF(OR($A95="",AY$8=""),"",MMULT(Z!$B95:INDEX(ZM,$A95-$B$4+1,$B$3-$B$2+1),ZT!AY$9:INDEX(ZTM,$B$3-$B$2+1,AY$8+1-$B$4)))</f>
        <v>0.11279838189498939</v>
      </c>
      <c r="AZ95" s="18">
        <f>IF(OR($A95="",AZ$8=""),"",MMULT(Z!$B95:INDEX(ZM,$A95-$B$4+1,$B$3-$B$2+1),ZT!AZ$9:INDEX(ZTM,$B$3-$B$2+1,AZ$8+1-$B$4)))</f>
        <v>9.308706494841372E-2</v>
      </c>
      <c r="BA95" s="18">
        <f>IF(OR($A95="",BA$8=""),"",MMULT(Z!$B95:INDEX(ZM,$A95-$B$4+1,$B$3-$B$2+1),ZT!BA$9:INDEX(ZTM,$B$3-$B$2+1,BA$8+1-$B$4)))</f>
        <v>9.4410634921778411E-2</v>
      </c>
      <c r="BB95" s="18">
        <f>IF(OR($A95="",BB$8=""),"",MMULT(Z!$B95:INDEX(ZM,$A95-$B$4+1,$B$3-$B$2+1),ZT!BB$9:INDEX(ZTM,$B$3-$B$2+1,BB$8+1-$B$4)))</f>
        <v>8.8362160884316115E-2</v>
      </c>
      <c r="BC95" s="18">
        <f>IF(OR($A95="",BC$8=""),"",MMULT(Z!$B95:INDEX(ZM,$A95-$B$4+1,$B$3-$B$2+1),ZT!BC$9:INDEX(ZTM,$B$3-$B$2+1,BC$8+1-$B$4)))</f>
        <v>7.5141927484539559E-2</v>
      </c>
      <c r="BD95" s="18">
        <f>IF(OR($A95="",BD$8=""),"",MMULT(Z!$B95:INDEX(ZM,$A95-$B$4+1,$B$3-$B$2+1),ZT!BD$9:INDEX(ZTM,$B$3-$B$2+1,BD$8+1-$B$4)))</f>
        <v>7.5798505838169508E-2</v>
      </c>
      <c r="BE95" s="18">
        <f>IF(OR($A95="",BE$8=""),"",MMULT(Z!$B95:INDEX(ZM,$A95-$B$4+1,$B$3-$B$2+1),ZT!BE$9:INDEX(ZTM,$B$3-$B$2+1,BE$8+1-$B$4)))</f>
        <v>0.11159877789189228</v>
      </c>
      <c r="BF95" s="18">
        <f>IF(OR($A95="",BF$8=""),"",MMULT(Z!$B95:INDEX(ZM,$A95-$B$4+1,$B$3-$B$2+1),ZT!BF$9:INDEX(ZTM,$B$3-$B$2+1,BF$8+1-$B$4)))</f>
        <v>0.14125482482891527</v>
      </c>
      <c r="BG95" s="18">
        <f>IF(OR($A95="",BG$8=""),"",MMULT(Z!$B95:INDEX(ZM,$A95-$B$4+1,$B$3-$B$2+1),ZT!BG$9:INDEX(ZTM,$B$3-$B$2+1,BG$8+1-$B$4)))</f>
        <v>0.16623721379377057</v>
      </c>
      <c r="BH95" s="18">
        <f>IF(OR($A95="",BH$8=""),"",MMULT(Z!$B95:INDEX(ZM,$A95-$B$4+1,$B$3-$B$2+1),ZT!BH$9:INDEX(ZTM,$B$3-$B$2+1,BH$8+1-$B$4)))</f>
        <v>0.15618835597965156</v>
      </c>
      <c r="BI95" s="18">
        <f>IF(OR($A95="",BI$8=""),"",MMULT(Z!$B95:INDEX(ZM,$A95-$B$4+1,$B$3-$B$2+1),ZT!BI$9:INDEX(ZTM,$B$3-$B$2+1,BI$8+1-$B$4)))</f>
        <v>0.17511920780643295</v>
      </c>
      <c r="BJ95" s="18">
        <f>IF(OR($A95="",BJ$8=""),"",MMULT(Z!$B95:INDEX(ZM,$A95-$B$4+1,$B$3-$B$2+1),ZT!BJ$9:INDEX(ZTM,$B$3-$B$2+1,BJ$8+1-$B$4)))</f>
        <v>0.18994734382293829</v>
      </c>
      <c r="BK95" s="18">
        <f>IF(OR($A95="",BK$8=""),"",MMULT(Z!$B95:INDEX(ZM,$A95-$B$4+1,$B$3-$B$2+1),ZT!BK$9:INDEX(ZTM,$B$3-$B$2+1,BK$8+1-$B$4)))</f>
        <v>0.1833137720192731</v>
      </c>
      <c r="BL95" s="18">
        <f>IF(OR($A95="",BL$8=""),"",MMULT(Z!$B95:INDEX(ZM,$A95-$B$4+1,$B$3-$B$2+1),ZT!BL$9:INDEX(ZTM,$B$3-$B$2+1,BL$8+1-$B$4)))</f>
        <v>0.21767637873109028</v>
      </c>
      <c r="BM95" s="18">
        <f>IF(OR($A95="",BM$8=""),"",MMULT(Z!$B95:INDEX(ZM,$A95-$B$4+1,$B$3-$B$2+1),ZT!BM$9:INDEX(ZTM,$B$3-$B$2+1,BM$8+1-$B$4)))</f>
        <v>0.22268792793522985</v>
      </c>
      <c r="BN95" s="18">
        <f>IF(OR($A95="",BN$8=""),"",MMULT(Z!$B95:INDEX(ZM,$A95-$B$4+1,$B$3-$B$2+1),ZT!BN$9:INDEX(ZTM,$B$3-$B$2+1,BN$8+1-$B$4)))</f>
        <v>0.19878892135006376</v>
      </c>
      <c r="BO95" s="18">
        <f>IF(OR($A95="",BO$8=""),"",MMULT(Z!$B95:INDEX(ZM,$A95-$B$4+1,$B$3-$B$2+1),ZT!BO$9:INDEX(ZTM,$B$3-$B$2+1,BO$8+1-$B$4)))</f>
        <v>0.24698472432702084</v>
      </c>
      <c r="BP95" s="18">
        <f>IF(OR($A95="",BP$8=""),"",MMULT(Z!$B95:INDEX(ZM,$A95-$B$4+1,$B$3-$B$2+1),ZT!BP$9:INDEX(ZTM,$B$3-$B$2+1,BP$8+1-$B$4)))</f>
        <v>0.23173860845216507</v>
      </c>
      <c r="BQ95" s="18">
        <f>IF(OR($A95="",BQ$8=""),"",MMULT(Z!$B95:INDEX(ZM,$A95-$B$4+1,$B$3-$B$2+1),ZT!BQ$9:INDEX(ZTM,$B$3-$B$2+1,BQ$8+1-$B$4)))</f>
        <v>0.22994831600345189</v>
      </c>
      <c r="BR95" s="18">
        <f>IF(OR($A95="",BR$8=""),"",MMULT(Z!$B95:INDEX(ZM,$A95-$B$4+1,$B$3-$B$2+1),ZT!BR$9:INDEX(ZTM,$B$3-$B$2+1,BR$8+1-$B$4)))</f>
        <v>0.23304035431725001</v>
      </c>
      <c r="BS95" s="18">
        <f>IF(OR($A95="",BS$8=""),"",MMULT(Z!$B95:INDEX(ZM,$A95-$B$4+1,$B$3-$B$2+1),ZT!BS$9:INDEX(ZTM,$B$3-$B$2+1,BS$8+1-$B$4)))</f>
        <v>0.23154303359880377</v>
      </c>
      <c r="BT95" s="18">
        <f>IF(OR($A95="",BT$8=""),"",MMULT(Z!$B95:INDEX(ZM,$A95-$B$4+1,$B$3-$B$2+1),ZT!BT$9:INDEX(ZTM,$B$3-$B$2+1,BT$8+1-$B$4)))</f>
        <v>0.23689476105394619</v>
      </c>
      <c r="BU95" s="18">
        <f>IF(OR($A95="",BU$8=""),"",MMULT(Z!$B95:INDEX(ZM,$A95-$B$4+1,$B$3-$B$2+1),ZT!BU$9:INDEX(ZTM,$B$3-$B$2+1,BU$8+1-$B$4)))</f>
        <v>0.2365345786889001</v>
      </c>
      <c r="BV95" s="18">
        <f>IF(OR($A95="",BV$8=""),"",MMULT(Z!$B95:INDEX(ZM,$A95-$B$4+1,$B$3-$B$2+1),ZT!BV$9:INDEX(ZTM,$B$3-$B$2+1,BV$8+1-$B$4)))</f>
        <v>0.22948230180909179</v>
      </c>
      <c r="BW95" s="18">
        <f>IF(OR($A95="",BW$8=""),"",MMULT(Z!$B95:INDEX(ZM,$A95-$B$4+1,$B$3-$B$2+1),ZT!BW$9:INDEX(ZTM,$B$3-$B$2+1,BW$8+1-$B$4)))</f>
        <v>0.2366374081210611</v>
      </c>
      <c r="BX95" s="18">
        <f>IF(OR($A95="",BX$8=""),"",MMULT(Z!$B95:INDEX(ZM,$A95-$B$4+1,$B$3-$B$2+1),ZT!BX$9:INDEX(ZTM,$B$3-$B$2+1,BX$8+1-$B$4)))</f>
        <v>0.22523948379040942</v>
      </c>
      <c r="BY95" s="18">
        <f>IF(OR($A95="",BY$8=""),"",MMULT(Z!$B95:INDEX(ZM,$A95-$B$4+1,$B$3-$B$2+1),ZT!BY$9:INDEX(ZTM,$B$3-$B$2+1,BY$8+1-$B$4)))</f>
        <v>0.21423614484424622</v>
      </c>
      <c r="BZ95" s="18">
        <f>IF(OR($A95="",BZ$8=""),"",MMULT(Z!$B95:INDEX(ZM,$A95-$B$4+1,$B$3-$B$2+1),ZT!BZ$9:INDEX(ZTM,$B$3-$B$2+1,BZ$8+1-$B$4)))</f>
        <v>0.22783441378329611</v>
      </c>
      <c r="CA95" s="18">
        <f>IF(OR($A95="",CA$8=""),"",MMULT(Z!$B95:INDEX(ZM,$A95-$B$4+1,$B$3-$B$2+1),ZT!CA$9:INDEX(ZTM,$B$3-$B$2+1,CA$8+1-$B$4)))</f>
        <v>0.18145384899182748</v>
      </c>
      <c r="CB95" s="18">
        <f>IF(OR($A95="",CB$8=""),"",MMULT(Z!$B95:INDEX(ZM,$A95-$B$4+1,$B$3-$B$2+1),ZT!CB$9:INDEX(ZTM,$B$3-$B$2+1,CB$8+1-$B$4)))</f>
        <v>0.19339529616820128</v>
      </c>
      <c r="CC95" s="18">
        <f>IF(OR($A95="",CC$8=""),"",MMULT(Z!$B95:INDEX(ZM,$A95-$B$4+1,$B$3-$B$2+1),ZT!CC$9:INDEX(ZTM,$B$3-$B$2+1,CC$8+1-$B$4)))</f>
        <v>0.19730400900554618</v>
      </c>
      <c r="CD95" s="18">
        <f>IF(OR($A95="",CD$8=""),"",MMULT(Z!$B95:INDEX(ZM,$A95-$B$4+1,$B$3-$B$2+1),ZT!CD$9:INDEX(ZTM,$B$3-$B$2+1,CD$8+1-$B$4)))</f>
        <v>0.17124831493907641</v>
      </c>
      <c r="CE95" s="18">
        <f>IF(OR($A95="",CE$8=""),"",MMULT(Z!$B95:INDEX(ZM,$A95-$B$4+1,$B$3-$B$2+1),ZT!CE$9:INDEX(ZTM,$B$3-$B$2+1,CE$8+1-$B$4)))</f>
        <v>0.17939686070202393</v>
      </c>
      <c r="CF95" s="18">
        <f>IF(OR($A95="",CF$8=""),"",MMULT(Z!$B95:INDEX(ZM,$A95-$B$4+1,$B$3-$B$2+1),ZT!CF$9:INDEX(ZTM,$B$3-$B$2+1,CF$8+1-$B$4)))</f>
        <v>0.15779826725366863</v>
      </c>
      <c r="CG95" s="18">
        <f>IF(OR($A95="",CG$8=""),"",MMULT(Z!$B95:INDEX(ZM,$A95-$B$4+1,$B$3-$B$2+1),ZT!CG$9:INDEX(ZTM,$B$3-$B$2+1,CG$8+1-$B$4)))</f>
        <v>0.18643260151406477</v>
      </c>
      <c r="CH95" s="18">
        <f>IF(OR($A95="",CH$8=""),"",MMULT(Z!$B95:INDEX(ZM,$A95-$B$4+1,$B$3-$B$2+1),ZT!CH$9:INDEX(ZTM,$B$3-$B$2+1,CH$8+1-$B$4)))</f>
        <v>0.19123665614611945</v>
      </c>
      <c r="CI95" s="18">
        <f>IF(OR($A95="",CI$8=""),"",MMULT(Z!$B95:INDEX(ZM,$A95-$B$4+1,$B$3-$B$2+1),ZT!CI$9:INDEX(ZTM,$B$3-$B$2+1,CI$8+1-$B$4)))</f>
        <v>0.17796454090954689</v>
      </c>
      <c r="CJ95" s="18">
        <f>IF(OR($A95="",CJ$8=""),"",MMULT(Z!$B95:INDEX(ZM,$A95-$B$4+1,$B$3-$B$2+1),ZT!CJ$9:INDEX(ZTM,$B$3-$B$2+1,CJ$8+1-$B$4)))</f>
        <v>0.21732879837106661</v>
      </c>
      <c r="CK95" s="18">
        <f>IF(OR($A95="",CK$8=""),"",MMULT(Z!$B95:INDEX(ZM,$A95-$B$4+1,$B$3-$B$2+1),ZT!CK$9:INDEX(ZTM,$B$3-$B$2+1,CK$8+1-$B$4)))</f>
        <v>0.16933441377433925</v>
      </c>
      <c r="CL95" s="18">
        <f>IF(OR($A95="",CL$8=""),"",MMULT(Z!$B95:INDEX(ZM,$A95-$B$4+1,$B$3-$B$2+1),ZT!CL$9:INDEX(ZTM,$B$3-$B$2+1,CL$8+1-$B$4)))</f>
        <v>0.18350837921316296</v>
      </c>
      <c r="CM95" s="18">
        <f>IF(OR($A95="",CM$8=""),"",MMULT(Z!$B95:INDEX(ZM,$A95-$B$4+1,$B$3-$B$2+1),ZT!CM$9:INDEX(ZTM,$B$3-$B$2+1,CM$8+1-$B$4)))</f>
        <v>0.19133514009602398</v>
      </c>
      <c r="CN95" s="18">
        <f>IF(OR($A95="",CN$8=""),"",MMULT(Z!$B95:INDEX(ZM,$A95-$B$4+1,$B$3-$B$2+1),ZT!CN$9:INDEX(ZTM,$B$3-$B$2+1,CN$8+1-$B$4)))</f>
        <v>0.16254029505912498</v>
      </c>
      <c r="CO95" s="18">
        <f>IF(OR($A95="",CO$8=""),"",MMULT(Z!$B95:INDEX(ZM,$A95-$B$4+1,$B$3-$B$2+1),ZT!CO$9:INDEX(ZTM,$B$3-$B$2+1,CO$8+1-$B$4)))</f>
        <v>0.18265724077898388</v>
      </c>
      <c r="CP95" s="18">
        <f>IF(OR($A95="",CP$8=""),"",MMULT(Z!$B95:INDEX(ZM,$A95-$B$4+1,$B$3-$B$2+1),ZT!CP$9:INDEX(ZTM,$B$3-$B$2+1,CP$8+1-$B$4)))</f>
        <v>0.11690556695162305</v>
      </c>
      <c r="CQ95" s="18">
        <f>IF(OR($A95="",CQ$8=""),"",MMULT(Z!$B95:INDEX(ZM,$A95-$B$4+1,$B$3-$B$2+1),ZT!CQ$9:INDEX(ZTM,$B$3-$B$2+1,CQ$8+1-$B$4)))</f>
        <v>0.13532027369206473</v>
      </c>
      <c r="CR95" s="18">
        <f>IF(OR($A95="",CR$8=""),"",MMULT(Z!$B95:INDEX(ZM,$A95-$B$4+1,$B$3-$B$2+1),ZT!CR$9:INDEX(ZTM,$B$3-$B$2+1,CR$8+1-$B$4)))</f>
        <v>7.417165755318178E-2</v>
      </c>
      <c r="CS95" s="18">
        <f>IF(OR($A95="",CS$8=""),"",MMULT(Z!$B95:INDEX(ZM,$A95-$B$4+1,$B$3-$B$2+1),ZT!CS$9:INDEX(ZTM,$B$3-$B$2+1,CS$8+1-$B$4)))</f>
        <v>0.12506182228962914</v>
      </c>
      <c r="CT95" s="18" t="str">
        <f>IF(OR($A95="",CT$8=""),"",MMULT(Z!$B95:INDEX(ZM,$A95-$B$4+1,$B$3-$B$2+1),ZT!CT$9:INDEX(ZTM,$B$3-$B$2+1,CT$8+1-$B$4)))</f>
        <v/>
      </c>
      <c r="CU95" s="18" t="str">
        <f>IF(OR($A95="",CU$8=""),"",MMULT(Z!$B95:INDEX(ZM,$A95-$B$4+1,$B$3-$B$2+1),ZT!CU$9:INDEX(ZTM,$B$3-$B$2+1,CU$8+1-$B$4)))</f>
        <v/>
      </c>
      <c r="CV95" s="18" t="str">
        <f>IF(OR($A95="",CV$8=""),"",MMULT(Z!$B95:INDEX(ZM,$A95-$B$4+1,$B$3-$B$2+1),ZT!CV$9:INDEX(ZTM,$B$3-$B$2+1,CV$8+1-$B$4)))</f>
        <v/>
      </c>
      <c r="CW95" s="18" t="str">
        <f>IF(OR($A95="",CW$8=""),"",MMULT(Z!$B95:INDEX(ZM,$A95-$B$4+1,$B$3-$B$2+1),ZT!CW$9:INDEX(ZTM,$B$3-$B$2+1,CW$8+1-$B$4)))</f>
        <v/>
      </c>
      <c r="CX95" s="18" t="str">
        <f>IF(OR($A95="",CX$8=""),"",MMULT(Z!$B95:INDEX(ZM,$A95-$B$4+1,$B$3-$B$2+1),ZT!CX$9:INDEX(ZTM,$B$3-$B$2+1,CX$8+1-$B$4)))</f>
        <v/>
      </c>
      <c r="CY95" s="18" t="str">
        <f>IF(OR($A95="",CY$8=""),"",MMULT(Z!$B95:INDEX(ZM,$A95-$B$4+1,$B$3-$B$2+1),ZT!CY$9:INDEX(ZTM,$B$3-$B$2+1,CY$8+1-$B$4)))</f>
        <v/>
      </c>
      <c r="CZ95" s="18" t="str">
        <f>IF(OR($A95="",CZ$8=""),"",MMULT(Z!$B95:INDEX(ZM,$A95-$B$4+1,$B$3-$B$2+1),ZT!CZ$9:INDEX(ZTM,$B$3-$B$2+1,CZ$8+1-$B$4)))</f>
        <v/>
      </c>
      <c r="DA95" s="18" t="str">
        <f>IF(OR($A95="",DA$8=""),"",MMULT(Z!$B95:INDEX(ZM,$A95-$B$4+1,$B$3-$B$2+1),ZT!DA$9:INDEX(ZTM,$B$3-$B$2+1,DA$8+1-$B$4)))</f>
        <v/>
      </c>
      <c r="DB95" s="18" t="str">
        <f>IF(OR($A95="",DB$8=""),"",MMULT(Z!$B95:INDEX(ZM,$A95-$B$4+1,$B$3-$B$2+1),ZT!DB$9:INDEX(ZTM,$B$3-$B$2+1,DB$8+1-$B$4)))</f>
        <v/>
      </c>
      <c r="DC95" s="18" t="str">
        <f>IF(OR($A95="",DC$8=""),"",MMULT(Z!$B95:INDEX(ZM,$A95-$B$4+1,$B$3-$B$2+1),ZT!DC$9:INDEX(ZTM,$B$3-$B$2+1,DC$8+1-$B$4)))</f>
        <v/>
      </c>
      <c r="DD95" s="18" t="str">
        <f>IF(OR($A95="",DD$8=""),"",MMULT(Z!$B95:INDEX(ZM,$A95-$B$4+1,$B$3-$B$2+1),ZT!DD$9:INDEX(ZTM,$B$3-$B$2+1,DD$8+1-$B$4)))</f>
        <v/>
      </c>
      <c r="DE95" s="18" t="str">
        <f>IF(OR($A95="",DE$8=""),"",MMULT(Z!$B95:INDEX(ZM,$A95-$B$4+1,$B$3-$B$2+1),ZT!DE$9:INDEX(ZTM,$B$3-$B$2+1,DE$8+1-$B$4)))</f>
        <v/>
      </c>
      <c r="DF95" s="18" t="str">
        <f>IF(OR($A95="",DF$8=""),"",MMULT(Z!$B95:INDEX(ZM,$A95-$B$4+1,$B$3-$B$2+1),ZT!DF$9:INDEX(ZTM,$B$3-$B$2+1,DF$8+1-$B$4)))</f>
        <v/>
      </c>
      <c r="DG95" s="18" t="str">
        <f>IF(OR($A95="",DG$8=""),"",MMULT(Z!$B95:INDEX(ZM,$A95-$B$4+1,$B$3-$B$2+1),ZT!DG$9:INDEX(ZTM,$B$3-$B$2+1,DG$8+1-$B$4)))</f>
        <v/>
      </c>
    </row>
    <row r="96" spans="1:111">
      <c r="A96">
        <f>Z!A96</f>
        <v>87</v>
      </c>
      <c r="B96" s="18">
        <f>IF(OR($A96="",B$8=""),"",MMULT(Z!$B96:INDEX(ZM,$A96-$B$4+1,$B$3-$B$2+1),ZT!B$9:INDEX(ZTM,$B$3-$B$2+1,B$8+1-$B$4)))</f>
        <v>0.62576203407797582</v>
      </c>
      <c r="C96" s="18">
        <f>IF(OR($A96="",C$8=""),"",MMULT(Z!$B96:INDEX(ZM,$A96-$B$4+1,$B$3-$B$2+1),ZT!C$9:INDEX(ZTM,$B$3-$B$2+1,C$8+1-$B$4)))</f>
        <v>0.49743676062063175</v>
      </c>
      <c r="D96" s="18">
        <f>IF(OR($A96="",D$8=""),"",MMULT(Z!$B96:INDEX(ZM,$A96-$B$4+1,$B$3-$B$2+1),ZT!D$9:INDEX(ZTM,$B$3-$B$2+1,D$8+1-$B$4)))</f>
        <v>0.40599852399064612</v>
      </c>
      <c r="E96" s="18">
        <f>IF(OR($A96="",E$8=""),"",MMULT(Z!$B96:INDEX(ZM,$A96-$B$4+1,$B$3-$B$2+1),ZT!E$9:INDEX(ZTM,$B$3-$B$2+1,E$8+1-$B$4)))</f>
        <v>0.39205807535828052</v>
      </c>
      <c r="F96" s="18">
        <f>IF(OR($A96="",F$8=""),"",MMULT(Z!$B96:INDEX(ZM,$A96-$B$4+1,$B$3-$B$2+1),ZT!F$9:INDEX(ZTM,$B$3-$B$2+1,F$8+1-$B$4)))</f>
        <v>0.37287878560350207</v>
      </c>
      <c r="G96" s="18">
        <f>IF(OR($A96="",G$8=""),"",MMULT(Z!$B96:INDEX(ZM,$A96-$B$4+1,$B$3-$B$2+1),ZT!G$9:INDEX(ZTM,$B$3-$B$2+1,G$8+1-$B$4)))</f>
        <v>0.67940835145652934</v>
      </c>
      <c r="H96" s="18">
        <f>IF(OR($A96="",H$8=""),"",MMULT(Z!$B96:INDEX(ZM,$A96-$B$4+1,$B$3-$B$2+1),ZT!H$9:INDEX(ZTM,$B$3-$B$2+1,H$8+1-$B$4)))</f>
        <v>0.43297502796584747</v>
      </c>
      <c r="I96" s="18">
        <f>IF(OR($A96="",I$8=""),"",MMULT(Z!$B96:INDEX(ZM,$A96-$B$4+1,$B$3-$B$2+1),ZT!I$9:INDEX(ZTM,$B$3-$B$2+1,I$8+1-$B$4)))</f>
        <v>0.29656649265289003</v>
      </c>
      <c r="J96" s="18">
        <f>IF(OR($A96="",J$8=""),"",MMULT(Z!$B96:INDEX(ZM,$A96-$B$4+1,$B$3-$B$2+1),ZT!J$9:INDEX(ZTM,$B$3-$B$2+1,J$8+1-$B$4)))</f>
        <v>0.85720808050738606</v>
      </c>
      <c r="K96" s="18">
        <f>IF(OR($A96="",K$8=""),"",MMULT(Z!$B96:INDEX(ZM,$A96-$B$4+1,$B$3-$B$2+1),ZT!K$9:INDEX(ZTM,$B$3-$B$2+1,K$8+1-$B$4)))</f>
        <v>0.49280632960983861</v>
      </c>
      <c r="L96" s="18">
        <f>IF(OR($A96="",L$8=""),"",MMULT(Z!$B96:INDEX(ZM,$A96-$B$4+1,$B$3-$B$2+1),ZT!L$9:INDEX(ZTM,$B$3-$B$2+1,L$8+1-$B$4)))</f>
        <v>0.42619862485132104</v>
      </c>
      <c r="M96" s="18">
        <f>IF(OR($A96="",M$8=""),"",MMULT(Z!$B96:INDEX(ZM,$A96-$B$4+1,$B$3-$B$2+1),ZT!M$9:INDEX(ZTM,$B$3-$B$2+1,M$8+1-$B$4)))</f>
        <v>7.9693076190116466E-2</v>
      </c>
      <c r="N96" s="18">
        <f>IF(OR($A96="",N$8=""),"",MMULT(Z!$B96:INDEX(ZM,$A96-$B$4+1,$B$3-$B$2+1),ZT!N$9:INDEX(ZTM,$B$3-$B$2+1,N$8+1-$B$4)))</f>
        <v>0.3373256200713331</v>
      </c>
      <c r="O96" s="18">
        <f>IF(OR($A96="",O$8=""),"",MMULT(Z!$B96:INDEX(ZM,$A96-$B$4+1,$B$3-$B$2+1),ZT!O$9:INDEX(ZTM,$B$3-$B$2+1,O$8+1-$B$4)))</f>
        <v>0.19480444069159278</v>
      </c>
      <c r="P96" s="18">
        <f>IF(OR($A96="",P$8=""),"",MMULT(Z!$B96:INDEX(ZM,$A96-$B$4+1,$B$3-$B$2+1),ZT!P$9:INDEX(ZTM,$B$3-$B$2+1,P$8+1-$B$4)))</f>
        <v>0.32061015335170429</v>
      </c>
      <c r="Q96" s="18">
        <f>IF(OR($A96="",Q$8=""),"",MMULT(Z!$B96:INDEX(ZM,$A96-$B$4+1,$B$3-$B$2+1),ZT!Q$9:INDEX(ZTM,$B$3-$B$2+1,Q$8+1-$B$4)))</f>
        <v>0.24249365473595014</v>
      </c>
      <c r="R96" s="18">
        <f>IF(OR($A96="",R$8=""),"",MMULT(Z!$B96:INDEX(ZM,$A96-$B$4+1,$B$3-$B$2+1),ZT!R$9:INDEX(ZTM,$B$3-$B$2+1,R$8+1-$B$4)))</f>
        <v>0.2823297369262997</v>
      </c>
      <c r="S96" s="18">
        <f>IF(OR($A96="",S$8=""),"",MMULT(Z!$B96:INDEX(ZM,$A96-$B$4+1,$B$3-$B$2+1),ZT!S$9:INDEX(ZTM,$B$3-$B$2+1,S$8+1-$B$4)))</f>
        <v>0.44543575779097172</v>
      </c>
      <c r="T96" s="18">
        <f>IF(OR($A96="",T$8=""),"",MMULT(Z!$B96:INDEX(ZM,$A96-$B$4+1,$B$3-$B$2+1),ZT!T$9:INDEX(ZTM,$B$3-$B$2+1,T$8+1-$B$4)))</f>
        <v>8.681990033291534E-2</v>
      </c>
      <c r="U96" s="18">
        <f>IF(OR($A96="",U$8=""),"",MMULT(Z!$B96:INDEX(ZM,$A96-$B$4+1,$B$3-$B$2+1),ZT!U$9:INDEX(ZTM,$B$3-$B$2+1,U$8+1-$B$4)))</f>
        <v>0.42887132304469422</v>
      </c>
      <c r="V96" s="18">
        <f>IF(OR($A96="",V$8=""),"",MMULT(Z!$B96:INDEX(ZM,$A96-$B$4+1,$B$3-$B$2+1),ZT!V$9:INDEX(ZTM,$B$3-$B$2+1,V$8+1-$B$4)))</f>
        <v>0.49411988809331048</v>
      </c>
      <c r="W96" s="18">
        <f>IF(OR($A96="",W$8=""),"",MMULT(Z!$B96:INDEX(ZM,$A96-$B$4+1,$B$3-$B$2+1),ZT!W$9:INDEX(ZTM,$B$3-$B$2+1,W$8+1-$B$4)))</f>
        <v>0.46972784335586171</v>
      </c>
      <c r="X96" s="18">
        <f>IF(OR($A96="",X$8=""),"",MMULT(Z!$B96:INDEX(ZM,$A96-$B$4+1,$B$3-$B$2+1),ZT!X$9:INDEX(ZTM,$B$3-$B$2+1,X$8+1-$B$4)))</f>
        <v>0.46311494542398807</v>
      </c>
      <c r="Y96" s="18">
        <f>IF(OR($A96="",Y$8=""),"",MMULT(Z!$B96:INDEX(ZM,$A96-$B$4+1,$B$3-$B$2+1),ZT!Y$9:INDEX(ZTM,$B$3-$B$2+1,Y$8+1-$B$4)))</f>
        <v>0.5053528048845255</v>
      </c>
      <c r="Z96" s="18">
        <f>IF(OR($A96="",Z$8=""),"",MMULT(Z!$B96:INDEX(ZM,$A96-$B$4+1,$B$3-$B$2+1),ZT!Z$9:INDEX(ZTM,$B$3-$B$2+1,Z$8+1-$B$4)))</f>
        <v>0.49642991473453707</v>
      </c>
      <c r="AA96" s="18">
        <f>IF(OR($A96="",AA$8=""),"",MMULT(Z!$B96:INDEX(ZM,$A96-$B$4+1,$B$3-$B$2+1),ZT!AA$9:INDEX(ZTM,$B$3-$B$2+1,AA$8+1-$B$4)))</f>
        <v>0.35202004114784952</v>
      </c>
      <c r="AB96" s="18">
        <f>IF(OR($A96="",AB$8=""),"",MMULT(Z!$B96:INDEX(ZM,$A96-$B$4+1,$B$3-$B$2+1),ZT!AB$9:INDEX(ZTM,$B$3-$B$2+1,AB$8+1-$B$4)))</f>
        <v>0.58457048133295109</v>
      </c>
      <c r="AC96" s="18">
        <f>IF(OR($A96="",AC$8=""),"",MMULT(Z!$B96:INDEX(ZM,$A96-$B$4+1,$B$3-$B$2+1),ZT!AC$9:INDEX(ZTM,$B$3-$B$2+1,AC$8+1-$B$4)))</f>
        <v>0.48055728085373878</v>
      </c>
      <c r="AD96" s="18">
        <f>IF(OR($A96="",AD$8=""),"",MMULT(Z!$B96:INDEX(ZM,$A96-$B$4+1,$B$3-$B$2+1),ZT!AD$9:INDEX(ZTM,$B$3-$B$2+1,AD$8+1-$B$4)))</f>
        <v>0.41322839051820059</v>
      </c>
      <c r="AE96" s="18">
        <f>IF(OR($A96="",AE$8=""),"",MMULT(Z!$B96:INDEX(ZM,$A96-$B$4+1,$B$3-$B$2+1),ZT!AE$9:INDEX(ZTM,$B$3-$B$2+1,AE$8+1-$B$4)))</f>
        <v>0.63530712986696813</v>
      </c>
      <c r="AF96" s="18">
        <f>IF(OR($A96="",AF$8=""),"",MMULT(Z!$B96:INDEX(ZM,$A96-$B$4+1,$B$3-$B$2+1),ZT!AF$9:INDEX(ZTM,$B$3-$B$2+1,AF$8+1-$B$4)))</f>
        <v>0.51019031401331771</v>
      </c>
      <c r="AG96" s="18">
        <f>IF(OR($A96="",AG$8=""),"",MMULT(Z!$B96:INDEX(ZM,$A96-$B$4+1,$B$3-$B$2+1),ZT!AG$9:INDEX(ZTM,$B$3-$B$2+1,AG$8+1-$B$4)))</f>
        <v>0.75072570830027707</v>
      </c>
      <c r="AH96" s="18">
        <f>IF(OR($A96="",AH$8=""),"",MMULT(Z!$B96:INDEX(ZM,$A96-$B$4+1,$B$3-$B$2+1),ZT!AH$9:INDEX(ZTM,$B$3-$B$2+1,AH$8+1-$B$4)))</f>
        <v>0.49314826182868282</v>
      </c>
      <c r="AI96" s="18">
        <f>IF(OR($A96="",AI$8=""),"",MMULT(Z!$B96:INDEX(ZM,$A96-$B$4+1,$B$3-$B$2+1),ZT!AI$9:INDEX(ZTM,$B$3-$B$2+1,AI$8+1-$B$4)))</f>
        <v>0.58569468644856526</v>
      </c>
      <c r="AJ96" s="18">
        <f>IF(OR($A96="",AJ$8=""),"",MMULT(Z!$B96:INDEX(ZM,$A96-$B$4+1,$B$3-$B$2+1),ZT!AJ$9:INDEX(ZTM,$B$3-$B$2+1,AJ$8+1-$B$4)))</f>
        <v>0.62750660260707369</v>
      </c>
      <c r="AK96" s="18">
        <f>IF(OR($A96="",AK$8=""),"",MMULT(Z!$B96:INDEX(ZM,$A96-$B$4+1,$B$3-$B$2+1),ZT!AK$9:INDEX(ZTM,$B$3-$B$2+1,AK$8+1-$B$4)))</f>
        <v>0.63806228756546712</v>
      </c>
      <c r="AL96" s="18">
        <f>IF(OR($A96="",AL$8=""),"",MMULT(Z!$B96:INDEX(ZM,$A96-$B$4+1,$B$3-$B$2+1),ZT!AL$9:INDEX(ZTM,$B$3-$B$2+1,AL$8+1-$B$4)))</f>
        <v>0.74298671445421971</v>
      </c>
      <c r="AM96" s="18">
        <f>IF(OR($A96="",AM$8=""),"",MMULT(Z!$B96:INDEX(ZM,$A96-$B$4+1,$B$3-$B$2+1),ZT!AM$9:INDEX(ZTM,$B$3-$B$2+1,AM$8+1-$B$4)))</f>
        <v>0.59281272903712945</v>
      </c>
      <c r="AN96" s="18">
        <f>IF(OR($A96="",AN$8=""),"",MMULT(Z!$B96:INDEX(ZM,$A96-$B$4+1,$B$3-$B$2+1),ZT!AN$9:INDEX(ZTM,$B$3-$B$2+1,AN$8+1-$B$4)))</f>
        <v>0.63406399509928457</v>
      </c>
      <c r="AO96" s="18">
        <f>IF(OR($A96="",AO$8=""),"",MMULT(Z!$B96:INDEX(ZM,$A96-$B$4+1,$B$3-$B$2+1),ZT!AO$9:INDEX(ZTM,$B$3-$B$2+1,AO$8+1-$B$4)))</f>
        <v>0.45259777785149791</v>
      </c>
      <c r="AP96" s="18">
        <f>IF(OR($A96="",AP$8=""),"",MMULT(Z!$B96:INDEX(ZM,$A96-$B$4+1,$B$3-$B$2+1),ZT!AP$9:INDEX(ZTM,$B$3-$B$2+1,AP$8+1-$B$4)))</f>
        <v>0.4646145677797176</v>
      </c>
      <c r="AQ96" s="18">
        <f>IF(OR($A96="",AQ$8=""),"",MMULT(Z!$B96:INDEX(ZM,$A96-$B$4+1,$B$3-$B$2+1),ZT!AQ$9:INDEX(ZTM,$B$3-$B$2+1,AQ$8+1-$B$4)))</f>
        <v>0.4184519751000037</v>
      </c>
      <c r="AR96" s="18">
        <f>IF(OR($A96="",AR$8=""),"",MMULT(Z!$B96:INDEX(ZM,$A96-$B$4+1,$B$3-$B$2+1),ZT!AR$9:INDEX(ZTM,$B$3-$B$2+1,AR$8+1-$B$4)))</f>
        <v>0.36444912319197054</v>
      </c>
      <c r="AS96" s="18">
        <f>IF(OR($A96="",AS$8=""),"",MMULT(Z!$B96:INDEX(ZM,$A96-$B$4+1,$B$3-$B$2+1),ZT!AS$9:INDEX(ZTM,$B$3-$B$2+1,AS$8+1-$B$4)))</f>
        <v>0.29898493755804229</v>
      </c>
      <c r="AT96" s="18">
        <f>IF(OR($A96="",AT$8=""),"",MMULT(Z!$B96:INDEX(ZM,$A96-$B$4+1,$B$3-$B$2+1),ZT!AT$9:INDEX(ZTM,$B$3-$B$2+1,AT$8+1-$B$4)))</f>
        <v>0.27410087264964944</v>
      </c>
      <c r="AU96" s="18">
        <f>IF(OR($A96="",AU$8=""),"",MMULT(Z!$B96:INDEX(ZM,$A96-$B$4+1,$B$3-$B$2+1),ZT!AU$9:INDEX(ZTM,$B$3-$B$2+1,AU$8+1-$B$4)))</f>
        <v>0.23738756190202934</v>
      </c>
      <c r="AV96" s="18">
        <f>IF(OR($A96="",AV$8=""),"",MMULT(Z!$B96:INDEX(ZM,$A96-$B$4+1,$B$3-$B$2+1),ZT!AV$9:INDEX(ZTM,$B$3-$B$2+1,AV$8+1-$B$4)))</f>
        <v>0.20320369045908296</v>
      </c>
      <c r="AW96" s="18">
        <f>IF(OR($A96="",AW$8=""),"",MMULT(Z!$B96:INDEX(ZM,$A96-$B$4+1,$B$3-$B$2+1),ZT!AW$9:INDEX(ZTM,$B$3-$B$2+1,AW$8+1-$B$4)))</f>
        <v>0.14778986980261063</v>
      </c>
      <c r="AX96" s="18">
        <f>IF(OR($A96="",AX$8=""),"",MMULT(Z!$B96:INDEX(ZM,$A96-$B$4+1,$B$3-$B$2+1),ZT!AX$9:INDEX(ZTM,$B$3-$B$2+1,AX$8+1-$B$4)))</f>
        <v>0.12646199472982256</v>
      </c>
      <c r="AY96" s="18">
        <f>IF(OR($A96="",AY$8=""),"",MMULT(Z!$B96:INDEX(ZM,$A96-$B$4+1,$B$3-$B$2+1),ZT!AY$9:INDEX(ZTM,$B$3-$B$2+1,AY$8+1-$B$4)))</f>
        <v>0.13405604570890819</v>
      </c>
      <c r="AZ96" s="18">
        <f>IF(OR($A96="",AZ$8=""),"",MMULT(Z!$B96:INDEX(ZM,$A96-$B$4+1,$B$3-$B$2+1),ZT!AZ$9:INDEX(ZTM,$B$3-$B$2+1,AZ$8+1-$B$4)))</f>
        <v>0.12155365121767682</v>
      </c>
      <c r="BA96" s="18">
        <f>IF(OR($A96="",BA$8=""),"",MMULT(Z!$B96:INDEX(ZM,$A96-$B$4+1,$B$3-$B$2+1),ZT!BA$9:INDEX(ZTM,$B$3-$B$2+1,BA$8+1-$B$4)))</f>
        <v>8.9027640094514332E-2</v>
      </c>
      <c r="BB96" s="18">
        <f>IF(OR($A96="",BB$8=""),"",MMULT(Z!$B96:INDEX(ZM,$A96-$B$4+1,$B$3-$B$2+1),ZT!BB$9:INDEX(ZTM,$B$3-$B$2+1,BB$8+1-$B$4)))</f>
        <v>8.6332013293435386E-2</v>
      </c>
      <c r="BC96" s="18">
        <f>IF(OR($A96="",BC$8=""),"",MMULT(Z!$B96:INDEX(ZM,$A96-$B$4+1,$B$3-$B$2+1),ZT!BC$9:INDEX(ZTM,$B$3-$B$2+1,BC$8+1-$B$4)))</f>
        <v>7.0085082987534048E-2</v>
      </c>
      <c r="BD96" s="18">
        <f>IF(OR($A96="",BD$8=""),"",MMULT(Z!$B96:INDEX(ZM,$A96-$B$4+1,$B$3-$B$2+1),ZT!BD$9:INDEX(ZTM,$B$3-$B$2+1,BD$8+1-$B$4)))</f>
        <v>8.5123171883280085E-2</v>
      </c>
      <c r="BE96" s="18">
        <f>IF(OR($A96="",BE$8=""),"",MMULT(Z!$B96:INDEX(ZM,$A96-$B$4+1,$B$3-$B$2+1),ZT!BE$9:INDEX(ZTM,$B$3-$B$2+1,BE$8+1-$B$4)))</f>
        <v>0.12474336596926926</v>
      </c>
      <c r="BF96" s="18">
        <f>IF(OR($A96="",BF$8=""),"",MMULT(Z!$B96:INDEX(ZM,$A96-$B$4+1,$B$3-$B$2+1),ZT!BF$9:INDEX(ZTM,$B$3-$B$2+1,BF$8+1-$B$4)))</f>
        <v>0.12991064460879287</v>
      </c>
      <c r="BG96" s="18">
        <f>IF(OR($A96="",BG$8=""),"",MMULT(Z!$B96:INDEX(ZM,$A96-$B$4+1,$B$3-$B$2+1),ZT!BG$9:INDEX(ZTM,$B$3-$B$2+1,BG$8+1-$B$4)))</f>
        <v>0.17777999647960005</v>
      </c>
      <c r="BH96" s="18">
        <f>IF(OR($A96="",BH$8=""),"",MMULT(Z!$B96:INDEX(ZM,$A96-$B$4+1,$B$3-$B$2+1),ZT!BH$9:INDEX(ZTM,$B$3-$B$2+1,BH$8+1-$B$4)))</f>
        <v>0.15087501689863875</v>
      </c>
      <c r="BI96" s="18">
        <f>IF(OR($A96="",BI$8=""),"",MMULT(Z!$B96:INDEX(ZM,$A96-$B$4+1,$B$3-$B$2+1),ZT!BI$9:INDEX(ZTM,$B$3-$B$2+1,BI$8+1-$B$4)))</f>
        <v>0.17202255901616351</v>
      </c>
      <c r="BJ96" s="18">
        <f>IF(OR($A96="",BJ$8=""),"",MMULT(Z!$B96:INDEX(ZM,$A96-$B$4+1,$B$3-$B$2+1),ZT!BJ$9:INDEX(ZTM,$B$3-$B$2+1,BJ$8+1-$B$4)))</f>
        <v>0.1966906262304845</v>
      </c>
      <c r="BK96" s="18">
        <f>IF(OR($A96="",BK$8=""),"",MMULT(Z!$B96:INDEX(ZM,$A96-$B$4+1,$B$3-$B$2+1),ZT!BK$9:INDEX(ZTM,$B$3-$B$2+1,BK$8+1-$B$4)))</f>
        <v>0.17649860573296497</v>
      </c>
      <c r="BL96" s="18">
        <f>IF(OR($A96="",BL$8=""),"",MMULT(Z!$B96:INDEX(ZM,$A96-$B$4+1,$B$3-$B$2+1),ZT!BL$9:INDEX(ZTM,$B$3-$B$2+1,BL$8+1-$B$4)))</f>
        <v>0.19765633063971197</v>
      </c>
      <c r="BM96" s="18">
        <f>IF(OR($A96="",BM$8=""),"",MMULT(Z!$B96:INDEX(ZM,$A96-$B$4+1,$B$3-$B$2+1),ZT!BM$9:INDEX(ZTM,$B$3-$B$2+1,BM$8+1-$B$4)))</f>
        <v>0.22152063532712069</v>
      </c>
      <c r="BN96" s="18">
        <f>IF(OR($A96="",BN$8=""),"",MMULT(Z!$B96:INDEX(ZM,$A96-$B$4+1,$B$3-$B$2+1),ZT!BN$9:INDEX(ZTM,$B$3-$B$2+1,BN$8+1-$B$4)))</f>
        <v>0.20494929383873103</v>
      </c>
      <c r="BO96" s="18">
        <f>IF(OR($A96="",BO$8=""),"",MMULT(Z!$B96:INDEX(ZM,$A96-$B$4+1,$B$3-$B$2+1),ZT!BO$9:INDEX(ZTM,$B$3-$B$2+1,BO$8+1-$B$4)))</f>
        <v>0.25184534087003302</v>
      </c>
      <c r="BP96" s="18">
        <f>IF(OR($A96="",BP$8=""),"",MMULT(Z!$B96:INDEX(ZM,$A96-$B$4+1,$B$3-$B$2+1),ZT!BP$9:INDEX(ZTM,$B$3-$B$2+1,BP$8+1-$B$4)))</f>
        <v>0.24571376549163224</v>
      </c>
      <c r="BQ96" s="18">
        <f>IF(OR($A96="",BQ$8=""),"",MMULT(Z!$B96:INDEX(ZM,$A96-$B$4+1,$B$3-$B$2+1),ZT!BQ$9:INDEX(ZTM,$B$3-$B$2+1,BQ$8+1-$B$4)))</f>
        <v>0.23615228562100907</v>
      </c>
      <c r="BR96" s="18">
        <f>IF(OR($A96="",BR$8=""),"",MMULT(Z!$B96:INDEX(ZM,$A96-$B$4+1,$B$3-$B$2+1),ZT!BR$9:INDEX(ZTM,$B$3-$B$2+1,BR$8+1-$B$4)))</f>
        <v>0.2709971074949209</v>
      </c>
      <c r="BS96" s="18">
        <f>IF(OR($A96="",BS$8=""),"",MMULT(Z!$B96:INDEX(ZM,$A96-$B$4+1,$B$3-$B$2+1),ZT!BS$9:INDEX(ZTM,$B$3-$B$2+1,BS$8+1-$B$4)))</f>
        <v>0.23336073566827484</v>
      </c>
      <c r="BT96" s="18">
        <f>IF(OR($A96="",BT$8=""),"",MMULT(Z!$B96:INDEX(ZM,$A96-$B$4+1,$B$3-$B$2+1),ZT!BT$9:INDEX(ZTM,$B$3-$B$2+1,BT$8+1-$B$4)))</f>
        <v>0.24607228830087699</v>
      </c>
      <c r="BU96" s="18">
        <f>IF(OR($A96="",BU$8=""),"",MMULT(Z!$B96:INDEX(ZM,$A96-$B$4+1,$B$3-$B$2+1),ZT!BU$9:INDEX(ZTM,$B$3-$B$2+1,BU$8+1-$B$4)))</f>
        <v>0.25498233979180612</v>
      </c>
      <c r="BV96" s="18">
        <f>IF(OR($A96="",BV$8=""),"",MMULT(Z!$B96:INDEX(ZM,$A96-$B$4+1,$B$3-$B$2+1),ZT!BV$9:INDEX(ZTM,$B$3-$B$2+1,BV$8+1-$B$4)))</f>
        <v>0.24244082107624038</v>
      </c>
      <c r="BW96" s="18">
        <f>IF(OR($A96="",BW$8=""),"",MMULT(Z!$B96:INDEX(ZM,$A96-$B$4+1,$B$3-$B$2+1),ZT!BW$9:INDEX(ZTM,$B$3-$B$2+1,BW$8+1-$B$4)))</f>
        <v>0.2423485612614483</v>
      </c>
      <c r="BX96" s="18">
        <f>IF(OR($A96="",BX$8=""),"",MMULT(Z!$B96:INDEX(ZM,$A96-$B$4+1,$B$3-$B$2+1),ZT!BX$9:INDEX(ZTM,$B$3-$B$2+1,BX$8+1-$B$4)))</f>
        <v>0.26126054317897307</v>
      </c>
      <c r="BY96" s="18">
        <f>IF(OR($A96="",BY$8=""),"",MMULT(Z!$B96:INDEX(ZM,$A96-$B$4+1,$B$3-$B$2+1),ZT!BY$9:INDEX(ZTM,$B$3-$B$2+1,BY$8+1-$B$4)))</f>
        <v>0.22918175759323312</v>
      </c>
      <c r="BZ96" s="18">
        <f>IF(OR($A96="",BZ$8=""),"",MMULT(Z!$B96:INDEX(ZM,$A96-$B$4+1,$B$3-$B$2+1),ZT!BZ$9:INDEX(ZTM,$B$3-$B$2+1,BZ$8+1-$B$4)))</f>
        <v>0.24065912484294971</v>
      </c>
      <c r="CA96" s="18">
        <f>IF(OR($A96="",CA$8=""),"",MMULT(Z!$B96:INDEX(ZM,$A96-$B$4+1,$B$3-$B$2+1),ZT!CA$9:INDEX(ZTM,$B$3-$B$2+1,CA$8+1-$B$4)))</f>
        <v>0.18459045089805284</v>
      </c>
      <c r="CB96" s="18">
        <f>IF(OR($A96="",CB$8=""),"",MMULT(Z!$B96:INDEX(ZM,$A96-$B$4+1,$B$3-$B$2+1),ZT!CB$9:INDEX(ZTM,$B$3-$B$2+1,CB$8+1-$B$4)))</f>
        <v>0.22361861575155767</v>
      </c>
      <c r="CC96" s="18">
        <f>IF(OR($A96="",CC$8=""),"",MMULT(Z!$B96:INDEX(ZM,$A96-$B$4+1,$B$3-$B$2+1),ZT!CC$9:INDEX(ZTM,$B$3-$B$2+1,CC$8+1-$B$4)))</f>
        <v>0.19260122022789983</v>
      </c>
      <c r="CD96" s="18">
        <f>IF(OR($A96="",CD$8=""),"",MMULT(Z!$B96:INDEX(ZM,$A96-$B$4+1,$B$3-$B$2+1),ZT!CD$9:INDEX(ZTM,$B$3-$B$2+1,CD$8+1-$B$4)))</f>
        <v>0.18772210839997572</v>
      </c>
      <c r="CE96" s="18">
        <f>IF(OR($A96="",CE$8=""),"",MMULT(Z!$B96:INDEX(ZM,$A96-$B$4+1,$B$3-$B$2+1),ZT!CE$9:INDEX(ZTM,$B$3-$B$2+1,CE$8+1-$B$4)))</f>
        <v>0.19044976286722576</v>
      </c>
      <c r="CF96" s="18">
        <f>IF(OR($A96="",CF$8=""),"",MMULT(Z!$B96:INDEX(ZM,$A96-$B$4+1,$B$3-$B$2+1),ZT!CF$9:INDEX(ZTM,$B$3-$B$2+1,CF$8+1-$B$4)))</f>
        <v>0.17357014191410822</v>
      </c>
      <c r="CG96" s="18">
        <f>IF(OR($A96="",CG$8=""),"",MMULT(Z!$B96:INDEX(ZM,$A96-$B$4+1,$B$3-$B$2+1),ZT!CG$9:INDEX(ZTM,$B$3-$B$2+1,CG$8+1-$B$4)))</f>
        <v>0.17694167552143197</v>
      </c>
      <c r="CH96" s="18">
        <f>IF(OR($A96="",CH$8=""),"",MMULT(Z!$B96:INDEX(ZM,$A96-$B$4+1,$B$3-$B$2+1),ZT!CH$9:INDEX(ZTM,$B$3-$B$2+1,CH$8+1-$B$4)))</f>
        <v>0.18962494751337625</v>
      </c>
      <c r="CI96" s="18">
        <f>IF(OR($A96="",CI$8=""),"",MMULT(Z!$B96:INDEX(ZM,$A96-$B$4+1,$B$3-$B$2+1),ZT!CI$9:INDEX(ZTM,$B$3-$B$2+1,CI$8+1-$B$4)))</f>
        <v>0.19572157943683449</v>
      </c>
      <c r="CJ96" s="18">
        <f>IF(OR($A96="",CJ$8=""),"",MMULT(Z!$B96:INDEX(ZM,$A96-$B$4+1,$B$3-$B$2+1),ZT!CJ$9:INDEX(ZTM,$B$3-$B$2+1,CJ$8+1-$B$4)))</f>
        <v>0.16933441377433925</v>
      </c>
      <c r="CK96" s="18">
        <f>IF(OR($A96="",CK$8=""),"",MMULT(Z!$B96:INDEX(ZM,$A96-$B$4+1,$B$3-$B$2+1),ZT!CK$9:INDEX(ZTM,$B$3-$B$2+1,CK$8+1-$B$4)))</f>
        <v>0.23556062024175323</v>
      </c>
      <c r="CL96" s="18">
        <f>IF(OR($A96="",CL$8=""),"",MMULT(Z!$B96:INDEX(ZM,$A96-$B$4+1,$B$3-$B$2+1),ZT!CL$9:INDEX(ZTM,$B$3-$B$2+1,CL$8+1-$B$4)))</f>
        <v>0.18542276519715373</v>
      </c>
      <c r="CM96" s="18">
        <f>IF(OR($A96="",CM$8=""),"",MMULT(Z!$B96:INDEX(ZM,$A96-$B$4+1,$B$3-$B$2+1),ZT!CM$9:INDEX(ZTM,$B$3-$B$2+1,CM$8+1-$B$4)))</f>
        <v>0.21370670680053011</v>
      </c>
      <c r="CN96" s="18">
        <f>IF(OR($A96="",CN$8=""),"",MMULT(Z!$B96:INDEX(ZM,$A96-$B$4+1,$B$3-$B$2+1),ZT!CN$9:INDEX(ZTM,$B$3-$B$2+1,CN$8+1-$B$4)))</f>
        <v>0.19741317982347167</v>
      </c>
      <c r="CO96" s="18">
        <f>IF(OR($A96="",CO$8=""),"",MMULT(Z!$B96:INDEX(ZM,$A96-$B$4+1,$B$3-$B$2+1),ZT!CO$9:INDEX(ZTM,$B$3-$B$2+1,CO$8+1-$B$4)))</f>
        <v>0.18374561290545208</v>
      </c>
      <c r="CP96" s="18">
        <f>IF(OR($A96="",CP$8=""),"",MMULT(Z!$B96:INDEX(ZM,$A96-$B$4+1,$B$3-$B$2+1),ZT!CP$9:INDEX(ZTM,$B$3-$B$2+1,CP$8+1-$B$4)))</f>
        <v>0.1321105872625068</v>
      </c>
      <c r="CQ96" s="18">
        <f>IF(OR($A96="",CQ$8=""),"",MMULT(Z!$B96:INDEX(ZM,$A96-$B$4+1,$B$3-$B$2+1),ZT!CQ$9:INDEX(ZTM,$B$3-$B$2+1,CQ$8+1-$B$4)))</f>
        <v>0.14137903906687435</v>
      </c>
      <c r="CR96" s="18">
        <f>IF(OR($A96="",CR$8=""),"",MMULT(Z!$B96:INDEX(ZM,$A96-$B$4+1,$B$3-$B$2+1),ZT!CR$9:INDEX(ZTM,$B$3-$B$2+1,CR$8+1-$B$4)))</f>
        <v>9.5316942253042158E-2</v>
      </c>
      <c r="CS96" s="18">
        <f>IF(OR($A96="",CS$8=""),"",MMULT(Z!$B96:INDEX(ZM,$A96-$B$4+1,$B$3-$B$2+1),ZT!CS$9:INDEX(ZTM,$B$3-$B$2+1,CS$8+1-$B$4)))</f>
        <v>0.13849293260155437</v>
      </c>
      <c r="CT96" s="18" t="str">
        <f>IF(OR($A96="",CT$8=""),"",MMULT(Z!$B96:INDEX(ZM,$A96-$B$4+1,$B$3-$B$2+1),ZT!CT$9:INDEX(ZTM,$B$3-$B$2+1,CT$8+1-$B$4)))</f>
        <v/>
      </c>
      <c r="CU96" s="18" t="str">
        <f>IF(OR($A96="",CU$8=""),"",MMULT(Z!$B96:INDEX(ZM,$A96-$B$4+1,$B$3-$B$2+1),ZT!CU$9:INDEX(ZTM,$B$3-$B$2+1,CU$8+1-$B$4)))</f>
        <v/>
      </c>
      <c r="CV96" s="18" t="str">
        <f>IF(OR($A96="",CV$8=""),"",MMULT(Z!$B96:INDEX(ZM,$A96-$B$4+1,$B$3-$B$2+1),ZT!CV$9:INDEX(ZTM,$B$3-$B$2+1,CV$8+1-$B$4)))</f>
        <v/>
      </c>
      <c r="CW96" s="18" t="str">
        <f>IF(OR($A96="",CW$8=""),"",MMULT(Z!$B96:INDEX(ZM,$A96-$B$4+1,$B$3-$B$2+1),ZT!CW$9:INDEX(ZTM,$B$3-$B$2+1,CW$8+1-$B$4)))</f>
        <v/>
      </c>
      <c r="CX96" s="18" t="str">
        <f>IF(OR($A96="",CX$8=""),"",MMULT(Z!$B96:INDEX(ZM,$A96-$B$4+1,$B$3-$B$2+1),ZT!CX$9:INDEX(ZTM,$B$3-$B$2+1,CX$8+1-$B$4)))</f>
        <v/>
      </c>
      <c r="CY96" s="18" t="str">
        <f>IF(OR($A96="",CY$8=""),"",MMULT(Z!$B96:INDEX(ZM,$A96-$B$4+1,$B$3-$B$2+1),ZT!CY$9:INDEX(ZTM,$B$3-$B$2+1,CY$8+1-$B$4)))</f>
        <v/>
      </c>
      <c r="CZ96" s="18" t="str">
        <f>IF(OR($A96="",CZ$8=""),"",MMULT(Z!$B96:INDEX(ZM,$A96-$B$4+1,$B$3-$B$2+1),ZT!CZ$9:INDEX(ZTM,$B$3-$B$2+1,CZ$8+1-$B$4)))</f>
        <v/>
      </c>
      <c r="DA96" s="18" t="str">
        <f>IF(OR($A96="",DA$8=""),"",MMULT(Z!$B96:INDEX(ZM,$A96-$B$4+1,$B$3-$B$2+1),ZT!DA$9:INDEX(ZTM,$B$3-$B$2+1,DA$8+1-$B$4)))</f>
        <v/>
      </c>
      <c r="DB96" s="18" t="str">
        <f>IF(OR($A96="",DB$8=""),"",MMULT(Z!$B96:INDEX(ZM,$A96-$B$4+1,$B$3-$B$2+1),ZT!DB$9:INDEX(ZTM,$B$3-$B$2+1,DB$8+1-$B$4)))</f>
        <v/>
      </c>
      <c r="DC96" s="18" t="str">
        <f>IF(OR($A96="",DC$8=""),"",MMULT(Z!$B96:INDEX(ZM,$A96-$B$4+1,$B$3-$B$2+1),ZT!DC$9:INDEX(ZTM,$B$3-$B$2+1,DC$8+1-$B$4)))</f>
        <v/>
      </c>
      <c r="DD96" s="18" t="str">
        <f>IF(OR($A96="",DD$8=""),"",MMULT(Z!$B96:INDEX(ZM,$A96-$B$4+1,$B$3-$B$2+1),ZT!DD$9:INDEX(ZTM,$B$3-$B$2+1,DD$8+1-$B$4)))</f>
        <v/>
      </c>
      <c r="DE96" s="18" t="str">
        <f>IF(OR($A96="",DE$8=""),"",MMULT(Z!$B96:INDEX(ZM,$A96-$B$4+1,$B$3-$B$2+1),ZT!DE$9:INDEX(ZTM,$B$3-$B$2+1,DE$8+1-$B$4)))</f>
        <v/>
      </c>
      <c r="DF96" s="18" t="str">
        <f>IF(OR($A96="",DF$8=""),"",MMULT(Z!$B96:INDEX(ZM,$A96-$B$4+1,$B$3-$B$2+1),ZT!DF$9:INDEX(ZTM,$B$3-$B$2+1,DF$8+1-$B$4)))</f>
        <v/>
      </c>
      <c r="DG96" s="18" t="str">
        <f>IF(OR($A96="",DG$8=""),"",MMULT(Z!$B96:INDEX(ZM,$A96-$B$4+1,$B$3-$B$2+1),ZT!DG$9:INDEX(ZTM,$B$3-$B$2+1,DG$8+1-$B$4)))</f>
        <v/>
      </c>
    </row>
    <row r="97" spans="1:111">
      <c r="A97">
        <f>Z!A97</f>
        <v>88</v>
      </c>
      <c r="B97" s="18">
        <f>IF(OR($A97="",B$8=""),"",MMULT(Z!$B97:INDEX(ZM,$A97-$B$4+1,$B$3-$B$2+1),ZT!B$9:INDEX(ZTM,$B$3-$B$2+1,B$8+1-$B$4)))</f>
        <v>0.56757001366472259</v>
      </c>
      <c r="C97" s="18">
        <f>IF(OR($A97="",C$8=""),"",MMULT(Z!$B97:INDEX(ZM,$A97-$B$4+1,$B$3-$B$2+1),ZT!C$9:INDEX(ZTM,$B$3-$B$2+1,C$8+1-$B$4)))</f>
        <v>0.3338061085381932</v>
      </c>
      <c r="D97" s="18">
        <f>IF(OR($A97="",D$8=""),"",MMULT(Z!$B97:INDEX(ZM,$A97-$B$4+1,$B$3-$B$2+1),ZT!D$9:INDEX(ZTM,$B$3-$B$2+1,D$8+1-$B$4)))</f>
        <v>0.51584480704811775</v>
      </c>
      <c r="E97" s="18">
        <f>IF(OR($A97="",E$8=""),"",MMULT(Z!$B97:INDEX(ZM,$A97-$B$4+1,$B$3-$B$2+1),ZT!E$9:INDEX(ZTM,$B$3-$B$2+1,E$8+1-$B$4)))</f>
        <v>0.56278887901736874</v>
      </c>
      <c r="F97" s="18">
        <f>IF(OR($A97="",F$8=""),"",MMULT(Z!$B97:INDEX(ZM,$A97-$B$4+1,$B$3-$B$2+1),ZT!F$9:INDEX(ZTM,$B$3-$B$2+1,F$8+1-$B$4)))</f>
        <v>0.38817363595732857</v>
      </c>
      <c r="G97" s="18">
        <f>IF(OR($A97="",G$8=""),"",MMULT(Z!$B97:INDEX(ZM,$A97-$B$4+1,$B$3-$B$2+1),ZT!G$9:INDEX(ZTM,$B$3-$B$2+1,G$8+1-$B$4)))</f>
        <v>0.54578472786843013</v>
      </c>
      <c r="H97" s="18">
        <f>IF(OR($A97="",H$8=""),"",MMULT(Z!$B97:INDEX(ZM,$A97-$B$4+1,$B$3-$B$2+1),ZT!H$9:INDEX(ZTM,$B$3-$B$2+1,H$8+1-$B$4)))</f>
        <v>0.38697319159048704</v>
      </c>
      <c r="I97" s="18">
        <f>IF(OR($A97="",I$8=""),"",MMULT(Z!$B97:INDEX(ZM,$A97-$B$4+1,$B$3-$B$2+1),ZT!I$9:INDEX(ZTM,$B$3-$B$2+1,I$8+1-$B$4)))</f>
        <v>0.42304360053006884</v>
      </c>
      <c r="J97" s="18">
        <f>IF(OR($A97="",J$8=""),"",MMULT(Z!$B97:INDEX(ZM,$A97-$B$4+1,$B$3-$B$2+1),ZT!J$9:INDEX(ZTM,$B$3-$B$2+1,J$8+1-$B$4)))</f>
        <v>0.66917370882513616</v>
      </c>
      <c r="K97" s="18">
        <f>IF(OR($A97="",K$8=""),"",MMULT(Z!$B97:INDEX(ZM,$A97-$B$4+1,$B$3-$B$2+1),ZT!K$9:INDEX(ZTM,$B$3-$B$2+1,K$8+1-$B$4)))</f>
        <v>0.38928948428981391</v>
      </c>
      <c r="L97" s="18">
        <f>IF(OR($A97="",L$8=""),"",MMULT(Z!$B97:INDEX(ZM,$A97-$B$4+1,$B$3-$B$2+1),ZT!L$9:INDEX(ZTM,$B$3-$B$2+1,L$8+1-$B$4)))</f>
        <v>0.13460888341565291</v>
      </c>
      <c r="M97" s="18">
        <f>IF(OR($A97="",M$8=""),"",MMULT(Z!$B97:INDEX(ZM,$A97-$B$4+1,$B$3-$B$2+1),ZT!M$9:INDEX(ZTM,$B$3-$B$2+1,M$8+1-$B$4)))</f>
        <v>5.9215285524051777E-3</v>
      </c>
      <c r="N97" s="18">
        <f>IF(OR($A97="",N$8=""),"",MMULT(Z!$B97:INDEX(ZM,$A97-$B$4+1,$B$3-$B$2+1),ZT!N$9:INDEX(ZTM,$B$3-$B$2+1,N$8+1-$B$4)))</f>
        <v>0.57136364273292262</v>
      </c>
      <c r="O97" s="18">
        <f>IF(OR($A97="",O$8=""),"",MMULT(Z!$B97:INDEX(ZM,$A97-$B$4+1,$B$3-$B$2+1),ZT!O$9:INDEX(ZTM,$B$3-$B$2+1,O$8+1-$B$4)))</f>
        <v>0.15423379836295323</v>
      </c>
      <c r="P97" s="18">
        <f>IF(OR($A97="",P$8=""),"",MMULT(Z!$B97:INDEX(ZM,$A97-$B$4+1,$B$3-$B$2+1),ZT!P$9:INDEX(ZTM,$B$3-$B$2+1,P$8+1-$B$4)))</f>
        <v>0.22641107544126265</v>
      </c>
      <c r="Q97" s="18">
        <f>IF(OR($A97="",Q$8=""),"",MMULT(Z!$B97:INDEX(ZM,$A97-$B$4+1,$B$3-$B$2+1),ZT!Q$9:INDEX(ZTM,$B$3-$B$2+1,Q$8+1-$B$4)))</f>
        <v>0.29369256220002848</v>
      </c>
      <c r="R97" s="18">
        <f>IF(OR($A97="",R$8=""),"",MMULT(Z!$B97:INDEX(ZM,$A97-$B$4+1,$B$3-$B$2+1),ZT!R$9:INDEX(ZTM,$B$3-$B$2+1,R$8+1-$B$4)))</f>
        <v>0.30799267372630657</v>
      </c>
      <c r="S97" s="18">
        <f>IF(OR($A97="",S$8=""),"",MMULT(Z!$B97:INDEX(ZM,$A97-$B$4+1,$B$3-$B$2+1),ZT!S$9:INDEX(ZTM,$B$3-$B$2+1,S$8+1-$B$4)))</f>
        <v>0.39270217377138833</v>
      </c>
      <c r="T97" s="18">
        <f>IF(OR($A97="",T$8=""),"",MMULT(Z!$B97:INDEX(ZM,$A97-$B$4+1,$B$3-$B$2+1),ZT!T$9:INDEX(ZTM,$B$3-$B$2+1,T$8+1-$B$4)))</f>
        <v>3.5903011183313592E-2</v>
      </c>
      <c r="U97" s="18">
        <f>IF(OR($A97="",U$8=""),"",MMULT(Z!$B97:INDEX(ZM,$A97-$B$4+1,$B$3-$B$2+1),ZT!U$9:INDEX(ZTM,$B$3-$B$2+1,U$8+1-$B$4)))</f>
        <v>0.45044690925011616</v>
      </c>
      <c r="V97" s="18">
        <f>IF(OR($A97="",V$8=""),"",MMULT(Z!$B97:INDEX(ZM,$A97-$B$4+1,$B$3-$B$2+1),ZT!V$9:INDEX(ZTM,$B$3-$B$2+1,V$8+1-$B$4)))</f>
        <v>0.46809616922354497</v>
      </c>
      <c r="W97" s="18">
        <f>IF(OR($A97="",W$8=""),"",MMULT(Z!$B97:INDEX(ZM,$A97-$B$4+1,$B$3-$B$2+1),ZT!W$9:INDEX(ZTM,$B$3-$B$2+1,W$8+1-$B$4)))</f>
        <v>0.40590006744318119</v>
      </c>
      <c r="X97" s="18">
        <f>IF(OR($A97="",X$8=""),"",MMULT(Z!$B97:INDEX(ZM,$A97-$B$4+1,$B$3-$B$2+1),ZT!X$9:INDEX(ZTM,$B$3-$B$2+1,X$8+1-$B$4)))</f>
        <v>0.33785901211294689</v>
      </c>
      <c r="Y97" s="18">
        <f>IF(OR($A97="",Y$8=""),"",MMULT(Z!$B97:INDEX(ZM,$A97-$B$4+1,$B$3-$B$2+1),ZT!Y$9:INDEX(ZTM,$B$3-$B$2+1,Y$8+1-$B$4)))</f>
        <v>0.42858379846108946</v>
      </c>
      <c r="Z97" s="18">
        <f>IF(OR($A97="",Z$8=""),"",MMULT(Z!$B97:INDEX(ZM,$A97-$B$4+1,$B$3-$B$2+1),ZT!Z$9:INDEX(ZTM,$B$3-$B$2+1,Z$8+1-$B$4)))</f>
        <v>0.56398819757176</v>
      </c>
      <c r="AA97" s="18">
        <f>IF(OR($A97="",AA$8=""),"",MMULT(Z!$B97:INDEX(ZM,$A97-$B$4+1,$B$3-$B$2+1),ZT!AA$9:INDEX(ZTM,$B$3-$B$2+1,AA$8+1-$B$4)))</f>
        <v>0.4743790111009456</v>
      </c>
      <c r="AB97" s="18">
        <f>IF(OR($A97="",AB$8=""),"",MMULT(Z!$B97:INDEX(ZM,$A97-$B$4+1,$B$3-$B$2+1),ZT!AB$9:INDEX(ZTM,$B$3-$B$2+1,AB$8+1-$B$4)))</f>
        <v>0.45592727904036612</v>
      </c>
      <c r="AC97" s="18">
        <f>IF(OR($A97="",AC$8=""),"",MMULT(Z!$B97:INDEX(ZM,$A97-$B$4+1,$B$3-$B$2+1),ZT!AC$9:INDEX(ZTM,$B$3-$B$2+1,AC$8+1-$B$4)))</f>
        <v>0.37917353147810889</v>
      </c>
      <c r="AD97" s="18">
        <f>IF(OR($A97="",AD$8=""),"",MMULT(Z!$B97:INDEX(ZM,$A97-$B$4+1,$B$3-$B$2+1),ZT!AD$9:INDEX(ZTM,$B$3-$B$2+1,AD$8+1-$B$4)))</f>
        <v>0.45540420408963767</v>
      </c>
      <c r="AE97" s="18">
        <f>IF(OR($A97="",AE$8=""),"",MMULT(Z!$B97:INDEX(ZM,$A97-$B$4+1,$B$3-$B$2+1),ZT!AE$9:INDEX(ZTM,$B$3-$B$2+1,AE$8+1-$B$4)))</f>
        <v>0.61511246106706041</v>
      </c>
      <c r="AF97" s="18">
        <f>IF(OR($A97="",AF$8=""),"",MMULT(Z!$B97:INDEX(ZM,$A97-$B$4+1,$B$3-$B$2+1),ZT!AF$9:INDEX(ZTM,$B$3-$B$2+1,AF$8+1-$B$4)))</f>
        <v>0.59614816062254961</v>
      </c>
      <c r="AG97" s="18">
        <f>IF(OR($A97="",AG$8=""),"",MMULT(Z!$B97:INDEX(ZM,$A97-$B$4+1,$B$3-$B$2+1),ZT!AG$9:INDEX(ZTM,$B$3-$B$2+1,AG$8+1-$B$4)))</f>
        <v>0.61638376487428792</v>
      </c>
      <c r="AH97" s="18">
        <f>IF(OR($A97="",AH$8=""),"",MMULT(Z!$B97:INDEX(ZM,$A97-$B$4+1,$B$3-$B$2+1),ZT!AH$9:INDEX(ZTM,$B$3-$B$2+1,AH$8+1-$B$4)))</f>
        <v>0.52478898122566275</v>
      </c>
      <c r="AI97" s="18">
        <f>IF(OR($A97="",AI$8=""),"",MMULT(Z!$B97:INDEX(ZM,$A97-$B$4+1,$B$3-$B$2+1),ZT!AI$9:INDEX(ZTM,$B$3-$B$2+1,AI$8+1-$B$4)))</f>
        <v>0.54965554117376392</v>
      </c>
      <c r="AJ97" s="18">
        <f>IF(OR($A97="",AJ$8=""),"",MMULT(Z!$B97:INDEX(ZM,$A97-$B$4+1,$B$3-$B$2+1),ZT!AJ$9:INDEX(ZTM,$B$3-$B$2+1,AJ$8+1-$B$4)))</f>
        <v>0.60124852187576872</v>
      </c>
      <c r="AK97" s="18">
        <f>IF(OR($A97="",AK$8=""),"",MMULT(Z!$B97:INDEX(ZM,$A97-$B$4+1,$B$3-$B$2+1),ZT!AK$9:INDEX(ZTM,$B$3-$B$2+1,AK$8+1-$B$4)))</f>
        <v>0.60218216299650007</v>
      </c>
      <c r="AL97" s="18">
        <f>IF(OR($A97="",AL$8=""),"",MMULT(Z!$B97:INDEX(ZM,$A97-$B$4+1,$B$3-$B$2+1),ZT!AL$9:INDEX(ZTM,$B$3-$B$2+1,AL$8+1-$B$4)))</f>
        <v>0.65772390671041914</v>
      </c>
      <c r="AM97" s="18">
        <f>IF(OR($A97="",AM$8=""),"",MMULT(Z!$B97:INDEX(ZM,$A97-$B$4+1,$B$3-$B$2+1),ZT!AM$9:INDEX(ZTM,$B$3-$B$2+1,AM$8+1-$B$4)))</f>
        <v>0.52663562132912689</v>
      </c>
      <c r="AN97" s="18">
        <f>IF(OR($A97="",AN$8=""),"",MMULT(Z!$B97:INDEX(ZM,$A97-$B$4+1,$B$3-$B$2+1),ZT!AN$9:INDEX(ZTM,$B$3-$B$2+1,AN$8+1-$B$4)))</f>
        <v>0.61596887463848626</v>
      </c>
      <c r="AO97" s="18">
        <f>IF(OR($A97="",AO$8=""),"",MMULT(Z!$B97:INDEX(ZM,$A97-$B$4+1,$B$3-$B$2+1),ZT!AO$9:INDEX(ZTM,$B$3-$B$2+1,AO$8+1-$B$4)))</f>
        <v>0.41167902512632704</v>
      </c>
      <c r="AP97" s="18">
        <f>IF(OR($A97="",AP$8=""),"",MMULT(Z!$B97:INDEX(ZM,$A97-$B$4+1,$B$3-$B$2+1),ZT!AP$9:INDEX(ZTM,$B$3-$B$2+1,AP$8+1-$B$4)))</f>
        <v>0.4283401865827825</v>
      </c>
      <c r="AQ97" s="18">
        <f>IF(OR($A97="",AQ$8=""),"",MMULT(Z!$B97:INDEX(ZM,$A97-$B$4+1,$B$3-$B$2+1),ZT!AQ$9:INDEX(ZTM,$B$3-$B$2+1,AQ$8+1-$B$4)))</f>
        <v>0.41052870120909557</v>
      </c>
      <c r="AR97" s="18">
        <f>IF(OR($A97="",AR$8=""),"",MMULT(Z!$B97:INDEX(ZM,$A97-$B$4+1,$B$3-$B$2+1),ZT!AR$9:INDEX(ZTM,$B$3-$B$2+1,AR$8+1-$B$4)))</f>
        <v>0.30997832645547219</v>
      </c>
      <c r="AS97" s="18">
        <f>IF(OR($A97="",AS$8=""),"",MMULT(Z!$B97:INDEX(ZM,$A97-$B$4+1,$B$3-$B$2+1),ZT!AS$9:INDEX(ZTM,$B$3-$B$2+1,AS$8+1-$B$4)))</f>
        <v>0.31813170044179007</v>
      </c>
      <c r="AT97" s="18">
        <f>IF(OR($A97="",AT$8=""),"",MMULT(Z!$B97:INDEX(ZM,$A97-$B$4+1,$B$3-$B$2+1),ZT!AT$9:INDEX(ZTM,$B$3-$B$2+1,AT$8+1-$B$4)))</f>
        <v>0.29661877957744354</v>
      </c>
      <c r="AU97" s="18">
        <f>IF(OR($A97="",AU$8=""),"",MMULT(Z!$B97:INDEX(ZM,$A97-$B$4+1,$B$3-$B$2+1),ZT!AU$9:INDEX(ZTM,$B$3-$B$2+1,AU$8+1-$B$4)))</f>
        <v>0.19969374778671548</v>
      </c>
      <c r="AV97" s="18">
        <f>IF(OR($A97="",AV$8=""),"",MMULT(Z!$B97:INDEX(ZM,$A97-$B$4+1,$B$3-$B$2+1),ZT!AV$9:INDEX(ZTM,$B$3-$B$2+1,AV$8+1-$B$4)))</f>
        <v>0.18235344993421948</v>
      </c>
      <c r="AW97" s="18">
        <f>IF(OR($A97="",AW$8=""),"",MMULT(Z!$B97:INDEX(ZM,$A97-$B$4+1,$B$3-$B$2+1),ZT!AW$9:INDEX(ZTM,$B$3-$B$2+1,AW$8+1-$B$4)))</f>
        <v>0.14515456815598018</v>
      </c>
      <c r="AX97" s="18">
        <f>IF(OR($A97="",AX$8=""),"",MMULT(Z!$B97:INDEX(ZM,$A97-$B$4+1,$B$3-$B$2+1),ZT!AX$9:INDEX(ZTM,$B$3-$B$2+1,AX$8+1-$B$4)))</f>
        <v>9.8001347280048973E-2</v>
      </c>
      <c r="AY97" s="18">
        <f>IF(OR($A97="",AY$8=""),"",MMULT(Z!$B97:INDEX(ZM,$A97-$B$4+1,$B$3-$B$2+1),ZT!AY$9:INDEX(ZTM,$B$3-$B$2+1,AY$8+1-$B$4)))</f>
        <v>0.10362165815654779</v>
      </c>
      <c r="AZ97" s="18">
        <f>IF(OR($A97="",AZ$8=""),"",MMULT(Z!$B97:INDEX(ZM,$A97-$B$4+1,$B$3-$B$2+1),ZT!AZ$9:INDEX(ZTM,$B$3-$B$2+1,AZ$8+1-$B$4)))</f>
        <v>0.10155114860583878</v>
      </c>
      <c r="BA97" s="18">
        <f>IF(OR($A97="",BA$8=""),"",MMULT(Z!$B97:INDEX(ZM,$A97-$B$4+1,$B$3-$B$2+1),ZT!BA$9:INDEX(ZTM,$B$3-$B$2+1,BA$8+1-$B$4)))</f>
        <v>8.5375737408199634E-2</v>
      </c>
      <c r="BB97" s="18">
        <f>IF(OR($A97="",BB$8=""),"",MMULT(Z!$B97:INDEX(ZM,$A97-$B$4+1,$B$3-$B$2+1),ZT!BB$9:INDEX(ZTM,$B$3-$B$2+1,BB$8+1-$B$4)))</f>
        <v>8.0249498416468446E-2</v>
      </c>
      <c r="BC97" s="18">
        <f>IF(OR($A97="",BC$8=""),"",MMULT(Z!$B97:INDEX(ZM,$A97-$B$4+1,$B$3-$B$2+1),ZT!BC$9:INDEX(ZTM,$B$3-$B$2+1,BC$8+1-$B$4)))</f>
        <v>6.2949760322626419E-2</v>
      </c>
      <c r="BD97" s="18">
        <f>IF(OR($A97="",BD$8=""),"",MMULT(Z!$B97:INDEX(ZM,$A97-$B$4+1,$B$3-$B$2+1),ZT!BD$9:INDEX(ZTM,$B$3-$B$2+1,BD$8+1-$B$4)))</f>
        <v>7.8445168215781458E-2</v>
      </c>
      <c r="BE97" s="18">
        <f>IF(OR($A97="",BE$8=""),"",MMULT(Z!$B97:INDEX(ZM,$A97-$B$4+1,$B$3-$B$2+1),ZT!BE$9:INDEX(ZTM,$B$3-$B$2+1,BE$8+1-$B$4)))</f>
        <v>0.11371852579668146</v>
      </c>
      <c r="BF97" s="18">
        <f>IF(OR($A97="",BF$8=""),"",MMULT(Z!$B97:INDEX(ZM,$A97-$B$4+1,$B$3-$B$2+1),ZT!BF$9:INDEX(ZTM,$B$3-$B$2+1,BF$8+1-$B$4)))</f>
        <v>0.13306269639573468</v>
      </c>
      <c r="BG97" s="18">
        <f>IF(OR($A97="",BG$8=""),"",MMULT(Z!$B97:INDEX(ZM,$A97-$B$4+1,$B$3-$B$2+1),ZT!BG$9:INDEX(ZTM,$B$3-$B$2+1,BG$8+1-$B$4)))</f>
        <v>0.14812590622558097</v>
      </c>
      <c r="BH97" s="18">
        <f>IF(OR($A97="",BH$8=""),"",MMULT(Z!$B97:INDEX(ZM,$A97-$B$4+1,$B$3-$B$2+1),ZT!BH$9:INDEX(ZTM,$B$3-$B$2+1,BH$8+1-$B$4)))</f>
        <v>0.12625899205340199</v>
      </c>
      <c r="BI97" s="18">
        <f>IF(OR($A97="",BI$8=""),"",MMULT(Z!$B97:INDEX(ZM,$A97-$B$4+1,$B$3-$B$2+1),ZT!BI$9:INDEX(ZTM,$B$3-$B$2+1,BI$8+1-$B$4)))</f>
        <v>0.15489752093596909</v>
      </c>
      <c r="BJ97" s="18">
        <f>IF(OR($A97="",BJ$8=""),"",MMULT(Z!$B97:INDEX(ZM,$A97-$B$4+1,$B$3-$B$2+1),ZT!BJ$9:INDEX(ZTM,$B$3-$B$2+1,BJ$8+1-$B$4)))</f>
        <v>0.16926897051350817</v>
      </c>
      <c r="BK97" s="18">
        <f>IF(OR($A97="",BK$8=""),"",MMULT(Z!$B97:INDEX(ZM,$A97-$B$4+1,$B$3-$B$2+1),ZT!BK$9:INDEX(ZTM,$B$3-$B$2+1,BK$8+1-$B$4)))</f>
        <v>0.16639514262307545</v>
      </c>
      <c r="BL97" s="18">
        <f>IF(OR($A97="",BL$8=""),"",MMULT(Z!$B97:INDEX(ZM,$A97-$B$4+1,$B$3-$B$2+1),ZT!BL$9:INDEX(ZTM,$B$3-$B$2+1,BL$8+1-$B$4)))</f>
        <v>0.18558062711035545</v>
      </c>
      <c r="BM97" s="18">
        <f>IF(OR($A97="",BM$8=""),"",MMULT(Z!$B97:INDEX(ZM,$A97-$B$4+1,$B$3-$B$2+1),ZT!BM$9:INDEX(ZTM,$B$3-$B$2+1,BM$8+1-$B$4)))</f>
        <v>0.20346650944761344</v>
      </c>
      <c r="BN97" s="18">
        <f>IF(OR($A97="",BN$8=""),"",MMULT(Z!$B97:INDEX(ZM,$A97-$B$4+1,$B$3-$B$2+1),ZT!BN$9:INDEX(ZTM,$B$3-$B$2+1,BN$8+1-$B$4)))</f>
        <v>0.19886019676805164</v>
      </c>
      <c r="BO97" s="18">
        <f>IF(OR($A97="",BO$8=""),"",MMULT(Z!$B97:INDEX(ZM,$A97-$B$4+1,$B$3-$B$2+1),ZT!BO$9:INDEX(ZTM,$B$3-$B$2+1,BO$8+1-$B$4)))</f>
        <v>0.22770772946313794</v>
      </c>
      <c r="BP97" s="18">
        <f>IF(OR($A97="",BP$8=""),"",MMULT(Z!$B97:INDEX(ZM,$A97-$B$4+1,$B$3-$B$2+1),ZT!BP$9:INDEX(ZTM,$B$3-$B$2+1,BP$8+1-$B$4)))</f>
        <v>0.23859991677615636</v>
      </c>
      <c r="BQ97" s="18">
        <f>IF(OR($A97="",BQ$8=""),"",MMULT(Z!$B97:INDEX(ZM,$A97-$B$4+1,$B$3-$B$2+1),ZT!BQ$9:INDEX(ZTM,$B$3-$B$2+1,BQ$8+1-$B$4)))</f>
        <v>0.23040803069294602</v>
      </c>
      <c r="BR97" s="18">
        <f>IF(OR($A97="",BR$8=""),"",MMULT(Z!$B97:INDEX(ZM,$A97-$B$4+1,$B$3-$B$2+1),ZT!BR$9:INDEX(ZTM,$B$3-$B$2+1,BR$8+1-$B$4)))</f>
        <v>0.23450112828312816</v>
      </c>
      <c r="BS97" s="18">
        <f>IF(OR($A97="",BS$8=""),"",MMULT(Z!$B97:INDEX(ZM,$A97-$B$4+1,$B$3-$B$2+1),ZT!BS$9:INDEX(ZTM,$B$3-$B$2+1,BS$8+1-$B$4)))</f>
        <v>0.23205382884421163</v>
      </c>
      <c r="BT97" s="18">
        <f>IF(OR($A97="",BT$8=""),"",MMULT(Z!$B97:INDEX(ZM,$A97-$B$4+1,$B$3-$B$2+1),ZT!BT$9:INDEX(ZTM,$B$3-$B$2+1,BT$8+1-$B$4)))</f>
        <v>0.2407167791941914</v>
      </c>
      <c r="BU97" s="18">
        <f>IF(OR($A97="",BU$8=""),"",MMULT(Z!$B97:INDEX(ZM,$A97-$B$4+1,$B$3-$B$2+1),ZT!BU$9:INDEX(ZTM,$B$3-$B$2+1,BU$8+1-$B$4)))</f>
        <v>0.25199250723329641</v>
      </c>
      <c r="BV97" s="18">
        <f>IF(OR($A97="",BV$8=""),"",MMULT(Z!$B97:INDEX(ZM,$A97-$B$4+1,$B$3-$B$2+1),ZT!BV$9:INDEX(ZTM,$B$3-$B$2+1,BV$8+1-$B$4)))</f>
        <v>0.23576993067655599</v>
      </c>
      <c r="BW97" s="18">
        <f>IF(OR($A97="",BW$8=""),"",MMULT(Z!$B97:INDEX(ZM,$A97-$B$4+1,$B$3-$B$2+1),ZT!BW$9:INDEX(ZTM,$B$3-$B$2+1,BW$8+1-$B$4)))</f>
        <v>0.23744962728902164</v>
      </c>
      <c r="BX97" s="18">
        <f>IF(OR($A97="",BX$8=""),"",MMULT(Z!$B97:INDEX(ZM,$A97-$B$4+1,$B$3-$B$2+1),ZT!BX$9:INDEX(ZTM,$B$3-$B$2+1,BX$8+1-$B$4)))</f>
        <v>0.2514009921273454</v>
      </c>
      <c r="BY97" s="18">
        <f>IF(OR($A97="",BY$8=""),"",MMULT(Z!$B97:INDEX(ZM,$A97-$B$4+1,$B$3-$B$2+1),ZT!BY$9:INDEX(ZTM,$B$3-$B$2+1,BY$8+1-$B$4)))</f>
        <v>0.21736748104650785</v>
      </c>
      <c r="BZ97" s="18">
        <f>IF(OR($A97="",BZ$8=""),"",MMULT(Z!$B97:INDEX(ZM,$A97-$B$4+1,$B$3-$B$2+1),ZT!BZ$9:INDEX(ZTM,$B$3-$B$2+1,BZ$8+1-$B$4)))</f>
        <v>0.25076187189058963</v>
      </c>
      <c r="CA97" s="18">
        <f>IF(OR($A97="",CA$8=""),"",MMULT(Z!$B97:INDEX(ZM,$A97-$B$4+1,$B$3-$B$2+1),ZT!CA$9:INDEX(ZTM,$B$3-$B$2+1,CA$8+1-$B$4)))</f>
        <v>0.19146773166518202</v>
      </c>
      <c r="CB97" s="18">
        <f>IF(OR($A97="",CB$8=""),"",MMULT(Z!$B97:INDEX(ZM,$A97-$B$4+1,$B$3-$B$2+1),ZT!CB$9:INDEX(ZTM,$B$3-$B$2+1,CB$8+1-$B$4)))</f>
        <v>0.21223393347927264</v>
      </c>
      <c r="CC97" s="18">
        <f>IF(OR($A97="",CC$8=""),"",MMULT(Z!$B97:INDEX(ZM,$A97-$B$4+1,$B$3-$B$2+1),ZT!CC$9:INDEX(ZTM,$B$3-$B$2+1,CC$8+1-$B$4)))</f>
        <v>0.20600204050190268</v>
      </c>
      <c r="CD97" s="18">
        <f>IF(OR($A97="",CD$8=""),"",MMULT(Z!$B97:INDEX(ZM,$A97-$B$4+1,$B$3-$B$2+1),ZT!CD$9:INDEX(ZTM,$B$3-$B$2+1,CD$8+1-$B$4)))</f>
        <v>0.17116948694029721</v>
      </c>
      <c r="CE97" s="18">
        <f>IF(OR($A97="",CE$8=""),"",MMULT(Z!$B97:INDEX(ZM,$A97-$B$4+1,$B$3-$B$2+1),ZT!CE$9:INDEX(ZTM,$B$3-$B$2+1,CE$8+1-$B$4)))</f>
        <v>0.17916031783653294</v>
      </c>
      <c r="CF97" s="18">
        <f>IF(OR($A97="",CF$8=""),"",MMULT(Z!$B97:INDEX(ZM,$A97-$B$4+1,$B$3-$B$2+1),ZT!CF$9:INDEX(ZTM,$B$3-$B$2+1,CF$8+1-$B$4)))</f>
        <v>0.17401839670387645</v>
      </c>
      <c r="CG97" s="18">
        <f>IF(OR($A97="",CG$8=""),"",MMULT(Z!$B97:INDEX(ZM,$A97-$B$4+1,$B$3-$B$2+1),ZT!CG$9:INDEX(ZTM,$B$3-$B$2+1,CG$8+1-$B$4)))</f>
        <v>0.18430571884930533</v>
      </c>
      <c r="CH97" s="18">
        <f>IF(OR($A97="",CH$8=""),"",MMULT(Z!$B97:INDEX(ZM,$A97-$B$4+1,$B$3-$B$2+1),ZT!CH$9:INDEX(ZTM,$B$3-$B$2+1,CH$8+1-$B$4)))</f>
        <v>0.1728683745973047</v>
      </c>
      <c r="CI97" s="18">
        <f>IF(OR($A97="",CI$8=""),"",MMULT(Z!$B97:INDEX(ZM,$A97-$B$4+1,$B$3-$B$2+1),ZT!CI$9:INDEX(ZTM,$B$3-$B$2+1,CI$8+1-$B$4)))</f>
        <v>0.20287676401265337</v>
      </c>
      <c r="CJ97" s="18">
        <f>IF(OR($A97="",CJ$8=""),"",MMULT(Z!$B97:INDEX(ZM,$A97-$B$4+1,$B$3-$B$2+1),ZT!CJ$9:INDEX(ZTM,$B$3-$B$2+1,CJ$8+1-$B$4)))</f>
        <v>0.18350837921316296</v>
      </c>
      <c r="CK97" s="18">
        <f>IF(OR($A97="",CK$8=""),"",MMULT(Z!$B97:INDEX(ZM,$A97-$B$4+1,$B$3-$B$2+1),ZT!CK$9:INDEX(ZTM,$B$3-$B$2+1,CK$8+1-$B$4)))</f>
        <v>0.18542276519715373</v>
      </c>
      <c r="CL97" s="18">
        <f>IF(OR($A97="",CL$8=""),"",MMULT(Z!$B97:INDEX(ZM,$A97-$B$4+1,$B$3-$B$2+1),ZT!CL$9:INDEX(ZTM,$B$3-$B$2+1,CL$8+1-$B$4)))</f>
        <v>0.23844415297885851</v>
      </c>
      <c r="CM97" s="18">
        <f>IF(OR($A97="",CM$8=""),"",MMULT(Z!$B97:INDEX(ZM,$A97-$B$4+1,$B$3-$B$2+1),ZT!CM$9:INDEX(ZTM,$B$3-$B$2+1,CM$8+1-$B$4)))</f>
        <v>0.18575681100970035</v>
      </c>
      <c r="CN97" s="18">
        <f>IF(OR($A97="",CN$8=""),"",MMULT(Z!$B97:INDEX(ZM,$A97-$B$4+1,$B$3-$B$2+1),ZT!CN$9:INDEX(ZTM,$B$3-$B$2+1,CN$8+1-$B$4)))</f>
        <v>0.19073533068056014</v>
      </c>
      <c r="CO97" s="18">
        <f>IF(OR($A97="",CO$8=""),"",MMULT(Z!$B97:INDEX(ZM,$A97-$B$4+1,$B$3-$B$2+1),ZT!CO$9:INDEX(ZTM,$B$3-$B$2+1,CO$8+1-$B$4)))</f>
        <v>0.20051914368099194</v>
      </c>
      <c r="CP97" s="18">
        <f>IF(OR($A97="",CP$8=""),"",MMULT(Z!$B97:INDEX(ZM,$A97-$B$4+1,$B$3-$B$2+1),ZT!CP$9:INDEX(ZTM,$B$3-$B$2+1,CP$8+1-$B$4)))</f>
        <v>0.1205812105878811</v>
      </c>
      <c r="CQ97" s="18">
        <f>IF(OR($A97="",CQ$8=""),"",MMULT(Z!$B97:INDEX(ZM,$A97-$B$4+1,$B$3-$B$2+1),ZT!CQ$9:INDEX(ZTM,$B$3-$B$2+1,CQ$8+1-$B$4)))</f>
        <v>0.14167889547295312</v>
      </c>
      <c r="CR97" s="18">
        <f>IF(OR($A97="",CR$8=""),"",MMULT(Z!$B97:INDEX(ZM,$A97-$B$4+1,$B$3-$B$2+1),ZT!CR$9:INDEX(ZTM,$B$3-$B$2+1,CR$8+1-$B$4)))</f>
        <v>9.8130874169565868E-2</v>
      </c>
      <c r="CS97" s="18">
        <f>IF(OR($A97="",CS$8=""),"",MMULT(Z!$B97:INDEX(ZM,$A97-$B$4+1,$B$3-$B$2+1),ZT!CS$9:INDEX(ZTM,$B$3-$B$2+1,CS$8+1-$B$4)))</f>
        <v>0.13966492868643113</v>
      </c>
      <c r="CT97" s="18" t="str">
        <f>IF(OR($A97="",CT$8=""),"",MMULT(Z!$B97:INDEX(ZM,$A97-$B$4+1,$B$3-$B$2+1),ZT!CT$9:INDEX(ZTM,$B$3-$B$2+1,CT$8+1-$B$4)))</f>
        <v/>
      </c>
      <c r="CU97" s="18" t="str">
        <f>IF(OR($A97="",CU$8=""),"",MMULT(Z!$B97:INDEX(ZM,$A97-$B$4+1,$B$3-$B$2+1),ZT!CU$9:INDEX(ZTM,$B$3-$B$2+1,CU$8+1-$B$4)))</f>
        <v/>
      </c>
      <c r="CV97" s="18" t="str">
        <f>IF(OR($A97="",CV$8=""),"",MMULT(Z!$B97:INDEX(ZM,$A97-$B$4+1,$B$3-$B$2+1),ZT!CV$9:INDEX(ZTM,$B$3-$B$2+1,CV$8+1-$B$4)))</f>
        <v/>
      </c>
      <c r="CW97" s="18" t="str">
        <f>IF(OR($A97="",CW$8=""),"",MMULT(Z!$B97:INDEX(ZM,$A97-$B$4+1,$B$3-$B$2+1),ZT!CW$9:INDEX(ZTM,$B$3-$B$2+1,CW$8+1-$B$4)))</f>
        <v/>
      </c>
      <c r="CX97" s="18" t="str">
        <f>IF(OR($A97="",CX$8=""),"",MMULT(Z!$B97:INDEX(ZM,$A97-$B$4+1,$B$3-$B$2+1),ZT!CX$9:INDEX(ZTM,$B$3-$B$2+1,CX$8+1-$B$4)))</f>
        <v/>
      </c>
      <c r="CY97" s="18" t="str">
        <f>IF(OR($A97="",CY$8=""),"",MMULT(Z!$B97:INDEX(ZM,$A97-$B$4+1,$B$3-$B$2+1),ZT!CY$9:INDEX(ZTM,$B$3-$B$2+1,CY$8+1-$B$4)))</f>
        <v/>
      </c>
      <c r="CZ97" s="18" t="str">
        <f>IF(OR($A97="",CZ$8=""),"",MMULT(Z!$B97:INDEX(ZM,$A97-$B$4+1,$B$3-$B$2+1),ZT!CZ$9:INDEX(ZTM,$B$3-$B$2+1,CZ$8+1-$B$4)))</f>
        <v/>
      </c>
      <c r="DA97" s="18" t="str">
        <f>IF(OR($A97="",DA$8=""),"",MMULT(Z!$B97:INDEX(ZM,$A97-$B$4+1,$B$3-$B$2+1),ZT!DA$9:INDEX(ZTM,$B$3-$B$2+1,DA$8+1-$B$4)))</f>
        <v/>
      </c>
      <c r="DB97" s="18" t="str">
        <f>IF(OR($A97="",DB$8=""),"",MMULT(Z!$B97:INDEX(ZM,$A97-$B$4+1,$B$3-$B$2+1),ZT!DB$9:INDEX(ZTM,$B$3-$B$2+1,DB$8+1-$B$4)))</f>
        <v/>
      </c>
      <c r="DC97" s="18" t="str">
        <f>IF(OR($A97="",DC$8=""),"",MMULT(Z!$B97:INDEX(ZM,$A97-$B$4+1,$B$3-$B$2+1),ZT!DC$9:INDEX(ZTM,$B$3-$B$2+1,DC$8+1-$B$4)))</f>
        <v/>
      </c>
      <c r="DD97" s="18" t="str">
        <f>IF(OR($A97="",DD$8=""),"",MMULT(Z!$B97:INDEX(ZM,$A97-$B$4+1,$B$3-$B$2+1),ZT!DD$9:INDEX(ZTM,$B$3-$B$2+1,DD$8+1-$B$4)))</f>
        <v/>
      </c>
      <c r="DE97" s="18" t="str">
        <f>IF(OR($A97="",DE$8=""),"",MMULT(Z!$B97:INDEX(ZM,$A97-$B$4+1,$B$3-$B$2+1),ZT!DE$9:INDEX(ZTM,$B$3-$B$2+1,DE$8+1-$B$4)))</f>
        <v/>
      </c>
      <c r="DF97" s="18" t="str">
        <f>IF(OR($A97="",DF$8=""),"",MMULT(Z!$B97:INDEX(ZM,$A97-$B$4+1,$B$3-$B$2+1),ZT!DF$9:INDEX(ZTM,$B$3-$B$2+1,DF$8+1-$B$4)))</f>
        <v/>
      </c>
      <c r="DG97" s="18" t="str">
        <f>IF(OR($A97="",DG$8=""),"",MMULT(Z!$B97:INDEX(ZM,$A97-$B$4+1,$B$3-$B$2+1),ZT!DG$9:INDEX(ZTM,$B$3-$B$2+1,DG$8+1-$B$4)))</f>
        <v/>
      </c>
    </row>
    <row r="98" spans="1:111">
      <c r="A98">
        <f>Z!A98</f>
        <v>89</v>
      </c>
      <c r="B98" s="18">
        <f>IF(OR($A98="",B$8=""),"",MMULT(Z!$B98:INDEX(ZM,$A98-$B$4+1,$B$3-$B$2+1),ZT!B$9:INDEX(ZTM,$B$3-$B$2+1,B$8+1-$B$4)))</f>
        <v>0.63302719514591765</v>
      </c>
      <c r="C98" s="18">
        <f>IF(OR($A98="",C$8=""),"",MMULT(Z!$B98:INDEX(ZM,$A98-$B$4+1,$B$3-$B$2+1),ZT!C$9:INDEX(ZTM,$B$3-$B$2+1,C$8+1-$B$4)))</f>
        <v>0.64433176197723263</v>
      </c>
      <c r="D98" s="18">
        <f>IF(OR($A98="",D$8=""),"",MMULT(Z!$B98:INDEX(ZM,$A98-$B$4+1,$B$3-$B$2+1),ZT!D$9:INDEX(ZTM,$B$3-$B$2+1,D$8+1-$B$4)))</f>
        <v>0.39909709059113352</v>
      </c>
      <c r="E98" s="18">
        <f>IF(OR($A98="",E$8=""),"",MMULT(Z!$B98:INDEX(ZM,$A98-$B$4+1,$B$3-$B$2+1),ZT!E$9:INDEX(ZTM,$B$3-$B$2+1,E$8+1-$B$4)))</f>
        <v>0.48718101553980514</v>
      </c>
      <c r="F98" s="18">
        <f>IF(OR($A98="",F$8=""),"",MMULT(Z!$B98:INDEX(ZM,$A98-$B$4+1,$B$3-$B$2+1),ZT!F$9:INDEX(ZTM,$B$3-$B$2+1,F$8+1-$B$4)))</f>
        <v>0.43558084783289086</v>
      </c>
      <c r="G98" s="18">
        <f>IF(OR($A98="",G$8=""),"",MMULT(Z!$B98:INDEX(ZM,$A98-$B$4+1,$B$3-$B$2+1),ZT!G$9:INDEX(ZTM,$B$3-$B$2+1,G$8+1-$B$4)))</f>
        <v>0.56286195903981984</v>
      </c>
      <c r="H98" s="18">
        <f>IF(OR($A98="",H$8=""),"",MMULT(Z!$B98:INDEX(ZM,$A98-$B$4+1,$B$3-$B$2+1),ZT!H$9:INDEX(ZTM,$B$3-$B$2+1,H$8+1-$B$4)))</f>
        <v>0.38037973670419978</v>
      </c>
      <c r="I98" s="18">
        <f>IF(OR($A98="",I$8=""),"",MMULT(Z!$B98:INDEX(ZM,$A98-$B$4+1,$B$3-$B$2+1),ZT!I$9:INDEX(ZTM,$B$3-$B$2+1,I$8+1-$B$4)))</f>
        <v>0.28537541706590713</v>
      </c>
      <c r="J98" s="18">
        <f>IF(OR($A98="",J$8=""),"",MMULT(Z!$B98:INDEX(ZM,$A98-$B$4+1,$B$3-$B$2+1),ZT!J$9:INDEX(ZTM,$B$3-$B$2+1,J$8+1-$B$4)))</f>
        <v>0.68795268927754472</v>
      </c>
      <c r="K98" s="18">
        <f>IF(OR($A98="",K$8=""),"",MMULT(Z!$B98:INDEX(ZM,$A98-$B$4+1,$B$3-$B$2+1),ZT!K$9:INDEX(ZTM,$B$3-$B$2+1,K$8+1-$B$4)))</f>
        <v>0.33616004175699193</v>
      </c>
      <c r="L98" s="18">
        <f>IF(OR($A98="",L$8=""),"",MMULT(Z!$B98:INDEX(ZM,$A98-$B$4+1,$B$3-$B$2+1),ZT!L$9:INDEX(ZTM,$B$3-$B$2+1,L$8+1-$B$4)))</f>
        <v>0.55780766949139826</v>
      </c>
      <c r="M98" s="18">
        <f>IF(OR($A98="",M$8=""),"",MMULT(Z!$B98:INDEX(ZM,$A98-$B$4+1,$B$3-$B$2+1),ZT!M$9:INDEX(ZTM,$B$3-$B$2+1,M$8+1-$B$4)))</f>
        <v>-9.6106654747820115E-3</v>
      </c>
      <c r="N98" s="18">
        <f>IF(OR($A98="",N$8=""),"",MMULT(Z!$B98:INDEX(ZM,$A98-$B$4+1,$B$3-$B$2+1),ZT!N$9:INDEX(ZTM,$B$3-$B$2+1,N$8+1-$B$4)))</f>
        <v>0.45306760564098131</v>
      </c>
      <c r="O98" s="18">
        <f>IF(OR($A98="",O$8=""),"",MMULT(Z!$B98:INDEX(ZM,$A98-$B$4+1,$B$3-$B$2+1),ZT!O$9:INDEX(ZTM,$B$3-$B$2+1,O$8+1-$B$4)))</f>
        <v>0.27922884949769078</v>
      </c>
      <c r="P98" s="18">
        <f>IF(OR($A98="",P$8=""),"",MMULT(Z!$B98:INDEX(ZM,$A98-$B$4+1,$B$3-$B$2+1),ZT!P$9:INDEX(ZTM,$B$3-$B$2+1,P$8+1-$B$4)))</f>
        <v>0.25927901312998131</v>
      </c>
      <c r="Q98" s="18">
        <f>IF(OR($A98="",Q$8=""),"",MMULT(Z!$B98:INDEX(ZM,$A98-$B$4+1,$B$3-$B$2+1),ZT!Q$9:INDEX(ZTM,$B$3-$B$2+1,Q$8+1-$B$4)))</f>
        <v>0.23376179845149944</v>
      </c>
      <c r="R98" s="18">
        <f>IF(OR($A98="",R$8=""),"",MMULT(Z!$B98:INDEX(ZM,$A98-$B$4+1,$B$3-$B$2+1),ZT!R$9:INDEX(ZTM,$B$3-$B$2+1,R$8+1-$B$4)))</f>
        <v>0.30715830104898673</v>
      </c>
      <c r="S98" s="18">
        <f>IF(OR($A98="",S$8=""),"",MMULT(Z!$B98:INDEX(ZM,$A98-$B$4+1,$B$3-$B$2+1),ZT!S$9:INDEX(ZTM,$B$3-$B$2+1,S$8+1-$B$4)))</f>
        <v>0.38884371819974484</v>
      </c>
      <c r="T98" s="18">
        <f>IF(OR($A98="",T$8=""),"",MMULT(Z!$B98:INDEX(ZM,$A98-$B$4+1,$B$3-$B$2+1),ZT!T$9:INDEX(ZTM,$B$3-$B$2+1,T$8+1-$B$4)))</f>
        <v>8.8254748604001537E-2</v>
      </c>
      <c r="U98" s="18">
        <f>IF(OR($A98="",U$8=""),"",MMULT(Z!$B98:INDEX(ZM,$A98-$B$4+1,$B$3-$B$2+1),ZT!U$9:INDEX(ZTM,$B$3-$B$2+1,U$8+1-$B$4)))</f>
        <v>0.35399753585581839</v>
      </c>
      <c r="V98" s="18">
        <f>IF(OR($A98="",V$8=""),"",MMULT(Z!$B98:INDEX(ZM,$A98-$B$4+1,$B$3-$B$2+1),ZT!V$9:INDEX(ZTM,$B$3-$B$2+1,V$8+1-$B$4)))</f>
        <v>0.47213514372833432</v>
      </c>
      <c r="W98" s="18">
        <f>IF(OR($A98="",W$8=""),"",MMULT(Z!$B98:INDEX(ZM,$A98-$B$4+1,$B$3-$B$2+1),ZT!W$9:INDEX(ZTM,$B$3-$B$2+1,W$8+1-$B$4)))</f>
        <v>0.39914680055625945</v>
      </c>
      <c r="X98" s="18">
        <f>IF(OR($A98="",X$8=""),"",MMULT(Z!$B98:INDEX(ZM,$A98-$B$4+1,$B$3-$B$2+1),ZT!X$9:INDEX(ZTM,$B$3-$B$2+1,X$8+1-$B$4)))</f>
        <v>0.49700999376366023</v>
      </c>
      <c r="Y98" s="18">
        <f>IF(OR($A98="",Y$8=""),"",MMULT(Z!$B98:INDEX(ZM,$A98-$B$4+1,$B$3-$B$2+1),ZT!Y$9:INDEX(ZTM,$B$3-$B$2+1,Y$8+1-$B$4)))</f>
        <v>0.39621902336444909</v>
      </c>
      <c r="Z98" s="18">
        <f>IF(OR($A98="",Z$8=""),"",MMULT(Z!$B98:INDEX(ZM,$A98-$B$4+1,$B$3-$B$2+1),ZT!Z$9:INDEX(ZTM,$B$3-$B$2+1,Z$8+1-$B$4)))</f>
        <v>0.59812444291908151</v>
      </c>
      <c r="AA98" s="18">
        <f>IF(OR($A98="",AA$8=""),"",MMULT(Z!$B98:INDEX(ZM,$A98-$B$4+1,$B$3-$B$2+1),ZT!AA$9:INDEX(ZTM,$B$3-$B$2+1,AA$8+1-$B$4)))</f>
        <v>0.32341456488527109</v>
      </c>
      <c r="AB98" s="18">
        <f>IF(OR($A98="",AB$8=""),"",MMULT(Z!$B98:INDEX(ZM,$A98-$B$4+1,$B$3-$B$2+1),ZT!AB$9:INDEX(ZTM,$B$3-$B$2+1,AB$8+1-$B$4)))</f>
        <v>0.66419038715793477</v>
      </c>
      <c r="AC98" s="18">
        <f>IF(OR($A98="",AC$8=""),"",MMULT(Z!$B98:INDEX(ZM,$A98-$B$4+1,$B$3-$B$2+1),ZT!AC$9:INDEX(ZTM,$B$3-$B$2+1,AC$8+1-$B$4)))</f>
        <v>0.44149418868576795</v>
      </c>
      <c r="AD98" s="18">
        <f>IF(OR($A98="",AD$8=""),"",MMULT(Z!$B98:INDEX(ZM,$A98-$B$4+1,$B$3-$B$2+1),ZT!AD$9:INDEX(ZTM,$B$3-$B$2+1,AD$8+1-$B$4)))</f>
        <v>0.45932666750446782</v>
      </c>
      <c r="AE98" s="18">
        <f>IF(OR($A98="",AE$8=""),"",MMULT(Z!$B98:INDEX(ZM,$A98-$B$4+1,$B$3-$B$2+1),ZT!AE$9:INDEX(ZTM,$B$3-$B$2+1,AE$8+1-$B$4)))</f>
        <v>0.62095915475935526</v>
      </c>
      <c r="AF98" s="18">
        <f>IF(OR($A98="",AF$8=""),"",MMULT(Z!$B98:INDEX(ZM,$A98-$B$4+1,$B$3-$B$2+1),ZT!AF$9:INDEX(ZTM,$B$3-$B$2+1,AF$8+1-$B$4)))</f>
        <v>0.59976342756197876</v>
      </c>
      <c r="AG98" s="18">
        <f>IF(OR($A98="",AG$8=""),"",MMULT(Z!$B98:INDEX(ZM,$A98-$B$4+1,$B$3-$B$2+1),ZT!AG$9:INDEX(ZTM,$B$3-$B$2+1,AG$8+1-$B$4)))</f>
        <v>0.80866261490628522</v>
      </c>
      <c r="AH98" s="18">
        <f>IF(OR($A98="",AH$8=""),"",MMULT(Z!$B98:INDEX(ZM,$A98-$B$4+1,$B$3-$B$2+1),ZT!AH$9:INDEX(ZTM,$B$3-$B$2+1,AH$8+1-$B$4)))</f>
        <v>0.53991680147607968</v>
      </c>
      <c r="AI98" s="18">
        <f>IF(OR($A98="",AI$8=""),"",MMULT(Z!$B98:INDEX(ZM,$A98-$B$4+1,$B$3-$B$2+1),ZT!AI$9:INDEX(ZTM,$B$3-$B$2+1,AI$8+1-$B$4)))</f>
        <v>0.61675959632483435</v>
      </c>
      <c r="AJ98" s="18">
        <f>IF(OR($A98="",AJ$8=""),"",MMULT(Z!$B98:INDEX(ZM,$A98-$B$4+1,$B$3-$B$2+1),ZT!AJ$9:INDEX(ZTM,$B$3-$B$2+1,AJ$8+1-$B$4)))</f>
        <v>0.62961967399657415</v>
      </c>
      <c r="AK98" s="18">
        <f>IF(OR($A98="",AK$8=""),"",MMULT(Z!$B98:INDEX(ZM,$A98-$B$4+1,$B$3-$B$2+1),ZT!AK$9:INDEX(ZTM,$B$3-$B$2+1,AK$8+1-$B$4)))</f>
        <v>0.62406633502691966</v>
      </c>
      <c r="AL98" s="18">
        <f>IF(OR($A98="",AL$8=""),"",MMULT(Z!$B98:INDEX(ZM,$A98-$B$4+1,$B$3-$B$2+1),ZT!AL$9:INDEX(ZTM,$B$3-$B$2+1,AL$8+1-$B$4)))</f>
        <v>0.74046580536222539</v>
      </c>
      <c r="AM98" s="18">
        <f>IF(OR($A98="",AM$8=""),"",MMULT(Z!$B98:INDEX(ZM,$A98-$B$4+1,$B$3-$B$2+1),ZT!AM$9:INDEX(ZTM,$B$3-$B$2+1,AM$8+1-$B$4)))</f>
        <v>0.52791507040665231</v>
      </c>
      <c r="AN98" s="18">
        <f>IF(OR($A98="",AN$8=""),"",MMULT(Z!$B98:INDEX(ZM,$A98-$B$4+1,$B$3-$B$2+1),ZT!AN$9:INDEX(ZTM,$B$3-$B$2+1,AN$8+1-$B$4)))</f>
        <v>0.75266051474488249</v>
      </c>
      <c r="AO98" s="18">
        <f>IF(OR($A98="",AO$8=""),"",MMULT(Z!$B98:INDEX(ZM,$A98-$B$4+1,$B$3-$B$2+1),ZT!AO$9:INDEX(ZTM,$B$3-$B$2+1,AO$8+1-$B$4)))</f>
        <v>0.49725089680465584</v>
      </c>
      <c r="AP98" s="18">
        <f>IF(OR($A98="",AP$8=""),"",MMULT(Z!$B98:INDEX(ZM,$A98-$B$4+1,$B$3-$B$2+1),ZT!AP$9:INDEX(ZTM,$B$3-$B$2+1,AP$8+1-$B$4)))</f>
        <v>0.49705294112348752</v>
      </c>
      <c r="AQ98" s="18">
        <f>IF(OR($A98="",AQ$8=""),"",MMULT(Z!$B98:INDEX(ZM,$A98-$B$4+1,$B$3-$B$2+1),ZT!AQ$9:INDEX(ZTM,$B$3-$B$2+1,AQ$8+1-$B$4)))</f>
        <v>0.48229856542775018</v>
      </c>
      <c r="AR98" s="18">
        <f>IF(OR($A98="",AR$8=""),"",MMULT(Z!$B98:INDEX(ZM,$A98-$B$4+1,$B$3-$B$2+1),ZT!AR$9:INDEX(ZTM,$B$3-$B$2+1,AR$8+1-$B$4)))</f>
        <v>0.3652693065340869</v>
      </c>
      <c r="AS98" s="18">
        <f>IF(OR($A98="",AS$8=""),"",MMULT(Z!$B98:INDEX(ZM,$A98-$B$4+1,$B$3-$B$2+1),ZT!AS$9:INDEX(ZTM,$B$3-$B$2+1,AS$8+1-$B$4)))</f>
        <v>0.35145692635349085</v>
      </c>
      <c r="AT98" s="18">
        <f>IF(OR($A98="",AT$8=""),"",MMULT(Z!$B98:INDEX(ZM,$A98-$B$4+1,$B$3-$B$2+1),ZT!AT$9:INDEX(ZTM,$B$3-$B$2+1,AT$8+1-$B$4)))</f>
        <v>0.27545874256282094</v>
      </c>
      <c r="AU98" s="18">
        <f>IF(OR($A98="",AU$8=""),"",MMULT(Z!$B98:INDEX(ZM,$A98-$B$4+1,$B$3-$B$2+1),ZT!AU$9:INDEX(ZTM,$B$3-$B$2+1,AU$8+1-$B$4)))</f>
        <v>0.24994033791024575</v>
      </c>
      <c r="AV98" s="18">
        <f>IF(OR($A98="",AV$8=""),"",MMULT(Z!$B98:INDEX(ZM,$A98-$B$4+1,$B$3-$B$2+1),ZT!AV$9:INDEX(ZTM,$B$3-$B$2+1,AV$8+1-$B$4)))</f>
        <v>0.22324810198559472</v>
      </c>
      <c r="AW98" s="18">
        <f>IF(OR($A98="",AW$8=""),"",MMULT(Z!$B98:INDEX(ZM,$A98-$B$4+1,$B$3-$B$2+1),ZT!AW$9:INDEX(ZTM,$B$3-$B$2+1,AW$8+1-$B$4)))</f>
        <v>0.18063633438530316</v>
      </c>
      <c r="AX98" s="18">
        <f>IF(OR($A98="",AX$8=""),"",MMULT(Z!$B98:INDEX(ZM,$A98-$B$4+1,$B$3-$B$2+1),ZT!AX$9:INDEX(ZTM,$B$3-$B$2+1,AX$8+1-$B$4)))</f>
        <v>0.13343016544465244</v>
      </c>
      <c r="AY98" s="18">
        <f>IF(OR($A98="",AY$8=""),"",MMULT(Z!$B98:INDEX(ZM,$A98-$B$4+1,$B$3-$B$2+1),ZT!AY$9:INDEX(ZTM,$B$3-$B$2+1,AY$8+1-$B$4)))</f>
        <v>0.11525215913807646</v>
      </c>
      <c r="AZ98" s="18">
        <f>IF(OR($A98="",AZ$8=""),"",MMULT(Z!$B98:INDEX(ZM,$A98-$B$4+1,$B$3-$B$2+1),ZT!AZ$9:INDEX(ZTM,$B$3-$B$2+1,AZ$8+1-$B$4)))</f>
        <v>0.12695886091393077</v>
      </c>
      <c r="BA98" s="18">
        <f>IF(OR($A98="",BA$8=""),"",MMULT(Z!$B98:INDEX(ZM,$A98-$B$4+1,$B$3-$B$2+1),ZT!BA$9:INDEX(ZTM,$B$3-$B$2+1,BA$8+1-$B$4)))</f>
        <v>9.8724204168574581E-2</v>
      </c>
      <c r="BB98" s="18">
        <f>IF(OR($A98="",BB$8=""),"",MMULT(Z!$B98:INDEX(ZM,$A98-$B$4+1,$B$3-$B$2+1),ZT!BB$9:INDEX(ZTM,$B$3-$B$2+1,BB$8+1-$B$4)))</f>
        <v>9.2901475074161757E-2</v>
      </c>
      <c r="BC98" s="18">
        <f>IF(OR($A98="",BC$8=""),"",MMULT(Z!$B98:INDEX(ZM,$A98-$B$4+1,$B$3-$B$2+1),ZT!BC$9:INDEX(ZTM,$B$3-$B$2+1,BC$8+1-$B$4)))</f>
        <v>5.5704577183900032E-2</v>
      </c>
      <c r="BD98" s="18">
        <f>IF(OR($A98="",BD$8=""),"",MMULT(Z!$B98:INDEX(ZM,$A98-$B$4+1,$B$3-$B$2+1),ZT!BD$9:INDEX(ZTM,$B$3-$B$2+1,BD$8+1-$B$4)))</f>
        <v>8.0698916948720695E-2</v>
      </c>
      <c r="BE98" s="18">
        <f>IF(OR($A98="",BE$8=""),"",MMULT(Z!$B98:INDEX(ZM,$A98-$B$4+1,$B$3-$B$2+1),ZT!BE$9:INDEX(ZTM,$B$3-$B$2+1,BE$8+1-$B$4)))</f>
        <v>0.12813454180740869</v>
      </c>
      <c r="BF98" s="18">
        <f>IF(OR($A98="",BF$8=""),"",MMULT(Z!$B98:INDEX(ZM,$A98-$B$4+1,$B$3-$B$2+1),ZT!BF$9:INDEX(ZTM,$B$3-$B$2+1,BF$8+1-$B$4)))</f>
        <v>0.12879443850274472</v>
      </c>
      <c r="BG98" s="18">
        <f>IF(OR($A98="",BG$8=""),"",MMULT(Z!$B98:INDEX(ZM,$A98-$B$4+1,$B$3-$B$2+1),ZT!BG$9:INDEX(ZTM,$B$3-$B$2+1,BG$8+1-$B$4)))</f>
        <v>0.17556835318549999</v>
      </c>
      <c r="BH98" s="18">
        <f>IF(OR($A98="",BH$8=""),"",MMULT(Z!$B98:INDEX(ZM,$A98-$B$4+1,$B$3-$B$2+1),ZT!BH$9:INDEX(ZTM,$B$3-$B$2+1,BH$8+1-$B$4)))</f>
        <v>0.14560654179556795</v>
      </c>
      <c r="BI98" s="18">
        <f>IF(OR($A98="",BI$8=""),"",MMULT(Z!$B98:INDEX(ZM,$A98-$B$4+1,$B$3-$B$2+1),ZT!BI$9:INDEX(ZTM,$B$3-$B$2+1,BI$8+1-$B$4)))</f>
        <v>0.20680158016150846</v>
      </c>
      <c r="BJ98" s="18">
        <f>IF(OR($A98="",BJ$8=""),"",MMULT(Z!$B98:INDEX(ZM,$A98-$B$4+1,$B$3-$B$2+1),ZT!BJ$9:INDEX(ZTM,$B$3-$B$2+1,BJ$8+1-$B$4)))</f>
        <v>0.19353853792025172</v>
      </c>
      <c r="BK98" s="18">
        <f>IF(OR($A98="",BK$8=""),"",MMULT(Z!$B98:INDEX(ZM,$A98-$B$4+1,$B$3-$B$2+1),ZT!BK$9:INDEX(ZTM,$B$3-$B$2+1,BK$8+1-$B$4)))</f>
        <v>0.18068124534056859</v>
      </c>
      <c r="BL98" s="18">
        <f>IF(OR($A98="",BL$8=""),"",MMULT(Z!$B98:INDEX(ZM,$A98-$B$4+1,$B$3-$B$2+1),ZT!BL$9:INDEX(ZTM,$B$3-$B$2+1,BL$8+1-$B$4)))</f>
        <v>0.20252798544178108</v>
      </c>
      <c r="BM98" s="18">
        <f>IF(OR($A98="",BM$8=""),"",MMULT(Z!$B98:INDEX(ZM,$A98-$B$4+1,$B$3-$B$2+1),ZT!BM$9:INDEX(ZTM,$B$3-$B$2+1,BM$8+1-$B$4)))</f>
        <v>0.23337542237872105</v>
      </c>
      <c r="BN98" s="18">
        <f>IF(OR($A98="",BN$8=""),"",MMULT(Z!$B98:INDEX(ZM,$A98-$B$4+1,$B$3-$B$2+1),ZT!BN$9:INDEX(ZTM,$B$3-$B$2+1,BN$8+1-$B$4)))</f>
        <v>0.20062676672057203</v>
      </c>
      <c r="BO98" s="18">
        <f>IF(OR($A98="",BO$8=""),"",MMULT(Z!$B98:INDEX(ZM,$A98-$B$4+1,$B$3-$B$2+1),ZT!BO$9:INDEX(ZTM,$B$3-$B$2+1,BO$8+1-$B$4)))</f>
        <v>0.2792376986675863</v>
      </c>
      <c r="BP98" s="18">
        <f>IF(OR($A98="",BP$8=""),"",MMULT(Z!$B98:INDEX(ZM,$A98-$B$4+1,$B$3-$B$2+1),ZT!BP$9:INDEX(ZTM,$B$3-$B$2+1,BP$8+1-$B$4)))</f>
        <v>0.24956516564308123</v>
      </c>
      <c r="BQ98" s="18">
        <f>IF(OR($A98="",BQ$8=""),"",MMULT(Z!$B98:INDEX(ZM,$A98-$B$4+1,$B$3-$B$2+1),ZT!BQ$9:INDEX(ZTM,$B$3-$B$2+1,BQ$8+1-$B$4)))</f>
        <v>0.24832993069030856</v>
      </c>
      <c r="BR98" s="18">
        <f>IF(OR($A98="",BR$8=""),"",MMULT(Z!$B98:INDEX(ZM,$A98-$B$4+1,$B$3-$B$2+1),ZT!BR$9:INDEX(ZTM,$B$3-$B$2+1,BR$8+1-$B$4)))</f>
        <v>0.2941440111372795</v>
      </c>
      <c r="BS98" s="18">
        <f>IF(OR($A98="",BS$8=""),"",MMULT(Z!$B98:INDEX(ZM,$A98-$B$4+1,$B$3-$B$2+1),ZT!BS$9:INDEX(ZTM,$B$3-$B$2+1,BS$8+1-$B$4)))</f>
        <v>0.26424191424328114</v>
      </c>
      <c r="BT98" s="18">
        <f>IF(OR($A98="",BT$8=""),"",MMULT(Z!$B98:INDEX(ZM,$A98-$B$4+1,$B$3-$B$2+1),ZT!BT$9:INDEX(ZTM,$B$3-$B$2+1,BT$8+1-$B$4)))</f>
        <v>0.26675035284261339</v>
      </c>
      <c r="BU98" s="18">
        <f>IF(OR($A98="",BU$8=""),"",MMULT(Z!$B98:INDEX(ZM,$A98-$B$4+1,$B$3-$B$2+1),ZT!BU$9:INDEX(ZTM,$B$3-$B$2+1,BU$8+1-$B$4)))</f>
        <v>0.26765345882220409</v>
      </c>
      <c r="BV98" s="18">
        <f>IF(OR($A98="",BV$8=""),"",MMULT(Z!$B98:INDEX(ZM,$A98-$B$4+1,$B$3-$B$2+1),ZT!BV$9:INDEX(ZTM,$B$3-$B$2+1,BV$8+1-$B$4)))</f>
        <v>0.26962991677575332</v>
      </c>
      <c r="BW98" s="18">
        <f>IF(OR($A98="",BW$8=""),"",MMULT(Z!$B98:INDEX(ZM,$A98-$B$4+1,$B$3-$B$2+1),ZT!BW$9:INDEX(ZTM,$B$3-$B$2+1,BW$8+1-$B$4)))</f>
        <v>0.27296635173035411</v>
      </c>
      <c r="BX98" s="18">
        <f>IF(OR($A98="",BX$8=""),"",MMULT(Z!$B98:INDEX(ZM,$A98-$B$4+1,$B$3-$B$2+1),ZT!BX$9:INDEX(ZTM,$B$3-$B$2+1,BX$8+1-$B$4)))</f>
        <v>0.25683237203796133</v>
      </c>
      <c r="BY98" s="18">
        <f>IF(OR($A98="",BY$8=""),"",MMULT(Z!$B98:INDEX(ZM,$A98-$B$4+1,$B$3-$B$2+1),ZT!BY$9:INDEX(ZTM,$B$3-$B$2+1,BY$8+1-$B$4)))</f>
        <v>0.24993477005316589</v>
      </c>
      <c r="BZ98" s="18">
        <f>IF(OR($A98="",BZ$8=""),"",MMULT(Z!$B98:INDEX(ZM,$A98-$B$4+1,$B$3-$B$2+1),ZT!BZ$9:INDEX(ZTM,$B$3-$B$2+1,BZ$8+1-$B$4)))</f>
        <v>0.26704527914573317</v>
      </c>
      <c r="CA98" s="18">
        <f>IF(OR($A98="",CA$8=""),"",MMULT(Z!$B98:INDEX(ZM,$A98-$B$4+1,$B$3-$B$2+1),ZT!CA$9:INDEX(ZTM,$B$3-$B$2+1,CA$8+1-$B$4)))</f>
        <v>0.1984884112925987</v>
      </c>
      <c r="CB98" s="18">
        <f>IF(OR($A98="",CB$8=""),"",MMULT(Z!$B98:INDEX(ZM,$A98-$B$4+1,$B$3-$B$2+1),ZT!CB$9:INDEX(ZTM,$B$3-$B$2+1,CB$8+1-$B$4)))</f>
        <v>0.2366944331378405</v>
      </c>
      <c r="CC98" s="18">
        <f>IF(OR($A98="",CC$8=""),"",MMULT(Z!$B98:INDEX(ZM,$A98-$B$4+1,$B$3-$B$2+1),ZT!CC$9:INDEX(ZTM,$B$3-$B$2+1,CC$8+1-$B$4)))</f>
        <v>0.20381920546797505</v>
      </c>
      <c r="CD98" s="18">
        <f>IF(OR($A98="",CD$8=""),"",MMULT(Z!$B98:INDEX(ZM,$A98-$B$4+1,$B$3-$B$2+1),ZT!CD$9:INDEX(ZTM,$B$3-$B$2+1,CD$8+1-$B$4)))</f>
        <v>0.19642746121409274</v>
      </c>
      <c r="CE98" s="18">
        <f>IF(OR($A98="",CE$8=""),"",MMULT(Z!$B98:INDEX(ZM,$A98-$B$4+1,$B$3-$B$2+1),ZT!CE$9:INDEX(ZTM,$B$3-$B$2+1,CE$8+1-$B$4)))</f>
        <v>0.18463062874882846</v>
      </c>
      <c r="CF98" s="18">
        <f>IF(OR($A98="",CF$8=""),"",MMULT(Z!$B98:INDEX(ZM,$A98-$B$4+1,$B$3-$B$2+1),ZT!CF$9:INDEX(ZTM,$B$3-$B$2+1,CF$8+1-$B$4)))</f>
        <v>0.19247680524499916</v>
      </c>
      <c r="CG98" s="18">
        <f>IF(OR($A98="",CG$8=""),"",MMULT(Z!$B98:INDEX(ZM,$A98-$B$4+1,$B$3-$B$2+1),ZT!CG$9:INDEX(ZTM,$B$3-$B$2+1,CG$8+1-$B$4)))</f>
        <v>0.20537028022655715</v>
      </c>
      <c r="CH98" s="18">
        <f>IF(OR($A98="",CH$8=""),"",MMULT(Z!$B98:INDEX(ZM,$A98-$B$4+1,$B$3-$B$2+1),ZT!CH$9:INDEX(ZTM,$B$3-$B$2+1,CH$8+1-$B$4)))</f>
        <v>0.20825630121451782</v>
      </c>
      <c r="CI98" s="18">
        <f>IF(OR($A98="",CI$8=""),"",MMULT(Z!$B98:INDEX(ZM,$A98-$B$4+1,$B$3-$B$2+1),ZT!CI$9:INDEX(ZTM,$B$3-$B$2+1,CI$8+1-$B$4)))</f>
        <v>0.18555835244742769</v>
      </c>
      <c r="CJ98" s="18">
        <f>IF(OR($A98="",CJ$8=""),"",MMULT(Z!$B98:INDEX(ZM,$A98-$B$4+1,$B$3-$B$2+1),ZT!CJ$9:INDEX(ZTM,$B$3-$B$2+1,CJ$8+1-$B$4)))</f>
        <v>0.19133514009602398</v>
      </c>
      <c r="CK98" s="18">
        <f>IF(OR($A98="",CK$8=""),"",MMULT(Z!$B98:INDEX(ZM,$A98-$B$4+1,$B$3-$B$2+1),ZT!CK$9:INDEX(ZTM,$B$3-$B$2+1,CK$8+1-$B$4)))</f>
        <v>0.21370670680053011</v>
      </c>
      <c r="CL98" s="18">
        <f>IF(OR($A98="",CL$8=""),"",MMULT(Z!$B98:INDEX(ZM,$A98-$B$4+1,$B$3-$B$2+1),ZT!CL$9:INDEX(ZTM,$B$3-$B$2+1,CL$8+1-$B$4)))</f>
        <v>0.18575681100970035</v>
      </c>
      <c r="CM98" s="18">
        <f>IF(OR($A98="",CM$8=""),"",MMULT(Z!$B98:INDEX(ZM,$A98-$B$4+1,$B$3-$B$2+1),ZT!CM$9:INDEX(ZTM,$B$3-$B$2+1,CM$8+1-$B$4)))</f>
        <v>0.29394607821970775</v>
      </c>
      <c r="CN98" s="18">
        <f>IF(OR($A98="",CN$8=""),"",MMULT(Z!$B98:INDEX(ZM,$A98-$B$4+1,$B$3-$B$2+1),ZT!CN$9:INDEX(ZTM,$B$3-$B$2+1,CN$8+1-$B$4)))</f>
        <v>0.20992367700371137</v>
      </c>
      <c r="CO98" s="18">
        <f>IF(OR($A98="",CO$8=""),"",MMULT(Z!$B98:INDEX(ZM,$A98-$B$4+1,$B$3-$B$2+1),ZT!CO$9:INDEX(ZTM,$B$3-$B$2+1,CO$8+1-$B$4)))</f>
        <v>0.21470818767729949</v>
      </c>
      <c r="CP98" s="18">
        <f>IF(OR($A98="",CP$8=""),"",MMULT(Z!$B98:INDEX(ZM,$A98-$B$4+1,$B$3-$B$2+1),ZT!CP$9:INDEX(ZTM,$B$3-$B$2+1,CP$8+1-$B$4)))</f>
        <v>0.15959295390860423</v>
      </c>
      <c r="CQ98" s="18">
        <f>IF(OR($A98="",CQ$8=""),"",MMULT(Z!$B98:INDEX(ZM,$A98-$B$4+1,$B$3-$B$2+1),ZT!CQ$9:INDEX(ZTM,$B$3-$B$2+1,CQ$8+1-$B$4)))</f>
        <v>0.1423685868996665</v>
      </c>
      <c r="CR98" s="18">
        <f>IF(OR($A98="",CR$8=""),"",MMULT(Z!$B98:INDEX(ZM,$A98-$B$4+1,$B$3-$B$2+1),ZT!CR$9:INDEX(ZTM,$B$3-$B$2+1,CR$8+1-$B$4)))</f>
        <v>0.13032163014663098</v>
      </c>
      <c r="CS98" s="18">
        <f>IF(OR($A98="",CS$8=""),"",MMULT(Z!$B98:INDEX(ZM,$A98-$B$4+1,$B$3-$B$2+1),ZT!CS$9:INDEX(ZTM,$B$3-$B$2+1,CS$8+1-$B$4)))</f>
        <v>0.16034935442951695</v>
      </c>
      <c r="CT98" s="18" t="str">
        <f>IF(OR($A98="",CT$8=""),"",MMULT(Z!$B98:INDEX(ZM,$A98-$B$4+1,$B$3-$B$2+1),ZT!CT$9:INDEX(ZTM,$B$3-$B$2+1,CT$8+1-$B$4)))</f>
        <v/>
      </c>
      <c r="CU98" s="18" t="str">
        <f>IF(OR($A98="",CU$8=""),"",MMULT(Z!$B98:INDEX(ZM,$A98-$B$4+1,$B$3-$B$2+1),ZT!CU$9:INDEX(ZTM,$B$3-$B$2+1,CU$8+1-$B$4)))</f>
        <v/>
      </c>
      <c r="CV98" s="18" t="str">
        <f>IF(OR($A98="",CV$8=""),"",MMULT(Z!$B98:INDEX(ZM,$A98-$B$4+1,$B$3-$B$2+1),ZT!CV$9:INDEX(ZTM,$B$3-$B$2+1,CV$8+1-$B$4)))</f>
        <v/>
      </c>
      <c r="CW98" s="18" t="str">
        <f>IF(OR($A98="",CW$8=""),"",MMULT(Z!$B98:INDEX(ZM,$A98-$B$4+1,$B$3-$B$2+1),ZT!CW$9:INDEX(ZTM,$B$3-$B$2+1,CW$8+1-$B$4)))</f>
        <v/>
      </c>
      <c r="CX98" s="18" t="str">
        <f>IF(OR($A98="",CX$8=""),"",MMULT(Z!$B98:INDEX(ZM,$A98-$B$4+1,$B$3-$B$2+1),ZT!CX$9:INDEX(ZTM,$B$3-$B$2+1,CX$8+1-$B$4)))</f>
        <v/>
      </c>
      <c r="CY98" s="18" t="str">
        <f>IF(OR($A98="",CY$8=""),"",MMULT(Z!$B98:INDEX(ZM,$A98-$B$4+1,$B$3-$B$2+1),ZT!CY$9:INDEX(ZTM,$B$3-$B$2+1,CY$8+1-$B$4)))</f>
        <v/>
      </c>
      <c r="CZ98" s="18" t="str">
        <f>IF(OR($A98="",CZ$8=""),"",MMULT(Z!$B98:INDEX(ZM,$A98-$B$4+1,$B$3-$B$2+1),ZT!CZ$9:INDEX(ZTM,$B$3-$B$2+1,CZ$8+1-$B$4)))</f>
        <v/>
      </c>
      <c r="DA98" s="18" t="str">
        <f>IF(OR($A98="",DA$8=""),"",MMULT(Z!$B98:INDEX(ZM,$A98-$B$4+1,$B$3-$B$2+1),ZT!DA$9:INDEX(ZTM,$B$3-$B$2+1,DA$8+1-$B$4)))</f>
        <v/>
      </c>
      <c r="DB98" s="18" t="str">
        <f>IF(OR($A98="",DB$8=""),"",MMULT(Z!$B98:INDEX(ZM,$A98-$B$4+1,$B$3-$B$2+1),ZT!DB$9:INDEX(ZTM,$B$3-$B$2+1,DB$8+1-$B$4)))</f>
        <v/>
      </c>
      <c r="DC98" s="18" t="str">
        <f>IF(OR($A98="",DC$8=""),"",MMULT(Z!$B98:INDEX(ZM,$A98-$B$4+1,$B$3-$B$2+1),ZT!DC$9:INDEX(ZTM,$B$3-$B$2+1,DC$8+1-$B$4)))</f>
        <v/>
      </c>
      <c r="DD98" s="18" t="str">
        <f>IF(OR($A98="",DD$8=""),"",MMULT(Z!$B98:INDEX(ZM,$A98-$B$4+1,$B$3-$B$2+1),ZT!DD$9:INDEX(ZTM,$B$3-$B$2+1,DD$8+1-$B$4)))</f>
        <v/>
      </c>
      <c r="DE98" s="18" t="str">
        <f>IF(OR($A98="",DE$8=""),"",MMULT(Z!$B98:INDEX(ZM,$A98-$B$4+1,$B$3-$B$2+1),ZT!DE$9:INDEX(ZTM,$B$3-$B$2+1,DE$8+1-$B$4)))</f>
        <v/>
      </c>
      <c r="DF98" s="18" t="str">
        <f>IF(OR($A98="",DF$8=""),"",MMULT(Z!$B98:INDEX(ZM,$A98-$B$4+1,$B$3-$B$2+1),ZT!DF$9:INDEX(ZTM,$B$3-$B$2+1,DF$8+1-$B$4)))</f>
        <v/>
      </c>
      <c r="DG98" s="18" t="str">
        <f>IF(OR($A98="",DG$8=""),"",MMULT(Z!$B98:INDEX(ZM,$A98-$B$4+1,$B$3-$B$2+1),ZT!DG$9:INDEX(ZTM,$B$3-$B$2+1,DG$8+1-$B$4)))</f>
        <v/>
      </c>
    </row>
    <row r="99" spans="1:111">
      <c r="A99">
        <f>Z!A99</f>
        <v>90</v>
      </c>
      <c r="B99" s="18">
        <f>IF(OR($A99="",B$8=""),"",MMULT(Z!$B99:INDEX(ZM,$A99-$B$4+1,$B$3-$B$2+1),ZT!B$9:INDEX(ZTM,$B$3-$B$2+1,B$8+1-$B$4)))</f>
        <v>0.5932441812857453</v>
      </c>
      <c r="C99" s="18">
        <f>IF(OR($A99="",C$8=""),"",MMULT(Z!$B99:INDEX(ZM,$A99-$B$4+1,$B$3-$B$2+1),ZT!C$9:INDEX(ZTM,$B$3-$B$2+1,C$8+1-$B$4)))</f>
        <v>0.45628344489955092</v>
      </c>
      <c r="D99" s="18">
        <f>IF(OR($A99="",D$8=""),"",MMULT(Z!$B99:INDEX(ZM,$A99-$B$4+1,$B$3-$B$2+1),ZT!D$9:INDEX(ZTM,$B$3-$B$2+1,D$8+1-$B$4)))</f>
        <v>0.529294322559687</v>
      </c>
      <c r="E99" s="18">
        <f>IF(OR($A99="",E$8=""),"",MMULT(Z!$B99:INDEX(ZM,$A99-$B$4+1,$B$3-$B$2+1),ZT!E$9:INDEX(ZTM,$B$3-$B$2+1,E$8+1-$B$4)))</f>
        <v>0.33907191537428905</v>
      </c>
      <c r="F99" s="18">
        <f>IF(OR($A99="",F$8=""),"",MMULT(Z!$B99:INDEX(ZM,$A99-$B$4+1,$B$3-$B$2+1),ZT!F$9:INDEX(ZTM,$B$3-$B$2+1,F$8+1-$B$4)))</f>
        <v>0.51140052241427592</v>
      </c>
      <c r="G99" s="18">
        <f>IF(OR($A99="",G$8=""),"",MMULT(Z!$B99:INDEX(ZM,$A99-$B$4+1,$B$3-$B$2+1),ZT!G$9:INDEX(ZTM,$B$3-$B$2+1,G$8+1-$B$4)))</f>
        <v>0.47917113787404464</v>
      </c>
      <c r="H99" s="18">
        <f>IF(OR($A99="",H$8=""),"",MMULT(Z!$B99:INDEX(ZM,$A99-$B$4+1,$B$3-$B$2+1),ZT!H$9:INDEX(ZTM,$B$3-$B$2+1,H$8+1-$B$4)))</f>
        <v>0.45666649901353557</v>
      </c>
      <c r="I99" s="18">
        <f>IF(OR($A99="",I$8=""),"",MMULT(Z!$B99:INDEX(ZM,$A99-$B$4+1,$B$3-$B$2+1),ZT!I$9:INDEX(ZTM,$B$3-$B$2+1,I$8+1-$B$4)))</f>
        <v>0.25711113668837715</v>
      </c>
      <c r="J99" s="18">
        <f>IF(OR($A99="",J$8=""),"",MMULT(Z!$B99:INDEX(ZM,$A99-$B$4+1,$B$3-$B$2+1),ZT!J$9:INDEX(ZTM,$B$3-$B$2+1,J$8+1-$B$4)))</f>
        <v>0.91463746940101887</v>
      </c>
      <c r="K99" s="18">
        <f>IF(OR($A99="",K$8=""),"",MMULT(Z!$B99:INDEX(ZM,$A99-$B$4+1,$B$3-$B$2+1),ZT!K$9:INDEX(ZTM,$B$3-$B$2+1,K$8+1-$B$4)))</f>
        <v>0.41218322081692677</v>
      </c>
      <c r="L99" s="18">
        <f>IF(OR($A99="",L$8=""),"",MMULT(Z!$B99:INDEX(ZM,$A99-$B$4+1,$B$3-$B$2+1),ZT!L$9:INDEX(ZTM,$B$3-$B$2+1,L$8+1-$B$4)))</f>
        <v>0.44589363356135631</v>
      </c>
      <c r="M99" s="18">
        <f>IF(OR($A99="",M$8=""),"",MMULT(Z!$B99:INDEX(ZM,$A99-$B$4+1,$B$3-$B$2+1),ZT!M$9:INDEX(ZTM,$B$3-$B$2+1,M$8+1-$B$4)))</f>
        <v>2.9927940424488517E-2</v>
      </c>
      <c r="N99" s="18">
        <f>IF(OR($A99="",N$8=""),"",MMULT(Z!$B99:INDEX(ZM,$A99-$B$4+1,$B$3-$B$2+1),ZT!N$9:INDEX(ZTM,$B$3-$B$2+1,N$8+1-$B$4)))</f>
        <v>0.24258385847325872</v>
      </c>
      <c r="O99" s="18">
        <f>IF(OR($A99="",O$8=""),"",MMULT(Z!$B99:INDEX(ZM,$A99-$B$4+1,$B$3-$B$2+1),ZT!O$9:INDEX(ZTM,$B$3-$B$2+1,O$8+1-$B$4)))</f>
        <v>0.19428874182803893</v>
      </c>
      <c r="P99" s="18">
        <f>IF(OR($A99="",P$8=""),"",MMULT(Z!$B99:INDEX(ZM,$A99-$B$4+1,$B$3-$B$2+1),ZT!P$9:INDEX(ZTM,$B$3-$B$2+1,P$8+1-$B$4)))</f>
        <v>0.24349590153051046</v>
      </c>
      <c r="Q99" s="18">
        <f>IF(OR($A99="",Q$8=""),"",MMULT(Z!$B99:INDEX(ZM,$A99-$B$4+1,$B$3-$B$2+1),ZT!Q$9:INDEX(ZTM,$B$3-$B$2+1,Q$8+1-$B$4)))</f>
        <v>0.31775885191545505</v>
      </c>
      <c r="R99" s="18">
        <f>IF(OR($A99="",R$8=""),"",MMULT(Z!$B99:INDEX(ZM,$A99-$B$4+1,$B$3-$B$2+1),ZT!R$9:INDEX(ZTM,$B$3-$B$2+1,R$8+1-$B$4)))</f>
        <v>0.15461025015919999</v>
      </c>
      <c r="S99" s="18">
        <f>IF(OR($A99="",S$8=""),"",MMULT(Z!$B99:INDEX(ZM,$A99-$B$4+1,$B$3-$B$2+1),ZT!S$9:INDEX(ZTM,$B$3-$B$2+1,S$8+1-$B$4)))</f>
        <v>0.46286563121712065</v>
      </c>
      <c r="T99" s="18">
        <f>IF(OR($A99="",T$8=""),"",MMULT(Z!$B99:INDEX(ZM,$A99-$B$4+1,$B$3-$B$2+1),ZT!T$9:INDEX(ZTM,$B$3-$B$2+1,T$8+1-$B$4)))</f>
        <v>0.1872958149655391</v>
      </c>
      <c r="U99" s="18">
        <f>IF(OR($A99="",U$8=""),"",MMULT(Z!$B99:INDEX(ZM,$A99-$B$4+1,$B$3-$B$2+1),ZT!U$9:INDEX(ZTM,$B$3-$B$2+1,U$8+1-$B$4)))</f>
        <v>0.34041058641005351</v>
      </c>
      <c r="V99" s="18">
        <f>IF(OR($A99="",V$8=""),"",MMULT(Z!$B99:INDEX(ZM,$A99-$B$4+1,$B$3-$B$2+1),ZT!V$9:INDEX(ZTM,$B$3-$B$2+1,V$8+1-$B$4)))</f>
        <v>0.44996054034098187</v>
      </c>
      <c r="W99" s="18">
        <f>IF(OR($A99="",W$8=""),"",MMULT(Z!$B99:INDEX(ZM,$A99-$B$4+1,$B$3-$B$2+1),ZT!W$9:INDEX(ZTM,$B$3-$B$2+1,W$8+1-$B$4)))</f>
        <v>0.31504707129059573</v>
      </c>
      <c r="X99" s="18">
        <f>IF(OR($A99="",X$8=""),"",MMULT(Z!$B99:INDEX(ZM,$A99-$B$4+1,$B$3-$B$2+1),ZT!X$9:INDEX(ZTM,$B$3-$B$2+1,X$8+1-$B$4)))</f>
        <v>0.38053240698769075</v>
      </c>
      <c r="Y99" s="18">
        <f>IF(OR($A99="",Y$8=""),"",MMULT(Z!$B99:INDEX(ZM,$A99-$B$4+1,$B$3-$B$2+1),ZT!Y$9:INDEX(ZTM,$B$3-$B$2+1,Y$8+1-$B$4)))</f>
        <v>0.51266443543935147</v>
      </c>
      <c r="Z99" s="18">
        <f>IF(OR($A99="",Z$8=""),"",MMULT(Z!$B99:INDEX(ZM,$A99-$B$4+1,$B$3-$B$2+1),ZT!Z$9:INDEX(ZTM,$B$3-$B$2+1,Z$8+1-$B$4)))</f>
        <v>0.58111743424650508</v>
      </c>
      <c r="AA99" s="18">
        <f>IF(OR($A99="",AA$8=""),"",MMULT(Z!$B99:INDEX(ZM,$A99-$B$4+1,$B$3-$B$2+1),ZT!AA$9:INDEX(ZTM,$B$3-$B$2+1,AA$8+1-$B$4)))</f>
        <v>0.47175589202072665</v>
      </c>
      <c r="AB99" s="18">
        <f>IF(OR($A99="",AB$8=""),"",MMULT(Z!$B99:INDEX(ZM,$A99-$B$4+1,$B$3-$B$2+1),ZT!AB$9:INDEX(ZTM,$B$3-$B$2+1,AB$8+1-$B$4)))</f>
        <v>0.63861194903253682</v>
      </c>
      <c r="AC99" s="18">
        <f>IF(OR($A99="",AC$8=""),"",MMULT(Z!$B99:INDEX(ZM,$A99-$B$4+1,$B$3-$B$2+1),ZT!AC$9:INDEX(ZTM,$B$3-$B$2+1,AC$8+1-$B$4)))</f>
        <v>0.37726478655336737</v>
      </c>
      <c r="AD99" s="18">
        <f>IF(OR($A99="",AD$8=""),"",MMULT(Z!$B99:INDEX(ZM,$A99-$B$4+1,$B$3-$B$2+1),ZT!AD$9:INDEX(ZTM,$B$3-$B$2+1,AD$8+1-$B$4)))</f>
        <v>0.41763874235750587</v>
      </c>
      <c r="AE99" s="18">
        <f>IF(OR($A99="",AE$8=""),"",MMULT(Z!$B99:INDEX(ZM,$A99-$B$4+1,$B$3-$B$2+1),ZT!AE$9:INDEX(ZTM,$B$3-$B$2+1,AE$8+1-$B$4)))</f>
        <v>0.65528288746829122</v>
      </c>
      <c r="AF99" s="18">
        <f>IF(OR($A99="",AF$8=""),"",MMULT(Z!$B99:INDEX(ZM,$A99-$B$4+1,$B$3-$B$2+1),ZT!AF$9:INDEX(ZTM,$B$3-$B$2+1,AF$8+1-$B$4)))</f>
        <v>0.59405391669193774</v>
      </c>
      <c r="AG99" s="18">
        <f>IF(OR($A99="",AG$8=""),"",MMULT(Z!$B99:INDEX(ZM,$A99-$B$4+1,$B$3-$B$2+1),ZT!AG$9:INDEX(ZTM,$B$3-$B$2+1,AG$8+1-$B$4)))</f>
        <v>0.67584723868201158</v>
      </c>
      <c r="AH99" s="18">
        <f>IF(OR($A99="",AH$8=""),"",MMULT(Z!$B99:INDEX(ZM,$A99-$B$4+1,$B$3-$B$2+1),ZT!AH$9:INDEX(ZTM,$B$3-$B$2+1,AH$8+1-$B$4)))</f>
        <v>0.55485881425249961</v>
      </c>
      <c r="AI99" s="18">
        <f>IF(OR($A99="",AI$8=""),"",MMULT(Z!$B99:INDEX(ZM,$A99-$B$4+1,$B$3-$B$2+1),ZT!AI$9:INDEX(ZTM,$B$3-$B$2+1,AI$8+1-$B$4)))</f>
        <v>0.58736921395653285</v>
      </c>
      <c r="AJ99" s="18">
        <f>IF(OR($A99="",AJ$8=""),"",MMULT(Z!$B99:INDEX(ZM,$A99-$B$4+1,$B$3-$B$2+1),ZT!AJ$9:INDEX(ZTM,$B$3-$B$2+1,AJ$8+1-$B$4)))</f>
        <v>0.57328949236627746</v>
      </c>
      <c r="AK99" s="18">
        <f>IF(OR($A99="",AK$8=""),"",MMULT(Z!$B99:INDEX(ZM,$A99-$B$4+1,$B$3-$B$2+1),ZT!AK$9:INDEX(ZTM,$B$3-$B$2+1,AK$8+1-$B$4)))</f>
        <v>0.58525102956023611</v>
      </c>
      <c r="AL99" s="18">
        <f>IF(OR($A99="",AL$8=""),"",MMULT(Z!$B99:INDEX(ZM,$A99-$B$4+1,$B$3-$B$2+1),ZT!AL$9:INDEX(ZTM,$B$3-$B$2+1,AL$8+1-$B$4)))</f>
        <v>0.69679688603353118</v>
      </c>
      <c r="AM99" s="18">
        <f>IF(OR($A99="",AM$8=""),"",MMULT(Z!$B99:INDEX(ZM,$A99-$B$4+1,$B$3-$B$2+1),ZT!AM$9:INDEX(ZTM,$B$3-$B$2+1,AM$8+1-$B$4)))</f>
        <v>0.52926983688995544</v>
      </c>
      <c r="AN99" s="18">
        <f>IF(OR($A99="",AN$8=""),"",MMULT(Z!$B99:INDEX(ZM,$A99-$B$4+1,$B$3-$B$2+1),ZT!AN$9:INDEX(ZTM,$B$3-$B$2+1,AN$8+1-$B$4)))</f>
        <v>0.66405399935324061</v>
      </c>
      <c r="AO99" s="18">
        <f>IF(OR($A99="",AO$8=""),"",MMULT(Z!$B99:INDEX(ZM,$A99-$B$4+1,$B$3-$B$2+1),ZT!AO$9:INDEX(ZTM,$B$3-$B$2+1,AO$8+1-$B$4)))</f>
        <v>0.47113098554637578</v>
      </c>
      <c r="AP99" s="18">
        <f>IF(OR($A99="",AP$8=""),"",MMULT(Z!$B99:INDEX(ZM,$A99-$B$4+1,$B$3-$B$2+1),ZT!AP$9:INDEX(ZTM,$B$3-$B$2+1,AP$8+1-$B$4)))</f>
        <v>0.48613994363841384</v>
      </c>
      <c r="AQ99" s="18">
        <f>IF(OR($A99="",AQ$8=""),"",MMULT(Z!$B99:INDEX(ZM,$A99-$B$4+1,$B$3-$B$2+1),ZT!AQ$9:INDEX(ZTM,$B$3-$B$2+1,AQ$8+1-$B$4)))</f>
        <v>0.46336530894821271</v>
      </c>
      <c r="AR99" s="18">
        <f>IF(OR($A99="",AR$8=""),"",MMULT(Z!$B99:INDEX(ZM,$A99-$B$4+1,$B$3-$B$2+1),ZT!AR$9:INDEX(ZTM,$B$3-$B$2+1,AR$8+1-$B$4)))</f>
        <v>0.39801174316841614</v>
      </c>
      <c r="AS99" s="18">
        <f>IF(OR($A99="",AS$8=""),"",MMULT(Z!$B99:INDEX(ZM,$A99-$B$4+1,$B$3-$B$2+1),ZT!AS$9:INDEX(ZTM,$B$3-$B$2+1,AS$8+1-$B$4)))</f>
        <v>0.35471578328965631</v>
      </c>
      <c r="AT99" s="18">
        <f>IF(OR($A99="",AT$8=""),"",MMULT(Z!$B99:INDEX(ZM,$A99-$B$4+1,$B$3-$B$2+1),ZT!AT$9:INDEX(ZTM,$B$3-$B$2+1,AT$8+1-$B$4)))</f>
        <v>0.30495952968701889</v>
      </c>
      <c r="AU99" s="18">
        <f>IF(OR($A99="",AU$8=""),"",MMULT(Z!$B99:INDEX(ZM,$A99-$B$4+1,$B$3-$B$2+1),ZT!AU$9:INDEX(ZTM,$B$3-$B$2+1,AU$8+1-$B$4)))</f>
        <v>0.21342494171384124</v>
      </c>
      <c r="AV99" s="18">
        <f>IF(OR($A99="",AV$8=""),"",MMULT(Z!$B99:INDEX(ZM,$A99-$B$4+1,$B$3-$B$2+1),ZT!AV$9:INDEX(ZTM,$B$3-$B$2+1,AV$8+1-$B$4)))</f>
        <v>0.24448662638681157</v>
      </c>
      <c r="AW99" s="18">
        <f>IF(OR($A99="",AW$8=""),"",MMULT(Z!$B99:INDEX(ZM,$A99-$B$4+1,$B$3-$B$2+1),ZT!AW$9:INDEX(ZTM,$B$3-$B$2+1,AW$8+1-$B$4)))</f>
        <v>0.14728726420167509</v>
      </c>
      <c r="AX99" s="18">
        <f>IF(OR($A99="",AX$8=""),"",MMULT(Z!$B99:INDEX(ZM,$A99-$B$4+1,$B$3-$B$2+1),ZT!AX$9:INDEX(ZTM,$B$3-$B$2+1,AX$8+1-$B$4)))</f>
        <v>0.18813754167083735</v>
      </c>
      <c r="AY99" s="18">
        <f>IF(OR($A99="",AY$8=""),"",MMULT(Z!$B99:INDEX(ZM,$A99-$B$4+1,$B$3-$B$2+1),ZT!AY$9:INDEX(ZTM,$B$3-$B$2+1,AY$8+1-$B$4)))</f>
        <v>0.14063896430792383</v>
      </c>
      <c r="AZ99" s="18">
        <f>IF(OR($A99="",AZ$8=""),"",MMULT(Z!$B99:INDEX(ZM,$A99-$B$4+1,$B$3-$B$2+1),ZT!AZ$9:INDEX(ZTM,$B$3-$B$2+1,AZ$8+1-$B$4)))</f>
        <v>0.12510783820349738</v>
      </c>
      <c r="BA99" s="18">
        <f>IF(OR($A99="",BA$8=""),"",MMULT(Z!$B99:INDEX(ZM,$A99-$B$4+1,$B$3-$B$2+1),ZT!BA$9:INDEX(ZTM,$B$3-$B$2+1,BA$8+1-$B$4)))</f>
        <v>9.1363898599823856E-2</v>
      </c>
      <c r="BB99" s="18">
        <f>IF(OR($A99="",BB$8=""),"",MMULT(Z!$B99:INDEX(ZM,$A99-$B$4+1,$B$3-$B$2+1),ZT!BB$9:INDEX(ZTM,$B$3-$B$2+1,BB$8+1-$B$4)))</f>
        <v>9.3922951381000819E-2</v>
      </c>
      <c r="BC99" s="18">
        <f>IF(OR($A99="",BC$8=""),"",MMULT(Z!$B99:INDEX(ZM,$A99-$B$4+1,$B$3-$B$2+1),ZT!BC$9:INDEX(ZTM,$B$3-$B$2+1,BC$8+1-$B$4)))</f>
        <v>6.2292127891699182E-2</v>
      </c>
      <c r="BD99" s="18">
        <f>IF(OR($A99="",BD$8=""),"",MMULT(Z!$B99:INDEX(ZM,$A99-$B$4+1,$B$3-$B$2+1),ZT!BD$9:INDEX(ZTM,$B$3-$B$2+1,BD$8+1-$B$4)))</f>
        <v>7.7142804035584503E-2</v>
      </c>
      <c r="BE99" s="18">
        <f>IF(OR($A99="",BE$8=""),"",MMULT(Z!$B99:INDEX(ZM,$A99-$B$4+1,$B$3-$B$2+1),ZT!BE$9:INDEX(ZTM,$B$3-$B$2+1,BE$8+1-$B$4)))</f>
        <v>0.11915801734991503</v>
      </c>
      <c r="BF99" s="18">
        <f>IF(OR($A99="",BF$8=""),"",MMULT(Z!$B99:INDEX(ZM,$A99-$B$4+1,$B$3-$B$2+1),ZT!BF$9:INDEX(ZTM,$B$3-$B$2+1,BF$8+1-$B$4)))</f>
        <v>0.14159167168859735</v>
      </c>
      <c r="BG99" s="18">
        <f>IF(OR($A99="",BG$8=""),"",MMULT(Z!$B99:INDEX(ZM,$A99-$B$4+1,$B$3-$B$2+1),ZT!BG$9:INDEX(ZTM,$B$3-$B$2+1,BG$8+1-$B$4)))</f>
        <v>0.1610673666076291</v>
      </c>
      <c r="BH99" s="18">
        <f>IF(OR($A99="",BH$8=""),"",MMULT(Z!$B99:INDEX(ZM,$A99-$B$4+1,$B$3-$B$2+1),ZT!BH$9:INDEX(ZTM,$B$3-$B$2+1,BH$8+1-$B$4)))</f>
        <v>0.13591923383711357</v>
      </c>
      <c r="BI99" s="18">
        <f>IF(OR($A99="",BI$8=""),"",MMULT(Z!$B99:INDEX(ZM,$A99-$B$4+1,$B$3-$B$2+1),ZT!BI$9:INDEX(ZTM,$B$3-$B$2+1,BI$8+1-$B$4)))</f>
        <v>0.16895234861747815</v>
      </c>
      <c r="BJ99" s="18">
        <f>IF(OR($A99="",BJ$8=""),"",MMULT(Z!$B99:INDEX(ZM,$A99-$B$4+1,$B$3-$B$2+1),ZT!BJ$9:INDEX(ZTM,$B$3-$B$2+1,BJ$8+1-$B$4)))</f>
        <v>0.17116386218864699</v>
      </c>
      <c r="BK99" s="18">
        <f>IF(OR($A99="",BK$8=""),"",MMULT(Z!$B99:INDEX(ZM,$A99-$B$4+1,$B$3-$B$2+1),ZT!BK$9:INDEX(ZTM,$B$3-$B$2+1,BK$8+1-$B$4)))</f>
        <v>0.15608189013834517</v>
      </c>
      <c r="BL99" s="18">
        <f>IF(OR($A99="",BL$8=""),"",MMULT(Z!$B99:INDEX(ZM,$A99-$B$4+1,$B$3-$B$2+1),ZT!BL$9:INDEX(ZTM,$B$3-$B$2+1,BL$8+1-$B$4)))</f>
        <v>0.1557102101093088</v>
      </c>
      <c r="BM99" s="18">
        <f>IF(OR($A99="",BM$8=""),"",MMULT(Z!$B99:INDEX(ZM,$A99-$B$4+1,$B$3-$B$2+1),ZT!BM$9:INDEX(ZTM,$B$3-$B$2+1,BM$8+1-$B$4)))</f>
        <v>0.21488190129468993</v>
      </c>
      <c r="BN99" s="18">
        <f>IF(OR($A99="",BN$8=""),"",MMULT(Z!$B99:INDEX(ZM,$A99-$B$4+1,$B$3-$B$2+1),ZT!BN$9:INDEX(ZTM,$B$3-$B$2+1,BN$8+1-$B$4)))</f>
        <v>0.19029103331744557</v>
      </c>
      <c r="BO99" s="18">
        <f>IF(OR($A99="",BO$8=""),"",MMULT(Z!$B99:INDEX(ZM,$A99-$B$4+1,$B$3-$B$2+1),ZT!BO$9:INDEX(ZTM,$B$3-$B$2+1,BO$8+1-$B$4)))</f>
        <v>0.24843278294037396</v>
      </c>
      <c r="BP99" s="18">
        <f>IF(OR($A99="",BP$8=""),"",MMULT(Z!$B99:INDEX(ZM,$A99-$B$4+1,$B$3-$B$2+1),ZT!BP$9:INDEX(ZTM,$B$3-$B$2+1,BP$8+1-$B$4)))</f>
        <v>0.24936988408367466</v>
      </c>
      <c r="BQ99" s="18">
        <f>IF(OR($A99="",BQ$8=""),"",MMULT(Z!$B99:INDEX(ZM,$A99-$B$4+1,$B$3-$B$2+1),ZT!BQ$9:INDEX(ZTM,$B$3-$B$2+1,BQ$8+1-$B$4)))</f>
        <v>0.22587105354683765</v>
      </c>
      <c r="BR99" s="18">
        <f>IF(OR($A99="",BR$8=""),"",MMULT(Z!$B99:INDEX(ZM,$A99-$B$4+1,$B$3-$B$2+1),ZT!BR$9:INDEX(ZTM,$B$3-$B$2+1,BR$8+1-$B$4)))</f>
        <v>0.27295300945900325</v>
      </c>
      <c r="BS99" s="18">
        <f>IF(OR($A99="",BS$8=""),"",MMULT(Z!$B99:INDEX(ZM,$A99-$B$4+1,$B$3-$B$2+1),ZT!BS$9:INDEX(ZTM,$B$3-$B$2+1,BS$8+1-$B$4)))</f>
        <v>0.23251589413207613</v>
      </c>
      <c r="BT99" s="18">
        <f>IF(OR($A99="",BT$8=""),"",MMULT(Z!$B99:INDEX(ZM,$A99-$B$4+1,$B$3-$B$2+1),ZT!BT$9:INDEX(ZTM,$B$3-$B$2+1,BT$8+1-$B$4)))</f>
        <v>0.24724371205249779</v>
      </c>
      <c r="BU99" s="18">
        <f>IF(OR($A99="",BU$8=""),"",MMULT(Z!$B99:INDEX(ZM,$A99-$B$4+1,$B$3-$B$2+1),ZT!BU$9:INDEX(ZTM,$B$3-$B$2+1,BU$8+1-$B$4)))</f>
        <v>0.25725204554023118</v>
      </c>
      <c r="BV99" s="18">
        <f>IF(OR($A99="",BV$8=""),"",MMULT(Z!$B99:INDEX(ZM,$A99-$B$4+1,$B$3-$B$2+1),ZT!BV$9:INDEX(ZTM,$B$3-$B$2+1,BV$8+1-$B$4)))</f>
        <v>0.26211946234318922</v>
      </c>
      <c r="BW99" s="18">
        <f>IF(OR($A99="",BW$8=""),"",MMULT(Z!$B99:INDEX(ZM,$A99-$B$4+1,$B$3-$B$2+1),ZT!BW$9:INDEX(ZTM,$B$3-$B$2+1,BW$8+1-$B$4)))</f>
        <v>0.26266008930288387</v>
      </c>
      <c r="BX99" s="18">
        <f>IF(OR($A99="",BX$8=""),"",MMULT(Z!$B99:INDEX(ZM,$A99-$B$4+1,$B$3-$B$2+1),ZT!BX$9:INDEX(ZTM,$B$3-$B$2+1,BX$8+1-$B$4)))</f>
        <v>0.24107397015719376</v>
      </c>
      <c r="BY99" s="18">
        <f>IF(OR($A99="",BY$8=""),"",MMULT(Z!$B99:INDEX(ZM,$A99-$B$4+1,$B$3-$B$2+1),ZT!BY$9:INDEX(ZTM,$B$3-$B$2+1,BY$8+1-$B$4)))</f>
        <v>0.23866275623272648</v>
      </c>
      <c r="BZ99" s="18">
        <f>IF(OR($A99="",BZ$8=""),"",MMULT(Z!$B99:INDEX(ZM,$A99-$B$4+1,$B$3-$B$2+1),ZT!BZ$9:INDEX(ZTM,$B$3-$B$2+1,BZ$8+1-$B$4)))</f>
        <v>0.26654698253196085</v>
      </c>
      <c r="CA99" s="18">
        <f>IF(OR($A99="",CA$8=""),"",MMULT(Z!$B99:INDEX(ZM,$A99-$B$4+1,$B$3-$B$2+1),ZT!CA$9:INDEX(ZTM,$B$3-$B$2+1,CA$8+1-$B$4)))</f>
        <v>0.19677238948789877</v>
      </c>
      <c r="CB99" s="18">
        <f>IF(OR($A99="",CB$8=""),"",MMULT(Z!$B99:INDEX(ZM,$A99-$B$4+1,$B$3-$B$2+1),ZT!CB$9:INDEX(ZTM,$B$3-$B$2+1,CB$8+1-$B$4)))</f>
        <v>0.23495613671409399</v>
      </c>
      <c r="CC99" s="18">
        <f>IF(OR($A99="",CC$8=""),"",MMULT(Z!$B99:INDEX(ZM,$A99-$B$4+1,$B$3-$B$2+1),ZT!CC$9:INDEX(ZTM,$B$3-$B$2+1,CC$8+1-$B$4)))</f>
        <v>0.21280128717807445</v>
      </c>
      <c r="CD99" s="18">
        <f>IF(OR($A99="",CD$8=""),"",MMULT(Z!$B99:INDEX(ZM,$A99-$B$4+1,$B$3-$B$2+1),ZT!CD$9:INDEX(ZTM,$B$3-$B$2+1,CD$8+1-$B$4)))</f>
        <v>0.19333484164309689</v>
      </c>
      <c r="CE99" s="18">
        <f>IF(OR($A99="",CE$8=""),"",MMULT(Z!$B99:INDEX(ZM,$A99-$B$4+1,$B$3-$B$2+1),ZT!CE$9:INDEX(ZTM,$B$3-$B$2+1,CE$8+1-$B$4)))</f>
        <v>0.19061840936220611</v>
      </c>
      <c r="CF99" s="18">
        <f>IF(OR($A99="",CF$8=""),"",MMULT(Z!$B99:INDEX(ZM,$A99-$B$4+1,$B$3-$B$2+1),ZT!CF$9:INDEX(ZTM,$B$3-$B$2+1,CF$8+1-$B$4)))</f>
        <v>0.17012660549649816</v>
      </c>
      <c r="CG99" s="18">
        <f>IF(OR($A99="",CG$8=""),"",MMULT(Z!$B99:INDEX(ZM,$A99-$B$4+1,$B$3-$B$2+1),ZT!CG$9:INDEX(ZTM,$B$3-$B$2+1,CG$8+1-$B$4)))</f>
        <v>0.19924531975163542</v>
      </c>
      <c r="CH99" s="18">
        <f>IF(OR($A99="",CH$8=""),"",MMULT(Z!$B99:INDEX(ZM,$A99-$B$4+1,$B$3-$B$2+1),ZT!CH$9:INDEX(ZTM,$B$3-$B$2+1,CH$8+1-$B$4)))</f>
        <v>0.1838204875728946</v>
      </c>
      <c r="CI99" s="18">
        <f>IF(OR($A99="",CI$8=""),"",MMULT(Z!$B99:INDEX(ZM,$A99-$B$4+1,$B$3-$B$2+1),ZT!CI$9:INDEX(ZTM,$B$3-$B$2+1,CI$8+1-$B$4)))</f>
        <v>0.19384337660901224</v>
      </c>
      <c r="CJ99" s="18">
        <f>IF(OR($A99="",CJ$8=""),"",MMULT(Z!$B99:INDEX(ZM,$A99-$B$4+1,$B$3-$B$2+1),ZT!CJ$9:INDEX(ZTM,$B$3-$B$2+1,CJ$8+1-$B$4)))</f>
        <v>0.16254029505912498</v>
      </c>
      <c r="CK99" s="18">
        <f>IF(OR($A99="",CK$8=""),"",MMULT(Z!$B99:INDEX(ZM,$A99-$B$4+1,$B$3-$B$2+1),ZT!CK$9:INDEX(ZTM,$B$3-$B$2+1,CK$8+1-$B$4)))</f>
        <v>0.19741317982347167</v>
      </c>
      <c r="CL99" s="18">
        <f>IF(OR($A99="",CL$8=""),"",MMULT(Z!$B99:INDEX(ZM,$A99-$B$4+1,$B$3-$B$2+1),ZT!CL$9:INDEX(ZTM,$B$3-$B$2+1,CL$8+1-$B$4)))</f>
        <v>0.19073533068056014</v>
      </c>
      <c r="CM99" s="18">
        <f>IF(OR($A99="",CM$8=""),"",MMULT(Z!$B99:INDEX(ZM,$A99-$B$4+1,$B$3-$B$2+1),ZT!CM$9:INDEX(ZTM,$B$3-$B$2+1,CM$8+1-$B$4)))</f>
        <v>0.20992367700371137</v>
      </c>
      <c r="CN99" s="18">
        <f>IF(OR($A99="",CN$8=""),"",MMULT(Z!$B99:INDEX(ZM,$A99-$B$4+1,$B$3-$B$2+1),ZT!CN$9:INDEX(ZTM,$B$3-$B$2+1,CN$8+1-$B$4)))</f>
        <v>0.2605435408220268</v>
      </c>
      <c r="CO99" s="18">
        <f>IF(OR($A99="",CO$8=""),"",MMULT(Z!$B99:INDEX(ZM,$A99-$B$4+1,$B$3-$B$2+1),ZT!CO$9:INDEX(ZTM,$B$3-$B$2+1,CO$8+1-$B$4)))</f>
        <v>0.21431186192818708</v>
      </c>
      <c r="CP99" s="18">
        <f>IF(OR($A99="",CP$8=""),"",MMULT(Z!$B99:INDEX(ZM,$A99-$B$4+1,$B$3-$B$2+1),ZT!CP$9:INDEX(ZTM,$B$3-$B$2+1,CP$8+1-$B$4)))</f>
        <v>0.15939715969148627</v>
      </c>
      <c r="CQ99" s="18">
        <f>IF(OR($A99="",CQ$8=""),"",MMULT(Z!$B99:INDEX(ZM,$A99-$B$4+1,$B$3-$B$2+1),ZT!CQ$9:INDEX(ZTM,$B$3-$B$2+1,CQ$8+1-$B$4)))</f>
        <v>0.16197499911087454</v>
      </c>
      <c r="CR99" s="18">
        <f>IF(OR($A99="",CR$8=""),"",MMULT(Z!$B99:INDEX(ZM,$A99-$B$4+1,$B$3-$B$2+1),ZT!CR$9:INDEX(ZTM,$B$3-$B$2+1,CR$8+1-$B$4)))</f>
        <v>0.12627796044097089</v>
      </c>
      <c r="CS99" s="18">
        <f>IF(OR($A99="",CS$8=""),"",MMULT(Z!$B99:INDEX(ZM,$A99-$B$4+1,$B$3-$B$2+1),ZT!CS$9:INDEX(ZTM,$B$3-$B$2+1,CS$8+1-$B$4)))</f>
        <v>0.15879457034281602</v>
      </c>
      <c r="CT99" s="18" t="str">
        <f>IF(OR($A99="",CT$8=""),"",MMULT(Z!$B99:INDEX(ZM,$A99-$B$4+1,$B$3-$B$2+1),ZT!CT$9:INDEX(ZTM,$B$3-$B$2+1,CT$8+1-$B$4)))</f>
        <v/>
      </c>
      <c r="CU99" s="18" t="str">
        <f>IF(OR($A99="",CU$8=""),"",MMULT(Z!$B99:INDEX(ZM,$A99-$B$4+1,$B$3-$B$2+1),ZT!CU$9:INDEX(ZTM,$B$3-$B$2+1,CU$8+1-$B$4)))</f>
        <v/>
      </c>
      <c r="CV99" s="18" t="str">
        <f>IF(OR($A99="",CV$8=""),"",MMULT(Z!$B99:INDEX(ZM,$A99-$B$4+1,$B$3-$B$2+1),ZT!CV$9:INDEX(ZTM,$B$3-$B$2+1,CV$8+1-$B$4)))</f>
        <v/>
      </c>
      <c r="CW99" s="18" t="str">
        <f>IF(OR($A99="",CW$8=""),"",MMULT(Z!$B99:INDEX(ZM,$A99-$B$4+1,$B$3-$B$2+1),ZT!CW$9:INDEX(ZTM,$B$3-$B$2+1,CW$8+1-$B$4)))</f>
        <v/>
      </c>
      <c r="CX99" s="18" t="str">
        <f>IF(OR($A99="",CX$8=""),"",MMULT(Z!$B99:INDEX(ZM,$A99-$B$4+1,$B$3-$B$2+1),ZT!CX$9:INDEX(ZTM,$B$3-$B$2+1,CX$8+1-$B$4)))</f>
        <v/>
      </c>
      <c r="CY99" s="18" t="str">
        <f>IF(OR($A99="",CY$8=""),"",MMULT(Z!$B99:INDEX(ZM,$A99-$B$4+1,$B$3-$B$2+1),ZT!CY$9:INDEX(ZTM,$B$3-$B$2+1,CY$8+1-$B$4)))</f>
        <v/>
      </c>
      <c r="CZ99" s="18" t="str">
        <f>IF(OR($A99="",CZ$8=""),"",MMULT(Z!$B99:INDEX(ZM,$A99-$B$4+1,$B$3-$B$2+1),ZT!CZ$9:INDEX(ZTM,$B$3-$B$2+1,CZ$8+1-$B$4)))</f>
        <v/>
      </c>
      <c r="DA99" s="18" t="str">
        <f>IF(OR($A99="",DA$8=""),"",MMULT(Z!$B99:INDEX(ZM,$A99-$B$4+1,$B$3-$B$2+1),ZT!DA$9:INDEX(ZTM,$B$3-$B$2+1,DA$8+1-$B$4)))</f>
        <v/>
      </c>
      <c r="DB99" s="18" t="str">
        <f>IF(OR($A99="",DB$8=""),"",MMULT(Z!$B99:INDEX(ZM,$A99-$B$4+1,$B$3-$B$2+1),ZT!DB$9:INDEX(ZTM,$B$3-$B$2+1,DB$8+1-$B$4)))</f>
        <v/>
      </c>
      <c r="DC99" s="18" t="str">
        <f>IF(OR($A99="",DC$8=""),"",MMULT(Z!$B99:INDEX(ZM,$A99-$B$4+1,$B$3-$B$2+1),ZT!DC$9:INDEX(ZTM,$B$3-$B$2+1,DC$8+1-$B$4)))</f>
        <v/>
      </c>
      <c r="DD99" s="18" t="str">
        <f>IF(OR($A99="",DD$8=""),"",MMULT(Z!$B99:INDEX(ZM,$A99-$B$4+1,$B$3-$B$2+1),ZT!DD$9:INDEX(ZTM,$B$3-$B$2+1,DD$8+1-$B$4)))</f>
        <v/>
      </c>
      <c r="DE99" s="18" t="str">
        <f>IF(OR($A99="",DE$8=""),"",MMULT(Z!$B99:INDEX(ZM,$A99-$B$4+1,$B$3-$B$2+1),ZT!DE$9:INDEX(ZTM,$B$3-$B$2+1,DE$8+1-$B$4)))</f>
        <v/>
      </c>
      <c r="DF99" s="18" t="str">
        <f>IF(OR($A99="",DF$8=""),"",MMULT(Z!$B99:INDEX(ZM,$A99-$B$4+1,$B$3-$B$2+1),ZT!DF$9:INDEX(ZTM,$B$3-$B$2+1,DF$8+1-$B$4)))</f>
        <v/>
      </c>
      <c r="DG99" s="18" t="str">
        <f>IF(OR($A99="",DG$8=""),"",MMULT(Z!$B99:INDEX(ZM,$A99-$B$4+1,$B$3-$B$2+1),ZT!DG$9:INDEX(ZTM,$B$3-$B$2+1,DG$8+1-$B$4)))</f>
        <v/>
      </c>
    </row>
    <row r="100" spans="1:111">
      <c r="A100">
        <f>Z!A100</f>
        <v>91</v>
      </c>
      <c r="B100" s="18">
        <f>IF(OR($A100="",B$8=""),"",MMULT(Z!$B100:INDEX(ZM,$A100-$B$4+1,$B$3-$B$2+1),ZT!B$9:INDEX(ZTM,$B$3-$B$2+1,B$8+1-$B$4)))</f>
        <v>0.5695607250387511</v>
      </c>
      <c r="C100" s="18">
        <f>IF(OR($A100="",C$8=""),"",MMULT(Z!$B100:INDEX(ZM,$A100-$B$4+1,$B$3-$B$2+1),ZT!C$9:INDEX(ZTM,$B$3-$B$2+1,C$8+1-$B$4)))</f>
        <v>0.47261941914249633</v>
      </c>
      <c r="D100" s="18">
        <f>IF(OR($A100="",D$8=""),"",MMULT(Z!$B100:INDEX(ZM,$A100-$B$4+1,$B$3-$B$2+1),ZT!D$9:INDEX(ZTM,$B$3-$B$2+1,D$8+1-$B$4)))</f>
        <v>0.45665372969252283</v>
      </c>
      <c r="E100" s="18">
        <f>IF(OR($A100="",E$8=""),"",MMULT(Z!$B100:INDEX(ZM,$A100-$B$4+1,$B$3-$B$2+1),ZT!E$9:INDEX(ZTM,$B$3-$B$2+1,E$8+1-$B$4)))</f>
        <v>0.42943605062194379</v>
      </c>
      <c r="F100" s="18">
        <f>IF(OR($A100="",F$8=""),"",MMULT(Z!$B100:INDEX(ZM,$A100-$B$4+1,$B$3-$B$2+1),ZT!F$9:INDEX(ZTM,$B$3-$B$2+1,F$8+1-$B$4)))</f>
        <v>0.50198709384927842</v>
      </c>
      <c r="G100" s="18">
        <f>IF(OR($A100="",G$8=""),"",MMULT(Z!$B100:INDEX(ZM,$A100-$B$4+1,$B$3-$B$2+1),ZT!G$9:INDEX(ZTM,$B$3-$B$2+1,G$8+1-$B$4)))</f>
        <v>0.45227495144692947</v>
      </c>
      <c r="H100" s="18">
        <f>IF(OR($A100="",H$8=""),"",MMULT(Z!$B100:INDEX(ZM,$A100-$B$4+1,$B$3-$B$2+1),ZT!H$9:INDEX(ZTM,$B$3-$B$2+1,H$8+1-$B$4)))</f>
        <v>0.40014250255785411</v>
      </c>
      <c r="I100" s="18">
        <f>IF(OR($A100="",I$8=""),"",MMULT(Z!$B100:INDEX(ZM,$A100-$B$4+1,$B$3-$B$2+1),ZT!I$9:INDEX(ZTM,$B$3-$B$2+1,I$8+1-$B$4)))</f>
        <v>0.28354137203517255</v>
      </c>
      <c r="J100" s="18">
        <f>IF(OR($A100="",J$8=""),"",MMULT(Z!$B100:INDEX(ZM,$A100-$B$4+1,$B$3-$B$2+1),ZT!J$9:INDEX(ZTM,$B$3-$B$2+1,J$8+1-$B$4)))</f>
        <v>0.56817549955845881</v>
      </c>
      <c r="K100" s="18">
        <f>IF(OR($A100="",K$8=""),"",MMULT(Z!$B100:INDEX(ZM,$A100-$B$4+1,$B$3-$B$2+1),ZT!K$9:INDEX(ZTM,$B$3-$B$2+1,K$8+1-$B$4)))</f>
        <v>0.25695342627419604</v>
      </c>
      <c r="L100" s="18">
        <f>IF(OR($A100="",L$8=""),"",MMULT(Z!$B100:INDEX(ZM,$A100-$B$4+1,$B$3-$B$2+1),ZT!L$9:INDEX(ZTM,$B$3-$B$2+1,L$8+1-$B$4)))</f>
        <v>0.36879321272108645</v>
      </c>
      <c r="M100" s="18">
        <f>IF(OR($A100="",M$8=""),"",MMULT(Z!$B100:INDEX(ZM,$A100-$B$4+1,$B$3-$B$2+1),ZT!M$9:INDEX(ZTM,$B$3-$B$2+1,M$8+1-$B$4)))</f>
        <v>2.2514875029176228E-2</v>
      </c>
      <c r="N100" s="18">
        <f>IF(OR($A100="",N$8=""),"",MMULT(Z!$B100:INDEX(ZM,$A100-$B$4+1,$B$3-$B$2+1),ZT!N$9:INDEX(ZTM,$B$3-$B$2+1,N$8+1-$B$4)))</f>
        <v>0.38517650643649259</v>
      </c>
      <c r="O100" s="18">
        <f>IF(OR($A100="",O$8=""),"",MMULT(Z!$B100:INDEX(ZM,$A100-$B$4+1,$B$3-$B$2+1),ZT!O$9:INDEX(ZTM,$B$3-$B$2+1,O$8+1-$B$4)))</f>
        <v>0.13540848677311842</v>
      </c>
      <c r="P100" s="18">
        <f>IF(OR($A100="",P$8=""),"",MMULT(Z!$B100:INDEX(ZM,$A100-$B$4+1,$B$3-$B$2+1),ZT!P$9:INDEX(ZTM,$B$3-$B$2+1,P$8+1-$B$4)))</f>
        <v>0.24259677957702774</v>
      </c>
      <c r="Q100" s="18">
        <f>IF(OR($A100="",Q$8=""),"",MMULT(Z!$B100:INDEX(ZM,$A100-$B$4+1,$B$3-$B$2+1),ZT!Q$9:INDEX(ZTM,$B$3-$B$2+1,Q$8+1-$B$4)))</f>
        <v>0.31898970004606264</v>
      </c>
      <c r="R100" s="18">
        <f>IF(OR($A100="",R$8=""),"",MMULT(Z!$B100:INDEX(ZM,$A100-$B$4+1,$B$3-$B$2+1),ZT!R$9:INDEX(ZTM,$B$3-$B$2+1,R$8+1-$B$4)))</f>
        <v>0.21040586404887129</v>
      </c>
      <c r="S100" s="18">
        <f>IF(OR($A100="",S$8=""),"",MMULT(Z!$B100:INDEX(ZM,$A100-$B$4+1,$B$3-$B$2+1),ZT!S$9:INDEX(ZTM,$B$3-$B$2+1,S$8+1-$B$4)))</f>
        <v>0.4143522137373255</v>
      </c>
      <c r="T100" s="18">
        <f>IF(OR($A100="",T$8=""),"",MMULT(Z!$B100:INDEX(ZM,$A100-$B$4+1,$B$3-$B$2+1),ZT!T$9:INDEX(ZTM,$B$3-$B$2+1,T$8+1-$B$4)))</f>
        <v>0.12055588191612848</v>
      </c>
      <c r="U100" s="18">
        <f>IF(OR($A100="",U$8=""),"",MMULT(Z!$B100:INDEX(ZM,$A100-$B$4+1,$B$3-$B$2+1),ZT!U$9:INDEX(ZTM,$B$3-$B$2+1,U$8+1-$B$4)))</f>
        <v>0.36638276972797323</v>
      </c>
      <c r="V100" s="18">
        <f>IF(OR($A100="",V$8=""),"",MMULT(Z!$B100:INDEX(ZM,$A100-$B$4+1,$B$3-$B$2+1),ZT!V$9:INDEX(ZTM,$B$3-$B$2+1,V$8+1-$B$4)))</f>
        <v>0.43899416547171205</v>
      </c>
      <c r="W100" s="18">
        <f>IF(OR($A100="",W$8=""),"",MMULT(Z!$B100:INDEX(ZM,$A100-$B$4+1,$B$3-$B$2+1),ZT!W$9:INDEX(ZTM,$B$3-$B$2+1,W$8+1-$B$4)))</f>
        <v>0.32381151612736075</v>
      </c>
      <c r="X100" s="18">
        <f>IF(OR($A100="",X$8=""),"",MMULT(Z!$B100:INDEX(ZM,$A100-$B$4+1,$B$3-$B$2+1),ZT!X$9:INDEX(ZTM,$B$3-$B$2+1,X$8+1-$B$4)))</f>
        <v>0.38050790413922397</v>
      </c>
      <c r="Y100" s="18">
        <f>IF(OR($A100="",Y$8=""),"",MMULT(Z!$B100:INDEX(ZM,$A100-$B$4+1,$B$3-$B$2+1),ZT!Y$9:INDEX(ZTM,$B$3-$B$2+1,Y$8+1-$B$4)))</f>
        <v>0.42468958051722955</v>
      </c>
      <c r="Z100" s="18">
        <f>IF(OR($A100="",Z$8=""),"",MMULT(Z!$B100:INDEX(ZM,$A100-$B$4+1,$B$3-$B$2+1),ZT!Z$9:INDEX(ZTM,$B$3-$B$2+1,Z$8+1-$B$4)))</f>
        <v>0.58917838678273127</v>
      </c>
      <c r="AA100" s="18">
        <f>IF(OR($A100="",AA$8=""),"",MMULT(Z!$B100:INDEX(ZM,$A100-$B$4+1,$B$3-$B$2+1),ZT!AA$9:INDEX(ZTM,$B$3-$B$2+1,AA$8+1-$B$4)))</f>
        <v>0.41986708482371626</v>
      </c>
      <c r="AB100" s="18">
        <f>IF(OR($A100="",AB$8=""),"",MMULT(Z!$B100:INDEX(ZM,$A100-$B$4+1,$B$3-$B$2+1),ZT!AB$9:INDEX(ZTM,$B$3-$B$2+1,AB$8+1-$B$4)))</f>
        <v>0.61844971726981701</v>
      </c>
      <c r="AC100" s="18">
        <f>IF(OR($A100="",AC$8=""),"",MMULT(Z!$B100:INDEX(ZM,$A100-$B$4+1,$B$3-$B$2+1),ZT!AC$9:INDEX(ZTM,$B$3-$B$2+1,AC$8+1-$B$4)))</f>
        <v>0.39031046432060496</v>
      </c>
      <c r="AD100" s="18">
        <f>IF(OR($A100="",AD$8=""),"",MMULT(Z!$B100:INDEX(ZM,$A100-$B$4+1,$B$3-$B$2+1),ZT!AD$9:INDEX(ZTM,$B$3-$B$2+1,AD$8+1-$B$4)))</f>
        <v>0.44165742621778503</v>
      </c>
      <c r="AE100" s="18">
        <f>IF(OR($A100="",AE$8=""),"",MMULT(Z!$B100:INDEX(ZM,$A100-$B$4+1,$B$3-$B$2+1),ZT!AE$9:INDEX(ZTM,$B$3-$B$2+1,AE$8+1-$B$4)))</f>
        <v>0.61148133935857885</v>
      </c>
      <c r="AF100" s="18">
        <f>IF(OR($A100="",AF$8=""),"",MMULT(Z!$B100:INDEX(ZM,$A100-$B$4+1,$B$3-$B$2+1),ZT!AF$9:INDEX(ZTM,$B$3-$B$2+1,AF$8+1-$B$4)))</f>
        <v>0.60805935012337176</v>
      </c>
      <c r="AG100" s="18">
        <f>IF(OR($A100="",AG$8=""),"",MMULT(Z!$B100:INDEX(ZM,$A100-$B$4+1,$B$3-$B$2+1),ZT!AG$9:INDEX(ZTM,$B$3-$B$2+1,AG$8+1-$B$4)))</f>
        <v>0.6524732550783352</v>
      </c>
      <c r="AH100" s="18">
        <f>IF(OR($A100="",AH$8=""),"",MMULT(Z!$B100:INDEX(ZM,$A100-$B$4+1,$B$3-$B$2+1),ZT!AH$9:INDEX(ZTM,$B$3-$B$2+1,AH$8+1-$B$4)))</f>
        <v>0.53952235714889574</v>
      </c>
      <c r="AI100" s="18">
        <f>IF(OR($A100="",AI$8=""),"",MMULT(Z!$B100:INDEX(ZM,$A100-$B$4+1,$B$3-$B$2+1),ZT!AI$9:INDEX(ZTM,$B$3-$B$2+1,AI$8+1-$B$4)))</f>
        <v>0.60634929667932225</v>
      </c>
      <c r="AJ100" s="18">
        <f>IF(OR($A100="",AJ$8=""),"",MMULT(Z!$B100:INDEX(ZM,$A100-$B$4+1,$B$3-$B$2+1),ZT!AJ$9:INDEX(ZTM,$B$3-$B$2+1,AJ$8+1-$B$4)))</f>
        <v>0.57796749833494632</v>
      </c>
      <c r="AK100" s="18">
        <f>IF(OR($A100="",AK$8=""),"",MMULT(Z!$B100:INDEX(ZM,$A100-$B$4+1,$B$3-$B$2+1),ZT!AK$9:INDEX(ZTM,$B$3-$B$2+1,AK$8+1-$B$4)))</f>
        <v>0.60546534789246698</v>
      </c>
      <c r="AL100" s="18">
        <f>IF(OR($A100="",AL$8=""),"",MMULT(Z!$B100:INDEX(ZM,$A100-$B$4+1,$B$3-$B$2+1),ZT!AL$9:INDEX(ZTM,$B$3-$B$2+1,AL$8+1-$B$4)))</f>
        <v>0.68542251633439211</v>
      </c>
      <c r="AM100" s="18">
        <f>IF(OR($A100="",AM$8=""),"",MMULT(Z!$B100:INDEX(ZM,$A100-$B$4+1,$B$3-$B$2+1),ZT!AM$9:INDEX(ZTM,$B$3-$B$2+1,AM$8+1-$B$4)))</f>
        <v>0.51151977059650566</v>
      </c>
      <c r="AN100" s="18">
        <f>IF(OR($A100="",AN$8=""),"",MMULT(Z!$B100:INDEX(ZM,$A100-$B$4+1,$B$3-$B$2+1),ZT!AN$9:INDEX(ZTM,$B$3-$B$2+1,AN$8+1-$B$4)))</f>
        <v>0.69314415289454911</v>
      </c>
      <c r="AO100" s="18">
        <f>IF(OR($A100="",AO$8=""),"",MMULT(Z!$B100:INDEX(ZM,$A100-$B$4+1,$B$3-$B$2+1),ZT!AO$9:INDEX(ZTM,$B$3-$B$2+1,AO$8+1-$B$4)))</f>
        <v>0.43578408168105898</v>
      </c>
      <c r="AP100" s="18">
        <f>IF(OR($A100="",AP$8=""),"",MMULT(Z!$B100:INDEX(ZM,$A100-$B$4+1,$B$3-$B$2+1),ZT!AP$9:INDEX(ZTM,$B$3-$B$2+1,AP$8+1-$B$4)))</f>
        <v>0.47253845293685071</v>
      </c>
      <c r="AQ100" s="18">
        <f>IF(OR($A100="",AQ$8=""),"",MMULT(Z!$B100:INDEX(ZM,$A100-$B$4+1,$B$3-$B$2+1),ZT!AQ$9:INDEX(ZTM,$B$3-$B$2+1,AQ$8+1-$B$4)))</f>
        <v>0.43831749832661554</v>
      </c>
      <c r="AR100" s="18">
        <f>IF(OR($A100="",AR$8=""),"",MMULT(Z!$B100:INDEX(ZM,$A100-$B$4+1,$B$3-$B$2+1),ZT!AR$9:INDEX(ZTM,$B$3-$B$2+1,AR$8+1-$B$4)))</f>
        <v>0.36595973889073219</v>
      </c>
      <c r="AS100" s="18">
        <f>IF(OR($A100="",AS$8=""),"",MMULT(Z!$B100:INDEX(ZM,$A100-$B$4+1,$B$3-$B$2+1),ZT!AS$9:INDEX(ZTM,$B$3-$B$2+1,AS$8+1-$B$4)))</f>
        <v>0.3285737839661676</v>
      </c>
      <c r="AT100" s="18">
        <f>IF(OR($A100="",AT$8=""),"",MMULT(Z!$B100:INDEX(ZM,$A100-$B$4+1,$B$3-$B$2+1),ZT!AT$9:INDEX(ZTM,$B$3-$B$2+1,AT$8+1-$B$4)))</f>
        <v>0.29071482976441165</v>
      </c>
      <c r="AU100" s="18">
        <f>IF(OR($A100="",AU$8=""),"",MMULT(Z!$B100:INDEX(ZM,$A100-$B$4+1,$B$3-$B$2+1),ZT!AU$9:INDEX(ZTM,$B$3-$B$2+1,AU$8+1-$B$4)))</f>
        <v>0.23014107169717538</v>
      </c>
      <c r="AV100" s="18">
        <f>IF(OR($A100="",AV$8=""),"",MMULT(Z!$B100:INDEX(ZM,$A100-$B$4+1,$B$3-$B$2+1),ZT!AV$9:INDEX(ZTM,$B$3-$B$2+1,AV$8+1-$B$4)))</f>
        <v>0.2138233174141192</v>
      </c>
      <c r="AW100" s="18">
        <f>IF(OR($A100="",AW$8=""),"",MMULT(Z!$B100:INDEX(ZM,$A100-$B$4+1,$B$3-$B$2+1),ZT!AW$9:INDEX(ZTM,$B$3-$B$2+1,AW$8+1-$B$4)))</f>
        <v>0.16002799143690527</v>
      </c>
      <c r="AX100" s="18">
        <f>IF(OR($A100="",AX$8=""),"",MMULT(Z!$B100:INDEX(ZM,$A100-$B$4+1,$B$3-$B$2+1),ZT!AX$9:INDEX(ZTM,$B$3-$B$2+1,AX$8+1-$B$4)))</f>
        <v>0.14227218300602165</v>
      </c>
      <c r="AY100" s="18">
        <f>IF(OR($A100="",AY$8=""),"",MMULT(Z!$B100:INDEX(ZM,$A100-$B$4+1,$B$3-$B$2+1),ZT!AY$9:INDEX(ZTM,$B$3-$B$2+1,AY$8+1-$B$4)))</f>
        <v>0.12510820219226543</v>
      </c>
      <c r="AZ100" s="18">
        <f>IF(OR($A100="",AZ$8=""),"",MMULT(Z!$B100:INDEX(ZM,$A100-$B$4+1,$B$3-$B$2+1),ZT!AZ$9:INDEX(ZTM,$B$3-$B$2+1,AZ$8+1-$B$4)))</f>
        <v>0.12724674006343972</v>
      </c>
      <c r="BA100" s="18">
        <f>IF(OR($A100="",BA$8=""),"",MMULT(Z!$B100:INDEX(ZM,$A100-$B$4+1,$B$3-$B$2+1),ZT!BA$9:INDEX(ZTM,$B$3-$B$2+1,BA$8+1-$B$4)))</f>
        <v>8.7551226653170597E-2</v>
      </c>
      <c r="BB100" s="18">
        <f>IF(OR($A100="",BB$8=""),"",MMULT(Z!$B100:INDEX(ZM,$A100-$B$4+1,$B$3-$B$2+1),ZT!BB$9:INDEX(ZTM,$B$3-$B$2+1,BB$8+1-$B$4)))</f>
        <v>9.0069190470023097E-2</v>
      </c>
      <c r="BC100" s="18">
        <f>IF(OR($A100="",BC$8=""),"",MMULT(Z!$B100:INDEX(ZM,$A100-$B$4+1,$B$3-$B$2+1),ZT!BC$9:INDEX(ZTM,$B$3-$B$2+1,BC$8+1-$B$4)))</f>
        <v>6.1588768502193109E-2</v>
      </c>
      <c r="BD100" s="18">
        <f>IF(OR($A100="",BD$8=""),"",MMULT(Z!$B100:INDEX(ZM,$A100-$B$4+1,$B$3-$B$2+1),ZT!BD$9:INDEX(ZTM,$B$3-$B$2+1,BD$8+1-$B$4)))</f>
        <v>7.8314549493892049E-2</v>
      </c>
      <c r="BE100" s="18">
        <f>IF(OR($A100="",BE$8=""),"",MMULT(Z!$B100:INDEX(ZM,$A100-$B$4+1,$B$3-$B$2+1),ZT!BE$9:INDEX(ZTM,$B$3-$B$2+1,BE$8+1-$B$4)))</f>
        <v>0.118364696852126</v>
      </c>
      <c r="BF100" s="18">
        <f>IF(OR($A100="",BF$8=""),"",MMULT(Z!$B100:INDEX(ZM,$A100-$B$4+1,$B$3-$B$2+1),ZT!BF$9:INDEX(ZTM,$B$3-$B$2+1,BF$8+1-$B$4)))</f>
        <v>0.14109651581259355</v>
      </c>
      <c r="BG100" s="18">
        <f>IF(OR($A100="",BG$8=""),"",MMULT(Z!$B100:INDEX(ZM,$A100-$B$4+1,$B$3-$B$2+1),ZT!BG$9:INDEX(ZTM,$B$3-$B$2+1,BG$8+1-$B$4)))</f>
        <v>0.15696554970709392</v>
      </c>
      <c r="BH100" s="18">
        <f>IF(OR($A100="",BH$8=""),"",MMULT(Z!$B100:INDEX(ZM,$A100-$B$4+1,$B$3-$B$2+1),ZT!BH$9:INDEX(ZTM,$B$3-$B$2+1,BH$8+1-$B$4)))</f>
        <v>0.13268457602335457</v>
      </c>
      <c r="BI100" s="18">
        <f>IF(OR($A100="",BI$8=""),"",MMULT(Z!$B100:INDEX(ZM,$A100-$B$4+1,$B$3-$B$2+1),ZT!BI$9:INDEX(ZTM,$B$3-$B$2+1,BI$8+1-$B$4)))</f>
        <v>0.16103620907041147</v>
      </c>
      <c r="BJ100" s="18">
        <f>IF(OR($A100="",BJ$8=""),"",MMULT(Z!$B100:INDEX(ZM,$A100-$B$4+1,$B$3-$B$2+1),ZT!BJ$9:INDEX(ZTM,$B$3-$B$2+1,BJ$8+1-$B$4)))</f>
        <v>0.18256312995369958</v>
      </c>
      <c r="BK100" s="18">
        <f>IF(OR($A100="",BK$8=""),"",MMULT(Z!$B100:INDEX(ZM,$A100-$B$4+1,$B$3-$B$2+1),ZT!BK$9:INDEX(ZTM,$B$3-$B$2+1,BK$8+1-$B$4)))</f>
        <v>0.16681406458103018</v>
      </c>
      <c r="BL100" s="18">
        <f>IF(OR($A100="",BL$8=""),"",MMULT(Z!$B100:INDEX(ZM,$A100-$B$4+1,$B$3-$B$2+1),ZT!BL$9:INDEX(ZTM,$B$3-$B$2+1,BL$8+1-$B$4)))</f>
        <v>0.185910664059245</v>
      </c>
      <c r="BM100" s="18">
        <f>IF(OR($A100="",BM$8=""),"",MMULT(Z!$B100:INDEX(ZM,$A100-$B$4+1,$B$3-$B$2+1),ZT!BM$9:INDEX(ZTM,$B$3-$B$2+1,BM$8+1-$B$4)))</f>
        <v>0.21213215749648989</v>
      </c>
      <c r="BN100" s="18">
        <f>IF(OR($A100="",BN$8=""),"",MMULT(Z!$B100:INDEX(ZM,$A100-$B$4+1,$B$3-$B$2+1),ZT!BN$9:INDEX(ZTM,$B$3-$B$2+1,BN$8+1-$B$4)))</f>
        <v>0.19265473703740255</v>
      </c>
      <c r="BO100" s="18">
        <f>IF(OR($A100="",BO$8=""),"",MMULT(Z!$B100:INDEX(ZM,$A100-$B$4+1,$B$3-$B$2+1),ZT!BO$9:INDEX(ZTM,$B$3-$B$2+1,BO$8+1-$B$4)))</f>
        <v>0.2450680491652342</v>
      </c>
      <c r="BP100" s="18">
        <f>IF(OR($A100="",BP$8=""),"",MMULT(Z!$B100:INDEX(ZM,$A100-$B$4+1,$B$3-$B$2+1),ZT!BP$9:INDEX(ZTM,$B$3-$B$2+1,BP$8+1-$B$4)))</f>
        <v>0.24244835322830696</v>
      </c>
      <c r="BQ100" s="18">
        <f>IF(OR($A100="",BQ$8=""),"",MMULT(Z!$B100:INDEX(ZM,$A100-$B$4+1,$B$3-$B$2+1),ZT!BQ$9:INDEX(ZTM,$B$3-$B$2+1,BQ$8+1-$B$4)))</f>
        <v>0.23513190456741717</v>
      </c>
      <c r="BR100" s="18">
        <f>IF(OR($A100="",BR$8=""),"",MMULT(Z!$B100:INDEX(ZM,$A100-$B$4+1,$B$3-$B$2+1),ZT!BR$9:INDEX(ZTM,$B$3-$B$2+1,BR$8+1-$B$4)))</f>
        <v>0.26184739093247478</v>
      </c>
      <c r="BS100" s="18">
        <f>IF(OR($A100="",BS$8=""),"",MMULT(Z!$B100:INDEX(ZM,$A100-$B$4+1,$B$3-$B$2+1),ZT!BS$9:INDEX(ZTM,$B$3-$B$2+1,BS$8+1-$B$4)))</f>
        <v>0.24073235865556442</v>
      </c>
      <c r="BT100" s="18">
        <f>IF(OR($A100="",BT$8=""),"",MMULT(Z!$B100:INDEX(ZM,$A100-$B$4+1,$B$3-$B$2+1),ZT!BT$9:INDEX(ZTM,$B$3-$B$2+1,BT$8+1-$B$4)))</f>
        <v>0.24170029664282067</v>
      </c>
      <c r="BU100" s="18">
        <f>IF(OR($A100="",BU$8=""),"",MMULT(Z!$B100:INDEX(ZM,$A100-$B$4+1,$B$3-$B$2+1),ZT!BU$9:INDEX(ZTM,$B$3-$B$2+1,BU$8+1-$B$4)))</f>
        <v>0.25894470449719376</v>
      </c>
      <c r="BV100" s="18">
        <f>IF(OR($A100="",BV$8=""),"",MMULT(Z!$B100:INDEX(ZM,$A100-$B$4+1,$B$3-$B$2+1),ZT!BV$9:INDEX(ZTM,$B$3-$B$2+1,BV$8+1-$B$4)))</f>
        <v>0.2494505701977856</v>
      </c>
      <c r="BW100" s="18">
        <f>IF(OR($A100="",BW$8=""),"",MMULT(Z!$B100:INDEX(ZM,$A100-$B$4+1,$B$3-$B$2+1),ZT!BW$9:INDEX(ZTM,$B$3-$B$2+1,BW$8+1-$B$4)))</f>
        <v>0.25907869238212933</v>
      </c>
      <c r="BX100" s="18">
        <f>IF(OR($A100="",BX$8=""),"",MMULT(Z!$B100:INDEX(ZM,$A100-$B$4+1,$B$3-$B$2+1),ZT!BX$9:INDEX(ZTM,$B$3-$B$2+1,BX$8+1-$B$4)))</f>
        <v>0.24661044747938546</v>
      </c>
      <c r="BY100" s="18">
        <f>IF(OR($A100="",BY$8=""),"",MMULT(Z!$B100:INDEX(ZM,$A100-$B$4+1,$B$3-$B$2+1),ZT!BY$9:INDEX(ZTM,$B$3-$B$2+1,BY$8+1-$B$4)))</f>
        <v>0.22585529644648586</v>
      </c>
      <c r="BZ100" s="18">
        <f>IF(OR($A100="",BZ$8=""),"",MMULT(Z!$B100:INDEX(ZM,$A100-$B$4+1,$B$3-$B$2+1),ZT!BZ$9:INDEX(ZTM,$B$3-$B$2+1,BZ$8+1-$B$4)))</f>
        <v>0.2540885634822373</v>
      </c>
      <c r="CA100" s="18">
        <f>IF(OR($A100="",CA$8=""),"",MMULT(Z!$B100:INDEX(ZM,$A100-$B$4+1,$B$3-$B$2+1),ZT!CA$9:INDEX(ZTM,$B$3-$B$2+1,CA$8+1-$B$4)))</f>
        <v>0.19136166088893278</v>
      </c>
      <c r="CB100" s="18">
        <f>IF(OR($A100="",CB$8=""),"",MMULT(Z!$B100:INDEX(ZM,$A100-$B$4+1,$B$3-$B$2+1),ZT!CB$9:INDEX(ZTM,$B$3-$B$2+1,CB$8+1-$B$4)))</f>
        <v>0.21692020159376618</v>
      </c>
      <c r="CC100" s="18">
        <f>IF(OR($A100="",CC$8=""),"",MMULT(Z!$B100:INDEX(ZM,$A100-$B$4+1,$B$3-$B$2+1),ZT!CC$9:INDEX(ZTM,$B$3-$B$2+1,CC$8+1-$B$4)))</f>
        <v>0.21383663746858136</v>
      </c>
      <c r="CD100" s="18">
        <f>IF(OR($A100="",CD$8=""),"",MMULT(Z!$B100:INDEX(ZM,$A100-$B$4+1,$B$3-$B$2+1),ZT!CD$9:INDEX(ZTM,$B$3-$B$2+1,CD$8+1-$B$4)))</f>
        <v>0.18202865251998554</v>
      </c>
      <c r="CE100" s="18">
        <f>IF(OR($A100="",CE$8=""),"",MMULT(Z!$B100:INDEX(ZM,$A100-$B$4+1,$B$3-$B$2+1),ZT!CE$9:INDEX(ZTM,$B$3-$B$2+1,CE$8+1-$B$4)))</f>
        <v>0.18023429674134234</v>
      </c>
      <c r="CF100" s="18">
        <f>IF(OR($A100="",CF$8=""),"",MMULT(Z!$B100:INDEX(ZM,$A100-$B$4+1,$B$3-$B$2+1),ZT!CF$9:INDEX(ZTM,$B$3-$B$2+1,CF$8+1-$B$4)))</f>
        <v>0.16613162181444266</v>
      </c>
      <c r="CG100" s="18">
        <f>IF(OR($A100="",CG$8=""),"",MMULT(Z!$B100:INDEX(ZM,$A100-$B$4+1,$B$3-$B$2+1),ZT!CG$9:INDEX(ZTM,$B$3-$B$2+1,CG$8+1-$B$4)))</f>
        <v>0.18579003901913957</v>
      </c>
      <c r="CH100" s="18">
        <f>IF(OR($A100="",CH$8=""),"",MMULT(Z!$B100:INDEX(ZM,$A100-$B$4+1,$B$3-$B$2+1),ZT!CH$9:INDEX(ZTM,$B$3-$B$2+1,CH$8+1-$B$4)))</f>
        <v>0.19656515668768526</v>
      </c>
      <c r="CI100" s="18">
        <f>IF(OR($A100="",CI$8=""),"",MMULT(Z!$B100:INDEX(ZM,$A100-$B$4+1,$B$3-$B$2+1),ZT!CI$9:INDEX(ZTM,$B$3-$B$2+1,CI$8+1-$B$4)))</f>
        <v>0.18332635364141434</v>
      </c>
      <c r="CJ100" s="18">
        <f>IF(OR($A100="",CJ$8=""),"",MMULT(Z!$B100:INDEX(ZM,$A100-$B$4+1,$B$3-$B$2+1),ZT!CJ$9:INDEX(ZTM,$B$3-$B$2+1,CJ$8+1-$B$4)))</f>
        <v>0.18265724077898388</v>
      </c>
      <c r="CK100" s="18">
        <f>IF(OR($A100="",CK$8=""),"",MMULT(Z!$B100:INDEX(ZM,$A100-$B$4+1,$B$3-$B$2+1),ZT!CK$9:INDEX(ZTM,$B$3-$B$2+1,CK$8+1-$B$4)))</f>
        <v>0.18374561290545208</v>
      </c>
      <c r="CL100" s="18">
        <f>IF(OR($A100="",CL$8=""),"",MMULT(Z!$B100:INDEX(ZM,$A100-$B$4+1,$B$3-$B$2+1),ZT!CL$9:INDEX(ZTM,$B$3-$B$2+1,CL$8+1-$B$4)))</f>
        <v>0.20051914368099194</v>
      </c>
      <c r="CM100" s="18">
        <f>IF(OR($A100="",CM$8=""),"",MMULT(Z!$B100:INDEX(ZM,$A100-$B$4+1,$B$3-$B$2+1),ZT!CM$9:INDEX(ZTM,$B$3-$B$2+1,CM$8+1-$B$4)))</f>
        <v>0.21470818767729949</v>
      </c>
      <c r="CN100" s="18">
        <f>IF(OR($A100="",CN$8=""),"",MMULT(Z!$B100:INDEX(ZM,$A100-$B$4+1,$B$3-$B$2+1),ZT!CN$9:INDEX(ZTM,$B$3-$B$2+1,CN$8+1-$B$4)))</f>
        <v>0.21431186192818708</v>
      </c>
      <c r="CO100" s="18">
        <f>IF(OR($A100="",CO$8=""),"",MMULT(Z!$B100:INDEX(ZM,$A100-$B$4+1,$B$3-$B$2+1),ZT!CO$9:INDEX(ZTM,$B$3-$B$2+1,CO$8+1-$B$4)))</f>
        <v>0.22151043300688167</v>
      </c>
      <c r="CP100" s="18">
        <f>IF(OR($A100="",CP$8=""),"",MMULT(Z!$B100:INDEX(ZM,$A100-$B$4+1,$B$3-$B$2+1),ZT!CP$9:INDEX(ZTM,$B$3-$B$2+1,CP$8+1-$B$4)))</f>
        <v>0.14137758097453401</v>
      </c>
      <c r="CQ100" s="18">
        <f>IF(OR($A100="",CQ$8=""),"",MMULT(Z!$B100:INDEX(ZM,$A100-$B$4+1,$B$3-$B$2+1),ZT!CQ$9:INDEX(ZTM,$B$3-$B$2+1,CQ$8+1-$B$4)))</f>
        <v>0.15350067614015203</v>
      </c>
      <c r="CR100" s="18">
        <f>IF(OR($A100="",CR$8=""),"",MMULT(Z!$B100:INDEX(ZM,$A100-$B$4+1,$B$3-$B$2+1),ZT!CR$9:INDEX(ZTM,$B$3-$B$2+1,CR$8+1-$B$4)))</f>
        <v>0.10403337968881915</v>
      </c>
      <c r="CS100" s="18">
        <f>IF(OR($A100="",CS$8=""),"",MMULT(Z!$B100:INDEX(ZM,$A100-$B$4+1,$B$3-$B$2+1),ZT!CS$9:INDEX(ZTM,$B$3-$B$2+1,CS$8+1-$B$4)))</f>
        <v>0.14889080822979545</v>
      </c>
      <c r="CT100" s="18" t="str">
        <f>IF(OR($A100="",CT$8=""),"",MMULT(Z!$B100:INDEX(ZM,$A100-$B$4+1,$B$3-$B$2+1),ZT!CT$9:INDEX(ZTM,$B$3-$B$2+1,CT$8+1-$B$4)))</f>
        <v/>
      </c>
      <c r="CU100" s="18" t="str">
        <f>IF(OR($A100="",CU$8=""),"",MMULT(Z!$B100:INDEX(ZM,$A100-$B$4+1,$B$3-$B$2+1),ZT!CU$9:INDEX(ZTM,$B$3-$B$2+1,CU$8+1-$B$4)))</f>
        <v/>
      </c>
      <c r="CV100" s="18" t="str">
        <f>IF(OR($A100="",CV$8=""),"",MMULT(Z!$B100:INDEX(ZM,$A100-$B$4+1,$B$3-$B$2+1),ZT!CV$9:INDEX(ZTM,$B$3-$B$2+1,CV$8+1-$B$4)))</f>
        <v/>
      </c>
      <c r="CW100" s="18" t="str">
        <f>IF(OR($A100="",CW$8=""),"",MMULT(Z!$B100:INDEX(ZM,$A100-$B$4+1,$B$3-$B$2+1),ZT!CW$9:INDEX(ZTM,$B$3-$B$2+1,CW$8+1-$B$4)))</f>
        <v/>
      </c>
      <c r="CX100" s="18" t="str">
        <f>IF(OR($A100="",CX$8=""),"",MMULT(Z!$B100:INDEX(ZM,$A100-$B$4+1,$B$3-$B$2+1),ZT!CX$9:INDEX(ZTM,$B$3-$B$2+1,CX$8+1-$B$4)))</f>
        <v/>
      </c>
      <c r="CY100" s="18" t="str">
        <f>IF(OR($A100="",CY$8=""),"",MMULT(Z!$B100:INDEX(ZM,$A100-$B$4+1,$B$3-$B$2+1),ZT!CY$9:INDEX(ZTM,$B$3-$B$2+1,CY$8+1-$B$4)))</f>
        <v/>
      </c>
      <c r="CZ100" s="18" t="str">
        <f>IF(OR($A100="",CZ$8=""),"",MMULT(Z!$B100:INDEX(ZM,$A100-$B$4+1,$B$3-$B$2+1),ZT!CZ$9:INDEX(ZTM,$B$3-$B$2+1,CZ$8+1-$B$4)))</f>
        <v/>
      </c>
      <c r="DA100" s="18" t="str">
        <f>IF(OR($A100="",DA$8=""),"",MMULT(Z!$B100:INDEX(ZM,$A100-$B$4+1,$B$3-$B$2+1),ZT!DA$9:INDEX(ZTM,$B$3-$B$2+1,DA$8+1-$B$4)))</f>
        <v/>
      </c>
      <c r="DB100" s="18" t="str">
        <f>IF(OR($A100="",DB$8=""),"",MMULT(Z!$B100:INDEX(ZM,$A100-$B$4+1,$B$3-$B$2+1),ZT!DB$9:INDEX(ZTM,$B$3-$B$2+1,DB$8+1-$B$4)))</f>
        <v/>
      </c>
      <c r="DC100" s="18" t="str">
        <f>IF(OR($A100="",DC$8=""),"",MMULT(Z!$B100:INDEX(ZM,$A100-$B$4+1,$B$3-$B$2+1),ZT!DC$9:INDEX(ZTM,$B$3-$B$2+1,DC$8+1-$B$4)))</f>
        <v/>
      </c>
      <c r="DD100" s="18" t="str">
        <f>IF(OR($A100="",DD$8=""),"",MMULT(Z!$B100:INDEX(ZM,$A100-$B$4+1,$B$3-$B$2+1),ZT!DD$9:INDEX(ZTM,$B$3-$B$2+1,DD$8+1-$B$4)))</f>
        <v/>
      </c>
      <c r="DE100" s="18" t="str">
        <f>IF(OR($A100="",DE$8=""),"",MMULT(Z!$B100:INDEX(ZM,$A100-$B$4+1,$B$3-$B$2+1),ZT!DE$9:INDEX(ZTM,$B$3-$B$2+1,DE$8+1-$B$4)))</f>
        <v/>
      </c>
      <c r="DF100" s="18" t="str">
        <f>IF(OR($A100="",DF$8=""),"",MMULT(Z!$B100:INDEX(ZM,$A100-$B$4+1,$B$3-$B$2+1),ZT!DF$9:INDEX(ZTM,$B$3-$B$2+1,DF$8+1-$B$4)))</f>
        <v/>
      </c>
      <c r="DG100" s="18" t="str">
        <f>IF(OR($A100="",DG$8=""),"",MMULT(Z!$B100:INDEX(ZM,$A100-$B$4+1,$B$3-$B$2+1),ZT!DG$9:INDEX(ZTM,$B$3-$B$2+1,DG$8+1-$B$4)))</f>
        <v/>
      </c>
    </row>
    <row r="101" spans="1:111">
      <c r="A101">
        <f>Z!A101</f>
        <v>92</v>
      </c>
      <c r="B101" s="18">
        <f>IF(OR($A101="",B$8=""),"",MMULT(Z!$B101:INDEX(ZM,$A101-$B$4+1,$B$3-$B$2+1),ZT!B$9:INDEX(ZTM,$B$3-$B$2+1,B$8+1-$B$4)))</f>
        <v>0.41410555199641702</v>
      </c>
      <c r="C101" s="18">
        <f>IF(OR($A101="",C$8=""),"",MMULT(Z!$B101:INDEX(ZM,$A101-$B$4+1,$B$3-$B$2+1),ZT!C$9:INDEX(ZTM,$B$3-$B$2+1,C$8+1-$B$4)))</f>
        <v>0.40557234199578579</v>
      </c>
      <c r="D101" s="18">
        <f>IF(OR($A101="",D$8=""),"",MMULT(Z!$B101:INDEX(ZM,$A101-$B$4+1,$B$3-$B$2+1),ZT!D$9:INDEX(ZTM,$B$3-$B$2+1,D$8+1-$B$4)))</f>
        <v>0.37438201942665167</v>
      </c>
      <c r="E101" s="18">
        <f>IF(OR($A101="",E$8=""),"",MMULT(Z!$B101:INDEX(ZM,$A101-$B$4+1,$B$3-$B$2+1),ZT!E$9:INDEX(ZTM,$B$3-$B$2+1,E$8+1-$B$4)))</f>
        <v>0.22668450132013193</v>
      </c>
      <c r="F101" s="18">
        <f>IF(OR($A101="",F$8=""),"",MMULT(Z!$B101:INDEX(ZM,$A101-$B$4+1,$B$3-$B$2+1),ZT!F$9:INDEX(ZTM,$B$3-$B$2+1,F$8+1-$B$4)))</f>
        <v>0.30140705599483025</v>
      </c>
      <c r="G101" s="18">
        <f>IF(OR($A101="",G$8=""),"",MMULT(Z!$B101:INDEX(ZM,$A101-$B$4+1,$B$3-$B$2+1),ZT!G$9:INDEX(ZTM,$B$3-$B$2+1,G$8+1-$B$4)))</f>
        <v>0.2713484586671267</v>
      </c>
      <c r="H101" s="18">
        <f>IF(OR($A101="",H$8=""),"",MMULT(Z!$B101:INDEX(ZM,$A101-$B$4+1,$B$3-$B$2+1),ZT!H$9:INDEX(ZTM,$B$3-$B$2+1,H$8+1-$B$4)))</f>
        <v>0.25246983235337955</v>
      </c>
      <c r="I101" s="18">
        <f>IF(OR($A101="",I$8=""),"",MMULT(Z!$B101:INDEX(ZM,$A101-$B$4+1,$B$3-$B$2+1),ZT!I$9:INDEX(ZTM,$B$3-$B$2+1,I$8+1-$B$4)))</f>
        <v>0.24666134552518201</v>
      </c>
      <c r="J101" s="18">
        <f>IF(OR($A101="",J$8=""),"",MMULT(Z!$B101:INDEX(ZM,$A101-$B$4+1,$B$3-$B$2+1),ZT!J$9:INDEX(ZTM,$B$3-$B$2+1,J$8+1-$B$4)))</f>
        <v>0.57426358867741356</v>
      </c>
      <c r="K101" s="18">
        <f>IF(OR($A101="",K$8=""),"",MMULT(Z!$B101:INDEX(ZM,$A101-$B$4+1,$B$3-$B$2+1),ZT!K$9:INDEX(ZTM,$B$3-$B$2+1,K$8+1-$B$4)))</f>
        <v>0.18923048319415903</v>
      </c>
      <c r="L101" s="18">
        <f>IF(OR($A101="",L$8=""),"",MMULT(Z!$B101:INDEX(ZM,$A101-$B$4+1,$B$3-$B$2+1),ZT!L$9:INDEX(ZTM,$B$3-$B$2+1,L$8+1-$B$4)))</f>
        <v>0.39350018990603447</v>
      </c>
      <c r="M101" s="18">
        <f>IF(OR($A101="",M$8=""),"",MMULT(Z!$B101:INDEX(ZM,$A101-$B$4+1,$B$3-$B$2+1),ZT!M$9:INDEX(ZTM,$B$3-$B$2+1,M$8+1-$B$4)))</f>
        <v>3.4667323156967217E-2</v>
      </c>
      <c r="N101" s="18">
        <f>IF(OR($A101="",N$8=""),"",MMULT(Z!$B101:INDEX(ZM,$A101-$B$4+1,$B$3-$B$2+1),ZT!N$9:INDEX(ZTM,$B$3-$B$2+1,N$8+1-$B$4)))</f>
        <v>0.10334281733504753</v>
      </c>
      <c r="O101" s="18">
        <f>IF(OR($A101="",O$8=""),"",MMULT(Z!$B101:INDEX(ZM,$A101-$B$4+1,$B$3-$B$2+1),ZT!O$9:INDEX(ZTM,$B$3-$B$2+1,O$8+1-$B$4)))</f>
        <v>0.18697250274759192</v>
      </c>
      <c r="P101" s="18">
        <f>IF(OR($A101="",P$8=""),"",MMULT(Z!$B101:INDEX(ZM,$A101-$B$4+1,$B$3-$B$2+1),ZT!P$9:INDEX(ZTM,$B$3-$B$2+1,P$8+1-$B$4)))</f>
        <v>0.12171493153888296</v>
      </c>
      <c r="Q101" s="18">
        <f>IF(OR($A101="",Q$8=""),"",MMULT(Z!$B101:INDEX(ZM,$A101-$B$4+1,$B$3-$B$2+1),ZT!Q$9:INDEX(ZTM,$B$3-$B$2+1,Q$8+1-$B$4)))</f>
        <v>0.17799882949092455</v>
      </c>
      <c r="R101" s="18">
        <f>IF(OR($A101="",R$8=""),"",MMULT(Z!$B101:INDEX(ZM,$A101-$B$4+1,$B$3-$B$2+1),ZT!R$9:INDEX(ZTM,$B$3-$B$2+1,R$8+1-$B$4)))</f>
        <v>0.14886265145753463</v>
      </c>
      <c r="S101" s="18">
        <f>IF(OR($A101="",S$8=""),"",MMULT(Z!$B101:INDEX(ZM,$A101-$B$4+1,$B$3-$B$2+1),ZT!S$9:INDEX(ZTM,$B$3-$B$2+1,S$8+1-$B$4)))</f>
        <v>0.26270414232249562</v>
      </c>
      <c r="T101" s="18">
        <f>IF(OR($A101="",T$8=""),"",MMULT(Z!$B101:INDEX(ZM,$A101-$B$4+1,$B$3-$B$2+1),ZT!T$9:INDEX(ZTM,$B$3-$B$2+1,T$8+1-$B$4)))</f>
        <v>0.106092092203878</v>
      </c>
      <c r="U101" s="18">
        <f>IF(OR($A101="",U$8=""),"",MMULT(Z!$B101:INDEX(ZM,$A101-$B$4+1,$B$3-$B$2+1),ZT!U$9:INDEX(ZTM,$B$3-$B$2+1,U$8+1-$B$4)))</f>
        <v>0.24680030819009668</v>
      </c>
      <c r="V101" s="18">
        <f>IF(OR($A101="",V$8=""),"",MMULT(Z!$B101:INDEX(ZM,$A101-$B$4+1,$B$3-$B$2+1),ZT!V$9:INDEX(ZTM,$B$3-$B$2+1,V$8+1-$B$4)))</f>
        <v>0.36134028673652269</v>
      </c>
      <c r="W101" s="18">
        <f>IF(OR($A101="",W$8=""),"",MMULT(Z!$B101:INDEX(ZM,$A101-$B$4+1,$B$3-$B$2+1),ZT!W$9:INDEX(ZTM,$B$3-$B$2+1,W$8+1-$B$4)))</f>
        <v>0.27042816661889651</v>
      </c>
      <c r="X101" s="18">
        <f>IF(OR($A101="",X$8=""),"",MMULT(Z!$B101:INDEX(ZM,$A101-$B$4+1,$B$3-$B$2+1),ZT!X$9:INDEX(ZTM,$B$3-$B$2+1,X$8+1-$B$4)))</f>
        <v>0.31668162958062918</v>
      </c>
      <c r="Y101" s="18">
        <f>IF(OR($A101="",Y$8=""),"",MMULT(Z!$B101:INDEX(ZM,$A101-$B$4+1,$B$3-$B$2+1),ZT!Y$9:INDEX(ZTM,$B$3-$B$2+1,Y$8+1-$B$4)))</f>
        <v>0.32704839405754366</v>
      </c>
      <c r="Z101" s="18">
        <f>IF(OR($A101="",Z$8=""),"",MMULT(Z!$B101:INDEX(ZM,$A101-$B$4+1,$B$3-$B$2+1),ZT!Z$9:INDEX(ZTM,$B$3-$B$2+1,Z$8+1-$B$4)))</f>
        <v>0.38111692491322668</v>
      </c>
      <c r="AA101" s="18">
        <f>IF(OR($A101="",AA$8=""),"",MMULT(Z!$B101:INDEX(ZM,$A101-$B$4+1,$B$3-$B$2+1),ZT!AA$9:INDEX(ZTM,$B$3-$B$2+1,AA$8+1-$B$4)))</f>
        <v>0.23450221166124399</v>
      </c>
      <c r="AB101" s="18">
        <f>IF(OR($A101="",AB$8=""),"",MMULT(Z!$B101:INDEX(ZM,$A101-$B$4+1,$B$3-$B$2+1),ZT!AB$9:INDEX(ZTM,$B$3-$B$2+1,AB$8+1-$B$4)))</f>
        <v>0.47742125382620693</v>
      </c>
      <c r="AC101" s="18">
        <f>IF(OR($A101="",AC$8=""),"",MMULT(Z!$B101:INDEX(ZM,$A101-$B$4+1,$B$3-$B$2+1),ZT!AC$9:INDEX(ZTM,$B$3-$B$2+1,AC$8+1-$B$4)))</f>
        <v>0.26548410198178657</v>
      </c>
      <c r="AD101" s="18">
        <f>IF(OR($A101="",AD$8=""),"",MMULT(Z!$B101:INDEX(ZM,$A101-$B$4+1,$B$3-$B$2+1),ZT!AD$9:INDEX(ZTM,$B$3-$B$2+1,AD$8+1-$B$4)))</f>
        <v>0.31977885211386203</v>
      </c>
      <c r="AE101" s="18">
        <f>IF(OR($A101="",AE$8=""),"",MMULT(Z!$B101:INDEX(ZM,$A101-$B$4+1,$B$3-$B$2+1),ZT!AE$9:INDEX(ZTM,$B$3-$B$2+1,AE$8+1-$B$4)))</f>
        <v>0.45294392917926135</v>
      </c>
      <c r="AF101" s="18">
        <f>IF(OR($A101="",AF$8=""),"",MMULT(Z!$B101:INDEX(ZM,$A101-$B$4+1,$B$3-$B$2+1),ZT!AF$9:INDEX(ZTM,$B$3-$B$2+1,AF$8+1-$B$4)))</f>
        <v>0.40877587766830231</v>
      </c>
      <c r="AG101" s="18">
        <f>IF(OR($A101="",AG$8=""),"",MMULT(Z!$B101:INDEX(ZM,$A101-$B$4+1,$B$3-$B$2+1),ZT!AG$9:INDEX(ZTM,$B$3-$B$2+1,AG$8+1-$B$4)))</f>
        <v>0.48022115867228277</v>
      </c>
      <c r="AH101" s="18">
        <f>IF(OR($A101="",AH$8=""),"",MMULT(Z!$B101:INDEX(ZM,$A101-$B$4+1,$B$3-$B$2+1),ZT!AH$9:INDEX(ZTM,$B$3-$B$2+1,AH$8+1-$B$4)))</f>
        <v>0.39096510117053807</v>
      </c>
      <c r="AI101" s="18">
        <f>IF(OR($A101="",AI$8=""),"",MMULT(Z!$B101:INDEX(ZM,$A101-$B$4+1,$B$3-$B$2+1),ZT!AI$9:INDEX(ZTM,$B$3-$B$2+1,AI$8+1-$B$4)))</f>
        <v>0.43673214588774745</v>
      </c>
      <c r="AJ101" s="18">
        <f>IF(OR($A101="",AJ$8=""),"",MMULT(Z!$B101:INDEX(ZM,$A101-$B$4+1,$B$3-$B$2+1),ZT!AJ$9:INDEX(ZTM,$B$3-$B$2+1,AJ$8+1-$B$4)))</f>
        <v>0.39406347867136593</v>
      </c>
      <c r="AK101" s="18">
        <f>IF(OR($A101="",AK$8=""),"",MMULT(Z!$B101:INDEX(ZM,$A101-$B$4+1,$B$3-$B$2+1),ZT!AK$9:INDEX(ZTM,$B$3-$B$2+1,AK$8+1-$B$4)))</f>
        <v>0.41099149256626388</v>
      </c>
      <c r="AL101" s="18">
        <f>IF(OR($A101="",AL$8=""),"",MMULT(Z!$B101:INDEX(ZM,$A101-$B$4+1,$B$3-$B$2+1),ZT!AL$9:INDEX(ZTM,$B$3-$B$2+1,AL$8+1-$B$4)))</f>
        <v>0.48922670642514465</v>
      </c>
      <c r="AM101" s="18">
        <f>IF(OR($A101="",AM$8=""),"",MMULT(Z!$B101:INDEX(ZM,$A101-$B$4+1,$B$3-$B$2+1),ZT!AM$9:INDEX(ZTM,$B$3-$B$2+1,AM$8+1-$B$4)))</f>
        <v>0.3542598329223523</v>
      </c>
      <c r="AN101" s="18">
        <f>IF(OR($A101="",AN$8=""),"",MMULT(Z!$B101:INDEX(ZM,$A101-$B$4+1,$B$3-$B$2+1),ZT!AN$9:INDEX(ZTM,$B$3-$B$2+1,AN$8+1-$B$4)))</f>
        <v>0.48163655590874443</v>
      </c>
      <c r="AO101" s="18">
        <f>IF(OR($A101="",AO$8=""),"",MMULT(Z!$B101:INDEX(ZM,$A101-$B$4+1,$B$3-$B$2+1),ZT!AO$9:INDEX(ZTM,$B$3-$B$2+1,AO$8+1-$B$4)))</f>
        <v>0.34771205421357509</v>
      </c>
      <c r="AP101" s="18">
        <f>IF(OR($A101="",AP$8=""),"",MMULT(Z!$B101:INDEX(ZM,$A101-$B$4+1,$B$3-$B$2+1),ZT!AP$9:INDEX(ZTM,$B$3-$B$2+1,AP$8+1-$B$4)))</f>
        <v>0.33644984935634398</v>
      </c>
      <c r="AQ101" s="18">
        <f>IF(OR($A101="",AQ$8=""),"",MMULT(Z!$B101:INDEX(ZM,$A101-$B$4+1,$B$3-$B$2+1),ZT!AQ$9:INDEX(ZTM,$B$3-$B$2+1,AQ$8+1-$B$4)))</f>
        <v>0.31381821558702044</v>
      </c>
      <c r="AR101" s="18">
        <f>IF(OR($A101="",AR$8=""),"",MMULT(Z!$B101:INDEX(ZM,$A101-$B$4+1,$B$3-$B$2+1),ZT!AR$9:INDEX(ZTM,$B$3-$B$2+1,AR$8+1-$B$4)))</f>
        <v>0.26522991571466464</v>
      </c>
      <c r="AS101" s="18">
        <f>IF(OR($A101="",AS$8=""),"",MMULT(Z!$B101:INDEX(ZM,$A101-$B$4+1,$B$3-$B$2+1),ZT!AS$9:INDEX(ZTM,$B$3-$B$2+1,AS$8+1-$B$4)))</f>
        <v>0.25578224607794731</v>
      </c>
      <c r="AT101" s="18">
        <f>IF(OR($A101="",AT$8=""),"",MMULT(Z!$B101:INDEX(ZM,$A101-$B$4+1,$B$3-$B$2+1),ZT!AT$9:INDEX(ZTM,$B$3-$B$2+1,AT$8+1-$B$4)))</f>
        <v>0.18692353881103438</v>
      </c>
      <c r="AU101" s="18">
        <f>IF(OR($A101="",AU$8=""),"",MMULT(Z!$B101:INDEX(ZM,$A101-$B$4+1,$B$3-$B$2+1),ZT!AU$9:INDEX(ZTM,$B$3-$B$2+1,AU$8+1-$B$4)))</f>
        <v>0.1555444427658233</v>
      </c>
      <c r="AV101" s="18">
        <f>IF(OR($A101="",AV$8=""),"",MMULT(Z!$B101:INDEX(ZM,$A101-$B$4+1,$B$3-$B$2+1),ZT!AV$9:INDEX(ZTM,$B$3-$B$2+1,AV$8+1-$B$4)))</f>
        <v>0.16559913237796564</v>
      </c>
      <c r="AW101" s="18">
        <f>IF(OR($A101="",AW$8=""),"",MMULT(Z!$B101:INDEX(ZM,$A101-$B$4+1,$B$3-$B$2+1),ZT!AW$9:INDEX(ZTM,$B$3-$B$2+1,AW$8+1-$B$4)))</f>
        <v>0.10655919747850541</v>
      </c>
      <c r="AX101" s="18">
        <f>IF(OR($A101="",AX$8=""),"",MMULT(Z!$B101:INDEX(ZM,$A101-$B$4+1,$B$3-$B$2+1),ZT!AX$9:INDEX(ZTM,$B$3-$B$2+1,AX$8+1-$B$4)))</f>
        <v>0.12197465137232755</v>
      </c>
      <c r="AY101" s="18">
        <f>IF(OR($A101="",AY$8=""),"",MMULT(Z!$B101:INDEX(ZM,$A101-$B$4+1,$B$3-$B$2+1),ZT!AY$9:INDEX(ZTM,$B$3-$B$2+1,AY$8+1-$B$4)))</f>
        <v>8.352265875633702E-2</v>
      </c>
      <c r="AZ101" s="18">
        <f>IF(OR($A101="",AZ$8=""),"",MMULT(Z!$B101:INDEX(ZM,$A101-$B$4+1,$B$3-$B$2+1),ZT!AZ$9:INDEX(ZTM,$B$3-$B$2+1,AZ$8+1-$B$4)))</f>
        <v>9.1534982634864342E-2</v>
      </c>
      <c r="BA101" s="18">
        <f>IF(OR($A101="",BA$8=""),"",MMULT(Z!$B101:INDEX(ZM,$A101-$B$4+1,$B$3-$B$2+1),ZT!BA$9:INDEX(ZTM,$B$3-$B$2+1,BA$8+1-$B$4)))</f>
        <v>6.8919473309595386E-2</v>
      </c>
      <c r="BB101" s="18">
        <f>IF(OR($A101="",BB$8=""),"",MMULT(Z!$B101:INDEX(ZM,$A101-$B$4+1,$B$3-$B$2+1),ZT!BB$9:INDEX(ZTM,$B$3-$B$2+1,BB$8+1-$B$4)))</f>
        <v>6.3820626681973774E-2</v>
      </c>
      <c r="BC101" s="18">
        <f>IF(OR($A101="",BC$8=""),"",MMULT(Z!$B101:INDEX(ZM,$A101-$B$4+1,$B$3-$B$2+1),ZT!BC$9:INDEX(ZTM,$B$3-$B$2+1,BC$8+1-$B$4)))</f>
        <v>5.3180868644973692E-2</v>
      </c>
      <c r="BD101" s="18">
        <f>IF(OR($A101="",BD$8=""),"",MMULT(Z!$B101:INDEX(ZM,$A101-$B$4+1,$B$3-$B$2+1),ZT!BD$9:INDEX(ZTM,$B$3-$B$2+1,BD$8+1-$B$4)))</f>
        <v>5.3994069332564065E-2</v>
      </c>
      <c r="BE101" s="18">
        <f>IF(OR($A101="",BE$8=""),"",MMULT(Z!$B101:INDEX(ZM,$A101-$B$4+1,$B$3-$B$2+1),ZT!BE$9:INDEX(ZTM,$B$3-$B$2+1,BE$8+1-$B$4)))</f>
        <v>8.5623734016205974E-2</v>
      </c>
      <c r="BF101" s="18">
        <f>IF(OR($A101="",BF$8=""),"",MMULT(Z!$B101:INDEX(ZM,$A101-$B$4+1,$B$3-$B$2+1),ZT!BF$9:INDEX(ZTM,$B$3-$B$2+1,BF$8+1-$B$4)))</f>
        <v>9.8784965972690444E-2</v>
      </c>
      <c r="BG101" s="18">
        <f>IF(OR($A101="",BG$8=""),"",MMULT(Z!$B101:INDEX(ZM,$A101-$B$4+1,$B$3-$B$2+1),ZT!BG$9:INDEX(ZTM,$B$3-$B$2+1,BG$8+1-$B$4)))</f>
        <v>0.11185993781091677</v>
      </c>
      <c r="BH101" s="18">
        <f>IF(OR($A101="",BH$8=""),"",MMULT(Z!$B101:INDEX(ZM,$A101-$B$4+1,$B$3-$B$2+1),ZT!BH$9:INDEX(ZTM,$B$3-$B$2+1,BH$8+1-$B$4)))</f>
        <v>9.9806929404985339E-2</v>
      </c>
      <c r="BI101" s="18">
        <f>IF(OR($A101="",BI$8=""),"",MMULT(Z!$B101:INDEX(ZM,$A101-$B$4+1,$B$3-$B$2+1),ZT!BI$9:INDEX(ZTM,$B$3-$B$2+1,BI$8+1-$B$4)))</f>
        <v>0.13157783785356861</v>
      </c>
      <c r="BJ101" s="18">
        <f>IF(OR($A101="",BJ$8=""),"",MMULT(Z!$B101:INDEX(ZM,$A101-$B$4+1,$B$3-$B$2+1),ZT!BJ$9:INDEX(ZTM,$B$3-$B$2+1,BJ$8+1-$B$4)))</f>
        <v>0.1130130187180359</v>
      </c>
      <c r="BK101" s="18">
        <f>IF(OR($A101="",BK$8=""),"",MMULT(Z!$B101:INDEX(ZM,$A101-$B$4+1,$B$3-$B$2+1),ZT!BK$9:INDEX(ZTM,$B$3-$B$2+1,BK$8+1-$B$4)))</f>
        <v>0.10806790225717014</v>
      </c>
      <c r="BL101" s="18">
        <f>IF(OR($A101="",BL$8=""),"",MMULT(Z!$B101:INDEX(ZM,$A101-$B$4+1,$B$3-$B$2+1),ZT!BL$9:INDEX(ZTM,$B$3-$B$2+1,BL$8+1-$B$4)))</f>
        <v>0.1145554621360612</v>
      </c>
      <c r="BM101" s="18">
        <f>IF(OR($A101="",BM$8=""),"",MMULT(Z!$B101:INDEX(ZM,$A101-$B$4+1,$B$3-$B$2+1),ZT!BM$9:INDEX(ZTM,$B$3-$B$2+1,BM$8+1-$B$4)))</f>
        <v>0.15557502754701968</v>
      </c>
      <c r="BN101" s="18">
        <f>IF(OR($A101="",BN$8=""),"",MMULT(Z!$B101:INDEX(ZM,$A101-$B$4+1,$B$3-$B$2+1),ZT!BN$9:INDEX(ZTM,$B$3-$B$2+1,BN$8+1-$B$4)))</f>
        <v>0.13263346326271985</v>
      </c>
      <c r="BO101" s="18">
        <f>IF(OR($A101="",BO$8=""),"",MMULT(Z!$B101:INDEX(ZM,$A101-$B$4+1,$B$3-$B$2+1),ZT!BO$9:INDEX(ZTM,$B$3-$B$2+1,BO$8+1-$B$4)))</f>
        <v>0.17578681016678258</v>
      </c>
      <c r="BP101" s="18">
        <f>IF(OR($A101="",BP$8=""),"",MMULT(Z!$B101:INDEX(ZM,$A101-$B$4+1,$B$3-$B$2+1),ZT!BP$9:INDEX(ZTM,$B$3-$B$2+1,BP$8+1-$B$4)))</f>
        <v>0.17490848745384158</v>
      </c>
      <c r="BQ101" s="18">
        <f>IF(OR($A101="",BQ$8=""),"",MMULT(Z!$B101:INDEX(ZM,$A101-$B$4+1,$B$3-$B$2+1),ZT!BQ$9:INDEX(ZTM,$B$3-$B$2+1,BQ$8+1-$B$4)))</f>
        <v>0.16149751144028399</v>
      </c>
      <c r="BR101" s="18">
        <f>IF(OR($A101="",BR$8=""),"",MMULT(Z!$B101:INDEX(ZM,$A101-$B$4+1,$B$3-$B$2+1),ZT!BR$9:INDEX(ZTM,$B$3-$B$2+1,BR$8+1-$B$4)))</f>
        <v>0.19328160876606038</v>
      </c>
      <c r="BS101" s="18">
        <f>IF(OR($A101="",BS$8=""),"",MMULT(Z!$B101:INDEX(ZM,$A101-$B$4+1,$B$3-$B$2+1),ZT!BS$9:INDEX(ZTM,$B$3-$B$2+1,BS$8+1-$B$4)))</f>
        <v>0.16253022380068605</v>
      </c>
      <c r="BT101" s="18">
        <f>IF(OR($A101="",BT$8=""),"",MMULT(Z!$B101:INDEX(ZM,$A101-$B$4+1,$B$3-$B$2+1),ZT!BT$9:INDEX(ZTM,$B$3-$B$2+1,BT$8+1-$B$4)))</f>
        <v>0.17531033306848928</v>
      </c>
      <c r="BU101" s="18">
        <f>IF(OR($A101="",BU$8=""),"",MMULT(Z!$B101:INDEX(ZM,$A101-$B$4+1,$B$3-$B$2+1),ZT!BU$9:INDEX(ZTM,$B$3-$B$2+1,BU$8+1-$B$4)))</f>
        <v>0.18732908467577564</v>
      </c>
      <c r="BV101" s="18">
        <f>IF(OR($A101="",BV$8=""),"",MMULT(Z!$B101:INDEX(ZM,$A101-$B$4+1,$B$3-$B$2+1),ZT!BV$9:INDEX(ZTM,$B$3-$B$2+1,BV$8+1-$B$4)))</f>
        <v>0.18532185163298948</v>
      </c>
      <c r="BW101" s="18">
        <f>IF(OR($A101="",BW$8=""),"",MMULT(Z!$B101:INDEX(ZM,$A101-$B$4+1,$B$3-$B$2+1),ZT!BW$9:INDEX(ZTM,$B$3-$B$2+1,BW$8+1-$B$4)))</f>
        <v>0.17456036897657576</v>
      </c>
      <c r="BX101" s="18">
        <f>IF(OR($A101="",BX$8=""),"",MMULT(Z!$B101:INDEX(ZM,$A101-$B$4+1,$B$3-$B$2+1),ZT!BX$9:INDEX(ZTM,$B$3-$B$2+1,BX$8+1-$B$4)))</f>
        <v>0.17716934241250779</v>
      </c>
      <c r="BY101" s="18">
        <f>IF(OR($A101="",BY$8=""),"",MMULT(Z!$B101:INDEX(ZM,$A101-$B$4+1,$B$3-$B$2+1),ZT!BY$9:INDEX(ZTM,$B$3-$B$2+1,BY$8+1-$B$4)))</f>
        <v>0.15454773892940685</v>
      </c>
      <c r="BZ101" s="18">
        <f>IF(OR($A101="",BZ$8=""),"",MMULT(Z!$B101:INDEX(ZM,$A101-$B$4+1,$B$3-$B$2+1),ZT!BZ$9:INDEX(ZTM,$B$3-$B$2+1,BZ$8+1-$B$4)))</f>
        <v>0.1873188896915074</v>
      </c>
      <c r="CA101" s="18">
        <f>IF(OR($A101="",CA$8=""),"",MMULT(Z!$B101:INDEX(ZM,$A101-$B$4+1,$B$3-$B$2+1),ZT!CA$9:INDEX(ZTM,$B$3-$B$2+1,CA$8+1-$B$4)))</f>
        <v>0.13831317275909655</v>
      </c>
      <c r="CB101" s="18">
        <f>IF(OR($A101="",CB$8=""),"",MMULT(Z!$B101:INDEX(ZM,$A101-$B$4+1,$B$3-$B$2+1),ZT!CB$9:INDEX(ZTM,$B$3-$B$2+1,CB$8+1-$B$4)))</f>
        <v>0.15005938193112936</v>
      </c>
      <c r="CC101" s="18">
        <f>IF(OR($A101="",CC$8=""),"",MMULT(Z!$B101:INDEX(ZM,$A101-$B$4+1,$B$3-$B$2+1),ZT!CC$9:INDEX(ZTM,$B$3-$B$2+1,CC$8+1-$B$4)))</f>
        <v>0.14928127231302871</v>
      </c>
      <c r="CD101" s="18">
        <f>IF(OR($A101="",CD$8=""),"",MMULT(Z!$B101:INDEX(ZM,$A101-$B$4+1,$B$3-$B$2+1),ZT!CD$9:INDEX(ZTM,$B$3-$B$2+1,CD$8+1-$B$4)))</f>
        <v>0.13171278384368787</v>
      </c>
      <c r="CE101" s="18">
        <f>IF(OR($A101="",CE$8=""),"",MMULT(Z!$B101:INDEX(ZM,$A101-$B$4+1,$B$3-$B$2+1),ZT!CE$9:INDEX(ZTM,$B$3-$B$2+1,CE$8+1-$B$4)))</f>
        <v>0.13747984682877695</v>
      </c>
      <c r="CF101" s="18">
        <f>IF(OR($A101="",CF$8=""),"",MMULT(Z!$B101:INDEX(ZM,$A101-$B$4+1,$B$3-$B$2+1),ZT!CF$9:INDEX(ZTM,$B$3-$B$2+1,CF$8+1-$B$4)))</f>
        <v>0.124709118329573</v>
      </c>
      <c r="CG101" s="18">
        <f>IF(OR($A101="",CG$8=""),"",MMULT(Z!$B101:INDEX(ZM,$A101-$B$4+1,$B$3-$B$2+1),ZT!CG$9:INDEX(ZTM,$B$3-$B$2+1,CG$8+1-$B$4)))</f>
        <v>0.14850205992218957</v>
      </c>
      <c r="CH101" s="18">
        <f>IF(OR($A101="",CH$8=""),"",MMULT(Z!$B101:INDEX(ZM,$A101-$B$4+1,$B$3-$B$2+1),ZT!CH$9:INDEX(ZTM,$B$3-$B$2+1,CH$8+1-$B$4)))</f>
        <v>0.12496457758721534</v>
      </c>
      <c r="CI101" s="18">
        <f>IF(OR($A101="",CI$8=""),"",MMULT(Z!$B101:INDEX(ZM,$A101-$B$4+1,$B$3-$B$2+1),ZT!CI$9:INDEX(ZTM,$B$3-$B$2+1,CI$8+1-$B$4)))</f>
        <v>0.1398115560297522</v>
      </c>
      <c r="CJ101" s="18">
        <f>IF(OR($A101="",CJ$8=""),"",MMULT(Z!$B101:INDEX(ZM,$A101-$B$4+1,$B$3-$B$2+1),ZT!CJ$9:INDEX(ZTM,$B$3-$B$2+1,CJ$8+1-$B$4)))</f>
        <v>0.11690556695162305</v>
      </c>
      <c r="CK101" s="18">
        <f>IF(OR($A101="",CK$8=""),"",MMULT(Z!$B101:INDEX(ZM,$A101-$B$4+1,$B$3-$B$2+1),ZT!CK$9:INDEX(ZTM,$B$3-$B$2+1,CK$8+1-$B$4)))</f>
        <v>0.1321105872625068</v>
      </c>
      <c r="CL101" s="18">
        <f>IF(OR($A101="",CL$8=""),"",MMULT(Z!$B101:INDEX(ZM,$A101-$B$4+1,$B$3-$B$2+1),ZT!CL$9:INDEX(ZTM,$B$3-$B$2+1,CL$8+1-$B$4)))</f>
        <v>0.1205812105878811</v>
      </c>
      <c r="CM101" s="18">
        <f>IF(OR($A101="",CM$8=""),"",MMULT(Z!$B101:INDEX(ZM,$A101-$B$4+1,$B$3-$B$2+1),ZT!CM$9:INDEX(ZTM,$B$3-$B$2+1,CM$8+1-$B$4)))</f>
        <v>0.15959295390860423</v>
      </c>
      <c r="CN101" s="18">
        <f>IF(OR($A101="",CN$8=""),"",MMULT(Z!$B101:INDEX(ZM,$A101-$B$4+1,$B$3-$B$2+1),ZT!CN$9:INDEX(ZTM,$B$3-$B$2+1,CN$8+1-$B$4)))</f>
        <v>0.15939715969148627</v>
      </c>
      <c r="CO101" s="18">
        <f>IF(OR($A101="",CO$8=""),"",MMULT(Z!$B101:INDEX(ZM,$A101-$B$4+1,$B$3-$B$2+1),ZT!CO$9:INDEX(ZTM,$B$3-$B$2+1,CO$8+1-$B$4)))</f>
        <v>0.14137758097453401</v>
      </c>
      <c r="CP101" s="18">
        <f>IF(OR($A101="",CP$8=""),"",MMULT(Z!$B101:INDEX(ZM,$A101-$B$4+1,$B$3-$B$2+1),ZT!CP$9:INDEX(ZTM,$B$3-$B$2+1,CP$8+1-$B$4)))</f>
        <v>0.12590756227896516</v>
      </c>
      <c r="CQ101" s="18">
        <f>IF(OR($A101="",CQ$8=""),"",MMULT(Z!$B101:INDEX(ZM,$A101-$B$4+1,$B$3-$B$2+1),ZT!CQ$9:INDEX(ZTM,$B$3-$B$2+1,CQ$8+1-$B$4)))</f>
        <v>9.9217576517947201E-2</v>
      </c>
      <c r="CR101" s="18">
        <f>IF(OR($A101="",CR$8=""),"",MMULT(Z!$B101:INDEX(ZM,$A101-$B$4+1,$B$3-$B$2+1),ZT!CR$9:INDEX(ZTM,$B$3-$B$2+1,CR$8+1-$B$4)))</f>
        <v>8.1438042880897635E-2</v>
      </c>
      <c r="CS101" s="18">
        <f>IF(OR($A101="",CS$8=""),"",MMULT(Z!$B101:INDEX(ZM,$A101-$B$4+1,$B$3-$B$2+1),ZT!CS$9:INDEX(ZTM,$B$3-$B$2+1,CS$8+1-$B$4)))</f>
        <v>0.10588420541970277</v>
      </c>
      <c r="CT101" s="18" t="str">
        <f>IF(OR($A101="",CT$8=""),"",MMULT(Z!$B101:INDEX(ZM,$A101-$B$4+1,$B$3-$B$2+1),ZT!CT$9:INDEX(ZTM,$B$3-$B$2+1,CT$8+1-$B$4)))</f>
        <v/>
      </c>
      <c r="CU101" s="18" t="str">
        <f>IF(OR($A101="",CU$8=""),"",MMULT(Z!$B101:INDEX(ZM,$A101-$B$4+1,$B$3-$B$2+1),ZT!CU$9:INDEX(ZTM,$B$3-$B$2+1,CU$8+1-$B$4)))</f>
        <v/>
      </c>
      <c r="CV101" s="18" t="str">
        <f>IF(OR($A101="",CV$8=""),"",MMULT(Z!$B101:INDEX(ZM,$A101-$B$4+1,$B$3-$B$2+1),ZT!CV$9:INDEX(ZTM,$B$3-$B$2+1,CV$8+1-$B$4)))</f>
        <v/>
      </c>
      <c r="CW101" s="18" t="str">
        <f>IF(OR($A101="",CW$8=""),"",MMULT(Z!$B101:INDEX(ZM,$A101-$B$4+1,$B$3-$B$2+1),ZT!CW$9:INDEX(ZTM,$B$3-$B$2+1,CW$8+1-$B$4)))</f>
        <v/>
      </c>
      <c r="CX101" s="18" t="str">
        <f>IF(OR($A101="",CX$8=""),"",MMULT(Z!$B101:INDEX(ZM,$A101-$B$4+1,$B$3-$B$2+1),ZT!CX$9:INDEX(ZTM,$B$3-$B$2+1,CX$8+1-$B$4)))</f>
        <v/>
      </c>
      <c r="CY101" s="18" t="str">
        <f>IF(OR($A101="",CY$8=""),"",MMULT(Z!$B101:INDEX(ZM,$A101-$B$4+1,$B$3-$B$2+1),ZT!CY$9:INDEX(ZTM,$B$3-$B$2+1,CY$8+1-$B$4)))</f>
        <v/>
      </c>
      <c r="CZ101" s="18" t="str">
        <f>IF(OR($A101="",CZ$8=""),"",MMULT(Z!$B101:INDEX(ZM,$A101-$B$4+1,$B$3-$B$2+1),ZT!CZ$9:INDEX(ZTM,$B$3-$B$2+1,CZ$8+1-$B$4)))</f>
        <v/>
      </c>
      <c r="DA101" s="18" t="str">
        <f>IF(OR($A101="",DA$8=""),"",MMULT(Z!$B101:INDEX(ZM,$A101-$B$4+1,$B$3-$B$2+1),ZT!DA$9:INDEX(ZTM,$B$3-$B$2+1,DA$8+1-$B$4)))</f>
        <v/>
      </c>
      <c r="DB101" s="18" t="str">
        <f>IF(OR($A101="",DB$8=""),"",MMULT(Z!$B101:INDEX(ZM,$A101-$B$4+1,$B$3-$B$2+1),ZT!DB$9:INDEX(ZTM,$B$3-$B$2+1,DB$8+1-$B$4)))</f>
        <v/>
      </c>
      <c r="DC101" s="18" t="str">
        <f>IF(OR($A101="",DC$8=""),"",MMULT(Z!$B101:INDEX(ZM,$A101-$B$4+1,$B$3-$B$2+1),ZT!DC$9:INDEX(ZTM,$B$3-$B$2+1,DC$8+1-$B$4)))</f>
        <v/>
      </c>
      <c r="DD101" s="18" t="str">
        <f>IF(OR($A101="",DD$8=""),"",MMULT(Z!$B101:INDEX(ZM,$A101-$B$4+1,$B$3-$B$2+1),ZT!DD$9:INDEX(ZTM,$B$3-$B$2+1,DD$8+1-$B$4)))</f>
        <v/>
      </c>
      <c r="DE101" s="18" t="str">
        <f>IF(OR($A101="",DE$8=""),"",MMULT(Z!$B101:INDEX(ZM,$A101-$B$4+1,$B$3-$B$2+1),ZT!DE$9:INDEX(ZTM,$B$3-$B$2+1,DE$8+1-$B$4)))</f>
        <v/>
      </c>
      <c r="DF101" s="18" t="str">
        <f>IF(OR($A101="",DF$8=""),"",MMULT(Z!$B101:INDEX(ZM,$A101-$B$4+1,$B$3-$B$2+1),ZT!DF$9:INDEX(ZTM,$B$3-$B$2+1,DF$8+1-$B$4)))</f>
        <v/>
      </c>
      <c r="DG101" s="18" t="str">
        <f>IF(OR($A101="",DG$8=""),"",MMULT(Z!$B101:INDEX(ZM,$A101-$B$4+1,$B$3-$B$2+1),ZT!DG$9:INDEX(ZTM,$B$3-$B$2+1,DG$8+1-$B$4)))</f>
        <v/>
      </c>
    </row>
    <row r="102" spans="1:111">
      <c r="A102">
        <f>Z!A102</f>
        <v>93</v>
      </c>
      <c r="B102" s="18">
        <f>IF(OR($A102="",B$8=""),"",MMULT(Z!$B102:INDEX(ZM,$A102-$B$4+1,$B$3-$B$2+1),ZT!B$9:INDEX(ZTM,$B$3-$B$2+1,B$8+1-$B$4)))</f>
        <v>0.4556317302706348</v>
      </c>
      <c r="C102" s="18">
        <f>IF(OR($A102="",C$8=""),"",MMULT(Z!$B102:INDEX(ZM,$A102-$B$4+1,$B$3-$B$2+1),ZT!C$9:INDEX(ZTM,$B$3-$B$2+1,C$8+1-$B$4)))</f>
        <v>0.32129780541835762</v>
      </c>
      <c r="D102" s="18">
        <f>IF(OR($A102="",D$8=""),"",MMULT(Z!$B102:INDEX(ZM,$A102-$B$4+1,$B$3-$B$2+1),ZT!D$9:INDEX(ZTM,$B$3-$B$2+1,D$8+1-$B$4)))</f>
        <v>0.32707113127100418</v>
      </c>
      <c r="E102" s="18">
        <f>IF(OR($A102="",E$8=""),"",MMULT(Z!$B102:INDEX(ZM,$A102-$B$4+1,$B$3-$B$2+1),ZT!E$9:INDEX(ZTM,$B$3-$B$2+1,E$8+1-$B$4)))</f>
        <v>0.29193519788092548</v>
      </c>
      <c r="F102" s="18">
        <f>IF(OR($A102="",F$8=""),"",MMULT(Z!$B102:INDEX(ZM,$A102-$B$4+1,$B$3-$B$2+1),ZT!F$9:INDEX(ZTM,$B$3-$B$2+1,F$8+1-$B$4)))</f>
        <v>0.36371512944425666</v>
      </c>
      <c r="G102" s="18">
        <f>IF(OR($A102="",G$8=""),"",MMULT(Z!$B102:INDEX(ZM,$A102-$B$4+1,$B$3-$B$2+1),ZT!G$9:INDEX(ZTM,$B$3-$B$2+1,G$8+1-$B$4)))</f>
        <v>0.38506967006087517</v>
      </c>
      <c r="H102" s="18">
        <f>IF(OR($A102="",H$8=""),"",MMULT(Z!$B102:INDEX(ZM,$A102-$B$4+1,$B$3-$B$2+1),ZT!H$9:INDEX(ZTM,$B$3-$B$2+1,H$8+1-$B$4)))</f>
        <v>0.36823074093614638</v>
      </c>
      <c r="I102" s="18">
        <f>IF(OR($A102="",I$8=""),"",MMULT(Z!$B102:INDEX(ZM,$A102-$B$4+1,$B$3-$B$2+1),ZT!I$9:INDEX(ZTM,$B$3-$B$2+1,I$8+1-$B$4)))</f>
        <v>0.14180191163232742</v>
      </c>
      <c r="J102" s="18">
        <f>IF(OR($A102="",J$8=""),"",MMULT(Z!$B102:INDEX(ZM,$A102-$B$4+1,$B$3-$B$2+1),ZT!J$9:INDEX(ZTM,$B$3-$B$2+1,J$8+1-$B$4)))</f>
        <v>0.55418926704705163</v>
      </c>
      <c r="K102" s="18">
        <f>IF(OR($A102="",K$8=""),"",MMULT(Z!$B102:INDEX(ZM,$A102-$B$4+1,$B$3-$B$2+1),ZT!K$9:INDEX(ZTM,$B$3-$B$2+1,K$8+1-$B$4)))</f>
        <v>0.34720382531256511</v>
      </c>
      <c r="L102" s="18">
        <f>IF(OR($A102="",L$8=""),"",MMULT(Z!$B102:INDEX(ZM,$A102-$B$4+1,$B$3-$B$2+1),ZT!L$9:INDEX(ZTM,$B$3-$B$2+1,L$8+1-$B$4)))</f>
        <v>0.36852592767866682</v>
      </c>
      <c r="M102" s="18">
        <f>IF(OR($A102="",M$8=""),"",MMULT(Z!$B102:INDEX(ZM,$A102-$B$4+1,$B$3-$B$2+1),ZT!M$9:INDEX(ZTM,$B$3-$B$2+1,M$8+1-$B$4)))</f>
        <v>0.12005157539495788</v>
      </c>
      <c r="N102" s="18">
        <f>IF(OR($A102="",N$8=""),"",MMULT(Z!$B102:INDEX(ZM,$A102-$B$4+1,$B$3-$B$2+1),ZT!N$9:INDEX(ZTM,$B$3-$B$2+1,N$8+1-$B$4)))</f>
        <v>0.25536980434070961</v>
      </c>
      <c r="O102" s="18">
        <f>IF(OR($A102="",O$8=""),"",MMULT(Z!$B102:INDEX(ZM,$A102-$B$4+1,$B$3-$B$2+1),ZT!O$9:INDEX(ZTM,$B$3-$B$2+1,O$8+1-$B$4)))</f>
        <v>6.9915575347129277E-2</v>
      </c>
      <c r="P102" s="18">
        <f>IF(OR($A102="",P$8=""),"",MMULT(Z!$B102:INDEX(ZM,$A102-$B$4+1,$B$3-$B$2+1),ZT!P$9:INDEX(ZTM,$B$3-$B$2+1,P$8+1-$B$4)))</f>
        <v>0.17296857827075851</v>
      </c>
      <c r="Q102" s="18">
        <f>IF(OR($A102="",Q$8=""),"",MMULT(Z!$B102:INDEX(ZM,$A102-$B$4+1,$B$3-$B$2+1),ZT!Q$9:INDEX(ZTM,$B$3-$B$2+1,Q$8+1-$B$4)))</f>
        <v>0.25346916029341882</v>
      </c>
      <c r="R102" s="18">
        <f>IF(OR($A102="",R$8=""),"",MMULT(Z!$B102:INDEX(ZM,$A102-$B$4+1,$B$3-$B$2+1),ZT!R$9:INDEX(ZTM,$B$3-$B$2+1,R$8+1-$B$4)))</f>
        <v>0.18436300874401138</v>
      </c>
      <c r="S102" s="18">
        <f>IF(OR($A102="",S$8=""),"",MMULT(Z!$B102:INDEX(ZM,$A102-$B$4+1,$B$3-$B$2+1),ZT!S$9:INDEX(ZTM,$B$3-$B$2+1,S$8+1-$B$4)))</f>
        <v>0.3729228832290461</v>
      </c>
      <c r="T102" s="18">
        <f>IF(OR($A102="",T$8=""),"",MMULT(Z!$B102:INDEX(ZM,$A102-$B$4+1,$B$3-$B$2+1),ZT!T$9:INDEX(ZTM,$B$3-$B$2+1,T$8+1-$B$4)))</f>
        <v>0.11976991132197157</v>
      </c>
      <c r="U102" s="18">
        <f>IF(OR($A102="",U$8=""),"",MMULT(Z!$B102:INDEX(ZM,$A102-$B$4+1,$B$3-$B$2+1),ZT!U$9:INDEX(ZTM,$B$3-$B$2+1,U$8+1-$B$4)))</f>
        <v>0.2767002812817253</v>
      </c>
      <c r="V102" s="18">
        <f>IF(OR($A102="",V$8=""),"",MMULT(Z!$B102:INDEX(ZM,$A102-$B$4+1,$B$3-$B$2+1),ZT!V$9:INDEX(ZTM,$B$3-$B$2+1,V$8+1-$B$4)))</f>
        <v>0.37943204880773229</v>
      </c>
      <c r="W102" s="18">
        <f>IF(OR($A102="",W$8=""),"",MMULT(Z!$B102:INDEX(ZM,$A102-$B$4+1,$B$3-$B$2+1),ZT!W$9:INDEX(ZTM,$B$3-$B$2+1,W$8+1-$B$4)))</f>
        <v>0.24231109384112018</v>
      </c>
      <c r="X102" s="18">
        <f>IF(OR($A102="",X$8=""),"",MMULT(Z!$B102:INDEX(ZM,$A102-$B$4+1,$B$3-$B$2+1),ZT!X$9:INDEX(ZTM,$B$3-$B$2+1,X$8+1-$B$4)))</f>
        <v>0.31382837942968062</v>
      </c>
      <c r="Y102" s="18">
        <f>IF(OR($A102="",Y$8=""),"",MMULT(Z!$B102:INDEX(ZM,$A102-$B$4+1,$B$3-$B$2+1),ZT!Y$9:INDEX(ZTM,$B$3-$B$2+1,Y$8+1-$B$4)))</f>
        <v>0.34857745244574884</v>
      </c>
      <c r="Z102" s="18">
        <f>IF(OR($A102="",Z$8=""),"",MMULT(Z!$B102:INDEX(ZM,$A102-$B$4+1,$B$3-$B$2+1),ZT!Z$9:INDEX(ZTM,$B$3-$B$2+1,Z$8+1-$B$4)))</f>
        <v>0.44559138226039263</v>
      </c>
      <c r="AA102" s="18">
        <f>IF(OR($A102="",AA$8=""),"",MMULT(Z!$B102:INDEX(ZM,$A102-$B$4+1,$B$3-$B$2+1),ZT!AA$9:INDEX(ZTM,$B$3-$B$2+1,AA$8+1-$B$4)))</f>
        <v>0.33312763608109197</v>
      </c>
      <c r="AB102" s="18">
        <f>IF(OR($A102="",AB$8=""),"",MMULT(Z!$B102:INDEX(ZM,$A102-$B$4+1,$B$3-$B$2+1),ZT!AB$9:INDEX(ZTM,$B$3-$B$2+1,AB$8+1-$B$4)))</f>
        <v>0.44372623790976684</v>
      </c>
      <c r="AC102" s="18">
        <f>IF(OR($A102="",AC$8=""),"",MMULT(Z!$B102:INDEX(ZM,$A102-$B$4+1,$B$3-$B$2+1),ZT!AC$9:INDEX(ZTM,$B$3-$B$2+1,AC$8+1-$B$4)))</f>
        <v>0.34766193928306938</v>
      </c>
      <c r="AD102" s="18">
        <f>IF(OR($A102="",AD$8=""),"",MMULT(Z!$B102:INDEX(ZM,$A102-$B$4+1,$B$3-$B$2+1),ZT!AD$9:INDEX(ZTM,$B$3-$B$2+1,AD$8+1-$B$4)))</f>
        <v>0.32393751431289031</v>
      </c>
      <c r="AE102" s="18">
        <f>IF(OR($A102="",AE$8=""),"",MMULT(Z!$B102:INDEX(ZM,$A102-$B$4+1,$B$3-$B$2+1),ZT!AE$9:INDEX(ZTM,$B$3-$B$2+1,AE$8+1-$B$4)))</f>
        <v>0.45790109054519457</v>
      </c>
      <c r="AF102" s="18">
        <f>IF(OR($A102="",AF$8=""),"",MMULT(Z!$B102:INDEX(ZM,$A102-$B$4+1,$B$3-$B$2+1),ZT!AF$9:INDEX(ZTM,$B$3-$B$2+1,AF$8+1-$B$4)))</f>
        <v>0.49117828136868164</v>
      </c>
      <c r="AG102" s="18">
        <f>IF(OR($A102="",AG$8=""),"",MMULT(Z!$B102:INDEX(ZM,$A102-$B$4+1,$B$3-$B$2+1),ZT!AG$9:INDEX(ZTM,$B$3-$B$2+1,AG$8+1-$B$4)))</f>
        <v>0.49664982132017171</v>
      </c>
      <c r="AH102" s="18">
        <f>IF(OR($A102="",AH$8=""),"",MMULT(Z!$B102:INDEX(ZM,$A102-$B$4+1,$B$3-$B$2+1),ZT!AH$9:INDEX(ZTM,$B$3-$B$2+1,AH$8+1-$B$4)))</f>
        <v>0.43107577711189471</v>
      </c>
      <c r="AI102" s="18">
        <f>IF(OR($A102="",AI$8=""),"",MMULT(Z!$B102:INDEX(ZM,$A102-$B$4+1,$B$3-$B$2+1),ZT!AI$9:INDEX(ZTM,$B$3-$B$2+1,AI$8+1-$B$4)))</f>
        <v>0.4768132836073592</v>
      </c>
      <c r="AJ102" s="18">
        <f>IF(OR($A102="",AJ$8=""),"",MMULT(Z!$B102:INDEX(ZM,$A102-$B$4+1,$B$3-$B$2+1),ZT!AJ$9:INDEX(ZTM,$B$3-$B$2+1,AJ$8+1-$B$4)))</f>
        <v>0.46630127255697673</v>
      </c>
      <c r="AK102" s="18">
        <f>IF(OR($A102="",AK$8=""),"",MMULT(Z!$B102:INDEX(ZM,$A102-$B$4+1,$B$3-$B$2+1),ZT!AK$9:INDEX(ZTM,$B$3-$B$2+1,AK$8+1-$B$4)))</f>
        <v>0.46700043126053026</v>
      </c>
      <c r="AL102" s="18">
        <f>IF(OR($A102="",AL$8=""),"",MMULT(Z!$B102:INDEX(ZM,$A102-$B$4+1,$B$3-$B$2+1),ZT!AL$9:INDEX(ZTM,$B$3-$B$2+1,AL$8+1-$B$4)))</f>
        <v>0.49492436659956873</v>
      </c>
      <c r="AM102" s="18">
        <f>IF(OR($A102="",AM$8=""),"",MMULT(Z!$B102:INDEX(ZM,$A102-$B$4+1,$B$3-$B$2+1),ZT!AM$9:INDEX(ZTM,$B$3-$B$2+1,AM$8+1-$B$4)))</f>
        <v>0.40436926191474332</v>
      </c>
      <c r="AN102" s="18">
        <f>IF(OR($A102="",AN$8=""),"",MMULT(Z!$B102:INDEX(ZM,$A102-$B$4+1,$B$3-$B$2+1),ZT!AN$9:INDEX(ZTM,$B$3-$B$2+1,AN$8+1-$B$4)))</f>
        <v>0.47475145902160393</v>
      </c>
      <c r="AO102" s="18">
        <f>IF(OR($A102="",AO$8=""),"",MMULT(Z!$B102:INDEX(ZM,$A102-$B$4+1,$B$3-$B$2+1),ZT!AO$9:INDEX(ZTM,$B$3-$B$2+1,AO$8+1-$B$4)))</f>
        <v>0.30870111001758926</v>
      </c>
      <c r="AP102" s="18">
        <f>IF(OR($A102="",AP$8=""),"",MMULT(Z!$B102:INDEX(ZM,$A102-$B$4+1,$B$3-$B$2+1),ZT!AP$9:INDEX(ZTM,$B$3-$B$2+1,AP$8+1-$B$4)))</f>
        <v>0.34023592596607749</v>
      </c>
      <c r="AQ102" s="18">
        <f>IF(OR($A102="",AQ$8=""),"",MMULT(Z!$B102:INDEX(ZM,$A102-$B$4+1,$B$3-$B$2+1),ZT!AQ$9:INDEX(ZTM,$B$3-$B$2+1,AQ$8+1-$B$4)))</f>
        <v>0.30878163839816042</v>
      </c>
      <c r="AR102" s="18">
        <f>IF(OR($A102="",AR$8=""),"",MMULT(Z!$B102:INDEX(ZM,$A102-$B$4+1,$B$3-$B$2+1),ZT!AR$9:INDEX(ZTM,$B$3-$B$2+1,AR$8+1-$B$4)))</f>
        <v>0.27439343863277738</v>
      </c>
      <c r="AS102" s="18">
        <f>IF(OR($A102="",AS$8=""),"",MMULT(Z!$B102:INDEX(ZM,$A102-$B$4+1,$B$3-$B$2+1),ZT!AS$9:INDEX(ZTM,$B$3-$B$2+1,AS$8+1-$B$4)))</f>
        <v>0.22891507145754081</v>
      </c>
      <c r="AT102" s="18">
        <f>IF(OR($A102="",AT$8=""),"",MMULT(Z!$B102:INDEX(ZM,$A102-$B$4+1,$B$3-$B$2+1),ZT!AT$9:INDEX(ZTM,$B$3-$B$2+1,AT$8+1-$B$4)))</f>
        <v>0.20898316613616635</v>
      </c>
      <c r="AU102" s="18">
        <f>IF(OR($A102="",AU$8=""),"",MMULT(Z!$B102:INDEX(ZM,$A102-$B$4+1,$B$3-$B$2+1),ZT!AU$9:INDEX(ZTM,$B$3-$B$2+1,AU$8+1-$B$4)))</f>
        <v>0.16944604134127159</v>
      </c>
      <c r="AV102" s="18">
        <f>IF(OR($A102="",AV$8=""),"",MMULT(Z!$B102:INDEX(ZM,$A102-$B$4+1,$B$3-$B$2+1),ZT!AV$9:INDEX(ZTM,$B$3-$B$2+1,AV$8+1-$B$4)))</f>
        <v>0.16177995149772811</v>
      </c>
      <c r="AW102" s="18">
        <f>IF(OR($A102="",AW$8=""),"",MMULT(Z!$B102:INDEX(ZM,$A102-$B$4+1,$B$3-$B$2+1),ZT!AW$9:INDEX(ZTM,$B$3-$B$2+1,AW$8+1-$B$4)))</f>
        <v>0.11335606709482862</v>
      </c>
      <c r="AX102" s="18">
        <f>IF(OR($A102="",AX$8=""),"",MMULT(Z!$B102:INDEX(ZM,$A102-$B$4+1,$B$3-$B$2+1),ZT!AX$9:INDEX(ZTM,$B$3-$B$2+1,AX$8+1-$B$4)))</f>
        <v>0.10919961852824973</v>
      </c>
      <c r="AY102" s="18">
        <f>IF(OR($A102="",AY$8=""),"",MMULT(Z!$B102:INDEX(ZM,$A102-$B$4+1,$B$3-$B$2+1),ZT!AY$9:INDEX(ZTM,$B$3-$B$2+1,AY$8+1-$B$4)))</f>
        <v>0.11115388707151239</v>
      </c>
      <c r="AZ102" s="18">
        <f>IF(OR($A102="",AZ$8=""),"",MMULT(Z!$B102:INDEX(ZM,$A102-$B$4+1,$B$3-$B$2+1),ZT!AZ$9:INDEX(ZTM,$B$3-$B$2+1,AZ$8+1-$B$4)))</f>
        <v>8.261174455438447E-2</v>
      </c>
      <c r="BA102" s="18">
        <f>IF(OR($A102="",BA$8=""),"",MMULT(Z!$B102:INDEX(ZM,$A102-$B$4+1,$B$3-$B$2+1),ZT!BA$9:INDEX(ZTM,$B$3-$B$2+1,BA$8+1-$B$4)))</f>
        <v>6.9338663649089263E-2</v>
      </c>
      <c r="BB102" s="18">
        <f>IF(OR($A102="",BB$8=""),"",MMULT(Z!$B102:INDEX(ZM,$A102-$B$4+1,$B$3-$B$2+1),ZT!BB$9:INDEX(ZTM,$B$3-$B$2+1,BB$8+1-$B$4)))</f>
        <v>7.5886501118488658E-2</v>
      </c>
      <c r="BC102" s="18">
        <f>IF(OR($A102="",BC$8=""),"",MMULT(Z!$B102:INDEX(ZM,$A102-$B$4+1,$B$3-$B$2+1),ZT!BC$9:INDEX(ZTM,$B$3-$B$2+1,BC$8+1-$B$4)))</f>
        <v>6.7479541469416343E-2</v>
      </c>
      <c r="BD102" s="18">
        <f>IF(OR($A102="",BD$8=""),"",MMULT(Z!$B102:INDEX(ZM,$A102-$B$4+1,$B$3-$B$2+1),ZT!BD$9:INDEX(ZTM,$B$3-$B$2+1,BD$8+1-$B$4)))</f>
        <v>7.8298812450749961E-2</v>
      </c>
      <c r="BE102" s="18">
        <f>IF(OR($A102="",BE$8=""),"",MMULT(Z!$B102:INDEX(ZM,$A102-$B$4+1,$B$3-$B$2+1),ZT!BE$9:INDEX(ZTM,$B$3-$B$2+1,BE$8+1-$B$4)))</f>
        <v>9.0454383636471125E-2</v>
      </c>
      <c r="BF102" s="18">
        <f>IF(OR($A102="",BF$8=""),"",MMULT(Z!$B102:INDEX(ZM,$A102-$B$4+1,$B$3-$B$2+1),ZT!BF$9:INDEX(ZTM,$B$3-$B$2+1,BF$8+1-$B$4)))</f>
        <v>0.11092369778521009</v>
      </c>
      <c r="BG102" s="18">
        <f>IF(OR($A102="",BG$8=""),"",MMULT(Z!$B102:INDEX(ZM,$A102-$B$4+1,$B$3-$B$2+1),ZT!BG$9:INDEX(ZTM,$B$3-$B$2+1,BG$8+1-$B$4)))</f>
        <v>0.12734266497115793</v>
      </c>
      <c r="BH102" s="18">
        <f>IF(OR($A102="",BH$8=""),"",MMULT(Z!$B102:INDEX(ZM,$A102-$B$4+1,$B$3-$B$2+1),ZT!BH$9:INDEX(ZTM,$B$3-$B$2+1,BH$8+1-$B$4)))</f>
        <v>0.11502827129520814</v>
      </c>
      <c r="BI102" s="18">
        <f>IF(OR($A102="",BI$8=""),"",MMULT(Z!$B102:INDEX(ZM,$A102-$B$4+1,$B$3-$B$2+1),ZT!BI$9:INDEX(ZTM,$B$3-$B$2+1,BI$8+1-$B$4)))</f>
        <v>0.11906602539755386</v>
      </c>
      <c r="BJ102" s="18">
        <f>IF(OR($A102="",BJ$8=""),"",MMULT(Z!$B102:INDEX(ZM,$A102-$B$4+1,$B$3-$B$2+1),ZT!BJ$9:INDEX(ZTM,$B$3-$B$2+1,BJ$8+1-$B$4)))</f>
        <v>0.15092335262804152</v>
      </c>
      <c r="BK102" s="18">
        <f>IF(OR($A102="",BK$8=""),"",MMULT(Z!$B102:INDEX(ZM,$A102-$B$4+1,$B$3-$B$2+1),ZT!BK$9:INDEX(ZTM,$B$3-$B$2+1,BK$8+1-$B$4)))</f>
        <v>0.12080118891381887</v>
      </c>
      <c r="BL102" s="18">
        <f>IF(OR($A102="",BL$8=""),"",MMULT(Z!$B102:INDEX(ZM,$A102-$B$4+1,$B$3-$B$2+1),ZT!BL$9:INDEX(ZTM,$B$3-$B$2+1,BL$8+1-$B$4)))</f>
        <v>0.1431807043083014</v>
      </c>
      <c r="BM102" s="18">
        <f>IF(OR($A102="",BM$8=""),"",MMULT(Z!$B102:INDEX(ZM,$A102-$B$4+1,$B$3-$B$2+1),ZT!BM$9:INDEX(ZTM,$B$3-$B$2+1,BM$8+1-$B$4)))</f>
        <v>0.1665629276149154</v>
      </c>
      <c r="BN102" s="18">
        <f>IF(OR($A102="",BN$8=""),"",MMULT(Z!$B102:INDEX(ZM,$A102-$B$4+1,$B$3-$B$2+1),ZT!BN$9:INDEX(ZTM,$B$3-$B$2+1,BN$8+1-$B$4)))</f>
        <v>0.15418391371250834</v>
      </c>
      <c r="BO102" s="18">
        <f>IF(OR($A102="",BO$8=""),"",MMULT(Z!$B102:INDEX(ZM,$A102-$B$4+1,$B$3-$B$2+1),ZT!BO$9:INDEX(ZTM,$B$3-$B$2+1,BO$8+1-$B$4)))</f>
        <v>0.18157752297662919</v>
      </c>
      <c r="BP102" s="18">
        <f>IF(OR($A102="",BP$8=""),"",MMULT(Z!$B102:INDEX(ZM,$A102-$B$4+1,$B$3-$B$2+1),ZT!BP$9:INDEX(ZTM,$B$3-$B$2+1,BP$8+1-$B$4)))</f>
        <v>0.17994313688006869</v>
      </c>
      <c r="BQ102" s="18">
        <f>IF(OR($A102="",BQ$8=""),"",MMULT(Z!$B102:INDEX(ZM,$A102-$B$4+1,$B$3-$B$2+1),ZT!BQ$9:INDEX(ZTM,$B$3-$B$2+1,BQ$8+1-$B$4)))</f>
        <v>0.17257407679562861</v>
      </c>
      <c r="BR102" s="18">
        <f>IF(OR($A102="",BR$8=""),"",MMULT(Z!$B102:INDEX(ZM,$A102-$B$4+1,$B$3-$B$2+1),ZT!BR$9:INDEX(ZTM,$B$3-$B$2+1,BR$8+1-$B$4)))</f>
        <v>0.19128652444177718</v>
      </c>
      <c r="BS102" s="18">
        <f>IF(OR($A102="",BS$8=""),"",MMULT(Z!$B102:INDEX(ZM,$A102-$B$4+1,$B$3-$B$2+1),ZT!BS$9:INDEX(ZTM,$B$3-$B$2+1,BS$8+1-$B$4)))</f>
        <v>0.17591888708299452</v>
      </c>
      <c r="BT102" s="18">
        <f>IF(OR($A102="",BT$8=""),"",MMULT(Z!$B102:INDEX(ZM,$A102-$B$4+1,$B$3-$B$2+1),ZT!BT$9:INDEX(ZTM,$B$3-$B$2+1,BT$8+1-$B$4)))</f>
        <v>0.18054643273769655</v>
      </c>
      <c r="BU102" s="18">
        <f>IF(OR($A102="",BU$8=""),"",MMULT(Z!$B102:INDEX(ZM,$A102-$B$4+1,$B$3-$B$2+1),ZT!BU$9:INDEX(ZTM,$B$3-$B$2+1,BU$8+1-$B$4)))</f>
        <v>0.19633293184580042</v>
      </c>
      <c r="BV102" s="18">
        <f>IF(OR($A102="",BV$8=""),"",MMULT(Z!$B102:INDEX(ZM,$A102-$B$4+1,$B$3-$B$2+1),ZT!BV$9:INDEX(ZTM,$B$3-$B$2+1,BV$8+1-$B$4)))</f>
        <v>0.17336282901779493</v>
      </c>
      <c r="BW102" s="18">
        <f>IF(OR($A102="",BW$8=""),"",MMULT(Z!$B102:INDEX(ZM,$A102-$B$4+1,$B$3-$B$2+1),ZT!BW$9:INDEX(ZTM,$B$3-$B$2+1,BW$8+1-$B$4)))</f>
        <v>0.19181549297410475</v>
      </c>
      <c r="BX102" s="18">
        <f>IF(OR($A102="",BX$8=""),"",MMULT(Z!$B102:INDEX(ZM,$A102-$B$4+1,$B$3-$B$2+1),ZT!BX$9:INDEX(ZTM,$B$3-$B$2+1,BX$8+1-$B$4)))</f>
        <v>0.18262210573053952</v>
      </c>
      <c r="BY102" s="18">
        <f>IF(OR($A102="",BY$8=""),"",MMULT(Z!$B102:INDEX(ZM,$A102-$B$4+1,$B$3-$B$2+1),ZT!BY$9:INDEX(ZTM,$B$3-$B$2+1,BY$8+1-$B$4)))</f>
        <v>0.16726022046981226</v>
      </c>
      <c r="BZ102" s="18">
        <f>IF(OR($A102="",BZ$8=""),"",MMULT(Z!$B102:INDEX(ZM,$A102-$B$4+1,$B$3-$B$2+1),ZT!BZ$9:INDEX(ZTM,$B$3-$B$2+1,BZ$8+1-$B$4)))</f>
        <v>0.18121552587093551</v>
      </c>
      <c r="CA102" s="18">
        <f>IF(OR($A102="",CA$8=""),"",MMULT(Z!$B102:INDEX(ZM,$A102-$B$4+1,$B$3-$B$2+1),ZT!CA$9:INDEX(ZTM,$B$3-$B$2+1,CA$8+1-$B$4)))</f>
        <v>0.14054843784681664</v>
      </c>
      <c r="CB102" s="18">
        <f>IF(OR($A102="",CB$8=""),"",MMULT(Z!$B102:INDEX(ZM,$A102-$B$4+1,$B$3-$B$2+1),ZT!CB$9:INDEX(ZTM,$B$3-$B$2+1,CB$8+1-$B$4)))</f>
        <v>0.17398264600722313</v>
      </c>
      <c r="CC102" s="18">
        <f>IF(OR($A102="",CC$8=""),"",MMULT(Z!$B102:INDEX(ZM,$A102-$B$4+1,$B$3-$B$2+1),ZT!CC$9:INDEX(ZTM,$B$3-$B$2+1,CC$8+1-$B$4)))</f>
        <v>0.15320089276477422</v>
      </c>
      <c r="CD102" s="18">
        <f>IF(OR($A102="",CD$8=""),"",MMULT(Z!$B102:INDEX(ZM,$A102-$B$4+1,$B$3-$B$2+1),ZT!CD$9:INDEX(ZTM,$B$3-$B$2+1,CD$8+1-$B$4)))</f>
        <v>0.14270233163018645</v>
      </c>
      <c r="CE102" s="18">
        <f>IF(OR($A102="",CE$8=""),"",MMULT(Z!$B102:INDEX(ZM,$A102-$B$4+1,$B$3-$B$2+1),ZT!CE$9:INDEX(ZTM,$B$3-$B$2+1,CE$8+1-$B$4)))</f>
        <v>0.14719416420083467</v>
      </c>
      <c r="CF102" s="18">
        <f>IF(OR($A102="",CF$8=""),"",MMULT(Z!$B102:INDEX(ZM,$A102-$B$4+1,$B$3-$B$2+1),ZT!CF$9:INDEX(ZTM,$B$3-$B$2+1,CF$8+1-$B$4)))</f>
        <v>0.11654497261837624</v>
      </c>
      <c r="CG102" s="18">
        <f>IF(OR($A102="",CG$8=""),"",MMULT(Z!$B102:INDEX(ZM,$A102-$B$4+1,$B$3-$B$2+1),ZT!CG$9:INDEX(ZTM,$B$3-$B$2+1,CG$8+1-$B$4)))</f>
        <v>0.144244159959454</v>
      </c>
      <c r="CH102" s="18">
        <f>IF(OR($A102="",CH$8=""),"",MMULT(Z!$B102:INDEX(ZM,$A102-$B$4+1,$B$3-$B$2+1),ZT!CH$9:INDEX(ZTM,$B$3-$B$2+1,CH$8+1-$B$4)))</f>
        <v>0.13674842669584955</v>
      </c>
      <c r="CI102" s="18">
        <f>IF(OR($A102="",CI$8=""),"",MMULT(Z!$B102:INDEX(ZM,$A102-$B$4+1,$B$3-$B$2+1),ZT!CI$9:INDEX(ZTM,$B$3-$B$2+1,CI$8+1-$B$4)))</f>
        <v>0.13248583334447628</v>
      </c>
      <c r="CJ102" s="18">
        <f>IF(OR($A102="",CJ$8=""),"",MMULT(Z!$B102:INDEX(ZM,$A102-$B$4+1,$B$3-$B$2+1),ZT!CJ$9:INDEX(ZTM,$B$3-$B$2+1,CJ$8+1-$B$4)))</f>
        <v>0.13532027369206473</v>
      </c>
      <c r="CK102" s="18">
        <f>IF(OR($A102="",CK$8=""),"",MMULT(Z!$B102:INDEX(ZM,$A102-$B$4+1,$B$3-$B$2+1),ZT!CK$9:INDEX(ZTM,$B$3-$B$2+1,CK$8+1-$B$4)))</f>
        <v>0.14137903906687435</v>
      </c>
      <c r="CL102" s="18">
        <f>IF(OR($A102="",CL$8=""),"",MMULT(Z!$B102:INDEX(ZM,$A102-$B$4+1,$B$3-$B$2+1),ZT!CL$9:INDEX(ZTM,$B$3-$B$2+1,CL$8+1-$B$4)))</f>
        <v>0.14167889547295312</v>
      </c>
      <c r="CM102" s="18">
        <f>IF(OR($A102="",CM$8=""),"",MMULT(Z!$B102:INDEX(ZM,$A102-$B$4+1,$B$3-$B$2+1),ZT!CM$9:INDEX(ZTM,$B$3-$B$2+1,CM$8+1-$B$4)))</f>
        <v>0.1423685868996665</v>
      </c>
      <c r="CN102" s="18">
        <f>IF(OR($A102="",CN$8=""),"",MMULT(Z!$B102:INDEX(ZM,$A102-$B$4+1,$B$3-$B$2+1),ZT!CN$9:INDEX(ZTM,$B$3-$B$2+1,CN$8+1-$B$4)))</f>
        <v>0.16197499911087454</v>
      </c>
      <c r="CO102" s="18">
        <f>IF(OR($A102="",CO$8=""),"",MMULT(Z!$B102:INDEX(ZM,$A102-$B$4+1,$B$3-$B$2+1),ZT!CO$9:INDEX(ZTM,$B$3-$B$2+1,CO$8+1-$B$4)))</f>
        <v>0.15350067614015203</v>
      </c>
      <c r="CP102" s="18">
        <f>IF(OR($A102="",CP$8=""),"",MMULT(Z!$B102:INDEX(ZM,$A102-$B$4+1,$B$3-$B$2+1),ZT!CP$9:INDEX(ZTM,$B$3-$B$2+1,CP$8+1-$B$4)))</f>
        <v>9.9217576517947201E-2</v>
      </c>
      <c r="CQ102" s="18">
        <f>IF(OR($A102="",CQ$8=""),"",MMULT(Z!$B102:INDEX(ZM,$A102-$B$4+1,$B$3-$B$2+1),ZT!CQ$9:INDEX(ZTM,$B$3-$B$2+1,CQ$8+1-$B$4)))</f>
        <v>0.13233653911109178</v>
      </c>
      <c r="CR102" s="18">
        <f>IF(OR($A102="",CR$8=""),"",MMULT(Z!$B102:INDEX(ZM,$A102-$B$4+1,$B$3-$B$2+1),ZT!CR$9:INDEX(ZTM,$B$3-$B$2+1,CR$8+1-$B$4)))</f>
        <v>7.9178947854752768E-2</v>
      </c>
      <c r="CS102" s="18">
        <f>IF(OR($A102="",CS$8=""),"",MMULT(Z!$B102:INDEX(ZM,$A102-$B$4+1,$B$3-$B$2+1),ZT!CS$9:INDEX(ZTM,$B$3-$B$2+1,CS$8+1-$B$4)))</f>
        <v>0.10586261377638356</v>
      </c>
      <c r="CT102" s="18" t="str">
        <f>IF(OR($A102="",CT$8=""),"",MMULT(Z!$B102:INDEX(ZM,$A102-$B$4+1,$B$3-$B$2+1),ZT!CT$9:INDEX(ZTM,$B$3-$B$2+1,CT$8+1-$B$4)))</f>
        <v/>
      </c>
      <c r="CU102" s="18" t="str">
        <f>IF(OR($A102="",CU$8=""),"",MMULT(Z!$B102:INDEX(ZM,$A102-$B$4+1,$B$3-$B$2+1),ZT!CU$9:INDEX(ZTM,$B$3-$B$2+1,CU$8+1-$B$4)))</f>
        <v/>
      </c>
      <c r="CV102" s="18" t="str">
        <f>IF(OR($A102="",CV$8=""),"",MMULT(Z!$B102:INDEX(ZM,$A102-$B$4+1,$B$3-$B$2+1),ZT!CV$9:INDEX(ZTM,$B$3-$B$2+1,CV$8+1-$B$4)))</f>
        <v/>
      </c>
      <c r="CW102" s="18" t="str">
        <f>IF(OR($A102="",CW$8=""),"",MMULT(Z!$B102:INDEX(ZM,$A102-$B$4+1,$B$3-$B$2+1),ZT!CW$9:INDEX(ZTM,$B$3-$B$2+1,CW$8+1-$B$4)))</f>
        <v/>
      </c>
      <c r="CX102" s="18" t="str">
        <f>IF(OR($A102="",CX$8=""),"",MMULT(Z!$B102:INDEX(ZM,$A102-$B$4+1,$B$3-$B$2+1),ZT!CX$9:INDEX(ZTM,$B$3-$B$2+1,CX$8+1-$B$4)))</f>
        <v/>
      </c>
      <c r="CY102" s="18" t="str">
        <f>IF(OR($A102="",CY$8=""),"",MMULT(Z!$B102:INDEX(ZM,$A102-$B$4+1,$B$3-$B$2+1),ZT!CY$9:INDEX(ZTM,$B$3-$B$2+1,CY$8+1-$B$4)))</f>
        <v/>
      </c>
      <c r="CZ102" s="18" t="str">
        <f>IF(OR($A102="",CZ$8=""),"",MMULT(Z!$B102:INDEX(ZM,$A102-$B$4+1,$B$3-$B$2+1),ZT!CZ$9:INDEX(ZTM,$B$3-$B$2+1,CZ$8+1-$B$4)))</f>
        <v/>
      </c>
      <c r="DA102" s="18" t="str">
        <f>IF(OR($A102="",DA$8=""),"",MMULT(Z!$B102:INDEX(ZM,$A102-$B$4+1,$B$3-$B$2+1),ZT!DA$9:INDEX(ZTM,$B$3-$B$2+1,DA$8+1-$B$4)))</f>
        <v/>
      </c>
      <c r="DB102" s="18" t="str">
        <f>IF(OR($A102="",DB$8=""),"",MMULT(Z!$B102:INDEX(ZM,$A102-$B$4+1,$B$3-$B$2+1),ZT!DB$9:INDEX(ZTM,$B$3-$B$2+1,DB$8+1-$B$4)))</f>
        <v/>
      </c>
      <c r="DC102" s="18" t="str">
        <f>IF(OR($A102="",DC$8=""),"",MMULT(Z!$B102:INDEX(ZM,$A102-$B$4+1,$B$3-$B$2+1),ZT!DC$9:INDEX(ZTM,$B$3-$B$2+1,DC$8+1-$B$4)))</f>
        <v/>
      </c>
      <c r="DD102" s="18" t="str">
        <f>IF(OR($A102="",DD$8=""),"",MMULT(Z!$B102:INDEX(ZM,$A102-$B$4+1,$B$3-$B$2+1),ZT!DD$9:INDEX(ZTM,$B$3-$B$2+1,DD$8+1-$B$4)))</f>
        <v/>
      </c>
      <c r="DE102" s="18" t="str">
        <f>IF(OR($A102="",DE$8=""),"",MMULT(Z!$B102:INDEX(ZM,$A102-$B$4+1,$B$3-$B$2+1),ZT!DE$9:INDEX(ZTM,$B$3-$B$2+1,DE$8+1-$B$4)))</f>
        <v/>
      </c>
      <c r="DF102" s="18" t="str">
        <f>IF(OR($A102="",DF$8=""),"",MMULT(Z!$B102:INDEX(ZM,$A102-$B$4+1,$B$3-$B$2+1),ZT!DF$9:INDEX(ZTM,$B$3-$B$2+1,DF$8+1-$B$4)))</f>
        <v/>
      </c>
      <c r="DG102" s="18" t="str">
        <f>IF(OR($A102="",DG$8=""),"",MMULT(Z!$B102:INDEX(ZM,$A102-$B$4+1,$B$3-$B$2+1),ZT!DG$9:INDEX(ZTM,$B$3-$B$2+1,DG$8+1-$B$4)))</f>
        <v/>
      </c>
    </row>
    <row r="103" spans="1:111">
      <c r="A103">
        <f>Z!A103</f>
        <v>94</v>
      </c>
      <c r="B103" s="18">
        <f>IF(OR($A103="",B$8=""),"",MMULT(Z!$B103:INDEX(ZM,$A103-$B$4+1,$B$3-$B$2+1),ZT!B$9:INDEX(ZTM,$B$3-$B$2+1,B$8+1-$B$4)))</f>
        <v>0.27810212855789945</v>
      </c>
      <c r="C103" s="18">
        <f>IF(OR($A103="",C$8=""),"",MMULT(Z!$B103:INDEX(ZM,$A103-$B$4+1,$B$3-$B$2+1),ZT!C$9:INDEX(ZTM,$B$3-$B$2+1,C$8+1-$B$4)))</f>
        <v>0.24097800933572466</v>
      </c>
      <c r="D103" s="18">
        <f>IF(OR($A103="",D$8=""),"",MMULT(Z!$B103:INDEX(ZM,$A103-$B$4+1,$B$3-$B$2+1),ZT!D$9:INDEX(ZTM,$B$3-$B$2+1,D$8+1-$B$4)))</f>
        <v>0.22938934666546407</v>
      </c>
      <c r="E103" s="18">
        <f>IF(OR($A103="",E$8=""),"",MMULT(Z!$B103:INDEX(ZM,$A103-$B$4+1,$B$3-$B$2+1),ZT!E$9:INDEX(ZTM,$B$3-$B$2+1,E$8+1-$B$4)))</f>
        <v>0.20699846530836088</v>
      </c>
      <c r="F103" s="18">
        <f>IF(OR($A103="",F$8=""),"",MMULT(Z!$B103:INDEX(ZM,$A103-$B$4+1,$B$3-$B$2+1),ZT!F$9:INDEX(ZTM,$B$3-$B$2+1,F$8+1-$B$4)))</f>
        <v>0.19229342820606479</v>
      </c>
      <c r="G103" s="18">
        <f>IF(OR($A103="",G$8=""),"",MMULT(Z!$B103:INDEX(ZM,$A103-$B$4+1,$B$3-$B$2+1),ZT!G$9:INDEX(ZTM,$B$3-$B$2+1,G$8+1-$B$4)))</f>
        <v>0.28499659830044299</v>
      </c>
      <c r="H103" s="18">
        <f>IF(OR($A103="",H$8=""),"",MMULT(Z!$B103:INDEX(ZM,$A103-$B$4+1,$B$3-$B$2+1),ZT!H$9:INDEX(ZTM,$B$3-$B$2+1,H$8+1-$B$4)))</f>
        <v>0.2851781322572024</v>
      </c>
      <c r="I103" s="18">
        <f>IF(OR($A103="",I$8=""),"",MMULT(Z!$B103:INDEX(ZM,$A103-$B$4+1,$B$3-$B$2+1),ZT!I$9:INDEX(ZTM,$B$3-$B$2+1,I$8+1-$B$4)))</f>
        <v>0.11255562064758494</v>
      </c>
      <c r="J103" s="18">
        <f>IF(OR($A103="",J$8=""),"",MMULT(Z!$B103:INDEX(ZM,$A103-$B$4+1,$B$3-$B$2+1),ZT!J$9:INDEX(ZTM,$B$3-$B$2+1,J$8+1-$B$4)))</f>
        <v>0.52142298233677209</v>
      </c>
      <c r="K103" s="18">
        <f>IF(OR($A103="",K$8=""),"",MMULT(Z!$B103:INDEX(ZM,$A103-$B$4+1,$B$3-$B$2+1),ZT!K$9:INDEX(ZTM,$B$3-$B$2+1,K$8+1-$B$4)))</f>
        <v>0.18036699367863007</v>
      </c>
      <c r="L103" s="18">
        <f>IF(OR($A103="",L$8=""),"",MMULT(Z!$B103:INDEX(ZM,$A103-$B$4+1,$B$3-$B$2+1),ZT!L$9:INDEX(ZTM,$B$3-$B$2+1,L$8+1-$B$4)))</f>
        <v>0.18623944563966441</v>
      </c>
      <c r="M103" s="18">
        <f>IF(OR($A103="",M$8=""),"",MMULT(Z!$B103:INDEX(ZM,$A103-$B$4+1,$B$3-$B$2+1),ZT!M$9:INDEX(ZTM,$B$3-$B$2+1,M$8+1-$B$4)))</f>
        <v>-5.5992811289711633E-2</v>
      </c>
      <c r="N103" s="18">
        <f>IF(OR($A103="",N$8=""),"",MMULT(Z!$B103:INDEX(ZM,$A103-$B$4+1,$B$3-$B$2+1),ZT!N$9:INDEX(ZTM,$B$3-$B$2+1,N$8+1-$B$4)))</f>
        <v>0.15020713630854529</v>
      </c>
      <c r="O103" s="18">
        <f>IF(OR($A103="",O$8=""),"",MMULT(Z!$B103:INDEX(ZM,$A103-$B$4+1,$B$3-$B$2+1),ZT!O$9:INDEX(ZTM,$B$3-$B$2+1,O$8+1-$B$4)))</f>
        <v>0.12868115833818428</v>
      </c>
      <c r="P103" s="18">
        <f>IF(OR($A103="",P$8=""),"",MMULT(Z!$B103:INDEX(ZM,$A103-$B$4+1,$B$3-$B$2+1),ZT!P$9:INDEX(ZTM,$B$3-$B$2+1,P$8+1-$B$4)))</f>
        <v>4.4759447735748303E-2</v>
      </c>
      <c r="Q103" s="18">
        <f>IF(OR($A103="",Q$8=""),"",MMULT(Z!$B103:INDEX(ZM,$A103-$B$4+1,$B$3-$B$2+1),ZT!Q$9:INDEX(ZTM,$B$3-$B$2+1,Q$8+1-$B$4)))</f>
        <v>0.11353510138640086</v>
      </c>
      <c r="R103" s="18">
        <f>IF(OR($A103="",R$8=""),"",MMULT(Z!$B103:INDEX(ZM,$A103-$B$4+1,$B$3-$B$2+1),ZT!R$9:INDEX(ZTM,$B$3-$B$2+1,R$8+1-$B$4)))</f>
        <v>0.1387698988181045</v>
      </c>
      <c r="S103" s="18">
        <f>IF(OR($A103="",S$8=""),"",MMULT(Z!$B103:INDEX(ZM,$A103-$B$4+1,$B$3-$B$2+1),ZT!S$9:INDEX(ZTM,$B$3-$B$2+1,S$8+1-$B$4)))</f>
        <v>0.20125008131690281</v>
      </c>
      <c r="T103" s="18">
        <f>IF(OR($A103="",T$8=""),"",MMULT(Z!$B103:INDEX(ZM,$A103-$B$4+1,$B$3-$B$2+1),ZT!T$9:INDEX(ZTM,$B$3-$B$2+1,T$8+1-$B$4)))</f>
        <v>1.2113431815504026E-2</v>
      </c>
      <c r="U103" s="18">
        <f>IF(OR($A103="",U$8=""),"",MMULT(Z!$B103:INDEX(ZM,$A103-$B$4+1,$B$3-$B$2+1),ZT!U$9:INDEX(ZTM,$B$3-$B$2+1,U$8+1-$B$4)))</f>
        <v>0.1535891309663667</v>
      </c>
      <c r="V103" s="18">
        <f>IF(OR($A103="",V$8=""),"",MMULT(Z!$B103:INDEX(ZM,$A103-$B$4+1,$B$3-$B$2+1),ZT!V$9:INDEX(ZTM,$B$3-$B$2+1,V$8+1-$B$4)))</f>
        <v>0.25972895509164307</v>
      </c>
      <c r="W103" s="18">
        <f>IF(OR($A103="",W$8=""),"",MMULT(Z!$B103:INDEX(ZM,$A103-$B$4+1,$B$3-$B$2+1),ZT!W$9:INDEX(ZTM,$B$3-$B$2+1,W$8+1-$B$4)))</f>
        <v>0.11673224444041735</v>
      </c>
      <c r="X103" s="18">
        <f>IF(OR($A103="",X$8=""),"",MMULT(Z!$B103:INDEX(ZM,$A103-$B$4+1,$B$3-$B$2+1),ZT!X$9:INDEX(ZTM,$B$3-$B$2+1,X$8+1-$B$4)))</f>
        <v>0.20513830298630081</v>
      </c>
      <c r="Y103" s="18">
        <f>IF(OR($A103="",Y$8=""),"",MMULT(Z!$B103:INDEX(ZM,$A103-$B$4+1,$B$3-$B$2+1),ZT!Y$9:INDEX(ZTM,$B$3-$B$2+1,Y$8+1-$B$4)))</f>
        <v>0.16333237953352278</v>
      </c>
      <c r="Z103" s="18">
        <f>IF(OR($A103="",Z$8=""),"",MMULT(Z!$B103:INDEX(ZM,$A103-$B$4+1,$B$3-$B$2+1),ZT!Z$9:INDEX(ZTM,$B$3-$B$2+1,Z$8+1-$B$4)))</f>
        <v>0.29424112755369641</v>
      </c>
      <c r="AA103" s="18">
        <f>IF(OR($A103="",AA$8=""),"",MMULT(Z!$B103:INDEX(ZM,$A103-$B$4+1,$B$3-$B$2+1),ZT!AA$9:INDEX(ZTM,$B$3-$B$2+1,AA$8+1-$B$4)))</f>
        <v>0.18819346020168087</v>
      </c>
      <c r="AB103" s="18">
        <f>IF(OR($A103="",AB$8=""),"",MMULT(Z!$B103:INDEX(ZM,$A103-$B$4+1,$B$3-$B$2+1),ZT!AB$9:INDEX(ZTM,$B$3-$B$2+1,AB$8+1-$B$4)))</f>
        <v>0.29554949186472634</v>
      </c>
      <c r="AC103" s="18">
        <f>IF(OR($A103="",AC$8=""),"",MMULT(Z!$B103:INDEX(ZM,$A103-$B$4+1,$B$3-$B$2+1),ZT!AC$9:INDEX(ZTM,$B$3-$B$2+1,AC$8+1-$B$4)))</f>
        <v>0.10869729564488773</v>
      </c>
      <c r="AD103" s="18">
        <f>IF(OR($A103="",AD$8=""),"",MMULT(Z!$B103:INDEX(ZM,$A103-$B$4+1,$B$3-$B$2+1),ZT!AD$9:INDEX(ZTM,$B$3-$B$2+1,AD$8+1-$B$4)))</f>
        <v>0.20670669183565829</v>
      </c>
      <c r="AE103" s="18">
        <f>IF(OR($A103="",AE$8=""),"",MMULT(Z!$B103:INDEX(ZM,$A103-$B$4+1,$B$3-$B$2+1),ZT!AE$9:INDEX(ZTM,$B$3-$B$2+1,AE$8+1-$B$4)))</f>
        <v>0.29367066243965112</v>
      </c>
      <c r="AF103" s="18">
        <f>IF(OR($A103="",AF$8=""),"",MMULT(Z!$B103:INDEX(ZM,$A103-$B$4+1,$B$3-$B$2+1),ZT!AF$9:INDEX(ZTM,$B$3-$B$2+1,AF$8+1-$B$4)))</f>
        <v>0.28301409089332291</v>
      </c>
      <c r="AG103" s="18">
        <f>IF(OR($A103="",AG$8=""),"",MMULT(Z!$B103:INDEX(ZM,$A103-$B$4+1,$B$3-$B$2+1),ZT!AG$9:INDEX(ZTM,$B$3-$B$2+1,AG$8+1-$B$4)))</f>
        <v>0.32613531956330427</v>
      </c>
      <c r="AH103" s="18">
        <f>IF(OR($A103="",AH$8=""),"",MMULT(Z!$B103:INDEX(ZM,$A103-$B$4+1,$B$3-$B$2+1),ZT!AH$9:INDEX(ZTM,$B$3-$B$2+1,AH$8+1-$B$4)))</f>
        <v>0.23958088248187709</v>
      </c>
      <c r="AI103" s="18">
        <f>IF(OR($A103="",AI$8=""),"",MMULT(Z!$B103:INDEX(ZM,$A103-$B$4+1,$B$3-$B$2+1),ZT!AI$9:INDEX(ZTM,$B$3-$B$2+1,AI$8+1-$B$4)))</f>
        <v>0.22580092568393995</v>
      </c>
      <c r="AJ103" s="18">
        <f>IF(OR($A103="",AJ$8=""),"",MMULT(Z!$B103:INDEX(ZM,$A103-$B$4+1,$B$3-$B$2+1),ZT!AJ$9:INDEX(ZTM,$B$3-$B$2+1,AJ$8+1-$B$4)))</f>
        <v>0.25444071431784221</v>
      </c>
      <c r="AK103" s="18">
        <f>IF(OR($A103="",AK$8=""),"",MMULT(Z!$B103:INDEX(ZM,$A103-$B$4+1,$B$3-$B$2+1),ZT!AK$9:INDEX(ZTM,$B$3-$B$2+1,AK$8+1-$B$4)))</f>
        <v>0.24402987323285144</v>
      </c>
      <c r="AL103" s="18">
        <f>IF(OR($A103="",AL$8=""),"",MMULT(Z!$B103:INDEX(ZM,$A103-$B$4+1,$B$3-$B$2+1),ZT!AL$9:INDEX(ZTM,$B$3-$B$2+1,AL$8+1-$B$4)))</f>
        <v>0.30048626761852748</v>
      </c>
      <c r="AM103" s="18">
        <f>IF(OR($A103="",AM$8=""),"",MMULT(Z!$B103:INDEX(ZM,$A103-$B$4+1,$B$3-$B$2+1),ZT!AM$9:INDEX(ZTM,$B$3-$B$2+1,AM$8+1-$B$4)))</f>
        <v>0.23377148747986373</v>
      </c>
      <c r="AN103" s="18">
        <f>IF(OR($A103="",AN$8=""),"",MMULT(Z!$B103:INDEX(ZM,$A103-$B$4+1,$B$3-$B$2+1),ZT!AN$9:INDEX(ZTM,$B$3-$B$2+1,AN$8+1-$B$4)))</f>
        <v>0.31441810014749105</v>
      </c>
      <c r="AO103" s="18">
        <f>IF(OR($A103="",AO$8=""),"",MMULT(Z!$B103:INDEX(ZM,$A103-$B$4+1,$B$3-$B$2+1),ZT!AO$9:INDEX(ZTM,$B$3-$B$2+1,AO$8+1-$B$4)))</f>
        <v>0.22356661907201775</v>
      </c>
      <c r="AP103" s="18">
        <f>IF(OR($A103="",AP$8=""),"",MMULT(Z!$B103:INDEX(ZM,$A103-$B$4+1,$B$3-$B$2+1),ZT!AP$9:INDEX(ZTM,$B$3-$B$2+1,AP$8+1-$B$4)))</f>
        <v>0.23663355837704708</v>
      </c>
      <c r="AQ103" s="18">
        <f>IF(OR($A103="",AQ$8=""),"",MMULT(Z!$B103:INDEX(ZM,$A103-$B$4+1,$B$3-$B$2+1),ZT!AQ$9:INDEX(ZTM,$B$3-$B$2+1,AQ$8+1-$B$4)))</f>
        <v>0.24698824053317217</v>
      </c>
      <c r="AR103" s="18">
        <f>IF(OR($A103="",AR$8=""),"",MMULT(Z!$B103:INDEX(ZM,$A103-$B$4+1,$B$3-$B$2+1),ZT!AR$9:INDEX(ZTM,$B$3-$B$2+1,AR$8+1-$B$4)))</f>
        <v>0.15249462791315774</v>
      </c>
      <c r="AS103" s="18">
        <f>IF(OR($A103="",AS$8=""),"",MMULT(Z!$B103:INDEX(ZM,$A103-$B$4+1,$B$3-$B$2+1),ZT!AS$9:INDEX(ZTM,$B$3-$B$2+1,AS$8+1-$B$4)))</f>
        <v>0.1816385235503058</v>
      </c>
      <c r="AT103" s="18">
        <f>IF(OR($A103="",AT$8=""),"",MMULT(Z!$B103:INDEX(ZM,$A103-$B$4+1,$B$3-$B$2+1),ZT!AT$9:INDEX(ZTM,$B$3-$B$2+1,AT$8+1-$B$4)))</f>
        <v>0.14791989081882054</v>
      </c>
      <c r="AU103" s="18">
        <f>IF(OR($A103="",AU$8=""),"",MMULT(Z!$B103:INDEX(ZM,$A103-$B$4+1,$B$3-$B$2+1),ZT!AU$9:INDEX(ZTM,$B$3-$B$2+1,AU$8+1-$B$4)))</f>
        <v>8.5922090251543834E-2</v>
      </c>
      <c r="AV103" s="18">
        <f>IF(OR($A103="",AV$8=""),"",MMULT(Z!$B103:INDEX(ZM,$A103-$B$4+1,$B$3-$B$2+1),ZT!AV$9:INDEX(ZTM,$B$3-$B$2+1,AV$8+1-$B$4)))</f>
        <v>0.13400102924265328</v>
      </c>
      <c r="AW103" s="18">
        <f>IF(OR($A103="",AW$8=""),"",MMULT(Z!$B103:INDEX(ZM,$A103-$B$4+1,$B$3-$B$2+1),ZT!AW$9:INDEX(ZTM,$B$3-$B$2+1,AW$8+1-$B$4)))</f>
        <v>8.5354636679535037E-2</v>
      </c>
      <c r="AX103" s="18">
        <f>IF(OR($A103="",AX$8=""),"",MMULT(Z!$B103:INDEX(ZM,$A103-$B$4+1,$B$3-$B$2+1),ZT!AX$9:INDEX(ZTM,$B$3-$B$2+1,AX$8+1-$B$4)))</f>
        <v>7.7231020663294347E-2</v>
      </c>
      <c r="AY103" s="18">
        <f>IF(OR($A103="",AY$8=""),"",MMULT(Z!$B103:INDEX(ZM,$A103-$B$4+1,$B$3-$B$2+1),ZT!AY$9:INDEX(ZTM,$B$3-$B$2+1,AY$8+1-$B$4)))</f>
        <v>4.8451893079528963E-2</v>
      </c>
      <c r="AZ103" s="18">
        <f>IF(OR($A103="",AZ$8=""),"",MMULT(Z!$B103:INDEX(ZM,$A103-$B$4+1,$B$3-$B$2+1),ZT!AZ$9:INDEX(ZTM,$B$3-$B$2+1,AZ$8+1-$B$4)))</f>
        <v>4.8525219548693141E-2</v>
      </c>
      <c r="BA103" s="18">
        <f>IF(OR($A103="",BA$8=""),"",MMULT(Z!$B103:INDEX(ZM,$A103-$B$4+1,$B$3-$B$2+1),ZT!BA$9:INDEX(ZTM,$B$3-$B$2+1,BA$8+1-$B$4)))</f>
        <v>2.8010445282657413E-2</v>
      </c>
      <c r="BB103" s="18">
        <f>IF(OR($A103="",BB$8=""),"",MMULT(Z!$B103:INDEX(ZM,$A103-$B$4+1,$B$3-$B$2+1),ZT!BB$9:INDEX(ZTM,$B$3-$B$2+1,BB$8+1-$B$4)))</f>
        <v>4.2360176622102119E-2</v>
      </c>
      <c r="BC103" s="18">
        <f>IF(OR($A103="",BC$8=""),"",MMULT(Z!$B103:INDEX(ZM,$A103-$B$4+1,$B$3-$B$2+1),ZT!BC$9:INDEX(ZTM,$B$3-$B$2+1,BC$8+1-$B$4)))</f>
        <v>1.4723427046728693E-2</v>
      </c>
      <c r="BD103" s="18">
        <f>IF(OR($A103="",BD$8=""),"",MMULT(Z!$B103:INDEX(ZM,$A103-$B$4+1,$B$3-$B$2+1),ZT!BD$9:INDEX(ZTM,$B$3-$B$2+1,BD$8+1-$B$4)))</f>
        <v>5.3255481216744407E-2</v>
      </c>
      <c r="BE103" s="18">
        <f>IF(OR($A103="",BE$8=""),"",MMULT(Z!$B103:INDEX(ZM,$A103-$B$4+1,$B$3-$B$2+1),ZT!BE$9:INDEX(ZTM,$B$3-$B$2+1,BE$8+1-$B$4)))</f>
        <v>5.00624532931827E-2</v>
      </c>
      <c r="BF103" s="18">
        <f>IF(OR($A103="",BF$8=""),"",MMULT(Z!$B103:INDEX(ZM,$A103-$B$4+1,$B$3-$B$2+1),ZT!BF$9:INDEX(ZTM,$B$3-$B$2+1,BF$8+1-$B$4)))</f>
        <v>5.1176950630433517E-2</v>
      </c>
      <c r="BG103" s="18">
        <f>IF(OR($A103="",BG$8=""),"",MMULT(Z!$B103:INDEX(ZM,$A103-$B$4+1,$B$3-$B$2+1),ZT!BG$9:INDEX(ZTM,$B$3-$B$2+1,BG$8+1-$B$4)))</f>
        <v>5.7097456291092988E-2</v>
      </c>
      <c r="BH103" s="18">
        <f>IF(OR($A103="",BH$8=""),"",MMULT(Z!$B103:INDEX(ZM,$A103-$B$4+1,$B$3-$B$2+1),ZT!BH$9:INDEX(ZTM,$B$3-$B$2+1,BH$8+1-$B$4)))</f>
        <v>5.5948503831932846E-2</v>
      </c>
      <c r="BI103" s="18">
        <f>IF(OR($A103="",BI$8=""),"",MMULT(Z!$B103:INDEX(ZM,$A103-$B$4+1,$B$3-$B$2+1),ZT!BI$9:INDEX(ZTM,$B$3-$B$2+1,BI$8+1-$B$4)))</f>
        <v>9.248010656326254E-2</v>
      </c>
      <c r="BJ103" s="18">
        <f>IF(OR($A103="",BJ$8=""),"",MMULT(Z!$B103:INDEX(ZM,$A103-$B$4+1,$B$3-$B$2+1),ZT!BJ$9:INDEX(ZTM,$B$3-$B$2+1,BJ$8+1-$B$4)))</f>
        <v>7.1143720464287394E-2</v>
      </c>
      <c r="BK103" s="18">
        <f>IF(OR($A103="",BK$8=""),"",MMULT(Z!$B103:INDEX(ZM,$A103-$B$4+1,$B$3-$B$2+1),ZT!BK$9:INDEX(ZTM,$B$3-$B$2+1,BK$8+1-$B$4)))</f>
        <v>5.6031598863947235E-2</v>
      </c>
      <c r="BL103" s="18">
        <f>IF(OR($A103="",BL$8=""),"",MMULT(Z!$B103:INDEX(ZM,$A103-$B$4+1,$B$3-$B$2+1),ZT!BL$9:INDEX(ZTM,$B$3-$B$2+1,BL$8+1-$B$4)))</f>
        <v>6.0268281364754824E-2</v>
      </c>
      <c r="BM103" s="18">
        <f>IF(OR($A103="",BM$8=""),"",MMULT(Z!$B103:INDEX(ZM,$A103-$B$4+1,$B$3-$B$2+1),ZT!BM$9:INDEX(ZTM,$B$3-$B$2+1,BM$8+1-$B$4)))</f>
        <v>9.9932653532856575E-2</v>
      </c>
      <c r="BN103" s="18">
        <f>IF(OR($A103="",BN$8=""),"",MMULT(Z!$B103:INDEX(ZM,$A103-$B$4+1,$B$3-$B$2+1),ZT!BN$9:INDEX(ZTM,$B$3-$B$2+1,BN$8+1-$B$4)))</f>
        <v>8.2027598201235591E-2</v>
      </c>
      <c r="BO103" s="18">
        <f>IF(OR($A103="",BO$8=""),"",MMULT(Z!$B103:INDEX(ZM,$A103-$B$4+1,$B$3-$B$2+1),ZT!BO$9:INDEX(ZTM,$B$3-$B$2+1,BO$8+1-$B$4)))</f>
        <v>0.1150203663879268</v>
      </c>
      <c r="BP103" s="18">
        <f>IF(OR($A103="",BP$8=""),"",MMULT(Z!$B103:INDEX(ZM,$A103-$B$4+1,$B$3-$B$2+1),ZT!BP$9:INDEX(ZTM,$B$3-$B$2+1,BP$8+1-$B$4)))</f>
        <v>0.11005948859904448</v>
      </c>
      <c r="BQ103" s="18">
        <f>IF(OR($A103="",BQ$8=""),"",MMULT(Z!$B103:INDEX(ZM,$A103-$B$4+1,$B$3-$B$2+1),ZT!BQ$9:INDEX(ZTM,$B$3-$B$2+1,BQ$8+1-$B$4)))</f>
        <v>9.7839516048215031E-2</v>
      </c>
      <c r="BR103" s="18">
        <f>IF(OR($A103="",BR$8=""),"",MMULT(Z!$B103:INDEX(ZM,$A103-$B$4+1,$B$3-$B$2+1),ZT!BR$9:INDEX(ZTM,$B$3-$B$2+1,BR$8+1-$B$4)))</f>
        <v>0.13847174203340468</v>
      </c>
      <c r="BS103" s="18">
        <f>IF(OR($A103="",BS$8=""),"",MMULT(Z!$B103:INDEX(ZM,$A103-$B$4+1,$B$3-$B$2+1),ZT!BS$9:INDEX(ZTM,$B$3-$B$2+1,BS$8+1-$B$4)))</f>
        <v>0.10895297762268941</v>
      </c>
      <c r="BT103" s="18">
        <f>IF(OR($A103="",BT$8=""),"",MMULT(Z!$B103:INDEX(ZM,$A103-$B$4+1,$B$3-$B$2+1),ZT!BT$9:INDEX(ZTM,$B$3-$B$2+1,BT$8+1-$B$4)))</f>
        <v>0.11823565054812396</v>
      </c>
      <c r="BU103" s="18">
        <f>IF(OR($A103="",BU$8=""),"",MMULT(Z!$B103:INDEX(ZM,$A103-$B$4+1,$B$3-$B$2+1),ZT!BU$9:INDEX(ZTM,$B$3-$B$2+1,BU$8+1-$B$4)))</f>
        <v>0.1207249090392276</v>
      </c>
      <c r="BV103" s="18">
        <f>IF(OR($A103="",BV$8=""),"",MMULT(Z!$B103:INDEX(ZM,$A103-$B$4+1,$B$3-$B$2+1),ZT!BV$9:INDEX(ZTM,$B$3-$B$2+1,BV$8+1-$B$4)))</f>
        <v>0.12210528451731252</v>
      </c>
      <c r="BW103" s="18">
        <f>IF(OR($A103="",BW$8=""),"",MMULT(Z!$B103:INDEX(ZM,$A103-$B$4+1,$B$3-$B$2+1),ZT!BW$9:INDEX(ZTM,$B$3-$B$2+1,BW$8+1-$B$4)))</f>
        <v>0.13728414437105599</v>
      </c>
      <c r="BX103" s="18">
        <f>IF(OR($A103="",BX$8=""),"",MMULT(Z!$B103:INDEX(ZM,$A103-$B$4+1,$B$3-$B$2+1),ZT!BX$9:INDEX(ZTM,$B$3-$B$2+1,BX$8+1-$B$4)))</f>
        <v>0.11428767881444456</v>
      </c>
      <c r="BY103" s="18">
        <f>IF(OR($A103="",BY$8=""),"",MMULT(Z!$B103:INDEX(ZM,$A103-$B$4+1,$B$3-$B$2+1),ZT!BY$9:INDEX(ZTM,$B$3-$B$2+1,BY$8+1-$B$4)))</f>
        <v>0.11468371300002334</v>
      </c>
      <c r="BZ103" s="18">
        <f>IF(OR($A103="",BZ$8=""),"",MMULT(Z!$B103:INDEX(ZM,$A103-$B$4+1,$B$3-$B$2+1),ZT!BZ$9:INDEX(ZTM,$B$3-$B$2+1,BZ$8+1-$B$4)))</f>
        <v>0.13673824044318811</v>
      </c>
      <c r="CA103" s="18">
        <f>IF(OR($A103="",CA$8=""),"",MMULT(Z!$B103:INDEX(ZM,$A103-$B$4+1,$B$3-$B$2+1),ZT!CA$9:INDEX(ZTM,$B$3-$B$2+1,CA$8+1-$B$4)))</f>
        <v>9.3833666474054667E-2</v>
      </c>
      <c r="CB103" s="18">
        <f>IF(OR($A103="",CB$8=""),"",MMULT(Z!$B103:INDEX(ZM,$A103-$B$4+1,$B$3-$B$2+1),ZT!CB$9:INDEX(ZTM,$B$3-$B$2+1,CB$8+1-$B$4)))</f>
        <v>0.11609718330094147</v>
      </c>
      <c r="CC103" s="18">
        <f>IF(OR($A103="",CC$8=""),"",MMULT(Z!$B103:INDEX(ZM,$A103-$B$4+1,$B$3-$B$2+1),ZT!CC$9:INDEX(ZTM,$B$3-$B$2+1,CC$8+1-$B$4)))</f>
        <v>0.10182152493688849</v>
      </c>
      <c r="CD103" s="18">
        <f>IF(OR($A103="",CD$8=""),"",MMULT(Z!$B103:INDEX(ZM,$A103-$B$4+1,$B$3-$B$2+1),ZT!CD$9:INDEX(ZTM,$B$3-$B$2+1,CD$8+1-$B$4)))</f>
        <v>8.3772599499758307E-2</v>
      </c>
      <c r="CE103" s="18">
        <f>IF(OR($A103="",CE$8=""),"",MMULT(Z!$B103:INDEX(ZM,$A103-$B$4+1,$B$3-$B$2+1),ZT!CE$9:INDEX(ZTM,$B$3-$B$2+1,CE$8+1-$B$4)))</f>
        <v>8.5312386727760203E-2</v>
      </c>
      <c r="CF103" s="18">
        <f>IF(OR($A103="",CF$8=""),"",MMULT(Z!$B103:INDEX(ZM,$A103-$B$4+1,$B$3-$B$2+1),ZT!CF$9:INDEX(ZTM,$B$3-$B$2+1,CF$8+1-$B$4)))</f>
        <v>8.8037433743011345E-2</v>
      </c>
      <c r="CG103" s="18">
        <f>IF(OR($A103="",CG$8=""),"",MMULT(Z!$B103:INDEX(ZM,$A103-$B$4+1,$B$3-$B$2+1),ZT!CG$9:INDEX(ZTM,$B$3-$B$2+1,CG$8+1-$B$4)))</f>
        <v>0.10108834559921004</v>
      </c>
      <c r="CH103" s="18">
        <f>IF(OR($A103="",CH$8=""),"",MMULT(Z!$B103:INDEX(ZM,$A103-$B$4+1,$B$3-$B$2+1),ZT!CH$9:INDEX(ZTM,$B$3-$B$2+1,CH$8+1-$B$4)))</f>
        <v>7.5305373270225628E-2</v>
      </c>
      <c r="CI103" s="18">
        <f>IF(OR($A103="",CI$8=""),"",MMULT(Z!$B103:INDEX(ZM,$A103-$B$4+1,$B$3-$B$2+1),ZT!CI$9:INDEX(ZTM,$B$3-$B$2+1,CI$8+1-$B$4)))</f>
        <v>8.2223245788526522E-2</v>
      </c>
      <c r="CJ103" s="18">
        <f>IF(OR($A103="",CJ$8=""),"",MMULT(Z!$B103:INDEX(ZM,$A103-$B$4+1,$B$3-$B$2+1),ZT!CJ$9:INDEX(ZTM,$B$3-$B$2+1,CJ$8+1-$B$4)))</f>
        <v>7.417165755318178E-2</v>
      </c>
      <c r="CK103" s="18">
        <f>IF(OR($A103="",CK$8=""),"",MMULT(Z!$B103:INDEX(ZM,$A103-$B$4+1,$B$3-$B$2+1),ZT!CK$9:INDEX(ZTM,$B$3-$B$2+1,CK$8+1-$B$4)))</f>
        <v>9.5316942253042158E-2</v>
      </c>
      <c r="CL103" s="18">
        <f>IF(OR($A103="",CL$8=""),"",MMULT(Z!$B103:INDEX(ZM,$A103-$B$4+1,$B$3-$B$2+1),ZT!CL$9:INDEX(ZTM,$B$3-$B$2+1,CL$8+1-$B$4)))</f>
        <v>9.8130874169565868E-2</v>
      </c>
      <c r="CM103" s="18">
        <f>IF(OR($A103="",CM$8=""),"",MMULT(Z!$B103:INDEX(ZM,$A103-$B$4+1,$B$3-$B$2+1),ZT!CM$9:INDEX(ZTM,$B$3-$B$2+1,CM$8+1-$B$4)))</f>
        <v>0.13032163014663098</v>
      </c>
      <c r="CN103" s="18">
        <f>IF(OR($A103="",CN$8=""),"",MMULT(Z!$B103:INDEX(ZM,$A103-$B$4+1,$B$3-$B$2+1),ZT!CN$9:INDEX(ZTM,$B$3-$B$2+1,CN$8+1-$B$4)))</f>
        <v>0.12627796044097089</v>
      </c>
      <c r="CO103" s="18">
        <f>IF(OR($A103="",CO$8=""),"",MMULT(Z!$B103:INDEX(ZM,$A103-$B$4+1,$B$3-$B$2+1),ZT!CO$9:INDEX(ZTM,$B$3-$B$2+1,CO$8+1-$B$4)))</f>
        <v>0.10403337968881915</v>
      </c>
      <c r="CP103" s="18">
        <f>IF(OR($A103="",CP$8=""),"",MMULT(Z!$B103:INDEX(ZM,$A103-$B$4+1,$B$3-$B$2+1),ZT!CP$9:INDEX(ZTM,$B$3-$B$2+1,CP$8+1-$B$4)))</f>
        <v>8.1438042880897635E-2</v>
      </c>
      <c r="CQ103" s="18">
        <f>IF(OR($A103="",CQ$8=""),"",MMULT(Z!$B103:INDEX(ZM,$A103-$B$4+1,$B$3-$B$2+1),ZT!CQ$9:INDEX(ZTM,$B$3-$B$2+1,CQ$8+1-$B$4)))</f>
        <v>7.9178947854752768E-2</v>
      </c>
      <c r="CR103" s="18">
        <f>IF(OR($A103="",CR$8=""),"",MMULT(Z!$B103:INDEX(ZM,$A103-$B$4+1,$B$3-$B$2+1),ZT!CR$9:INDEX(ZTM,$B$3-$B$2+1,CR$8+1-$B$4)))</f>
        <v>9.5812717684704007E-2</v>
      </c>
      <c r="CS103" s="18">
        <f>IF(OR($A103="",CS$8=""),"",MMULT(Z!$B103:INDEX(ZM,$A103-$B$4+1,$B$3-$B$2+1),ZT!CS$9:INDEX(ZTM,$B$3-$B$2+1,CS$8+1-$B$4)))</f>
        <v>8.6131799122146704E-2</v>
      </c>
      <c r="CT103" s="18" t="str">
        <f>IF(OR($A103="",CT$8=""),"",MMULT(Z!$B103:INDEX(ZM,$A103-$B$4+1,$B$3-$B$2+1),ZT!CT$9:INDEX(ZTM,$B$3-$B$2+1,CT$8+1-$B$4)))</f>
        <v/>
      </c>
      <c r="CU103" s="18" t="str">
        <f>IF(OR($A103="",CU$8=""),"",MMULT(Z!$B103:INDEX(ZM,$A103-$B$4+1,$B$3-$B$2+1),ZT!CU$9:INDEX(ZTM,$B$3-$B$2+1,CU$8+1-$B$4)))</f>
        <v/>
      </c>
      <c r="CV103" s="18" t="str">
        <f>IF(OR($A103="",CV$8=""),"",MMULT(Z!$B103:INDEX(ZM,$A103-$B$4+1,$B$3-$B$2+1),ZT!CV$9:INDEX(ZTM,$B$3-$B$2+1,CV$8+1-$B$4)))</f>
        <v/>
      </c>
      <c r="CW103" s="18" t="str">
        <f>IF(OR($A103="",CW$8=""),"",MMULT(Z!$B103:INDEX(ZM,$A103-$B$4+1,$B$3-$B$2+1),ZT!CW$9:INDEX(ZTM,$B$3-$B$2+1,CW$8+1-$B$4)))</f>
        <v/>
      </c>
      <c r="CX103" s="18" t="str">
        <f>IF(OR($A103="",CX$8=""),"",MMULT(Z!$B103:INDEX(ZM,$A103-$B$4+1,$B$3-$B$2+1),ZT!CX$9:INDEX(ZTM,$B$3-$B$2+1,CX$8+1-$B$4)))</f>
        <v/>
      </c>
      <c r="CY103" s="18" t="str">
        <f>IF(OR($A103="",CY$8=""),"",MMULT(Z!$B103:INDEX(ZM,$A103-$B$4+1,$B$3-$B$2+1),ZT!CY$9:INDEX(ZTM,$B$3-$B$2+1,CY$8+1-$B$4)))</f>
        <v/>
      </c>
      <c r="CZ103" s="18" t="str">
        <f>IF(OR($A103="",CZ$8=""),"",MMULT(Z!$B103:INDEX(ZM,$A103-$B$4+1,$B$3-$B$2+1),ZT!CZ$9:INDEX(ZTM,$B$3-$B$2+1,CZ$8+1-$B$4)))</f>
        <v/>
      </c>
      <c r="DA103" s="18" t="str">
        <f>IF(OR($A103="",DA$8=""),"",MMULT(Z!$B103:INDEX(ZM,$A103-$B$4+1,$B$3-$B$2+1),ZT!DA$9:INDEX(ZTM,$B$3-$B$2+1,DA$8+1-$B$4)))</f>
        <v/>
      </c>
      <c r="DB103" s="18" t="str">
        <f>IF(OR($A103="",DB$8=""),"",MMULT(Z!$B103:INDEX(ZM,$A103-$B$4+1,$B$3-$B$2+1),ZT!DB$9:INDEX(ZTM,$B$3-$B$2+1,DB$8+1-$B$4)))</f>
        <v/>
      </c>
      <c r="DC103" s="18" t="str">
        <f>IF(OR($A103="",DC$8=""),"",MMULT(Z!$B103:INDEX(ZM,$A103-$B$4+1,$B$3-$B$2+1),ZT!DC$9:INDEX(ZTM,$B$3-$B$2+1,DC$8+1-$B$4)))</f>
        <v/>
      </c>
      <c r="DD103" s="18" t="str">
        <f>IF(OR($A103="",DD$8=""),"",MMULT(Z!$B103:INDEX(ZM,$A103-$B$4+1,$B$3-$B$2+1),ZT!DD$9:INDEX(ZTM,$B$3-$B$2+1,DD$8+1-$B$4)))</f>
        <v/>
      </c>
      <c r="DE103" s="18" t="str">
        <f>IF(OR($A103="",DE$8=""),"",MMULT(Z!$B103:INDEX(ZM,$A103-$B$4+1,$B$3-$B$2+1),ZT!DE$9:INDEX(ZTM,$B$3-$B$2+1,DE$8+1-$B$4)))</f>
        <v/>
      </c>
      <c r="DF103" s="18" t="str">
        <f>IF(OR($A103="",DF$8=""),"",MMULT(Z!$B103:INDEX(ZM,$A103-$B$4+1,$B$3-$B$2+1),ZT!DF$9:INDEX(ZTM,$B$3-$B$2+1,DF$8+1-$B$4)))</f>
        <v/>
      </c>
      <c r="DG103" s="18" t="str">
        <f>IF(OR($A103="",DG$8=""),"",MMULT(Z!$B103:INDEX(ZM,$A103-$B$4+1,$B$3-$B$2+1),ZT!DG$9:INDEX(ZTM,$B$3-$B$2+1,DG$8+1-$B$4)))</f>
        <v/>
      </c>
    </row>
    <row r="104" spans="1:111">
      <c r="A104">
        <f>Z!A104</f>
        <v>95</v>
      </c>
      <c r="B104" s="18">
        <f>IF(OR($A104="",B$8=""),"",MMULT(Z!$B104:INDEX(ZM,$A104-$B$4+1,$B$3-$B$2+1),ZT!B$9:INDEX(ZTM,$B$3-$B$2+1,B$8+1-$B$4)))</f>
        <v>0.41034131529886897</v>
      </c>
      <c r="C104" s="18">
        <f>IF(OR($A104="",C$8=""),"",MMULT(Z!$B104:INDEX(ZM,$A104-$B$4+1,$B$3-$B$2+1),ZT!C$9:INDEX(ZTM,$B$3-$B$2+1,C$8+1-$B$4)))</f>
        <v>0.33301784287781616</v>
      </c>
      <c r="D104" s="18">
        <f>IF(OR($A104="",D$8=""),"",MMULT(Z!$B104:INDEX(ZM,$A104-$B$4+1,$B$3-$B$2+1),ZT!D$9:INDEX(ZTM,$B$3-$B$2+1,D$8+1-$B$4)))</f>
        <v>0.33343240970065258</v>
      </c>
      <c r="E104" s="18">
        <f>IF(OR($A104="",E$8=""),"",MMULT(Z!$B104:INDEX(ZM,$A104-$B$4+1,$B$3-$B$2+1),ZT!E$9:INDEX(ZTM,$B$3-$B$2+1,E$8+1-$B$4)))</f>
        <v>0.3027988563653079</v>
      </c>
      <c r="F104" s="18">
        <f>IF(OR($A104="",F$8=""),"",MMULT(Z!$B104:INDEX(ZM,$A104-$B$4+1,$B$3-$B$2+1),ZT!F$9:INDEX(ZTM,$B$3-$B$2+1,F$8+1-$B$4)))</f>
        <v>0.33159403332932658</v>
      </c>
      <c r="G104" s="18">
        <f>IF(OR($A104="",G$8=""),"",MMULT(Z!$B104:INDEX(ZM,$A104-$B$4+1,$B$3-$B$2+1),ZT!G$9:INDEX(ZTM,$B$3-$B$2+1,G$8+1-$B$4)))</f>
        <v>0.35411122301008907</v>
      </c>
      <c r="H104" s="18">
        <f>IF(OR($A104="",H$8=""),"",MMULT(Z!$B104:INDEX(ZM,$A104-$B$4+1,$B$3-$B$2+1),ZT!H$9:INDEX(ZTM,$B$3-$B$2+1,H$8+1-$B$4)))</f>
        <v>0.2783022471807885</v>
      </c>
      <c r="I104" s="18">
        <f>IF(OR($A104="",I$8=""),"",MMULT(Z!$B104:INDEX(ZM,$A104-$B$4+1,$B$3-$B$2+1),ZT!I$9:INDEX(ZTM,$B$3-$B$2+1,I$8+1-$B$4)))</f>
        <v>0.21540637894765732</v>
      </c>
      <c r="J104" s="18">
        <f>IF(OR($A104="",J$8=""),"",MMULT(Z!$B104:INDEX(ZM,$A104-$B$4+1,$B$3-$B$2+1),ZT!J$9:INDEX(ZTM,$B$3-$B$2+1,J$8+1-$B$4)))</f>
        <v>0.54812815189912989</v>
      </c>
      <c r="K104" s="18">
        <f>IF(OR($A104="",K$8=""),"",MMULT(Z!$B104:INDEX(ZM,$A104-$B$4+1,$B$3-$B$2+1),ZT!K$9:INDEX(ZTM,$B$3-$B$2+1,K$8+1-$B$4)))</f>
        <v>0.24612205734029857</v>
      </c>
      <c r="L104" s="18">
        <f>IF(OR($A104="",L$8=""),"",MMULT(Z!$B104:INDEX(ZM,$A104-$B$4+1,$B$3-$B$2+1),ZT!L$9:INDEX(ZTM,$B$3-$B$2+1,L$8+1-$B$4)))</f>
        <v>0.26077949523469357</v>
      </c>
      <c r="M104" s="18">
        <f>IF(OR($A104="",M$8=""),"",MMULT(Z!$B104:INDEX(ZM,$A104-$B$4+1,$B$3-$B$2+1),ZT!M$9:INDEX(ZTM,$B$3-$B$2+1,M$8+1-$B$4)))</f>
        <v>-3.1874375932803706E-2</v>
      </c>
      <c r="N104" s="18">
        <f>IF(OR($A104="",N$8=""),"",MMULT(Z!$B104:INDEX(ZM,$A104-$B$4+1,$B$3-$B$2+1),ZT!N$9:INDEX(ZTM,$B$3-$B$2+1,N$8+1-$B$4)))</f>
        <v>0.26077918398025746</v>
      </c>
      <c r="O104" s="18">
        <f>IF(OR($A104="",O$8=""),"",MMULT(Z!$B104:INDEX(ZM,$A104-$B$4+1,$B$3-$B$2+1),ZT!O$9:INDEX(ZTM,$B$3-$B$2+1,O$8+1-$B$4)))</f>
        <v>0.15433867101015861</v>
      </c>
      <c r="P104" s="18">
        <f>IF(OR($A104="",P$8=""),"",MMULT(Z!$B104:INDEX(ZM,$A104-$B$4+1,$B$3-$B$2+1),ZT!P$9:INDEX(ZTM,$B$3-$B$2+1,P$8+1-$B$4)))</f>
        <v>0.16476339221979494</v>
      </c>
      <c r="Q104" s="18">
        <f>IF(OR($A104="",Q$8=""),"",MMULT(Z!$B104:INDEX(ZM,$A104-$B$4+1,$B$3-$B$2+1),ZT!Q$9:INDEX(ZTM,$B$3-$B$2+1,Q$8+1-$B$4)))</f>
        <v>0.20752245587054852</v>
      </c>
      <c r="R104" s="18">
        <f>IF(OR($A104="",R$8=""),"",MMULT(Z!$B104:INDEX(ZM,$A104-$B$4+1,$B$3-$B$2+1),ZT!R$9:INDEX(ZTM,$B$3-$B$2+1,R$8+1-$B$4)))</f>
        <v>0.16424767194594667</v>
      </c>
      <c r="S104" s="18">
        <f>IF(OR($A104="",S$8=""),"",MMULT(Z!$B104:INDEX(ZM,$A104-$B$4+1,$B$3-$B$2+1),ZT!S$9:INDEX(ZTM,$B$3-$B$2+1,S$8+1-$B$4)))</f>
        <v>0.30086598637378209</v>
      </c>
      <c r="T104" s="18">
        <f>IF(OR($A104="",T$8=""),"",MMULT(Z!$B104:INDEX(ZM,$A104-$B$4+1,$B$3-$B$2+1),ZT!T$9:INDEX(ZTM,$B$3-$B$2+1,T$8+1-$B$4)))</f>
        <v>7.3756691458735202E-2</v>
      </c>
      <c r="U104" s="18">
        <f>IF(OR($A104="",U$8=""),"",MMULT(Z!$B104:INDEX(ZM,$A104-$B$4+1,$B$3-$B$2+1),ZT!U$9:INDEX(ZTM,$B$3-$B$2+1,U$8+1-$B$4)))</f>
        <v>0.24698613908040853</v>
      </c>
      <c r="V104" s="18">
        <f>IF(OR($A104="",V$8=""),"",MMULT(Z!$B104:INDEX(ZM,$A104-$B$4+1,$B$3-$B$2+1),ZT!V$9:INDEX(ZTM,$B$3-$B$2+1,V$8+1-$B$4)))</f>
        <v>0.3229045203821117</v>
      </c>
      <c r="W104" s="18">
        <f>IF(OR($A104="",W$8=""),"",MMULT(Z!$B104:INDEX(ZM,$A104-$B$4+1,$B$3-$B$2+1),ZT!W$9:INDEX(ZTM,$B$3-$B$2+1,W$8+1-$B$4)))</f>
        <v>0.24699094368672236</v>
      </c>
      <c r="X104" s="18">
        <f>IF(OR($A104="",X$8=""),"",MMULT(Z!$B104:INDEX(ZM,$A104-$B$4+1,$B$3-$B$2+1),ZT!X$9:INDEX(ZTM,$B$3-$B$2+1,X$8+1-$B$4)))</f>
        <v>0.28321173133810307</v>
      </c>
      <c r="Y104" s="18">
        <f>IF(OR($A104="",Y$8=""),"",MMULT(Z!$B104:INDEX(ZM,$A104-$B$4+1,$B$3-$B$2+1),ZT!Y$9:INDEX(ZTM,$B$3-$B$2+1,Y$8+1-$B$4)))</f>
        <v>0.31344330585169644</v>
      </c>
      <c r="Z104" s="18">
        <f>IF(OR($A104="",Z$8=""),"",MMULT(Z!$B104:INDEX(ZM,$A104-$B$4+1,$B$3-$B$2+1),ZT!Z$9:INDEX(ZTM,$B$3-$B$2+1,Z$8+1-$B$4)))</f>
        <v>0.39761502375591307</v>
      </c>
      <c r="AA104" s="18">
        <f>IF(OR($A104="",AA$8=""),"",MMULT(Z!$B104:INDEX(ZM,$A104-$B$4+1,$B$3-$B$2+1),ZT!AA$9:INDEX(ZTM,$B$3-$B$2+1,AA$8+1-$B$4)))</f>
        <v>0.28909814917331883</v>
      </c>
      <c r="AB104" s="18">
        <f>IF(OR($A104="",AB$8=""),"",MMULT(Z!$B104:INDEX(ZM,$A104-$B$4+1,$B$3-$B$2+1),ZT!AB$9:INDEX(ZTM,$B$3-$B$2+1,AB$8+1-$B$4)))</f>
        <v>0.43337667645484101</v>
      </c>
      <c r="AC104" s="18">
        <f>IF(OR($A104="",AC$8=""),"",MMULT(Z!$B104:INDEX(ZM,$A104-$B$4+1,$B$3-$B$2+1),ZT!AC$9:INDEX(ZTM,$B$3-$B$2+1,AC$8+1-$B$4)))</f>
        <v>0.26016649054719387</v>
      </c>
      <c r="AD104" s="18">
        <f>IF(OR($A104="",AD$8=""),"",MMULT(Z!$B104:INDEX(ZM,$A104-$B$4+1,$B$3-$B$2+1),ZT!AD$9:INDEX(ZTM,$B$3-$B$2+1,AD$8+1-$B$4)))</f>
        <v>0.29735847446546126</v>
      </c>
      <c r="AE104" s="18">
        <f>IF(OR($A104="",AE$8=""),"",MMULT(Z!$B104:INDEX(ZM,$A104-$B$4+1,$B$3-$B$2+1),ZT!AE$9:INDEX(ZTM,$B$3-$B$2+1,AE$8+1-$B$4)))</f>
        <v>0.43527183945246672</v>
      </c>
      <c r="AF104" s="18">
        <f>IF(OR($A104="",AF$8=""),"",MMULT(Z!$B104:INDEX(ZM,$A104-$B$4+1,$B$3-$B$2+1),ZT!AF$9:INDEX(ZTM,$B$3-$B$2+1,AF$8+1-$B$4)))</f>
        <v>0.40794023571624899</v>
      </c>
      <c r="AG104" s="18">
        <f>IF(OR($A104="",AG$8=""),"",MMULT(Z!$B104:INDEX(ZM,$A104-$B$4+1,$B$3-$B$2+1),ZT!AG$9:INDEX(ZTM,$B$3-$B$2+1,AG$8+1-$B$4)))</f>
        <v>0.48643934142497924</v>
      </c>
      <c r="AH104" s="18">
        <f>IF(OR($A104="",AH$8=""),"",MMULT(Z!$B104:INDEX(ZM,$A104-$B$4+1,$B$3-$B$2+1),ZT!AH$9:INDEX(ZTM,$B$3-$B$2+1,AH$8+1-$B$4)))</f>
        <v>0.36605602802971327</v>
      </c>
      <c r="AI104" s="18">
        <f>IF(OR($A104="",AI$8=""),"",MMULT(Z!$B104:INDEX(ZM,$A104-$B$4+1,$B$3-$B$2+1),ZT!AI$9:INDEX(ZTM,$B$3-$B$2+1,AI$8+1-$B$4)))</f>
        <v>0.409323779740563</v>
      </c>
      <c r="AJ104" s="18">
        <f>IF(OR($A104="",AJ$8=""),"",MMULT(Z!$B104:INDEX(ZM,$A104-$B$4+1,$B$3-$B$2+1),ZT!AJ$9:INDEX(ZTM,$B$3-$B$2+1,AJ$8+1-$B$4)))</f>
        <v>0.40609989028071219</v>
      </c>
      <c r="AK104" s="18">
        <f>IF(OR($A104="",AK$8=""),"",MMULT(Z!$B104:INDEX(ZM,$A104-$B$4+1,$B$3-$B$2+1),ZT!AK$9:INDEX(ZTM,$B$3-$B$2+1,AK$8+1-$B$4)))</f>
        <v>0.41912949260162935</v>
      </c>
      <c r="AL104" s="18">
        <f>IF(OR($A104="",AL$8=""),"",MMULT(Z!$B104:INDEX(ZM,$A104-$B$4+1,$B$3-$B$2+1),ZT!AL$9:INDEX(ZTM,$B$3-$B$2+1,AL$8+1-$B$4)))</f>
        <v>0.48328906290127854</v>
      </c>
      <c r="AM104" s="18">
        <f>IF(OR($A104="",AM$8=""),"",MMULT(Z!$B104:INDEX(ZM,$A104-$B$4+1,$B$3-$B$2+1),ZT!AM$9:INDEX(ZTM,$B$3-$B$2+1,AM$8+1-$B$4)))</f>
        <v>0.36775220266042508</v>
      </c>
      <c r="AN104" s="18">
        <f>IF(OR($A104="",AN$8=""),"",MMULT(Z!$B104:INDEX(ZM,$A104-$B$4+1,$B$3-$B$2+1),ZT!AN$9:INDEX(ZTM,$B$3-$B$2+1,AN$8+1-$B$4)))</f>
        <v>0.4718176956263942</v>
      </c>
      <c r="AO104" s="18">
        <f>IF(OR($A104="",AO$8=""),"",MMULT(Z!$B104:INDEX(ZM,$A104-$B$4+1,$B$3-$B$2+1),ZT!AO$9:INDEX(ZTM,$B$3-$B$2+1,AO$8+1-$B$4)))</f>
        <v>0.32294311803039477</v>
      </c>
      <c r="AP104" s="18">
        <f>IF(OR($A104="",AP$8=""),"",MMULT(Z!$B104:INDEX(ZM,$A104-$B$4+1,$B$3-$B$2+1),ZT!AP$9:INDEX(ZTM,$B$3-$B$2+1,AP$8+1-$B$4)))</f>
        <v>0.34000698314905237</v>
      </c>
      <c r="AQ104" s="18">
        <f>IF(OR($A104="",AQ$8=""),"",MMULT(Z!$B104:INDEX(ZM,$A104-$B$4+1,$B$3-$B$2+1),ZT!AQ$9:INDEX(ZTM,$B$3-$B$2+1,AQ$8+1-$B$4)))</f>
        <v>0.32177963055323788</v>
      </c>
      <c r="AR104" s="18">
        <f>IF(OR($A104="",AR$8=""),"",MMULT(Z!$B104:INDEX(ZM,$A104-$B$4+1,$B$3-$B$2+1),ZT!AR$9:INDEX(ZTM,$B$3-$B$2+1,AR$8+1-$B$4)))</f>
        <v>0.25478513747556708</v>
      </c>
      <c r="AS104" s="18">
        <f>IF(OR($A104="",AS$8=""),"",MMULT(Z!$B104:INDEX(ZM,$A104-$B$4+1,$B$3-$B$2+1),ZT!AS$9:INDEX(ZTM,$B$3-$B$2+1,AS$8+1-$B$4)))</f>
        <v>0.23665538303547512</v>
      </c>
      <c r="AT104" s="18">
        <f>IF(OR($A104="",AT$8=""),"",MMULT(Z!$B104:INDEX(ZM,$A104-$B$4+1,$B$3-$B$2+1),ZT!AT$9:INDEX(ZTM,$B$3-$B$2+1,AT$8+1-$B$4)))</f>
        <v>0.20900751396751902</v>
      </c>
      <c r="AU104" s="18">
        <f>IF(OR($A104="",AU$8=""),"",MMULT(Z!$B104:INDEX(ZM,$A104-$B$4+1,$B$3-$B$2+1),ZT!AU$9:INDEX(ZTM,$B$3-$B$2+1,AU$8+1-$B$4)))</f>
        <v>0.15614777576652758</v>
      </c>
      <c r="AV104" s="18">
        <f>IF(OR($A104="",AV$8=""),"",MMULT(Z!$B104:INDEX(ZM,$A104-$B$4+1,$B$3-$B$2+1),ZT!AV$9:INDEX(ZTM,$B$3-$B$2+1,AV$8+1-$B$4)))</f>
        <v>0.16047904616725917</v>
      </c>
      <c r="AW104" s="18">
        <f>IF(OR($A104="",AW$8=""),"",MMULT(Z!$B104:INDEX(ZM,$A104-$B$4+1,$B$3-$B$2+1),ZT!AW$9:INDEX(ZTM,$B$3-$B$2+1,AW$8+1-$B$4)))</f>
        <v>0.11272541542720314</v>
      </c>
      <c r="AX104" s="18">
        <f>IF(OR($A104="",AX$8=""),"",MMULT(Z!$B104:INDEX(ZM,$A104-$B$4+1,$B$3-$B$2+1),ZT!AX$9:INDEX(ZTM,$B$3-$B$2+1,AX$8+1-$B$4)))</f>
        <v>0.10524467531698573</v>
      </c>
      <c r="AY104" s="18">
        <f>IF(OR($A104="",AY$8=""),"",MMULT(Z!$B104:INDEX(ZM,$A104-$B$4+1,$B$3-$B$2+1),ZT!AY$9:INDEX(ZTM,$B$3-$B$2+1,AY$8+1-$B$4)))</f>
        <v>8.4406357178316238E-2</v>
      </c>
      <c r="AZ104" s="18">
        <f>IF(OR($A104="",AZ$8=""),"",MMULT(Z!$B104:INDEX(ZM,$A104-$B$4+1,$B$3-$B$2+1),ZT!AZ$9:INDEX(ZTM,$B$3-$B$2+1,AZ$8+1-$B$4)))</f>
        <v>8.4760592469217064E-2</v>
      </c>
      <c r="BA104" s="18">
        <f>IF(OR($A104="",BA$8=""),"",MMULT(Z!$B104:INDEX(ZM,$A104-$B$4+1,$B$3-$B$2+1),ZT!BA$9:INDEX(ZTM,$B$3-$B$2+1,BA$8+1-$B$4)))</f>
        <v>6.1713666832059963E-2</v>
      </c>
      <c r="BB104" s="18">
        <f>IF(OR($A104="",BB$8=""),"",MMULT(Z!$B104:INDEX(ZM,$A104-$B$4+1,$B$3-$B$2+1),ZT!BB$9:INDEX(ZTM,$B$3-$B$2+1,BB$8+1-$B$4)))</f>
        <v>6.0697790361645201E-2</v>
      </c>
      <c r="BC104" s="18">
        <f>IF(OR($A104="",BC$8=""),"",MMULT(Z!$B104:INDEX(ZM,$A104-$B$4+1,$B$3-$B$2+1),ZT!BC$9:INDEX(ZTM,$B$3-$B$2+1,BC$8+1-$B$4)))</f>
        <v>3.9536292887755495E-2</v>
      </c>
      <c r="BD104" s="18">
        <f>IF(OR($A104="",BD$8=""),"",MMULT(Z!$B104:INDEX(ZM,$A104-$B$4+1,$B$3-$B$2+1),ZT!BD$9:INDEX(ZTM,$B$3-$B$2+1,BD$8+1-$B$4)))</f>
        <v>6.215752768783897E-2</v>
      </c>
      <c r="BE104" s="18">
        <f>IF(OR($A104="",BE$8=""),"",MMULT(Z!$B104:INDEX(ZM,$A104-$B$4+1,$B$3-$B$2+1),ZT!BE$9:INDEX(ZTM,$B$3-$B$2+1,BE$8+1-$B$4)))</f>
        <v>8.2390761784854494E-2</v>
      </c>
      <c r="BF104" s="18">
        <f>IF(OR($A104="",BF$8=""),"",MMULT(Z!$B104:INDEX(ZM,$A104-$B$4+1,$B$3-$B$2+1),ZT!BF$9:INDEX(ZTM,$B$3-$B$2+1,BF$8+1-$B$4)))</f>
        <v>9.5215355511213268E-2</v>
      </c>
      <c r="BG104" s="18">
        <f>IF(OR($A104="",BG$8=""),"",MMULT(Z!$B104:INDEX(ZM,$A104-$B$4+1,$B$3-$B$2+1),ZT!BG$9:INDEX(ZTM,$B$3-$B$2+1,BG$8+1-$B$4)))</f>
        <v>0.10907616302321722</v>
      </c>
      <c r="BH104" s="18">
        <f>IF(OR($A104="",BH$8=""),"",MMULT(Z!$B104:INDEX(ZM,$A104-$B$4+1,$B$3-$B$2+1),ZT!BH$9:INDEX(ZTM,$B$3-$B$2+1,BH$8+1-$B$4)))</f>
        <v>9.726679488889893E-2</v>
      </c>
      <c r="BI104" s="18">
        <f>IF(OR($A104="",BI$8=""),"",MMULT(Z!$B104:INDEX(ZM,$A104-$B$4+1,$B$3-$B$2+1),ZT!BI$9:INDEX(ZTM,$B$3-$B$2+1,BI$8+1-$B$4)))</f>
        <v>0.12596523447542693</v>
      </c>
      <c r="BJ104" s="18">
        <f>IF(OR($A104="",BJ$8=""),"",MMULT(Z!$B104:INDEX(ZM,$A104-$B$4+1,$B$3-$B$2+1),ZT!BJ$9:INDEX(ZTM,$B$3-$B$2+1,BJ$8+1-$B$4)))</f>
        <v>0.12245331431918105</v>
      </c>
      <c r="BK104" s="18">
        <f>IF(OR($A104="",BK$8=""),"",MMULT(Z!$B104:INDEX(ZM,$A104-$B$4+1,$B$3-$B$2+1),ZT!BK$9:INDEX(ZTM,$B$3-$B$2+1,BK$8+1-$B$4)))</f>
        <v>0.11361174379975576</v>
      </c>
      <c r="BL104" s="18">
        <f>IF(OR($A104="",BL$8=""),"",MMULT(Z!$B104:INDEX(ZM,$A104-$B$4+1,$B$3-$B$2+1),ZT!BL$9:INDEX(ZTM,$B$3-$B$2+1,BL$8+1-$B$4)))</f>
        <v>0.121124488934685</v>
      </c>
      <c r="BM104" s="18">
        <f>IF(OR($A104="",BM$8=""),"",MMULT(Z!$B104:INDEX(ZM,$A104-$B$4+1,$B$3-$B$2+1),ZT!BM$9:INDEX(ZTM,$B$3-$B$2+1,BM$8+1-$B$4)))</f>
        <v>0.15186852346342122</v>
      </c>
      <c r="BN104" s="18">
        <f>IF(OR($A104="",BN$8=""),"",MMULT(Z!$B104:INDEX(ZM,$A104-$B$4+1,$B$3-$B$2+1),ZT!BN$9:INDEX(ZTM,$B$3-$B$2+1,BN$8+1-$B$4)))</f>
        <v>0.13395855241439991</v>
      </c>
      <c r="BO104" s="18">
        <f>IF(OR($A104="",BO$8=""),"",MMULT(Z!$B104:INDEX(ZM,$A104-$B$4+1,$B$3-$B$2+1),ZT!BO$9:INDEX(ZTM,$B$3-$B$2+1,BO$8+1-$B$4)))</f>
        <v>0.17492662189541924</v>
      </c>
      <c r="BP104" s="18">
        <f>IF(OR($A104="",BP$8=""),"",MMULT(Z!$B104:INDEX(ZM,$A104-$B$4+1,$B$3-$B$2+1),ZT!BP$9:INDEX(ZTM,$B$3-$B$2+1,BP$8+1-$B$4)))</f>
        <v>0.17341980497626172</v>
      </c>
      <c r="BQ104" s="18">
        <f>IF(OR($A104="",BQ$8=""),"",MMULT(Z!$B104:INDEX(ZM,$A104-$B$4+1,$B$3-$B$2+1),ZT!BQ$9:INDEX(ZTM,$B$3-$B$2+1,BQ$8+1-$B$4)))</f>
        <v>0.16107076409957938</v>
      </c>
      <c r="BR104" s="18">
        <f>IF(OR($A104="",BR$8=""),"",MMULT(Z!$B104:INDEX(ZM,$A104-$B$4+1,$B$3-$B$2+1),ZT!BR$9:INDEX(ZTM,$B$3-$B$2+1,BR$8+1-$B$4)))</f>
        <v>0.18998639631308317</v>
      </c>
      <c r="BS104" s="18">
        <f>IF(OR($A104="",BS$8=""),"",MMULT(Z!$B104:INDEX(ZM,$A104-$B$4+1,$B$3-$B$2+1),ZT!BS$9:INDEX(ZTM,$B$3-$B$2+1,BS$8+1-$B$4)))</f>
        <v>0.16704513694541634</v>
      </c>
      <c r="BT104" s="18">
        <f>IF(OR($A104="",BT$8=""),"",MMULT(Z!$B104:INDEX(ZM,$A104-$B$4+1,$B$3-$B$2+1),ZT!BT$9:INDEX(ZTM,$B$3-$B$2+1,BT$8+1-$B$4)))</f>
        <v>0.17272474696581983</v>
      </c>
      <c r="BU104" s="18">
        <f>IF(OR($A104="",BU$8=""),"",MMULT(Z!$B104:INDEX(ZM,$A104-$B$4+1,$B$3-$B$2+1),ZT!BU$9:INDEX(ZTM,$B$3-$B$2+1,BU$8+1-$B$4)))</f>
        <v>0.18133979009212392</v>
      </c>
      <c r="BV104" s="18">
        <f>IF(OR($A104="",BV$8=""),"",MMULT(Z!$B104:INDEX(ZM,$A104-$B$4+1,$B$3-$B$2+1),ZT!BV$9:INDEX(ZTM,$B$3-$B$2+1,BV$8+1-$B$4)))</f>
        <v>0.17974306703878992</v>
      </c>
      <c r="BW104" s="18">
        <f>IF(OR($A104="",BW$8=""),"",MMULT(Z!$B104:INDEX(ZM,$A104-$B$4+1,$B$3-$B$2+1),ZT!BW$9:INDEX(ZTM,$B$3-$B$2+1,BW$8+1-$B$4)))</f>
        <v>0.18199612343974192</v>
      </c>
      <c r="BX104" s="18">
        <f>IF(OR($A104="",BX$8=""),"",MMULT(Z!$B104:INDEX(ZM,$A104-$B$4+1,$B$3-$B$2+1),ZT!BX$9:INDEX(ZTM,$B$3-$B$2+1,BX$8+1-$B$4)))</f>
        <v>0.173520559953392</v>
      </c>
      <c r="BY104" s="18">
        <f>IF(OR($A104="",BY$8=""),"",MMULT(Z!$B104:INDEX(ZM,$A104-$B$4+1,$B$3-$B$2+1),ZT!BY$9:INDEX(ZTM,$B$3-$B$2+1,BY$8+1-$B$4)))</f>
        <v>0.1627709054326392</v>
      </c>
      <c r="BZ104" s="18">
        <f>IF(OR($A104="",BZ$8=""),"",MMULT(Z!$B104:INDEX(ZM,$A104-$B$4+1,$B$3-$B$2+1),ZT!BZ$9:INDEX(ZTM,$B$3-$B$2+1,BZ$8+1-$B$4)))</f>
        <v>0.18345691154164134</v>
      </c>
      <c r="CA104" s="18">
        <f>IF(OR($A104="",CA$8=""),"",MMULT(Z!$B104:INDEX(ZM,$A104-$B$4+1,$B$3-$B$2+1),ZT!CA$9:INDEX(ZTM,$B$3-$B$2+1,CA$8+1-$B$4)))</f>
        <v>0.13880532060559331</v>
      </c>
      <c r="CB104" s="18">
        <f>IF(OR($A104="",CB$8=""),"",MMULT(Z!$B104:INDEX(ZM,$A104-$B$4+1,$B$3-$B$2+1),ZT!CB$9:INDEX(ZTM,$B$3-$B$2+1,CB$8+1-$B$4)))</f>
        <v>0.15908364317044141</v>
      </c>
      <c r="CC104" s="18">
        <f>IF(OR($A104="",CC$8=""),"",MMULT(Z!$B104:INDEX(ZM,$A104-$B$4+1,$B$3-$B$2+1),ZT!CC$9:INDEX(ZTM,$B$3-$B$2+1,CC$8+1-$B$4)))</f>
        <v>0.14817349617149606</v>
      </c>
      <c r="CD104" s="18">
        <f>IF(OR($A104="",CD$8=""),"",MMULT(Z!$B104:INDEX(ZM,$A104-$B$4+1,$B$3-$B$2+1),ZT!CD$9:INDEX(ZTM,$B$3-$B$2+1,CD$8+1-$B$4)))</f>
        <v>0.12698075215288407</v>
      </c>
      <c r="CE104" s="18">
        <f>IF(OR($A104="",CE$8=""),"",MMULT(Z!$B104:INDEX(ZM,$A104-$B$4+1,$B$3-$B$2+1),ZT!CE$9:INDEX(ZTM,$B$3-$B$2+1,CE$8+1-$B$4)))</f>
        <v>0.12766060428668244</v>
      </c>
      <c r="CF104" s="18">
        <f>IF(OR($A104="",CF$8=""),"",MMULT(Z!$B104:INDEX(ZM,$A104-$B$4+1,$B$3-$B$2+1),ZT!CF$9:INDEX(ZTM,$B$3-$B$2+1,CF$8+1-$B$4)))</f>
        <v>0.12105282662549245</v>
      </c>
      <c r="CG104" s="18">
        <f>IF(OR($A104="",CG$8=""),"",MMULT(Z!$B104:INDEX(ZM,$A104-$B$4+1,$B$3-$B$2+1),ZT!CG$9:INDEX(ZTM,$B$3-$B$2+1,CG$8+1-$B$4)))</f>
        <v>0.13793558152832611</v>
      </c>
      <c r="CH104" s="18">
        <f>IF(OR($A104="",CH$8=""),"",MMULT(Z!$B104:INDEX(ZM,$A104-$B$4+1,$B$3-$B$2+1),ZT!CH$9:INDEX(ZTM,$B$3-$B$2+1,CH$8+1-$B$4)))</f>
        <v>0.13280968808841956</v>
      </c>
      <c r="CI104" s="18">
        <f>IF(OR($A104="",CI$8=""),"",MMULT(Z!$B104:INDEX(ZM,$A104-$B$4+1,$B$3-$B$2+1),ZT!CI$9:INDEX(ZTM,$B$3-$B$2+1,CI$8+1-$B$4)))</f>
        <v>0.1339048574959148</v>
      </c>
      <c r="CJ104" s="18">
        <f>IF(OR($A104="",CJ$8=""),"",MMULT(Z!$B104:INDEX(ZM,$A104-$B$4+1,$B$3-$B$2+1),ZT!CJ$9:INDEX(ZTM,$B$3-$B$2+1,CJ$8+1-$B$4)))</f>
        <v>0.12506182228962914</v>
      </c>
      <c r="CK104" s="18">
        <f>IF(OR($A104="",CK$8=""),"",MMULT(Z!$B104:INDEX(ZM,$A104-$B$4+1,$B$3-$B$2+1),ZT!CK$9:INDEX(ZTM,$B$3-$B$2+1,CK$8+1-$B$4)))</f>
        <v>0.13849293260155437</v>
      </c>
      <c r="CL104" s="18">
        <f>IF(OR($A104="",CL$8=""),"",MMULT(Z!$B104:INDEX(ZM,$A104-$B$4+1,$B$3-$B$2+1),ZT!CL$9:INDEX(ZTM,$B$3-$B$2+1,CL$8+1-$B$4)))</f>
        <v>0.13966492868643113</v>
      </c>
      <c r="CM104" s="18">
        <f>IF(OR($A104="",CM$8=""),"",MMULT(Z!$B104:INDEX(ZM,$A104-$B$4+1,$B$3-$B$2+1),ZT!CM$9:INDEX(ZTM,$B$3-$B$2+1,CM$8+1-$B$4)))</f>
        <v>0.16034935442951695</v>
      </c>
      <c r="CN104" s="18">
        <f>IF(OR($A104="",CN$8=""),"",MMULT(Z!$B104:INDEX(ZM,$A104-$B$4+1,$B$3-$B$2+1),ZT!CN$9:INDEX(ZTM,$B$3-$B$2+1,CN$8+1-$B$4)))</f>
        <v>0.15879457034281602</v>
      </c>
      <c r="CO104" s="18">
        <f>IF(OR($A104="",CO$8=""),"",MMULT(Z!$B104:INDEX(ZM,$A104-$B$4+1,$B$3-$B$2+1),ZT!CO$9:INDEX(ZTM,$B$3-$B$2+1,CO$8+1-$B$4)))</f>
        <v>0.14889080822979545</v>
      </c>
      <c r="CP104" s="18">
        <f>IF(OR($A104="",CP$8=""),"",MMULT(Z!$B104:INDEX(ZM,$A104-$B$4+1,$B$3-$B$2+1),ZT!CP$9:INDEX(ZTM,$B$3-$B$2+1,CP$8+1-$B$4)))</f>
        <v>0.10588420541970277</v>
      </c>
      <c r="CQ104" s="18">
        <f>IF(OR($A104="",CQ$8=""),"",MMULT(Z!$B104:INDEX(ZM,$A104-$B$4+1,$B$3-$B$2+1),ZT!CQ$9:INDEX(ZTM,$B$3-$B$2+1,CQ$8+1-$B$4)))</f>
        <v>0.10586261377638356</v>
      </c>
      <c r="CR104" s="18">
        <f>IF(OR($A104="",CR$8=""),"",MMULT(Z!$B104:INDEX(ZM,$A104-$B$4+1,$B$3-$B$2+1),ZT!CR$9:INDEX(ZTM,$B$3-$B$2+1,CR$8+1-$B$4)))</f>
        <v>8.6131799122146704E-2</v>
      </c>
      <c r="CS104" s="18">
        <f>IF(OR($A104="",CS$8=""),"",MMULT(Z!$B104:INDEX(ZM,$A104-$B$4+1,$B$3-$B$2+1),ZT!CS$9:INDEX(ZTM,$B$3-$B$2+1,CS$8+1-$B$4)))</f>
        <v>0.10960857520948036</v>
      </c>
      <c r="CT104" s="18" t="str">
        <f>IF(OR($A104="",CT$8=""),"",MMULT(Z!$B104:INDEX(ZM,$A104-$B$4+1,$B$3-$B$2+1),ZT!CT$9:INDEX(ZTM,$B$3-$B$2+1,CT$8+1-$B$4)))</f>
        <v/>
      </c>
      <c r="CU104" s="18" t="str">
        <f>IF(OR($A104="",CU$8=""),"",MMULT(Z!$B104:INDEX(ZM,$A104-$B$4+1,$B$3-$B$2+1),ZT!CU$9:INDEX(ZTM,$B$3-$B$2+1,CU$8+1-$B$4)))</f>
        <v/>
      </c>
      <c r="CV104" s="18" t="str">
        <f>IF(OR($A104="",CV$8=""),"",MMULT(Z!$B104:INDEX(ZM,$A104-$B$4+1,$B$3-$B$2+1),ZT!CV$9:INDEX(ZTM,$B$3-$B$2+1,CV$8+1-$B$4)))</f>
        <v/>
      </c>
      <c r="CW104" s="18" t="str">
        <f>IF(OR($A104="",CW$8=""),"",MMULT(Z!$B104:INDEX(ZM,$A104-$B$4+1,$B$3-$B$2+1),ZT!CW$9:INDEX(ZTM,$B$3-$B$2+1,CW$8+1-$B$4)))</f>
        <v/>
      </c>
      <c r="CX104" s="18" t="str">
        <f>IF(OR($A104="",CX$8=""),"",MMULT(Z!$B104:INDEX(ZM,$A104-$B$4+1,$B$3-$B$2+1),ZT!CX$9:INDEX(ZTM,$B$3-$B$2+1,CX$8+1-$B$4)))</f>
        <v/>
      </c>
      <c r="CY104" s="18" t="str">
        <f>IF(OR($A104="",CY$8=""),"",MMULT(Z!$B104:INDEX(ZM,$A104-$B$4+1,$B$3-$B$2+1),ZT!CY$9:INDEX(ZTM,$B$3-$B$2+1,CY$8+1-$B$4)))</f>
        <v/>
      </c>
      <c r="CZ104" s="18" t="str">
        <f>IF(OR($A104="",CZ$8=""),"",MMULT(Z!$B104:INDEX(ZM,$A104-$B$4+1,$B$3-$B$2+1),ZT!CZ$9:INDEX(ZTM,$B$3-$B$2+1,CZ$8+1-$B$4)))</f>
        <v/>
      </c>
      <c r="DA104" s="18" t="str">
        <f>IF(OR($A104="",DA$8=""),"",MMULT(Z!$B104:INDEX(ZM,$A104-$B$4+1,$B$3-$B$2+1),ZT!DA$9:INDEX(ZTM,$B$3-$B$2+1,DA$8+1-$B$4)))</f>
        <v/>
      </c>
      <c r="DB104" s="18" t="str">
        <f>IF(OR($A104="",DB$8=""),"",MMULT(Z!$B104:INDEX(ZM,$A104-$B$4+1,$B$3-$B$2+1),ZT!DB$9:INDEX(ZTM,$B$3-$B$2+1,DB$8+1-$B$4)))</f>
        <v/>
      </c>
      <c r="DC104" s="18" t="str">
        <f>IF(OR($A104="",DC$8=""),"",MMULT(Z!$B104:INDEX(ZM,$A104-$B$4+1,$B$3-$B$2+1),ZT!DC$9:INDEX(ZTM,$B$3-$B$2+1,DC$8+1-$B$4)))</f>
        <v/>
      </c>
      <c r="DD104" s="18" t="str">
        <f>IF(OR($A104="",DD$8=""),"",MMULT(Z!$B104:INDEX(ZM,$A104-$B$4+1,$B$3-$B$2+1),ZT!DD$9:INDEX(ZTM,$B$3-$B$2+1,DD$8+1-$B$4)))</f>
        <v/>
      </c>
      <c r="DE104" s="18" t="str">
        <f>IF(OR($A104="",DE$8=""),"",MMULT(Z!$B104:INDEX(ZM,$A104-$B$4+1,$B$3-$B$2+1),ZT!DE$9:INDEX(ZTM,$B$3-$B$2+1,DE$8+1-$B$4)))</f>
        <v/>
      </c>
      <c r="DF104" s="18" t="str">
        <f>IF(OR($A104="",DF$8=""),"",MMULT(Z!$B104:INDEX(ZM,$A104-$B$4+1,$B$3-$B$2+1),ZT!DF$9:INDEX(ZTM,$B$3-$B$2+1,DF$8+1-$B$4)))</f>
        <v/>
      </c>
      <c r="DG104" s="18" t="str">
        <f>IF(OR($A104="",DG$8=""),"",MMULT(Z!$B104:INDEX(ZM,$A104-$B$4+1,$B$3-$B$2+1),ZT!DG$9:INDEX(ZTM,$B$3-$B$2+1,DG$8+1-$B$4)))</f>
        <v/>
      </c>
    </row>
    <row r="105" spans="1:111">
      <c r="A105" t="str">
        <f>Z!A105</f>
        <v/>
      </c>
      <c r="B105" s="18" t="str">
        <f>IF(OR($A105="",B$8=""),"",MMULT(Z!$B105:INDEX(ZM,$A105-$B$4+1,$B$3-$B$2+1),ZT!B$9:INDEX(ZTM,$B$3-$B$2+1,B$8+1-$B$4)))</f>
        <v/>
      </c>
      <c r="C105" s="18" t="str">
        <f>IF(OR($A105="",C$8=""),"",MMULT(Z!$B105:INDEX(ZM,$A105-$B$4+1,$B$3-$B$2+1),ZT!C$9:INDEX(ZTM,$B$3-$B$2+1,C$8+1-$B$4)))</f>
        <v/>
      </c>
      <c r="D105" s="18" t="str">
        <f>IF(OR($A105="",D$8=""),"",MMULT(Z!$B105:INDEX(ZM,$A105-$B$4+1,$B$3-$B$2+1),ZT!D$9:INDEX(ZTM,$B$3-$B$2+1,D$8+1-$B$4)))</f>
        <v/>
      </c>
      <c r="E105" s="18" t="str">
        <f>IF(OR($A105="",E$8=""),"",MMULT(Z!$B105:INDEX(ZM,$A105-$B$4+1,$B$3-$B$2+1),ZT!E$9:INDEX(ZTM,$B$3-$B$2+1,E$8+1-$B$4)))</f>
        <v/>
      </c>
      <c r="F105" s="18" t="str">
        <f>IF(OR($A105="",F$8=""),"",MMULT(Z!$B105:INDEX(ZM,$A105-$B$4+1,$B$3-$B$2+1),ZT!F$9:INDEX(ZTM,$B$3-$B$2+1,F$8+1-$B$4)))</f>
        <v/>
      </c>
      <c r="G105" s="18" t="str">
        <f>IF(OR($A105="",G$8=""),"",MMULT(Z!$B105:INDEX(ZM,$A105-$B$4+1,$B$3-$B$2+1),ZT!G$9:INDEX(ZTM,$B$3-$B$2+1,G$8+1-$B$4)))</f>
        <v/>
      </c>
      <c r="H105" s="18" t="str">
        <f>IF(OR($A105="",H$8=""),"",MMULT(Z!$B105:INDEX(ZM,$A105-$B$4+1,$B$3-$B$2+1),ZT!H$9:INDEX(ZTM,$B$3-$B$2+1,H$8+1-$B$4)))</f>
        <v/>
      </c>
      <c r="I105" s="18" t="str">
        <f>IF(OR($A105="",I$8=""),"",MMULT(Z!$B105:INDEX(ZM,$A105-$B$4+1,$B$3-$B$2+1),ZT!I$9:INDEX(ZTM,$B$3-$B$2+1,I$8+1-$B$4)))</f>
        <v/>
      </c>
      <c r="J105" s="18" t="str">
        <f>IF(OR($A105="",J$8=""),"",MMULT(Z!$B105:INDEX(ZM,$A105-$B$4+1,$B$3-$B$2+1),ZT!J$9:INDEX(ZTM,$B$3-$B$2+1,J$8+1-$B$4)))</f>
        <v/>
      </c>
      <c r="K105" s="18" t="str">
        <f>IF(OR($A105="",K$8=""),"",MMULT(Z!$B105:INDEX(ZM,$A105-$B$4+1,$B$3-$B$2+1),ZT!K$9:INDEX(ZTM,$B$3-$B$2+1,K$8+1-$B$4)))</f>
        <v/>
      </c>
      <c r="L105" s="18" t="str">
        <f>IF(OR($A105="",L$8=""),"",MMULT(Z!$B105:INDEX(ZM,$A105-$B$4+1,$B$3-$B$2+1),ZT!L$9:INDEX(ZTM,$B$3-$B$2+1,L$8+1-$B$4)))</f>
        <v/>
      </c>
      <c r="M105" s="18" t="str">
        <f>IF(OR($A105="",M$8=""),"",MMULT(Z!$B105:INDEX(ZM,$A105-$B$4+1,$B$3-$B$2+1),ZT!M$9:INDEX(ZTM,$B$3-$B$2+1,M$8+1-$B$4)))</f>
        <v/>
      </c>
      <c r="N105" s="18" t="str">
        <f>IF(OR($A105="",N$8=""),"",MMULT(Z!$B105:INDEX(ZM,$A105-$B$4+1,$B$3-$B$2+1),ZT!N$9:INDEX(ZTM,$B$3-$B$2+1,N$8+1-$B$4)))</f>
        <v/>
      </c>
      <c r="O105" s="18" t="str">
        <f>IF(OR($A105="",O$8=""),"",MMULT(Z!$B105:INDEX(ZM,$A105-$B$4+1,$B$3-$B$2+1),ZT!O$9:INDEX(ZTM,$B$3-$B$2+1,O$8+1-$B$4)))</f>
        <v/>
      </c>
      <c r="P105" s="18" t="str">
        <f>IF(OR($A105="",P$8=""),"",MMULT(Z!$B105:INDEX(ZM,$A105-$B$4+1,$B$3-$B$2+1),ZT!P$9:INDEX(ZTM,$B$3-$B$2+1,P$8+1-$B$4)))</f>
        <v/>
      </c>
      <c r="Q105" s="18" t="str">
        <f>IF(OR($A105="",Q$8=""),"",MMULT(Z!$B105:INDEX(ZM,$A105-$B$4+1,$B$3-$B$2+1),ZT!Q$9:INDEX(ZTM,$B$3-$B$2+1,Q$8+1-$B$4)))</f>
        <v/>
      </c>
      <c r="R105" s="18" t="str">
        <f>IF(OR($A105="",R$8=""),"",MMULT(Z!$B105:INDEX(ZM,$A105-$B$4+1,$B$3-$B$2+1),ZT!R$9:INDEX(ZTM,$B$3-$B$2+1,R$8+1-$B$4)))</f>
        <v/>
      </c>
      <c r="S105" s="18" t="str">
        <f>IF(OR($A105="",S$8=""),"",MMULT(Z!$B105:INDEX(ZM,$A105-$B$4+1,$B$3-$B$2+1),ZT!S$9:INDEX(ZTM,$B$3-$B$2+1,S$8+1-$B$4)))</f>
        <v/>
      </c>
      <c r="T105" s="18" t="str">
        <f>IF(OR($A105="",T$8=""),"",MMULT(Z!$B105:INDEX(ZM,$A105-$B$4+1,$B$3-$B$2+1),ZT!T$9:INDEX(ZTM,$B$3-$B$2+1,T$8+1-$B$4)))</f>
        <v/>
      </c>
      <c r="U105" s="18" t="str">
        <f>IF(OR($A105="",U$8=""),"",MMULT(Z!$B105:INDEX(ZM,$A105-$B$4+1,$B$3-$B$2+1),ZT!U$9:INDEX(ZTM,$B$3-$B$2+1,U$8+1-$B$4)))</f>
        <v/>
      </c>
      <c r="V105" s="18" t="str">
        <f>IF(OR($A105="",V$8=""),"",MMULT(Z!$B105:INDEX(ZM,$A105-$B$4+1,$B$3-$B$2+1),ZT!V$9:INDEX(ZTM,$B$3-$B$2+1,V$8+1-$B$4)))</f>
        <v/>
      </c>
      <c r="W105" s="18" t="str">
        <f>IF(OR($A105="",W$8=""),"",MMULT(Z!$B105:INDEX(ZM,$A105-$B$4+1,$B$3-$B$2+1),ZT!W$9:INDEX(ZTM,$B$3-$B$2+1,W$8+1-$B$4)))</f>
        <v/>
      </c>
      <c r="X105" s="18" t="str">
        <f>IF(OR($A105="",X$8=""),"",MMULT(Z!$B105:INDEX(ZM,$A105-$B$4+1,$B$3-$B$2+1),ZT!X$9:INDEX(ZTM,$B$3-$B$2+1,X$8+1-$B$4)))</f>
        <v/>
      </c>
      <c r="Y105" s="18" t="str">
        <f>IF(OR($A105="",Y$8=""),"",MMULT(Z!$B105:INDEX(ZM,$A105-$B$4+1,$B$3-$B$2+1),ZT!Y$9:INDEX(ZTM,$B$3-$B$2+1,Y$8+1-$B$4)))</f>
        <v/>
      </c>
      <c r="Z105" s="18" t="str">
        <f>IF(OR($A105="",Z$8=""),"",MMULT(Z!$B105:INDEX(ZM,$A105-$B$4+1,$B$3-$B$2+1),ZT!Z$9:INDEX(ZTM,$B$3-$B$2+1,Z$8+1-$B$4)))</f>
        <v/>
      </c>
      <c r="AA105" s="18" t="str">
        <f>IF(OR($A105="",AA$8=""),"",MMULT(Z!$B105:INDEX(ZM,$A105-$B$4+1,$B$3-$B$2+1),ZT!AA$9:INDEX(ZTM,$B$3-$B$2+1,AA$8+1-$B$4)))</f>
        <v/>
      </c>
      <c r="AB105" s="18" t="str">
        <f>IF(OR($A105="",AB$8=""),"",MMULT(Z!$B105:INDEX(ZM,$A105-$B$4+1,$B$3-$B$2+1),ZT!AB$9:INDEX(ZTM,$B$3-$B$2+1,AB$8+1-$B$4)))</f>
        <v/>
      </c>
      <c r="AC105" s="18" t="str">
        <f>IF(OR($A105="",AC$8=""),"",MMULT(Z!$B105:INDEX(ZM,$A105-$B$4+1,$B$3-$B$2+1),ZT!AC$9:INDEX(ZTM,$B$3-$B$2+1,AC$8+1-$B$4)))</f>
        <v/>
      </c>
      <c r="AD105" s="18" t="str">
        <f>IF(OR($A105="",AD$8=""),"",MMULT(Z!$B105:INDEX(ZM,$A105-$B$4+1,$B$3-$B$2+1),ZT!AD$9:INDEX(ZTM,$B$3-$B$2+1,AD$8+1-$B$4)))</f>
        <v/>
      </c>
      <c r="AE105" s="18" t="str">
        <f>IF(OR($A105="",AE$8=""),"",MMULT(Z!$B105:INDEX(ZM,$A105-$B$4+1,$B$3-$B$2+1),ZT!AE$9:INDEX(ZTM,$B$3-$B$2+1,AE$8+1-$B$4)))</f>
        <v/>
      </c>
      <c r="AF105" s="18" t="str">
        <f>IF(OR($A105="",AF$8=""),"",MMULT(Z!$B105:INDEX(ZM,$A105-$B$4+1,$B$3-$B$2+1),ZT!AF$9:INDEX(ZTM,$B$3-$B$2+1,AF$8+1-$B$4)))</f>
        <v/>
      </c>
      <c r="AG105" s="18" t="str">
        <f>IF(OR($A105="",AG$8=""),"",MMULT(Z!$B105:INDEX(ZM,$A105-$B$4+1,$B$3-$B$2+1),ZT!AG$9:INDEX(ZTM,$B$3-$B$2+1,AG$8+1-$B$4)))</f>
        <v/>
      </c>
      <c r="AH105" s="18" t="str">
        <f>IF(OR($A105="",AH$8=""),"",MMULT(Z!$B105:INDEX(ZM,$A105-$B$4+1,$B$3-$B$2+1),ZT!AH$9:INDEX(ZTM,$B$3-$B$2+1,AH$8+1-$B$4)))</f>
        <v/>
      </c>
      <c r="AI105" s="18" t="str">
        <f>IF(OR($A105="",AI$8=""),"",MMULT(Z!$B105:INDEX(ZM,$A105-$B$4+1,$B$3-$B$2+1),ZT!AI$9:INDEX(ZTM,$B$3-$B$2+1,AI$8+1-$B$4)))</f>
        <v/>
      </c>
      <c r="AJ105" s="18" t="str">
        <f>IF(OR($A105="",AJ$8=""),"",MMULT(Z!$B105:INDEX(ZM,$A105-$B$4+1,$B$3-$B$2+1),ZT!AJ$9:INDEX(ZTM,$B$3-$B$2+1,AJ$8+1-$B$4)))</f>
        <v/>
      </c>
      <c r="AK105" s="18" t="str">
        <f>IF(OR($A105="",AK$8=""),"",MMULT(Z!$B105:INDEX(ZM,$A105-$B$4+1,$B$3-$B$2+1),ZT!AK$9:INDEX(ZTM,$B$3-$B$2+1,AK$8+1-$B$4)))</f>
        <v/>
      </c>
      <c r="AL105" s="18" t="str">
        <f>IF(OR($A105="",AL$8=""),"",MMULT(Z!$B105:INDEX(ZM,$A105-$B$4+1,$B$3-$B$2+1),ZT!AL$9:INDEX(ZTM,$B$3-$B$2+1,AL$8+1-$B$4)))</f>
        <v/>
      </c>
      <c r="AM105" s="18" t="str">
        <f>IF(OR($A105="",AM$8=""),"",MMULT(Z!$B105:INDEX(ZM,$A105-$B$4+1,$B$3-$B$2+1),ZT!AM$9:INDEX(ZTM,$B$3-$B$2+1,AM$8+1-$B$4)))</f>
        <v/>
      </c>
      <c r="AN105" s="18" t="str">
        <f>IF(OR($A105="",AN$8=""),"",MMULT(Z!$B105:INDEX(ZM,$A105-$B$4+1,$B$3-$B$2+1),ZT!AN$9:INDEX(ZTM,$B$3-$B$2+1,AN$8+1-$B$4)))</f>
        <v/>
      </c>
      <c r="AO105" s="18" t="str">
        <f>IF(OR($A105="",AO$8=""),"",MMULT(Z!$B105:INDEX(ZM,$A105-$B$4+1,$B$3-$B$2+1),ZT!AO$9:INDEX(ZTM,$B$3-$B$2+1,AO$8+1-$B$4)))</f>
        <v/>
      </c>
      <c r="AP105" s="18" t="str">
        <f>IF(OR($A105="",AP$8=""),"",MMULT(Z!$B105:INDEX(ZM,$A105-$B$4+1,$B$3-$B$2+1),ZT!AP$9:INDEX(ZTM,$B$3-$B$2+1,AP$8+1-$B$4)))</f>
        <v/>
      </c>
      <c r="AQ105" s="18" t="str">
        <f>IF(OR($A105="",AQ$8=""),"",MMULT(Z!$B105:INDEX(ZM,$A105-$B$4+1,$B$3-$B$2+1),ZT!AQ$9:INDEX(ZTM,$B$3-$B$2+1,AQ$8+1-$B$4)))</f>
        <v/>
      </c>
      <c r="AR105" s="18" t="str">
        <f>IF(OR($A105="",AR$8=""),"",MMULT(Z!$B105:INDEX(ZM,$A105-$B$4+1,$B$3-$B$2+1),ZT!AR$9:INDEX(ZTM,$B$3-$B$2+1,AR$8+1-$B$4)))</f>
        <v/>
      </c>
      <c r="AS105" s="18" t="str">
        <f>IF(OR($A105="",AS$8=""),"",MMULT(Z!$B105:INDEX(ZM,$A105-$B$4+1,$B$3-$B$2+1),ZT!AS$9:INDEX(ZTM,$B$3-$B$2+1,AS$8+1-$B$4)))</f>
        <v/>
      </c>
      <c r="AT105" s="18" t="str">
        <f>IF(OR($A105="",AT$8=""),"",MMULT(Z!$B105:INDEX(ZM,$A105-$B$4+1,$B$3-$B$2+1),ZT!AT$9:INDEX(ZTM,$B$3-$B$2+1,AT$8+1-$B$4)))</f>
        <v/>
      </c>
      <c r="AU105" s="18" t="str">
        <f>IF(OR($A105="",AU$8=""),"",MMULT(Z!$B105:INDEX(ZM,$A105-$B$4+1,$B$3-$B$2+1),ZT!AU$9:INDEX(ZTM,$B$3-$B$2+1,AU$8+1-$B$4)))</f>
        <v/>
      </c>
      <c r="AV105" s="18" t="str">
        <f>IF(OR($A105="",AV$8=""),"",MMULT(Z!$B105:INDEX(ZM,$A105-$B$4+1,$B$3-$B$2+1),ZT!AV$9:INDEX(ZTM,$B$3-$B$2+1,AV$8+1-$B$4)))</f>
        <v/>
      </c>
      <c r="AW105" s="18" t="str">
        <f>IF(OR($A105="",AW$8=""),"",MMULT(Z!$B105:INDEX(ZM,$A105-$B$4+1,$B$3-$B$2+1),ZT!AW$9:INDEX(ZTM,$B$3-$B$2+1,AW$8+1-$B$4)))</f>
        <v/>
      </c>
      <c r="AX105" s="18" t="str">
        <f>IF(OR($A105="",AX$8=""),"",MMULT(Z!$B105:INDEX(ZM,$A105-$B$4+1,$B$3-$B$2+1),ZT!AX$9:INDEX(ZTM,$B$3-$B$2+1,AX$8+1-$B$4)))</f>
        <v/>
      </c>
      <c r="AY105" s="18" t="str">
        <f>IF(OR($A105="",AY$8=""),"",MMULT(Z!$B105:INDEX(ZM,$A105-$B$4+1,$B$3-$B$2+1),ZT!AY$9:INDEX(ZTM,$B$3-$B$2+1,AY$8+1-$B$4)))</f>
        <v/>
      </c>
      <c r="AZ105" s="18" t="str">
        <f>IF(OR($A105="",AZ$8=""),"",MMULT(Z!$B105:INDEX(ZM,$A105-$B$4+1,$B$3-$B$2+1),ZT!AZ$9:INDEX(ZTM,$B$3-$B$2+1,AZ$8+1-$B$4)))</f>
        <v/>
      </c>
      <c r="BA105" s="18" t="str">
        <f>IF(OR($A105="",BA$8=""),"",MMULT(Z!$B105:INDEX(ZM,$A105-$B$4+1,$B$3-$B$2+1),ZT!BA$9:INDEX(ZTM,$B$3-$B$2+1,BA$8+1-$B$4)))</f>
        <v/>
      </c>
      <c r="BB105" s="18" t="str">
        <f>IF(OR($A105="",BB$8=""),"",MMULT(Z!$B105:INDEX(ZM,$A105-$B$4+1,$B$3-$B$2+1),ZT!BB$9:INDEX(ZTM,$B$3-$B$2+1,BB$8+1-$B$4)))</f>
        <v/>
      </c>
      <c r="BC105" s="18" t="str">
        <f>IF(OR($A105="",BC$8=""),"",MMULT(Z!$B105:INDEX(ZM,$A105-$B$4+1,$B$3-$B$2+1),ZT!BC$9:INDEX(ZTM,$B$3-$B$2+1,BC$8+1-$B$4)))</f>
        <v/>
      </c>
      <c r="BD105" s="18" t="str">
        <f>IF(OR($A105="",BD$8=""),"",MMULT(Z!$B105:INDEX(ZM,$A105-$B$4+1,$B$3-$B$2+1),ZT!BD$9:INDEX(ZTM,$B$3-$B$2+1,BD$8+1-$B$4)))</f>
        <v/>
      </c>
      <c r="BE105" s="18" t="str">
        <f>IF(OR($A105="",BE$8=""),"",MMULT(Z!$B105:INDEX(ZM,$A105-$B$4+1,$B$3-$B$2+1),ZT!BE$9:INDEX(ZTM,$B$3-$B$2+1,BE$8+1-$B$4)))</f>
        <v/>
      </c>
      <c r="BF105" s="18" t="str">
        <f>IF(OR($A105="",BF$8=""),"",MMULT(Z!$B105:INDEX(ZM,$A105-$B$4+1,$B$3-$B$2+1),ZT!BF$9:INDEX(ZTM,$B$3-$B$2+1,BF$8+1-$B$4)))</f>
        <v/>
      </c>
      <c r="BG105" s="18" t="str">
        <f>IF(OR($A105="",BG$8=""),"",MMULT(Z!$B105:INDEX(ZM,$A105-$B$4+1,$B$3-$B$2+1),ZT!BG$9:INDEX(ZTM,$B$3-$B$2+1,BG$8+1-$B$4)))</f>
        <v/>
      </c>
      <c r="BH105" s="18" t="str">
        <f>IF(OR($A105="",BH$8=""),"",MMULT(Z!$B105:INDEX(ZM,$A105-$B$4+1,$B$3-$B$2+1),ZT!BH$9:INDEX(ZTM,$B$3-$B$2+1,BH$8+1-$B$4)))</f>
        <v/>
      </c>
      <c r="BI105" s="18" t="str">
        <f>IF(OR($A105="",BI$8=""),"",MMULT(Z!$B105:INDEX(ZM,$A105-$B$4+1,$B$3-$B$2+1),ZT!BI$9:INDEX(ZTM,$B$3-$B$2+1,BI$8+1-$B$4)))</f>
        <v/>
      </c>
      <c r="BJ105" s="18" t="str">
        <f>IF(OR($A105="",BJ$8=""),"",MMULT(Z!$B105:INDEX(ZM,$A105-$B$4+1,$B$3-$B$2+1),ZT!BJ$9:INDEX(ZTM,$B$3-$B$2+1,BJ$8+1-$B$4)))</f>
        <v/>
      </c>
      <c r="BK105" s="18" t="str">
        <f>IF(OR($A105="",BK$8=""),"",MMULT(Z!$B105:INDEX(ZM,$A105-$B$4+1,$B$3-$B$2+1),ZT!BK$9:INDEX(ZTM,$B$3-$B$2+1,BK$8+1-$B$4)))</f>
        <v/>
      </c>
      <c r="BL105" s="18" t="str">
        <f>IF(OR($A105="",BL$8=""),"",MMULT(Z!$B105:INDEX(ZM,$A105-$B$4+1,$B$3-$B$2+1),ZT!BL$9:INDEX(ZTM,$B$3-$B$2+1,BL$8+1-$B$4)))</f>
        <v/>
      </c>
      <c r="BM105" s="18" t="str">
        <f>IF(OR($A105="",BM$8=""),"",MMULT(Z!$B105:INDEX(ZM,$A105-$B$4+1,$B$3-$B$2+1),ZT!BM$9:INDEX(ZTM,$B$3-$B$2+1,BM$8+1-$B$4)))</f>
        <v/>
      </c>
      <c r="BN105" s="18" t="str">
        <f>IF(OR($A105="",BN$8=""),"",MMULT(Z!$B105:INDEX(ZM,$A105-$B$4+1,$B$3-$B$2+1),ZT!BN$9:INDEX(ZTM,$B$3-$B$2+1,BN$8+1-$B$4)))</f>
        <v/>
      </c>
      <c r="BO105" s="18" t="str">
        <f>IF(OR($A105="",BO$8=""),"",MMULT(Z!$B105:INDEX(ZM,$A105-$B$4+1,$B$3-$B$2+1),ZT!BO$9:INDEX(ZTM,$B$3-$B$2+1,BO$8+1-$B$4)))</f>
        <v/>
      </c>
      <c r="BP105" s="18" t="str">
        <f>IF(OR($A105="",BP$8=""),"",MMULT(Z!$B105:INDEX(ZM,$A105-$B$4+1,$B$3-$B$2+1),ZT!BP$9:INDEX(ZTM,$B$3-$B$2+1,BP$8+1-$B$4)))</f>
        <v/>
      </c>
      <c r="BQ105" s="18" t="str">
        <f>IF(OR($A105="",BQ$8=""),"",MMULT(Z!$B105:INDEX(ZM,$A105-$B$4+1,$B$3-$B$2+1),ZT!BQ$9:INDEX(ZTM,$B$3-$B$2+1,BQ$8+1-$B$4)))</f>
        <v/>
      </c>
      <c r="BR105" s="18" t="str">
        <f>IF(OR($A105="",BR$8=""),"",MMULT(Z!$B105:INDEX(ZM,$A105-$B$4+1,$B$3-$B$2+1),ZT!BR$9:INDEX(ZTM,$B$3-$B$2+1,BR$8+1-$B$4)))</f>
        <v/>
      </c>
      <c r="BS105" s="18" t="str">
        <f>IF(OR($A105="",BS$8=""),"",MMULT(Z!$B105:INDEX(ZM,$A105-$B$4+1,$B$3-$B$2+1),ZT!BS$9:INDEX(ZTM,$B$3-$B$2+1,BS$8+1-$B$4)))</f>
        <v/>
      </c>
      <c r="BT105" s="18" t="str">
        <f>IF(OR($A105="",BT$8=""),"",MMULT(Z!$B105:INDEX(ZM,$A105-$B$4+1,$B$3-$B$2+1),ZT!BT$9:INDEX(ZTM,$B$3-$B$2+1,BT$8+1-$B$4)))</f>
        <v/>
      </c>
      <c r="BU105" s="18" t="str">
        <f>IF(OR($A105="",BU$8=""),"",MMULT(Z!$B105:INDEX(ZM,$A105-$B$4+1,$B$3-$B$2+1),ZT!BU$9:INDEX(ZTM,$B$3-$B$2+1,BU$8+1-$B$4)))</f>
        <v/>
      </c>
      <c r="BV105" s="18" t="str">
        <f>IF(OR($A105="",BV$8=""),"",MMULT(Z!$B105:INDEX(ZM,$A105-$B$4+1,$B$3-$B$2+1),ZT!BV$9:INDEX(ZTM,$B$3-$B$2+1,BV$8+1-$B$4)))</f>
        <v/>
      </c>
      <c r="BW105" s="18" t="str">
        <f>IF(OR($A105="",BW$8=""),"",MMULT(Z!$B105:INDEX(ZM,$A105-$B$4+1,$B$3-$B$2+1),ZT!BW$9:INDEX(ZTM,$B$3-$B$2+1,BW$8+1-$B$4)))</f>
        <v/>
      </c>
      <c r="BX105" s="18" t="str">
        <f>IF(OR($A105="",BX$8=""),"",MMULT(Z!$B105:INDEX(ZM,$A105-$B$4+1,$B$3-$B$2+1),ZT!BX$9:INDEX(ZTM,$B$3-$B$2+1,BX$8+1-$B$4)))</f>
        <v/>
      </c>
      <c r="BY105" s="18" t="str">
        <f>IF(OR($A105="",BY$8=""),"",MMULT(Z!$B105:INDEX(ZM,$A105-$B$4+1,$B$3-$B$2+1),ZT!BY$9:INDEX(ZTM,$B$3-$B$2+1,BY$8+1-$B$4)))</f>
        <v/>
      </c>
      <c r="BZ105" s="18" t="str">
        <f>IF(OR($A105="",BZ$8=""),"",MMULT(Z!$B105:INDEX(ZM,$A105-$B$4+1,$B$3-$B$2+1),ZT!BZ$9:INDEX(ZTM,$B$3-$B$2+1,BZ$8+1-$B$4)))</f>
        <v/>
      </c>
      <c r="CA105" s="18" t="str">
        <f>IF(OR($A105="",CA$8=""),"",MMULT(Z!$B105:INDEX(ZM,$A105-$B$4+1,$B$3-$B$2+1),ZT!CA$9:INDEX(ZTM,$B$3-$B$2+1,CA$8+1-$B$4)))</f>
        <v/>
      </c>
      <c r="CB105" s="18" t="str">
        <f>IF(OR($A105="",CB$8=""),"",MMULT(Z!$B105:INDEX(ZM,$A105-$B$4+1,$B$3-$B$2+1),ZT!CB$9:INDEX(ZTM,$B$3-$B$2+1,CB$8+1-$B$4)))</f>
        <v/>
      </c>
      <c r="CC105" s="18" t="str">
        <f>IF(OR($A105="",CC$8=""),"",MMULT(Z!$B105:INDEX(ZM,$A105-$B$4+1,$B$3-$B$2+1),ZT!CC$9:INDEX(ZTM,$B$3-$B$2+1,CC$8+1-$B$4)))</f>
        <v/>
      </c>
      <c r="CD105" s="18" t="str">
        <f>IF(OR($A105="",CD$8=""),"",MMULT(Z!$B105:INDEX(ZM,$A105-$B$4+1,$B$3-$B$2+1),ZT!CD$9:INDEX(ZTM,$B$3-$B$2+1,CD$8+1-$B$4)))</f>
        <v/>
      </c>
      <c r="CE105" s="18" t="str">
        <f>IF(OR($A105="",CE$8=""),"",MMULT(Z!$B105:INDEX(ZM,$A105-$B$4+1,$B$3-$B$2+1),ZT!CE$9:INDEX(ZTM,$B$3-$B$2+1,CE$8+1-$B$4)))</f>
        <v/>
      </c>
      <c r="CF105" s="18" t="str">
        <f>IF(OR($A105="",CF$8=""),"",MMULT(Z!$B105:INDEX(ZM,$A105-$B$4+1,$B$3-$B$2+1),ZT!CF$9:INDEX(ZTM,$B$3-$B$2+1,CF$8+1-$B$4)))</f>
        <v/>
      </c>
      <c r="CG105" s="18" t="str">
        <f>IF(OR($A105="",CG$8=""),"",MMULT(Z!$B105:INDEX(ZM,$A105-$B$4+1,$B$3-$B$2+1),ZT!CG$9:INDEX(ZTM,$B$3-$B$2+1,CG$8+1-$B$4)))</f>
        <v/>
      </c>
      <c r="CH105" s="18" t="str">
        <f>IF(OR($A105="",CH$8=""),"",MMULT(Z!$B105:INDEX(ZM,$A105-$B$4+1,$B$3-$B$2+1),ZT!CH$9:INDEX(ZTM,$B$3-$B$2+1,CH$8+1-$B$4)))</f>
        <v/>
      </c>
      <c r="CI105" s="18" t="str">
        <f>IF(OR($A105="",CI$8=""),"",MMULT(Z!$B105:INDEX(ZM,$A105-$B$4+1,$B$3-$B$2+1),ZT!CI$9:INDEX(ZTM,$B$3-$B$2+1,CI$8+1-$B$4)))</f>
        <v/>
      </c>
      <c r="CJ105" s="18" t="str">
        <f>IF(OR($A105="",CJ$8=""),"",MMULT(Z!$B105:INDEX(ZM,$A105-$B$4+1,$B$3-$B$2+1),ZT!CJ$9:INDEX(ZTM,$B$3-$B$2+1,CJ$8+1-$B$4)))</f>
        <v/>
      </c>
      <c r="CK105" s="18" t="str">
        <f>IF(OR($A105="",CK$8=""),"",MMULT(Z!$B105:INDEX(ZM,$A105-$B$4+1,$B$3-$B$2+1),ZT!CK$9:INDEX(ZTM,$B$3-$B$2+1,CK$8+1-$B$4)))</f>
        <v/>
      </c>
      <c r="CL105" s="18" t="str">
        <f>IF(OR($A105="",CL$8=""),"",MMULT(Z!$B105:INDEX(ZM,$A105-$B$4+1,$B$3-$B$2+1),ZT!CL$9:INDEX(ZTM,$B$3-$B$2+1,CL$8+1-$B$4)))</f>
        <v/>
      </c>
      <c r="CM105" s="18" t="str">
        <f>IF(OR($A105="",CM$8=""),"",MMULT(Z!$B105:INDEX(ZM,$A105-$B$4+1,$B$3-$B$2+1),ZT!CM$9:INDEX(ZTM,$B$3-$B$2+1,CM$8+1-$B$4)))</f>
        <v/>
      </c>
      <c r="CN105" s="18" t="str">
        <f>IF(OR($A105="",CN$8=""),"",MMULT(Z!$B105:INDEX(ZM,$A105-$B$4+1,$B$3-$B$2+1),ZT!CN$9:INDEX(ZTM,$B$3-$B$2+1,CN$8+1-$B$4)))</f>
        <v/>
      </c>
      <c r="CO105" s="18" t="str">
        <f>IF(OR($A105="",CO$8=""),"",MMULT(Z!$B105:INDEX(ZM,$A105-$B$4+1,$B$3-$B$2+1),ZT!CO$9:INDEX(ZTM,$B$3-$B$2+1,CO$8+1-$B$4)))</f>
        <v/>
      </c>
      <c r="CP105" s="18" t="str">
        <f>IF(OR($A105="",CP$8=""),"",MMULT(Z!$B105:INDEX(ZM,$A105-$B$4+1,$B$3-$B$2+1),ZT!CP$9:INDEX(ZTM,$B$3-$B$2+1,CP$8+1-$B$4)))</f>
        <v/>
      </c>
      <c r="CQ105" s="18" t="str">
        <f>IF(OR($A105="",CQ$8=""),"",MMULT(Z!$B105:INDEX(ZM,$A105-$B$4+1,$B$3-$B$2+1),ZT!CQ$9:INDEX(ZTM,$B$3-$B$2+1,CQ$8+1-$B$4)))</f>
        <v/>
      </c>
      <c r="CR105" s="18" t="str">
        <f>IF(OR($A105="",CR$8=""),"",MMULT(Z!$B105:INDEX(ZM,$A105-$B$4+1,$B$3-$B$2+1),ZT!CR$9:INDEX(ZTM,$B$3-$B$2+1,CR$8+1-$B$4)))</f>
        <v/>
      </c>
      <c r="CS105" s="18" t="str">
        <f>IF(OR($A105="",CS$8=""),"",MMULT(Z!$B105:INDEX(ZM,$A105-$B$4+1,$B$3-$B$2+1),ZT!CS$9:INDEX(ZTM,$B$3-$B$2+1,CS$8+1-$B$4)))</f>
        <v/>
      </c>
      <c r="CT105" s="18" t="str">
        <f>IF(OR($A105="",CT$8=""),"",MMULT(Z!$B105:INDEX(ZM,$A105-$B$4+1,$B$3-$B$2+1),ZT!CT$9:INDEX(ZTM,$B$3-$B$2+1,CT$8+1-$B$4)))</f>
        <v/>
      </c>
      <c r="CU105" s="18" t="str">
        <f>IF(OR($A105="",CU$8=""),"",MMULT(Z!$B105:INDEX(ZM,$A105-$B$4+1,$B$3-$B$2+1),ZT!CU$9:INDEX(ZTM,$B$3-$B$2+1,CU$8+1-$B$4)))</f>
        <v/>
      </c>
      <c r="CV105" s="18" t="str">
        <f>IF(OR($A105="",CV$8=""),"",MMULT(Z!$B105:INDEX(ZM,$A105-$B$4+1,$B$3-$B$2+1),ZT!CV$9:INDEX(ZTM,$B$3-$B$2+1,CV$8+1-$B$4)))</f>
        <v/>
      </c>
      <c r="CW105" s="18" t="str">
        <f>IF(OR($A105="",CW$8=""),"",MMULT(Z!$B105:INDEX(ZM,$A105-$B$4+1,$B$3-$B$2+1),ZT!CW$9:INDEX(ZTM,$B$3-$B$2+1,CW$8+1-$B$4)))</f>
        <v/>
      </c>
      <c r="CX105" s="18" t="str">
        <f>IF(OR($A105="",CX$8=""),"",MMULT(Z!$B105:INDEX(ZM,$A105-$B$4+1,$B$3-$B$2+1),ZT!CX$9:INDEX(ZTM,$B$3-$B$2+1,CX$8+1-$B$4)))</f>
        <v/>
      </c>
      <c r="CY105" s="18" t="str">
        <f>IF(OR($A105="",CY$8=""),"",MMULT(Z!$B105:INDEX(ZM,$A105-$B$4+1,$B$3-$B$2+1),ZT!CY$9:INDEX(ZTM,$B$3-$B$2+1,CY$8+1-$B$4)))</f>
        <v/>
      </c>
      <c r="CZ105" s="18" t="str">
        <f>IF(OR($A105="",CZ$8=""),"",MMULT(Z!$B105:INDEX(ZM,$A105-$B$4+1,$B$3-$B$2+1),ZT!CZ$9:INDEX(ZTM,$B$3-$B$2+1,CZ$8+1-$B$4)))</f>
        <v/>
      </c>
      <c r="DA105" s="18" t="str">
        <f>IF(OR($A105="",DA$8=""),"",MMULT(Z!$B105:INDEX(ZM,$A105-$B$4+1,$B$3-$B$2+1),ZT!DA$9:INDEX(ZTM,$B$3-$B$2+1,DA$8+1-$B$4)))</f>
        <v/>
      </c>
      <c r="DB105" s="18" t="str">
        <f>IF(OR($A105="",DB$8=""),"",MMULT(Z!$B105:INDEX(ZM,$A105-$B$4+1,$B$3-$B$2+1),ZT!DB$9:INDEX(ZTM,$B$3-$B$2+1,DB$8+1-$B$4)))</f>
        <v/>
      </c>
      <c r="DC105" s="18" t="str">
        <f>IF(OR($A105="",DC$8=""),"",MMULT(Z!$B105:INDEX(ZM,$A105-$B$4+1,$B$3-$B$2+1),ZT!DC$9:INDEX(ZTM,$B$3-$B$2+1,DC$8+1-$B$4)))</f>
        <v/>
      </c>
      <c r="DD105" s="18" t="str">
        <f>IF(OR($A105="",DD$8=""),"",MMULT(Z!$B105:INDEX(ZM,$A105-$B$4+1,$B$3-$B$2+1),ZT!DD$9:INDEX(ZTM,$B$3-$B$2+1,DD$8+1-$B$4)))</f>
        <v/>
      </c>
      <c r="DE105" s="18" t="str">
        <f>IF(OR($A105="",DE$8=""),"",MMULT(Z!$B105:INDEX(ZM,$A105-$B$4+1,$B$3-$B$2+1),ZT!DE$9:INDEX(ZTM,$B$3-$B$2+1,DE$8+1-$B$4)))</f>
        <v/>
      </c>
      <c r="DF105" s="18" t="str">
        <f>IF(OR($A105="",DF$8=""),"",MMULT(Z!$B105:INDEX(ZM,$A105-$B$4+1,$B$3-$B$2+1),ZT!DF$9:INDEX(ZTM,$B$3-$B$2+1,DF$8+1-$B$4)))</f>
        <v/>
      </c>
      <c r="DG105" s="18" t="str">
        <f>IF(OR($A105="",DG$8=""),"",MMULT(Z!$B105:INDEX(ZM,$A105-$B$4+1,$B$3-$B$2+1),ZT!DG$9:INDEX(ZTM,$B$3-$B$2+1,DG$8+1-$B$4)))</f>
        <v/>
      </c>
    </row>
    <row r="106" spans="1:111">
      <c r="A106" t="str">
        <f>Z!A106</f>
        <v/>
      </c>
      <c r="B106" s="18" t="str">
        <f>IF(OR($A106="",B$8=""),"",MMULT(Z!$B106:INDEX(ZM,$A106-$B$4+1,$B$3-$B$2+1),ZT!B$9:INDEX(ZTM,$B$3-$B$2+1,B$8+1-$B$4)))</f>
        <v/>
      </c>
      <c r="C106" s="18" t="str">
        <f>IF(OR($A106="",C$8=""),"",MMULT(Z!$B106:INDEX(ZM,$A106-$B$4+1,$B$3-$B$2+1),ZT!C$9:INDEX(ZTM,$B$3-$B$2+1,C$8+1-$B$4)))</f>
        <v/>
      </c>
      <c r="D106" s="18" t="str">
        <f>IF(OR($A106="",D$8=""),"",MMULT(Z!$B106:INDEX(ZM,$A106-$B$4+1,$B$3-$B$2+1),ZT!D$9:INDEX(ZTM,$B$3-$B$2+1,D$8+1-$B$4)))</f>
        <v/>
      </c>
      <c r="E106" s="18" t="str">
        <f>IF(OR($A106="",E$8=""),"",MMULT(Z!$B106:INDEX(ZM,$A106-$B$4+1,$B$3-$B$2+1),ZT!E$9:INDEX(ZTM,$B$3-$B$2+1,E$8+1-$B$4)))</f>
        <v/>
      </c>
      <c r="F106" s="18" t="str">
        <f>IF(OR($A106="",F$8=""),"",MMULT(Z!$B106:INDEX(ZM,$A106-$B$4+1,$B$3-$B$2+1),ZT!F$9:INDEX(ZTM,$B$3-$B$2+1,F$8+1-$B$4)))</f>
        <v/>
      </c>
      <c r="G106" s="18" t="str">
        <f>IF(OR($A106="",G$8=""),"",MMULT(Z!$B106:INDEX(ZM,$A106-$B$4+1,$B$3-$B$2+1),ZT!G$9:INDEX(ZTM,$B$3-$B$2+1,G$8+1-$B$4)))</f>
        <v/>
      </c>
      <c r="H106" s="18" t="str">
        <f>IF(OR($A106="",H$8=""),"",MMULT(Z!$B106:INDEX(ZM,$A106-$B$4+1,$B$3-$B$2+1),ZT!H$9:INDEX(ZTM,$B$3-$B$2+1,H$8+1-$B$4)))</f>
        <v/>
      </c>
      <c r="I106" s="18" t="str">
        <f>IF(OR($A106="",I$8=""),"",MMULT(Z!$B106:INDEX(ZM,$A106-$B$4+1,$B$3-$B$2+1),ZT!I$9:INDEX(ZTM,$B$3-$B$2+1,I$8+1-$B$4)))</f>
        <v/>
      </c>
      <c r="J106" s="18" t="str">
        <f>IF(OR($A106="",J$8=""),"",MMULT(Z!$B106:INDEX(ZM,$A106-$B$4+1,$B$3-$B$2+1),ZT!J$9:INDEX(ZTM,$B$3-$B$2+1,J$8+1-$B$4)))</f>
        <v/>
      </c>
      <c r="K106" s="18" t="str">
        <f>IF(OR($A106="",K$8=""),"",MMULT(Z!$B106:INDEX(ZM,$A106-$B$4+1,$B$3-$B$2+1),ZT!K$9:INDEX(ZTM,$B$3-$B$2+1,K$8+1-$B$4)))</f>
        <v/>
      </c>
      <c r="L106" s="18" t="str">
        <f>IF(OR($A106="",L$8=""),"",MMULT(Z!$B106:INDEX(ZM,$A106-$B$4+1,$B$3-$B$2+1),ZT!L$9:INDEX(ZTM,$B$3-$B$2+1,L$8+1-$B$4)))</f>
        <v/>
      </c>
      <c r="M106" s="18" t="str">
        <f>IF(OR($A106="",M$8=""),"",MMULT(Z!$B106:INDEX(ZM,$A106-$B$4+1,$B$3-$B$2+1),ZT!M$9:INDEX(ZTM,$B$3-$B$2+1,M$8+1-$B$4)))</f>
        <v/>
      </c>
      <c r="N106" s="18" t="str">
        <f>IF(OR($A106="",N$8=""),"",MMULT(Z!$B106:INDEX(ZM,$A106-$B$4+1,$B$3-$B$2+1),ZT!N$9:INDEX(ZTM,$B$3-$B$2+1,N$8+1-$B$4)))</f>
        <v/>
      </c>
      <c r="O106" s="18" t="str">
        <f>IF(OR($A106="",O$8=""),"",MMULT(Z!$B106:INDEX(ZM,$A106-$B$4+1,$B$3-$B$2+1),ZT!O$9:INDEX(ZTM,$B$3-$B$2+1,O$8+1-$B$4)))</f>
        <v/>
      </c>
      <c r="P106" s="18" t="str">
        <f>IF(OR($A106="",P$8=""),"",MMULT(Z!$B106:INDEX(ZM,$A106-$B$4+1,$B$3-$B$2+1),ZT!P$9:INDEX(ZTM,$B$3-$B$2+1,P$8+1-$B$4)))</f>
        <v/>
      </c>
      <c r="Q106" s="18" t="str">
        <f>IF(OR($A106="",Q$8=""),"",MMULT(Z!$B106:INDEX(ZM,$A106-$B$4+1,$B$3-$B$2+1),ZT!Q$9:INDEX(ZTM,$B$3-$B$2+1,Q$8+1-$B$4)))</f>
        <v/>
      </c>
      <c r="R106" s="18" t="str">
        <f>IF(OR($A106="",R$8=""),"",MMULT(Z!$B106:INDEX(ZM,$A106-$B$4+1,$B$3-$B$2+1),ZT!R$9:INDEX(ZTM,$B$3-$B$2+1,R$8+1-$B$4)))</f>
        <v/>
      </c>
      <c r="S106" s="18" t="str">
        <f>IF(OR($A106="",S$8=""),"",MMULT(Z!$B106:INDEX(ZM,$A106-$B$4+1,$B$3-$B$2+1),ZT!S$9:INDEX(ZTM,$B$3-$B$2+1,S$8+1-$B$4)))</f>
        <v/>
      </c>
      <c r="T106" s="18" t="str">
        <f>IF(OR($A106="",T$8=""),"",MMULT(Z!$B106:INDEX(ZM,$A106-$B$4+1,$B$3-$B$2+1),ZT!T$9:INDEX(ZTM,$B$3-$B$2+1,T$8+1-$B$4)))</f>
        <v/>
      </c>
      <c r="U106" s="18" t="str">
        <f>IF(OR($A106="",U$8=""),"",MMULT(Z!$B106:INDEX(ZM,$A106-$B$4+1,$B$3-$B$2+1),ZT!U$9:INDEX(ZTM,$B$3-$B$2+1,U$8+1-$B$4)))</f>
        <v/>
      </c>
      <c r="V106" s="18" t="str">
        <f>IF(OR($A106="",V$8=""),"",MMULT(Z!$B106:INDEX(ZM,$A106-$B$4+1,$B$3-$B$2+1),ZT!V$9:INDEX(ZTM,$B$3-$B$2+1,V$8+1-$B$4)))</f>
        <v/>
      </c>
      <c r="W106" s="18" t="str">
        <f>IF(OR($A106="",W$8=""),"",MMULT(Z!$B106:INDEX(ZM,$A106-$B$4+1,$B$3-$B$2+1),ZT!W$9:INDEX(ZTM,$B$3-$B$2+1,W$8+1-$B$4)))</f>
        <v/>
      </c>
      <c r="X106" s="18" t="str">
        <f>IF(OR($A106="",X$8=""),"",MMULT(Z!$B106:INDEX(ZM,$A106-$B$4+1,$B$3-$B$2+1),ZT!X$9:INDEX(ZTM,$B$3-$B$2+1,X$8+1-$B$4)))</f>
        <v/>
      </c>
      <c r="Y106" s="18" t="str">
        <f>IF(OR($A106="",Y$8=""),"",MMULT(Z!$B106:INDEX(ZM,$A106-$B$4+1,$B$3-$B$2+1),ZT!Y$9:INDEX(ZTM,$B$3-$B$2+1,Y$8+1-$B$4)))</f>
        <v/>
      </c>
      <c r="Z106" s="18" t="str">
        <f>IF(OR($A106="",Z$8=""),"",MMULT(Z!$B106:INDEX(ZM,$A106-$B$4+1,$B$3-$B$2+1),ZT!Z$9:INDEX(ZTM,$B$3-$B$2+1,Z$8+1-$B$4)))</f>
        <v/>
      </c>
      <c r="AA106" s="18" t="str">
        <f>IF(OR($A106="",AA$8=""),"",MMULT(Z!$B106:INDEX(ZM,$A106-$B$4+1,$B$3-$B$2+1),ZT!AA$9:INDEX(ZTM,$B$3-$B$2+1,AA$8+1-$B$4)))</f>
        <v/>
      </c>
      <c r="AB106" s="18" t="str">
        <f>IF(OR($A106="",AB$8=""),"",MMULT(Z!$B106:INDEX(ZM,$A106-$B$4+1,$B$3-$B$2+1),ZT!AB$9:INDEX(ZTM,$B$3-$B$2+1,AB$8+1-$B$4)))</f>
        <v/>
      </c>
      <c r="AC106" s="18" t="str">
        <f>IF(OR($A106="",AC$8=""),"",MMULT(Z!$B106:INDEX(ZM,$A106-$B$4+1,$B$3-$B$2+1),ZT!AC$9:INDEX(ZTM,$B$3-$B$2+1,AC$8+1-$B$4)))</f>
        <v/>
      </c>
      <c r="AD106" s="18" t="str">
        <f>IF(OR($A106="",AD$8=""),"",MMULT(Z!$B106:INDEX(ZM,$A106-$B$4+1,$B$3-$B$2+1),ZT!AD$9:INDEX(ZTM,$B$3-$B$2+1,AD$8+1-$B$4)))</f>
        <v/>
      </c>
      <c r="AE106" s="18" t="str">
        <f>IF(OR($A106="",AE$8=""),"",MMULT(Z!$B106:INDEX(ZM,$A106-$B$4+1,$B$3-$B$2+1),ZT!AE$9:INDEX(ZTM,$B$3-$B$2+1,AE$8+1-$B$4)))</f>
        <v/>
      </c>
      <c r="AF106" s="18" t="str">
        <f>IF(OR($A106="",AF$8=""),"",MMULT(Z!$B106:INDEX(ZM,$A106-$B$4+1,$B$3-$B$2+1),ZT!AF$9:INDEX(ZTM,$B$3-$B$2+1,AF$8+1-$B$4)))</f>
        <v/>
      </c>
      <c r="AG106" s="18" t="str">
        <f>IF(OR($A106="",AG$8=""),"",MMULT(Z!$B106:INDEX(ZM,$A106-$B$4+1,$B$3-$B$2+1),ZT!AG$9:INDEX(ZTM,$B$3-$B$2+1,AG$8+1-$B$4)))</f>
        <v/>
      </c>
      <c r="AH106" s="18" t="str">
        <f>IF(OR($A106="",AH$8=""),"",MMULT(Z!$B106:INDEX(ZM,$A106-$B$4+1,$B$3-$B$2+1),ZT!AH$9:INDEX(ZTM,$B$3-$B$2+1,AH$8+1-$B$4)))</f>
        <v/>
      </c>
      <c r="AI106" s="18" t="str">
        <f>IF(OR($A106="",AI$8=""),"",MMULT(Z!$B106:INDEX(ZM,$A106-$B$4+1,$B$3-$B$2+1),ZT!AI$9:INDEX(ZTM,$B$3-$B$2+1,AI$8+1-$B$4)))</f>
        <v/>
      </c>
      <c r="AJ106" s="18" t="str">
        <f>IF(OR($A106="",AJ$8=""),"",MMULT(Z!$B106:INDEX(ZM,$A106-$B$4+1,$B$3-$B$2+1),ZT!AJ$9:INDEX(ZTM,$B$3-$B$2+1,AJ$8+1-$B$4)))</f>
        <v/>
      </c>
      <c r="AK106" s="18" t="str">
        <f>IF(OR($A106="",AK$8=""),"",MMULT(Z!$B106:INDEX(ZM,$A106-$B$4+1,$B$3-$B$2+1),ZT!AK$9:INDEX(ZTM,$B$3-$B$2+1,AK$8+1-$B$4)))</f>
        <v/>
      </c>
      <c r="AL106" s="18" t="str">
        <f>IF(OR($A106="",AL$8=""),"",MMULT(Z!$B106:INDEX(ZM,$A106-$B$4+1,$B$3-$B$2+1),ZT!AL$9:INDEX(ZTM,$B$3-$B$2+1,AL$8+1-$B$4)))</f>
        <v/>
      </c>
      <c r="AM106" s="18" t="str">
        <f>IF(OR($A106="",AM$8=""),"",MMULT(Z!$B106:INDEX(ZM,$A106-$B$4+1,$B$3-$B$2+1),ZT!AM$9:INDEX(ZTM,$B$3-$B$2+1,AM$8+1-$B$4)))</f>
        <v/>
      </c>
      <c r="AN106" s="18" t="str">
        <f>IF(OR($A106="",AN$8=""),"",MMULT(Z!$B106:INDEX(ZM,$A106-$B$4+1,$B$3-$B$2+1),ZT!AN$9:INDEX(ZTM,$B$3-$B$2+1,AN$8+1-$B$4)))</f>
        <v/>
      </c>
      <c r="AO106" s="18" t="str">
        <f>IF(OR($A106="",AO$8=""),"",MMULT(Z!$B106:INDEX(ZM,$A106-$B$4+1,$B$3-$B$2+1),ZT!AO$9:INDEX(ZTM,$B$3-$B$2+1,AO$8+1-$B$4)))</f>
        <v/>
      </c>
      <c r="AP106" s="18" t="str">
        <f>IF(OR($A106="",AP$8=""),"",MMULT(Z!$B106:INDEX(ZM,$A106-$B$4+1,$B$3-$B$2+1),ZT!AP$9:INDEX(ZTM,$B$3-$B$2+1,AP$8+1-$B$4)))</f>
        <v/>
      </c>
      <c r="AQ106" s="18" t="str">
        <f>IF(OR($A106="",AQ$8=""),"",MMULT(Z!$B106:INDEX(ZM,$A106-$B$4+1,$B$3-$B$2+1),ZT!AQ$9:INDEX(ZTM,$B$3-$B$2+1,AQ$8+1-$B$4)))</f>
        <v/>
      </c>
      <c r="AR106" s="18" t="str">
        <f>IF(OR($A106="",AR$8=""),"",MMULT(Z!$B106:INDEX(ZM,$A106-$B$4+1,$B$3-$B$2+1),ZT!AR$9:INDEX(ZTM,$B$3-$B$2+1,AR$8+1-$B$4)))</f>
        <v/>
      </c>
      <c r="AS106" s="18" t="str">
        <f>IF(OR($A106="",AS$8=""),"",MMULT(Z!$B106:INDEX(ZM,$A106-$B$4+1,$B$3-$B$2+1),ZT!AS$9:INDEX(ZTM,$B$3-$B$2+1,AS$8+1-$B$4)))</f>
        <v/>
      </c>
      <c r="AT106" s="18" t="str">
        <f>IF(OR($A106="",AT$8=""),"",MMULT(Z!$B106:INDEX(ZM,$A106-$B$4+1,$B$3-$B$2+1),ZT!AT$9:INDEX(ZTM,$B$3-$B$2+1,AT$8+1-$B$4)))</f>
        <v/>
      </c>
      <c r="AU106" s="18" t="str">
        <f>IF(OR($A106="",AU$8=""),"",MMULT(Z!$B106:INDEX(ZM,$A106-$B$4+1,$B$3-$B$2+1),ZT!AU$9:INDEX(ZTM,$B$3-$B$2+1,AU$8+1-$B$4)))</f>
        <v/>
      </c>
      <c r="AV106" s="18" t="str">
        <f>IF(OR($A106="",AV$8=""),"",MMULT(Z!$B106:INDEX(ZM,$A106-$B$4+1,$B$3-$B$2+1),ZT!AV$9:INDEX(ZTM,$B$3-$B$2+1,AV$8+1-$B$4)))</f>
        <v/>
      </c>
      <c r="AW106" s="18" t="str">
        <f>IF(OR($A106="",AW$8=""),"",MMULT(Z!$B106:INDEX(ZM,$A106-$B$4+1,$B$3-$B$2+1),ZT!AW$9:INDEX(ZTM,$B$3-$B$2+1,AW$8+1-$B$4)))</f>
        <v/>
      </c>
      <c r="AX106" s="18" t="str">
        <f>IF(OR($A106="",AX$8=""),"",MMULT(Z!$B106:INDEX(ZM,$A106-$B$4+1,$B$3-$B$2+1),ZT!AX$9:INDEX(ZTM,$B$3-$B$2+1,AX$8+1-$B$4)))</f>
        <v/>
      </c>
      <c r="AY106" s="18" t="str">
        <f>IF(OR($A106="",AY$8=""),"",MMULT(Z!$B106:INDEX(ZM,$A106-$B$4+1,$B$3-$B$2+1),ZT!AY$9:INDEX(ZTM,$B$3-$B$2+1,AY$8+1-$B$4)))</f>
        <v/>
      </c>
      <c r="AZ106" s="18" t="str">
        <f>IF(OR($A106="",AZ$8=""),"",MMULT(Z!$B106:INDEX(ZM,$A106-$B$4+1,$B$3-$B$2+1),ZT!AZ$9:INDEX(ZTM,$B$3-$B$2+1,AZ$8+1-$B$4)))</f>
        <v/>
      </c>
      <c r="BA106" s="18" t="str">
        <f>IF(OR($A106="",BA$8=""),"",MMULT(Z!$B106:INDEX(ZM,$A106-$B$4+1,$B$3-$B$2+1),ZT!BA$9:INDEX(ZTM,$B$3-$B$2+1,BA$8+1-$B$4)))</f>
        <v/>
      </c>
      <c r="BB106" s="18" t="str">
        <f>IF(OR($A106="",BB$8=""),"",MMULT(Z!$B106:INDEX(ZM,$A106-$B$4+1,$B$3-$B$2+1),ZT!BB$9:INDEX(ZTM,$B$3-$B$2+1,BB$8+1-$B$4)))</f>
        <v/>
      </c>
      <c r="BC106" s="18" t="str">
        <f>IF(OR($A106="",BC$8=""),"",MMULT(Z!$B106:INDEX(ZM,$A106-$B$4+1,$B$3-$B$2+1),ZT!BC$9:INDEX(ZTM,$B$3-$B$2+1,BC$8+1-$B$4)))</f>
        <v/>
      </c>
      <c r="BD106" s="18" t="str">
        <f>IF(OR($A106="",BD$8=""),"",MMULT(Z!$B106:INDEX(ZM,$A106-$B$4+1,$B$3-$B$2+1),ZT!BD$9:INDEX(ZTM,$B$3-$B$2+1,BD$8+1-$B$4)))</f>
        <v/>
      </c>
      <c r="BE106" s="18" t="str">
        <f>IF(OR($A106="",BE$8=""),"",MMULT(Z!$B106:INDEX(ZM,$A106-$B$4+1,$B$3-$B$2+1),ZT!BE$9:INDEX(ZTM,$B$3-$B$2+1,BE$8+1-$B$4)))</f>
        <v/>
      </c>
      <c r="BF106" s="18" t="str">
        <f>IF(OR($A106="",BF$8=""),"",MMULT(Z!$B106:INDEX(ZM,$A106-$B$4+1,$B$3-$B$2+1),ZT!BF$9:INDEX(ZTM,$B$3-$B$2+1,BF$8+1-$B$4)))</f>
        <v/>
      </c>
      <c r="BG106" s="18" t="str">
        <f>IF(OR($A106="",BG$8=""),"",MMULT(Z!$B106:INDEX(ZM,$A106-$B$4+1,$B$3-$B$2+1),ZT!BG$9:INDEX(ZTM,$B$3-$B$2+1,BG$8+1-$B$4)))</f>
        <v/>
      </c>
      <c r="BH106" s="18" t="str">
        <f>IF(OR($A106="",BH$8=""),"",MMULT(Z!$B106:INDEX(ZM,$A106-$B$4+1,$B$3-$B$2+1),ZT!BH$9:INDEX(ZTM,$B$3-$B$2+1,BH$8+1-$B$4)))</f>
        <v/>
      </c>
      <c r="BI106" s="18" t="str">
        <f>IF(OR($A106="",BI$8=""),"",MMULT(Z!$B106:INDEX(ZM,$A106-$B$4+1,$B$3-$B$2+1),ZT!BI$9:INDEX(ZTM,$B$3-$B$2+1,BI$8+1-$B$4)))</f>
        <v/>
      </c>
      <c r="BJ106" s="18" t="str">
        <f>IF(OR($A106="",BJ$8=""),"",MMULT(Z!$B106:INDEX(ZM,$A106-$B$4+1,$B$3-$B$2+1),ZT!BJ$9:INDEX(ZTM,$B$3-$B$2+1,BJ$8+1-$B$4)))</f>
        <v/>
      </c>
      <c r="BK106" s="18" t="str">
        <f>IF(OR($A106="",BK$8=""),"",MMULT(Z!$B106:INDEX(ZM,$A106-$B$4+1,$B$3-$B$2+1),ZT!BK$9:INDEX(ZTM,$B$3-$B$2+1,BK$8+1-$B$4)))</f>
        <v/>
      </c>
      <c r="BL106" s="18" t="str">
        <f>IF(OR($A106="",BL$8=""),"",MMULT(Z!$B106:INDEX(ZM,$A106-$B$4+1,$B$3-$B$2+1),ZT!BL$9:INDEX(ZTM,$B$3-$B$2+1,BL$8+1-$B$4)))</f>
        <v/>
      </c>
      <c r="BM106" s="18" t="str">
        <f>IF(OR($A106="",BM$8=""),"",MMULT(Z!$B106:INDEX(ZM,$A106-$B$4+1,$B$3-$B$2+1),ZT!BM$9:INDEX(ZTM,$B$3-$B$2+1,BM$8+1-$B$4)))</f>
        <v/>
      </c>
      <c r="BN106" s="18" t="str">
        <f>IF(OR($A106="",BN$8=""),"",MMULT(Z!$B106:INDEX(ZM,$A106-$B$4+1,$B$3-$B$2+1),ZT!BN$9:INDEX(ZTM,$B$3-$B$2+1,BN$8+1-$B$4)))</f>
        <v/>
      </c>
      <c r="BO106" s="18" t="str">
        <f>IF(OR($A106="",BO$8=""),"",MMULT(Z!$B106:INDEX(ZM,$A106-$B$4+1,$B$3-$B$2+1),ZT!BO$9:INDEX(ZTM,$B$3-$B$2+1,BO$8+1-$B$4)))</f>
        <v/>
      </c>
      <c r="BP106" s="18" t="str">
        <f>IF(OR($A106="",BP$8=""),"",MMULT(Z!$B106:INDEX(ZM,$A106-$B$4+1,$B$3-$B$2+1),ZT!BP$9:INDEX(ZTM,$B$3-$B$2+1,BP$8+1-$B$4)))</f>
        <v/>
      </c>
      <c r="BQ106" s="18" t="str">
        <f>IF(OR($A106="",BQ$8=""),"",MMULT(Z!$B106:INDEX(ZM,$A106-$B$4+1,$B$3-$B$2+1),ZT!BQ$9:INDEX(ZTM,$B$3-$B$2+1,BQ$8+1-$B$4)))</f>
        <v/>
      </c>
      <c r="BR106" s="18" t="str">
        <f>IF(OR($A106="",BR$8=""),"",MMULT(Z!$B106:INDEX(ZM,$A106-$B$4+1,$B$3-$B$2+1),ZT!BR$9:INDEX(ZTM,$B$3-$B$2+1,BR$8+1-$B$4)))</f>
        <v/>
      </c>
      <c r="BS106" s="18" t="str">
        <f>IF(OR($A106="",BS$8=""),"",MMULT(Z!$B106:INDEX(ZM,$A106-$B$4+1,$B$3-$B$2+1),ZT!BS$9:INDEX(ZTM,$B$3-$B$2+1,BS$8+1-$B$4)))</f>
        <v/>
      </c>
      <c r="BT106" s="18" t="str">
        <f>IF(OR($A106="",BT$8=""),"",MMULT(Z!$B106:INDEX(ZM,$A106-$B$4+1,$B$3-$B$2+1),ZT!BT$9:INDEX(ZTM,$B$3-$B$2+1,BT$8+1-$B$4)))</f>
        <v/>
      </c>
      <c r="BU106" s="18" t="str">
        <f>IF(OR($A106="",BU$8=""),"",MMULT(Z!$B106:INDEX(ZM,$A106-$B$4+1,$B$3-$B$2+1),ZT!BU$9:INDEX(ZTM,$B$3-$B$2+1,BU$8+1-$B$4)))</f>
        <v/>
      </c>
      <c r="BV106" s="18" t="str">
        <f>IF(OR($A106="",BV$8=""),"",MMULT(Z!$B106:INDEX(ZM,$A106-$B$4+1,$B$3-$B$2+1),ZT!BV$9:INDEX(ZTM,$B$3-$B$2+1,BV$8+1-$B$4)))</f>
        <v/>
      </c>
      <c r="BW106" s="18" t="str">
        <f>IF(OR($A106="",BW$8=""),"",MMULT(Z!$B106:INDEX(ZM,$A106-$B$4+1,$B$3-$B$2+1),ZT!BW$9:INDEX(ZTM,$B$3-$B$2+1,BW$8+1-$B$4)))</f>
        <v/>
      </c>
      <c r="BX106" s="18" t="str">
        <f>IF(OR($A106="",BX$8=""),"",MMULT(Z!$B106:INDEX(ZM,$A106-$B$4+1,$B$3-$B$2+1),ZT!BX$9:INDEX(ZTM,$B$3-$B$2+1,BX$8+1-$B$4)))</f>
        <v/>
      </c>
      <c r="BY106" s="18" t="str">
        <f>IF(OR($A106="",BY$8=""),"",MMULT(Z!$B106:INDEX(ZM,$A106-$B$4+1,$B$3-$B$2+1),ZT!BY$9:INDEX(ZTM,$B$3-$B$2+1,BY$8+1-$B$4)))</f>
        <v/>
      </c>
      <c r="BZ106" s="18" t="str">
        <f>IF(OR($A106="",BZ$8=""),"",MMULT(Z!$B106:INDEX(ZM,$A106-$B$4+1,$B$3-$B$2+1),ZT!BZ$9:INDEX(ZTM,$B$3-$B$2+1,BZ$8+1-$B$4)))</f>
        <v/>
      </c>
      <c r="CA106" s="18" t="str">
        <f>IF(OR($A106="",CA$8=""),"",MMULT(Z!$B106:INDEX(ZM,$A106-$B$4+1,$B$3-$B$2+1),ZT!CA$9:INDEX(ZTM,$B$3-$B$2+1,CA$8+1-$B$4)))</f>
        <v/>
      </c>
      <c r="CB106" s="18" t="str">
        <f>IF(OR($A106="",CB$8=""),"",MMULT(Z!$B106:INDEX(ZM,$A106-$B$4+1,$B$3-$B$2+1),ZT!CB$9:INDEX(ZTM,$B$3-$B$2+1,CB$8+1-$B$4)))</f>
        <v/>
      </c>
      <c r="CC106" s="18" t="str">
        <f>IF(OR($A106="",CC$8=""),"",MMULT(Z!$B106:INDEX(ZM,$A106-$B$4+1,$B$3-$B$2+1),ZT!CC$9:INDEX(ZTM,$B$3-$B$2+1,CC$8+1-$B$4)))</f>
        <v/>
      </c>
      <c r="CD106" s="18" t="str">
        <f>IF(OR($A106="",CD$8=""),"",MMULT(Z!$B106:INDEX(ZM,$A106-$B$4+1,$B$3-$B$2+1),ZT!CD$9:INDEX(ZTM,$B$3-$B$2+1,CD$8+1-$B$4)))</f>
        <v/>
      </c>
      <c r="CE106" s="18" t="str">
        <f>IF(OR($A106="",CE$8=""),"",MMULT(Z!$B106:INDEX(ZM,$A106-$B$4+1,$B$3-$B$2+1),ZT!CE$9:INDEX(ZTM,$B$3-$B$2+1,CE$8+1-$B$4)))</f>
        <v/>
      </c>
      <c r="CF106" s="18" t="str">
        <f>IF(OR($A106="",CF$8=""),"",MMULT(Z!$B106:INDEX(ZM,$A106-$B$4+1,$B$3-$B$2+1),ZT!CF$9:INDEX(ZTM,$B$3-$B$2+1,CF$8+1-$B$4)))</f>
        <v/>
      </c>
      <c r="CG106" s="18" t="str">
        <f>IF(OR($A106="",CG$8=""),"",MMULT(Z!$B106:INDEX(ZM,$A106-$B$4+1,$B$3-$B$2+1),ZT!CG$9:INDEX(ZTM,$B$3-$B$2+1,CG$8+1-$B$4)))</f>
        <v/>
      </c>
      <c r="CH106" s="18" t="str">
        <f>IF(OR($A106="",CH$8=""),"",MMULT(Z!$B106:INDEX(ZM,$A106-$B$4+1,$B$3-$B$2+1),ZT!CH$9:INDEX(ZTM,$B$3-$B$2+1,CH$8+1-$B$4)))</f>
        <v/>
      </c>
      <c r="CI106" s="18" t="str">
        <f>IF(OR($A106="",CI$8=""),"",MMULT(Z!$B106:INDEX(ZM,$A106-$B$4+1,$B$3-$B$2+1),ZT!CI$9:INDEX(ZTM,$B$3-$B$2+1,CI$8+1-$B$4)))</f>
        <v/>
      </c>
      <c r="CJ106" s="18" t="str">
        <f>IF(OR($A106="",CJ$8=""),"",MMULT(Z!$B106:INDEX(ZM,$A106-$B$4+1,$B$3-$B$2+1),ZT!CJ$9:INDEX(ZTM,$B$3-$B$2+1,CJ$8+1-$B$4)))</f>
        <v/>
      </c>
      <c r="CK106" s="18" t="str">
        <f>IF(OR($A106="",CK$8=""),"",MMULT(Z!$B106:INDEX(ZM,$A106-$B$4+1,$B$3-$B$2+1),ZT!CK$9:INDEX(ZTM,$B$3-$B$2+1,CK$8+1-$B$4)))</f>
        <v/>
      </c>
      <c r="CL106" s="18" t="str">
        <f>IF(OR($A106="",CL$8=""),"",MMULT(Z!$B106:INDEX(ZM,$A106-$B$4+1,$B$3-$B$2+1),ZT!CL$9:INDEX(ZTM,$B$3-$B$2+1,CL$8+1-$B$4)))</f>
        <v/>
      </c>
      <c r="CM106" s="18" t="str">
        <f>IF(OR($A106="",CM$8=""),"",MMULT(Z!$B106:INDEX(ZM,$A106-$B$4+1,$B$3-$B$2+1),ZT!CM$9:INDEX(ZTM,$B$3-$B$2+1,CM$8+1-$B$4)))</f>
        <v/>
      </c>
      <c r="CN106" s="18" t="str">
        <f>IF(OR($A106="",CN$8=""),"",MMULT(Z!$B106:INDEX(ZM,$A106-$B$4+1,$B$3-$B$2+1),ZT!CN$9:INDEX(ZTM,$B$3-$B$2+1,CN$8+1-$B$4)))</f>
        <v/>
      </c>
      <c r="CO106" s="18" t="str">
        <f>IF(OR($A106="",CO$8=""),"",MMULT(Z!$B106:INDEX(ZM,$A106-$B$4+1,$B$3-$B$2+1),ZT!CO$9:INDEX(ZTM,$B$3-$B$2+1,CO$8+1-$B$4)))</f>
        <v/>
      </c>
      <c r="CP106" s="18" t="str">
        <f>IF(OR($A106="",CP$8=""),"",MMULT(Z!$B106:INDEX(ZM,$A106-$B$4+1,$B$3-$B$2+1),ZT!CP$9:INDEX(ZTM,$B$3-$B$2+1,CP$8+1-$B$4)))</f>
        <v/>
      </c>
      <c r="CQ106" s="18" t="str">
        <f>IF(OR($A106="",CQ$8=""),"",MMULT(Z!$B106:INDEX(ZM,$A106-$B$4+1,$B$3-$B$2+1),ZT!CQ$9:INDEX(ZTM,$B$3-$B$2+1,CQ$8+1-$B$4)))</f>
        <v/>
      </c>
      <c r="CR106" s="18" t="str">
        <f>IF(OR($A106="",CR$8=""),"",MMULT(Z!$B106:INDEX(ZM,$A106-$B$4+1,$B$3-$B$2+1),ZT!CR$9:INDEX(ZTM,$B$3-$B$2+1,CR$8+1-$B$4)))</f>
        <v/>
      </c>
      <c r="CS106" s="18" t="str">
        <f>IF(OR($A106="",CS$8=""),"",MMULT(Z!$B106:INDEX(ZM,$A106-$B$4+1,$B$3-$B$2+1),ZT!CS$9:INDEX(ZTM,$B$3-$B$2+1,CS$8+1-$B$4)))</f>
        <v/>
      </c>
      <c r="CT106" s="18" t="str">
        <f>IF(OR($A106="",CT$8=""),"",MMULT(Z!$B106:INDEX(ZM,$A106-$B$4+1,$B$3-$B$2+1),ZT!CT$9:INDEX(ZTM,$B$3-$B$2+1,CT$8+1-$B$4)))</f>
        <v/>
      </c>
      <c r="CU106" s="18" t="str">
        <f>IF(OR($A106="",CU$8=""),"",MMULT(Z!$B106:INDEX(ZM,$A106-$B$4+1,$B$3-$B$2+1),ZT!CU$9:INDEX(ZTM,$B$3-$B$2+1,CU$8+1-$B$4)))</f>
        <v/>
      </c>
      <c r="CV106" s="18" t="str">
        <f>IF(OR($A106="",CV$8=""),"",MMULT(Z!$B106:INDEX(ZM,$A106-$B$4+1,$B$3-$B$2+1),ZT!CV$9:INDEX(ZTM,$B$3-$B$2+1,CV$8+1-$B$4)))</f>
        <v/>
      </c>
      <c r="CW106" s="18" t="str">
        <f>IF(OR($A106="",CW$8=""),"",MMULT(Z!$B106:INDEX(ZM,$A106-$B$4+1,$B$3-$B$2+1),ZT!CW$9:INDEX(ZTM,$B$3-$B$2+1,CW$8+1-$B$4)))</f>
        <v/>
      </c>
      <c r="CX106" s="18" t="str">
        <f>IF(OR($A106="",CX$8=""),"",MMULT(Z!$B106:INDEX(ZM,$A106-$B$4+1,$B$3-$B$2+1),ZT!CX$9:INDEX(ZTM,$B$3-$B$2+1,CX$8+1-$B$4)))</f>
        <v/>
      </c>
      <c r="CY106" s="18" t="str">
        <f>IF(OR($A106="",CY$8=""),"",MMULT(Z!$B106:INDEX(ZM,$A106-$B$4+1,$B$3-$B$2+1),ZT!CY$9:INDEX(ZTM,$B$3-$B$2+1,CY$8+1-$B$4)))</f>
        <v/>
      </c>
      <c r="CZ106" s="18" t="str">
        <f>IF(OR($A106="",CZ$8=""),"",MMULT(Z!$B106:INDEX(ZM,$A106-$B$4+1,$B$3-$B$2+1),ZT!CZ$9:INDEX(ZTM,$B$3-$B$2+1,CZ$8+1-$B$4)))</f>
        <v/>
      </c>
      <c r="DA106" s="18" t="str">
        <f>IF(OR($A106="",DA$8=""),"",MMULT(Z!$B106:INDEX(ZM,$A106-$B$4+1,$B$3-$B$2+1),ZT!DA$9:INDEX(ZTM,$B$3-$B$2+1,DA$8+1-$B$4)))</f>
        <v/>
      </c>
      <c r="DB106" s="18" t="str">
        <f>IF(OR($A106="",DB$8=""),"",MMULT(Z!$B106:INDEX(ZM,$A106-$B$4+1,$B$3-$B$2+1),ZT!DB$9:INDEX(ZTM,$B$3-$B$2+1,DB$8+1-$B$4)))</f>
        <v/>
      </c>
      <c r="DC106" s="18" t="str">
        <f>IF(OR($A106="",DC$8=""),"",MMULT(Z!$B106:INDEX(ZM,$A106-$B$4+1,$B$3-$B$2+1),ZT!DC$9:INDEX(ZTM,$B$3-$B$2+1,DC$8+1-$B$4)))</f>
        <v/>
      </c>
      <c r="DD106" s="18" t="str">
        <f>IF(OR($A106="",DD$8=""),"",MMULT(Z!$B106:INDEX(ZM,$A106-$B$4+1,$B$3-$B$2+1),ZT!DD$9:INDEX(ZTM,$B$3-$B$2+1,DD$8+1-$B$4)))</f>
        <v/>
      </c>
      <c r="DE106" s="18" t="str">
        <f>IF(OR($A106="",DE$8=""),"",MMULT(Z!$B106:INDEX(ZM,$A106-$B$4+1,$B$3-$B$2+1),ZT!DE$9:INDEX(ZTM,$B$3-$B$2+1,DE$8+1-$B$4)))</f>
        <v/>
      </c>
      <c r="DF106" s="18" t="str">
        <f>IF(OR($A106="",DF$8=""),"",MMULT(Z!$B106:INDEX(ZM,$A106-$B$4+1,$B$3-$B$2+1),ZT!DF$9:INDEX(ZTM,$B$3-$B$2+1,DF$8+1-$B$4)))</f>
        <v/>
      </c>
      <c r="DG106" s="18" t="str">
        <f>IF(OR($A106="",DG$8=""),"",MMULT(Z!$B106:INDEX(ZM,$A106-$B$4+1,$B$3-$B$2+1),ZT!DG$9:INDEX(ZTM,$B$3-$B$2+1,DG$8+1-$B$4)))</f>
        <v/>
      </c>
    </row>
    <row r="107" spans="1:111">
      <c r="A107" t="str">
        <f>Z!A107</f>
        <v/>
      </c>
      <c r="B107" s="18" t="str">
        <f>IF(OR($A107="",B$8=""),"",MMULT(Z!$B107:INDEX(ZM,$A107-$B$4+1,$B$3-$B$2+1),ZT!B$9:INDEX(ZTM,$B$3-$B$2+1,B$8+1-$B$4)))</f>
        <v/>
      </c>
      <c r="C107" s="18" t="str">
        <f>IF(OR($A107="",C$8=""),"",MMULT(Z!$B107:INDEX(ZM,$A107-$B$4+1,$B$3-$B$2+1),ZT!C$9:INDEX(ZTM,$B$3-$B$2+1,C$8+1-$B$4)))</f>
        <v/>
      </c>
      <c r="D107" s="18" t="str">
        <f>IF(OR($A107="",D$8=""),"",MMULT(Z!$B107:INDEX(ZM,$A107-$B$4+1,$B$3-$B$2+1),ZT!D$9:INDEX(ZTM,$B$3-$B$2+1,D$8+1-$B$4)))</f>
        <v/>
      </c>
      <c r="E107" s="18" t="str">
        <f>IF(OR($A107="",E$8=""),"",MMULT(Z!$B107:INDEX(ZM,$A107-$B$4+1,$B$3-$B$2+1),ZT!E$9:INDEX(ZTM,$B$3-$B$2+1,E$8+1-$B$4)))</f>
        <v/>
      </c>
      <c r="F107" s="18" t="str">
        <f>IF(OR($A107="",F$8=""),"",MMULT(Z!$B107:INDEX(ZM,$A107-$B$4+1,$B$3-$B$2+1),ZT!F$9:INDEX(ZTM,$B$3-$B$2+1,F$8+1-$B$4)))</f>
        <v/>
      </c>
      <c r="G107" s="18" t="str">
        <f>IF(OR($A107="",G$8=""),"",MMULT(Z!$B107:INDEX(ZM,$A107-$B$4+1,$B$3-$B$2+1),ZT!G$9:INDEX(ZTM,$B$3-$B$2+1,G$8+1-$B$4)))</f>
        <v/>
      </c>
      <c r="H107" s="18" t="str">
        <f>IF(OR($A107="",H$8=""),"",MMULT(Z!$B107:INDEX(ZM,$A107-$B$4+1,$B$3-$B$2+1),ZT!H$9:INDEX(ZTM,$B$3-$B$2+1,H$8+1-$B$4)))</f>
        <v/>
      </c>
      <c r="I107" s="18" t="str">
        <f>IF(OR($A107="",I$8=""),"",MMULT(Z!$B107:INDEX(ZM,$A107-$B$4+1,$B$3-$B$2+1),ZT!I$9:INDEX(ZTM,$B$3-$B$2+1,I$8+1-$B$4)))</f>
        <v/>
      </c>
      <c r="J107" s="18" t="str">
        <f>IF(OR($A107="",J$8=""),"",MMULT(Z!$B107:INDEX(ZM,$A107-$B$4+1,$B$3-$B$2+1),ZT!J$9:INDEX(ZTM,$B$3-$B$2+1,J$8+1-$B$4)))</f>
        <v/>
      </c>
      <c r="K107" s="18" t="str">
        <f>IF(OR($A107="",K$8=""),"",MMULT(Z!$B107:INDEX(ZM,$A107-$B$4+1,$B$3-$B$2+1),ZT!K$9:INDEX(ZTM,$B$3-$B$2+1,K$8+1-$B$4)))</f>
        <v/>
      </c>
      <c r="L107" s="18" t="str">
        <f>IF(OR($A107="",L$8=""),"",MMULT(Z!$B107:INDEX(ZM,$A107-$B$4+1,$B$3-$B$2+1),ZT!L$9:INDEX(ZTM,$B$3-$B$2+1,L$8+1-$B$4)))</f>
        <v/>
      </c>
      <c r="M107" s="18" t="str">
        <f>IF(OR($A107="",M$8=""),"",MMULT(Z!$B107:INDEX(ZM,$A107-$B$4+1,$B$3-$B$2+1),ZT!M$9:INDEX(ZTM,$B$3-$B$2+1,M$8+1-$B$4)))</f>
        <v/>
      </c>
      <c r="N107" s="18" t="str">
        <f>IF(OR($A107="",N$8=""),"",MMULT(Z!$B107:INDEX(ZM,$A107-$B$4+1,$B$3-$B$2+1),ZT!N$9:INDEX(ZTM,$B$3-$B$2+1,N$8+1-$B$4)))</f>
        <v/>
      </c>
      <c r="O107" s="18" t="str">
        <f>IF(OR($A107="",O$8=""),"",MMULT(Z!$B107:INDEX(ZM,$A107-$B$4+1,$B$3-$B$2+1),ZT!O$9:INDEX(ZTM,$B$3-$B$2+1,O$8+1-$B$4)))</f>
        <v/>
      </c>
      <c r="P107" s="18" t="str">
        <f>IF(OR($A107="",P$8=""),"",MMULT(Z!$B107:INDEX(ZM,$A107-$B$4+1,$B$3-$B$2+1),ZT!P$9:INDEX(ZTM,$B$3-$B$2+1,P$8+1-$B$4)))</f>
        <v/>
      </c>
      <c r="Q107" s="18" t="str">
        <f>IF(OR($A107="",Q$8=""),"",MMULT(Z!$B107:INDEX(ZM,$A107-$B$4+1,$B$3-$B$2+1),ZT!Q$9:INDEX(ZTM,$B$3-$B$2+1,Q$8+1-$B$4)))</f>
        <v/>
      </c>
      <c r="R107" s="18" t="str">
        <f>IF(OR($A107="",R$8=""),"",MMULT(Z!$B107:INDEX(ZM,$A107-$B$4+1,$B$3-$B$2+1),ZT!R$9:INDEX(ZTM,$B$3-$B$2+1,R$8+1-$B$4)))</f>
        <v/>
      </c>
      <c r="S107" s="18" t="str">
        <f>IF(OR($A107="",S$8=""),"",MMULT(Z!$B107:INDEX(ZM,$A107-$B$4+1,$B$3-$B$2+1),ZT!S$9:INDEX(ZTM,$B$3-$B$2+1,S$8+1-$B$4)))</f>
        <v/>
      </c>
      <c r="T107" s="18" t="str">
        <f>IF(OR($A107="",T$8=""),"",MMULT(Z!$B107:INDEX(ZM,$A107-$B$4+1,$B$3-$B$2+1),ZT!T$9:INDEX(ZTM,$B$3-$B$2+1,T$8+1-$B$4)))</f>
        <v/>
      </c>
      <c r="U107" s="18" t="str">
        <f>IF(OR($A107="",U$8=""),"",MMULT(Z!$B107:INDEX(ZM,$A107-$B$4+1,$B$3-$B$2+1),ZT!U$9:INDEX(ZTM,$B$3-$B$2+1,U$8+1-$B$4)))</f>
        <v/>
      </c>
      <c r="V107" s="18" t="str">
        <f>IF(OR($A107="",V$8=""),"",MMULT(Z!$B107:INDEX(ZM,$A107-$B$4+1,$B$3-$B$2+1),ZT!V$9:INDEX(ZTM,$B$3-$B$2+1,V$8+1-$B$4)))</f>
        <v/>
      </c>
      <c r="W107" s="18" t="str">
        <f>IF(OR($A107="",W$8=""),"",MMULT(Z!$B107:INDEX(ZM,$A107-$B$4+1,$B$3-$B$2+1),ZT!W$9:INDEX(ZTM,$B$3-$B$2+1,W$8+1-$B$4)))</f>
        <v/>
      </c>
      <c r="X107" s="18" t="str">
        <f>IF(OR($A107="",X$8=""),"",MMULT(Z!$B107:INDEX(ZM,$A107-$B$4+1,$B$3-$B$2+1),ZT!X$9:INDEX(ZTM,$B$3-$B$2+1,X$8+1-$B$4)))</f>
        <v/>
      </c>
      <c r="Y107" s="18" t="str">
        <f>IF(OR($A107="",Y$8=""),"",MMULT(Z!$B107:INDEX(ZM,$A107-$B$4+1,$B$3-$B$2+1),ZT!Y$9:INDEX(ZTM,$B$3-$B$2+1,Y$8+1-$B$4)))</f>
        <v/>
      </c>
      <c r="Z107" s="18" t="str">
        <f>IF(OR($A107="",Z$8=""),"",MMULT(Z!$B107:INDEX(ZM,$A107-$B$4+1,$B$3-$B$2+1),ZT!Z$9:INDEX(ZTM,$B$3-$B$2+1,Z$8+1-$B$4)))</f>
        <v/>
      </c>
      <c r="AA107" s="18" t="str">
        <f>IF(OR($A107="",AA$8=""),"",MMULT(Z!$B107:INDEX(ZM,$A107-$B$4+1,$B$3-$B$2+1),ZT!AA$9:INDEX(ZTM,$B$3-$B$2+1,AA$8+1-$B$4)))</f>
        <v/>
      </c>
      <c r="AB107" s="18" t="str">
        <f>IF(OR($A107="",AB$8=""),"",MMULT(Z!$B107:INDEX(ZM,$A107-$B$4+1,$B$3-$B$2+1),ZT!AB$9:INDEX(ZTM,$B$3-$B$2+1,AB$8+1-$B$4)))</f>
        <v/>
      </c>
      <c r="AC107" s="18" t="str">
        <f>IF(OR($A107="",AC$8=""),"",MMULT(Z!$B107:INDEX(ZM,$A107-$B$4+1,$B$3-$B$2+1),ZT!AC$9:INDEX(ZTM,$B$3-$B$2+1,AC$8+1-$B$4)))</f>
        <v/>
      </c>
      <c r="AD107" s="18" t="str">
        <f>IF(OR($A107="",AD$8=""),"",MMULT(Z!$B107:INDEX(ZM,$A107-$B$4+1,$B$3-$B$2+1),ZT!AD$9:INDEX(ZTM,$B$3-$B$2+1,AD$8+1-$B$4)))</f>
        <v/>
      </c>
      <c r="AE107" s="18" t="str">
        <f>IF(OR($A107="",AE$8=""),"",MMULT(Z!$B107:INDEX(ZM,$A107-$B$4+1,$B$3-$B$2+1),ZT!AE$9:INDEX(ZTM,$B$3-$B$2+1,AE$8+1-$B$4)))</f>
        <v/>
      </c>
      <c r="AF107" s="18" t="str">
        <f>IF(OR($A107="",AF$8=""),"",MMULT(Z!$B107:INDEX(ZM,$A107-$B$4+1,$B$3-$B$2+1),ZT!AF$9:INDEX(ZTM,$B$3-$B$2+1,AF$8+1-$B$4)))</f>
        <v/>
      </c>
      <c r="AG107" s="18" t="str">
        <f>IF(OR($A107="",AG$8=""),"",MMULT(Z!$B107:INDEX(ZM,$A107-$B$4+1,$B$3-$B$2+1),ZT!AG$9:INDEX(ZTM,$B$3-$B$2+1,AG$8+1-$B$4)))</f>
        <v/>
      </c>
      <c r="AH107" s="18" t="str">
        <f>IF(OR($A107="",AH$8=""),"",MMULT(Z!$B107:INDEX(ZM,$A107-$B$4+1,$B$3-$B$2+1),ZT!AH$9:INDEX(ZTM,$B$3-$B$2+1,AH$8+1-$B$4)))</f>
        <v/>
      </c>
      <c r="AI107" s="18" t="str">
        <f>IF(OR($A107="",AI$8=""),"",MMULT(Z!$B107:INDEX(ZM,$A107-$B$4+1,$B$3-$B$2+1),ZT!AI$9:INDEX(ZTM,$B$3-$B$2+1,AI$8+1-$B$4)))</f>
        <v/>
      </c>
      <c r="AJ107" s="18" t="str">
        <f>IF(OR($A107="",AJ$8=""),"",MMULT(Z!$B107:INDEX(ZM,$A107-$B$4+1,$B$3-$B$2+1),ZT!AJ$9:INDEX(ZTM,$B$3-$B$2+1,AJ$8+1-$B$4)))</f>
        <v/>
      </c>
      <c r="AK107" s="18" t="str">
        <f>IF(OR($A107="",AK$8=""),"",MMULT(Z!$B107:INDEX(ZM,$A107-$B$4+1,$B$3-$B$2+1),ZT!AK$9:INDEX(ZTM,$B$3-$B$2+1,AK$8+1-$B$4)))</f>
        <v/>
      </c>
      <c r="AL107" s="18" t="str">
        <f>IF(OR($A107="",AL$8=""),"",MMULT(Z!$B107:INDEX(ZM,$A107-$B$4+1,$B$3-$B$2+1),ZT!AL$9:INDEX(ZTM,$B$3-$B$2+1,AL$8+1-$B$4)))</f>
        <v/>
      </c>
      <c r="AM107" s="18" t="str">
        <f>IF(OR($A107="",AM$8=""),"",MMULT(Z!$B107:INDEX(ZM,$A107-$B$4+1,$B$3-$B$2+1),ZT!AM$9:INDEX(ZTM,$B$3-$B$2+1,AM$8+1-$B$4)))</f>
        <v/>
      </c>
      <c r="AN107" s="18" t="str">
        <f>IF(OR($A107="",AN$8=""),"",MMULT(Z!$B107:INDEX(ZM,$A107-$B$4+1,$B$3-$B$2+1),ZT!AN$9:INDEX(ZTM,$B$3-$B$2+1,AN$8+1-$B$4)))</f>
        <v/>
      </c>
      <c r="AO107" s="18" t="str">
        <f>IF(OR($A107="",AO$8=""),"",MMULT(Z!$B107:INDEX(ZM,$A107-$B$4+1,$B$3-$B$2+1),ZT!AO$9:INDEX(ZTM,$B$3-$B$2+1,AO$8+1-$B$4)))</f>
        <v/>
      </c>
      <c r="AP107" s="18" t="str">
        <f>IF(OR($A107="",AP$8=""),"",MMULT(Z!$B107:INDEX(ZM,$A107-$B$4+1,$B$3-$B$2+1),ZT!AP$9:INDEX(ZTM,$B$3-$B$2+1,AP$8+1-$B$4)))</f>
        <v/>
      </c>
      <c r="AQ107" s="18" t="str">
        <f>IF(OR($A107="",AQ$8=""),"",MMULT(Z!$B107:INDEX(ZM,$A107-$B$4+1,$B$3-$B$2+1),ZT!AQ$9:INDEX(ZTM,$B$3-$B$2+1,AQ$8+1-$B$4)))</f>
        <v/>
      </c>
      <c r="AR107" s="18" t="str">
        <f>IF(OR($A107="",AR$8=""),"",MMULT(Z!$B107:INDEX(ZM,$A107-$B$4+1,$B$3-$B$2+1),ZT!AR$9:INDEX(ZTM,$B$3-$B$2+1,AR$8+1-$B$4)))</f>
        <v/>
      </c>
      <c r="AS107" s="18" t="str">
        <f>IF(OR($A107="",AS$8=""),"",MMULT(Z!$B107:INDEX(ZM,$A107-$B$4+1,$B$3-$B$2+1),ZT!AS$9:INDEX(ZTM,$B$3-$B$2+1,AS$8+1-$B$4)))</f>
        <v/>
      </c>
      <c r="AT107" s="18" t="str">
        <f>IF(OR($A107="",AT$8=""),"",MMULT(Z!$B107:INDEX(ZM,$A107-$B$4+1,$B$3-$B$2+1),ZT!AT$9:INDEX(ZTM,$B$3-$B$2+1,AT$8+1-$B$4)))</f>
        <v/>
      </c>
      <c r="AU107" s="18" t="str">
        <f>IF(OR($A107="",AU$8=""),"",MMULT(Z!$B107:INDEX(ZM,$A107-$B$4+1,$B$3-$B$2+1),ZT!AU$9:INDEX(ZTM,$B$3-$B$2+1,AU$8+1-$B$4)))</f>
        <v/>
      </c>
      <c r="AV107" s="18" t="str">
        <f>IF(OR($A107="",AV$8=""),"",MMULT(Z!$B107:INDEX(ZM,$A107-$B$4+1,$B$3-$B$2+1),ZT!AV$9:INDEX(ZTM,$B$3-$B$2+1,AV$8+1-$B$4)))</f>
        <v/>
      </c>
      <c r="AW107" s="18" t="str">
        <f>IF(OR($A107="",AW$8=""),"",MMULT(Z!$B107:INDEX(ZM,$A107-$B$4+1,$B$3-$B$2+1),ZT!AW$9:INDEX(ZTM,$B$3-$B$2+1,AW$8+1-$B$4)))</f>
        <v/>
      </c>
      <c r="AX107" s="18" t="str">
        <f>IF(OR($A107="",AX$8=""),"",MMULT(Z!$B107:INDEX(ZM,$A107-$B$4+1,$B$3-$B$2+1),ZT!AX$9:INDEX(ZTM,$B$3-$B$2+1,AX$8+1-$B$4)))</f>
        <v/>
      </c>
      <c r="AY107" s="18" t="str">
        <f>IF(OR($A107="",AY$8=""),"",MMULT(Z!$B107:INDEX(ZM,$A107-$B$4+1,$B$3-$B$2+1),ZT!AY$9:INDEX(ZTM,$B$3-$B$2+1,AY$8+1-$B$4)))</f>
        <v/>
      </c>
      <c r="AZ107" s="18" t="str">
        <f>IF(OR($A107="",AZ$8=""),"",MMULT(Z!$B107:INDEX(ZM,$A107-$B$4+1,$B$3-$B$2+1),ZT!AZ$9:INDEX(ZTM,$B$3-$B$2+1,AZ$8+1-$B$4)))</f>
        <v/>
      </c>
      <c r="BA107" s="18" t="str">
        <f>IF(OR($A107="",BA$8=""),"",MMULT(Z!$B107:INDEX(ZM,$A107-$B$4+1,$B$3-$B$2+1),ZT!BA$9:INDEX(ZTM,$B$3-$B$2+1,BA$8+1-$B$4)))</f>
        <v/>
      </c>
      <c r="BB107" s="18" t="str">
        <f>IF(OR($A107="",BB$8=""),"",MMULT(Z!$B107:INDEX(ZM,$A107-$B$4+1,$B$3-$B$2+1),ZT!BB$9:INDEX(ZTM,$B$3-$B$2+1,BB$8+1-$B$4)))</f>
        <v/>
      </c>
      <c r="BC107" s="18" t="str">
        <f>IF(OR($A107="",BC$8=""),"",MMULT(Z!$B107:INDEX(ZM,$A107-$B$4+1,$B$3-$B$2+1),ZT!BC$9:INDEX(ZTM,$B$3-$B$2+1,BC$8+1-$B$4)))</f>
        <v/>
      </c>
      <c r="BD107" s="18" t="str">
        <f>IF(OR($A107="",BD$8=""),"",MMULT(Z!$B107:INDEX(ZM,$A107-$B$4+1,$B$3-$B$2+1),ZT!BD$9:INDEX(ZTM,$B$3-$B$2+1,BD$8+1-$B$4)))</f>
        <v/>
      </c>
      <c r="BE107" s="18" t="str">
        <f>IF(OR($A107="",BE$8=""),"",MMULT(Z!$B107:INDEX(ZM,$A107-$B$4+1,$B$3-$B$2+1),ZT!BE$9:INDEX(ZTM,$B$3-$B$2+1,BE$8+1-$B$4)))</f>
        <v/>
      </c>
      <c r="BF107" s="18" t="str">
        <f>IF(OR($A107="",BF$8=""),"",MMULT(Z!$B107:INDEX(ZM,$A107-$B$4+1,$B$3-$B$2+1),ZT!BF$9:INDEX(ZTM,$B$3-$B$2+1,BF$8+1-$B$4)))</f>
        <v/>
      </c>
      <c r="BG107" s="18" t="str">
        <f>IF(OR($A107="",BG$8=""),"",MMULT(Z!$B107:INDEX(ZM,$A107-$B$4+1,$B$3-$B$2+1),ZT!BG$9:INDEX(ZTM,$B$3-$B$2+1,BG$8+1-$B$4)))</f>
        <v/>
      </c>
      <c r="BH107" s="18" t="str">
        <f>IF(OR($A107="",BH$8=""),"",MMULT(Z!$B107:INDEX(ZM,$A107-$B$4+1,$B$3-$B$2+1),ZT!BH$9:INDEX(ZTM,$B$3-$B$2+1,BH$8+1-$B$4)))</f>
        <v/>
      </c>
      <c r="BI107" s="18" t="str">
        <f>IF(OR($A107="",BI$8=""),"",MMULT(Z!$B107:INDEX(ZM,$A107-$B$4+1,$B$3-$B$2+1),ZT!BI$9:INDEX(ZTM,$B$3-$B$2+1,BI$8+1-$B$4)))</f>
        <v/>
      </c>
      <c r="BJ107" s="18" t="str">
        <f>IF(OR($A107="",BJ$8=""),"",MMULT(Z!$B107:INDEX(ZM,$A107-$B$4+1,$B$3-$B$2+1),ZT!BJ$9:INDEX(ZTM,$B$3-$B$2+1,BJ$8+1-$B$4)))</f>
        <v/>
      </c>
      <c r="BK107" s="18" t="str">
        <f>IF(OR($A107="",BK$8=""),"",MMULT(Z!$B107:INDEX(ZM,$A107-$B$4+1,$B$3-$B$2+1),ZT!BK$9:INDEX(ZTM,$B$3-$B$2+1,BK$8+1-$B$4)))</f>
        <v/>
      </c>
      <c r="BL107" s="18" t="str">
        <f>IF(OR($A107="",BL$8=""),"",MMULT(Z!$B107:INDEX(ZM,$A107-$B$4+1,$B$3-$B$2+1),ZT!BL$9:INDEX(ZTM,$B$3-$B$2+1,BL$8+1-$B$4)))</f>
        <v/>
      </c>
      <c r="BM107" s="18" t="str">
        <f>IF(OR($A107="",BM$8=""),"",MMULT(Z!$B107:INDEX(ZM,$A107-$B$4+1,$B$3-$B$2+1),ZT!BM$9:INDEX(ZTM,$B$3-$B$2+1,BM$8+1-$B$4)))</f>
        <v/>
      </c>
      <c r="BN107" s="18" t="str">
        <f>IF(OR($A107="",BN$8=""),"",MMULT(Z!$B107:INDEX(ZM,$A107-$B$4+1,$B$3-$B$2+1),ZT!BN$9:INDEX(ZTM,$B$3-$B$2+1,BN$8+1-$B$4)))</f>
        <v/>
      </c>
      <c r="BO107" s="18" t="str">
        <f>IF(OR($A107="",BO$8=""),"",MMULT(Z!$B107:INDEX(ZM,$A107-$B$4+1,$B$3-$B$2+1),ZT!BO$9:INDEX(ZTM,$B$3-$B$2+1,BO$8+1-$B$4)))</f>
        <v/>
      </c>
      <c r="BP107" s="18" t="str">
        <f>IF(OR($A107="",BP$8=""),"",MMULT(Z!$B107:INDEX(ZM,$A107-$B$4+1,$B$3-$B$2+1),ZT!BP$9:INDEX(ZTM,$B$3-$B$2+1,BP$8+1-$B$4)))</f>
        <v/>
      </c>
      <c r="BQ107" s="18" t="str">
        <f>IF(OR($A107="",BQ$8=""),"",MMULT(Z!$B107:INDEX(ZM,$A107-$B$4+1,$B$3-$B$2+1),ZT!BQ$9:INDEX(ZTM,$B$3-$B$2+1,BQ$8+1-$B$4)))</f>
        <v/>
      </c>
      <c r="BR107" s="18" t="str">
        <f>IF(OR($A107="",BR$8=""),"",MMULT(Z!$B107:INDEX(ZM,$A107-$B$4+1,$B$3-$B$2+1),ZT!BR$9:INDEX(ZTM,$B$3-$B$2+1,BR$8+1-$B$4)))</f>
        <v/>
      </c>
      <c r="BS107" s="18" t="str">
        <f>IF(OR($A107="",BS$8=""),"",MMULT(Z!$B107:INDEX(ZM,$A107-$B$4+1,$B$3-$B$2+1),ZT!BS$9:INDEX(ZTM,$B$3-$B$2+1,BS$8+1-$B$4)))</f>
        <v/>
      </c>
      <c r="BT107" s="18" t="str">
        <f>IF(OR($A107="",BT$8=""),"",MMULT(Z!$B107:INDEX(ZM,$A107-$B$4+1,$B$3-$B$2+1),ZT!BT$9:INDEX(ZTM,$B$3-$B$2+1,BT$8+1-$B$4)))</f>
        <v/>
      </c>
      <c r="BU107" s="18" t="str">
        <f>IF(OR($A107="",BU$8=""),"",MMULT(Z!$B107:INDEX(ZM,$A107-$B$4+1,$B$3-$B$2+1),ZT!BU$9:INDEX(ZTM,$B$3-$B$2+1,BU$8+1-$B$4)))</f>
        <v/>
      </c>
      <c r="BV107" s="18" t="str">
        <f>IF(OR($A107="",BV$8=""),"",MMULT(Z!$B107:INDEX(ZM,$A107-$B$4+1,$B$3-$B$2+1),ZT!BV$9:INDEX(ZTM,$B$3-$B$2+1,BV$8+1-$B$4)))</f>
        <v/>
      </c>
      <c r="BW107" s="18" t="str">
        <f>IF(OR($A107="",BW$8=""),"",MMULT(Z!$B107:INDEX(ZM,$A107-$B$4+1,$B$3-$B$2+1),ZT!BW$9:INDEX(ZTM,$B$3-$B$2+1,BW$8+1-$B$4)))</f>
        <v/>
      </c>
      <c r="BX107" s="18" t="str">
        <f>IF(OR($A107="",BX$8=""),"",MMULT(Z!$B107:INDEX(ZM,$A107-$B$4+1,$B$3-$B$2+1),ZT!BX$9:INDEX(ZTM,$B$3-$B$2+1,BX$8+1-$B$4)))</f>
        <v/>
      </c>
      <c r="BY107" s="18" t="str">
        <f>IF(OR($A107="",BY$8=""),"",MMULT(Z!$B107:INDEX(ZM,$A107-$B$4+1,$B$3-$B$2+1),ZT!BY$9:INDEX(ZTM,$B$3-$B$2+1,BY$8+1-$B$4)))</f>
        <v/>
      </c>
      <c r="BZ107" s="18" t="str">
        <f>IF(OR($A107="",BZ$8=""),"",MMULT(Z!$B107:INDEX(ZM,$A107-$B$4+1,$B$3-$B$2+1),ZT!BZ$9:INDEX(ZTM,$B$3-$B$2+1,BZ$8+1-$B$4)))</f>
        <v/>
      </c>
      <c r="CA107" s="18" t="str">
        <f>IF(OR($A107="",CA$8=""),"",MMULT(Z!$B107:INDEX(ZM,$A107-$B$4+1,$B$3-$B$2+1),ZT!CA$9:INDEX(ZTM,$B$3-$B$2+1,CA$8+1-$B$4)))</f>
        <v/>
      </c>
      <c r="CB107" s="18" t="str">
        <f>IF(OR($A107="",CB$8=""),"",MMULT(Z!$B107:INDEX(ZM,$A107-$B$4+1,$B$3-$B$2+1),ZT!CB$9:INDEX(ZTM,$B$3-$B$2+1,CB$8+1-$B$4)))</f>
        <v/>
      </c>
      <c r="CC107" s="18" t="str">
        <f>IF(OR($A107="",CC$8=""),"",MMULT(Z!$B107:INDEX(ZM,$A107-$B$4+1,$B$3-$B$2+1),ZT!CC$9:INDEX(ZTM,$B$3-$B$2+1,CC$8+1-$B$4)))</f>
        <v/>
      </c>
      <c r="CD107" s="18" t="str">
        <f>IF(OR($A107="",CD$8=""),"",MMULT(Z!$B107:INDEX(ZM,$A107-$B$4+1,$B$3-$B$2+1),ZT!CD$9:INDEX(ZTM,$B$3-$B$2+1,CD$8+1-$B$4)))</f>
        <v/>
      </c>
      <c r="CE107" s="18" t="str">
        <f>IF(OR($A107="",CE$8=""),"",MMULT(Z!$B107:INDEX(ZM,$A107-$B$4+1,$B$3-$B$2+1),ZT!CE$9:INDEX(ZTM,$B$3-$B$2+1,CE$8+1-$B$4)))</f>
        <v/>
      </c>
      <c r="CF107" s="18" t="str">
        <f>IF(OR($A107="",CF$8=""),"",MMULT(Z!$B107:INDEX(ZM,$A107-$B$4+1,$B$3-$B$2+1),ZT!CF$9:INDEX(ZTM,$B$3-$B$2+1,CF$8+1-$B$4)))</f>
        <v/>
      </c>
      <c r="CG107" s="18" t="str">
        <f>IF(OR($A107="",CG$8=""),"",MMULT(Z!$B107:INDEX(ZM,$A107-$B$4+1,$B$3-$B$2+1),ZT!CG$9:INDEX(ZTM,$B$3-$B$2+1,CG$8+1-$B$4)))</f>
        <v/>
      </c>
      <c r="CH107" s="18" t="str">
        <f>IF(OR($A107="",CH$8=""),"",MMULT(Z!$B107:INDEX(ZM,$A107-$B$4+1,$B$3-$B$2+1),ZT!CH$9:INDEX(ZTM,$B$3-$B$2+1,CH$8+1-$B$4)))</f>
        <v/>
      </c>
      <c r="CI107" s="18" t="str">
        <f>IF(OR($A107="",CI$8=""),"",MMULT(Z!$B107:INDEX(ZM,$A107-$B$4+1,$B$3-$B$2+1),ZT!CI$9:INDEX(ZTM,$B$3-$B$2+1,CI$8+1-$B$4)))</f>
        <v/>
      </c>
      <c r="CJ107" s="18" t="str">
        <f>IF(OR($A107="",CJ$8=""),"",MMULT(Z!$B107:INDEX(ZM,$A107-$B$4+1,$B$3-$B$2+1),ZT!CJ$9:INDEX(ZTM,$B$3-$B$2+1,CJ$8+1-$B$4)))</f>
        <v/>
      </c>
      <c r="CK107" s="18" t="str">
        <f>IF(OR($A107="",CK$8=""),"",MMULT(Z!$B107:INDEX(ZM,$A107-$B$4+1,$B$3-$B$2+1),ZT!CK$9:INDEX(ZTM,$B$3-$B$2+1,CK$8+1-$B$4)))</f>
        <v/>
      </c>
      <c r="CL107" s="18" t="str">
        <f>IF(OR($A107="",CL$8=""),"",MMULT(Z!$B107:INDEX(ZM,$A107-$B$4+1,$B$3-$B$2+1),ZT!CL$9:INDEX(ZTM,$B$3-$B$2+1,CL$8+1-$B$4)))</f>
        <v/>
      </c>
      <c r="CM107" s="18" t="str">
        <f>IF(OR($A107="",CM$8=""),"",MMULT(Z!$B107:INDEX(ZM,$A107-$B$4+1,$B$3-$B$2+1),ZT!CM$9:INDEX(ZTM,$B$3-$B$2+1,CM$8+1-$B$4)))</f>
        <v/>
      </c>
      <c r="CN107" s="18" t="str">
        <f>IF(OR($A107="",CN$8=""),"",MMULT(Z!$B107:INDEX(ZM,$A107-$B$4+1,$B$3-$B$2+1),ZT!CN$9:INDEX(ZTM,$B$3-$B$2+1,CN$8+1-$B$4)))</f>
        <v/>
      </c>
      <c r="CO107" s="18" t="str">
        <f>IF(OR($A107="",CO$8=""),"",MMULT(Z!$B107:INDEX(ZM,$A107-$B$4+1,$B$3-$B$2+1),ZT!CO$9:INDEX(ZTM,$B$3-$B$2+1,CO$8+1-$B$4)))</f>
        <v/>
      </c>
      <c r="CP107" s="18" t="str">
        <f>IF(OR($A107="",CP$8=""),"",MMULT(Z!$B107:INDEX(ZM,$A107-$B$4+1,$B$3-$B$2+1),ZT!CP$9:INDEX(ZTM,$B$3-$B$2+1,CP$8+1-$B$4)))</f>
        <v/>
      </c>
      <c r="CQ107" s="18" t="str">
        <f>IF(OR($A107="",CQ$8=""),"",MMULT(Z!$B107:INDEX(ZM,$A107-$B$4+1,$B$3-$B$2+1),ZT!CQ$9:INDEX(ZTM,$B$3-$B$2+1,CQ$8+1-$B$4)))</f>
        <v/>
      </c>
      <c r="CR107" s="18" t="str">
        <f>IF(OR($A107="",CR$8=""),"",MMULT(Z!$B107:INDEX(ZM,$A107-$B$4+1,$B$3-$B$2+1),ZT!CR$9:INDEX(ZTM,$B$3-$B$2+1,CR$8+1-$B$4)))</f>
        <v/>
      </c>
      <c r="CS107" s="18" t="str">
        <f>IF(OR($A107="",CS$8=""),"",MMULT(Z!$B107:INDEX(ZM,$A107-$B$4+1,$B$3-$B$2+1),ZT!CS$9:INDEX(ZTM,$B$3-$B$2+1,CS$8+1-$B$4)))</f>
        <v/>
      </c>
      <c r="CT107" s="18" t="str">
        <f>IF(OR($A107="",CT$8=""),"",MMULT(Z!$B107:INDEX(ZM,$A107-$B$4+1,$B$3-$B$2+1),ZT!CT$9:INDEX(ZTM,$B$3-$B$2+1,CT$8+1-$B$4)))</f>
        <v/>
      </c>
      <c r="CU107" s="18" t="str">
        <f>IF(OR($A107="",CU$8=""),"",MMULT(Z!$B107:INDEX(ZM,$A107-$B$4+1,$B$3-$B$2+1),ZT!CU$9:INDEX(ZTM,$B$3-$B$2+1,CU$8+1-$B$4)))</f>
        <v/>
      </c>
      <c r="CV107" s="18" t="str">
        <f>IF(OR($A107="",CV$8=""),"",MMULT(Z!$B107:INDEX(ZM,$A107-$B$4+1,$B$3-$B$2+1),ZT!CV$9:INDEX(ZTM,$B$3-$B$2+1,CV$8+1-$B$4)))</f>
        <v/>
      </c>
      <c r="CW107" s="18" t="str">
        <f>IF(OR($A107="",CW$8=""),"",MMULT(Z!$B107:INDEX(ZM,$A107-$B$4+1,$B$3-$B$2+1),ZT!CW$9:INDEX(ZTM,$B$3-$B$2+1,CW$8+1-$B$4)))</f>
        <v/>
      </c>
      <c r="CX107" s="18" t="str">
        <f>IF(OR($A107="",CX$8=""),"",MMULT(Z!$B107:INDEX(ZM,$A107-$B$4+1,$B$3-$B$2+1),ZT!CX$9:INDEX(ZTM,$B$3-$B$2+1,CX$8+1-$B$4)))</f>
        <v/>
      </c>
      <c r="CY107" s="18" t="str">
        <f>IF(OR($A107="",CY$8=""),"",MMULT(Z!$B107:INDEX(ZM,$A107-$B$4+1,$B$3-$B$2+1),ZT!CY$9:INDEX(ZTM,$B$3-$B$2+1,CY$8+1-$B$4)))</f>
        <v/>
      </c>
      <c r="CZ107" s="18" t="str">
        <f>IF(OR($A107="",CZ$8=""),"",MMULT(Z!$B107:INDEX(ZM,$A107-$B$4+1,$B$3-$B$2+1),ZT!CZ$9:INDEX(ZTM,$B$3-$B$2+1,CZ$8+1-$B$4)))</f>
        <v/>
      </c>
      <c r="DA107" s="18" t="str">
        <f>IF(OR($A107="",DA$8=""),"",MMULT(Z!$B107:INDEX(ZM,$A107-$B$4+1,$B$3-$B$2+1),ZT!DA$9:INDEX(ZTM,$B$3-$B$2+1,DA$8+1-$B$4)))</f>
        <v/>
      </c>
      <c r="DB107" s="18" t="str">
        <f>IF(OR($A107="",DB$8=""),"",MMULT(Z!$B107:INDEX(ZM,$A107-$B$4+1,$B$3-$B$2+1),ZT!DB$9:INDEX(ZTM,$B$3-$B$2+1,DB$8+1-$B$4)))</f>
        <v/>
      </c>
      <c r="DC107" s="18" t="str">
        <f>IF(OR($A107="",DC$8=""),"",MMULT(Z!$B107:INDEX(ZM,$A107-$B$4+1,$B$3-$B$2+1),ZT!DC$9:INDEX(ZTM,$B$3-$B$2+1,DC$8+1-$B$4)))</f>
        <v/>
      </c>
      <c r="DD107" s="18" t="str">
        <f>IF(OR($A107="",DD$8=""),"",MMULT(Z!$B107:INDEX(ZM,$A107-$B$4+1,$B$3-$B$2+1),ZT!DD$9:INDEX(ZTM,$B$3-$B$2+1,DD$8+1-$B$4)))</f>
        <v/>
      </c>
      <c r="DE107" s="18" t="str">
        <f>IF(OR($A107="",DE$8=""),"",MMULT(Z!$B107:INDEX(ZM,$A107-$B$4+1,$B$3-$B$2+1),ZT!DE$9:INDEX(ZTM,$B$3-$B$2+1,DE$8+1-$B$4)))</f>
        <v/>
      </c>
      <c r="DF107" s="18" t="str">
        <f>IF(OR($A107="",DF$8=""),"",MMULT(Z!$B107:INDEX(ZM,$A107-$B$4+1,$B$3-$B$2+1),ZT!DF$9:INDEX(ZTM,$B$3-$B$2+1,DF$8+1-$B$4)))</f>
        <v/>
      </c>
      <c r="DG107" s="18" t="str">
        <f>IF(OR($A107="",DG$8=""),"",MMULT(Z!$B107:INDEX(ZM,$A107-$B$4+1,$B$3-$B$2+1),ZT!DG$9:INDEX(ZTM,$B$3-$B$2+1,DG$8+1-$B$4)))</f>
        <v/>
      </c>
    </row>
    <row r="108" spans="1:111">
      <c r="A108" t="str">
        <f>Z!A108</f>
        <v/>
      </c>
      <c r="B108" s="18" t="str">
        <f>IF(OR($A108="",B$8=""),"",MMULT(Z!$B108:INDEX(ZM,$A108-$B$4+1,$B$3-$B$2+1),ZT!B$9:INDEX(ZTM,$B$3-$B$2+1,B$8+1-$B$4)))</f>
        <v/>
      </c>
      <c r="C108" s="18" t="str">
        <f>IF(OR($A108="",C$8=""),"",MMULT(Z!$B108:INDEX(ZM,$A108-$B$4+1,$B$3-$B$2+1),ZT!C$9:INDEX(ZTM,$B$3-$B$2+1,C$8+1-$B$4)))</f>
        <v/>
      </c>
      <c r="D108" s="18" t="str">
        <f>IF(OR($A108="",D$8=""),"",MMULT(Z!$B108:INDEX(ZM,$A108-$B$4+1,$B$3-$B$2+1),ZT!D$9:INDEX(ZTM,$B$3-$B$2+1,D$8+1-$B$4)))</f>
        <v/>
      </c>
      <c r="E108" s="18" t="str">
        <f>IF(OR($A108="",E$8=""),"",MMULT(Z!$B108:INDEX(ZM,$A108-$B$4+1,$B$3-$B$2+1),ZT!E$9:INDEX(ZTM,$B$3-$B$2+1,E$8+1-$B$4)))</f>
        <v/>
      </c>
      <c r="F108" s="18" t="str">
        <f>IF(OR($A108="",F$8=""),"",MMULT(Z!$B108:INDEX(ZM,$A108-$B$4+1,$B$3-$B$2+1),ZT!F$9:INDEX(ZTM,$B$3-$B$2+1,F$8+1-$B$4)))</f>
        <v/>
      </c>
      <c r="G108" s="18" t="str">
        <f>IF(OR($A108="",G$8=""),"",MMULT(Z!$B108:INDEX(ZM,$A108-$B$4+1,$B$3-$B$2+1),ZT!G$9:INDEX(ZTM,$B$3-$B$2+1,G$8+1-$B$4)))</f>
        <v/>
      </c>
      <c r="H108" s="18" t="str">
        <f>IF(OR($A108="",H$8=""),"",MMULT(Z!$B108:INDEX(ZM,$A108-$B$4+1,$B$3-$B$2+1),ZT!H$9:INDEX(ZTM,$B$3-$B$2+1,H$8+1-$B$4)))</f>
        <v/>
      </c>
      <c r="I108" s="18" t="str">
        <f>IF(OR($A108="",I$8=""),"",MMULT(Z!$B108:INDEX(ZM,$A108-$B$4+1,$B$3-$B$2+1),ZT!I$9:INDEX(ZTM,$B$3-$B$2+1,I$8+1-$B$4)))</f>
        <v/>
      </c>
      <c r="J108" s="18" t="str">
        <f>IF(OR($A108="",J$8=""),"",MMULT(Z!$B108:INDEX(ZM,$A108-$B$4+1,$B$3-$B$2+1),ZT!J$9:INDEX(ZTM,$B$3-$B$2+1,J$8+1-$B$4)))</f>
        <v/>
      </c>
      <c r="K108" s="18" t="str">
        <f>IF(OR($A108="",K$8=""),"",MMULT(Z!$B108:INDEX(ZM,$A108-$B$4+1,$B$3-$B$2+1),ZT!K$9:INDEX(ZTM,$B$3-$B$2+1,K$8+1-$B$4)))</f>
        <v/>
      </c>
      <c r="L108" s="18" t="str">
        <f>IF(OR($A108="",L$8=""),"",MMULT(Z!$B108:INDEX(ZM,$A108-$B$4+1,$B$3-$B$2+1),ZT!L$9:INDEX(ZTM,$B$3-$B$2+1,L$8+1-$B$4)))</f>
        <v/>
      </c>
      <c r="M108" s="18" t="str">
        <f>IF(OR($A108="",M$8=""),"",MMULT(Z!$B108:INDEX(ZM,$A108-$B$4+1,$B$3-$B$2+1),ZT!M$9:INDEX(ZTM,$B$3-$B$2+1,M$8+1-$B$4)))</f>
        <v/>
      </c>
      <c r="N108" s="18" t="str">
        <f>IF(OR($A108="",N$8=""),"",MMULT(Z!$B108:INDEX(ZM,$A108-$B$4+1,$B$3-$B$2+1),ZT!N$9:INDEX(ZTM,$B$3-$B$2+1,N$8+1-$B$4)))</f>
        <v/>
      </c>
      <c r="O108" s="18" t="str">
        <f>IF(OR($A108="",O$8=""),"",MMULT(Z!$B108:INDEX(ZM,$A108-$B$4+1,$B$3-$B$2+1),ZT!O$9:INDEX(ZTM,$B$3-$B$2+1,O$8+1-$B$4)))</f>
        <v/>
      </c>
      <c r="P108" s="18" t="str">
        <f>IF(OR($A108="",P$8=""),"",MMULT(Z!$B108:INDEX(ZM,$A108-$B$4+1,$B$3-$B$2+1),ZT!P$9:INDEX(ZTM,$B$3-$B$2+1,P$8+1-$B$4)))</f>
        <v/>
      </c>
      <c r="Q108" s="18" t="str">
        <f>IF(OR($A108="",Q$8=""),"",MMULT(Z!$B108:INDEX(ZM,$A108-$B$4+1,$B$3-$B$2+1),ZT!Q$9:INDEX(ZTM,$B$3-$B$2+1,Q$8+1-$B$4)))</f>
        <v/>
      </c>
      <c r="R108" s="18" t="str">
        <f>IF(OR($A108="",R$8=""),"",MMULT(Z!$B108:INDEX(ZM,$A108-$B$4+1,$B$3-$B$2+1),ZT!R$9:INDEX(ZTM,$B$3-$B$2+1,R$8+1-$B$4)))</f>
        <v/>
      </c>
      <c r="S108" s="18" t="str">
        <f>IF(OR($A108="",S$8=""),"",MMULT(Z!$B108:INDEX(ZM,$A108-$B$4+1,$B$3-$B$2+1),ZT!S$9:INDEX(ZTM,$B$3-$B$2+1,S$8+1-$B$4)))</f>
        <v/>
      </c>
      <c r="T108" s="18" t="str">
        <f>IF(OR($A108="",T$8=""),"",MMULT(Z!$B108:INDEX(ZM,$A108-$B$4+1,$B$3-$B$2+1),ZT!T$9:INDEX(ZTM,$B$3-$B$2+1,T$8+1-$B$4)))</f>
        <v/>
      </c>
      <c r="U108" s="18" t="str">
        <f>IF(OR($A108="",U$8=""),"",MMULT(Z!$B108:INDEX(ZM,$A108-$B$4+1,$B$3-$B$2+1),ZT!U$9:INDEX(ZTM,$B$3-$B$2+1,U$8+1-$B$4)))</f>
        <v/>
      </c>
      <c r="V108" s="18" t="str">
        <f>IF(OR($A108="",V$8=""),"",MMULT(Z!$B108:INDEX(ZM,$A108-$B$4+1,$B$3-$B$2+1),ZT!V$9:INDEX(ZTM,$B$3-$B$2+1,V$8+1-$B$4)))</f>
        <v/>
      </c>
      <c r="W108" s="18" t="str">
        <f>IF(OR($A108="",W$8=""),"",MMULT(Z!$B108:INDEX(ZM,$A108-$B$4+1,$B$3-$B$2+1),ZT!W$9:INDEX(ZTM,$B$3-$B$2+1,W$8+1-$B$4)))</f>
        <v/>
      </c>
      <c r="X108" s="18" t="str">
        <f>IF(OR($A108="",X$8=""),"",MMULT(Z!$B108:INDEX(ZM,$A108-$B$4+1,$B$3-$B$2+1),ZT!X$9:INDEX(ZTM,$B$3-$B$2+1,X$8+1-$B$4)))</f>
        <v/>
      </c>
      <c r="Y108" s="18" t="str">
        <f>IF(OR($A108="",Y$8=""),"",MMULT(Z!$B108:INDEX(ZM,$A108-$B$4+1,$B$3-$B$2+1),ZT!Y$9:INDEX(ZTM,$B$3-$B$2+1,Y$8+1-$B$4)))</f>
        <v/>
      </c>
      <c r="Z108" s="18" t="str">
        <f>IF(OR($A108="",Z$8=""),"",MMULT(Z!$B108:INDEX(ZM,$A108-$B$4+1,$B$3-$B$2+1),ZT!Z$9:INDEX(ZTM,$B$3-$B$2+1,Z$8+1-$B$4)))</f>
        <v/>
      </c>
      <c r="AA108" s="18" t="str">
        <f>IF(OR($A108="",AA$8=""),"",MMULT(Z!$B108:INDEX(ZM,$A108-$B$4+1,$B$3-$B$2+1),ZT!AA$9:INDEX(ZTM,$B$3-$B$2+1,AA$8+1-$B$4)))</f>
        <v/>
      </c>
      <c r="AB108" s="18" t="str">
        <f>IF(OR($A108="",AB$8=""),"",MMULT(Z!$B108:INDEX(ZM,$A108-$B$4+1,$B$3-$B$2+1),ZT!AB$9:INDEX(ZTM,$B$3-$B$2+1,AB$8+1-$B$4)))</f>
        <v/>
      </c>
      <c r="AC108" s="18" t="str">
        <f>IF(OR($A108="",AC$8=""),"",MMULT(Z!$B108:INDEX(ZM,$A108-$B$4+1,$B$3-$B$2+1),ZT!AC$9:INDEX(ZTM,$B$3-$B$2+1,AC$8+1-$B$4)))</f>
        <v/>
      </c>
      <c r="AD108" s="18" t="str">
        <f>IF(OR($A108="",AD$8=""),"",MMULT(Z!$B108:INDEX(ZM,$A108-$B$4+1,$B$3-$B$2+1),ZT!AD$9:INDEX(ZTM,$B$3-$B$2+1,AD$8+1-$B$4)))</f>
        <v/>
      </c>
      <c r="AE108" s="18" t="str">
        <f>IF(OR($A108="",AE$8=""),"",MMULT(Z!$B108:INDEX(ZM,$A108-$B$4+1,$B$3-$B$2+1),ZT!AE$9:INDEX(ZTM,$B$3-$B$2+1,AE$8+1-$B$4)))</f>
        <v/>
      </c>
      <c r="AF108" s="18" t="str">
        <f>IF(OR($A108="",AF$8=""),"",MMULT(Z!$B108:INDEX(ZM,$A108-$B$4+1,$B$3-$B$2+1),ZT!AF$9:INDEX(ZTM,$B$3-$B$2+1,AF$8+1-$B$4)))</f>
        <v/>
      </c>
      <c r="AG108" s="18" t="str">
        <f>IF(OR($A108="",AG$8=""),"",MMULT(Z!$B108:INDEX(ZM,$A108-$B$4+1,$B$3-$B$2+1),ZT!AG$9:INDEX(ZTM,$B$3-$B$2+1,AG$8+1-$B$4)))</f>
        <v/>
      </c>
      <c r="AH108" s="18" t="str">
        <f>IF(OR($A108="",AH$8=""),"",MMULT(Z!$B108:INDEX(ZM,$A108-$B$4+1,$B$3-$B$2+1),ZT!AH$9:INDEX(ZTM,$B$3-$B$2+1,AH$8+1-$B$4)))</f>
        <v/>
      </c>
      <c r="AI108" s="18" t="str">
        <f>IF(OR($A108="",AI$8=""),"",MMULT(Z!$B108:INDEX(ZM,$A108-$B$4+1,$B$3-$B$2+1),ZT!AI$9:INDEX(ZTM,$B$3-$B$2+1,AI$8+1-$B$4)))</f>
        <v/>
      </c>
      <c r="AJ108" s="18" t="str">
        <f>IF(OR($A108="",AJ$8=""),"",MMULT(Z!$B108:INDEX(ZM,$A108-$B$4+1,$B$3-$B$2+1),ZT!AJ$9:INDEX(ZTM,$B$3-$B$2+1,AJ$8+1-$B$4)))</f>
        <v/>
      </c>
      <c r="AK108" s="18" t="str">
        <f>IF(OR($A108="",AK$8=""),"",MMULT(Z!$B108:INDEX(ZM,$A108-$B$4+1,$B$3-$B$2+1),ZT!AK$9:INDEX(ZTM,$B$3-$B$2+1,AK$8+1-$B$4)))</f>
        <v/>
      </c>
      <c r="AL108" s="18" t="str">
        <f>IF(OR($A108="",AL$8=""),"",MMULT(Z!$B108:INDEX(ZM,$A108-$B$4+1,$B$3-$B$2+1),ZT!AL$9:INDEX(ZTM,$B$3-$B$2+1,AL$8+1-$B$4)))</f>
        <v/>
      </c>
      <c r="AM108" s="18" t="str">
        <f>IF(OR($A108="",AM$8=""),"",MMULT(Z!$B108:INDEX(ZM,$A108-$B$4+1,$B$3-$B$2+1),ZT!AM$9:INDEX(ZTM,$B$3-$B$2+1,AM$8+1-$B$4)))</f>
        <v/>
      </c>
      <c r="AN108" s="18" t="str">
        <f>IF(OR($A108="",AN$8=""),"",MMULT(Z!$B108:INDEX(ZM,$A108-$B$4+1,$B$3-$B$2+1),ZT!AN$9:INDEX(ZTM,$B$3-$B$2+1,AN$8+1-$B$4)))</f>
        <v/>
      </c>
      <c r="AO108" s="18" t="str">
        <f>IF(OR($A108="",AO$8=""),"",MMULT(Z!$B108:INDEX(ZM,$A108-$B$4+1,$B$3-$B$2+1),ZT!AO$9:INDEX(ZTM,$B$3-$B$2+1,AO$8+1-$B$4)))</f>
        <v/>
      </c>
      <c r="AP108" s="18" t="str">
        <f>IF(OR($A108="",AP$8=""),"",MMULT(Z!$B108:INDEX(ZM,$A108-$B$4+1,$B$3-$B$2+1),ZT!AP$9:INDEX(ZTM,$B$3-$B$2+1,AP$8+1-$B$4)))</f>
        <v/>
      </c>
      <c r="AQ108" s="18" t="str">
        <f>IF(OR($A108="",AQ$8=""),"",MMULT(Z!$B108:INDEX(ZM,$A108-$B$4+1,$B$3-$B$2+1),ZT!AQ$9:INDEX(ZTM,$B$3-$B$2+1,AQ$8+1-$B$4)))</f>
        <v/>
      </c>
      <c r="AR108" s="18" t="str">
        <f>IF(OR($A108="",AR$8=""),"",MMULT(Z!$B108:INDEX(ZM,$A108-$B$4+1,$B$3-$B$2+1),ZT!AR$9:INDEX(ZTM,$B$3-$B$2+1,AR$8+1-$B$4)))</f>
        <v/>
      </c>
      <c r="AS108" s="18" t="str">
        <f>IF(OR($A108="",AS$8=""),"",MMULT(Z!$B108:INDEX(ZM,$A108-$B$4+1,$B$3-$B$2+1),ZT!AS$9:INDEX(ZTM,$B$3-$B$2+1,AS$8+1-$B$4)))</f>
        <v/>
      </c>
      <c r="AT108" s="18" t="str">
        <f>IF(OR($A108="",AT$8=""),"",MMULT(Z!$B108:INDEX(ZM,$A108-$B$4+1,$B$3-$B$2+1),ZT!AT$9:INDEX(ZTM,$B$3-$B$2+1,AT$8+1-$B$4)))</f>
        <v/>
      </c>
      <c r="AU108" s="18" t="str">
        <f>IF(OR($A108="",AU$8=""),"",MMULT(Z!$B108:INDEX(ZM,$A108-$B$4+1,$B$3-$B$2+1),ZT!AU$9:INDEX(ZTM,$B$3-$B$2+1,AU$8+1-$B$4)))</f>
        <v/>
      </c>
      <c r="AV108" s="18" t="str">
        <f>IF(OR($A108="",AV$8=""),"",MMULT(Z!$B108:INDEX(ZM,$A108-$B$4+1,$B$3-$B$2+1),ZT!AV$9:INDEX(ZTM,$B$3-$B$2+1,AV$8+1-$B$4)))</f>
        <v/>
      </c>
      <c r="AW108" s="18" t="str">
        <f>IF(OR($A108="",AW$8=""),"",MMULT(Z!$B108:INDEX(ZM,$A108-$B$4+1,$B$3-$B$2+1),ZT!AW$9:INDEX(ZTM,$B$3-$B$2+1,AW$8+1-$B$4)))</f>
        <v/>
      </c>
      <c r="AX108" s="18" t="str">
        <f>IF(OR($A108="",AX$8=""),"",MMULT(Z!$B108:INDEX(ZM,$A108-$B$4+1,$B$3-$B$2+1),ZT!AX$9:INDEX(ZTM,$B$3-$B$2+1,AX$8+1-$B$4)))</f>
        <v/>
      </c>
      <c r="AY108" s="18" t="str">
        <f>IF(OR($A108="",AY$8=""),"",MMULT(Z!$B108:INDEX(ZM,$A108-$B$4+1,$B$3-$B$2+1),ZT!AY$9:INDEX(ZTM,$B$3-$B$2+1,AY$8+1-$B$4)))</f>
        <v/>
      </c>
      <c r="AZ108" s="18" t="str">
        <f>IF(OR($A108="",AZ$8=""),"",MMULT(Z!$B108:INDEX(ZM,$A108-$B$4+1,$B$3-$B$2+1),ZT!AZ$9:INDEX(ZTM,$B$3-$B$2+1,AZ$8+1-$B$4)))</f>
        <v/>
      </c>
      <c r="BA108" s="18" t="str">
        <f>IF(OR($A108="",BA$8=""),"",MMULT(Z!$B108:INDEX(ZM,$A108-$B$4+1,$B$3-$B$2+1),ZT!BA$9:INDEX(ZTM,$B$3-$B$2+1,BA$8+1-$B$4)))</f>
        <v/>
      </c>
      <c r="BB108" s="18" t="str">
        <f>IF(OR($A108="",BB$8=""),"",MMULT(Z!$B108:INDEX(ZM,$A108-$B$4+1,$B$3-$B$2+1),ZT!BB$9:INDEX(ZTM,$B$3-$B$2+1,BB$8+1-$B$4)))</f>
        <v/>
      </c>
      <c r="BC108" s="18" t="str">
        <f>IF(OR($A108="",BC$8=""),"",MMULT(Z!$B108:INDEX(ZM,$A108-$B$4+1,$B$3-$B$2+1),ZT!BC$9:INDEX(ZTM,$B$3-$B$2+1,BC$8+1-$B$4)))</f>
        <v/>
      </c>
      <c r="BD108" s="18" t="str">
        <f>IF(OR($A108="",BD$8=""),"",MMULT(Z!$B108:INDEX(ZM,$A108-$B$4+1,$B$3-$B$2+1),ZT!BD$9:INDEX(ZTM,$B$3-$B$2+1,BD$8+1-$B$4)))</f>
        <v/>
      </c>
      <c r="BE108" s="18" t="str">
        <f>IF(OR($A108="",BE$8=""),"",MMULT(Z!$B108:INDEX(ZM,$A108-$B$4+1,$B$3-$B$2+1),ZT!BE$9:INDEX(ZTM,$B$3-$B$2+1,BE$8+1-$B$4)))</f>
        <v/>
      </c>
      <c r="BF108" s="18" t="str">
        <f>IF(OR($A108="",BF$8=""),"",MMULT(Z!$B108:INDEX(ZM,$A108-$B$4+1,$B$3-$B$2+1),ZT!BF$9:INDEX(ZTM,$B$3-$B$2+1,BF$8+1-$B$4)))</f>
        <v/>
      </c>
      <c r="BG108" s="18" t="str">
        <f>IF(OR($A108="",BG$8=""),"",MMULT(Z!$B108:INDEX(ZM,$A108-$B$4+1,$B$3-$B$2+1),ZT!BG$9:INDEX(ZTM,$B$3-$B$2+1,BG$8+1-$B$4)))</f>
        <v/>
      </c>
      <c r="BH108" s="18" t="str">
        <f>IF(OR($A108="",BH$8=""),"",MMULT(Z!$B108:INDEX(ZM,$A108-$B$4+1,$B$3-$B$2+1),ZT!BH$9:INDEX(ZTM,$B$3-$B$2+1,BH$8+1-$B$4)))</f>
        <v/>
      </c>
      <c r="BI108" s="18" t="str">
        <f>IF(OR($A108="",BI$8=""),"",MMULT(Z!$B108:INDEX(ZM,$A108-$B$4+1,$B$3-$B$2+1),ZT!BI$9:INDEX(ZTM,$B$3-$B$2+1,BI$8+1-$B$4)))</f>
        <v/>
      </c>
      <c r="BJ108" s="18" t="str">
        <f>IF(OR($A108="",BJ$8=""),"",MMULT(Z!$B108:INDEX(ZM,$A108-$B$4+1,$B$3-$B$2+1),ZT!BJ$9:INDEX(ZTM,$B$3-$B$2+1,BJ$8+1-$B$4)))</f>
        <v/>
      </c>
      <c r="BK108" s="18" t="str">
        <f>IF(OR($A108="",BK$8=""),"",MMULT(Z!$B108:INDEX(ZM,$A108-$B$4+1,$B$3-$B$2+1),ZT!BK$9:INDEX(ZTM,$B$3-$B$2+1,BK$8+1-$B$4)))</f>
        <v/>
      </c>
      <c r="BL108" s="18" t="str">
        <f>IF(OR($A108="",BL$8=""),"",MMULT(Z!$B108:INDEX(ZM,$A108-$B$4+1,$B$3-$B$2+1),ZT!BL$9:INDEX(ZTM,$B$3-$B$2+1,BL$8+1-$B$4)))</f>
        <v/>
      </c>
      <c r="BM108" s="18" t="str">
        <f>IF(OR($A108="",BM$8=""),"",MMULT(Z!$B108:INDEX(ZM,$A108-$B$4+1,$B$3-$B$2+1),ZT!BM$9:INDEX(ZTM,$B$3-$B$2+1,BM$8+1-$B$4)))</f>
        <v/>
      </c>
      <c r="BN108" s="18" t="str">
        <f>IF(OR($A108="",BN$8=""),"",MMULT(Z!$B108:INDEX(ZM,$A108-$B$4+1,$B$3-$B$2+1),ZT!BN$9:INDEX(ZTM,$B$3-$B$2+1,BN$8+1-$B$4)))</f>
        <v/>
      </c>
      <c r="BO108" s="18" t="str">
        <f>IF(OR($A108="",BO$8=""),"",MMULT(Z!$B108:INDEX(ZM,$A108-$B$4+1,$B$3-$B$2+1),ZT!BO$9:INDEX(ZTM,$B$3-$B$2+1,BO$8+1-$B$4)))</f>
        <v/>
      </c>
      <c r="BP108" s="18" t="str">
        <f>IF(OR($A108="",BP$8=""),"",MMULT(Z!$B108:INDEX(ZM,$A108-$B$4+1,$B$3-$B$2+1),ZT!BP$9:INDEX(ZTM,$B$3-$B$2+1,BP$8+1-$B$4)))</f>
        <v/>
      </c>
      <c r="BQ108" s="18" t="str">
        <f>IF(OR($A108="",BQ$8=""),"",MMULT(Z!$B108:INDEX(ZM,$A108-$B$4+1,$B$3-$B$2+1),ZT!BQ$9:INDEX(ZTM,$B$3-$B$2+1,BQ$8+1-$B$4)))</f>
        <v/>
      </c>
      <c r="BR108" s="18" t="str">
        <f>IF(OR($A108="",BR$8=""),"",MMULT(Z!$B108:INDEX(ZM,$A108-$B$4+1,$B$3-$B$2+1),ZT!BR$9:INDEX(ZTM,$B$3-$B$2+1,BR$8+1-$B$4)))</f>
        <v/>
      </c>
      <c r="BS108" s="18" t="str">
        <f>IF(OR($A108="",BS$8=""),"",MMULT(Z!$B108:INDEX(ZM,$A108-$B$4+1,$B$3-$B$2+1),ZT!BS$9:INDEX(ZTM,$B$3-$B$2+1,BS$8+1-$B$4)))</f>
        <v/>
      </c>
      <c r="BT108" s="18" t="str">
        <f>IF(OR($A108="",BT$8=""),"",MMULT(Z!$B108:INDEX(ZM,$A108-$B$4+1,$B$3-$B$2+1),ZT!BT$9:INDEX(ZTM,$B$3-$B$2+1,BT$8+1-$B$4)))</f>
        <v/>
      </c>
      <c r="BU108" s="18" t="str">
        <f>IF(OR($A108="",BU$8=""),"",MMULT(Z!$B108:INDEX(ZM,$A108-$B$4+1,$B$3-$B$2+1),ZT!BU$9:INDEX(ZTM,$B$3-$B$2+1,BU$8+1-$B$4)))</f>
        <v/>
      </c>
      <c r="BV108" s="18" t="str">
        <f>IF(OR($A108="",BV$8=""),"",MMULT(Z!$B108:INDEX(ZM,$A108-$B$4+1,$B$3-$B$2+1),ZT!BV$9:INDEX(ZTM,$B$3-$B$2+1,BV$8+1-$B$4)))</f>
        <v/>
      </c>
      <c r="BW108" s="18" t="str">
        <f>IF(OR($A108="",BW$8=""),"",MMULT(Z!$B108:INDEX(ZM,$A108-$B$4+1,$B$3-$B$2+1),ZT!BW$9:INDEX(ZTM,$B$3-$B$2+1,BW$8+1-$B$4)))</f>
        <v/>
      </c>
      <c r="BX108" s="18" t="str">
        <f>IF(OR($A108="",BX$8=""),"",MMULT(Z!$B108:INDEX(ZM,$A108-$B$4+1,$B$3-$B$2+1),ZT!BX$9:INDEX(ZTM,$B$3-$B$2+1,BX$8+1-$B$4)))</f>
        <v/>
      </c>
      <c r="BY108" s="18" t="str">
        <f>IF(OR($A108="",BY$8=""),"",MMULT(Z!$B108:INDEX(ZM,$A108-$B$4+1,$B$3-$B$2+1),ZT!BY$9:INDEX(ZTM,$B$3-$B$2+1,BY$8+1-$B$4)))</f>
        <v/>
      </c>
      <c r="BZ108" s="18" t="str">
        <f>IF(OR($A108="",BZ$8=""),"",MMULT(Z!$B108:INDEX(ZM,$A108-$B$4+1,$B$3-$B$2+1),ZT!BZ$9:INDEX(ZTM,$B$3-$B$2+1,BZ$8+1-$B$4)))</f>
        <v/>
      </c>
      <c r="CA108" s="18" t="str">
        <f>IF(OR($A108="",CA$8=""),"",MMULT(Z!$B108:INDEX(ZM,$A108-$B$4+1,$B$3-$B$2+1),ZT!CA$9:INDEX(ZTM,$B$3-$B$2+1,CA$8+1-$B$4)))</f>
        <v/>
      </c>
      <c r="CB108" s="18" t="str">
        <f>IF(OR($A108="",CB$8=""),"",MMULT(Z!$B108:INDEX(ZM,$A108-$B$4+1,$B$3-$B$2+1),ZT!CB$9:INDEX(ZTM,$B$3-$B$2+1,CB$8+1-$B$4)))</f>
        <v/>
      </c>
      <c r="CC108" s="18" t="str">
        <f>IF(OR($A108="",CC$8=""),"",MMULT(Z!$B108:INDEX(ZM,$A108-$B$4+1,$B$3-$B$2+1),ZT!CC$9:INDEX(ZTM,$B$3-$B$2+1,CC$8+1-$B$4)))</f>
        <v/>
      </c>
      <c r="CD108" s="18" t="str">
        <f>IF(OR($A108="",CD$8=""),"",MMULT(Z!$B108:INDEX(ZM,$A108-$B$4+1,$B$3-$B$2+1),ZT!CD$9:INDEX(ZTM,$B$3-$B$2+1,CD$8+1-$B$4)))</f>
        <v/>
      </c>
      <c r="CE108" s="18" t="str">
        <f>IF(OR($A108="",CE$8=""),"",MMULT(Z!$B108:INDEX(ZM,$A108-$B$4+1,$B$3-$B$2+1),ZT!CE$9:INDEX(ZTM,$B$3-$B$2+1,CE$8+1-$B$4)))</f>
        <v/>
      </c>
      <c r="CF108" s="18" t="str">
        <f>IF(OR($A108="",CF$8=""),"",MMULT(Z!$B108:INDEX(ZM,$A108-$B$4+1,$B$3-$B$2+1),ZT!CF$9:INDEX(ZTM,$B$3-$B$2+1,CF$8+1-$B$4)))</f>
        <v/>
      </c>
      <c r="CG108" s="18" t="str">
        <f>IF(OR($A108="",CG$8=""),"",MMULT(Z!$B108:INDEX(ZM,$A108-$B$4+1,$B$3-$B$2+1),ZT!CG$9:INDEX(ZTM,$B$3-$B$2+1,CG$8+1-$B$4)))</f>
        <v/>
      </c>
      <c r="CH108" s="18" t="str">
        <f>IF(OR($A108="",CH$8=""),"",MMULT(Z!$B108:INDEX(ZM,$A108-$B$4+1,$B$3-$B$2+1),ZT!CH$9:INDEX(ZTM,$B$3-$B$2+1,CH$8+1-$B$4)))</f>
        <v/>
      </c>
      <c r="CI108" s="18" t="str">
        <f>IF(OR($A108="",CI$8=""),"",MMULT(Z!$B108:INDEX(ZM,$A108-$B$4+1,$B$3-$B$2+1),ZT!CI$9:INDEX(ZTM,$B$3-$B$2+1,CI$8+1-$B$4)))</f>
        <v/>
      </c>
      <c r="CJ108" s="18" t="str">
        <f>IF(OR($A108="",CJ$8=""),"",MMULT(Z!$B108:INDEX(ZM,$A108-$B$4+1,$B$3-$B$2+1),ZT!CJ$9:INDEX(ZTM,$B$3-$B$2+1,CJ$8+1-$B$4)))</f>
        <v/>
      </c>
      <c r="CK108" s="18" t="str">
        <f>IF(OR($A108="",CK$8=""),"",MMULT(Z!$B108:INDEX(ZM,$A108-$B$4+1,$B$3-$B$2+1),ZT!CK$9:INDEX(ZTM,$B$3-$B$2+1,CK$8+1-$B$4)))</f>
        <v/>
      </c>
      <c r="CL108" s="18" t="str">
        <f>IF(OR($A108="",CL$8=""),"",MMULT(Z!$B108:INDEX(ZM,$A108-$B$4+1,$B$3-$B$2+1),ZT!CL$9:INDEX(ZTM,$B$3-$B$2+1,CL$8+1-$B$4)))</f>
        <v/>
      </c>
      <c r="CM108" s="18" t="str">
        <f>IF(OR($A108="",CM$8=""),"",MMULT(Z!$B108:INDEX(ZM,$A108-$B$4+1,$B$3-$B$2+1),ZT!CM$9:INDEX(ZTM,$B$3-$B$2+1,CM$8+1-$B$4)))</f>
        <v/>
      </c>
      <c r="CN108" s="18" t="str">
        <f>IF(OR($A108="",CN$8=""),"",MMULT(Z!$B108:INDEX(ZM,$A108-$B$4+1,$B$3-$B$2+1),ZT!CN$9:INDEX(ZTM,$B$3-$B$2+1,CN$8+1-$B$4)))</f>
        <v/>
      </c>
      <c r="CO108" s="18" t="str">
        <f>IF(OR($A108="",CO$8=""),"",MMULT(Z!$B108:INDEX(ZM,$A108-$B$4+1,$B$3-$B$2+1),ZT!CO$9:INDEX(ZTM,$B$3-$B$2+1,CO$8+1-$B$4)))</f>
        <v/>
      </c>
      <c r="CP108" s="18" t="str">
        <f>IF(OR($A108="",CP$8=""),"",MMULT(Z!$B108:INDEX(ZM,$A108-$B$4+1,$B$3-$B$2+1),ZT!CP$9:INDEX(ZTM,$B$3-$B$2+1,CP$8+1-$B$4)))</f>
        <v/>
      </c>
      <c r="CQ108" s="18" t="str">
        <f>IF(OR($A108="",CQ$8=""),"",MMULT(Z!$B108:INDEX(ZM,$A108-$B$4+1,$B$3-$B$2+1),ZT!CQ$9:INDEX(ZTM,$B$3-$B$2+1,CQ$8+1-$B$4)))</f>
        <v/>
      </c>
      <c r="CR108" s="18" t="str">
        <f>IF(OR($A108="",CR$8=""),"",MMULT(Z!$B108:INDEX(ZM,$A108-$B$4+1,$B$3-$B$2+1),ZT!CR$9:INDEX(ZTM,$B$3-$B$2+1,CR$8+1-$B$4)))</f>
        <v/>
      </c>
      <c r="CS108" s="18" t="str">
        <f>IF(OR($A108="",CS$8=""),"",MMULT(Z!$B108:INDEX(ZM,$A108-$B$4+1,$B$3-$B$2+1),ZT!CS$9:INDEX(ZTM,$B$3-$B$2+1,CS$8+1-$B$4)))</f>
        <v/>
      </c>
      <c r="CT108" s="18" t="str">
        <f>IF(OR($A108="",CT$8=""),"",MMULT(Z!$B108:INDEX(ZM,$A108-$B$4+1,$B$3-$B$2+1),ZT!CT$9:INDEX(ZTM,$B$3-$B$2+1,CT$8+1-$B$4)))</f>
        <v/>
      </c>
      <c r="CU108" s="18" t="str">
        <f>IF(OR($A108="",CU$8=""),"",MMULT(Z!$B108:INDEX(ZM,$A108-$B$4+1,$B$3-$B$2+1),ZT!CU$9:INDEX(ZTM,$B$3-$B$2+1,CU$8+1-$B$4)))</f>
        <v/>
      </c>
      <c r="CV108" s="18" t="str">
        <f>IF(OR($A108="",CV$8=""),"",MMULT(Z!$B108:INDEX(ZM,$A108-$B$4+1,$B$3-$B$2+1),ZT!CV$9:INDEX(ZTM,$B$3-$B$2+1,CV$8+1-$B$4)))</f>
        <v/>
      </c>
      <c r="CW108" s="18" t="str">
        <f>IF(OR($A108="",CW$8=""),"",MMULT(Z!$B108:INDEX(ZM,$A108-$B$4+1,$B$3-$B$2+1),ZT!CW$9:INDEX(ZTM,$B$3-$B$2+1,CW$8+1-$B$4)))</f>
        <v/>
      </c>
      <c r="CX108" s="18" t="str">
        <f>IF(OR($A108="",CX$8=""),"",MMULT(Z!$B108:INDEX(ZM,$A108-$B$4+1,$B$3-$B$2+1),ZT!CX$9:INDEX(ZTM,$B$3-$B$2+1,CX$8+1-$B$4)))</f>
        <v/>
      </c>
      <c r="CY108" s="18" t="str">
        <f>IF(OR($A108="",CY$8=""),"",MMULT(Z!$B108:INDEX(ZM,$A108-$B$4+1,$B$3-$B$2+1),ZT!CY$9:INDEX(ZTM,$B$3-$B$2+1,CY$8+1-$B$4)))</f>
        <v/>
      </c>
      <c r="CZ108" s="18" t="str">
        <f>IF(OR($A108="",CZ$8=""),"",MMULT(Z!$B108:INDEX(ZM,$A108-$B$4+1,$B$3-$B$2+1),ZT!CZ$9:INDEX(ZTM,$B$3-$B$2+1,CZ$8+1-$B$4)))</f>
        <v/>
      </c>
      <c r="DA108" s="18" t="str">
        <f>IF(OR($A108="",DA$8=""),"",MMULT(Z!$B108:INDEX(ZM,$A108-$B$4+1,$B$3-$B$2+1),ZT!DA$9:INDEX(ZTM,$B$3-$B$2+1,DA$8+1-$B$4)))</f>
        <v/>
      </c>
      <c r="DB108" s="18" t="str">
        <f>IF(OR($A108="",DB$8=""),"",MMULT(Z!$B108:INDEX(ZM,$A108-$B$4+1,$B$3-$B$2+1),ZT!DB$9:INDEX(ZTM,$B$3-$B$2+1,DB$8+1-$B$4)))</f>
        <v/>
      </c>
      <c r="DC108" s="18" t="str">
        <f>IF(OR($A108="",DC$8=""),"",MMULT(Z!$B108:INDEX(ZM,$A108-$B$4+1,$B$3-$B$2+1),ZT!DC$9:INDEX(ZTM,$B$3-$B$2+1,DC$8+1-$B$4)))</f>
        <v/>
      </c>
      <c r="DD108" s="18" t="str">
        <f>IF(OR($A108="",DD$8=""),"",MMULT(Z!$B108:INDEX(ZM,$A108-$B$4+1,$B$3-$B$2+1),ZT!DD$9:INDEX(ZTM,$B$3-$B$2+1,DD$8+1-$B$4)))</f>
        <v/>
      </c>
      <c r="DE108" s="18" t="str">
        <f>IF(OR($A108="",DE$8=""),"",MMULT(Z!$B108:INDEX(ZM,$A108-$B$4+1,$B$3-$B$2+1),ZT!DE$9:INDEX(ZTM,$B$3-$B$2+1,DE$8+1-$B$4)))</f>
        <v/>
      </c>
      <c r="DF108" s="18" t="str">
        <f>IF(OR($A108="",DF$8=""),"",MMULT(Z!$B108:INDEX(ZM,$A108-$B$4+1,$B$3-$B$2+1),ZT!DF$9:INDEX(ZTM,$B$3-$B$2+1,DF$8+1-$B$4)))</f>
        <v/>
      </c>
      <c r="DG108" s="18" t="str">
        <f>IF(OR($A108="",DG$8=""),"",MMULT(Z!$B108:INDEX(ZM,$A108-$B$4+1,$B$3-$B$2+1),ZT!DG$9:INDEX(ZTM,$B$3-$B$2+1,DG$8+1-$B$4)))</f>
        <v/>
      </c>
    </row>
    <row r="109" spans="1:111">
      <c r="A109" t="str">
        <f>Z!A109</f>
        <v/>
      </c>
      <c r="B109" s="18" t="str">
        <f>IF(OR($A109="",B$8=""),"",MMULT(Z!$B109:INDEX(ZM,$A109-$B$4+1,$B$3-$B$2+1),ZT!B$9:INDEX(ZTM,$B$3-$B$2+1,B$8+1-$B$4)))</f>
        <v/>
      </c>
      <c r="C109" s="18" t="str">
        <f>IF(OR($A109="",C$8=""),"",MMULT(Z!$B109:INDEX(ZM,$A109-$B$4+1,$B$3-$B$2+1),ZT!C$9:INDEX(ZTM,$B$3-$B$2+1,C$8+1-$B$4)))</f>
        <v/>
      </c>
      <c r="D109" s="18" t="str">
        <f>IF(OR($A109="",D$8=""),"",MMULT(Z!$B109:INDEX(ZM,$A109-$B$4+1,$B$3-$B$2+1),ZT!D$9:INDEX(ZTM,$B$3-$B$2+1,D$8+1-$B$4)))</f>
        <v/>
      </c>
      <c r="E109" s="18" t="str">
        <f>IF(OR($A109="",E$8=""),"",MMULT(Z!$B109:INDEX(ZM,$A109-$B$4+1,$B$3-$B$2+1),ZT!E$9:INDEX(ZTM,$B$3-$B$2+1,E$8+1-$B$4)))</f>
        <v/>
      </c>
      <c r="F109" s="18" t="str">
        <f>IF(OR($A109="",F$8=""),"",MMULT(Z!$B109:INDEX(ZM,$A109-$B$4+1,$B$3-$B$2+1),ZT!F$9:INDEX(ZTM,$B$3-$B$2+1,F$8+1-$B$4)))</f>
        <v/>
      </c>
      <c r="G109" s="18" t="str">
        <f>IF(OR($A109="",G$8=""),"",MMULT(Z!$B109:INDEX(ZM,$A109-$B$4+1,$B$3-$B$2+1),ZT!G$9:INDEX(ZTM,$B$3-$B$2+1,G$8+1-$B$4)))</f>
        <v/>
      </c>
      <c r="H109" s="18" t="str">
        <f>IF(OR($A109="",H$8=""),"",MMULT(Z!$B109:INDEX(ZM,$A109-$B$4+1,$B$3-$B$2+1),ZT!H$9:INDEX(ZTM,$B$3-$B$2+1,H$8+1-$B$4)))</f>
        <v/>
      </c>
      <c r="I109" s="18" t="str">
        <f>IF(OR($A109="",I$8=""),"",MMULT(Z!$B109:INDEX(ZM,$A109-$B$4+1,$B$3-$B$2+1),ZT!I$9:INDEX(ZTM,$B$3-$B$2+1,I$8+1-$B$4)))</f>
        <v/>
      </c>
      <c r="J109" s="18" t="str">
        <f>IF(OR($A109="",J$8=""),"",MMULT(Z!$B109:INDEX(ZM,$A109-$B$4+1,$B$3-$B$2+1),ZT!J$9:INDEX(ZTM,$B$3-$B$2+1,J$8+1-$B$4)))</f>
        <v/>
      </c>
      <c r="K109" s="18" t="str">
        <f>IF(OR($A109="",K$8=""),"",MMULT(Z!$B109:INDEX(ZM,$A109-$B$4+1,$B$3-$B$2+1),ZT!K$9:INDEX(ZTM,$B$3-$B$2+1,K$8+1-$B$4)))</f>
        <v/>
      </c>
      <c r="L109" s="18" t="str">
        <f>IF(OR($A109="",L$8=""),"",MMULT(Z!$B109:INDEX(ZM,$A109-$B$4+1,$B$3-$B$2+1),ZT!L$9:INDEX(ZTM,$B$3-$B$2+1,L$8+1-$B$4)))</f>
        <v/>
      </c>
      <c r="M109" s="18" t="str">
        <f>IF(OR($A109="",M$8=""),"",MMULT(Z!$B109:INDEX(ZM,$A109-$B$4+1,$B$3-$B$2+1),ZT!M$9:INDEX(ZTM,$B$3-$B$2+1,M$8+1-$B$4)))</f>
        <v/>
      </c>
      <c r="N109" s="18" t="str">
        <f>IF(OR($A109="",N$8=""),"",MMULT(Z!$B109:INDEX(ZM,$A109-$B$4+1,$B$3-$B$2+1),ZT!N$9:INDEX(ZTM,$B$3-$B$2+1,N$8+1-$B$4)))</f>
        <v/>
      </c>
      <c r="O109" s="18" t="str">
        <f>IF(OR($A109="",O$8=""),"",MMULT(Z!$B109:INDEX(ZM,$A109-$B$4+1,$B$3-$B$2+1),ZT!O$9:INDEX(ZTM,$B$3-$B$2+1,O$8+1-$B$4)))</f>
        <v/>
      </c>
      <c r="P109" s="18" t="str">
        <f>IF(OR($A109="",P$8=""),"",MMULT(Z!$B109:INDEX(ZM,$A109-$B$4+1,$B$3-$B$2+1),ZT!P$9:INDEX(ZTM,$B$3-$B$2+1,P$8+1-$B$4)))</f>
        <v/>
      </c>
      <c r="Q109" s="18" t="str">
        <f>IF(OR($A109="",Q$8=""),"",MMULT(Z!$B109:INDEX(ZM,$A109-$B$4+1,$B$3-$B$2+1),ZT!Q$9:INDEX(ZTM,$B$3-$B$2+1,Q$8+1-$B$4)))</f>
        <v/>
      </c>
      <c r="R109" s="18" t="str">
        <f>IF(OR($A109="",R$8=""),"",MMULT(Z!$B109:INDEX(ZM,$A109-$B$4+1,$B$3-$B$2+1),ZT!R$9:INDEX(ZTM,$B$3-$B$2+1,R$8+1-$B$4)))</f>
        <v/>
      </c>
      <c r="S109" s="18" t="str">
        <f>IF(OR($A109="",S$8=""),"",MMULT(Z!$B109:INDEX(ZM,$A109-$B$4+1,$B$3-$B$2+1),ZT!S$9:INDEX(ZTM,$B$3-$B$2+1,S$8+1-$B$4)))</f>
        <v/>
      </c>
      <c r="T109" s="18" t="str">
        <f>IF(OR($A109="",T$8=""),"",MMULT(Z!$B109:INDEX(ZM,$A109-$B$4+1,$B$3-$B$2+1),ZT!T$9:INDEX(ZTM,$B$3-$B$2+1,T$8+1-$B$4)))</f>
        <v/>
      </c>
      <c r="U109" s="18" t="str">
        <f>IF(OR($A109="",U$8=""),"",MMULT(Z!$B109:INDEX(ZM,$A109-$B$4+1,$B$3-$B$2+1),ZT!U$9:INDEX(ZTM,$B$3-$B$2+1,U$8+1-$B$4)))</f>
        <v/>
      </c>
      <c r="V109" s="18" t="str">
        <f>IF(OR($A109="",V$8=""),"",MMULT(Z!$B109:INDEX(ZM,$A109-$B$4+1,$B$3-$B$2+1),ZT!V$9:INDEX(ZTM,$B$3-$B$2+1,V$8+1-$B$4)))</f>
        <v/>
      </c>
      <c r="W109" s="18" t="str">
        <f>IF(OR($A109="",W$8=""),"",MMULT(Z!$B109:INDEX(ZM,$A109-$B$4+1,$B$3-$B$2+1),ZT!W$9:INDEX(ZTM,$B$3-$B$2+1,W$8+1-$B$4)))</f>
        <v/>
      </c>
      <c r="X109" s="18" t="str">
        <f>IF(OR($A109="",X$8=""),"",MMULT(Z!$B109:INDEX(ZM,$A109-$B$4+1,$B$3-$B$2+1),ZT!X$9:INDEX(ZTM,$B$3-$B$2+1,X$8+1-$B$4)))</f>
        <v/>
      </c>
      <c r="Y109" s="18" t="str">
        <f>IF(OR($A109="",Y$8=""),"",MMULT(Z!$B109:INDEX(ZM,$A109-$B$4+1,$B$3-$B$2+1),ZT!Y$9:INDEX(ZTM,$B$3-$B$2+1,Y$8+1-$B$4)))</f>
        <v/>
      </c>
      <c r="Z109" s="18" t="str">
        <f>IF(OR($A109="",Z$8=""),"",MMULT(Z!$B109:INDEX(ZM,$A109-$B$4+1,$B$3-$B$2+1),ZT!Z$9:INDEX(ZTM,$B$3-$B$2+1,Z$8+1-$B$4)))</f>
        <v/>
      </c>
      <c r="AA109" s="18" t="str">
        <f>IF(OR($A109="",AA$8=""),"",MMULT(Z!$B109:INDEX(ZM,$A109-$B$4+1,$B$3-$B$2+1),ZT!AA$9:INDEX(ZTM,$B$3-$B$2+1,AA$8+1-$B$4)))</f>
        <v/>
      </c>
      <c r="AB109" s="18" t="str">
        <f>IF(OR($A109="",AB$8=""),"",MMULT(Z!$B109:INDEX(ZM,$A109-$B$4+1,$B$3-$B$2+1),ZT!AB$9:INDEX(ZTM,$B$3-$B$2+1,AB$8+1-$B$4)))</f>
        <v/>
      </c>
      <c r="AC109" s="18" t="str">
        <f>IF(OR($A109="",AC$8=""),"",MMULT(Z!$B109:INDEX(ZM,$A109-$B$4+1,$B$3-$B$2+1),ZT!AC$9:INDEX(ZTM,$B$3-$B$2+1,AC$8+1-$B$4)))</f>
        <v/>
      </c>
      <c r="AD109" s="18" t="str">
        <f>IF(OR($A109="",AD$8=""),"",MMULT(Z!$B109:INDEX(ZM,$A109-$B$4+1,$B$3-$B$2+1),ZT!AD$9:INDEX(ZTM,$B$3-$B$2+1,AD$8+1-$B$4)))</f>
        <v/>
      </c>
      <c r="AE109" s="18" t="str">
        <f>IF(OR($A109="",AE$8=""),"",MMULT(Z!$B109:INDEX(ZM,$A109-$B$4+1,$B$3-$B$2+1),ZT!AE$9:INDEX(ZTM,$B$3-$B$2+1,AE$8+1-$B$4)))</f>
        <v/>
      </c>
      <c r="AF109" s="18" t="str">
        <f>IF(OR($A109="",AF$8=""),"",MMULT(Z!$B109:INDEX(ZM,$A109-$B$4+1,$B$3-$B$2+1),ZT!AF$9:INDEX(ZTM,$B$3-$B$2+1,AF$8+1-$B$4)))</f>
        <v/>
      </c>
      <c r="AG109" s="18" t="str">
        <f>IF(OR($A109="",AG$8=""),"",MMULT(Z!$B109:INDEX(ZM,$A109-$B$4+1,$B$3-$B$2+1),ZT!AG$9:INDEX(ZTM,$B$3-$B$2+1,AG$8+1-$B$4)))</f>
        <v/>
      </c>
      <c r="AH109" s="18" t="str">
        <f>IF(OR($A109="",AH$8=""),"",MMULT(Z!$B109:INDEX(ZM,$A109-$B$4+1,$B$3-$B$2+1),ZT!AH$9:INDEX(ZTM,$B$3-$B$2+1,AH$8+1-$B$4)))</f>
        <v/>
      </c>
      <c r="AI109" s="18" t="str">
        <f>IF(OR($A109="",AI$8=""),"",MMULT(Z!$B109:INDEX(ZM,$A109-$B$4+1,$B$3-$B$2+1),ZT!AI$9:INDEX(ZTM,$B$3-$B$2+1,AI$8+1-$B$4)))</f>
        <v/>
      </c>
      <c r="AJ109" s="18" t="str">
        <f>IF(OR($A109="",AJ$8=""),"",MMULT(Z!$B109:INDEX(ZM,$A109-$B$4+1,$B$3-$B$2+1),ZT!AJ$9:INDEX(ZTM,$B$3-$B$2+1,AJ$8+1-$B$4)))</f>
        <v/>
      </c>
      <c r="AK109" s="18" t="str">
        <f>IF(OR($A109="",AK$8=""),"",MMULT(Z!$B109:INDEX(ZM,$A109-$B$4+1,$B$3-$B$2+1),ZT!AK$9:INDEX(ZTM,$B$3-$B$2+1,AK$8+1-$B$4)))</f>
        <v/>
      </c>
      <c r="AL109" s="18" t="str">
        <f>IF(OR($A109="",AL$8=""),"",MMULT(Z!$B109:INDEX(ZM,$A109-$B$4+1,$B$3-$B$2+1),ZT!AL$9:INDEX(ZTM,$B$3-$B$2+1,AL$8+1-$B$4)))</f>
        <v/>
      </c>
      <c r="AM109" s="18" t="str">
        <f>IF(OR($A109="",AM$8=""),"",MMULT(Z!$B109:INDEX(ZM,$A109-$B$4+1,$B$3-$B$2+1),ZT!AM$9:INDEX(ZTM,$B$3-$B$2+1,AM$8+1-$B$4)))</f>
        <v/>
      </c>
      <c r="AN109" s="18" t="str">
        <f>IF(OR($A109="",AN$8=""),"",MMULT(Z!$B109:INDEX(ZM,$A109-$B$4+1,$B$3-$B$2+1),ZT!AN$9:INDEX(ZTM,$B$3-$B$2+1,AN$8+1-$B$4)))</f>
        <v/>
      </c>
      <c r="AO109" s="18" t="str">
        <f>IF(OR($A109="",AO$8=""),"",MMULT(Z!$B109:INDEX(ZM,$A109-$B$4+1,$B$3-$B$2+1),ZT!AO$9:INDEX(ZTM,$B$3-$B$2+1,AO$8+1-$B$4)))</f>
        <v/>
      </c>
      <c r="AP109" s="18" t="str">
        <f>IF(OR($A109="",AP$8=""),"",MMULT(Z!$B109:INDEX(ZM,$A109-$B$4+1,$B$3-$B$2+1),ZT!AP$9:INDEX(ZTM,$B$3-$B$2+1,AP$8+1-$B$4)))</f>
        <v/>
      </c>
      <c r="AQ109" s="18" t="str">
        <f>IF(OR($A109="",AQ$8=""),"",MMULT(Z!$B109:INDEX(ZM,$A109-$B$4+1,$B$3-$B$2+1),ZT!AQ$9:INDEX(ZTM,$B$3-$B$2+1,AQ$8+1-$B$4)))</f>
        <v/>
      </c>
      <c r="AR109" s="18" t="str">
        <f>IF(OR($A109="",AR$8=""),"",MMULT(Z!$B109:INDEX(ZM,$A109-$B$4+1,$B$3-$B$2+1),ZT!AR$9:INDEX(ZTM,$B$3-$B$2+1,AR$8+1-$B$4)))</f>
        <v/>
      </c>
      <c r="AS109" s="18" t="str">
        <f>IF(OR($A109="",AS$8=""),"",MMULT(Z!$B109:INDEX(ZM,$A109-$B$4+1,$B$3-$B$2+1),ZT!AS$9:INDEX(ZTM,$B$3-$B$2+1,AS$8+1-$B$4)))</f>
        <v/>
      </c>
      <c r="AT109" s="18" t="str">
        <f>IF(OR($A109="",AT$8=""),"",MMULT(Z!$B109:INDEX(ZM,$A109-$B$4+1,$B$3-$B$2+1),ZT!AT$9:INDEX(ZTM,$B$3-$B$2+1,AT$8+1-$B$4)))</f>
        <v/>
      </c>
      <c r="AU109" s="18" t="str">
        <f>IF(OR($A109="",AU$8=""),"",MMULT(Z!$B109:INDEX(ZM,$A109-$B$4+1,$B$3-$B$2+1),ZT!AU$9:INDEX(ZTM,$B$3-$B$2+1,AU$8+1-$B$4)))</f>
        <v/>
      </c>
      <c r="AV109" s="18" t="str">
        <f>IF(OR($A109="",AV$8=""),"",MMULT(Z!$B109:INDEX(ZM,$A109-$B$4+1,$B$3-$B$2+1),ZT!AV$9:INDEX(ZTM,$B$3-$B$2+1,AV$8+1-$B$4)))</f>
        <v/>
      </c>
      <c r="AW109" s="18" t="str">
        <f>IF(OR($A109="",AW$8=""),"",MMULT(Z!$B109:INDEX(ZM,$A109-$B$4+1,$B$3-$B$2+1),ZT!AW$9:INDEX(ZTM,$B$3-$B$2+1,AW$8+1-$B$4)))</f>
        <v/>
      </c>
      <c r="AX109" s="18" t="str">
        <f>IF(OR($A109="",AX$8=""),"",MMULT(Z!$B109:INDEX(ZM,$A109-$B$4+1,$B$3-$B$2+1),ZT!AX$9:INDEX(ZTM,$B$3-$B$2+1,AX$8+1-$B$4)))</f>
        <v/>
      </c>
      <c r="AY109" s="18" t="str">
        <f>IF(OR($A109="",AY$8=""),"",MMULT(Z!$B109:INDEX(ZM,$A109-$B$4+1,$B$3-$B$2+1),ZT!AY$9:INDEX(ZTM,$B$3-$B$2+1,AY$8+1-$B$4)))</f>
        <v/>
      </c>
      <c r="AZ109" s="18" t="str">
        <f>IF(OR($A109="",AZ$8=""),"",MMULT(Z!$B109:INDEX(ZM,$A109-$B$4+1,$B$3-$B$2+1),ZT!AZ$9:INDEX(ZTM,$B$3-$B$2+1,AZ$8+1-$B$4)))</f>
        <v/>
      </c>
      <c r="BA109" s="18" t="str">
        <f>IF(OR($A109="",BA$8=""),"",MMULT(Z!$B109:INDEX(ZM,$A109-$B$4+1,$B$3-$B$2+1),ZT!BA$9:INDEX(ZTM,$B$3-$B$2+1,BA$8+1-$B$4)))</f>
        <v/>
      </c>
      <c r="BB109" s="18" t="str">
        <f>IF(OR($A109="",BB$8=""),"",MMULT(Z!$B109:INDEX(ZM,$A109-$B$4+1,$B$3-$B$2+1),ZT!BB$9:INDEX(ZTM,$B$3-$B$2+1,BB$8+1-$B$4)))</f>
        <v/>
      </c>
      <c r="BC109" s="18" t="str">
        <f>IF(OR($A109="",BC$8=""),"",MMULT(Z!$B109:INDEX(ZM,$A109-$B$4+1,$B$3-$B$2+1),ZT!BC$9:INDEX(ZTM,$B$3-$B$2+1,BC$8+1-$B$4)))</f>
        <v/>
      </c>
      <c r="BD109" s="18" t="str">
        <f>IF(OR($A109="",BD$8=""),"",MMULT(Z!$B109:INDEX(ZM,$A109-$B$4+1,$B$3-$B$2+1),ZT!BD$9:INDEX(ZTM,$B$3-$B$2+1,BD$8+1-$B$4)))</f>
        <v/>
      </c>
      <c r="BE109" s="18" t="str">
        <f>IF(OR($A109="",BE$8=""),"",MMULT(Z!$B109:INDEX(ZM,$A109-$B$4+1,$B$3-$B$2+1),ZT!BE$9:INDEX(ZTM,$B$3-$B$2+1,BE$8+1-$B$4)))</f>
        <v/>
      </c>
      <c r="BF109" s="18" t="str">
        <f>IF(OR($A109="",BF$8=""),"",MMULT(Z!$B109:INDEX(ZM,$A109-$B$4+1,$B$3-$B$2+1),ZT!BF$9:INDEX(ZTM,$B$3-$B$2+1,BF$8+1-$B$4)))</f>
        <v/>
      </c>
      <c r="BG109" s="18" t="str">
        <f>IF(OR($A109="",BG$8=""),"",MMULT(Z!$B109:INDEX(ZM,$A109-$B$4+1,$B$3-$B$2+1),ZT!BG$9:INDEX(ZTM,$B$3-$B$2+1,BG$8+1-$B$4)))</f>
        <v/>
      </c>
      <c r="BH109" s="18" t="str">
        <f>IF(OR($A109="",BH$8=""),"",MMULT(Z!$B109:INDEX(ZM,$A109-$B$4+1,$B$3-$B$2+1),ZT!BH$9:INDEX(ZTM,$B$3-$B$2+1,BH$8+1-$B$4)))</f>
        <v/>
      </c>
      <c r="BI109" s="18" t="str">
        <f>IF(OR($A109="",BI$8=""),"",MMULT(Z!$B109:INDEX(ZM,$A109-$B$4+1,$B$3-$B$2+1),ZT!BI$9:INDEX(ZTM,$B$3-$B$2+1,BI$8+1-$B$4)))</f>
        <v/>
      </c>
      <c r="BJ109" s="18" t="str">
        <f>IF(OR($A109="",BJ$8=""),"",MMULT(Z!$B109:INDEX(ZM,$A109-$B$4+1,$B$3-$B$2+1),ZT!BJ$9:INDEX(ZTM,$B$3-$B$2+1,BJ$8+1-$B$4)))</f>
        <v/>
      </c>
      <c r="BK109" s="18" t="str">
        <f>IF(OR($A109="",BK$8=""),"",MMULT(Z!$B109:INDEX(ZM,$A109-$B$4+1,$B$3-$B$2+1),ZT!BK$9:INDEX(ZTM,$B$3-$B$2+1,BK$8+1-$B$4)))</f>
        <v/>
      </c>
      <c r="BL109" s="18" t="str">
        <f>IF(OR($A109="",BL$8=""),"",MMULT(Z!$B109:INDEX(ZM,$A109-$B$4+1,$B$3-$B$2+1),ZT!BL$9:INDEX(ZTM,$B$3-$B$2+1,BL$8+1-$B$4)))</f>
        <v/>
      </c>
      <c r="BM109" s="18" t="str">
        <f>IF(OR($A109="",BM$8=""),"",MMULT(Z!$B109:INDEX(ZM,$A109-$B$4+1,$B$3-$B$2+1),ZT!BM$9:INDEX(ZTM,$B$3-$B$2+1,BM$8+1-$B$4)))</f>
        <v/>
      </c>
      <c r="BN109" s="18" t="str">
        <f>IF(OR($A109="",BN$8=""),"",MMULT(Z!$B109:INDEX(ZM,$A109-$B$4+1,$B$3-$B$2+1),ZT!BN$9:INDEX(ZTM,$B$3-$B$2+1,BN$8+1-$B$4)))</f>
        <v/>
      </c>
      <c r="BO109" s="18" t="str">
        <f>IF(OR($A109="",BO$8=""),"",MMULT(Z!$B109:INDEX(ZM,$A109-$B$4+1,$B$3-$B$2+1),ZT!BO$9:INDEX(ZTM,$B$3-$B$2+1,BO$8+1-$B$4)))</f>
        <v/>
      </c>
      <c r="BP109" s="18" t="str">
        <f>IF(OR($A109="",BP$8=""),"",MMULT(Z!$B109:INDEX(ZM,$A109-$B$4+1,$B$3-$B$2+1),ZT!BP$9:INDEX(ZTM,$B$3-$B$2+1,BP$8+1-$B$4)))</f>
        <v/>
      </c>
      <c r="BQ109" s="18" t="str">
        <f>IF(OR($A109="",BQ$8=""),"",MMULT(Z!$B109:INDEX(ZM,$A109-$B$4+1,$B$3-$B$2+1),ZT!BQ$9:INDEX(ZTM,$B$3-$B$2+1,BQ$8+1-$B$4)))</f>
        <v/>
      </c>
      <c r="BR109" s="18" t="str">
        <f>IF(OR($A109="",BR$8=""),"",MMULT(Z!$B109:INDEX(ZM,$A109-$B$4+1,$B$3-$B$2+1),ZT!BR$9:INDEX(ZTM,$B$3-$B$2+1,BR$8+1-$B$4)))</f>
        <v/>
      </c>
      <c r="BS109" s="18" t="str">
        <f>IF(OR($A109="",BS$8=""),"",MMULT(Z!$B109:INDEX(ZM,$A109-$B$4+1,$B$3-$B$2+1),ZT!BS$9:INDEX(ZTM,$B$3-$B$2+1,BS$8+1-$B$4)))</f>
        <v/>
      </c>
      <c r="BT109" s="18" t="str">
        <f>IF(OR($A109="",BT$8=""),"",MMULT(Z!$B109:INDEX(ZM,$A109-$B$4+1,$B$3-$B$2+1),ZT!BT$9:INDEX(ZTM,$B$3-$B$2+1,BT$8+1-$B$4)))</f>
        <v/>
      </c>
      <c r="BU109" s="18" t="str">
        <f>IF(OR($A109="",BU$8=""),"",MMULT(Z!$B109:INDEX(ZM,$A109-$B$4+1,$B$3-$B$2+1),ZT!BU$9:INDEX(ZTM,$B$3-$B$2+1,BU$8+1-$B$4)))</f>
        <v/>
      </c>
      <c r="BV109" s="18" t="str">
        <f>IF(OR($A109="",BV$8=""),"",MMULT(Z!$B109:INDEX(ZM,$A109-$B$4+1,$B$3-$B$2+1),ZT!BV$9:INDEX(ZTM,$B$3-$B$2+1,BV$8+1-$B$4)))</f>
        <v/>
      </c>
      <c r="BW109" s="18" t="str">
        <f>IF(OR($A109="",BW$8=""),"",MMULT(Z!$B109:INDEX(ZM,$A109-$B$4+1,$B$3-$B$2+1),ZT!BW$9:INDEX(ZTM,$B$3-$B$2+1,BW$8+1-$B$4)))</f>
        <v/>
      </c>
      <c r="BX109" s="18" t="str">
        <f>IF(OR($A109="",BX$8=""),"",MMULT(Z!$B109:INDEX(ZM,$A109-$B$4+1,$B$3-$B$2+1),ZT!BX$9:INDEX(ZTM,$B$3-$B$2+1,BX$8+1-$B$4)))</f>
        <v/>
      </c>
      <c r="BY109" s="18" t="str">
        <f>IF(OR($A109="",BY$8=""),"",MMULT(Z!$B109:INDEX(ZM,$A109-$B$4+1,$B$3-$B$2+1),ZT!BY$9:INDEX(ZTM,$B$3-$B$2+1,BY$8+1-$B$4)))</f>
        <v/>
      </c>
      <c r="BZ109" s="18" t="str">
        <f>IF(OR($A109="",BZ$8=""),"",MMULT(Z!$B109:INDEX(ZM,$A109-$B$4+1,$B$3-$B$2+1),ZT!BZ$9:INDEX(ZTM,$B$3-$B$2+1,BZ$8+1-$B$4)))</f>
        <v/>
      </c>
      <c r="CA109" s="18" t="str">
        <f>IF(OR($A109="",CA$8=""),"",MMULT(Z!$B109:INDEX(ZM,$A109-$B$4+1,$B$3-$B$2+1),ZT!CA$9:INDEX(ZTM,$B$3-$B$2+1,CA$8+1-$B$4)))</f>
        <v/>
      </c>
      <c r="CB109" s="18" t="str">
        <f>IF(OR($A109="",CB$8=""),"",MMULT(Z!$B109:INDEX(ZM,$A109-$B$4+1,$B$3-$B$2+1),ZT!CB$9:INDEX(ZTM,$B$3-$B$2+1,CB$8+1-$B$4)))</f>
        <v/>
      </c>
      <c r="CC109" s="18" t="str">
        <f>IF(OR($A109="",CC$8=""),"",MMULT(Z!$B109:INDEX(ZM,$A109-$B$4+1,$B$3-$B$2+1),ZT!CC$9:INDEX(ZTM,$B$3-$B$2+1,CC$8+1-$B$4)))</f>
        <v/>
      </c>
      <c r="CD109" s="18" t="str">
        <f>IF(OR($A109="",CD$8=""),"",MMULT(Z!$B109:INDEX(ZM,$A109-$B$4+1,$B$3-$B$2+1),ZT!CD$9:INDEX(ZTM,$B$3-$B$2+1,CD$8+1-$B$4)))</f>
        <v/>
      </c>
      <c r="CE109" s="18" t="str">
        <f>IF(OR($A109="",CE$8=""),"",MMULT(Z!$B109:INDEX(ZM,$A109-$B$4+1,$B$3-$B$2+1),ZT!CE$9:INDEX(ZTM,$B$3-$B$2+1,CE$8+1-$B$4)))</f>
        <v/>
      </c>
      <c r="CF109" s="18" t="str">
        <f>IF(OR($A109="",CF$8=""),"",MMULT(Z!$B109:INDEX(ZM,$A109-$B$4+1,$B$3-$B$2+1),ZT!CF$9:INDEX(ZTM,$B$3-$B$2+1,CF$8+1-$B$4)))</f>
        <v/>
      </c>
      <c r="CG109" s="18" t="str">
        <f>IF(OR($A109="",CG$8=""),"",MMULT(Z!$B109:INDEX(ZM,$A109-$B$4+1,$B$3-$B$2+1),ZT!CG$9:INDEX(ZTM,$B$3-$B$2+1,CG$8+1-$B$4)))</f>
        <v/>
      </c>
      <c r="CH109" s="18" t="str">
        <f>IF(OR($A109="",CH$8=""),"",MMULT(Z!$B109:INDEX(ZM,$A109-$B$4+1,$B$3-$B$2+1),ZT!CH$9:INDEX(ZTM,$B$3-$B$2+1,CH$8+1-$B$4)))</f>
        <v/>
      </c>
      <c r="CI109" s="18" t="str">
        <f>IF(OR($A109="",CI$8=""),"",MMULT(Z!$B109:INDEX(ZM,$A109-$B$4+1,$B$3-$B$2+1),ZT!CI$9:INDEX(ZTM,$B$3-$B$2+1,CI$8+1-$B$4)))</f>
        <v/>
      </c>
      <c r="CJ109" s="18" t="str">
        <f>IF(OR($A109="",CJ$8=""),"",MMULT(Z!$B109:INDEX(ZM,$A109-$B$4+1,$B$3-$B$2+1),ZT!CJ$9:INDEX(ZTM,$B$3-$B$2+1,CJ$8+1-$B$4)))</f>
        <v/>
      </c>
      <c r="CK109" s="18" t="str">
        <f>IF(OR($A109="",CK$8=""),"",MMULT(Z!$B109:INDEX(ZM,$A109-$B$4+1,$B$3-$B$2+1),ZT!CK$9:INDEX(ZTM,$B$3-$B$2+1,CK$8+1-$B$4)))</f>
        <v/>
      </c>
      <c r="CL109" s="18" t="str">
        <f>IF(OR($A109="",CL$8=""),"",MMULT(Z!$B109:INDEX(ZM,$A109-$B$4+1,$B$3-$B$2+1),ZT!CL$9:INDEX(ZTM,$B$3-$B$2+1,CL$8+1-$B$4)))</f>
        <v/>
      </c>
      <c r="CM109" s="18" t="str">
        <f>IF(OR($A109="",CM$8=""),"",MMULT(Z!$B109:INDEX(ZM,$A109-$B$4+1,$B$3-$B$2+1),ZT!CM$9:INDEX(ZTM,$B$3-$B$2+1,CM$8+1-$B$4)))</f>
        <v/>
      </c>
      <c r="CN109" s="18" t="str">
        <f>IF(OR($A109="",CN$8=""),"",MMULT(Z!$B109:INDEX(ZM,$A109-$B$4+1,$B$3-$B$2+1),ZT!CN$9:INDEX(ZTM,$B$3-$B$2+1,CN$8+1-$B$4)))</f>
        <v/>
      </c>
      <c r="CO109" s="18" t="str">
        <f>IF(OR($A109="",CO$8=""),"",MMULT(Z!$B109:INDEX(ZM,$A109-$B$4+1,$B$3-$B$2+1),ZT!CO$9:INDEX(ZTM,$B$3-$B$2+1,CO$8+1-$B$4)))</f>
        <v/>
      </c>
      <c r="CP109" s="18" t="str">
        <f>IF(OR($A109="",CP$8=""),"",MMULT(Z!$B109:INDEX(ZM,$A109-$B$4+1,$B$3-$B$2+1),ZT!CP$9:INDEX(ZTM,$B$3-$B$2+1,CP$8+1-$B$4)))</f>
        <v/>
      </c>
      <c r="CQ109" s="18" t="str">
        <f>IF(OR($A109="",CQ$8=""),"",MMULT(Z!$B109:INDEX(ZM,$A109-$B$4+1,$B$3-$B$2+1),ZT!CQ$9:INDEX(ZTM,$B$3-$B$2+1,CQ$8+1-$B$4)))</f>
        <v/>
      </c>
      <c r="CR109" s="18" t="str">
        <f>IF(OR($A109="",CR$8=""),"",MMULT(Z!$B109:INDEX(ZM,$A109-$B$4+1,$B$3-$B$2+1),ZT!CR$9:INDEX(ZTM,$B$3-$B$2+1,CR$8+1-$B$4)))</f>
        <v/>
      </c>
      <c r="CS109" s="18" t="str">
        <f>IF(OR($A109="",CS$8=""),"",MMULT(Z!$B109:INDEX(ZM,$A109-$B$4+1,$B$3-$B$2+1),ZT!CS$9:INDEX(ZTM,$B$3-$B$2+1,CS$8+1-$B$4)))</f>
        <v/>
      </c>
      <c r="CT109" s="18" t="str">
        <f>IF(OR($A109="",CT$8=""),"",MMULT(Z!$B109:INDEX(ZM,$A109-$B$4+1,$B$3-$B$2+1),ZT!CT$9:INDEX(ZTM,$B$3-$B$2+1,CT$8+1-$B$4)))</f>
        <v/>
      </c>
      <c r="CU109" s="18" t="str">
        <f>IF(OR($A109="",CU$8=""),"",MMULT(Z!$B109:INDEX(ZM,$A109-$B$4+1,$B$3-$B$2+1),ZT!CU$9:INDEX(ZTM,$B$3-$B$2+1,CU$8+1-$B$4)))</f>
        <v/>
      </c>
      <c r="CV109" s="18" t="str">
        <f>IF(OR($A109="",CV$8=""),"",MMULT(Z!$B109:INDEX(ZM,$A109-$B$4+1,$B$3-$B$2+1),ZT!CV$9:INDEX(ZTM,$B$3-$B$2+1,CV$8+1-$B$4)))</f>
        <v/>
      </c>
      <c r="CW109" s="18" t="str">
        <f>IF(OR($A109="",CW$8=""),"",MMULT(Z!$B109:INDEX(ZM,$A109-$B$4+1,$B$3-$B$2+1),ZT!CW$9:INDEX(ZTM,$B$3-$B$2+1,CW$8+1-$B$4)))</f>
        <v/>
      </c>
      <c r="CX109" s="18" t="str">
        <f>IF(OR($A109="",CX$8=""),"",MMULT(Z!$B109:INDEX(ZM,$A109-$B$4+1,$B$3-$B$2+1),ZT!CX$9:INDEX(ZTM,$B$3-$B$2+1,CX$8+1-$B$4)))</f>
        <v/>
      </c>
      <c r="CY109" s="18" t="str">
        <f>IF(OR($A109="",CY$8=""),"",MMULT(Z!$B109:INDEX(ZM,$A109-$B$4+1,$B$3-$B$2+1),ZT!CY$9:INDEX(ZTM,$B$3-$B$2+1,CY$8+1-$B$4)))</f>
        <v/>
      </c>
      <c r="CZ109" s="18" t="str">
        <f>IF(OR($A109="",CZ$8=""),"",MMULT(Z!$B109:INDEX(ZM,$A109-$B$4+1,$B$3-$B$2+1),ZT!CZ$9:INDEX(ZTM,$B$3-$B$2+1,CZ$8+1-$B$4)))</f>
        <v/>
      </c>
      <c r="DA109" s="18" t="str">
        <f>IF(OR($A109="",DA$8=""),"",MMULT(Z!$B109:INDEX(ZM,$A109-$B$4+1,$B$3-$B$2+1),ZT!DA$9:INDEX(ZTM,$B$3-$B$2+1,DA$8+1-$B$4)))</f>
        <v/>
      </c>
      <c r="DB109" s="18" t="str">
        <f>IF(OR($A109="",DB$8=""),"",MMULT(Z!$B109:INDEX(ZM,$A109-$B$4+1,$B$3-$B$2+1),ZT!DB$9:INDEX(ZTM,$B$3-$B$2+1,DB$8+1-$B$4)))</f>
        <v/>
      </c>
      <c r="DC109" s="18" t="str">
        <f>IF(OR($A109="",DC$8=""),"",MMULT(Z!$B109:INDEX(ZM,$A109-$B$4+1,$B$3-$B$2+1),ZT!DC$9:INDEX(ZTM,$B$3-$B$2+1,DC$8+1-$B$4)))</f>
        <v/>
      </c>
      <c r="DD109" s="18" t="str">
        <f>IF(OR($A109="",DD$8=""),"",MMULT(Z!$B109:INDEX(ZM,$A109-$B$4+1,$B$3-$B$2+1),ZT!DD$9:INDEX(ZTM,$B$3-$B$2+1,DD$8+1-$B$4)))</f>
        <v/>
      </c>
      <c r="DE109" s="18" t="str">
        <f>IF(OR($A109="",DE$8=""),"",MMULT(Z!$B109:INDEX(ZM,$A109-$B$4+1,$B$3-$B$2+1),ZT!DE$9:INDEX(ZTM,$B$3-$B$2+1,DE$8+1-$B$4)))</f>
        <v/>
      </c>
      <c r="DF109" s="18" t="str">
        <f>IF(OR($A109="",DF$8=""),"",MMULT(Z!$B109:INDEX(ZM,$A109-$B$4+1,$B$3-$B$2+1),ZT!DF$9:INDEX(ZTM,$B$3-$B$2+1,DF$8+1-$B$4)))</f>
        <v/>
      </c>
      <c r="DG109" s="18" t="str">
        <f>IF(OR($A109="",DG$8=""),"",MMULT(Z!$B109:INDEX(ZM,$A109-$B$4+1,$B$3-$B$2+1),ZT!DG$9:INDEX(ZTM,$B$3-$B$2+1,DG$8+1-$B$4)))</f>
        <v/>
      </c>
    </row>
    <row r="110" spans="1:111">
      <c r="A110" t="str">
        <f>Z!A110</f>
        <v/>
      </c>
      <c r="B110" s="18" t="str">
        <f>IF(OR($A110="",B$8=""),"",MMULT(Z!$B110:INDEX(ZM,$A110-$B$4+1,$B$3-$B$2+1),ZT!B$9:INDEX(ZTM,$B$3-$B$2+1,B$8+1-$B$4)))</f>
        <v/>
      </c>
      <c r="C110" s="18" t="str">
        <f>IF(OR($A110="",C$8=""),"",MMULT(Z!$B110:INDEX(ZM,$A110-$B$4+1,$B$3-$B$2+1),ZT!C$9:INDEX(ZTM,$B$3-$B$2+1,C$8+1-$B$4)))</f>
        <v/>
      </c>
      <c r="D110" s="18" t="str">
        <f>IF(OR($A110="",D$8=""),"",MMULT(Z!$B110:INDEX(ZM,$A110-$B$4+1,$B$3-$B$2+1),ZT!D$9:INDEX(ZTM,$B$3-$B$2+1,D$8+1-$B$4)))</f>
        <v/>
      </c>
      <c r="E110" s="18" t="str">
        <f>IF(OR($A110="",E$8=""),"",MMULT(Z!$B110:INDEX(ZM,$A110-$B$4+1,$B$3-$B$2+1),ZT!E$9:INDEX(ZTM,$B$3-$B$2+1,E$8+1-$B$4)))</f>
        <v/>
      </c>
      <c r="F110" s="18" t="str">
        <f>IF(OR($A110="",F$8=""),"",MMULT(Z!$B110:INDEX(ZM,$A110-$B$4+1,$B$3-$B$2+1),ZT!F$9:INDEX(ZTM,$B$3-$B$2+1,F$8+1-$B$4)))</f>
        <v/>
      </c>
      <c r="G110" s="18" t="str">
        <f>IF(OR($A110="",G$8=""),"",MMULT(Z!$B110:INDEX(ZM,$A110-$B$4+1,$B$3-$B$2+1),ZT!G$9:INDEX(ZTM,$B$3-$B$2+1,G$8+1-$B$4)))</f>
        <v/>
      </c>
      <c r="H110" s="18" t="str">
        <f>IF(OR($A110="",H$8=""),"",MMULT(Z!$B110:INDEX(ZM,$A110-$B$4+1,$B$3-$B$2+1),ZT!H$9:INDEX(ZTM,$B$3-$B$2+1,H$8+1-$B$4)))</f>
        <v/>
      </c>
      <c r="I110" s="18" t="str">
        <f>IF(OR($A110="",I$8=""),"",MMULT(Z!$B110:INDEX(ZM,$A110-$B$4+1,$B$3-$B$2+1),ZT!I$9:INDEX(ZTM,$B$3-$B$2+1,I$8+1-$B$4)))</f>
        <v/>
      </c>
      <c r="J110" s="18" t="str">
        <f>IF(OR($A110="",J$8=""),"",MMULT(Z!$B110:INDEX(ZM,$A110-$B$4+1,$B$3-$B$2+1),ZT!J$9:INDEX(ZTM,$B$3-$B$2+1,J$8+1-$B$4)))</f>
        <v/>
      </c>
      <c r="K110" s="18" t="str">
        <f>IF(OR($A110="",K$8=""),"",MMULT(Z!$B110:INDEX(ZM,$A110-$B$4+1,$B$3-$B$2+1),ZT!K$9:INDEX(ZTM,$B$3-$B$2+1,K$8+1-$B$4)))</f>
        <v/>
      </c>
      <c r="L110" s="18" t="str">
        <f>IF(OR($A110="",L$8=""),"",MMULT(Z!$B110:INDEX(ZM,$A110-$B$4+1,$B$3-$B$2+1),ZT!L$9:INDEX(ZTM,$B$3-$B$2+1,L$8+1-$B$4)))</f>
        <v/>
      </c>
      <c r="M110" s="18" t="str">
        <f>IF(OR($A110="",M$8=""),"",MMULT(Z!$B110:INDEX(ZM,$A110-$B$4+1,$B$3-$B$2+1),ZT!M$9:INDEX(ZTM,$B$3-$B$2+1,M$8+1-$B$4)))</f>
        <v/>
      </c>
      <c r="N110" s="18" t="str">
        <f>IF(OR($A110="",N$8=""),"",MMULT(Z!$B110:INDEX(ZM,$A110-$B$4+1,$B$3-$B$2+1),ZT!N$9:INDEX(ZTM,$B$3-$B$2+1,N$8+1-$B$4)))</f>
        <v/>
      </c>
      <c r="O110" s="18" t="str">
        <f>IF(OR($A110="",O$8=""),"",MMULT(Z!$B110:INDEX(ZM,$A110-$B$4+1,$B$3-$B$2+1),ZT!O$9:INDEX(ZTM,$B$3-$B$2+1,O$8+1-$B$4)))</f>
        <v/>
      </c>
      <c r="P110" s="18" t="str">
        <f>IF(OR($A110="",P$8=""),"",MMULT(Z!$B110:INDEX(ZM,$A110-$B$4+1,$B$3-$B$2+1),ZT!P$9:INDEX(ZTM,$B$3-$B$2+1,P$8+1-$B$4)))</f>
        <v/>
      </c>
      <c r="Q110" s="18" t="str">
        <f>IF(OR($A110="",Q$8=""),"",MMULT(Z!$B110:INDEX(ZM,$A110-$B$4+1,$B$3-$B$2+1),ZT!Q$9:INDEX(ZTM,$B$3-$B$2+1,Q$8+1-$B$4)))</f>
        <v/>
      </c>
      <c r="R110" s="18" t="str">
        <f>IF(OR($A110="",R$8=""),"",MMULT(Z!$B110:INDEX(ZM,$A110-$B$4+1,$B$3-$B$2+1),ZT!R$9:INDEX(ZTM,$B$3-$B$2+1,R$8+1-$B$4)))</f>
        <v/>
      </c>
      <c r="S110" s="18" t="str">
        <f>IF(OR($A110="",S$8=""),"",MMULT(Z!$B110:INDEX(ZM,$A110-$B$4+1,$B$3-$B$2+1),ZT!S$9:INDEX(ZTM,$B$3-$B$2+1,S$8+1-$B$4)))</f>
        <v/>
      </c>
      <c r="T110" s="18" t="str">
        <f>IF(OR($A110="",T$8=""),"",MMULT(Z!$B110:INDEX(ZM,$A110-$B$4+1,$B$3-$B$2+1),ZT!T$9:INDEX(ZTM,$B$3-$B$2+1,T$8+1-$B$4)))</f>
        <v/>
      </c>
      <c r="U110" s="18" t="str">
        <f>IF(OR($A110="",U$8=""),"",MMULT(Z!$B110:INDEX(ZM,$A110-$B$4+1,$B$3-$B$2+1),ZT!U$9:INDEX(ZTM,$B$3-$B$2+1,U$8+1-$B$4)))</f>
        <v/>
      </c>
      <c r="V110" s="18" t="str">
        <f>IF(OR($A110="",V$8=""),"",MMULT(Z!$B110:INDEX(ZM,$A110-$B$4+1,$B$3-$B$2+1),ZT!V$9:INDEX(ZTM,$B$3-$B$2+1,V$8+1-$B$4)))</f>
        <v/>
      </c>
      <c r="W110" s="18" t="str">
        <f>IF(OR($A110="",W$8=""),"",MMULT(Z!$B110:INDEX(ZM,$A110-$B$4+1,$B$3-$B$2+1),ZT!W$9:INDEX(ZTM,$B$3-$B$2+1,W$8+1-$B$4)))</f>
        <v/>
      </c>
      <c r="X110" s="18" t="str">
        <f>IF(OR($A110="",X$8=""),"",MMULT(Z!$B110:INDEX(ZM,$A110-$B$4+1,$B$3-$B$2+1),ZT!X$9:INDEX(ZTM,$B$3-$B$2+1,X$8+1-$B$4)))</f>
        <v/>
      </c>
      <c r="Y110" s="18" t="str">
        <f>IF(OR($A110="",Y$8=""),"",MMULT(Z!$B110:INDEX(ZM,$A110-$B$4+1,$B$3-$B$2+1),ZT!Y$9:INDEX(ZTM,$B$3-$B$2+1,Y$8+1-$B$4)))</f>
        <v/>
      </c>
      <c r="Z110" s="18" t="str">
        <f>IF(OR($A110="",Z$8=""),"",MMULT(Z!$B110:INDEX(ZM,$A110-$B$4+1,$B$3-$B$2+1),ZT!Z$9:INDEX(ZTM,$B$3-$B$2+1,Z$8+1-$B$4)))</f>
        <v/>
      </c>
      <c r="AA110" s="18" t="str">
        <f>IF(OR($A110="",AA$8=""),"",MMULT(Z!$B110:INDEX(ZM,$A110-$B$4+1,$B$3-$B$2+1),ZT!AA$9:INDEX(ZTM,$B$3-$B$2+1,AA$8+1-$B$4)))</f>
        <v/>
      </c>
      <c r="AB110" s="18" t="str">
        <f>IF(OR($A110="",AB$8=""),"",MMULT(Z!$B110:INDEX(ZM,$A110-$B$4+1,$B$3-$B$2+1),ZT!AB$9:INDEX(ZTM,$B$3-$B$2+1,AB$8+1-$B$4)))</f>
        <v/>
      </c>
      <c r="AC110" s="18" t="str">
        <f>IF(OR($A110="",AC$8=""),"",MMULT(Z!$B110:INDEX(ZM,$A110-$B$4+1,$B$3-$B$2+1),ZT!AC$9:INDEX(ZTM,$B$3-$B$2+1,AC$8+1-$B$4)))</f>
        <v/>
      </c>
      <c r="AD110" s="18" t="str">
        <f>IF(OR($A110="",AD$8=""),"",MMULT(Z!$B110:INDEX(ZM,$A110-$B$4+1,$B$3-$B$2+1),ZT!AD$9:INDEX(ZTM,$B$3-$B$2+1,AD$8+1-$B$4)))</f>
        <v/>
      </c>
      <c r="AE110" s="18" t="str">
        <f>IF(OR($A110="",AE$8=""),"",MMULT(Z!$B110:INDEX(ZM,$A110-$B$4+1,$B$3-$B$2+1),ZT!AE$9:INDEX(ZTM,$B$3-$B$2+1,AE$8+1-$B$4)))</f>
        <v/>
      </c>
      <c r="AF110" s="18" t="str">
        <f>IF(OR($A110="",AF$8=""),"",MMULT(Z!$B110:INDEX(ZM,$A110-$B$4+1,$B$3-$B$2+1),ZT!AF$9:INDEX(ZTM,$B$3-$B$2+1,AF$8+1-$B$4)))</f>
        <v/>
      </c>
      <c r="AG110" s="18" t="str">
        <f>IF(OR($A110="",AG$8=""),"",MMULT(Z!$B110:INDEX(ZM,$A110-$B$4+1,$B$3-$B$2+1),ZT!AG$9:INDEX(ZTM,$B$3-$B$2+1,AG$8+1-$B$4)))</f>
        <v/>
      </c>
      <c r="AH110" s="18" t="str">
        <f>IF(OR($A110="",AH$8=""),"",MMULT(Z!$B110:INDEX(ZM,$A110-$B$4+1,$B$3-$B$2+1),ZT!AH$9:INDEX(ZTM,$B$3-$B$2+1,AH$8+1-$B$4)))</f>
        <v/>
      </c>
      <c r="AI110" s="18" t="str">
        <f>IF(OR($A110="",AI$8=""),"",MMULT(Z!$B110:INDEX(ZM,$A110-$B$4+1,$B$3-$B$2+1),ZT!AI$9:INDEX(ZTM,$B$3-$B$2+1,AI$8+1-$B$4)))</f>
        <v/>
      </c>
      <c r="AJ110" s="18" t="str">
        <f>IF(OR($A110="",AJ$8=""),"",MMULT(Z!$B110:INDEX(ZM,$A110-$B$4+1,$B$3-$B$2+1),ZT!AJ$9:INDEX(ZTM,$B$3-$B$2+1,AJ$8+1-$B$4)))</f>
        <v/>
      </c>
      <c r="AK110" s="18" t="str">
        <f>IF(OR($A110="",AK$8=""),"",MMULT(Z!$B110:INDEX(ZM,$A110-$B$4+1,$B$3-$B$2+1),ZT!AK$9:INDEX(ZTM,$B$3-$B$2+1,AK$8+1-$B$4)))</f>
        <v/>
      </c>
      <c r="AL110" s="18" t="str">
        <f>IF(OR($A110="",AL$8=""),"",MMULT(Z!$B110:INDEX(ZM,$A110-$B$4+1,$B$3-$B$2+1),ZT!AL$9:INDEX(ZTM,$B$3-$B$2+1,AL$8+1-$B$4)))</f>
        <v/>
      </c>
      <c r="AM110" s="18" t="str">
        <f>IF(OR($A110="",AM$8=""),"",MMULT(Z!$B110:INDEX(ZM,$A110-$B$4+1,$B$3-$B$2+1),ZT!AM$9:INDEX(ZTM,$B$3-$B$2+1,AM$8+1-$B$4)))</f>
        <v/>
      </c>
      <c r="AN110" s="18" t="str">
        <f>IF(OR($A110="",AN$8=""),"",MMULT(Z!$B110:INDEX(ZM,$A110-$B$4+1,$B$3-$B$2+1),ZT!AN$9:INDEX(ZTM,$B$3-$B$2+1,AN$8+1-$B$4)))</f>
        <v/>
      </c>
      <c r="AO110" s="18" t="str">
        <f>IF(OR($A110="",AO$8=""),"",MMULT(Z!$B110:INDEX(ZM,$A110-$B$4+1,$B$3-$B$2+1),ZT!AO$9:INDEX(ZTM,$B$3-$B$2+1,AO$8+1-$B$4)))</f>
        <v/>
      </c>
      <c r="AP110" s="18" t="str">
        <f>IF(OR($A110="",AP$8=""),"",MMULT(Z!$B110:INDEX(ZM,$A110-$B$4+1,$B$3-$B$2+1),ZT!AP$9:INDEX(ZTM,$B$3-$B$2+1,AP$8+1-$B$4)))</f>
        <v/>
      </c>
      <c r="AQ110" s="18" t="str">
        <f>IF(OR($A110="",AQ$8=""),"",MMULT(Z!$B110:INDEX(ZM,$A110-$B$4+1,$B$3-$B$2+1),ZT!AQ$9:INDEX(ZTM,$B$3-$B$2+1,AQ$8+1-$B$4)))</f>
        <v/>
      </c>
      <c r="AR110" s="18" t="str">
        <f>IF(OR($A110="",AR$8=""),"",MMULT(Z!$B110:INDEX(ZM,$A110-$B$4+1,$B$3-$B$2+1),ZT!AR$9:INDEX(ZTM,$B$3-$B$2+1,AR$8+1-$B$4)))</f>
        <v/>
      </c>
      <c r="AS110" s="18" t="str">
        <f>IF(OR($A110="",AS$8=""),"",MMULT(Z!$B110:INDEX(ZM,$A110-$B$4+1,$B$3-$B$2+1),ZT!AS$9:INDEX(ZTM,$B$3-$B$2+1,AS$8+1-$B$4)))</f>
        <v/>
      </c>
      <c r="AT110" s="18" t="str">
        <f>IF(OR($A110="",AT$8=""),"",MMULT(Z!$B110:INDEX(ZM,$A110-$B$4+1,$B$3-$B$2+1),ZT!AT$9:INDEX(ZTM,$B$3-$B$2+1,AT$8+1-$B$4)))</f>
        <v/>
      </c>
      <c r="AU110" s="18" t="str">
        <f>IF(OR($A110="",AU$8=""),"",MMULT(Z!$B110:INDEX(ZM,$A110-$B$4+1,$B$3-$B$2+1),ZT!AU$9:INDEX(ZTM,$B$3-$B$2+1,AU$8+1-$B$4)))</f>
        <v/>
      </c>
      <c r="AV110" s="18" t="str">
        <f>IF(OR($A110="",AV$8=""),"",MMULT(Z!$B110:INDEX(ZM,$A110-$B$4+1,$B$3-$B$2+1),ZT!AV$9:INDEX(ZTM,$B$3-$B$2+1,AV$8+1-$B$4)))</f>
        <v/>
      </c>
      <c r="AW110" s="18" t="str">
        <f>IF(OR($A110="",AW$8=""),"",MMULT(Z!$B110:INDEX(ZM,$A110-$B$4+1,$B$3-$B$2+1),ZT!AW$9:INDEX(ZTM,$B$3-$B$2+1,AW$8+1-$B$4)))</f>
        <v/>
      </c>
      <c r="AX110" s="18" t="str">
        <f>IF(OR($A110="",AX$8=""),"",MMULT(Z!$B110:INDEX(ZM,$A110-$B$4+1,$B$3-$B$2+1),ZT!AX$9:INDEX(ZTM,$B$3-$B$2+1,AX$8+1-$B$4)))</f>
        <v/>
      </c>
      <c r="AY110" s="18" t="str">
        <f>IF(OR($A110="",AY$8=""),"",MMULT(Z!$B110:INDEX(ZM,$A110-$B$4+1,$B$3-$B$2+1),ZT!AY$9:INDEX(ZTM,$B$3-$B$2+1,AY$8+1-$B$4)))</f>
        <v/>
      </c>
      <c r="AZ110" s="18" t="str">
        <f>IF(OR($A110="",AZ$8=""),"",MMULT(Z!$B110:INDEX(ZM,$A110-$B$4+1,$B$3-$B$2+1),ZT!AZ$9:INDEX(ZTM,$B$3-$B$2+1,AZ$8+1-$B$4)))</f>
        <v/>
      </c>
      <c r="BA110" s="18" t="str">
        <f>IF(OR($A110="",BA$8=""),"",MMULT(Z!$B110:INDEX(ZM,$A110-$B$4+1,$B$3-$B$2+1),ZT!BA$9:INDEX(ZTM,$B$3-$B$2+1,BA$8+1-$B$4)))</f>
        <v/>
      </c>
      <c r="BB110" s="18" t="str">
        <f>IF(OR($A110="",BB$8=""),"",MMULT(Z!$B110:INDEX(ZM,$A110-$B$4+1,$B$3-$B$2+1),ZT!BB$9:INDEX(ZTM,$B$3-$B$2+1,BB$8+1-$B$4)))</f>
        <v/>
      </c>
      <c r="BC110" s="18" t="str">
        <f>IF(OR($A110="",BC$8=""),"",MMULT(Z!$B110:INDEX(ZM,$A110-$B$4+1,$B$3-$B$2+1),ZT!BC$9:INDEX(ZTM,$B$3-$B$2+1,BC$8+1-$B$4)))</f>
        <v/>
      </c>
      <c r="BD110" s="18" t="str">
        <f>IF(OR($A110="",BD$8=""),"",MMULT(Z!$B110:INDEX(ZM,$A110-$B$4+1,$B$3-$B$2+1),ZT!BD$9:INDEX(ZTM,$B$3-$B$2+1,BD$8+1-$B$4)))</f>
        <v/>
      </c>
      <c r="BE110" s="18" t="str">
        <f>IF(OR($A110="",BE$8=""),"",MMULT(Z!$B110:INDEX(ZM,$A110-$B$4+1,$B$3-$B$2+1),ZT!BE$9:INDEX(ZTM,$B$3-$B$2+1,BE$8+1-$B$4)))</f>
        <v/>
      </c>
      <c r="BF110" s="18" t="str">
        <f>IF(OR($A110="",BF$8=""),"",MMULT(Z!$B110:INDEX(ZM,$A110-$B$4+1,$B$3-$B$2+1),ZT!BF$9:INDEX(ZTM,$B$3-$B$2+1,BF$8+1-$B$4)))</f>
        <v/>
      </c>
      <c r="BG110" s="18" t="str">
        <f>IF(OR($A110="",BG$8=""),"",MMULT(Z!$B110:INDEX(ZM,$A110-$B$4+1,$B$3-$B$2+1),ZT!BG$9:INDEX(ZTM,$B$3-$B$2+1,BG$8+1-$B$4)))</f>
        <v/>
      </c>
      <c r="BH110" s="18" t="str">
        <f>IF(OR($A110="",BH$8=""),"",MMULT(Z!$B110:INDEX(ZM,$A110-$B$4+1,$B$3-$B$2+1),ZT!BH$9:INDEX(ZTM,$B$3-$B$2+1,BH$8+1-$B$4)))</f>
        <v/>
      </c>
      <c r="BI110" s="18" t="str">
        <f>IF(OR($A110="",BI$8=""),"",MMULT(Z!$B110:INDEX(ZM,$A110-$B$4+1,$B$3-$B$2+1),ZT!BI$9:INDEX(ZTM,$B$3-$B$2+1,BI$8+1-$B$4)))</f>
        <v/>
      </c>
      <c r="BJ110" s="18" t="str">
        <f>IF(OR($A110="",BJ$8=""),"",MMULT(Z!$B110:INDEX(ZM,$A110-$B$4+1,$B$3-$B$2+1),ZT!BJ$9:INDEX(ZTM,$B$3-$B$2+1,BJ$8+1-$B$4)))</f>
        <v/>
      </c>
      <c r="BK110" s="18" t="str">
        <f>IF(OR($A110="",BK$8=""),"",MMULT(Z!$B110:INDEX(ZM,$A110-$B$4+1,$B$3-$B$2+1),ZT!BK$9:INDEX(ZTM,$B$3-$B$2+1,BK$8+1-$B$4)))</f>
        <v/>
      </c>
      <c r="BL110" s="18" t="str">
        <f>IF(OR($A110="",BL$8=""),"",MMULT(Z!$B110:INDEX(ZM,$A110-$B$4+1,$B$3-$B$2+1),ZT!BL$9:INDEX(ZTM,$B$3-$B$2+1,BL$8+1-$B$4)))</f>
        <v/>
      </c>
      <c r="BM110" s="18" t="str">
        <f>IF(OR($A110="",BM$8=""),"",MMULT(Z!$B110:INDEX(ZM,$A110-$B$4+1,$B$3-$B$2+1),ZT!BM$9:INDEX(ZTM,$B$3-$B$2+1,BM$8+1-$B$4)))</f>
        <v/>
      </c>
      <c r="BN110" s="18" t="str">
        <f>IF(OR($A110="",BN$8=""),"",MMULT(Z!$B110:INDEX(ZM,$A110-$B$4+1,$B$3-$B$2+1),ZT!BN$9:INDEX(ZTM,$B$3-$B$2+1,BN$8+1-$B$4)))</f>
        <v/>
      </c>
      <c r="BO110" s="18" t="str">
        <f>IF(OR($A110="",BO$8=""),"",MMULT(Z!$B110:INDEX(ZM,$A110-$B$4+1,$B$3-$B$2+1),ZT!BO$9:INDEX(ZTM,$B$3-$B$2+1,BO$8+1-$B$4)))</f>
        <v/>
      </c>
      <c r="BP110" s="18" t="str">
        <f>IF(OR($A110="",BP$8=""),"",MMULT(Z!$B110:INDEX(ZM,$A110-$B$4+1,$B$3-$B$2+1),ZT!BP$9:INDEX(ZTM,$B$3-$B$2+1,BP$8+1-$B$4)))</f>
        <v/>
      </c>
      <c r="BQ110" s="18" t="str">
        <f>IF(OR($A110="",BQ$8=""),"",MMULT(Z!$B110:INDEX(ZM,$A110-$B$4+1,$B$3-$B$2+1),ZT!BQ$9:INDEX(ZTM,$B$3-$B$2+1,BQ$8+1-$B$4)))</f>
        <v/>
      </c>
      <c r="BR110" s="18" t="str">
        <f>IF(OR($A110="",BR$8=""),"",MMULT(Z!$B110:INDEX(ZM,$A110-$B$4+1,$B$3-$B$2+1),ZT!BR$9:INDEX(ZTM,$B$3-$B$2+1,BR$8+1-$B$4)))</f>
        <v/>
      </c>
      <c r="BS110" s="18" t="str">
        <f>IF(OR($A110="",BS$8=""),"",MMULT(Z!$B110:INDEX(ZM,$A110-$B$4+1,$B$3-$B$2+1),ZT!BS$9:INDEX(ZTM,$B$3-$B$2+1,BS$8+1-$B$4)))</f>
        <v/>
      </c>
      <c r="BT110" s="18" t="str">
        <f>IF(OR($A110="",BT$8=""),"",MMULT(Z!$B110:INDEX(ZM,$A110-$B$4+1,$B$3-$B$2+1),ZT!BT$9:INDEX(ZTM,$B$3-$B$2+1,BT$8+1-$B$4)))</f>
        <v/>
      </c>
      <c r="BU110" s="18" t="str">
        <f>IF(OR($A110="",BU$8=""),"",MMULT(Z!$B110:INDEX(ZM,$A110-$B$4+1,$B$3-$B$2+1),ZT!BU$9:INDEX(ZTM,$B$3-$B$2+1,BU$8+1-$B$4)))</f>
        <v/>
      </c>
      <c r="BV110" s="18" t="str">
        <f>IF(OR($A110="",BV$8=""),"",MMULT(Z!$B110:INDEX(ZM,$A110-$B$4+1,$B$3-$B$2+1),ZT!BV$9:INDEX(ZTM,$B$3-$B$2+1,BV$8+1-$B$4)))</f>
        <v/>
      </c>
      <c r="BW110" s="18" t="str">
        <f>IF(OR($A110="",BW$8=""),"",MMULT(Z!$B110:INDEX(ZM,$A110-$B$4+1,$B$3-$B$2+1),ZT!BW$9:INDEX(ZTM,$B$3-$B$2+1,BW$8+1-$B$4)))</f>
        <v/>
      </c>
      <c r="BX110" s="18" t="str">
        <f>IF(OR($A110="",BX$8=""),"",MMULT(Z!$B110:INDEX(ZM,$A110-$B$4+1,$B$3-$B$2+1),ZT!BX$9:INDEX(ZTM,$B$3-$B$2+1,BX$8+1-$B$4)))</f>
        <v/>
      </c>
      <c r="BY110" s="18" t="str">
        <f>IF(OR($A110="",BY$8=""),"",MMULT(Z!$B110:INDEX(ZM,$A110-$B$4+1,$B$3-$B$2+1),ZT!BY$9:INDEX(ZTM,$B$3-$B$2+1,BY$8+1-$B$4)))</f>
        <v/>
      </c>
      <c r="BZ110" s="18" t="str">
        <f>IF(OR($A110="",BZ$8=""),"",MMULT(Z!$B110:INDEX(ZM,$A110-$B$4+1,$B$3-$B$2+1),ZT!BZ$9:INDEX(ZTM,$B$3-$B$2+1,BZ$8+1-$B$4)))</f>
        <v/>
      </c>
      <c r="CA110" s="18" t="str">
        <f>IF(OR($A110="",CA$8=""),"",MMULT(Z!$B110:INDEX(ZM,$A110-$B$4+1,$B$3-$B$2+1),ZT!CA$9:INDEX(ZTM,$B$3-$B$2+1,CA$8+1-$B$4)))</f>
        <v/>
      </c>
      <c r="CB110" s="18" t="str">
        <f>IF(OR($A110="",CB$8=""),"",MMULT(Z!$B110:INDEX(ZM,$A110-$B$4+1,$B$3-$B$2+1),ZT!CB$9:INDEX(ZTM,$B$3-$B$2+1,CB$8+1-$B$4)))</f>
        <v/>
      </c>
      <c r="CC110" s="18" t="str">
        <f>IF(OR($A110="",CC$8=""),"",MMULT(Z!$B110:INDEX(ZM,$A110-$B$4+1,$B$3-$B$2+1),ZT!CC$9:INDEX(ZTM,$B$3-$B$2+1,CC$8+1-$B$4)))</f>
        <v/>
      </c>
      <c r="CD110" s="18" t="str">
        <f>IF(OR($A110="",CD$8=""),"",MMULT(Z!$B110:INDEX(ZM,$A110-$B$4+1,$B$3-$B$2+1),ZT!CD$9:INDEX(ZTM,$B$3-$B$2+1,CD$8+1-$B$4)))</f>
        <v/>
      </c>
      <c r="CE110" s="18" t="str">
        <f>IF(OR($A110="",CE$8=""),"",MMULT(Z!$B110:INDEX(ZM,$A110-$B$4+1,$B$3-$B$2+1),ZT!CE$9:INDEX(ZTM,$B$3-$B$2+1,CE$8+1-$B$4)))</f>
        <v/>
      </c>
      <c r="CF110" s="18" t="str">
        <f>IF(OR($A110="",CF$8=""),"",MMULT(Z!$B110:INDEX(ZM,$A110-$B$4+1,$B$3-$B$2+1),ZT!CF$9:INDEX(ZTM,$B$3-$B$2+1,CF$8+1-$B$4)))</f>
        <v/>
      </c>
      <c r="CG110" s="18" t="str">
        <f>IF(OR($A110="",CG$8=""),"",MMULT(Z!$B110:INDEX(ZM,$A110-$B$4+1,$B$3-$B$2+1),ZT!CG$9:INDEX(ZTM,$B$3-$B$2+1,CG$8+1-$B$4)))</f>
        <v/>
      </c>
      <c r="CH110" s="18" t="str">
        <f>IF(OR($A110="",CH$8=""),"",MMULT(Z!$B110:INDEX(ZM,$A110-$B$4+1,$B$3-$B$2+1),ZT!CH$9:INDEX(ZTM,$B$3-$B$2+1,CH$8+1-$B$4)))</f>
        <v/>
      </c>
      <c r="CI110" s="18" t="str">
        <f>IF(OR($A110="",CI$8=""),"",MMULT(Z!$B110:INDEX(ZM,$A110-$B$4+1,$B$3-$B$2+1),ZT!CI$9:INDEX(ZTM,$B$3-$B$2+1,CI$8+1-$B$4)))</f>
        <v/>
      </c>
      <c r="CJ110" s="18" t="str">
        <f>IF(OR($A110="",CJ$8=""),"",MMULT(Z!$B110:INDEX(ZM,$A110-$B$4+1,$B$3-$B$2+1),ZT!CJ$9:INDEX(ZTM,$B$3-$B$2+1,CJ$8+1-$B$4)))</f>
        <v/>
      </c>
      <c r="CK110" s="18" t="str">
        <f>IF(OR($A110="",CK$8=""),"",MMULT(Z!$B110:INDEX(ZM,$A110-$B$4+1,$B$3-$B$2+1),ZT!CK$9:INDEX(ZTM,$B$3-$B$2+1,CK$8+1-$B$4)))</f>
        <v/>
      </c>
      <c r="CL110" s="18" t="str">
        <f>IF(OR($A110="",CL$8=""),"",MMULT(Z!$B110:INDEX(ZM,$A110-$B$4+1,$B$3-$B$2+1),ZT!CL$9:INDEX(ZTM,$B$3-$B$2+1,CL$8+1-$B$4)))</f>
        <v/>
      </c>
      <c r="CM110" s="18" t="str">
        <f>IF(OR($A110="",CM$8=""),"",MMULT(Z!$B110:INDEX(ZM,$A110-$B$4+1,$B$3-$B$2+1),ZT!CM$9:INDEX(ZTM,$B$3-$B$2+1,CM$8+1-$B$4)))</f>
        <v/>
      </c>
      <c r="CN110" s="18" t="str">
        <f>IF(OR($A110="",CN$8=""),"",MMULT(Z!$B110:INDEX(ZM,$A110-$B$4+1,$B$3-$B$2+1),ZT!CN$9:INDEX(ZTM,$B$3-$B$2+1,CN$8+1-$B$4)))</f>
        <v/>
      </c>
      <c r="CO110" s="18" t="str">
        <f>IF(OR($A110="",CO$8=""),"",MMULT(Z!$B110:INDEX(ZM,$A110-$B$4+1,$B$3-$B$2+1),ZT!CO$9:INDEX(ZTM,$B$3-$B$2+1,CO$8+1-$B$4)))</f>
        <v/>
      </c>
      <c r="CP110" s="18" t="str">
        <f>IF(OR($A110="",CP$8=""),"",MMULT(Z!$B110:INDEX(ZM,$A110-$B$4+1,$B$3-$B$2+1),ZT!CP$9:INDEX(ZTM,$B$3-$B$2+1,CP$8+1-$B$4)))</f>
        <v/>
      </c>
      <c r="CQ110" s="18" t="str">
        <f>IF(OR($A110="",CQ$8=""),"",MMULT(Z!$B110:INDEX(ZM,$A110-$B$4+1,$B$3-$B$2+1),ZT!CQ$9:INDEX(ZTM,$B$3-$B$2+1,CQ$8+1-$B$4)))</f>
        <v/>
      </c>
      <c r="CR110" s="18" t="str">
        <f>IF(OR($A110="",CR$8=""),"",MMULT(Z!$B110:INDEX(ZM,$A110-$B$4+1,$B$3-$B$2+1),ZT!CR$9:INDEX(ZTM,$B$3-$B$2+1,CR$8+1-$B$4)))</f>
        <v/>
      </c>
      <c r="CS110" s="18" t="str">
        <f>IF(OR($A110="",CS$8=""),"",MMULT(Z!$B110:INDEX(ZM,$A110-$B$4+1,$B$3-$B$2+1),ZT!CS$9:INDEX(ZTM,$B$3-$B$2+1,CS$8+1-$B$4)))</f>
        <v/>
      </c>
      <c r="CT110" s="18" t="str">
        <f>IF(OR($A110="",CT$8=""),"",MMULT(Z!$B110:INDEX(ZM,$A110-$B$4+1,$B$3-$B$2+1),ZT!CT$9:INDEX(ZTM,$B$3-$B$2+1,CT$8+1-$B$4)))</f>
        <v/>
      </c>
      <c r="CU110" s="18" t="str">
        <f>IF(OR($A110="",CU$8=""),"",MMULT(Z!$B110:INDEX(ZM,$A110-$B$4+1,$B$3-$B$2+1),ZT!CU$9:INDEX(ZTM,$B$3-$B$2+1,CU$8+1-$B$4)))</f>
        <v/>
      </c>
      <c r="CV110" s="18" t="str">
        <f>IF(OR($A110="",CV$8=""),"",MMULT(Z!$B110:INDEX(ZM,$A110-$B$4+1,$B$3-$B$2+1),ZT!CV$9:INDEX(ZTM,$B$3-$B$2+1,CV$8+1-$B$4)))</f>
        <v/>
      </c>
      <c r="CW110" s="18" t="str">
        <f>IF(OR($A110="",CW$8=""),"",MMULT(Z!$B110:INDEX(ZM,$A110-$B$4+1,$B$3-$B$2+1),ZT!CW$9:INDEX(ZTM,$B$3-$B$2+1,CW$8+1-$B$4)))</f>
        <v/>
      </c>
      <c r="CX110" s="18" t="str">
        <f>IF(OR($A110="",CX$8=""),"",MMULT(Z!$B110:INDEX(ZM,$A110-$B$4+1,$B$3-$B$2+1),ZT!CX$9:INDEX(ZTM,$B$3-$B$2+1,CX$8+1-$B$4)))</f>
        <v/>
      </c>
      <c r="CY110" s="18" t="str">
        <f>IF(OR($A110="",CY$8=""),"",MMULT(Z!$B110:INDEX(ZM,$A110-$B$4+1,$B$3-$B$2+1),ZT!CY$9:INDEX(ZTM,$B$3-$B$2+1,CY$8+1-$B$4)))</f>
        <v/>
      </c>
      <c r="CZ110" s="18" t="str">
        <f>IF(OR($A110="",CZ$8=""),"",MMULT(Z!$B110:INDEX(ZM,$A110-$B$4+1,$B$3-$B$2+1),ZT!CZ$9:INDEX(ZTM,$B$3-$B$2+1,CZ$8+1-$B$4)))</f>
        <v/>
      </c>
      <c r="DA110" s="18" t="str">
        <f>IF(OR($A110="",DA$8=""),"",MMULT(Z!$B110:INDEX(ZM,$A110-$B$4+1,$B$3-$B$2+1),ZT!DA$9:INDEX(ZTM,$B$3-$B$2+1,DA$8+1-$B$4)))</f>
        <v/>
      </c>
      <c r="DB110" s="18" t="str">
        <f>IF(OR($A110="",DB$8=""),"",MMULT(Z!$B110:INDEX(ZM,$A110-$B$4+1,$B$3-$B$2+1),ZT!DB$9:INDEX(ZTM,$B$3-$B$2+1,DB$8+1-$B$4)))</f>
        <v/>
      </c>
      <c r="DC110" s="18" t="str">
        <f>IF(OR($A110="",DC$8=""),"",MMULT(Z!$B110:INDEX(ZM,$A110-$B$4+1,$B$3-$B$2+1),ZT!DC$9:INDEX(ZTM,$B$3-$B$2+1,DC$8+1-$B$4)))</f>
        <v/>
      </c>
      <c r="DD110" s="18" t="str">
        <f>IF(OR($A110="",DD$8=""),"",MMULT(Z!$B110:INDEX(ZM,$A110-$B$4+1,$B$3-$B$2+1),ZT!DD$9:INDEX(ZTM,$B$3-$B$2+1,DD$8+1-$B$4)))</f>
        <v/>
      </c>
      <c r="DE110" s="18" t="str">
        <f>IF(OR($A110="",DE$8=""),"",MMULT(Z!$B110:INDEX(ZM,$A110-$B$4+1,$B$3-$B$2+1),ZT!DE$9:INDEX(ZTM,$B$3-$B$2+1,DE$8+1-$B$4)))</f>
        <v/>
      </c>
      <c r="DF110" s="18" t="str">
        <f>IF(OR($A110="",DF$8=""),"",MMULT(Z!$B110:INDEX(ZM,$A110-$B$4+1,$B$3-$B$2+1),ZT!DF$9:INDEX(ZTM,$B$3-$B$2+1,DF$8+1-$B$4)))</f>
        <v/>
      </c>
      <c r="DG110" s="18" t="str">
        <f>IF(OR($A110="",DG$8=""),"",MMULT(Z!$B110:INDEX(ZM,$A110-$B$4+1,$B$3-$B$2+1),ZT!DG$9:INDEX(ZTM,$B$3-$B$2+1,DG$8+1-$B$4)))</f>
        <v/>
      </c>
    </row>
    <row r="111" spans="1:111">
      <c r="A111" t="str">
        <f>Z!A111</f>
        <v/>
      </c>
      <c r="B111" s="18" t="str">
        <f>IF(OR($A111="",B$8=""),"",MMULT(Z!$B111:INDEX(ZM,$A111-$B$4+1,$B$3-$B$2+1),ZT!B$9:INDEX(ZTM,$B$3-$B$2+1,B$8+1-$B$4)))</f>
        <v/>
      </c>
      <c r="C111" s="18" t="str">
        <f>IF(OR($A111="",C$8=""),"",MMULT(Z!$B111:INDEX(ZM,$A111-$B$4+1,$B$3-$B$2+1),ZT!C$9:INDEX(ZTM,$B$3-$B$2+1,C$8+1-$B$4)))</f>
        <v/>
      </c>
      <c r="D111" s="18" t="str">
        <f>IF(OR($A111="",D$8=""),"",MMULT(Z!$B111:INDEX(ZM,$A111-$B$4+1,$B$3-$B$2+1),ZT!D$9:INDEX(ZTM,$B$3-$B$2+1,D$8+1-$B$4)))</f>
        <v/>
      </c>
      <c r="E111" s="18" t="str">
        <f>IF(OR($A111="",E$8=""),"",MMULT(Z!$B111:INDEX(ZM,$A111-$B$4+1,$B$3-$B$2+1),ZT!E$9:INDEX(ZTM,$B$3-$B$2+1,E$8+1-$B$4)))</f>
        <v/>
      </c>
      <c r="F111" s="18" t="str">
        <f>IF(OR($A111="",F$8=""),"",MMULT(Z!$B111:INDEX(ZM,$A111-$B$4+1,$B$3-$B$2+1),ZT!F$9:INDEX(ZTM,$B$3-$B$2+1,F$8+1-$B$4)))</f>
        <v/>
      </c>
      <c r="G111" s="18" t="str">
        <f>IF(OR($A111="",G$8=""),"",MMULT(Z!$B111:INDEX(ZM,$A111-$B$4+1,$B$3-$B$2+1),ZT!G$9:INDEX(ZTM,$B$3-$B$2+1,G$8+1-$B$4)))</f>
        <v/>
      </c>
      <c r="H111" s="18" t="str">
        <f>IF(OR($A111="",H$8=""),"",MMULT(Z!$B111:INDEX(ZM,$A111-$B$4+1,$B$3-$B$2+1),ZT!H$9:INDEX(ZTM,$B$3-$B$2+1,H$8+1-$B$4)))</f>
        <v/>
      </c>
      <c r="I111" s="18" t="str">
        <f>IF(OR($A111="",I$8=""),"",MMULT(Z!$B111:INDEX(ZM,$A111-$B$4+1,$B$3-$B$2+1),ZT!I$9:INDEX(ZTM,$B$3-$B$2+1,I$8+1-$B$4)))</f>
        <v/>
      </c>
      <c r="J111" s="18" t="str">
        <f>IF(OR($A111="",J$8=""),"",MMULT(Z!$B111:INDEX(ZM,$A111-$B$4+1,$B$3-$B$2+1),ZT!J$9:INDEX(ZTM,$B$3-$B$2+1,J$8+1-$B$4)))</f>
        <v/>
      </c>
      <c r="K111" s="18" t="str">
        <f>IF(OR($A111="",K$8=""),"",MMULT(Z!$B111:INDEX(ZM,$A111-$B$4+1,$B$3-$B$2+1),ZT!K$9:INDEX(ZTM,$B$3-$B$2+1,K$8+1-$B$4)))</f>
        <v/>
      </c>
      <c r="L111" s="18" t="str">
        <f>IF(OR($A111="",L$8=""),"",MMULT(Z!$B111:INDEX(ZM,$A111-$B$4+1,$B$3-$B$2+1),ZT!L$9:INDEX(ZTM,$B$3-$B$2+1,L$8+1-$B$4)))</f>
        <v/>
      </c>
      <c r="M111" s="18" t="str">
        <f>IF(OR($A111="",M$8=""),"",MMULT(Z!$B111:INDEX(ZM,$A111-$B$4+1,$B$3-$B$2+1),ZT!M$9:INDEX(ZTM,$B$3-$B$2+1,M$8+1-$B$4)))</f>
        <v/>
      </c>
      <c r="N111" s="18" t="str">
        <f>IF(OR($A111="",N$8=""),"",MMULT(Z!$B111:INDEX(ZM,$A111-$B$4+1,$B$3-$B$2+1),ZT!N$9:INDEX(ZTM,$B$3-$B$2+1,N$8+1-$B$4)))</f>
        <v/>
      </c>
      <c r="O111" s="18" t="str">
        <f>IF(OR($A111="",O$8=""),"",MMULT(Z!$B111:INDEX(ZM,$A111-$B$4+1,$B$3-$B$2+1),ZT!O$9:INDEX(ZTM,$B$3-$B$2+1,O$8+1-$B$4)))</f>
        <v/>
      </c>
      <c r="P111" s="18" t="str">
        <f>IF(OR($A111="",P$8=""),"",MMULT(Z!$B111:INDEX(ZM,$A111-$B$4+1,$B$3-$B$2+1),ZT!P$9:INDEX(ZTM,$B$3-$B$2+1,P$8+1-$B$4)))</f>
        <v/>
      </c>
      <c r="Q111" s="18" t="str">
        <f>IF(OR($A111="",Q$8=""),"",MMULT(Z!$B111:INDEX(ZM,$A111-$B$4+1,$B$3-$B$2+1),ZT!Q$9:INDEX(ZTM,$B$3-$B$2+1,Q$8+1-$B$4)))</f>
        <v/>
      </c>
      <c r="R111" s="18" t="str">
        <f>IF(OR($A111="",R$8=""),"",MMULT(Z!$B111:INDEX(ZM,$A111-$B$4+1,$B$3-$B$2+1),ZT!R$9:INDEX(ZTM,$B$3-$B$2+1,R$8+1-$B$4)))</f>
        <v/>
      </c>
      <c r="S111" s="18" t="str">
        <f>IF(OR($A111="",S$8=""),"",MMULT(Z!$B111:INDEX(ZM,$A111-$B$4+1,$B$3-$B$2+1),ZT!S$9:INDEX(ZTM,$B$3-$B$2+1,S$8+1-$B$4)))</f>
        <v/>
      </c>
      <c r="T111" s="18" t="str">
        <f>IF(OR($A111="",T$8=""),"",MMULT(Z!$B111:INDEX(ZM,$A111-$B$4+1,$B$3-$B$2+1),ZT!T$9:INDEX(ZTM,$B$3-$B$2+1,T$8+1-$B$4)))</f>
        <v/>
      </c>
      <c r="U111" s="18" t="str">
        <f>IF(OR($A111="",U$8=""),"",MMULT(Z!$B111:INDEX(ZM,$A111-$B$4+1,$B$3-$B$2+1),ZT!U$9:INDEX(ZTM,$B$3-$B$2+1,U$8+1-$B$4)))</f>
        <v/>
      </c>
      <c r="V111" s="18" t="str">
        <f>IF(OR($A111="",V$8=""),"",MMULT(Z!$B111:INDEX(ZM,$A111-$B$4+1,$B$3-$B$2+1),ZT!V$9:INDEX(ZTM,$B$3-$B$2+1,V$8+1-$B$4)))</f>
        <v/>
      </c>
      <c r="W111" s="18" t="str">
        <f>IF(OR($A111="",W$8=""),"",MMULT(Z!$B111:INDEX(ZM,$A111-$B$4+1,$B$3-$B$2+1),ZT!W$9:INDEX(ZTM,$B$3-$B$2+1,W$8+1-$B$4)))</f>
        <v/>
      </c>
      <c r="X111" s="18" t="str">
        <f>IF(OR($A111="",X$8=""),"",MMULT(Z!$B111:INDEX(ZM,$A111-$B$4+1,$B$3-$B$2+1),ZT!X$9:INDEX(ZTM,$B$3-$B$2+1,X$8+1-$B$4)))</f>
        <v/>
      </c>
      <c r="Y111" s="18" t="str">
        <f>IF(OR($A111="",Y$8=""),"",MMULT(Z!$B111:INDEX(ZM,$A111-$B$4+1,$B$3-$B$2+1),ZT!Y$9:INDEX(ZTM,$B$3-$B$2+1,Y$8+1-$B$4)))</f>
        <v/>
      </c>
      <c r="Z111" s="18" t="str">
        <f>IF(OR($A111="",Z$8=""),"",MMULT(Z!$B111:INDEX(ZM,$A111-$B$4+1,$B$3-$B$2+1),ZT!Z$9:INDEX(ZTM,$B$3-$B$2+1,Z$8+1-$B$4)))</f>
        <v/>
      </c>
      <c r="AA111" s="18" t="str">
        <f>IF(OR($A111="",AA$8=""),"",MMULT(Z!$B111:INDEX(ZM,$A111-$B$4+1,$B$3-$B$2+1),ZT!AA$9:INDEX(ZTM,$B$3-$B$2+1,AA$8+1-$B$4)))</f>
        <v/>
      </c>
      <c r="AB111" s="18" t="str">
        <f>IF(OR($A111="",AB$8=""),"",MMULT(Z!$B111:INDEX(ZM,$A111-$B$4+1,$B$3-$B$2+1),ZT!AB$9:INDEX(ZTM,$B$3-$B$2+1,AB$8+1-$B$4)))</f>
        <v/>
      </c>
      <c r="AC111" s="18" t="str">
        <f>IF(OR($A111="",AC$8=""),"",MMULT(Z!$B111:INDEX(ZM,$A111-$B$4+1,$B$3-$B$2+1),ZT!AC$9:INDEX(ZTM,$B$3-$B$2+1,AC$8+1-$B$4)))</f>
        <v/>
      </c>
      <c r="AD111" s="18" t="str">
        <f>IF(OR($A111="",AD$8=""),"",MMULT(Z!$B111:INDEX(ZM,$A111-$B$4+1,$B$3-$B$2+1),ZT!AD$9:INDEX(ZTM,$B$3-$B$2+1,AD$8+1-$B$4)))</f>
        <v/>
      </c>
      <c r="AE111" s="18" t="str">
        <f>IF(OR($A111="",AE$8=""),"",MMULT(Z!$B111:INDEX(ZM,$A111-$B$4+1,$B$3-$B$2+1),ZT!AE$9:INDEX(ZTM,$B$3-$B$2+1,AE$8+1-$B$4)))</f>
        <v/>
      </c>
      <c r="AF111" s="18" t="str">
        <f>IF(OR($A111="",AF$8=""),"",MMULT(Z!$B111:INDEX(ZM,$A111-$B$4+1,$B$3-$B$2+1),ZT!AF$9:INDEX(ZTM,$B$3-$B$2+1,AF$8+1-$B$4)))</f>
        <v/>
      </c>
      <c r="AG111" s="18" t="str">
        <f>IF(OR($A111="",AG$8=""),"",MMULT(Z!$B111:INDEX(ZM,$A111-$B$4+1,$B$3-$B$2+1),ZT!AG$9:INDEX(ZTM,$B$3-$B$2+1,AG$8+1-$B$4)))</f>
        <v/>
      </c>
      <c r="AH111" s="18" t="str">
        <f>IF(OR($A111="",AH$8=""),"",MMULT(Z!$B111:INDEX(ZM,$A111-$B$4+1,$B$3-$B$2+1),ZT!AH$9:INDEX(ZTM,$B$3-$B$2+1,AH$8+1-$B$4)))</f>
        <v/>
      </c>
      <c r="AI111" s="18" t="str">
        <f>IF(OR($A111="",AI$8=""),"",MMULT(Z!$B111:INDEX(ZM,$A111-$B$4+1,$B$3-$B$2+1),ZT!AI$9:INDEX(ZTM,$B$3-$B$2+1,AI$8+1-$B$4)))</f>
        <v/>
      </c>
      <c r="AJ111" s="18" t="str">
        <f>IF(OR($A111="",AJ$8=""),"",MMULT(Z!$B111:INDEX(ZM,$A111-$B$4+1,$B$3-$B$2+1),ZT!AJ$9:INDEX(ZTM,$B$3-$B$2+1,AJ$8+1-$B$4)))</f>
        <v/>
      </c>
      <c r="AK111" s="18" t="str">
        <f>IF(OR($A111="",AK$8=""),"",MMULT(Z!$B111:INDEX(ZM,$A111-$B$4+1,$B$3-$B$2+1),ZT!AK$9:INDEX(ZTM,$B$3-$B$2+1,AK$8+1-$B$4)))</f>
        <v/>
      </c>
      <c r="AL111" s="18" t="str">
        <f>IF(OR($A111="",AL$8=""),"",MMULT(Z!$B111:INDEX(ZM,$A111-$B$4+1,$B$3-$B$2+1),ZT!AL$9:INDEX(ZTM,$B$3-$B$2+1,AL$8+1-$B$4)))</f>
        <v/>
      </c>
      <c r="AM111" s="18" t="str">
        <f>IF(OR($A111="",AM$8=""),"",MMULT(Z!$B111:INDEX(ZM,$A111-$B$4+1,$B$3-$B$2+1),ZT!AM$9:INDEX(ZTM,$B$3-$B$2+1,AM$8+1-$B$4)))</f>
        <v/>
      </c>
      <c r="AN111" s="18" t="str">
        <f>IF(OR($A111="",AN$8=""),"",MMULT(Z!$B111:INDEX(ZM,$A111-$B$4+1,$B$3-$B$2+1),ZT!AN$9:INDEX(ZTM,$B$3-$B$2+1,AN$8+1-$B$4)))</f>
        <v/>
      </c>
      <c r="AO111" s="18" t="str">
        <f>IF(OR($A111="",AO$8=""),"",MMULT(Z!$B111:INDEX(ZM,$A111-$B$4+1,$B$3-$B$2+1),ZT!AO$9:INDEX(ZTM,$B$3-$B$2+1,AO$8+1-$B$4)))</f>
        <v/>
      </c>
      <c r="AP111" s="18" t="str">
        <f>IF(OR($A111="",AP$8=""),"",MMULT(Z!$B111:INDEX(ZM,$A111-$B$4+1,$B$3-$B$2+1),ZT!AP$9:INDEX(ZTM,$B$3-$B$2+1,AP$8+1-$B$4)))</f>
        <v/>
      </c>
      <c r="AQ111" s="18" t="str">
        <f>IF(OR($A111="",AQ$8=""),"",MMULT(Z!$B111:INDEX(ZM,$A111-$B$4+1,$B$3-$B$2+1),ZT!AQ$9:INDEX(ZTM,$B$3-$B$2+1,AQ$8+1-$B$4)))</f>
        <v/>
      </c>
      <c r="AR111" s="18" t="str">
        <f>IF(OR($A111="",AR$8=""),"",MMULT(Z!$B111:INDEX(ZM,$A111-$B$4+1,$B$3-$B$2+1),ZT!AR$9:INDEX(ZTM,$B$3-$B$2+1,AR$8+1-$B$4)))</f>
        <v/>
      </c>
      <c r="AS111" s="18" t="str">
        <f>IF(OR($A111="",AS$8=""),"",MMULT(Z!$B111:INDEX(ZM,$A111-$B$4+1,$B$3-$B$2+1),ZT!AS$9:INDEX(ZTM,$B$3-$B$2+1,AS$8+1-$B$4)))</f>
        <v/>
      </c>
      <c r="AT111" s="18" t="str">
        <f>IF(OR($A111="",AT$8=""),"",MMULT(Z!$B111:INDEX(ZM,$A111-$B$4+1,$B$3-$B$2+1),ZT!AT$9:INDEX(ZTM,$B$3-$B$2+1,AT$8+1-$B$4)))</f>
        <v/>
      </c>
      <c r="AU111" s="18" t="str">
        <f>IF(OR($A111="",AU$8=""),"",MMULT(Z!$B111:INDEX(ZM,$A111-$B$4+1,$B$3-$B$2+1),ZT!AU$9:INDEX(ZTM,$B$3-$B$2+1,AU$8+1-$B$4)))</f>
        <v/>
      </c>
      <c r="AV111" s="18" t="str">
        <f>IF(OR($A111="",AV$8=""),"",MMULT(Z!$B111:INDEX(ZM,$A111-$B$4+1,$B$3-$B$2+1),ZT!AV$9:INDEX(ZTM,$B$3-$B$2+1,AV$8+1-$B$4)))</f>
        <v/>
      </c>
      <c r="AW111" s="18" t="str">
        <f>IF(OR($A111="",AW$8=""),"",MMULT(Z!$B111:INDEX(ZM,$A111-$B$4+1,$B$3-$B$2+1),ZT!AW$9:INDEX(ZTM,$B$3-$B$2+1,AW$8+1-$B$4)))</f>
        <v/>
      </c>
      <c r="AX111" s="18" t="str">
        <f>IF(OR($A111="",AX$8=""),"",MMULT(Z!$B111:INDEX(ZM,$A111-$B$4+1,$B$3-$B$2+1),ZT!AX$9:INDEX(ZTM,$B$3-$B$2+1,AX$8+1-$B$4)))</f>
        <v/>
      </c>
      <c r="AY111" s="18" t="str">
        <f>IF(OR($A111="",AY$8=""),"",MMULT(Z!$B111:INDEX(ZM,$A111-$B$4+1,$B$3-$B$2+1),ZT!AY$9:INDEX(ZTM,$B$3-$B$2+1,AY$8+1-$B$4)))</f>
        <v/>
      </c>
      <c r="AZ111" s="18" t="str">
        <f>IF(OR($A111="",AZ$8=""),"",MMULT(Z!$B111:INDEX(ZM,$A111-$B$4+1,$B$3-$B$2+1),ZT!AZ$9:INDEX(ZTM,$B$3-$B$2+1,AZ$8+1-$B$4)))</f>
        <v/>
      </c>
      <c r="BA111" s="18" t="str">
        <f>IF(OR($A111="",BA$8=""),"",MMULT(Z!$B111:INDEX(ZM,$A111-$B$4+1,$B$3-$B$2+1),ZT!BA$9:INDEX(ZTM,$B$3-$B$2+1,BA$8+1-$B$4)))</f>
        <v/>
      </c>
      <c r="BB111" s="18" t="str">
        <f>IF(OR($A111="",BB$8=""),"",MMULT(Z!$B111:INDEX(ZM,$A111-$B$4+1,$B$3-$B$2+1),ZT!BB$9:INDEX(ZTM,$B$3-$B$2+1,BB$8+1-$B$4)))</f>
        <v/>
      </c>
      <c r="BC111" s="18" t="str">
        <f>IF(OR($A111="",BC$8=""),"",MMULT(Z!$B111:INDEX(ZM,$A111-$B$4+1,$B$3-$B$2+1),ZT!BC$9:INDEX(ZTM,$B$3-$B$2+1,BC$8+1-$B$4)))</f>
        <v/>
      </c>
      <c r="BD111" s="18" t="str">
        <f>IF(OR($A111="",BD$8=""),"",MMULT(Z!$B111:INDEX(ZM,$A111-$B$4+1,$B$3-$B$2+1),ZT!BD$9:INDEX(ZTM,$B$3-$B$2+1,BD$8+1-$B$4)))</f>
        <v/>
      </c>
      <c r="BE111" s="18" t="str">
        <f>IF(OR($A111="",BE$8=""),"",MMULT(Z!$B111:INDEX(ZM,$A111-$B$4+1,$B$3-$B$2+1),ZT!BE$9:INDEX(ZTM,$B$3-$B$2+1,BE$8+1-$B$4)))</f>
        <v/>
      </c>
      <c r="BF111" s="18" t="str">
        <f>IF(OR($A111="",BF$8=""),"",MMULT(Z!$B111:INDEX(ZM,$A111-$B$4+1,$B$3-$B$2+1),ZT!BF$9:INDEX(ZTM,$B$3-$B$2+1,BF$8+1-$B$4)))</f>
        <v/>
      </c>
      <c r="BG111" s="18" t="str">
        <f>IF(OR($A111="",BG$8=""),"",MMULT(Z!$B111:INDEX(ZM,$A111-$B$4+1,$B$3-$B$2+1),ZT!BG$9:INDEX(ZTM,$B$3-$B$2+1,BG$8+1-$B$4)))</f>
        <v/>
      </c>
      <c r="BH111" s="18" t="str">
        <f>IF(OR($A111="",BH$8=""),"",MMULT(Z!$B111:INDEX(ZM,$A111-$B$4+1,$B$3-$B$2+1),ZT!BH$9:INDEX(ZTM,$B$3-$B$2+1,BH$8+1-$B$4)))</f>
        <v/>
      </c>
      <c r="BI111" s="18" t="str">
        <f>IF(OR($A111="",BI$8=""),"",MMULT(Z!$B111:INDEX(ZM,$A111-$B$4+1,$B$3-$B$2+1),ZT!BI$9:INDEX(ZTM,$B$3-$B$2+1,BI$8+1-$B$4)))</f>
        <v/>
      </c>
      <c r="BJ111" s="18" t="str">
        <f>IF(OR($A111="",BJ$8=""),"",MMULT(Z!$B111:INDEX(ZM,$A111-$B$4+1,$B$3-$B$2+1),ZT!BJ$9:INDEX(ZTM,$B$3-$B$2+1,BJ$8+1-$B$4)))</f>
        <v/>
      </c>
      <c r="BK111" s="18" t="str">
        <f>IF(OR($A111="",BK$8=""),"",MMULT(Z!$B111:INDEX(ZM,$A111-$B$4+1,$B$3-$B$2+1),ZT!BK$9:INDEX(ZTM,$B$3-$B$2+1,BK$8+1-$B$4)))</f>
        <v/>
      </c>
      <c r="BL111" s="18" t="str">
        <f>IF(OR($A111="",BL$8=""),"",MMULT(Z!$B111:INDEX(ZM,$A111-$B$4+1,$B$3-$B$2+1),ZT!BL$9:INDEX(ZTM,$B$3-$B$2+1,BL$8+1-$B$4)))</f>
        <v/>
      </c>
      <c r="BM111" s="18" t="str">
        <f>IF(OR($A111="",BM$8=""),"",MMULT(Z!$B111:INDEX(ZM,$A111-$B$4+1,$B$3-$B$2+1),ZT!BM$9:INDEX(ZTM,$B$3-$B$2+1,BM$8+1-$B$4)))</f>
        <v/>
      </c>
      <c r="BN111" s="18" t="str">
        <f>IF(OR($A111="",BN$8=""),"",MMULT(Z!$B111:INDEX(ZM,$A111-$B$4+1,$B$3-$B$2+1),ZT!BN$9:INDEX(ZTM,$B$3-$B$2+1,BN$8+1-$B$4)))</f>
        <v/>
      </c>
      <c r="BO111" s="18" t="str">
        <f>IF(OR($A111="",BO$8=""),"",MMULT(Z!$B111:INDEX(ZM,$A111-$B$4+1,$B$3-$B$2+1),ZT!BO$9:INDEX(ZTM,$B$3-$B$2+1,BO$8+1-$B$4)))</f>
        <v/>
      </c>
      <c r="BP111" s="18" t="str">
        <f>IF(OR($A111="",BP$8=""),"",MMULT(Z!$B111:INDEX(ZM,$A111-$B$4+1,$B$3-$B$2+1),ZT!BP$9:INDEX(ZTM,$B$3-$B$2+1,BP$8+1-$B$4)))</f>
        <v/>
      </c>
      <c r="BQ111" s="18" t="str">
        <f>IF(OR($A111="",BQ$8=""),"",MMULT(Z!$B111:INDEX(ZM,$A111-$B$4+1,$B$3-$B$2+1),ZT!BQ$9:INDEX(ZTM,$B$3-$B$2+1,BQ$8+1-$B$4)))</f>
        <v/>
      </c>
      <c r="BR111" s="18" t="str">
        <f>IF(OR($A111="",BR$8=""),"",MMULT(Z!$B111:INDEX(ZM,$A111-$B$4+1,$B$3-$B$2+1),ZT!BR$9:INDEX(ZTM,$B$3-$B$2+1,BR$8+1-$B$4)))</f>
        <v/>
      </c>
      <c r="BS111" s="18" t="str">
        <f>IF(OR($A111="",BS$8=""),"",MMULT(Z!$B111:INDEX(ZM,$A111-$B$4+1,$B$3-$B$2+1),ZT!BS$9:INDEX(ZTM,$B$3-$B$2+1,BS$8+1-$B$4)))</f>
        <v/>
      </c>
      <c r="BT111" s="18" t="str">
        <f>IF(OR($A111="",BT$8=""),"",MMULT(Z!$B111:INDEX(ZM,$A111-$B$4+1,$B$3-$B$2+1),ZT!BT$9:INDEX(ZTM,$B$3-$B$2+1,BT$8+1-$B$4)))</f>
        <v/>
      </c>
      <c r="BU111" s="18" t="str">
        <f>IF(OR($A111="",BU$8=""),"",MMULT(Z!$B111:INDEX(ZM,$A111-$B$4+1,$B$3-$B$2+1),ZT!BU$9:INDEX(ZTM,$B$3-$B$2+1,BU$8+1-$B$4)))</f>
        <v/>
      </c>
      <c r="BV111" s="18" t="str">
        <f>IF(OR($A111="",BV$8=""),"",MMULT(Z!$B111:INDEX(ZM,$A111-$B$4+1,$B$3-$B$2+1),ZT!BV$9:INDEX(ZTM,$B$3-$B$2+1,BV$8+1-$B$4)))</f>
        <v/>
      </c>
      <c r="BW111" s="18" t="str">
        <f>IF(OR($A111="",BW$8=""),"",MMULT(Z!$B111:INDEX(ZM,$A111-$B$4+1,$B$3-$B$2+1),ZT!BW$9:INDEX(ZTM,$B$3-$B$2+1,BW$8+1-$B$4)))</f>
        <v/>
      </c>
      <c r="BX111" s="18" t="str">
        <f>IF(OR($A111="",BX$8=""),"",MMULT(Z!$B111:INDEX(ZM,$A111-$B$4+1,$B$3-$B$2+1),ZT!BX$9:INDEX(ZTM,$B$3-$B$2+1,BX$8+1-$B$4)))</f>
        <v/>
      </c>
      <c r="BY111" s="18" t="str">
        <f>IF(OR($A111="",BY$8=""),"",MMULT(Z!$B111:INDEX(ZM,$A111-$B$4+1,$B$3-$B$2+1),ZT!BY$9:INDEX(ZTM,$B$3-$B$2+1,BY$8+1-$B$4)))</f>
        <v/>
      </c>
      <c r="BZ111" s="18" t="str">
        <f>IF(OR($A111="",BZ$8=""),"",MMULT(Z!$B111:INDEX(ZM,$A111-$B$4+1,$B$3-$B$2+1),ZT!BZ$9:INDEX(ZTM,$B$3-$B$2+1,BZ$8+1-$B$4)))</f>
        <v/>
      </c>
      <c r="CA111" s="18" t="str">
        <f>IF(OR($A111="",CA$8=""),"",MMULT(Z!$B111:INDEX(ZM,$A111-$B$4+1,$B$3-$B$2+1),ZT!CA$9:INDEX(ZTM,$B$3-$B$2+1,CA$8+1-$B$4)))</f>
        <v/>
      </c>
      <c r="CB111" s="18" t="str">
        <f>IF(OR($A111="",CB$8=""),"",MMULT(Z!$B111:INDEX(ZM,$A111-$B$4+1,$B$3-$B$2+1),ZT!CB$9:INDEX(ZTM,$B$3-$B$2+1,CB$8+1-$B$4)))</f>
        <v/>
      </c>
      <c r="CC111" s="18" t="str">
        <f>IF(OR($A111="",CC$8=""),"",MMULT(Z!$B111:INDEX(ZM,$A111-$B$4+1,$B$3-$B$2+1),ZT!CC$9:INDEX(ZTM,$B$3-$B$2+1,CC$8+1-$B$4)))</f>
        <v/>
      </c>
      <c r="CD111" s="18" t="str">
        <f>IF(OR($A111="",CD$8=""),"",MMULT(Z!$B111:INDEX(ZM,$A111-$B$4+1,$B$3-$B$2+1),ZT!CD$9:INDEX(ZTM,$B$3-$B$2+1,CD$8+1-$B$4)))</f>
        <v/>
      </c>
      <c r="CE111" s="18" t="str">
        <f>IF(OR($A111="",CE$8=""),"",MMULT(Z!$B111:INDEX(ZM,$A111-$B$4+1,$B$3-$B$2+1),ZT!CE$9:INDEX(ZTM,$B$3-$B$2+1,CE$8+1-$B$4)))</f>
        <v/>
      </c>
      <c r="CF111" s="18" t="str">
        <f>IF(OR($A111="",CF$8=""),"",MMULT(Z!$B111:INDEX(ZM,$A111-$B$4+1,$B$3-$B$2+1),ZT!CF$9:INDEX(ZTM,$B$3-$B$2+1,CF$8+1-$B$4)))</f>
        <v/>
      </c>
      <c r="CG111" s="18" t="str">
        <f>IF(OR($A111="",CG$8=""),"",MMULT(Z!$B111:INDEX(ZM,$A111-$B$4+1,$B$3-$B$2+1),ZT!CG$9:INDEX(ZTM,$B$3-$B$2+1,CG$8+1-$B$4)))</f>
        <v/>
      </c>
      <c r="CH111" s="18" t="str">
        <f>IF(OR($A111="",CH$8=""),"",MMULT(Z!$B111:INDEX(ZM,$A111-$B$4+1,$B$3-$B$2+1),ZT!CH$9:INDEX(ZTM,$B$3-$B$2+1,CH$8+1-$B$4)))</f>
        <v/>
      </c>
      <c r="CI111" s="18" t="str">
        <f>IF(OR($A111="",CI$8=""),"",MMULT(Z!$B111:INDEX(ZM,$A111-$B$4+1,$B$3-$B$2+1),ZT!CI$9:INDEX(ZTM,$B$3-$B$2+1,CI$8+1-$B$4)))</f>
        <v/>
      </c>
      <c r="CJ111" s="18" t="str">
        <f>IF(OR($A111="",CJ$8=""),"",MMULT(Z!$B111:INDEX(ZM,$A111-$B$4+1,$B$3-$B$2+1),ZT!CJ$9:INDEX(ZTM,$B$3-$B$2+1,CJ$8+1-$B$4)))</f>
        <v/>
      </c>
      <c r="CK111" s="18" t="str">
        <f>IF(OR($A111="",CK$8=""),"",MMULT(Z!$B111:INDEX(ZM,$A111-$B$4+1,$B$3-$B$2+1),ZT!CK$9:INDEX(ZTM,$B$3-$B$2+1,CK$8+1-$B$4)))</f>
        <v/>
      </c>
      <c r="CL111" s="18" t="str">
        <f>IF(OR($A111="",CL$8=""),"",MMULT(Z!$B111:INDEX(ZM,$A111-$B$4+1,$B$3-$B$2+1),ZT!CL$9:INDEX(ZTM,$B$3-$B$2+1,CL$8+1-$B$4)))</f>
        <v/>
      </c>
      <c r="CM111" s="18" t="str">
        <f>IF(OR($A111="",CM$8=""),"",MMULT(Z!$B111:INDEX(ZM,$A111-$B$4+1,$B$3-$B$2+1),ZT!CM$9:INDEX(ZTM,$B$3-$B$2+1,CM$8+1-$B$4)))</f>
        <v/>
      </c>
      <c r="CN111" s="18" t="str">
        <f>IF(OR($A111="",CN$8=""),"",MMULT(Z!$B111:INDEX(ZM,$A111-$B$4+1,$B$3-$B$2+1),ZT!CN$9:INDEX(ZTM,$B$3-$B$2+1,CN$8+1-$B$4)))</f>
        <v/>
      </c>
      <c r="CO111" s="18" t="str">
        <f>IF(OR($A111="",CO$8=""),"",MMULT(Z!$B111:INDEX(ZM,$A111-$B$4+1,$B$3-$B$2+1),ZT!CO$9:INDEX(ZTM,$B$3-$B$2+1,CO$8+1-$B$4)))</f>
        <v/>
      </c>
      <c r="CP111" s="18" t="str">
        <f>IF(OR($A111="",CP$8=""),"",MMULT(Z!$B111:INDEX(ZM,$A111-$B$4+1,$B$3-$B$2+1),ZT!CP$9:INDEX(ZTM,$B$3-$B$2+1,CP$8+1-$B$4)))</f>
        <v/>
      </c>
      <c r="CQ111" s="18" t="str">
        <f>IF(OR($A111="",CQ$8=""),"",MMULT(Z!$B111:INDEX(ZM,$A111-$B$4+1,$B$3-$B$2+1),ZT!CQ$9:INDEX(ZTM,$B$3-$B$2+1,CQ$8+1-$B$4)))</f>
        <v/>
      </c>
      <c r="CR111" s="18" t="str">
        <f>IF(OR($A111="",CR$8=""),"",MMULT(Z!$B111:INDEX(ZM,$A111-$B$4+1,$B$3-$B$2+1),ZT!CR$9:INDEX(ZTM,$B$3-$B$2+1,CR$8+1-$B$4)))</f>
        <v/>
      </c>
      <c r="CS111" s="18" t="str">
        <f>IF(OR($A111="",CS$8=""),"",MMULT(Z!$B111:INDEX(ZM,$A111-$B$4+1,$B$3-$B$2+1),ZT!CS$9:INDEX(ZTM,$B$3-$B$2+1,CS$8+1-$B$4)))</f>
        <v/>
      </c>
      <c r="CT111" s="18" t="str">
        <f>IF(OR($A111="",CT$8=""),"",MMULT(Z!$B111:INDEX(ZM,$A111-$B$4+1,$B$3-$B$2+1),ZT!CT$9:INDEX(ZTM,$B$3-$B$2+1,CT$8+1-$B$4)))</f>
        <v/>
      </c>
      <c r="CU111" s="18" t="str">
        <f>IF(OR($A111="",CU$8=""),"",MMULT(Z!$B111:INDEX(ZM,$A111-$B$4+1,$B$3-$B$2+1),ZT!CU$9:INDEX(ZTM,$B$3-$B$2+1,CU$8+1-$B$4)))</f>
        <v/>
      </c>
      <c r="CV111" s="18" t="str">
        <f>IF(OR($A111="",CV$8=""),"",MMULT(Z!$B111:INDEX(ZM,$A111-$B$4+1,$B$3-$B$2+1),ZT!CV$9:INDEX(ZTM,$B$3-$B$2+1,CV$8+1-$B$4)))</f>
        <v/>
      </c>
      <c r="CW111" s="18" t="str">
        <f>IF(OR($A111="",CW$8=""),"",MMULT(Z!$B111:INDEX(ZM,$A111-$B$4+1,$B$3-$B$2+1),ZT!CW$9:INDEX(ZTM,$B$3-$B$2+1,CW$8+1-$B$4)))</f>
        <v/>
      </c>
      <c r="CX111" s="18" t="str">
        <f>IF(OR($A111="",CX$8=""),"",MMULT(Z!$B111:INDEX(ZM,$A111-$B$4+1,$B$3-$B$2+1),ZT!CX$9:INDEX(ZTM,$B$3-$B$2+1,CX$8+1-$B$4)))</f>
        <v/>
      </c>
      <c r="CY111" s="18" t="str">
        <f>IF(OR($A111="",CY$8=""),"",MMULT(Z!$B111:INDEX(ZM,$A111-$B$4+1,$B$3-$B$2+1),ZT!CY$9:INDEX(ZTM,$B$3-$B$2+1,CY$8+1-$B$4)))</f>
        <v/>
      </c>
      <c r="CZ111" s="18" t="str">
        <f>IF(OR($A111="",CZ$8=""),"",MMULT(Z!$B111:INDEX(ZM,$A111-$B$4+1,$B$3-$B$2+1),ZT!CZ$9:INDEX(ZTM,$B$3-$B$2+1,CZ$8+1-$B$4)))</f>
        <v/>
      </c>
      <c r="DA111" s="18" t="str">
        <f>IF(OR($A111="",DA$8=""),"",MMULT(Z!$B111:INDEX(ZM,$A111-$B$4+1,$B$3-$B$2+1),ZT!DA$9:INDEX(ZTM,$B$3-$B$2+1,DA$8+1-$B$4)))</f>
        <v/>
      </c>
      <c r="DB111" s="18" t="str">
        <f>IF(OR($A111="",DB$8=""),"",MMULT(Z!$B111:INDEX(ZM,$A111-$B$4+1,$B$3-$B$2+1),ZT!DB$9:INDEX(ZTM,$B$3-$B$2+1,DB$8+1-$B$4)))</f>
        <v/>
      </c>
      <c r="DC111" s="18" t="str">
        <f>IF(OR($A111="",DC$8=""),"",MMULT(Z!$B111:INDEX(ZM,$A111-$B$4+1,$B$3-$B$2+1),ZT!DC$9:INDEX(ZTM,$B$3-$B$2+1,DC$8+1-$B$4)))</f>
        <v/>
      </c>
      <c r="DD111" s="18" t="str">
        <f>IF(OR($A111="",DD$8=""),"",MMULT(Z!$B111:INDEX(ZM,$A111-$B$4+1,$B$3-$B$2+1),ZT!DD$9:INDEX(ZTM,$B$3-$B$2+1,DD$8+1-$B$4)))</f>
        <v/>
      </c>
      <c r="DE111" s="18" t="str">
        <f>IF(OR($A111="",DE$8=""),"",MMULT(Z!$B111:INDEX(ZM,$A111-$B$4+1,$B$3-$B$2+1),ZT!DE$9:INDEX(ZTM,$B$3-$B$2+1,DE$8+1-$B$4)))</f>
        <v/>
      </c>
      <c r="DF111" s="18" t="str">
        <f>IF(OR($A111="",DF$8=""),"",MMULT(Z!$B111:INDEX(ZM,$A111-$B$4+1,$B$3-$B$2+1),ZT!DF$9:INDEX(ZTM,$B$3-$B$2+1,DF$8+1-$B$4)))</f>
        <v/>
      </c>
      <c r="DG111" s="18" t="str">
        <f>IF(OR($A111="",DG$8=""),"",MMULT(Z!$B111:INDEX(ZM,$A111-$B$4+1,$B$3-$B$2+1),ZT!DG$9:INDEX(ZTM,$B$3-$B$2+1,DG$8+1-$B$4)))</f>
        <v/>
      </c>
    </row>
    <row r="112" spans="1:111">
      <c r="A112" t="str">
        <f>Z!A112</f>
        <v/>
      </c>
      <c r="B112" s="18" t="str">
        <f>IF(OR($A112="",B$8=""),"",MMULT(Z!$B112:INDEX(ZM,$A112-$B$4+1,$B$3-$B$2+1),ZT!B$9:INDEX(ZTM,$B$3-$B$2+1,B$8+1-$B$4)))</f>
        <v/>
      </c>
      <c r="C112" s="18" t="str">
        <f>IF(OR($A112="",C$8=""),"",MMULT(Z!$B112:INDEX(ZM,$A112-$B$4+1,$B$3-$B$2+1),ZT!C$9:INDEX(ZTM,$B$3-$B$2+1,C$8+1-$B$4)))</f>
        <v/>
      </c>
      <c r="D112" s="18" t="str">
        <f>IF(OR($A112="",D$8=""),"",MMULT(Z!$B112:INDEX(ZM,$A112-$B$4+1,$B$3-$B$2+1),ZT!D$9:INDEX(ZTM,$B$3-$B$2+1,D$8+1-$B$4)))</f>
        <v/>
      </c>
      <c r="E112" s="18" t="str">
        <f>IF(OR($A112="",E$8=""),"",MMULT(Z!$B112:INDEX(ZM,$A112-$B$4+1,$B$3-$B$2+1),ZT!E$9:INDEX(ZTM,$B$3-$B$2+1,E$8+1-$B$4)))</f>
        <v/>
      </c>
      <c r="F112" s="18" t="str">
        <f>IF(OR($A112="",F$8=""),"",MMULT(Z!$B112:INDEX(ZM,$A112-$B$4+1,$B$3-$B$2+1),ZT!F$9:INDEX(ZTM,$B$3-$B$2+1,F$8+1-$B$4)))</f>
        <v/>
      </c>
      <c r="G112" s="18" t="str">
        <f>IF(OR($A112="",G$8=""),"",MMULT(Z!$B112:INDEX(ZM,$A112-$B$4+1,$B$3-$B$2+1),ZT!G$9:INDEX(ZTM,$B$3-$B$2+1,G$8+1-$B$4)))</f>
        <v/>
      </c>
      <c r="H112" s="18" t="str">
        <f>IF(OR($A112="",H$8=""),"",MMULT(Z!$B112:INDEX(ZM,$A112-$B$4+1,$B$3-$B$2+1),ZT!H$9:INDEX(ZTM,$B$3-$B$2+1,H$8+1-$B$4)))</f>
        <v/>
      </c>
      <c r="I112" s="18" t="str">
        <f>IF(OR($A112="",I$8=""),"",MMULT(Z!$B112:INDEX(ZM,$A112-$B$4+1,$B$3-$B$2+1),ZT!I$9:INDEX(ZTM,$B$3-$B$2+1,I$8+1-$B$4)))</f>
        <v/>
      </c>
      <c r="J112" s="18" t="str">
        <f>IF(OR($A112="",J$8=""),"",MMULT(Z!$B112:INDEX(ZM,$A112-$B$4+1,$B$3-$B$2+1),ZT!J$9:INDEX(ZTM,$B$3-$B$2+1,J$8+1-$B$4)))</f>
        <v/>
      </c>
      <c r="K112" s="18" t="str">
        <f>IF(OR($A112="",K$8=""),"",MMULT(Z!$B112:INDEX(ZM,$A112-$B$4+1,$B$3-$B$2+1),ZT!K$9:INDEX(ZTM,$B$3-$B$2+1,K$8+1-$B$4)))</f>
        <v/>
      </c>
      <c r="L112" s="18" t="str">
        <f>IF(OR($A112="",L$8=""),"",MMULT(Z!$B112:INDEX(ZM,$A112-$B$4+1,$B$3-$B$2+1),ZT!L$9:INDEX(ZTM,$B$3-$B$2+1,L$8+1-$B$4)))</f>
        <v/>
      </c>
      <c r="M112" s="18" t="str">
        <f>IF(OR($A112="",M$8=""),"",MMULT(Z!$B112:INDEX(ZM,$A112-$B$4+1,$B$3-$B$2+1),ZT!M$9:INDEX(ZTM,$B$3-$B$2+1,M$8+1-$B$4)))</f>
        <v/>
      </c>
      <c r="N112" s="18" t="str">
        <f>IF(OR($A112="",N$8=""),"",MMULT(Z!$B112:INDEX(ZM,$A112-$B$4+1,$B$3-$B$2+1),ZT!N$9:INDEX(ZTM,$B$3-$B$2+1,N$8+1-$B$4)))</f>
        <v/>
      </c>
      <c r="O112" s="18" t="str">
        <f>IF(OR($A112="",O$8=""),"",MMULT(Z!$B112:INDEX(ZM,$A112-$B$4+1,$B$3-$B$2+1),ZT!O$9:INDEX(ZTM,$B$3-$B$2+1,O$8+1-$B$4)))</f>
        <v/>
      </c>
      <c r="P112" s="18" t="str">
        <f>IF(OR($A112="",P$8=""),"",MMULT(Z!$B112:INDEX(ZM,$A112-$B$4+1,$B$3-$B$2+1),ZT!P$9:INDEX(ZTM,$B$3-$B$2+1,P$8+1-$B$4)))</f>
        <v/>
      </c>
      <c r="Q112" s="18" t="str">
        <f>IF(OR($A112="",Q$8=""),"",MMULT(Z!$B112:INDEX(ZM,$A112-$B$4+1,$B$3-$B$2+1),ZT!Q$9:INDEX(ZTM,$B$3-$B$2+1,Q$8+1-$B$4)))</f>
        <v/>
      </c>
      <c r="R112" s="18" t="str">
        <f>IF(OR($A112="",R$8=""),"",MMULT(Z!$B112:INDEX(ZM,$A112-$B$4+1,$B$3-$B$2+1),ZT!R$9:INDEX(ZTM,$B$3-$B$2+1,R$8+1-$B$4)))</f>
        <v/>
      </c>
      <c r="S112" s="18" t="str">
        <f>IF(OR($A112="",S$8=""),"",MMULT(Z!$B112:INDEX(ZM,$A112-$B$4+1,$B$3-$B$2+1),ZT!S$9:INDEX(ZTM,$B$3-$B$2+1,S$8+1-$B$4)))</f>
        <v/>
      </c>
      <c r="T112" s="18" t="str">
        <f>IF(OR($A112="",T$8=""),"",MMULT(Z!$B112:INDEX(ZM,$A112-$B$4+1,$B$3-$B$2+1),ZT!T$9:INDEX(ZTM,$B$3-$B$2+1,T$8+1-$B$4)))</f>
        <v/>
      </c>
      <c r="U112" s="18" t="str">
        <f>IF(OR($A112="",U$8=""),"",MMULT(Z!$B112:INDEX(ZM,$A112-$B$4+1,$B$3-$B$2+1),ZT!U$9:INDEX(ZTM,$B$3-$B$2+1,U$8+1-$B$4)))</f>
        <v/>
      </c>
      <c r="V112" s="18" t="str">
        <f>IF(OR($A112="",V$8=""),"",MMULT(Z!$B112:INDEX(ZM,$A112-$B$4+1,$B$3-$B$2+1),ZT!V$9:INDEX(ZTM,$B$3-$B$2+1,V$8+1-$B$4)))</f>
        <v/>
      </c>
      <c r="W112" s="18" t="str">
        <f>IF(OR($A112="",W$8=""),"",MMULT(Z!$B112:INDEX(ZM,$A112-$B$4+1,$B$3-$B$2+1),ZT!W$9:INDEX(ZTM,$B$3-$B$2+1,W$8+1-$B$4)))</f>
        <v/>
      </c>
      <c r="X112" s="18" t="str">
        <f>IF(OR($A112="",X$8=""),"",MMULT(Z!$B112:INDEX(ZM,$A112-$B$4+1,$B$3-$B$2+1),ZT!X$9:INDEX(ZTM,$B$3-$B$2+1,X$8+1-$B$4)))</f>
        <v/>
      </c>
      <c r="Y112" s="18" t="str">
        <f>IF(OR($A112="",Y$8=""),"",MMULT(Z!$B112:INDEX(ZM,$A112-$B$4+1,$B$3-$B$2+1),ZT!Y$9:INDEX(ZTM,$B$3-$B$2+1,Y$8+1-$B$4)))</f>
        <v/>
      </c>
      <c r="Z112" s="18" t="str">
        <f>IF(OR($A112="",Z$8=""),"",MMULT(Z!$B112:INDEX(ZM,$A112-$B$4+1,$B$3-$B$2+1),ZT!Z$9:INDEX(ZTM,$B$3-$B$2+1,Z$8+1-$B$4)))</f>
        <v/>
      </c>
      <c r="AA112" s="18" t="str">
        <f>IF(OR($A112="",AA$8=""),"",MMULT(Z!$B112:INDEX(ZM,$A112-$B$4+1,$B$3-$B$2+1),ZT!AA$9:INDEX(ZTM,$B$3-$B$2+1,AA$8+1-$B$4)))</f>
        <v/>
      </c>
      <c r="AB112" s="18" t="str">
        <f>IF(OR($A112="",AB$8=""),"",MMULT(Z!$B112:INDEX(ZM,$A112-$B$4+1,$B$3-$B$2+1),ZT!AB$9:INDEX(ZTM,$B$3-$B$2+1,AB$8+1-$B$4)))</f>
        <v/>
      </c>
      <c r="AC112" s="18" t="str">
        <f>IF(OR($A112="",AC$8=""),"",MMULT(Z!$B112:INDEX(ZM,$A112-$B$4+1,$B$3-$B$2+1),ZT!AC$9:INDEX(ZTM,$B$3-$B$2+1,AC$8+1-$B$4)))</f>
        <v/>
      </c>
      <c r="AD112" s="18" t="str">
        <f>IF(OR($A112="",AD$8=""),"",MMULT(Z!$B112:INDEX(ZM,$A112-$B$4+1,$B$3-$B$2+1),ZT!AD$9:INDEX(ZTM,$B$3-$B$2+1,AD$8+1-$B$4)))</f>
        <v/>
      </c>
      <c r="AE112" s="18" t="str">
        <f>IF(OR($A112="",AE$8=""),"",MMULT(Z!$B112:INDEX(ZM,$A112-$B$4+1,$B$3-$B$2+1),ZT!AE$9:INDEX(ZTM,$B$3-$B$2+1,AE$8+1-$B$4)))</f>
        <v/>
      </c>
      <c r="AF112" s="18" t="str">
        <f>IF(OR($A112="",AF$8=""),"",MMULT(Z!$B112:INDEX(ZM,$A112-$B$4+1,$B$3-$B$2+1),ZT!AF$9:INDEX(ZTM,$B$3-$B$2+1,AF$8+1-$B$4)))</f>
        <v/>
      </c>
      <c r="AG112" s="18" t="str">
        <f>IF(OR($A112="",AG$8=""),"",MMULT(Z!$B112:INDEX(ZM,$A112-$B$4+1,$B$3-$B$2+1),ZT!AG$9:INDEX(ZTM,$B$3-$B$2+1,AG$8+1-$B$4)))</f>
        <v/>
      </c>
      <c r="AH112" s="18" t="str">
        <f>IF(OR($A112="",AH$8=""),"",MMULT(Z!$B112:INDEX(ZM,$A112-$B$4+1,$B$3-$B$2+1),ZT!AH$9:INDEX(ZTM,$B$3-$B$2+1,AH$8+1-$B$4)))</f>
        <v/>
      </c>
      <c r="AI112" s="18" t="str">
        <f>IF(OR($A112="",AI$8=""),"",MMULT(Z!$B112:INDEX(ZM,$A112-$B$4+1,$B$3-$B$2+1),ZT!AI$9:INDEX(ZTM,$B$3-$B$2+1,AI$8+1-$B$4)))</f>
        <v/>
      </c>
      <c r="AJ112" s="18" t="str">
        <f>IF(OR($A112="",AJ$8=""),"",MMULT(Z!$B112:INDEX(ZM,$A112-$B$4+1,$B$3-$B$2+1),ZT!AJ$9:INDEX(ZTM,$B$3-$B$2+1,AJ$8+1-$B$4)))</f>
        <v/>
      </c>
      <c r="AK112" s="18" t="str">
        <f>IF(OR($A112="",AK$8=""),"",MMULT(Z!$B112:INDEX(ZM,$A112-$B$4+1,$B$3-$B$2+1),ZT!AK$9:INDEX(ZTM,$B$3-$B$2+1,AK$8+1-$B$4)))</f>
        <v/>
      </c>
      <c r="AL112" s="18" t="str">
        <f>IF(OR($A112="",AL$8=""),"",MMULT(Z!$B112:INDEX(ZM,$A112-$B$4+1,$B$3-$B$2+1),ZT!AL$9:INDEX(ZTM,$B$3-$B$2+1,AL$8+1-$B$4)))</f>
        <v/>
      </c>
      <c r="AM112" s="18" t="str">
        <f>IF(OR($A112="",AM$8=""),"",MMULT(Z!$B112:INDEX(ZM,$A112-$B$4+1,$B$3-$B$2+1),ZT!AM$9:INDEX(ZTM,$B$3-$B$2+1,AM$8+1-$B$4)))</f>
        <v/>
      </c>
      <c r="AN112" s="18" t="str">
        <f>IF(OR($A112="",AN$8=""),"",MMULT(Z!$B112:INDEX(ZM,$A112-$B$4+1,$B$3-$B$2+1),ZT!AN$9:INDEX(ZTM,$B$3-$B$2+1,AN$8+1-$B$4)))</f>
        <v/>
      </c>
      <c r="AO112" s="18" t="str">
        <f>IF(OR($A112="",AO$8=""),"",MMULT(Z!$B112:INDEX(ZM,$A112-$B$4+1,$B$3-$B$2+1),ZT!AO$9:INDEX(ZTM,$B$3-$B$2+1,AO$8+1-$B$4)))</f>
        <v/>
      </c>
      <c r="AP112" s="18" t="str">
        <f>IF(OR($A112="",AP$8=""),"",MMULT(Z!$B112:INDEX(ZM,$A112-$B$4+1,$B$3-$B$2+1),ZT!AP$9:INDEX(ZTM,$B$3-$B$2+1,AP$8+1-$B$4)))</f>
        <v/>
      </c>
      <c r="AQ112" s="18" t="str">
        <f>IF(OR($A112="",AQ$8=""),"",MMULT(Z!$B112:INDEX(ZM,$A112-$B$4+1,$B$3-$B$2+1),ZT!AQ$9:INDEX(ZTM,$B$3-$B$2+1,AQ$8+1-$B$4)))</f>
        <v/>
      </c>
      <c r="AR112" s="18" t="str">
        <f>IF(OR($A112="",AR$8=""),"",MMULT(Z!$B112:INDEX(ZM,$A112-$B$4+1,$B$3-$B$2+1),ZT!AR$9:INDEX(ZTM,$B$3-$B$2+1,AR$8+1-$B$4)))</f>
        <v/>
      </c>
      <c r="AS112" s="18" t="str">
        <f>IF(OR($A112="",AS$8=""),"",MMULT(Z!$B112:INDEX(ZM,$A112-$B$4+1,$B$3-$B$2+1),ZT!AS$9:INDEX(ZTM,$B$3-$B$2+1,AS$8+1-$B$4)))</f>
        <v/>
      </c>
      <c r="AT112" s="18" t="str">
        <f>IF(OR($A112="",AT$8=""),"",MMULT(Z!$B112:INDEX(ZM,$A112-$B$4+1,$B$3-$B$2+1),ZT!AT$9:INDEX(ZTM,$B$3-$B$2+1,AT$8+1-$B$4)))</f>
        <v/>
      </c>
      <c r="AU112" s="18" t="str">
        <f>IF(OR($A112="",AU$8=""),"",MMULT(Z!$B112:INDEX(ZM,$A112-$B$4+1,$B$3-$B$2+1),ZT!AU$9:INDEX(ZTM,$B$3-$B$2+1,AU$8+1-$B$4)))</f>
        <v/>
      </c>
      <c r="AV112" s="18" t="str">
        <f>IF(OR($A112="",AV$8=""),"",MMULT(Z!$B112:INDEX(ZM,$A112-$B$4+1,$B$3-$B$2+1),ZT!AV$9:INDEX(ZTM,$B$3-$B$2+1,AV$8+1-$B$4)))</f>
        <v/>
      </c>
      <c r="AW112" s="18" t="str">
        <f>IF(OR($A112="",AW$8=""),"",MMULT(Z!$B112:INDEX(ZM,$A112-$B$4+1,$B$3-$B$2+1),ZT!AW$9:INDEX(ZTM,$B$3-$B$2+1,AW$8+1-$B$4)))</f>
        <v/>
      </c>
      <c r="AX112" s="18" t="str">
        <f>IF(OR($A112="",AX$8=""),"",MMULT(Z!$B112:INDEX(ZM,$A112-$B$4+1,$B$3-$B$2+1),ZT!AX$9:INDEX(ZTM,$B$3-$B$2+1,AX$8+1-$B$4)))</f>
        <v/>
      </c>
      <c r="AY112" s="18" t="str">
        <f>IF(OR($A112="",AY$8=""),"",MMULT(Z!$B112:INDEX(ZM,$A112-$B$4+1,$B$3-$B$2+1),ZT!AY$9:INDEX(ZTM,$B$3-$B$2+1,AY$8+1-$B$4)))</f>
        <v/>
      </c>
      <c r="AZ112" s="18" t="str">
        <f>IF(OR($A112="",AZ$8=""),"",MMULT(Z!$B112:INDEX(ZM,$A112-$B$4+1,$B$3-$B$2+1),ZT!AZ$9:INDEX(ZTM,$B$3-$B$2+1,AZ$8+1-$B$4)))</f>
        <v/>
      </c>
      <c r="BA112" s="18" t="str">
        <f>IF(OR($A112="",BA$8=""),"",MMULT(Z!$B112:INDEX(ZM,$A112-$B$4+1,$B$3-$B$2+1),ZT!BA$9:INDEX(ZTM,$B$3-$B$2+1,BA$8+1-$B$4)))</f>
        <v/>
      </c>
      <c r="BB112" s="18" t="str">
        <f>IF(OR($A112="",BB$8=""),"",MMULT(Z!$B112:INDEX(ZM,$A112-$B$4+1,$B$3-$B$2+1),ZT!BB$9:INDEX(ZTM,$B$3-$B$2+1,BB$8+1-$B$4)))</f>
        <v/>
      </c>
      <c r="BC112" s="18" t="str">
        <f>IF(OR($A112="",BC$8=""),"",MMULT(Z!$B112:INDEX(ZM,$A112-$B$4+1,$B$3-$B$2+1),ZT!BC$9:INDEX(ZTM,$B$3-$B$2+1,BC$8+1-$B$4)))</f>
        <v/>
      </c>
      <c r="BD112" s="18" t="str">
        <f>IF(OR($A112="",BD$8=""),"",MMULT(Z!$B112:INDEX(ZM,$A112-$B$4+1,$B$3-$B$2+1),ZT!BD$9:INDEX(ZTM,$B$3-$B$2+1,BD$8+1-$B$4)))</f>
        <v/>
      </c>
      <c r="BE112" s="18" t="str">
        <f>IF(OR($A112="",BE$8=""),"",MMULT(Z!$B112:INDEX(ZM,$A112-$B$4+1,$B$3-$B$2+1),ZT!BE$9:INDEX(ZTM,$B$3-$B$2+1,BE$8+1-$B$4)))</f>
        <v/>
      </c>
      <c r="BF112" s="18" t="str">
        <f>IF(OR($A112="",BF$8=""),"",MMULT(Z!$B112:INDEX(ZM,$A112-$B$4+1,$B$3-$B$2+1),ZT!BF$9:INDEX(ZTM,$B$3-$B$2+1,BF$8+1-$B$4)))</f>
        <v/>
      </c>
      <c r="BG112" s="18" t="str">
        <f>IF(OR($A112="",BG$8=""),"",MMULT(Z!$B112:INDEX(ZM,$A112-$B$4+1,$B$3-$B$2+1),ZT!BG$9:INDEX(ZTM,$B$3-$B$2+1,BG$8+1-$B$4)))</f>
        <v/>
      </c>
      <c r="BH112" s="18" t="str">
        <f>IF(OR($A112="",BH$8=""),"",MMULT(Z!$B112:INDEX(ZM,$A112-$B$4+1,$B$3-$B$2+1),ZT!BH$9:INDEX(ZTM,$B$3-$B$2+1,BH$8+1-$B$4)))</f>
        <v/>
      </c>
      <c r="BI112" s="18" t="str">
        <f>IF(OR($A112="",BI$8=""),"",MMULT(Z!$B112:INDEX(ZM,$A112-$B$4+1,$B$3-$B$2+1),ZT!BI$9:INDEX(ZTM,$B$3-$B$2+1,BI$8+1-$B$4)))</f>
        <v/>
      </c>
      <c r="BJ112" s="18" t="str">
        <f>IF(OR($A112="",BJ$8=""),"",MMULT(Z!$B112:INDEX(ZM,$A112-$B$4+1,$B$3-$B$2+1),ZT!BJ$9:INDEX(ZTM,$B$3-$B$2+1,BJ$8+1-$B$4)))</f>
        <v/>
      </c>
      <c r="BK112" s="18" t="str">
        <f>IF(OR($A112="",BK$8=""),"",MMULT(Z!$B112:INDEX(ZM,$A112-$B$4+1,$B$3-$B$2+1),ZT!BK$9:INDEX(ZTM,$B$3-$B$2+1,BK$8+1-$B$4)))</f>
        <v/>
      </c>
      <c r="BL112" s="18" t="str">
        <f>IF(OR($A112="",BL$8=""),"",MMULT(Z!$B112:INDEX(ZM,$A112-$B$4+1,$B$3-$B$2+1),ZT!BL$9:INDEX(ZTM,$B$3-$B$2+1,BL$8+1-$B$4)))</f>
        <v/>
      </c>
      <c r="BM112" s="18" t="str">
        <f>IF(OR($A112="",BM$8=""),"",MMULT(Z!$B112:INDEX(ZM,$A112-$B$4+1,$B$3-$B$2+1),ZT!BM$9:INDEX(ZTM,$B$3-$B$2+1,BM$8+1-$B$4)))</f>
        <v/>
      </c>
      <c r="BN112" s="18" t="str">
        <f>IF(OR($A112="",BN$8=""),"",MMULT(Z!$B112:INDEX(ZM,$A112-$B$4+1,$B$3-$B$2+1),ZT!BN$9:INDEX(ZTM,$B$3-$B$2+1,BN$8+1-$B$4)))</f>
        <v/>
      </c>
      <c r="BO112" s="18" t="str">
        <f>IF(OR($A112="",BO$8=""),"",MMULT(Z!$B112:INDEX(ZM,$A112-$B$4+1,$B$3-$B$2+1),ZT!BO$9:INDEX(ZTM,$B$3-$B$2+1,BO$8+1-$B$4)))</f>
        <v/>
      </c>
      <c r="BP112" s="18" t="str">
        <f>IF(OR($A112="",BP$8=""),"",MMULT(Z!$B112:INDEX(ZM,$A112-$B$4+1,$B$3-$B$2+1),ZT!BP$9:INDEX(ZTM,$B$3-$B$2+1,BP$8+1-$B$4)))</f>
        <v/>
      </c>
      <c r="BQ112" s="18" t="str">
        <f>IF(OR($A112="",BQ$8=""),"",MMULT(Z!$B112:INDEX(ZM,$A112-$B$4+1,$B$3-$B$2+1),ZT!BQ$9:INDEX(ZTM,$B$3-$B$2+1,BQ$8+1-$B$4)))</f>
        <v/>
      </c>
      <c r="BR112" s="18" t="str">
        <f>IF(OR($A112="",BR$8=""),"",MMULT(Z!$B112:INDEX(ZM,$A112-$B$4+1,$B$3-$B$2+1),ZT!BR$9:INDEX(ZTM,$B$3-$B$2+1,BR$8+1-$B$4)))</f>
        <v/>
      </c>
      <c r="BS112" s="18" t="str">
        <f>IF(OR($A112="",BS$8=""),"",MMULT(Z!$B112:INDEX(ZM,$A112-$B$4+1,$B$3-$B$2+1),ZT!BS$9:INDEX(ZTM,$B$3-$B$2+1,BS$8+1-$B$4)))</f>
        <v/>
      </c>
      <c r="BT112" s="18" t="str">
        <f>IF(OR($A112="",BT$8=""),"",MMULT(Z!$B112:INDEX(ZM,$A112-$B$4+1,$B$3-$B$2+1),ZT!BT$9:INDEX(ZTM,$B$3-$B$2+1,BT$8+1-$B$4)))</f>
        <v/>
      </c>
      <c r="BU112" s="18" t="str">
        <f>IF(OR($A112="",BU$8=""),"",MMULT(Z!$B112:INDEX(ZM,$A112-$B$4+1,$B$3-$B$2+1),ZT!BU$9:INDEX(ZTM,$B$3-$B$2+1,BU$8+1-$B$4)))</f>
        <v/>
      </c>
      <c r="BV112" s="18" t="str">
        <f>IF(OR($A112="",BV$8=""),"",MMULT(Z!$B112:INDEX(ZM,$A112-$B$4+1,$B$3-$B$2+1),ZT!BV$9:INDEX(ZTM,$B$3-$B$2+1,BV$8+1-$B$4)))</f>
        <v/>
      </c>
      <c r="BW112" s="18" t="str">
        <f>IF(OR($A112="",BW$8=""),"",MMULT(Z!$B112:INDEX(ZM,$A112-$B$4+1,$B$3-$B$2+1),ZT!BW$9:INDEX(ZTM,$B$3-$B$2+1,BW$8+1-$B$4)))</f>
        <v/>
      </c>
      <c r="BX112" s="18" t="str">
        <f>IF(OR($A112="",BX$8=""),"",MMULT(Z!$B112:INDEX(ZM,$A112-$B$4+1,$B$3-$B$2+1),ZT!BX$9:INDEX(ZTM,$B$3-$B$2+1,BX$8+1-$B$4)))</f>
        <v/>
      </c>
      <c r="BY112" s="18" t="str">
        <f>IF(OR($A112="",BY$8=""),"",MMULT(Z!$B112:INDEX(ZM,$A112-$B$4+1,$B$3-$B$2+1),ZT!BY$9:INDEX(ZTM,$B$3-$B$2+1,BY$8+1-$B$4)))</f>
        <v/>
      </c>
      <c r="BZ112" s="18" t="str">
        <f>IF(OR($A112="",BZ$8=""),"",MMULT(Z!$B112:INDEX(ZM,$A112-$B$4+1,$B$3-$B$2+1),ZT!BZ$9:INDEX(ZTM,$B$3-$B$2+1,BZ$8+1-$B$4)))</f>
        <v/>
      </c>
      <c r="CA112" s="18" t="str">
        <f>IF(OR($A112="",CA$8=""),"",MMULT(Z!$B112:INDEX(ZM,$A112-$B$4+1,$B$3-$B$2+1),ZT!CA$9:INDEX(ZTM,$B$3-$B$2+1,CA$8+1-$B$4)))</f>
        <v/>
      </c>
      <c r="CB112" s="18" t="str">
        <f>IF(OR($A112="",CB$8=""),"",MMULT(Z!$B112:INDEX(ZM,$A112-$B$4+1,$B$3-$B$2+1),ZT!CB$9:INDEX(ZTM,$B$3-$B$2+1,CB$8+1-$B$4)))</f>
        <v/>
      </c>
      <c r="CC112" s="18" t="str">
        <f>IF(OR($A112="",CC$8=""),"",MMULT(Z!$B112:INDEX(ZM,$A112-$B$4+1,$B$3-$B$2+1),ZT!CC$9:INDEX(ZTM,$B$3-$B$2+1,CC$8+1-$B$4)))</f>
        <v/>
      </c>
      <c r="CD112" s="18" t="str">
        <f>IF(OR($A112="",CD$8=""),"",MMULT(Z!$B112:INDEX(ZM,$A112-$B$4+1,$B$3-$B$2+1),ZT!CD$9:INDEX(ZTM,$B$3-$B$2+1,CD$8+1-$B$4)))</f>
        <v/>
      </c>
      <c r="CE112" s="18" t="str">
        <f>IF(OR($A112="",CE$8=""),"",MMULT(Z!$B112:INDEX(ZM,$A112-$B$4+1,$B$3-$B$2+1),ZT!CE$9:INDEX(ZTM,$B$3-$B$2+1,CE$8+1-$B$4)))</f>
        <v/>
      </c>
      <c r="CF112" s="18" t="str">
        <f>IF(OR($A112="",CF$8=""),"",MMULT(Z!$B112:INDEX(ZM,$A112-$B$4+1,$B$3-$B$2+1),ZT!CF$9:INDEX(ZTM,$B$3-$B$2+1,CF$8+1-$B$4)))</f>
        <v/>
      </c>
      <c r="CG112" s="18" t="str">
        <f>IF(OR($A112="",CG$8=""),"",MMULT(Z!$B112:INDEX(ZM,$A112-$B$4+1,$B$3-$B$2+1),ZT!CG$9:INDEX(ZTM,$B$3-$B$2+1,CG$8+1-$B$4)))</f>
        <v/>
      </c>
      <c r="CH112" s="18" t="str">
        <f>IF(OR($A112="",CH$8=""),"",MMULT(Z!$B112:INDEX(ZM,$A112-$B$4+1,$B$3-$B$2+1),ZT!CH$9:INDEX(ZTM,$B$3-$B$2+1,CH$8+1-$B$4)))</f>
        <v/>
      </c>
      <c r="CI112" s="18" t="str">
        <f>IF(OR($A112="",CI$8=""),"",MMULT(Z!$B112:INDEX(ZM,$A112-$B$4+1,$B$3-$B$2+1),ZT!CI$9:INDEX(ZTM,$B$3-$B$2+1,CI$8+1-$B$4)))</f>
        <v/>
      </c>
      <c r="CJ112" s="18" t="str">
        <f>IF(OR($A112="",CJ$8=""),"",MMULT(Z!$B112:INDEX(ZM,$A112-$B$4+1,$B$3-$B$2+1),ZT!CJ$9:INDEX(ZTM,$B$3-$B$2+1,CJ$8+1-$B$4)))</f>
        <v/>
      </c>
      <c r="CK112" s="18" t="str">
        <f>IF(OR($A112="",CK$8=""),"",MMULT(Z!$B112:INDEX(ZM,$A112-$B$4+1,$B$3-$B$2+1),ZT!CK$9:INDEX(ZTM,$B$3-$B$2+1,CK$8+1-$B$4)))</f>
        <v/>
      </c>
      <c r="CL112" s="18" t="str">
        <f>IF(OR($A112="",CL$8=""),"",MMULT(Z!$B112:INDEX(ZM,$A112-$B$4+1,$B$3-$B$2+1),ZT!CL$9:INDEX(ZTM,$B$3-$B$2+1,CL$8+1-$B$4)))</f>
        <v/>
      </c>
      <c r="CM112" s="18" t="str">
        <f>IF(OR($A112="",CM$8=""),"",MMULT(Z!$B112:INDEX(ZM,$A112-$B$4+1,$B$3-$B$2+1),ZT!CM$9:INDEX(ZTM,$B$3-$B$2+1,CM$8+1-$B$4)))</f>
        <v/>
      </c>
      <c r="CN112" s="18" t="str">
        <f>IF(OR($A112="",CN$8=""),"",MMULT(Z!$B112:INDEX(ZM,$A112-$B$4+1,$B$3-$B$2+1),ZT!CN$9:INDEX(ZTM,$B$3-$B$2+1,CN$8+1-$B$4)))</f>
        <v/>
      </c>
      <c r="CO112" s="18" t="str">
        <f>IF(OR($A112="",CO$8=""),"",MMULT(Z!$B112:INDEX(ZM,$A112-$B$4+1,$B$3-$B$2+1),ZT!CO$9:INDEX(ZTM,$B$3-$B$2+1,CO$8+1-$B$4)))</f>
        <v/>
      </c>
      <c r="CP112" s="18" t="str">
        <f>IF(OR($A112="",CP$8=""),"",MMULT(Z!$B112:INDEX(ZM,$A112-$B$4+1,$B$3-$B$2+1),ZT!CP$9:INDEX(ZTM,$B$3-$B$2+1,CP$8+1-$B$4)))</f>
        <v/>
      </c>
      <c r="CQ112" s="18" t="str">
        <f>IF(OR($A112="",CQ$8=""),"",MMULT(Z!$B112:INDEX(ZM,$A112-$B$4+1,$B$3-$B$2+1),ZT!CQ$9:INDEX(ZTM,$B$3-$B$2+1,CQ$8+1-$B$4)))</f>
        <v/>
      </c>
      <c r="CR112" s="18" t="str">
        <f>IF(OR($A112="",CR$8=""),"",MMULT(Z!$B112:INDEX(ZM,$A112-$B$4+1,$B$3-$B$2+1),ZT!CR$9:INDEX(ZTM,$B$3-$B$2+1,CR$8+1-$B$4)))</f>
        <v/>
      </c>
      <c r="CS112" s="18" t="str">
        <f>IF(OR($A112="",CS$8=""),"",MMULT(Z!$B112:INDEX(ZM,$A112-$B$4+1,$B$3-$B$2+1),ZT!CS$9:INDEX(ZTM,$B$3-$B$2+1,CS$8+1-$B$4)))</f>
        <v/>
      </c>
      <c r="CT112" s="18" t="str">
        <f>IF(OR($A112="",CT$8=""),"",MMULT(Z!$B112:INDEX(ZM,$A112-$B$4+1,$B$3-$B$2+1),ZT!CT$9:INDEX(ZTM,$B$3-$B$2+1,CT$8+1-$B$4)))</f>
        <v/>
      </c>
      <c r="CU112" s="18" t="str">
        <f>IF(OR($A112="",CU$8=""),"",MMULT(Z!$B112:INDEX(ZM,$A112-$B$4+1,$B$3-$B$2+1),ZT!CU$9:INDEX(ZTM,$B$3-$B$2+1,CU$8+1-$B$4)))</f>
        <v/>
      </c>
      <c r="CV112" s="18" t="str">
        <f>IF(OR($A112="",CV$8=""),"",MMULT(Z!$B112:INDEX(ZM,$A112-$B$4+1,$B$3-$B$2+1),ZT!CV$9:INDEX(ZTM,$B$3-$B$2+1,CV$8+1-$B$4)))</f>
        <v/>
      </c>
      <c r="CW112" s="18" t="str">
        <f>IF(OR($A112="",CW$8=""),"",MMULT(Z!$B112:INDEX(ZM,$A112-$B$4+1,$B$3-$B$2+1),ZT!CW$9:INDEX(ZTM,$B$3-$B$2+1,CW$8+1-$B$4)))</f>
        <v/>
      </c>
      <c r="CX112" s="18" t="str">
        <f>IF(OR($A112="",CX$8=""),"",MMULT(Z!$B112:INDEX(ZM,$A112-$B$4+1,$B$3-$B$2+1),ZT!CX$9:INDEX(ZTM,$B$3-$B$2+1,CX$8+1-$B$4)))</f>
        <v/>
      </c>
      <c r="CY112" s="18" t="str">
        <f>IF(OR($A112="",CY$8=""),"",MMULT(Z!$B112:INDEX(ZM,$A112-$B$4+1,$B$3-$B$2+1),ZT!CY$9:INDEX(ZTM,$B$3-$B$2+1,CY$8+1-$B$4)))</f>
        <v/>
      </c>
      <c r="CZ112" s="18" t="str">
        <f>IF(OR($A112="",CZ$8=""),"",MMULT(Z!$B112:INDEX(ZM,$A112-$B$4+1,$B$3-$B$2+1),ZT!CZ$9:INDEX(ZTM,$B$3-$B$2+1,CZ$8+1-$B$4)))</f>
        <v/>
      </c>
      <c r="DA112" s="18" t="str">
        <f>IF(OR($A112="",DA$8=""),"",MMULT(Z!$B112:INDEX(ZM,$A112-$B$4+1,$B$3-$B$2+1),ZT!DA$9:INDEX(ZTM,$B$3-$B$2+1,DA$8+1-$B$4)))</f>
        <v/>
      </c>
      <c r="DB112" s="18" t="str">
        <f>IF(OR($A112="",DB$8=""),"",MMULT(Z!$B112:INDEX(ZM,$A112-$B$4+1,$B$3-$B$2+1),ZT!DB$9:INDEX(ZTM,$B$3-$B$2+1,DB$8+1-$B$4)))</f>
        <v/>
      </c>
      <c r="DC112" s="18" t="str">
        <f>IF(OR($A112="",DC$8=""),"",MMULT(Z!$B112:INDEX(ZM,$A112-$B$4+1,$B$3-$B$2+1),ZT!DC$9:INDEX(ZTM,$B$3-$B$2+1,DC$8+1-$B$4)))</f>
        <v/>
      </c>
      <c r="DD112" s="18" t="str">
        <f>IF(OR($A112="",DD$8=""),"",MMULT(Z!$B112:INDEX(ZM,$A112-$B$4+1,$B$3-$B$2+1),ZT!DD$9:INDEX(ZTM,$B$3-$B$2+1,DD$8+1-$B$4)))</f>
        <v/>
      </c>
      <c r="DE112" s="18" t="str">
        <f>IF(OR($A112="",DE$8=""),"",MMULT(Z!$B112:INDEX(ZM,$A112-$B$4+1,$B$3-$B$2+1),ZT!DE$9:INDEX(ZTM,$B$3-$B$2+1,DE$8+1-$B$4)))</f>
        <v/>
      </c>
      <c r="DF112" s="18" t="str">
        <f>IF(OR($A112="",DF$8=""),"",MMULT(Z!$B112:INDEX(ZM,$A112-$B$4+1,$B$3-$B$2+1),ZT!DF$9:INDEX(ZTM,$B$3-$B$2+1,DF$8+1-$B$4)))</f>
        <v/>
      </c>
      <c r="DG112" s="18" t="str">
        <f>IF(OR($A112="",DG$8=""),"",MMULT(Z!$B112:INDEX(ZM,$A112-$B$4+1,$B$3-$B$2+1),ZT!DG$9:INDEX(ZTM,$B$3-$B$2+1,DG$8+1-$B$4)))</f>
        <v/>
      </c>
    </row>
    <row r="113" spans="1:111">
      <c r="A113" t="str">
        <f>Z!A113</f>
        <v/>
      </c>
      <c r="B113" s="18" t="str">
        <f>IF(OR($A113="",B$8=""),"",MMULT(Z!$B113:INDEX(ZM,$A113-$B$4+1,$B$3-$B$2+1),ZT!B$9:INDEX(ZTM,$B$3-$B$2+1,B$8+1-$B$4)))</f>
        <v/>
      </c>
      <c r="C113" s="18" t="str">
        <f>IF(OR($A113="",C$8=""),"",MMULT(Z!$B113:INDEX(ZM,$A113-$B$4+1,$B$3-$B$2+1),ZT!C$9:INDEX(ZTM,$B$3-$B$2+1,C$8+1-$B$4)))</f>
        <v/>
      </c>
      <c r="D113" s="18" t="str">
        <f>IF(OR($A113="",D$8=""),"",MMULT(Z!$B113:INDEX(ZM,$A113-$B$4+1,$B$3-$B$2+1),ZT!D$9:INDEX(ZTM,$B$3-$B$2+1,D$8+1-$B$4)))</f>
        <v/>
      </c>
      <c r="E113" s="18" t="str">
        <f>IF(OR($A113="",E$8=""),"",MMULT(Z!$B113:INDEX(ZM,$A113-$B$4+1,$B$3-$B$2+1),ZT!E$9:INDEX(ZTM,$B$3-$B$2+1,E$8+1-$B$4)))</f>
        <v/>
      </c>
      <c r="F113" s="18" t="str">
        <f>IF(OR($A113="",F$8=""),"",MMULT(Z!$B113:INDEX(ZM,$A113-$B$4+1,$B$3-$B$2+1),ZT!F$9:INDEX(ZTM,$B$3-$B$2+1,F$8+1-$B$4)))</f>
        <v/>
      </c>
      <c r="G113" s="18" t="str">
        <f>IF(OR($A113="",G$8=""),"",MMULT(Z!$B113:INDEX(ZM,$A113-$B$4+1,$B$3-$B$2+1),ZT!G$9:INDEX(ZTM,$B$3-$B$2+1,G$8+1-$B$4)))</f>
        <v/>
      </c>
      <c r="H113" s="18" t="str">
        <f>IF(OR($A113="",H$8=""),"",MMULT(Z!$B113:INDEX(ZM,$A113-$B$4+1,$B$3-$B$2+1),ZT!H$9:INDEX(ZTM,$B$3-$B$2+1,H$8+1-$B$4)))</f>
        <v/>
      </c>
      <c r="I113" s="18" t="str">
        <f>IF(OR($A113="",I$8=""),"",MMULT(Z!$B113:INDEX(ZM,$A113-$B$4+1,$B$3-$B$2+1),ZT!I$9:INDEX(ZTM,$B$3-$B$2+1,I$8+1-$B$4)))</f>
        <v/>
      </c>
      <c r="J113" s="18" t="str">
        <f>IF(OR($A113="",J$8=""),"",MMULT(Z!$B113:INDEX(ZM,$A113-$B$4+1,$B$3-$B$2+1),ZT!J$9:INDEX(ZTM,$B$3-$B$2+1,J$8+1-$B$4)))</f>
        <v/>
      </c>
      <c r="K113" s="18" t="str">
        <f>IF(OR($A113="",K$8=""),"",MMULT(Z!$B113:INDEX(ZM,$A113-$B$4+1,$B$3-$B$2+1),ZT!K$9:INDEX(ZTM,$B$3-$B$2+1,K$8+1-$B$4)))</f>
        <v/>
      </c>
      <c r="L113" s="18" t="str">
        <f>IF(OR($A113="",L$8=""),"",MMULT(Z!$B113:INDEX(ZM,$A113-$B$4+1,$B$3-$B$2+1),ZT!L$9:INDEX(ZTM,$B$3-$B$2+1,L$8+1-$B$4)))</f>
        <v/>
      </c>
      <c r="M113" s="18" t="str">
        <f>IF(OR($A113="",M$8=""),"",MMULT(Z!$B113:INDEX(ZM,$A113-$B$4+1,$B$3-$B$2+1),ZT!M$9:INDEX(ZTM,$B$3-$B$2+1,M$8+1-$B$4)))</f>
        <v/>
      </c>
      <c r="N113" s="18" t="str">
        <f>IF(OR($A113="",N$8=""),"",MMULT(Z!$B113:INDEX(ZM,$A113-$B$4+1,$B$3-$B$2+1),ZT!N$9:INDEX(ZTM,$B$3-$B$2+1,N$8+1-$B$4)))</f>
        <v/>
      </c>
      <c r="O113" s="18" t="str">
        <f>IF(OR($A113="",O$8=""),"",MMULT(Z!$B113:INDEX(ZM,$A113-$B$4+1,$B$3-$B$2+1),ZT!O$9:INDEX(ZTM,$B$3-$B$2+1,O$8+1-$B$4)))</f>
        <v/>
      </c>
      <c r="P113" s="18" t="str">
        <f>IF(OR($A113="",P$8=""),"",MMULT(Z!$B113:INDEX(ZM,$A113-$B$4+1,$B$3-$B$2+1),ZT!P$9:INDEX(ZTM,$B$3-$B$2+1,P$8+1-$B$4)))</f>
        <v/>
      </c>
      <c r="Q113" s="18" t="str">
        <f>IF(OR($A113="",Q$8=""),"",MMULT(Z!$B113:INDEX(ZM,$A113-$B$4+1,$B$3-$B$2+1),ZT!Q$9:INDEX(ZTM,$B$3-$B$2+1,Q$8+1-$B$4)))</f>
        <v/>
      </c>
      <c r="R113" s="18" t="str">
        <f>IF(OR($A113="",R$8=""),"",MMULT(Z!$B113:INDEX(ZM,$A113-$B$4+1,$B$3-$B$2+1),ZT!R$9:INDEX(ZTM,$B$3-$B$2+1,R$8+1-$B$4)))</f>
        <v/>
      </c>
      <c r="S113" s="18" t="str">
        <f>IF(OR($A113="",S$8=""),"",MMULT(Z!$B113:INDEX(ZM,$A113-$B$4+1,$B$3-$B$2+1),ZT!S$9:INDEX(ZTM,$B$3-$B$2+1,S$8+1-$B$4)))</f>
        <v/>
      </c>
      <c r="T113" s="18" t="str">
        <f>IF(OR($A113="",T$8=""),"",MMULT(Z!$B113:INDEX(ZM,$A113-$B$4+1,$B$3-$B$2+1),ZT!T$9:INDEX(ZTM,$B$3-$B$2+1,T$8+1-$B$4)))</f>
        <v/>
      </c>
      <c r="U113" s="18" t="str">
        <f>IF(OR($A113="",U$8=""),"",MMULT(Z!$B113:INDEX(ZM,$A113-$B$4+1,$B$3-$B$2+1),ZT!U$9:INDEX(ZTM,$B$3-$B$2+1,U$8+1-$B$4)))</f>
        <v/>
      </c>
      <c r="V113" s="18" t="str">
        <f>IF(OR($A113="",V$8=""),"",MMULT(Z!$B113:INDEX(ZM,$A113-$B$4+1,$B$3-$B$2+1),ZT!V$9:INDEX(ZTM,$B$3-$B$2+1,V$8+1-$B$4)))</f>
        <v/>
      </c>
      <c r="W113" s="18" t="str">
        <f>IF(OR($A113="",W$8=""),"",MMULT(Z!$B113:INDEX(ZM,$A113-$B$4+1,$B$3-$B$2+1),ZT!W$9:INDEX(ZTM,$B$3-$B$2+1,W$8+1-$B$4)))</f>
        <v/>
      </c>
      <c r="X113" s="18" t="str">
        <f>IF(OR($A113="",X$8=""),"",MMULT(Z!$B113:INDEX(ZM,$A113-$B$4+1,$B$3-$B$2+1),ZT!X$9:INDEX(ZTM,$B$3-$B$2+1,X$8+1-$B$4)))</f>
        <v/>
      </c>
      <c r="Y113" s="18" t="str">
        <f>IF(OR($A113="",Y$8=""),"",MMULT(Z!$B113:INDEX(ZM,$A113-$B$4+1,$B$3-$B$2+1),ZT!Y$9:INDEX(ZTM,$B$3-$B$2+1,Y$8+1-$B$4)))</f>
        <v/>
      </c>
      <c r="Z113" s="18" t="str">
        <f>IF(OR($A113="",Z$8=""),"",MMULT(Z!$B113:INDEX(ZM,$A113-$B$4+1,$B$3-$B$2+1),ZT!Z$9:INDEX(ZTM,$B$3-$B$2+1,Z$8+1-$B$4)))</f>
        <v/>
      </c>
      <c r="AA113" s="18" t="str">
        <f>IF(OR($A113="",AA$8=""),"",MMULT(Z!$B113:INDEX(ZM,$A113-$B$4+1,$B$3-$B$2+1),ZT!AA$9:INDEX(ZTM,$B$3-$B$2+1,AA$8+1-$B$4)))</f>
        <v/>
      </c>
      <c r="AB113" s="18" t="str">
        <f>IF(OR($A113="",AB$8=""),"",MMULT(Z!$B113:INDEX(ZM,$A113-$B$4+1,$B$3-$B$2+1),ZT!AB$9:INDEX(ZTM,$B$3-$B$2+1,AB$8+1-$B$4)))</f>
        <v/>
      </c>
      <c r="AC113" s="18" t="str">
        <f>IF(OR($A113="",AC$8=""),"",MMULT(Z!$B113:INDEX(ZM,$A113-$B$4+1,$B$3-$B$2+1),ZT!AC$9:INDEX(ZTM,$B$3-$B$2+1,AC$8+1-$B$4)))</f>
        <v/>
      </c>
      <c r="AD113" s="18" t="str">
        <f>IF(OR($A113="",AD$8=""),"",MMULT(Z!$B113:INDEX(ZM,$A113-$B$4+1,$B$3-$B$2+1),ZT!AD$9:INDEX(ZTM,$B$3-$B$2+1,AD$8+1-$B$4)))</f>
        <v/>
      </c>
      <c r="AE113" s="18" t="str">
        <f>IF(OR($A113="",AE$8=""),"",MMULT(Z!$B113:INDEX(ZM,$A113-$B$4+1,$B$3-$B$2+1),ZT!AE$9:INDEX(ZTM,$B$3-$B$2+1,AE$8+1-$B$4)))</f>
        <v/>
      </c>
      <c r="AF113" s="18" t="str">
        <f>IF(OR($A113="",AF$8=""),"",MMULT(Z!$B113:INDEX(ZM,$A113-$B$4+1,$B$3-$B$2+1),ZT!AF$9:INDEX(ZTM,$B$3-$B$2+1,AF$8+1-$B$4)))</f>
        <v/>
      </c>
      <c r="AG113" s="18" t="str">
        <f>IF(OR($A113="",AG$8=""),"",MMULT(Z!$B113:INDEX(ZM,$A113-$B$4+1,$B$3-$B$2+1),ZT!AG$9:INDEX(ZTM,$B$3-$B$2+1,AG$8+1-$B$4)))</f>
        <v/>
      </c>
      <c r="AH113" s="18" t="str">
        <f>IF(OR($A113="",AH$8=""),"",MMULT(Z!$B113:INDEX(ZM,$A113-$B$4+1,$B$3-$B$2+1),ZT!AH$9:INDEX(ZTM,$B$3-$B$2+1,AH$8+1-$B$4)))</f>
        <v/>
      </c>
      <c r="AI113" s="18" t="str">
        <f>IF(OR($A113="",AI$8=""),"",MMULT(Z!$B113:INDEX(ZM,$A113-$B$4+1,$B$3-$B$2+1),ZT!AI$9:INDEX(ZTM,$B$3-$B$2+1,AI$8+1-$B$4)))</f>
        <v/>
      </c>
      <c r="AJ113" s="18" t="str">
        <f>IF(OR($A113="",AJ$8=""),"",MMULT(Z!$B113:INDEX(ZM,$A113-$B$4+1,$B$3-$B$2+1),ZT!AJ$9:INDEX(ZTM,$B$3-$B$2+1,AJ$8+1-$B$4)))</f>
        <v/>
      </c>
      <c r="AK113" s="18" t="str">
        <f>IF(OR($A113="",AK$8=""),"",MMULT(Z!$B113:INDEX(ZM,$A113-$B$4+1,$B$3-$B$2+1),ZT!AK$9:INDEX(ZTM,$B$3-$B$2+1,AK$8+1-$B$4)))</f>
        <v/>
      </c>
      <c r="AL113" s="18" t="str">
        <f>IF(OR($A113="",AL$8=""),"",MMULT(Z!$B113:INDEX(ZM,$A113-$B$4+1,$B$3-$B$2+1),ZT!AL$9:INDEX(ZTM,$B$3-$B$2+1,AL$8+1-$B$4)))</f>
        <v/>
      </c>
      <c r="AM113" s="18" t="str">
        <f>IF(OR($A113="",AM$8=""),"",MMULT(Z!$B113:INDEX(ZM,$A113-$B$4+1,$B$3-$B$2+1),ZT!AM$9:INDEX(ZTM,$B$3-$B$2+1,AM$8+1-$B$4)))</f>
        <v/>
      </c>
      <c r="AN113" s="18" t="str">
        <f>IF(OR($A113="",AN$8=""),"",MMULT(Z!$B113:INDEX(ZM,$A113-$B$4+1,$B$3-$B$2+1),ZT!AN$9:INDEX(ZTM,$B$3-$B$2+1,AN$8+1-$B$4)))</f>
        <v/>
      </c>
      <c r="AO113" s="18" t="str">
        <f>IF(OR($A113="",AO$8=""),"",MMULT(Z!$B113:INDEX(ZM,$A113-$B$4+1,$B$3-$B$2+1),ZT!AO$9:INDEX(ZTM,$B$3-$B$2+1,AO$8+1-$B$4)))</f>
        <v/>
      </c>
      <c r="AP113" s="18" t="str">
        <f>IF(OR($A113="",AP$8=""),"",MMULT(Z!$B113:INDEX(ZM,$A113-$B$4+1,$B$3-$B$2+1),ZT!AP$9:INDEX(ZTM,$B$3-$B$2+1,AP$8+1-$B$4)))</f>
        <v/>
      </c>
      <c r="AQ113" s="18" t="str">
        <f>IF(OR($A113="",AQ$8=""),"",MMULT(Z!$B113:INDEX(ZM,$A113-$B$4+1,$B$3-$B$2+1),ZT!AQ$9:INDEX(ZTM,$B$3-$B$2+1,AQ$8+1-$B$4)))</f>
        <v/>
      </c>
      <c r="AR113" s="18" t="str">
        <f>IF(OR($A113="",AR$8=""),"",MMULT(Z!$B113:INDEX(ZM,$A113-$B$4+1,$B$3-$B$2+1),ZT!AR$9:INDEX(ZTM,$B$3-$B$2+1,AR$8+1-$B$4)))</f>
        <v/>
      </c>
      <c r="AS113" s="18" t="str">
        <f>IF(OR($A113="",AS$8=""),"",MMULT(Z!$B113:INDEX(ZM,$A113-$B$4+1,$B$3-$B$2+1),ZT!AS$9:INDEX(ZTM,$B$3-$B$2+1,AS$8+1-$B$4)))</f>
        <v/>
      </c>
      <c r="AT113" s="18" t="str">
        <f>IF(OR($A113="",AT$8=""),"",MMULT(Z!$B113:INDEX(ZM,$A113-$B$4+1,$B$3-$B$2+1),ZT!AT$9:INDEX(ZTM,$B$3-$B$2+1,AT$8+1-$B$4)))</f>
        <v/>
      </c>
      <c r="AU113" s="18" t="str">
        <f>IF(OR($A113="",AU$8=""),"",MMULT(Z!$B113:INDEX(ZM,$A113-$B$4+1,$B$3-$B$2+1),ZT!AU$9:INDEX(ZTM,$B$3-$B$2+1,AU$8+1-$B$4)))</f>
        <v/>
      </c>
      <c r="AV113" s="18" t="str">
        <f>IF(OR($A113="",AV$8=""),"",MMULT(Z!$B113:INDEX(ZM,$A113-$B$4+1,$B$3-$B$2+1),ZT!AV$9:INDEX(ZTM,$B$3-$B$2+1,AV$8+1-$B$4)))</f>
        <v/>
      </c>
      <c r="AW113" s="18" t="str">
        <f>IF(OR($A113="",AW$8=""),"",MMULT(Z!$B113:INDEX(ZM,$A113-$B$4+1,$B$3-$B$2+1),ZT!AW$9:INDEX(ZTM,$B$3-$B$2+1,AW$8+1-$B$4)))</f>
        <v/>
      </c>
      <c r="AX113" s="18" t="str">
        <f>IF(OR($A113="",AX$8=""),"",MMULT(Z!$B113:INDEX(ZM,$A113-$B$4+1,$B$3-$B$2+1),ZT!AX$9:INDEX(ZTM,$B$3-$B$2+1,AX$8+1-$B$4)))</f>
        <v/>
      </c>
      <c r="AY113" s="18" t="str">
        <f>IF(OR($A113="",AY$8=""),"",MMULT(Z!$B113:INDEX(ZM,$A113-$B$4+1,$B$3-$B$2+1),ZT!AY$9:INDEX(ZTM,$B$3-$B$2+1,AY$8+1-$B$4)))</f>
        <v/>
      </c>
      <c r="AZ113" s="18" t="str">
        <f>IF(OR($A113="",AZ$8=""),"",MMULT(Z!$B113:INDEX(ZM,$A113-$B$4+1,$B$3-$B$2+1),ZT!AZ$9:INDEX(ZTM,$B$3-$B$2+1,AZ$8+1-$B$4)))</f>
        <v/>
      </c>
      <c r="BA113" s="18" t="str">
        <f>IF(OR($A113="",BA$8=""),"",MMULT(Z!$B113:INDEX(ZM,$A113-$B$4+1,$B$3-$B$2+1),ZT!BA$9:INDEX(ZTM,$B$3-$B$2+1,BA$8+1-$B$4)))</f>
        <v/>
      </c>
      <c r="BB113" s="18" t="str">
        <f>IF(OR($A113="",BB$8=""),"",MMULT(Z!$B113:INDEX(ZM,$A113-$B$4+1,$B$3-$B$2+1),ZT!BB$9:INDEX(ZTM,$B$3-$B$2+1,BB$8+1-$B$4)))</f>
        <v/>
      </c>
      <c r="BC113" s="18" t="str">
        <f>IF(OR($A113="",BC$8=""),"",MMULT(Z!$B113:INDEX(ZM,$A113-$B$4+1,$B$3-$B$2+1),ZT!BC$9:INDEX(ZTM,$B$3-$B$2+1,BC$8+1-$B$4)))</f>
        <v/>
      </c>
      <c r="BD113" s="18" t="str">
        <f>IF(OR($A113="",BD$8=""),"",MMULT(Z!$B113:INDEX(ZM,$A113-$B$4+1,$B$3-$B$2+1),ZT!BD$9:INDEX(ZTM,$B$3-$B$2+1,BD$8+1-$B$4)))</f>
        <v/>
      </c>
      <c r="BE113" s="18" t="str">
        <f>IF(OR($A113="",BE$8=""),"",MMULT(Z!$B113:INDEX(ZM,$A113-$B$4+1,$B$3-$B$2+1),ZT!BE$9:INDEX(ZTM,$B$3-$B$2+1,BE$8+1-$B$4)))</f>
        <v/>
      </c>
      <c r="BF113" s="18" t="str">
        <f>IF(OR($A113="",BF$8=""),"",MMULT(Z!$B113:INDEX(ZM,$A113-$B$4+1,$B$3-$B$2+1),ZT!BF$9:INDEX(ZTM,$B$3-$B$2+1,BF$8+1-$B$4)))</f>
        <v/>
      </c>
      <c r="BG113" s="18" t="str">
        <f>IF(OR($A113="",BG$8=""),"",MMULT(Z!$B113:INDEX(ZM,$A113-$B$4+1,$B$3-$B$2+1),ZT!BG$9:INDEX(ZTM,$B$3-$B$2+1,BG$8+1-$B$4)))</f>
        <v/>
      </c>
      <c r="BH113" s="18" t="str">
        <f>IF(OR($A113="",BH$8=""),"",MMULT(Z!$B113:INDEX(ZM,$A113-$B$4+1,$B$3-$B$2+1),ZT!BH$9:INDEX(ZTM,$B$3-$B$2+1,BH$8+1-$B$4)))</f>
        <v/>
      </c>
      <c r="BI113" s="18" t="str">
        <f>IF(OR($A113="",BI$8=""),"",MMULT(Z!$B113:INDEX(ZM,$A113-$B$4+1,$B$3-$B$2+1),ZT!BI$9:INDEX(ZTM,$B$3-$B$2+1,BI$8+1-$B$4)))</f>
        <v/>
      </c>
      <c r="BJ113" s="18" t="str">
        <f>IF(OR($A113="",BJ$8=""),"",MMULT(Z!$B113:INDEX(ZM,$A113-$B$4+1,$B$3-$B$2+1),ZT!BJ$9:INDEX(ZTM,$B$3-$B$2+1,BJ$8+1-$B$4)))</f>
        <v/>
      </c>
      <c r="BK113" s="18" t="str">
        <f>IF(OR($A113="",BK$8=""),"",MMULT(Z!$B113:INDEX(ZM,$A113-$B$4+1,$B$3-$B$2+1),ZT!BK$9:INDEX(ZTM,$B$3-$B$2+1,BK$8+1-$B$4)))</f>
        <v/>
      </c>
      <c r="BL113" s="18" t="str">
        <f>IF(OR($A113="",BL$8=""),"",MMULT(Z!$B113:INDEX(ZM,$A113-$B$4+1,$B$3-$B$2+1),ZT!BL$9:INDEX(ZTM,$B$3-$B$2+1,BL$8+1-$B$4)))</f>
        <v/>
      </c>
      <c r="BM113" s="18" t="str">
        <f>IF(OR($A113="",BM$8=""),"",MMULT(Z!$B113:INDEX(ZM,$A113-$B$4+1,$B$3-$B$2+1),ZT!BM$9:INDEX(ZTM,$B$3-$B$2+1,BM$8+1-$B$4)))</f>
        <v/>
      </c>
      <c r="BN113" s="18" t="str">
        <f>IF(OR($A113="",BN$8=""),"",MMULT(Z!$B113:INDEX(ZM,$A113-$B$4+1,$B$3-$B$2+1),ZT!BN$9:INDEX(ZTM,$B$3-$B$2+1,BN$8+1-$B$4)))</f>
        <v/>
      </c>
      <c r="BO113" s="18" t="str">
        <f>IF(OR($A113="",BO$8=""),"",MMULT(Z!$B113:INDEX(ZM,$A113-$B$4+1,$B$3-$B$2+1),ZT!BO$9:INDEX(ZTM,$B$3-$B$2+1,BO$8+1-$B$4)))</f>
        <v/>
      </c>
      <c r="BP113" s="18" t="str">
        <f>IF(OR($A113="",BP$8=""),"",MMULT(Z!$B113:INDEX(ZM,$A113-$B$4+1,$B$3-$B$2+1),ZT!BP$9:INDEX(ZTM,$B$3-$B$2+1,BP$8+1-$B$4)))</f>
        <v/>
      </c>
      <c r="BQ113" s="18" t="str">
        <f>IF(OR($A113="",BQ$8=""),"",MMULT(Z!$B113:INDEX(ZM,$A113-$B$4+1,$B$3-$B$2+1),ZT!BQ$9:INDEX(ZTM,$B$3-$B$2+1,BQ$8+1-$B$4)))</f>
        <v/>
      </c>
      <c r="BR113" s="18" t="str">
        <f>IF(OR($A113="",BR$8=""),"",MMULT(Z!$B113:INDEX(ZM,$A113-$B$4+1,$B$3-$B$2+1),ZT!BR$9:INDEX(ZTM,$B$3-$B$2+1,BR$8+1-$B$4)))</f>
        <v/>
      </c>
      <c r="BS113" s="18" t="str">
        <f>IF(OR($A113="",BS$8=""),"",MMULT(Z!$B113:INDEX(ZM,$A113-$B$4+1,$B$3-$B$2+1),ZT!BS$9:INDEX(ZTM,$B$3-$B$2+1,BS$8+1-$B$4)))</f>
        <v/>
      </c>
      <c r="BT113" s="18" t="str">
        <f>IF(OR($A113="",BT$8=""),"",MMULT(Z!$B113:INDEX(ZM,$A113-$B$4+1,$B$3-$B$2+1),ZT!BT$9:INDEX(ZTM,$B$3-$B$2+1,BT$8+1-$B$4)))</f>
        <v/>
      </c>
      <c r="BU113" s="18" t="str">
        <f>IF(OR($A113="",BU$8=""),"",MMULT(Z!$B113:INDEX(ZM,$A113-$B$4+1,$B$3-$B$2+1),ZT!BU$9:INDEX(ZTM,$B$3-$B$2+1,BU$8+1-$B$4)))</f>
        <v/>
      </c>
      <c r="BV113" s="18" t="str">
        <f>IF(OR($A113="",BV$8=""),"",MMULT(Z!$B113:INDEX(ZM,$A113-$B$4+1,$B$3-$B$2+1),ZT!BV$9:INDEX(ZTM,$B$3-$B$2+1,BV$8+1-$B$4)))</f>
        <v/>
      </c>
      <c r="BW113" s="18" t="str">
        <f>IF(OR($A113="",BW$8=""),"",MMULT(Z!$B113:INDEX(ZM,$A113-$B$4+1,$B$3-$B$2+1),ZT!BW$9:INDEX(ZTM,$B$3-$B$2+1,BW$8+1-$B$4)))</f>
        <v/>
      </c>
      <c r="BX113" s="18" t="str">
        <f>IF(OR($A113="",BX$8=""),"",MMULT(Z!$B113:INDEX(ZM,$A113-$B$4+1,$B$3-$B$2+1),ZT!BX$9:INDEX(ZTM,$B$3-$B$2+1,BX$8+1-$B$4)))</f>
        <v/>
      </c>
      <c r="BY113" s="18" t="str">
        <f>IF(OR($A113="",BY$8=""),"",MMULT(Z!$B113:INDEX(ZM,$A113-$B$4+1,$B$3-$B$2+1),ZT!BY$9:INDEX(ZTM,$B$3-$B$2+1,BY$8+1-$B$4)))</f>
        <v/>
      </c>
      <c r="BZ113" s="18" t="str">
        <f>IF(OR($A113="",BZ$8=""),"",MMULT(Z!$B113:INDEX(ZM,$A113-$B$4+1,$B$3-$B$2+1),ZT!BZ$9:INDEX(ZTM,$B$3-$B$2+1,BZ$8+1-$B$4)))</f>
        <v/>
      </c>
      <c r="CA113" s="18" t="str">
        <f>IF(OR($A113="",CA$8=""),"",MMULT(Z!$B113:INDEX(ZM,$A113-$B$4+1,$B$3-$B$2+1),ZT!CA$9:INDEX(ZTM,$B$3-$B$2+1,CA$8+1-$B$4)))</f>
        <v/>
      </c>
      <c r="CB113" s="18" t="str">
        <f>IF(OR($A113="",CB$8=""),"",MMULT(Z!$B113:INDEX(ZM,$A113-$B$4+1,$B$3-$B$2+1),ZT!CB$9:INDEX(ZTM,$B$3-$B$2+1,CB$8+1-$B$4)))</f>
        <v/>
      </c>
      <c r="CC113" s="18" t="str">
        <f>IF(OR($A113="",CC$8=""),"",MMULT(Z!$B113:INDEX(ZM,$A113-$B$4+1,$B$3-$B$2+1),ZT!CC$9:INDEX(ZTM,$B$3-$B$2+1,CC$8+1-$B$4)))</f>
        <v/>
      </c>
      <c r="CD113" s="18" t="str">
        <f>IF(OR($A113="",CD$8=""),"",MMULT(Z!$B113:INDEX(ZM,$A113-$B$4+1,$B$3-$B$2+1),ZT!CD$9:INDEX(ZTM,$B$3-$B$2+1,CD$8+1-$B$4)))</f>
        <v/>
      </c>
      <c r="CE113" s="18" t="str">
        <f>IF(OR($A113="",CE$8=""),"",MMULT(Z!$B113:INDEX(ZM,$A113-$B$4+1,$B$3-$B$2+1),ZT!CE$9:INDEX(ZTM,$B$3-$B$2+1,CE$8+1-$B$4)))</f>
        <v/>
      </c>
      <c r="CF113" s="18" t="str">
        <f>IF(OR($A113="",CF$8=""),"",MMULT(Z!$B113:INDEX(ZM,$A113-$B$4+1,$B$3-$B$2+1),ZT!CF$9:INDEX(ZTM,$B$3-$B$2+1,CF$8+1-$B$4)))</f>
        <v/>
      </c>
      <c r="CG113" s="18" t="str">
        <f>IF(OR($A113="",CG$8=""),"",MMULT(Z!$B113:INDEX(ZM,$A113-$B$4+1,$B$3-$B$2+1),ZT!CG$9:INDEX(ZTM,$B$3-$B$2+1,CG$8+1-$B$4)))</f>
        <v/>
      </c>
      <c r="CH113" s="18" t="str">
        <f>IF(OR($A113="",CH$8=""),"",MMULT(Z!$B113:INDEX(ZM,$A113-$B$4+1,$B$3-$B$2+1),ZT!CH$9:INDEX(ZTM,$B$3-$B$2+1,CH$8+1-$B$4)))</f>
        <v/>
      </c>
      <c r="CI113" s="18" t="str">
        <f>IF(OR($A113="",CI$8=""),"",MMULT(Z!$B113:INDEX(ZM,$A113-$B$4+1,$B$3-$B$2+1),ZT!CI$9:INDEX(ZTM,$B$3-$B$2+1,CI$8+1-$B$4)))</f>
        <v/>
      </c>
      <c r="CJ113" s="18" t="str">
        <f>IF(OR($A113="",CJ$8=""),"",MMULT(Z!$B113:INDEX(ZM,$A113-$B$4+1,$B$3-$B$2+1),ZT!CJ$9:INDEX(ZTM,$B$3-$B$2+1,CJ$8+1-$B$4)))</f>
        <v/>
      </c>
      <c r="CK113" s="18" t="str">
        <f>IF(OR($A113="",CK$8=""),"",MMULT(Z!$B113:INDEX(ZM,$A113-$B$4+1,$B$3-$B$2+1),ZT!CK$9:INDEX(ZTM,$B$3-$B$2+1,CK$8+1-$B$4)))</f>
        <v/>
      </c>
      <c r="CL113" s="18" t="str">
        <f>IF(OR($A113="",CL$8=""),"",MMULT(Z!$B113:INDEX(ZM,$A113-$B$4+1,$B$3-$B$2+1),ZT!CL$9:INDEX(ZTM,$B$3-$B$2+1,CL$8+1-$B$4)))</f>
        <v/>
      </c>
      <c r="CM113" s="18" t="str">
        <f>IF(OR($A113="",CM$8=""),"",MMULT(Z!$B113:INDEX(ZM,$A113-$B$4+1,$B$3-$B$2+1),ZT!CM$9:INDEX(ZTM,$B$3-$B$2+1,CM$8+1-$B$4)))</f>
        <v/>
      </c>
      <c r="CN113" s="18" t="str">
        <f>IF(OR($A113="",CN$8=""),"",MMULT(Z!$B113:INDEX(ZM,$A113-$B$4+1,$B$3-$B$2+1),ZT!CN$9:INDEX(ZTM,$B$3-$B$2+1,CN$8+1-$B$4)))</f>
        <v/>
      </c>
      <c r="CO113" s="18" t="str">
        <f>IF(OR($A113="",CO$8=""),"",MMULT(Z!$B113:INDEX(ZM,$A113-$B$4+1,$B$3-$B$2+1),ZT!CO$9:INDEX(ZTM,$B$3-$B$2+1,CO$8+1-$B$4)))</f>
        <v/>
      </c>
      <c r="CP113" s="18" t="str">
        <f>IF(OR($A113="",CP$8=""),"",MMULT(Z!$B113:INDEX(ZM,$A113-$B$4+1,$B$3-$B$2+1),ZT!CP$9:INDEX(ZTM,$B$3-$B$2+1,CP$8+1-$B$4)))</f>
        <v/>
      </c>
      <c r="CQ113" s="18" t="str">
        <f>IF(OR($A113="",CQ$8=""),"",MMULT(Z!$B113:INDEX(ZM,$A113-$B$4+1,$B$3-$B$2+1),ZT!CQ$9:INDEX(ZTM,$B$3-$B$2+1,CQ$8+1-$B$4)))</f>
        <v/>
      </c>
      <c r="CR113" s="18" t="str">
        <f>IF(OR($A113="",CR$8=""),"",MMULT(Z!$B113:INDEX(ZM,$A113-$B$4+1,$B$3-$B$2+1),ZT!CR$9:INDEX(ZTM,$B$3-$B$2+1,CR$8+1-$B$4)))</f>
        <v/>
      </c>
      <c r="CS113" s="18" t="str">
        <f>IF(OR($A113="",CS$8=""),"",MMULT(Z!$B113:INDEX(ZM,$A113-$B$4+1,$B$3-$B$2+1),ZT!CS$9:INDEX(ZTM,$B$3-$B$2+1,CS$8+1-$B$4)))</f>
        <v/>
      </c>
      <c r="CT113" s="18" t="str">
        <f>IF(OR($A113="",CT$8=""),"",MMULT(Z!$B113:INDEX(ZM,$A113-$B$4+1,$B$3-$B$2+1),ZT!CT$9:INDEX(ZTM,$B$3-$B$2+1,CT$8+1-$B$4)))</f>
        <v/>
      </c>
      <c r="CU113" s="18" t="str">
        <f>IF(OR($A113="",CU$8=""),"",MMULT(Z!$B113:INDEX(ZM,$A113-$B$4+1,$B$3-$B$2+1),ZT!CU$9:INDEX(ZTM,$B$3-$B$2+1,CU$8+1-$B$4)))</f>
        <v/>
      </c>
      <c r="CV113" s="18" t="str">
        <f>IF(OR($A113="",CV$8=""),"",MMULT(Z!$B113:INDEX(ZM,$A113-$B$4+1,$B$3-$B$2+1),ZT!CV$9:INDEX(ZTM,$B$3-$B$2+1,CV$8+1-$B$4)))</f>
        <v/>
      </c>
      <c r="CW113" s="18" t="str">
        <f>IF(OR($A113="",CW$8=""),"",MMULT(Z!$B113:INDEX(ZM,$A113-$B$4+1,$B$3-$B$2+1),ZT!CW$9:INDEX(ZTM,$B$3-$B$2+1,CW$8+1-$B$4)))</f>
        <v/>
      </c>
      <c r="CX113" s="18" t="str">
        <f>IF(OR($A113="",CX$8=""),"",MMULT(Z!$B113:INDEX(ZM,$A113-$B$4+1,$B$3-$B$2+1),ZT!CX$9:INDEX(ZTM,$B$3-$B$2+1,CX$8+1-$B$4)))</f>
        <v/>
      </c>
      <c r="CY113" s="18" t="str">
        <f>IF(OR($A113="",CY$8=""),"",MMULT(Z!$B113:INDEX(ZM,$A113-$B$4+1,$B$3-$B$2+1),ZT!CY$9:INDEX(ZTM,$B$3-$B$2+1,CY$8+1-$B$4)))</f>
        <v/>
      </c>
      <c r="CZ113" s="18" t="str">
        <f>IF(OR($A113="",CZ$8=""),"",MMULT(Z!$B113:INDEX(ZM,$A113-$B$4+1,$B$3-$B$2+1),ZT!CZ$9:INDEX(ZTM,$B$3-$B$2+1,CZ$8+1-$B$4)))</f>
        <v/>
      </c>
      <c r="DA113" s="18" t="str">
        <f>IF(OR($A113="",DA$8=""),"",MMULT(Z!$B113:INDEX(ZM,$A113-$B$4+1,$B$3-$B$2+1),ZT!DA$9:INDEX(ZTM,$B$3-$B$2+1,DA$8+1-$B$4)))</f>
        <v/>
      </c>
      <c r="DB113" s="18" t="str">
        <f>IF(OR($A113="",DB$8=""),"",MMULT(Z!$B113:INDEX(ZM,$A113-$B$4+1,$B$3-$B$2+1),ZT!DB$9:INDEX(ZTM,$B$3-$B$2+1,DB$8+1-$B$4)))</f>
        <v/>
      </c>
      <c r="DC113" s="18" t="str">
        <f>IF(OR($A113="",DC$8=""),"",MMULT(Z!$B113:INDEX(ZM,$A113-$B$4+1,$B$3-$B$2+1),ZT!DC$9:INDEX(ZTM,$B$3-$B$2+1,DC$8+1-$B$4)))</f>
        <v/>
      </c>
      <c r="DD113" s="18" t="str">
        <f>IF(OR($A113="",DD$8=""),"",MMULT(Z!$B113:INDEX(ZM,$A113-$B$4+1,$B$3-$B$2+1),ZT!DD$9:INDEX(ZTM,$B$3-$B$2+1,DD$8+1-$B$4)))</f>
        <v/>
      </c>
      <c r="DE113" s="18" t="str">
        <f>IF(OR($A113="",DE$8=""),"",MMULT(Z!$B113:INDEX(ZM,$A113-$B$4+1,$B$3-$B$2+1),ZT!DE$9:INDEX(ZTM,$B$3-$B$2+1,DE$8+1-$B$4)))</f>
        <v/>
      </c>
      <c r="DF113" s="18" t="str">
        <f>IF(OR($A113="",DF$8=""),"",MMULT(Z!$B113:INDEX(ZM,$A113-$B$4+1,$B$3-$B$2+1),ZT!DF$9:INDEX(ZTM,$B$3-$B$2+1,DF$8+1-$B$4)))</f>
        <v/>
      </c>
      <c r="DG113" s="18" t="str">
        <f>IF(OR($A113="",DG$8=""),"",MMULT(Z!$B113:INDEX(ZM,$A113-$B$4+1,$B$3-$B$2+1),ZT!DG$9:INDEX(ZTM,$B$3-$B$2+1,DG$8+1-$B$4)))</f>
        <v/>
      </c>
    </row>
    <row r="114" spans="1:111">
      <c r="A114" t="str">
        <f>Z!A114</f>
        <v/>
      </c>
      <c r="B114" s="18" t="str">
        <f>IF(OR($A114="",B$8=""),"",MMULT(Z!$B114:INDEX(ZM,$A114-$B$4+1,$B$3-$B$2+1),ZT!B$9:INDEX(ZTM,$B$3-$B$2+1,B$8+1-$B$4)))</f>
        <v/>
      </c>
      <c r="C114" s="18" t="str">
        <f>IF(OR($A114="",C$8=""),"",MMULT(Z!$B114:INDEX(ZM,$A114-$B$4+1,$B$3-$B$2+1),ZT!C$9:INDEX(ZTM,$B$3-$B$2+1,C$8+1-$B$4)))</f>
        <v/>
      </c>
      <c r="D114" s="18" t="str">
        <f>IF(OR($A114="",D$8=""),"",MMULT(Z!$B114:INDEX(ZM,$A114-$B$4+1,$B$3-$B$2+1),ZT!D$9:INDEX(ZTM,$B$3-$B$2+1,D$8+1-$B$4)))</f>
        <v/>
      </c>
      <c r="E114" s="18" t="str">
        <f>IF(OR($A114="",E$8=""),"",MMULT(Z!$B114:INDEX(ZM,$A114-$B$4+1,$B$3-$B$2+1),ZT!E$9:INDEX(ZTM,$B$3-$B$2+1,E$8+1-$B$4)))</f>
        <v/>
      </c>
      <c r="F114" s="18" t="str">
        <f>IF(OR($A114="",F$8=""),"",MMULT(Z!$B114:INDEX(ZM,$A114-$B$4+1,$B$3-$B$2+1),ZT!F$9:INDEX(ZTM,$B$3-$B$2+1,F$8+1-$B$4)))</f>
        <v/>
      </c>
      <c r="G114" s="18" t="str">
        <f>IF(OR($A114="",G$8=""),"",MMULT(Z!$B114:INDEX(ZM,$A114-$B$4+1,$B$3-$B$2+1),ZT!G$9:INDEX(ZTM,$B$3-$B$2+1,G$8+1-$B$4)))</f>
        <v/>
      </c>
      <c r="H114" s="18" t="str">
        <f>IF(OR($A114="",H$8=""),"",MMULT(Z!$B114:INDEX(ZM,$A114-$B$4+1,$B$3-$B$2+1),ZT!H$9:INDEX(ZTM,$B$3-$B$2+1,H$8+1-$B$4)))</f>
        <v/>
      </c>
      <c r="I114" s="18" t="str">
        <f>IF(OR($A114="",I$8=""),"",MMULT(Z!$B114:INDEX(ZM,$A114-$B$4+1,$B$3-$B$2+1),ZT!I$9:INDEX(ZTM,$B$3-$B$2+1,I$8+1-$B$4)))</f>
        <v/>
      </c>
      <c r="J114" s="18" t="str">
        <f>IF(OR($A114="",J$8=""),"",MMULT(Z!$B114:INDEX(ZM,$A114-$B$4+1,$B$3-$B$2+1),ZT!J$9:INDEX(ZTM,$B$3-$B$2+1,J$8+1-$B$4)))</f>
        <v/>
      </c>
      <c r="K114" s="18" t="str">
        <f>IF(OR($A114="",K$8=""),"",MMULT(Z!$B114:INDEX(ZM,$A114-$B$4+1,$B$3-$B$2+1),ZT!K$9:INDEX(ZTM,$B$3-$B$2+1,K$8+1-$B$4)))</f>
        <v/>
      </c>
      <c r="L114" s="18" t="str">
        <f>IF(OR($A114="",L$8=""),"",MMULT(Z!$B114:INDEX(ZM,$A114-$B$4+1,$B$3-$B$2+1),ZT!L$9:INDEX(ZTM,$B$3-$B$2+1,L$8+1-$B$4)))</f>
        <v/>
      </c>
      <c r="M114" s="18" t="str">
        <f>IF(OR($A114="",M$8=""),"",MMULT(Z!$B114:INDEX(ZM,$A114-$B$4+1,$B$3-$B$2+1),ZT!M$9:INDEX(ZTM,$B$3-$B$2+1,M$8+1-$B$4)))</f>
        <v/>
      </c>
      <c r="N114" s="18" t="str">
        <f>IF(OR($A114="",N$8=""),"",MMULT(Z!$B114:INDEX(ZM,$A114-$B$4+1,$B$3-$B$2+1),ZT!N$9:INDEX(ZTM,$B$3-$B$2+1,N$8+1-$B$4)))</f>
        <v/>
      </c>
      <c r="O114" s="18" t="str">
        <f>IF(OR($A114="",O$8=""),"",MMULT(Z!$B114:INDEX(ZM,$A114-$B$4+1,$B$3-$B$2+1),ZT!O$9:INDEX(ZTM,$B$3-$B$2+1,O$8+1-$B$4)))</f>
        <v/>
      </c>
      <c r="P114" s="18" t="str">
        <f>IF(OR($A114="",P$8=""),"",MMULT(Z!$B114:INDEX(ZM,$A114-$B$4+1,$B$3-$B$2+1),ZT!P$9:INDEX(ZTM,$B$3-$B$2+1,P$8+1-$B$4)))</f>
        <v/>
      </c>
      <c r="Q114" s="18" t="str">
        <f>IF(OR($A114="",Q$8=""),"",MMULT(Z!$B114:INDEX(ZM,$A114-$B$4+1,$B$3-$B$2+1),ZT!Q$9:INDEX(ZTM,$B$3-$B$2+1,Q$8+1-$B$4)))</f>
        <v/>
      </c>
      <c r="R114" s="18" t="str">
        <f>IF(OR($A114="",R$8=""),"",MMULT(Z!$B114:INDEX(ZM,$A114-$B$4+1,$B$3-$B$2+1),ZT!R$9:INDEX(ZTM,$B$3-$B$2+1,R$8+1-$B$4)))</f>
        <v/>
      </c>
      <c r="S114" s="18" t="str">
        <f>IF(OR($A114="",S$8=""),"",MMULT(Z!$B114:INDEX(ZM,$A114-$B$4+1,$B$3-$B$2+1),ZT!S$9:INDEX(ZTM,$B$3-$B$2+1,S$8+1-$B$4)))</f>
        <v/>
      </c>
      <c r="T114" s="18" t="str">
        <f>IF(OR($A114="",T$8=""),"",MMULT(Z!$B114:INDEX(ZM,$A114-$B$4+1,$B$3-$B$2+1),ZT!T$9:INDEX(ZTM,$B$3-$B$2+1,T$8+1-$B$4)))</f>
        <v/>
      </c>
      <c r="U114" s="18" t="str">
        <f>IF(OR($A114="",U$8=""),"",MMULT(Z!$B114:INDEX(ZM,$A114-$B$4+1,$B$3-$B$2+1),ZT!U$9:INDEX(ZTM,$B$3-$B$2+1,U$8+1-$B$4)))</f>
        <v/>
      </c>
      <c r="V114" s="18" t="str">
        <f>IF(OR($A114="",V$8=""),"",MMULT(Z!$B114:INDEX(ZM,$A114-$B$4+1,$B$3-$B$2+1),ZT!V$9:INDEX(ZTM,$B$3-$B$2+1,V$8+1-$B$4)))</f>
        <v/>
      </c>
      <c r="W114" s="18" t="str">
        <f>IF(OR($A114="",W$8=""),"",MMULT(Z!$B114:INDEX(ZM,$A114-$B$4+1,$B$3-$B$2+1),ZT!W$9:INDEX(ZTM,$B$3-$B$2+1,W$8+1-$B$4)))</f>
        <v/>
      </c>
      <c r="X114" s="18" t="str">
        <f>IF(OR($A114="",X$8=""),"",MMULT(Z!$B114:INDEX(ZM,$A114-$B$4+1,$B$3-$B$2+1),ZT!X$9:INDEX(ZTM,$B$3-$B$2+1,X$8+1-$B$4)))</f>
        <v/>
      </c>
      <c r="Y114" s="18" t="str">
        <f>IF(OR($A114="",Y$8=""),"",MMULT(Z!$B114:INDEX(ZM,$A114-$B$4+1,$B$3-$B$2+1),ZT!Y$9:INDEX(ZTM,$B$3-$B$2+1,Y$8+1-$B$4)))</f>
        <v/>
      </c>
      <c r="Z114" s="18" t="str">
        <f>IF(OR($A114="",Z$8=""),"",MMULT(Z!$B114:INDEX(ZM,$A114-$B$4+1,$B$3-$B$2+1),ZT!Z$9:INDEX(ZTM,$B$3-$B$2+1,Z$8+1-$B$4)))</f>
        <v/>
      </c>
      <c r="AA114" s="18" t="str">
        <f>IF(OR($A114="",AA$8=""),"",MMULT(Z!$B114:INDEX(ZM,$A114-$B$4+1,$B$3-$B$2+1),ZT!AA$9:INDEX(ZTM,$B$3-$B$2+1,AA$8+1-$B$4)))</f>
        <v/>
      </c>
      <c r="AB114" s="18" t="str">
        <f>IF(OR($A114="",AB$8=""),"",MMULT(Z!$B114:INDEX(ZM,$A114-$B$4+1,$B$3-$B$2+1),ZT!AB$9:INDEX(ZTM,$B$3-$B$2+1,AB$8+1-$B$4)))</f>
        <v/>
      </c>
      <c r="AC114" s="18" t="str">
        <f>IF(OR($A114="",AC$8=""),"",MMULT(Z!$B114:INDEX(ZM,$A114-$B$4+1,$B$3-$B$2+1),ZT!AC$9:INDEX(ZTM,$B$3-$B$2+1,AC$8+1-$B$4)))</f>
        <v/>
      </c>
      <c r="AD114" s="18" t="str">
        <f>IF(OR($A114="",AD$8=""),"",MMULT(Z!$B114:INDEX(ZM,$A114-$B$4+1,$B$3-$B$2+1),ZT!AD$9:INDEX(ZTM,$B$3-$B$2+1,AD$8+1-$B$4)))</f>
        <v/>
      </c>
      <c r="AE114" s="18" t="str">
        <f>IF(OR($A114="",AE$8=""),"",MMULT(Z!$B114:INDEX(ZM,$A114-$B$4+1,$B$3-$B$2+1),ZT!AE$9:INDEX(ZTM,$B$3-$B$2+1,AE$8+1-$B$4)))</f>
        <v/>
      </c>
      <c r="AF114" s="18" t="str">
        <f>IF(OR($A114="",AF$8=""),"",MMULT(Z!$B114:INDEX(ZM,$A114-$B$4+1,$B$3-$B$2+1),ZT!AF$9:INDEX(ZTM,$B$3-$B$2+1,AF$8+1-$B$4)))</f>
        <v/>
      </c>
      <c r="AG114" s="18" t="str">
        <f>IF(OR($A114="",AG$8=""),"",MMULT(Z!$B114:INDEX(ZM,$A114-$B$4+1,$B$3-$B$2+1),ZT!AG$9:INDEX(ZTM,$B$3-$B$2+1,AG$8+1-$B$4)))</f>
        <v/>
      </c>
      <c r="AH114" s="18" t="str">
        <f>IF(OR($A114="",AH$8=""),"",MMULT(Z!$B114:INDEX(ZM,$A114-$B$4+1,$B$3-$B$2+1),ZT!AH$9:INDEX(ZTM,$B$3-$B$2+1,AH$8+1-$B$4)))</f>
        <v/>
      </c>
      <c r="AI114" s="18" t="str">
        <f>IF(OR($A114="",AI$8=""),"",MMULT(Z!$B114:INDEX(ZM,$A114-$B$4+1,$B$3-$B$2+1),ZT!AI$9:INDEX(ZTM,$B$3-$B$2+1,AI$8+1-$B$4)))</f>
        <v/>
      </c>
      <c r="AJ114" s="18" t="str">
        <f>IF(OR($A114="",AJ$8=""),"",MMULT(Z!$B114:INDEX(ZM,$A114-$B$4+1,$B$3-$B$2+1),ZT!AJ$9:INDEX(ZTM,$B$3-$B$2+1,AJ$8+1-$B$4)))</f>
        <v/>
      </c>
      <c r="AK114" s="18" t="str">
        <f>IF(OR($A114="",AK$8=""),"",MMULT(Z!$B114:INDEX(ZM,$A114-$B$4+1,$B$3-$B$2+1),ZT!AK$9:INDEX(ZTM,$B$3-$B$2+1,AK$8+1-$B$4)))</f>
        <v/>
      </c>
      <c r="AL114" s="18" t="str">
        <f>IF(OR($A114="",AL$8=""),"",MMULT(Z!$B114:INDEX(ZM,$A114-$B$4+1,$B$3-$B$2+1),ZT!AL$9:INDEX(ZTM,$B$3-$B$2+1,AL$8+1-$B$4)))</f>
        <v/>
      </c>
      <c r="AM114" s="18" t="str">
        <f>IF(OR($A114="",AM$8=""),"",MMULT(Z!$B114:INDEX(ZM,$A114-$B$4+1,$B$3-$B$2+1),ZT!AM$9:INDEX(ZTM,$B$3-$B$2+1,AM$8+1-$B$4)))</f>
        <v/>
      </c>
      <c r="AN114" s="18" t="str">
        <f>IF(OR($A114="",AN$8=""),"",MMULT(Z!$B114:INDEX(ZM,$A114-$B$4+1,$B$3-$B$2+1),ZT!AN$9:INDEX(ZTM,$B$3-$B$2+1,AN$8+1-$B$4)))</f>
        <v/>
      </c>
      <c r="AO114" s="18" t="str">
        <f>IF(OR($A114="",AO$8=""),"",MMULT(Z!$B114:INDEX(ZM,$A114-$B$4+1,$B$3-$B$2+1),ZT!AO$9:INDEX(ZTM,$B$3-$B$2+1,AO$8+1-$B$4)))</f>
        <v/>
      </c>
      <c r="AP114" s="18" t="str">
        <f>IF(OR($A114="",AP$8=""),"",MMULT(Z!$B114:INDEX(ZM,$A114-$B$4+1,$B$3-$B$2+1),ZT!AP$9:INDEX(ZTM,$B$3-$B$2+1,AP$8+1-$B$4)))</f>
        <v/>
      </c>
      <c r="AQ114" s="18" t="str">
        <f>IF(OR($A114="",AQ$8=""),"",MMULT(Z!$B114:INDEX(ZM,$A114-$B$4+1,$B$3-$B$2+1),ZT!AQ$9:INDEX(ZTM,$B$3-$B$2+1,AQ$8+1-$B$4)))</f>
        <v/>
      </c>
      <c r="AR114" s="18" t="str">
        <f>IF(OR($A114="",AR$8=""),"",MMULT(Z!$B114:INDEX(ZM,$A114-$B$4+1,$B$3-$B$2+1),ZT!AR$9:INDEX(ZTM,$B$3-$B$2+1,AR$8+1-$B$4)))</f>
        <v/>
      </c>
      <c r="AS114" s="18" t="str">
        <f>IF(OR($A114="",AS$8=""),"",MMULT(Z!$B114:INDEX(ZM,$A114-$B$4+1,$B$3-$B$2+1),ZT!AS$9:INDEX(ZTM,$B$3-$B$2+1,AS$8+1-$B$4)))</f>
        <v/>
      </c>
      <c r="AT114" s="18" t="str">
        <f>IF(OR($A114="",AT$8=""),"",MMULT(Z!$B114:INDEX(ZM,$A114-$B$4+1,$B$3-$B$2+1),ZT!AT$9:INDEX(ZTM,$B$3-$B$2+1,AT$8+1-$B$4)))</f>
        <v/>
      </c>
      <c r="AU114" s="18" t="str">
        <f>IF(OR($A114="",AU$8=""),"",MMULT(Z!$B114:INDEX(ZM,$A114-$B$4+1,$B$3-$B$2+1),ZT!AU$9:INDEX(ZTM,$B$3-$B$2+1,AU$8+1-$B$4)))</f>
        <v/>
      </c>
      <c r="AV114" s="18" t="str">
        <f>IF(OR($A114="",AV$8=""),"",MMULT(Z!$B114:INDEX(ZM,$A114-$B$4+1,$B$3-$B$2+1),ZT!AV$9:INDEX(ZTM,$B$3-$B$2+1,AV$8+1-$B$4)))</f>
        <v/>
      </c>
      <c r="AW114" s="18" t="str">
        <f>IF(OR($A114="",AW$8=""),"",MMULT(Z!$B114:INDEX(ZM,$A114-$B$4+1,$B$3-$B$2+1),ZT!AW$9:INDEX(ZTM,$B$3-$B$2+1,AW$8+1-$B$4)))</f>
        <v/>
      </c>
      <c r="AX114" s="18" t="str">
        <f>IF(OR($A114="",AX$8=""),"",MMULT(Z!$B114:INDEX(ZM,$A114-$B$4+1,$B$3-$B$2+1),ZT!AX$9:INDEX(ZTM,$B$3-$B$2+1,AX$8+1-$B$4)))</f>
        <v/>
      </c>
      <c r="AY114" s="18" t="str">
        <f>IF(OR($A114="",AY$8=""),"",MMULT(Z!$B114:INDEX(ZM,$A114-$B$4+1,$B$3-$B$2+1),ZT!AY$9:INDEX(ZTM,$B$3-$B$2+1,AY$8+1-$B$4)))</f>
        <v/>
      </c>
      <c r="AZ114" s="18" t="str">
        <f>IF(OR($A114="",AZ$8=""),"",MMULT(Z!$B114:INDEX(ZM,$A114-$B$4+1,$B$3-$B$2+1),ZT!AZ$9:INDEX(ZTM,$B$3-$B$2+1,AZ$8+1-$B$4)))</f>
        <v/>
      </c>
      <c r="BA114" s="18" t="str">
        <f>IF(OR($A114="",BA$8=""),"",MMULT(Z!$B114:INDEX(ZM,$A114-$B$4+1,$B$3-$B$2+1),ZT!BA$9:INDEX(ZTM,$B$3-$B$2+1,BA$8+1-$B$4)))</f>
        <v/>
      </c>
      <c r="BB114" s="18" t="str">
        <f>IF(OR($A114="",BB$8=""),"",MMULT(Z!$B114:INDEX(ZM,$A114-$B$4+1,$B$3-$B$2+1),ZT!BB$9:INDEX(ZTM,$B$3-$B$2+1,BB$8+1-$B$4)))</f>
        <v/>
      </c>
      <c r="BC114" s="18" t="str">
        <f>IF(OR($A114="",BC$8=""),"",MMULT(Z!$B114:INDEX(ZM,$A114-$B$4+1,$B$3-$B$2+1),ZT!BC$9:INDEX(ZTM,$B$3-$B$2+1,BC$8+1-$B$4)))</f>
        <v/>
      </c>
      <c r="BD114" s="18" t="str">
        <f>IF(OR($A114="",BD$8=""),"",MMULT(Z!$B114:INDEX(ZM,$A114-$B$4+1,$B$3-$B$2+1),ZT!BD$9:INDEX(ZTM,$B$3-$B$2+1,BD$8+1-$B$4)))</f>
        <v/>
      </c>
      <c r="BE114" s="18" t="str">
        <f>IF(OR($A114="",BE$8=""),"",MMULT(Z!$B114:INDEX(ZM,$A114-$B$4+1,$B$3-$B$2+1),ZT!BE$9:INDEX(ZTM,$B$3-$B$2+1,BE$8+1-$B$4)))</f>
        <v/>
      </c>
      <c r="BF114" s="18" t="str">
        <f>IF(OR($A114="",BF$8=""),"",MMULT(Z!$B114:INDEX(ZM,$A114-$B$4+1,$B$3-$B$2+1),ZT!BF$9:INDEX(ZTM,$B$3-$B$2+1,BF$8+1-$B$4)))</f>
        <v/>
      </c>
      <c r="BG114" s="18" t="str">
        <f>IF(OR($A114="",BG$8=""),"",MMULT(Z!$B114:INDEX(ZM,$A114-$B$4+1,$B$3-$B$2+1),ZT!BG$9:INDEX(ZTM,$B$3-$B$2+1,BG$8+1-$B$4)))</f>
        <v/>
      </c>
      <c r="BH114" s="18" t="str">
        <f>IF(OR($A114="",BH$8=""),"",MMULT(Z!$B114:INDEX(ZM,$A114-$B$4+1,$B$3-$B$2+1),ZT!BH$9:INDEX(ZTM,$B$3-$B$2+1,BH$8+1-$B$4)))</f>
        <v/>
      </c>
      <c r="BI114" s="18" t="str">
        <f>IF(OR($A114="",BI$8=""),"",MMULT(Z!$B114:INDEX(ZM,$A114-$B$4+1,$B$3-$B$2+1),ZT!BI$9:INDEX(ZTM,$B$3-$B$2+1,BI$8+1-$B$4)))</f>
        <v/>
      </c>
      <c r="BJ114" s="18" t="str">
        <f>IF(OR($A114="",BJ$8=""),"",MMULT(Z!$B114:INDEX(ZM,$A114-$B$4+1,$B$3-$B$2+1),ZT!BJ$9:INDEX(ZTM,$B$3-$B$2+1,BJ$8+1-$B$4)))</f>
        <v/>
      </c>
      <c r="BK114" s="18" t="str">
        <f>IF(OR($A114="",BK$8=""),"",MMULT(Z!$B114:INDEX(ZM,$A114-$B$4+1,$B$3-$B$2+1),ZT!BK$9:INDEX(ZTM,$B$3-$B$2+1,BK$8+1-$B$4)))</f>
        <v/>
      </c>
      <c r="BL114" s="18" t="str">
        <f>IF(OR($A114="",BL$8=""),"",MMULT(Z!$B114:INDEX(ZM,$A114-$B$4+1,$B$3-$B$2+1),ZT!BL$9:INDEX(ZTM,$B$3-$B$2+1,BL$8+1-$B$4)))</f>
        <v/>
      </c>
      <c r="BM114" s="18" t="str">
        <f>IF(OR($A114="",BM$8=""),"",MMULT(Z!$B114:INDEX(ZM,$A114-$B$4+1,$B$3-$B$2+1),ZT!BM$9:INDEX(ZTM,$B$3-$B$2+1,BM$8+1-$B$4)))</f>
        <v/>
      </c>
      <c r="BN114" s="18" t="str">
        <f>IF(OR($A114="",BN$8=""),"",MMULT(Z!$B114:INDEX(ZM,$A114-$B$4+1,$B$3-$B$2+1),ZT!BN$9:INDEX(ZTM,$B$3-$B$2+1,BN$8+1-$B$4)))</f>
        <v/>
      </c>
      <c r="BO114" s="18" t="str">
        <f>IF(OR($A114="",BO$8=""),"",MMULT(Z!$B114:INDEX(ZM,$A114-$B$4+1,$B$3-$B$2+1),ZT!BO$9:INDEX(ZTM,$B$3-$B$2+1,BO$8+1-$B$4)))</f>
        <v/>
      </c>
      <c r="BP114" s="18" t="str">
        <f>IF(OR($A114="",BP$8=""),"",MMULT(Z!$B114:INDEX(ZM,$A114-$B$4+1,$B$3-$B$2+1),ZT!BP$9:INDEX(ZTM,$B$3-$B$2+1,BP$8+1-$B$4)))</f>
        <v/>
      </c>
      <c r="BQ114" s="18" t="str">
        <f>IF(OR($A114="",BQ$8=""),"",MMULT(Z!$B114:INDEX(ZM,$A114-$B$4+1,$B$3-$B$2+1),ZT!BQ$9:INDEX(ZTM,$B$3-$B$2+1,BQ$8+1-$B$4)))</f>
        <v/>
      </c>
      <c r="BR114" s="18" t="str">
        <f>IF(OR($A114="",BR$8=""),"",MMULT(Z!$B114:INDEX(ZM,$A114-$B$4+1,$B$3-$B$2+1),ZT!BR$9:INDEX(ZTM,$B$3-$B$2+1,BR$8+1-$B$4)))</f>
        <v/>
      </c>
      <c r="BS114" s="18" t="str">
        <f>IF(OR($A114="",BS$8=""),"",MMULT(Z!$B114:INDEX(ZM,$A114-$B$4+1,$B$3-$B$2+1),ZT!BS$9:INDEX(ZTM,$B$3-$B$2+1,BS$8+1-$B$4)))</f>
        <v/>
      </c>
      <c r="BT114" s="18" t="str">
        <f>IF(OR($A114="",BT$8=""),"",MMULT(Z!$B114:INDEX(ZM,$A114-$B$4+1,$B$3-$B$2+1),ZT!BT$9:INDEX(ZTM,$B$3-$B$2+1,BT$8+1-$B$4)))</f>
        <v/>
      </c>
      <c r="BU114" s="18" t="str">
        <f>IF(OR($A114="",BU$8=""),"",MMULT(Z!$B114:INDEX(ZM,$A114-$B$4+1,$B$3-$B$2+1),ZT!BU$9:INDEX(ZTM,$B$3-$B$2+1,BU$8+1-$B$4)))</f>
        <v/>
      </c>
      <c r="BV114" s="18" t="str">
        <f>IF(OR($A114="",BV$8=""),"",MMULT(Z!$B114:INDEX(ZM,$A114-$B$4+1,$B$3-$B$2+1),ZT!BV$9:INDEX(ZTM,$B$3-$B$2+1,BV$8+1-$B$4)))</f>
        <v/>
      </c>
      <c r="BW114" s="18" t="str">
        <f>IF(OR($A114="",BW$8=""),"",MMULT(Z!$B114:INDEX(ZM,$A114-$B$4+1,$B$3-$B$2+1),ZT!BW$9:INDEX(ZTM,$B$3-$B$2+1,BW$8+1-$B$4)))</f>
        <v/>
      </c>
      <c r="BX114" s="18" t="str">
        <f>IF(OR($A114="",BX$8=""),"",MMULT(Z!$B114:INDEX(ZM,$A114-$B$4+1,$B$3-$B$2+1),ZT!BX$9:INDEX(ZTM,$B$3-$B$2+1,BX$8+1-$B$4)))</f>
        <v/>
      </c>
      <c r="BY114" s="18" t="str">
        <f>IF(OR($A114="",BY$8=""),"",MMULT(Z!$B114:INDEX(ZM,$A114-$B$4+1,$B$3-$B$2+1),ZT!BY$9:INDEX(ZTM,$B$3-$B$2+1,BY$8+1-$B$4)))</f>
        <v/>
      </c>
      <c r="BZ114" s="18" t="str">
        <f>IF(OR($A114="",BZ$8=""),"",MMULT(Z!$B114:INDEX(ZM,$A114-$B$4+1,$B$3-$B$2+1),ZT!BZ$9:INDEX(ZTM,$B$3-$B$2+1,BZ$8+1-$B$4)))</f>
        <v/>
      </c>
      <c r="CA114" s="18" t="str">
        <f>IF(OR($A114="",CA$8=""),"",MMULT(Z!$B114:INDEX(ZM,$A114-$B$4+1,$B$3-$B$2+1),ZT!CA$9:INDEX(ZTM,$B$3-$B$2+1,CA$8+1-$B$4)))</f>
        <v/>
      </c>
      <c r="CB114" s="18" t="str">
        <f>IF(OR($A114="",CB$8=""),"",MMULT(Z!$B114:INDEX(ZM,$A114-$B$4+1,$B$3-$B$2+1),ZT!CB$9:INDEX(ZTM,$B$3-$B$2+1,CB$8+1-$B$4)))</f>
        <v/>
      </c>
      <c r="CC114" s="18" t="str">
        <f>IF(OR($A114="",CC$8=""),"",MMULT(Z!$B114:INDEX(ZM,$A114-$B$4+1,$B$3-$B$2+1),ZT!CC$9:INDEX(ZTM,$B$3-$B$2+1,CC$8+1-$B$4)))</f>
        <v/>
      </c>
      <c r="CD114" s="18" t="str">
        <f>IF(OR($A114="",CD$8=""),"",MMULT(Z!$B114:INDEX(ZM,$A114-$B$4+1,$B$3-$B$2+1),ZT!CD$9:INDEX(ZTM,$B$3-$B$2+1,CD$8+1-$B$4)))</f>
        <v/>
      </c>
      <c r="CE114" s="18" t="str">
        <f>IF(OR($A114="",CE$8=""),"",MMULT(Z!$B114:INDEX(ZM,$A114-$B$4+1,$B$3-$B$2+1),ZT!CE$9:INDEX(ZTM,$B$3-$B$2+1,CE$8+1-$B$4)))</f>
        <v/>
      </c>
      <c r="CF114" s="18" t="str">
        <f>IF(OR($A114="",CF$8=""),"",MMULT(Z!$B114:INDEX(ZM,$A114-$B$4+1,$B$3-$B$2+1),ZT!CF$9:INDEX(ZTM,$B$3-$B$2+1,CF$8+1-$B$4)))</f>
        <v/>
      </c>
      <c r="CG114" s="18" t="str">
        <f>IF(OR($A114="",CG$8=""),"",MMULT(Z!$B114:INDEX(ZM,$A114-$B$4+1,$B$3-$B$2+1),ZT!CG$9:INDEX(ZTM,$B$3-$B$2+1,CG$8+1-$B$4)))</f>
        <v/>
      </c>
      <c r="CH114" s="18" t="str">
        <f>IF(OR($A114="",CH$8=""),"",MMULT(Z!$B114:INDEX(ZM,$A114-$B$4+1,$B$3-$B$2+1),ZT!CH$9:INDEX(ZTM,$B$3-$B$2+1,CH$8+1-$B$4)))</f>
        <v/>
      </c>
      <c r="CI114" s="18" t="str">
        <f>IF(OR($A114="",CI$8=""),"",MMULT(Z!$B114:INDEX(ZM,$A114-$B$4+1,$B$3-$B$2+1),ZT!CI$9:INDEX(ZTM,$B$3-$B$2+1,CI$8+1-$B$4)))</f>
        <v/>
      </c>
      <c r="CJ114" s="18" t="str">
        <f>IF(OR($A114="",CJ$8=""),"",MMULT(Z!$B114:INDEX(ZM,$A114-$B$4+1,$B$3-$B$2+1),ZT!CJ$9:INDEX(ZTM,$B$3-$B$2+1,CJ$8+1-$B$4)))</f>
        <v/>
      </c>
      <c r="CK114" s="18" t="str">
        <f>IF(OR($A114="",CK$8=""),"",MMULT(Z!$B114:INDEX(ZM,$A114-$B$4+1,$B$3-$B$2+1),ZT!CK$9:INDEX(ZTM,$B$3-$B$2+1,CK$8+1-$B$4)))</f>
        <v/>
      </c>
      <c r="CL114" s="18" t="str">
        <f>IF(OR($A114="",CL$8=""),"",MMULT(Z!$B114:INDEX(ZM,$A114-$B$4+1,$B$3-$B$2+1),ZT!CL$9:INDEX(ZTM,$B$3-$B$2+1,CL$8+1-$B$4)))</f>
        <v/>
      </c>
      <c r="CM114" s="18" t="str">
        <f>IF(OR($A114="",CM$8=""),"",MMULT(Z!$B114:INDEX(ZM,$A114-$B$4+1,$B$3-$B$2+1),ZT!CM$9:INDEX(ZTM,$B$3-$B$2+1,CM$8+1-$B$4)))</f>
        <v/>
      </c>
      <c r="CN114" s="18" t="str">
        <f>IF(OR($A114="",CN$8=""),"",MMULT(Z!$B114:INDEX(ZM,$A114-$B$4+1,$B$3-$B$2+1),ZT!CN$9:INDEX(ZTM,$B$3-$B$2+1,CN$8+1-$B$4)))</f>
        <v/>
      </c>
      <c r="CO114" s="18" t="str">
        <f>IF(OR($A114="",CO$8=""),"",MMULT(Z!$B114:INDEX(ZM,$A114-$B$4+1,$B$3-$B$2+1),ZT!CO$9:INDEX(ZTM,$B$3-$B$2+1,CO$8+1-$B$4)))</f>
        <v/>
      </c>
      <c r="CP114" s="18" t="str">
        <f>IF(OR($A114="",CP$8=""),"",MMULT(Z!$B114:INDEX(ZM,$A114-$B$4+1,$B$3-$B$2+1),ZT!CP$9:INDEX(ZTM,$B$3-$B$2+1,CP$8+1-$B$4)))</f>
        <v/>
      </c>
      <c r="CQ114" s="18" t="str">
        <f>IF(OR($A114="",CQ$8=""),"",MMULT(Z!$B114:INDEX(ZM,$A114-$B$4+1,$B$3-$B$2+1),ZT!CQ$9:INDEX(ZTM,$B$3-$B$2+1,CQ$8+1-$B$4)))</f>
        <v/>
      </c>
      <c r="CR114" s="18" t="str">
        <f>IF(OR($A114="",CR$8=""),"",MMULT(Z!$B114:INDEX(ZM,$A114-$B$4+1,$B$3-$B$2+1),ZT!CR$9:INDEX(ZTM,$B$3-$B$2+1,CR$8+1-$B$4)))</f>
        <v/>
      </c>
      <c r="CS114" s="18" t="str">
        <f>IF(OR($A114="",CS$8=""),"",MMULT(Z!$B114:INDEX(ZM,$A114-$B$4+1,$B$3-$B$2+1),ZT!CS$9:INDEX(ZTM,$B$3-$B$2+1,CS$8+1-$B$4)))</f>
        <v/>
      </c>
      <c r="CT114" s="18" t="str">
        <f>IF(OR($A114="",CT$8=""),"",MMULT(Z!$B114:INDEX(ZM,$A114-$B$4+1,$B$3-$B$2+1),ZT!CT$9:INDEX(ZTM,$B$3-$B$2+1,CT$8+1-$B$4)))</f>
        <v/>
      </c>
      <c r="CU114" s="18" t="str">
        <f>IF(OR($A114="",CU$8=""),"",MMULT(Z!$B114:INDEX(ZM,$A114-$B$4+1,$B$3-$B$2+1),ZT!CU$9:INDEX(ZTM,$B$3-$B$2+1,CU$8+1-$B$4)))</f>
        <v/>
      </c>
      <c r="CV114" s="18" t="str">
        <f>IF(OR($A114="",CV$8=""),"",MMULT(Z!$B114:INDEX(ZM,$A114-$B$4+1,$B$3-$B$2+1),ZT!CV$9:INDEX(ZTM,$B$3-$B$2+1,CV$8+1-$B$4)))</f>
        <v/>
      </c>
      <c r="CW114" s="18" t="str">
        <f>IF(OR($A114="",CW$8=""),"",MMULT(Z!$B114:INDEX(ZM,$A114-$B$4+1,$B$3-$B$2+1),ZT!CW$9:INDEX(ZTM,$B$3-$B$2+1,CW$8+1-$B$4)))</f>
        <v/>
      </c>
      <c r="CX114" s="18" t="str">
        <f>IF(OR($A114="",CX$8=""),"",MMULT(Z!$B114:INDEX(ZM,$A114-$B$4+1,$B$3-$B$2+1),ZT!CX$9:INDEX(ZTM,$B$3-$B$2+1,CX$8+1-$B$4)))</f>
        <v/>
      </c>
      <c r="CY114" s="18" t="str">
        <f>IF(OR($A114="",CY$8=""),"",MMULT(Z!$B114:INDEX(ZM,$A114-$B$4+1,$B$3-$B$2+1),ZT!CY$9:INDEX(ZTM,$B$3-$B$2+1,CY$8+1-$B$4)))</f>
        <v/>
      </c>
      <c r="CZ114" s="18" t="str">
        <f>IF(OR($A114="",CZ$8=""),"",MMULT(Z!$B114:INDEX(ZM,$A114-$B$4+1,$B$3-$B$2+1),ZT!CZ$9:INDEX(ZTM,$B$3-$B$2+1,CZ$8+1-$B$4)))</f>
        <v/>
      </c>
      <c r="DA114" s="18" t="str">
        <f>IF(OR($A114="",DA$8=""),"",MMULT(Z!$B114:INDEX(ZM,$A114-$B$4+1,$B$3-$B$2+1),ZT!DA$9:INDEX(ZTM,$B$3-$B$2+1,DA$8+1-$B$4)))</f>
        <v/>
      </c>
      <c r="DB114" s="18" t="str">
        <f>IF(OR($A114="",DB$8=""),"",MMULT(Z!$B114:INDEX(ZM,$A114-$B$4+1,$B$3-$B$2+1),ZT!DB$9:INDEX(ZTM,$B$3-$B$2+1,DB$8+1-$B$4)))</f>
        <v/>
      </c>
      <c r="DC114" s="18" t="str">
        <f>IF(OR($A114="",DC$8=""),"",MMULT(Z!$B114:INDEX(ZM,$A114-$B$4+1,$B$3-$B$2+1),ZT!DC$9:INDEX(ZTM,$B$3-$B$2+1,DC$8+1-$B$4)))</f>
        <v/>
      </c>
      <c r="DD114" s="18" t="str">
        <f>IF(OR($A114="",DD$8=""),"",MMULT(Z!$B114:INDEX(ZM,$A114-$B$4+1,$B$3-$B$2+1),ZT!DD$9:INDEX(ZTM,$B$3-$B$2+1,DD$8+1-$B$4)))</f>
        <v/>
      </c>
      <c r="DE114" s="18" t="str">
        <f>IF(OR($A114="",DE$8=""),"",MMULT(Z!$B114:INDEX(ZM,$A114-$B$4+1,$B$3-$B$2+1),ZT!DE$9:INDEX(ZTM,$B$3-$B$2+1,DE$8+1-$B$4)))</f>
        <v/>
      </c>
      <c r="DF114" s="18" t="str">
        <f>IF(OR($A114="",DF$8=""),"",MMULT(Z!$B114:INDEX(ZM,$A114-$B$4+1,$B$3-$B$2+1),ZT!DF$9:INDEX(ZTM,$B$3-$B$2+1,DF$8+1-$B$4)))</f>
        <v/>
      </c>
      <c r="DG114" s="18" t="str">
        <f>IF(OR($A114="",DG$8=""),"",MMULT(Z!$B114:INDEX(ZM,$A114-$B$4+1,$B$3-$B$2+1),ZT!DG$9:INDEX(ZTM,$B$3-$B$2+1,DG$8+1-$B$4)))</f>
        <v/>
      </c>
    </row>
    <row r="115" spans="1:111">
      <c r="A115" t="str">
        <f>Z!A115</f>
        <v/>
      </c>
      <c r="B115" s="18" t="str">
        <f>IF(OR($A115="",B$8=""),"",MMULT(Z!$B115:INDEX(ZM,$A115-$B$4+1,$B$3-$B$2+1),ZT!B$9:INDEX(ZTM,$B$3-$B$2+1,B$8+1-$B$4)))</f>
        <v/>
      </c>
      <c r="C115" s="18" t="str">
        <f>IF(OR($A115="",C$8=""),"",MMULT(Z!$B115:INDEX(ZM,$A115-$B$4+1,$B$3-$B$2+1),ZT!C$9:INDEX(ZTM,$B$3-$B$2+1,C$8+1-$B$4)))</f>
        <v/>
      </c>
      <c r="D115" s="18" t="str">
        <f>IF(OR($A115="",D$8=""),"",MMULT(Z!$B115:INDEX(ZM,$A115-$B$4+1,$B$3-$B$2+1),ZT!D$9:INDEX(ZTM,$B$3-$B$2+1,D$8+1-$B$4)))</f>
        <v/>
      </c>
      <c r="E115" s="18" t="str">
        <f>IF(OR($A115="",E$8=""),"",MMULT(Z!$B115:INDEX(ZM,$A115-$B$4+1,$B$3-$B$2+1),ZT!E$9:INDEX(ZTM,$B$3-$B$2+1,E$8+1-$B$4)))</f>
        <v/>
      </c>
      <c r="F115" s="18" t="str">
        <f>IF(OR($A115="",F$8=""),"",MMULT(Z!$B115:INDEX(ZM,$A115-$B$4+1,$B$3-$B$2+1),ZT!F$9:INDEX(ZTM,$B$3-$B$2+1,F$8+1-$B$4)))</f>
        <v/>
      </c>
      <c r="G115" s="18" t="str">
        <f>IF(OR($A115="",G$8=""),"",MMULT(Z!$B115:INDEX(ZM,$A115-$B$4+1,$B$3-$B$2+1),ZT!G$9:INDEX(ZTM,$B$3-$B$2+1,G$8+1-$B$4)))</f>
        <v/>
      </c>
      <c r="H115" s="18" t="str">
        <f>IF(OR($A115="",H$8=""),"",MMULT(Z!$B115:INDEX(ZM,$A115-$B$4+1,$B$3-$B$2+1),ZT!H$9:INDEX(ZTM,$B$3-$B$2+1,H$8+1-$B$4)))</f>
        <v/>
      </c>
      <c r="I115" s="18" t="str">
        <f>IF(OR($A115="",I$8=""),"",MMULT(Z!$B115:INDEX(ZM,$A115-$B$4+1,$B$3-$B$2+1),ZT!I$9:INDEX(ZTM,$B$3-$B$2+1,I$8+1-$B$4)))</f>
        <v/>
      </c>
      <c r="J115" s="18" t="str">
        <f>IF(OR($A115="",J$8=""),"",MMULT(Z!$B115:INDEX(ZM,$A115-$B$4+1,$B$3-$B$2+1),ZT!J$9:INDEX(ZTM,$B$3-$B$2+1,J$8+1-$B$4)))</f>
        <v/>
      </c>
      <c r="K115" s="18" t="str">
        <f>IF(OR($A115="",K$8=""),"",MMULT(Z!$B115:INDEX(ZM,$A115-$B$4+1,$B$3-$B$2+1),ZT!K$9:INDEX(ZTM,$B$3-$B$2+1,K$8+1-$B$4)))</f>
        <v/>
      </c>
      <c r="L115" s="18" t="str">
        <f>IF(OR($A115="",L$8=""),"",MMULT(Z!$B115:INDEX(ZM,$A115-$B$4+1,$B$3-$B$2+1),ZT!L$9:INDEX(ZTM,$B$3-$B$2+1,L$8+1-$B$4)))</f>
        <v/>
      </c>
      <c r="M115" s="18" t="str">
        <f>IF(OR($A115="",M$8=""),"",MMULT(Z!$B115:INDEX(ZM,$A115-$B$4+1,$B$3-$B$2+1),ZT!M$9:INDEX(ZTM,$B$3-$B$2+1,M$8+1-$B$4)))</f>
        <v/>
      </c>
      <c r="N115" s="18" t="str">
        <f>IF(OR($A115="",N$8=""),"",MMULT(Z!$B115:INDEX(ZM,$A115-$B$4+1,$B$3-$B$2+1),ZT!N$9:INDEX(ZTM,$B$3-$B$2+1,N$8+1-$B$4)))</f>
        <v/>
      </c>
      <c r="O115" s="18" t="str">
        <f>IF(OR($A115="",O$8=""),"",MMULT(Z!$B115:INDEX(ZM,$A115-$B$4+1,$B$3-$B$2+1),ZT!O$9:INDEX(ZTM,$B$3-$B$2+1,O$8+1-$B$4)))</f>
        <v/>
      </c>
      <c r="P115" s="18" t="str">
        <f>IF(OR($A115="",P$8=""),"",MMULT(Z!$B115:INDEX(ZM,$A115-$B$4+1,$B$3-$B$2+1),ZT!P$9:INDEX(ZTM,$B$3-$B$2+1,P$8+1-$B$4)))</f>
        <v/>
      </c>
      <c r="Q115" s="18" t="str">
        <f>IF(OR($A115="",Q$8=""),"",MMULT(Z!$B115:INDEX(ZM,$A115-$B$4+1,$B$3-$B$2+1),ZT!Q$9:INDEX(ZTM,$B$3-$B$2+1,Q$8+1-$B$4)))</f>
        <v/>
      </c>
      <c r="R115" s="18" t="str">
        <f>IF(OR($A115="",R$8=""),"",MMULT(Z!$B115:INDEX(ZM,$A115-$B$4+1,$B$3-$B$2+1),ZT!R$9:INDEX(ZTM,$B$3-$B$2+1,R$8+1-$B$4)))</f>
        <v/>
      </c>
      <c r="S115" s="18" t="str">
        <f>IF(OR($A115="",S$8=""),"",MMULT(Z!$B115:INDEX(ZM,$A115-$B$4+1,$B$3-$B$2+1),ZT!S$9:INDEX(ZTM,$B$3-$B$2+1,S$8+1-$B$4)))</f>
        <v/>
      </c>
      <c r="T115" s="18" t="str">
        <f>IF(OR($A115="",T$8=""),"",MMULT(Z!$B115:INDEX(ZM,$A115-$B$4+1,$B$3-$B$2+1),ZT!T$9:INDEX(ZTM,$B$3-$B$2+1,T$8+1-$B$4)))</f>
        <v/>
      </c>
      <c r="U115" s="18" t="str">
        <f>IF(OR($A115="",U$8=""),"",MMULT(Z!$B115:INDEX(ZM,$A115-$B$4+1,$B$3-$B$2+1),ZT!U$9:INDEX(ZTM,$B$3-$B$2+1,U$8+1-$B$4)))</f>
        <v/>
      </c>
      <c r="V115" s="18" t="str">
        <f>IF(OR($A115="",V$8=""),"",MMULT(Z!$B115:INDEX(ZM,$A115-$B$4+1,$B$3-$B$2+1),ZT!V$9:INDEX(ZTM,$B$3-$B$2+1,V$8+1-$B$4)))</f>
        <v/>
      </c>
      <c r="W115" s="18" t="str">
        <f>IF(OR($A115="",W$8=""),"",MMULT(Z!$B115:INDEX(ZM,$A115-$B$4+1,$B$3-$B$2+1),ZT!W$9:INDEX(ZTM,$B$3-$B$2+1,W$8+1-$B$4)))</f>
        <v/>
      </c>
      <c r="X115" s="18" t="str">
        <f>IF(OR($A115="",X$8=""),"",MMULT(Z!$B115:INDEX(ZM,$A115-$B$4+1,$B$3-$B$2+1),ZT!X$9:INDEX(ZTM,$B$3-$B$2+1,X$8+1-$B$4)))</f>
        <v/>
      </c>
      <c r="Y115" s="18" t="str">
        <f>IF(OR($A115="",Y$8=""),"",MMULT(Z!$B115:INDEX(ZM,$A115-$B$4+1,$B$3-$B$2+1),ZT!Y$9:INDEX(ZTM,$B$3-$B$2+1,Y$8+1-$B$4)))</f>
        <v/>
      </c>
      <c r="Z115" s="18" t="str">
        <f>IF(OR($A115="",Z$8=""),"",MMULT(Z!$B115:INDEX(ZM,$A115-$B$4+1,$B$3-$B$2+1),ZT!Z$9:INDEX(ZTM,$B$3-$B$2+1,Z$8+1-$B$4)))</f>
        <v/>
      </c>
      <c r="AA115" s="18" t="str">
        <f>IF(OR($A115="",AA$8=""),"",MMULT(Z!$B115:INDEX(ZM,$A115-$B$4+1,$B$3-$B$2+1),ZT!AA$9:INDEX(ZTM,$B$3-$B$2+1,AA$8+1-$B$4)))</f>
        <v/>
      </c>
      <c r="AB115" s="18" t="str">
        <f>IF(OR($A115="",AB$8=""),"",MMULT(Z!$B115:INDEX(ZM,$A115-$B$4+1,$B$3-$B$2+1),ZT!AB$9:INDEX(ZTM,$B$3-$B$2+1,AB$8+1-$B$4)))</f>
        <v/>
      </c>
      <c r="AC115" s="18" t="str">
        <f>IF(OR($A115="",AC$8=""),"",MMULT(Z!$B115:INDEX(ZM,$A115-$B$4+1,$B$3-$B$2+1),ZT!AC$9:INDEX(ZTM,$B$3-$B$2+1,AC$8+1-$B$4)))</f>
        <v/>
      </c>
      <c r="AD115" s="18" t="str">
        <f>IF(OR($A115="",AD$8=""),"",MMULT(Z!$B115:INDEX(ZM,$A115-$B$4+1,$B$3-$B$2+1),ZT!AD$9:INDEX(ZTM,$B$3-$B$2+1,AD$8+1-$B$4)))</f>
        <v/>
      </c>
      <c r="AE115" s="18" t="str">
        <f>IF(OR($A115="",AE$8=""),"",MMULT(Z!$B115:INDEX(ZM,$A115-$B$4+1,$B$3-$B$2+1),ZT!AE$9:INDEX(ZTM,$B$3-$B$2+1,AE$8+1-$B$4)))</f>
        <v/>
      </c>
      <c r="AF115" s="18" t="str">
        <f>IF(OR($A115="",AF$8=""),"",MMULT(Z!$B115:INDEX(ZM,$A115-$B$4+1,$B$3-$B$2+1),ZT!AF$9:INDEX(ZTM,$B$3-$B$2+1,AF$8+1-$B$4)))</f>
        <v/>
      </c>
      <c r="AG115" s="18" t="str">
        <f>IF(OR($A115="",AG$8=""),"",MMULT(Z!$B115:INDEX(ZM,$A115-$B$4+1,$B$3-$B$2+1),ZT!AG$9:INDEX(ZTM,$B$3-$B$2+1,AG$8+1-$B$4)))</f>
        <v/>
      </c>
      <c r="AH115" s="18" t="str">
        <f>IF(OR($A115="",AH$8=""),"",MMULT(Z!$B115:INDEX(ZM,$A115-$B$4+1,$B$3-$B$2+1),ZT!AH$9:INDEX(ZTM,$B$3-$B$2+1,AH$8+1-$B$4)))</f>
        <v/>
      </c>
      <c r="AI115" s="18" t="str">
        <f>IF(OR($A115="",AI$8=""),"",MMULT(Z!$B115:INDEX(ZM,$A115-$B$4+1,$B$3-$B$2+1),ZT!AI$9:INDEX(ZTM,$B$3-$B$2+1,AI$8+1-$B$4)))</f>
        <v/>
      </c>
      <c r="AJ115" s="18" t="str">
        <f>IF(OR($A115="",AJ$8=""),"",MMULT(Z!$B115:INDEX(ZM,$A115-$B$4+1,$B$3-$B$2+1),ZT!AJ$9:INDEX(ZTM,$B$3-$B$2+1,AJ$8+1-$B$4)))</f>
        <v/>
      </c>
      <c r="AK115" s="18" t="str">
        <f>IF(OR($A115="",AK$8=""),"",MMULT(Z!$B115:INDEX(ZM,$A115-$B$4+1,$B$3-$B$2+1),ZT!AK$9:INDEX(ZTM,$B$3-$B$2+1,AK$8+1-$B$4)))</f>
        <v/>
      </c>
      <c r="AL115" s="18" t="str">
        <f>IF(OR($A115="",AL$8=""),"",MMULT(Z!$B115:INDEX(ZM,$A115-$B$4+1,$B$3-$B$2+1),ZT!AL$9:INDEX(ZTM,$B$3-$B$2+1,AL$8+1-$B$4)))</f>
        <v/>
      </c>
      <c r="AM115" s="18" t="str">
        <f>IF(OR($A115="",AM$8=""),"",MMULT(Z!$B115:INDEX(ZM,$A115-$B$4+1,$B$3-$B$2+1),ZT!AM$9:INDEX(ZTM,$B$3-$B$2+1,AM$8+1-$B$4)))</f>
        <v/>
      </c>
      <c r="AN115" s="18" t="str">
        <f>IF(OR($A115="",AN$8=""),"",MMULT(Z!$B115:INDEX(ZM,$A115-$B$4+1,$B$3-$B$2+1),ZT!AN$9:INDEX(ZTM,$B$3-$B$2+1,AN$8+1-$B$4)))</f>
        <v/>
      </c>
      <c r="AO115" s="18" t="str">
        <f>IF(OR($A115="",AO$8=""),"",MMULT(Z!$B115:INDEX(ZM,$A115-$B$4+1,$B$3-$B$2+1),ZT!AO$9:INDEX(ZTM,$B$3-$B$2+1,AO$8+1-$B$4)))</f>
        <v/>
      </c>
      <c r="AP115" s="18" t="str">
        <f>IF(OR($A115="",AP$8=""),"",MMULT(Z!$B115:INDEX(ZM,$A115-$B$4+1,$B$3-$B$2+1),ZT!AP$9:INDEX(ZTM,$B$3-$B$2+1,AP$8+1-$B$4)))</f>
        <v/>
      </c>
      <c r="AQ115" s="18" t="str">
        <f>IF(OR($A115="",AQ$8=""),"",MMULT(Z!$B115:INDEX(ZM,$A115-$B$4+1,$B$3-$B$2+1),ZT!AQ$9:INDEX(ZTM,$B$3-$B$2+1,AQ$8+1-$B$4)))</f>
        <v/>
      </c>
      <c r="AR115" s="18" t="str">
        <f>IF(OR($A115="",AR$8=""),"",MMULT(Z!$B115:INDEX(ZM,$A115-$B$4+1,$B$3-$B$2+1),ZT!AR$9:INDEX(ZTM,$B$3-$B$2+1,AR$8+1-$B$4)))</f>
        <v/>
      </c>
      <c r="AS115" s="18" t="str">
        <f>IF(OR($A115="",AS$8=""),"",MMULT(Z!$B115:INDEX(ZM,$A115-$B$4+1,$B$3-$B$2+1),ZT!AS$9:INDEX(ZTM,$B$3-$B$2+1,AS$8+1-$B$4)))</f>
        <v/>
      </c>
      <c r="AT115" s="18" t="str">
        <f>IF(OR($A115="",AT$8=""),"",MMULT(Z!$B115:INDEX(ZM,$A115-$B$4+1,$B$3-$B$2+1),ZT!AT$9:INDEX(ZTM,$B$3-$B$2+1,AT$8+1-$B$4)))</f>
        <v/>
      </c>
      <c r="AU115" s="18" t="str">
        <f>IF(OR($A115="",AU$8=""),"",MMULT(Z!$B115:INDEX(ZM,$A115-$B$4+1,$B$3-$B$2+1),ZT!AU$9:INDEX(ZTM,$B$3-$B$2+1,AU$8+1-$B$4)))</f>
        <v/>
      </c>
      <c r="AV115" s="18" t="str">
        <f>IF(OR($A115="",AV$8=""),"",MMULT(Z!$B115:INDEX(ZM,$A115-$B$4+1,$B$3-$B$2+1),ZT!AV$9:INDEX(ZTM,$B$3-$B$2+1,AV$8+1-$B$4)))</f>
        <v/>
      </c>
      <c r="AW115" s="18" t="str">
        <f>IF(OR($A115="",AW$8=""),"",MMULT(Z!$B115:INDEX(ZM,$A115-$B$4+1,$B$3-$B$2+1),ZT!AW$9:INDEX(ZTM,$B$3-$B$2+1,AW$8+1-$B$4)))</f>
        <v/>
      </c>
      <c r="AX115" s="18" t="str">
        <f>IF(OR($A115="",AX$8=""),"",MMULT(Z!$B115:INDEX(ZM,$A115-$B$4+1,$B$3-$B$2+1),ZT!AX$9:INDEX(ZTM,$B$3-$B$2+1,AX$8+1-$B$4)))</f>
        <v/>
      </c>
      <c r="AY115" s="18" t="str">
        <f>IF(OR($A115="",AY$8=""),"",MMULT(Z!$B115:INDEX(ZM,$A115-$B$4+1,$B$3-$B$2+1),ZT!AY$9:INDEX(ZTM,$B$3-$B$2+1,AY$8+1-$B$4)))</f>
        <v/>
      </c>
      <c r="AZ115" s="18" t="str">
        <f>IF(OR($A115="",AZ$8=""),"",MMULT(Z!$B115:INDEX(ZM,$A115-$B$4+1,$B$3-$B$2+1),ZT!AZ$9:INDEX(ZTM,$B$3-$B$2+1,AZ$8+1-$B$4)))</f>
        <v/>
      </c>
      <c r="BA115" s="18" t="str">
        <f>IF(OR($A115="",BA$8=""),"",MMULT(Z!$B115:INDEX(ZM,$A115-$B$4+1,$B$3-$B$2+1),ZT!BA$9:INDEX(ZTM,$B$3-$B$2+1,BA$8+1-$B$4)))</f>
        <v/>
      </c>
      <c r="BB115" s="18" t="str">
        <f>IF(OR($A115="",BB$8=""),"",MMULT(Z!$B115:INDEX(ZM,$A115-$B$4+1,$B$3-$B$2+1),ZT!BB$9:INDEX(ZTM,$B$3-$B$2+1,BB$8+1-$B$4)))</f>
        <v/>
      </c>
      <c r="BC115" s="18" t="str">
        <f>IF(OR($A115="",BC$8=""),"",MMULT(Z!$B115:INDEX(ZM,$A115-$B$4+1,$B$3-$B$2+1),ZT!BC$9:INDEX(ZTM,$B$3-$B$2+1,BC$8+1-$B$4)))</f>
        <v/>
      </c>
      <c r="BD115" s="18" t="str">
        <f>IF(OR($A115="",BD$8=""),"",MMULT(Z!$B115:INDEX(ZM,$A115-$B$4+1,$B$3-$B$2+1),ZT!BD$9:INDEX(ZTM,$B$3-$B$2+1,BD$8+1-$B$4)))</f>
        <v/>
      </c>
      <c r="BE115" s="18" t="str">
        <f>IF(OR($A115="",BE$8=""),"",MMULT(Z!$B115:INDEX(ZM,$A115-$B$4+1,$B$3-$B$2+1),ZT!BE$9:INDEX(ZTM,$B$3-$B$2+1,BE$8+1-$B$4)))</f>
        <v/>
      </c>
      <c r="BF115" s="18" t="str">
        <f>IF(OR($A115="",BF$8=""),"",MMULT(Z!$B115:INDEX(ZM,$A115-$B$4+1,$B$3-$B$2+1),ZT!BF$9:INDEX(ZTM,$B$3-$B$2+1,BF$8+1-$B$4)))</f>
        <v/>
      </c>
      <c r="BG115" s="18" t="str">
        <f>IF(OR($A115="",BG$8=""),"",MMULT(Z!$B115:INDEX(ZM,$A115-$B$4+1,$B$3-$B$2+1),ZT!BG$9:INDEX(ZTM,$B$3-$B$2+1,BG$8+1-$B$4)))</f>
        <v/>
      </c>
      <c r="BH115" s="18" t="str">
        <f>IF(OR($A115="",BH$8=""),"",MMULT(Z!$B115:INDEX(ZM,$A115-$B$4+1,$B$3-$B$2+1),ZT!BH$9:INDEX(ZTM,$B$3-$B$2+1,BH$8+1-$B$4)))</f>
        <v/>
      </c>
      <c r="BI115" s="18" t="str">
        <f>IF(OR($A115="",BI$8=""),"",MMULT(Z!$B115:INDEX(ZM,$A115-$B$4+1,$B$3-$B$2+1),ZT!BI$9:INDEX(ZTM,$B$3-$B$2+1,BI$8+1-$B$4)))</f>
        <v/>
      </c>
      <c r="BJ115" s="18" t="str">
        <f>IF(OR($A115="",BJ$8=""),"",MMULT(Z!$B115:INDEX(ZM,$A115-$B$4+1,$B$3-$B$2+1),ZT!BJ$9:INDEX(ZTM,$B$3-$B$2+1,BJ$8+1-$B$4)))</f>
        <v/>
      </c>
      <c r="BK115" s="18" t="str">
        <f>IF(OR($A115="",BK$8=""),"",MMULT(Z!$B115:INDEX(ZM,$A115-$B$4+1,$B$3-$B$2+1),ZT!BK$9:INDEX(ZTM,$B$3-$B$2+1,BK$8+1-$B$4)))</f>
        <v/>
      </c>
      <c r="BL115" s="18" t="str">
        <f>IF(OR($A115="",BL$8=""),"",MMULT(Z!$B115:INDEX(ZM,$A115-$B$4+1,$B$3-$B$2+1),ZT!BL$9:INDEX(ZTM,$B$3-$B$2+1,BL$8+1-$B$4)))</f>
        <v/>
      </c>
      <c r="BM115" s="18" t="str">
        <f>IF(OR($A115="",BM$8=""),"",MMULT(Z!$B115:INDEX(ZM,$A115-$B$4+1,$B$3-$B$2+1),ZT!BM$9:INDEX(ZTM,$B$3-$B$2+1,BM$8+1-$B$4)))</f>
        <v/>
      </c>
      <c r="BN115" s="18" t="str">
        <f>IF(OR($A115="",BN$8=""),"",MMULT(Z!$B115:INDEX(ZM,$A115-$B$4+1,$B$3-$B$2+1),ZT!BN$9:INDEX(ZTM,$B$3-$B$2+1,BN$8+1-$B$4)))</f>
        <v/>
      </c>
      <c r="BO115" s="18" t="str">
        <f>IF(OR($A115="",BO$8=""),"",MMULT(Z!$B115:INDEX(ZM,$A115-$B$4+1,$B$3-$B$2+1),ZT!BO$9:INDEX(ZTM,$B$3-$B$2+1,BO$8+1-$B$4)))</f>
        <v/>
      </c>
      <c r="BP115" s="18" t="str">
        <f>IF(OR($A115="",BP$8=""),"",MMULT(Z!$B115:INDEX(ZM,$A115-$B$4+1,$B$3-$B$2+1),ZT!BP$9:INDEX(ZTM,$B$3-$B$2+1,BP$8+1-$B$4)))</f>
        <v/>
      </c>
      <c r="BQ115" s="18" t="str">
        <f>IF(OR($A115="",BQ$8=""),"",MMULT(Z!$B115:INDEX(ZM,$A115-$B$4+1,$B$3-$B$2+1),ZT!BQ$9:INDEX(ZTM,$B$3-$B$2+1,BQ$8+1-$B$4)))</f>
        <v/>
      </c>
      <c r="BR115" s="18" t="str">
        <f>IF(OR($A115="",BR$8=""),"",MMULT(Z!$B115:INDEX(ZM,$A115-$B$4+1,$B$3-$B$2+1),ZT!BR$9:INDEX(ZTM,$B$3-$B$2+1,BR$8+1-$B$4)))</f>
        <v/>
      </c>
      <c r="BS115" s="18" t="str">
        <f>IF(OR($A115="",BS$8=""),"",MMULT(Z!$B115:INDEX(ZM,$A115-$B$4+1,$B$3-$B$2+1),ZT!BS$9:INDEX(ZTM,$B$3-$B$2+1,BS$8+1-$B$4)))</f>
        <v/>
      </c>
      <c r="BT115" s="18" t="str">
        <f>IF(OR($A115="",BT$8=""),"",MMULT(Z!$B115:INDEX(ZM,$A115-$B$4+1,$B$3-$B$2+1),ZT!BT$9:INDEX(ZTM,$B$3-$B$2+1,BT$8+1-$B$4)))</f>
        <v/>
      </c>
      <c r="BU115" s="18" t="str">
        <f>IF(OR($A115="",BU$8=""),"",MMULT(Z!$B115:INDEX(ZM,$A115-$B$4+1,$B$3-$B$2+1),ZT!BU$9:INDEX(ZTM,$B$3-$B$2+1,BU$8+1-$B$4)))</f>
        <v/>
      </c>
      <c r="BV115" s="18" t="str">
        <f>IF(OR($A115="",BV$8=""),"",MMULT(Z!$B115:INDEX(ZM,$A115-$B$4+1,$B$3-$B$2+1),ZT!BV$9:INDEX(ZTM,$B$3-$B$2+1,BV$8+1-$B$4)))</f>
        <v/>
      </c>
      <c r="BW115" s="18" t="str">
        <f>IF(OR($A115="",BW$8=""),"",MMULT(Z!$B115:INDEX(ZM,$A115-$B$4+1,$B$3-$B$2+1),ZT!BW$9:INDEX(ZTM,$B$3-$B$2+1,BW$8+1-$B$4)))</f>
        <v/>
      </c>
      <c r="BX115" s="18" t="str">
        <f>IF(OR($A115="",BX$8=""),"",MMULT(Z!$B115:INDEX(ZM,$A115-$B$4+1,$B$3-$B$2+1),ZT!BX$9:INDEX(ZTM,$B$3-$B$2+1,BX$8+1-$B$4)))</f>
        <v/>
      </c>
      <c r="BY115" s="18" t="str">
        <f>IF(OR($A115="",BY$8=""),"",MMULT(Z!$B115:INDEX(ZM,$A115-$B$4+1,$B$3-$B$2+1),ZT!BY$9:INDEX(ZTM,$B$3-$B$2+1,BY$8+1-$B$4)))</f>
        <v/>
      </c>
      <c r="BZ115" s="18" t="str">
        <f>IF(OR($A115="",BZ$8=""),"",MMULT(Z!$B115:INDEX(ZM,$A115-$B$4+1,$B$3-$B$2+1),ZT!BZ$9:INDEX(ZTM,$B$3-$B$2+1,BZ$8+1-$B$4)))</f>
        <v/>
      </c>
      <c r="CA115" s="18" t="str">
        <f>IF(OR($A115="",CA$8=""),"",MMULT(Z!$B115:INDEX(ZM,$A115-$B$4+1,$B$3-$B$2+1),ZT!CA$9:INDEX(ZTM,$B$3-$B$2+1,CA$8+1-$B$4)))</f>
        <v/>
      </c>
      <c r="CB115" s="18" t="str">
        <f>IF(OR($A115="",CB$8=""),"",MMULT(Z!$B115:INDEX(ZM,$A115-$B$4+1,$B$3-$B$2+1),ZT!CB$9:INDEX(ZTM,$B$3-$B$2+1,CB$8+1-$B$4)))</f>
        <v/>
      </c>
      <c r="CC115" s="18" t="str">
        <f>IF(OR($A115="",CC$8=""),"",MMULT(Z!$B115:INDEX(ZM,$A115-$B$4+1,$B$3-$B$2+1),ZT!CC$9:INDEX(ZTM,$B$3-$B$2+1,CC$8+1-$B$4)))</f>
        <v/>
      </c>
      <c r="CD115" s="18" t="str">
        <f>IF(OR($A115="",CD$8=""),"",MMULT(Z!$B115:INDEX(ZM,$A115-$B$4+1,$B$3-$B$2+1),ZT!CD$9:INDEX(ZTM,$B$3-$B$2+1,CD$8+1-$B$4)))</f>
        <v/>
      </c>
      <c r="CE115" s="18" t="str">
        <f>IF(OR($A115="",CE$8=""),"",MMULT(Z!$B115:INDEX(ZM,$A115-$B$4+1,$B$3-$B$2+1),ZT!CE$9:INDEX(ZTM,$B$3-$B$2+1,CE$8+1-$B$4)))</f>
        <v/>
      </c>
      <c r="CF115" s="18" t="str">
        <f>IF(OR($A115="",CF$8=""),"",MMULT(Z!$B115:INDEX(ZM,$A115-$B$4+1,$B$3-$B$2+1),ZT!CF$9:INDEX(ZTM,$B$3-$B$2+1,CF$8+1-$B$4)))</f>
        <v/>
      </c>
      <c r="CG115" s="18" t="str">
        <f>IF(OR($A115="",CG$8=""),"",MMULT(Z!$B115:INDEX(ZM,$A115-$B$4+1,$B$3-$B$2+1),ZT!CG$9:INDEX(ZTM,$B$3-$B$2+1,CG$8+1-$B$4)))</f>
        <v/>
      </c>
      <c r="CH115" s="18" t="str">
        <f>IF(OR($A115="",CH$8=""),"",MMULT(Z!$B115:INDEX(ZM,$A115-$B$4+1,$B$3-$B$2+1),ZT!CH$9:INDEX(ZTM,$B$3-$B$2+1,CH$8+1-$B$4)))</f>
        <v/>
      </c>
      <c r="CI115" s="18" t="str">
        <f>IF(OR($A115="",CI$8=""),"",MMULT(Z!$B115:INDEX(ZM,$A115-$B$4+1,$B$3-$B$2+1),ZT!CI$9:INDEX(ZTM,$B$3-$B$2+1,CI$8+1-$B$4)))</f>
        <v/>
      </c>
      <c r="CJ115" s="18" t="str">
        <f>IF(OR($A115="",CJ$8=""),"",MMULT(Z!$B115:INDEX(ZM,$A115-$B$4+1,$B$3-$B$2+1),ZT!CJ$9:INDEX(ZTM,$B$3-$B$2+1,CJ$8+1-$B$4)))</f>
        <v/>
      </c>
      <c r="CK115" s="18" t="str">
        <f>IF(OR($A115="",CK$8=""),"",MMULT(Z!$B115:INDEX(ZM,$A115-$B$4+1,$B$3-$B$2+1),ZT!CK$9:INDEX(ZTM,$B$3-$B$2+1,CK$8+1-$B$4)))</f>
        <v/>
      </c>
      <c r="CL115" s="18" t="str">
        <f>IF(OR($A115="",CL$8=""),"",MMULT(Z!$B115:INDEX(ZM,$A115-$B$4+1,$B$3-$B$2+1),ZT!CL$9:INDEX(ZTM,$B$3-$B$2+1,CL$8+1-$B$4)))</f>
        <v/>
      </c>
      <c r="CM115" s="18" t="str">
        <f>IF(OR($A115="",CM$8=""),"",MMULT(Z!$B115:INDEX(ZM,$A115-$B$4+1,$B$3-$B$2+1),ZT!CM$9:INDEX(ZTM,$B$3-$B$2+1,CM$8+1-$B$4)))</f>
        <v/>
      </c>
      <c r="CN115" s="18" t="str">
        <f>IF(OR($A115="",CN$8=""),"",MMULT(Z!$B115:INDEX(ZM,$A115-$B$4+1,$B$3-$B$2+1),ZT!CN$9:INDEX(ZTM,$B$3-$B$2+1,CN$8+1-$B$4)))</f>
        <v/>
      </c>
      <c r="CO115" s="18" t="str">
        <f>IF(OR($A115="",CO$8=""),"",MMULT(Z!$B115:INDEX(ZM,$A115-$B$4+1,$B$3-$B$2+1),ZT!CO$9:INDEX(ZTM,$B$3-$B$2+1,CO$8+1-$B$4)))</f>
        <v/>
      </c>
      <c r="CP115" s="18" t="str">
        <f>IF(OR($A115="",CP$8=""),"",MMULT(Z!$B115:INDEX(ZM,$A115-$B$4+1,$B$3-$B$2+1),ZT!CP$9:INDEX(ZTM,$B$3-$B$2+1,CP$8+1-$B$4)))</f>
        <v/>
      </c>
      <c r="CQ115" s="18" t="str">
        <f>IF(OR($A115="",CQ$8=""),"",MMULT(Z!$B115:INDEX(ZM,$A115-$B$4+1,$B$3-$B$2+1),ZT!CQ$9:INDEX(ZTM,$B$3-$B$2+1,CQ$8+1-$B$4)))</f>
        <v/>
      </c>
      <c r="CR115" s="18" t="str">
        <f>IF(OR($A115="",CR$8=""),"",MMULT(Z!$B115:INDEX(ZM,$A115-$B$4+1,$B$3-$B$2+1),ZT!CR$9:INDEX(ZTM,$B$3-$B$2+1,CR$8+1-$B$4)))</f>
        <v/>
      </c>
      <c r="CS115" s="18" t="str">
        <f>IF(OR($A115="",CS$8=""),"",MMULT(Z!$B115:INDEX(ZM,$A115-$B$4+1,$B$3-$B$2+1),ZT!CS$9:INDEX(ZTM,$B$3-$B$2+1,CS$8+1-$B$4)))</f>
        <v/>
      </c>
      <c r="CT115" s="18" t="str">
        <f>IF(OR($A115="",CT$8=""),"",MMULT(Z!$B115:INDEX(ZM,$A115-$B$4+1,$B$3-$B$2+1),ZT!CT$9:INDEX(ZTM,$B$3-$B$2+1,CT$8+1-$B$4)))</f>
        <v/>
      </c>
      <c r="CU115" s="18" t="str">
        <f>IF(OR($A115="",CU$8=""),"",MMULT(Z!$B115:INDEX(ZM,$A115-$B$4+1,$B$3-$B$2+1),ZT!CU$9:INDEX(ZTM,$B$3-$B$2+1,CU$8+1-$B$4)))</f>
        <v/>
      </c>
      <c r="CV115" s="18" t="str">
        <f>IF(OR($A115="",CV$8=""),"",MMULT(Z!$B115:INDEX(ZM,$A115-$B$4+1,$B$3-$B$2+1),ZT!CV$9:INDEX(ZTM,$B$3-$B$2+1,CV$8+1-$B$4)))</f>
        <v/>
      </c>
      <c r="CW115" s="18" t="str">
        <f>IF(OR($A115="",CW$8=""),"",MMULT(Z!$B115:INDEX(ZM,$A115-$B$4+1,$B$3-$B$2+1),ZT!CW$9:INDEX(ZTM,$B$3-$B$2+1,CW$8+1-$B$4)))</f>
        <v/>
      </c>
      <c r="CX115" s="18" t="str">
        <f>IF(OR($A115="",CX$8=""),"",MMULT(Z!$B115:INDEX(ZM,$A115-$B$4+1,$B$3-$B$2+1),ZT!CX$9:INDEX(ZTM,$B$3-$B$2+1,CX$8+1-$B$4)))</f>
        <v/>
      </c>
      <c r="CY115" s="18" t="str">
        <f>IF(OR($A115="",CY$8=""),"",MMULT(Z!$B115:INDEX(ZM,$A115-$B$4+1,$B$3-$B$2+1),ZT!CY$9:INDEX(ZTM,$B$3-$B$2+1,CY$8+1-$B$4)))</f>
        <v/>
      </c>
      <c r="CZ115" s="18" t="str">
        <f>IF(OR($A115="",CZ$8=""),"",MMULT(Z!$B115:INDEX(ZM,$A115-$B$4+1,$B$3-$B$2+1),ZT!CZ$9:INDEX(ZTM,$B$3-$B$2+1,CZ$8+1-$B$4)))</f>
        <v/>
      </c>
      <c r="DA115" s="18" t="str">
        <f>IF(OR($A115="",DA$8=""),"",MMULT(Z!$B115:INDEX(ZM,$A115-$B$4+1,$B$3-$B$2+1),ZT!DA$9:INDEX(ZTM,$B$3-$B$2+1,DA$8+1-$B$4)))</f>
        <v/>
      </c>
      <c r="DB115" s="18" t="str">
        <f>IF(OR($A115="",DB$8=""),"",MMULT(Z!$B115:INDEX(ZM,$A115-$B$4+1,$B$3-$B$2+1),ZT!DB$9:INDEX(ZTM,$B$3-$B$2+1,DB$8+1-$B$4)))</f>
        <v/>
      </c>
      <c r="DC115" s="18" t="str">
        <f>IF(OR($A115="",DC$8=""),"",MMULT(Z!$B115:INDEX(ZM,$A115-$B$4+1,$B$3-$B$2+1),ZT!DC$9:INDEX(ZTM,$B$3-$B$2+1,DC$8+1-$B$4)))</f>
        <v/>
      </c>
      <c r="DD115" s="18" t="str">
        <f>IF(OR($A115="",DD$8=""),"",MMULT(Z!$B115:INDEX(ZM,$A115-$B$4+1,$B$3-$B$2+1),ZT!DD$9:INDEX(ZTM,$B$3-$B$2+1,DD$8+1-$B$4)))</f>
        <v/>
      </c>
      <c r="DE115" s="18" t="str">
        <f>IF(OR($A115="",DE$8=""),"",MMULT(Z!$B115:INDEX(ZM,$A115-$B$4+1,$B$3-$B$2+1),ZT!DE$9:INDEX(ZTM,$B$3-$B$2+1,DE$8+1-$B$4)))</f>
        <v/>
      </c>
      <c r="DF115" s="18" t="str">
        <f>IF(OR($A115="",DF$8=""),"",MMULT(Z!$B115:INDEX(ZM,$A115-$B$4+1,$B$3-$B$2+1),ZT!DF$9:INDEX(ZTM,$B$3-$B$2+1,DF$8+1-$B$4)))</f>
        <v/>
      </c>
      <c r="DG115" s="18" t="str">
        <f>IF(OR($A115="",DG$8=""),"",MMULT(Z!$B115:INDEX(ZM,$A115-$B$4+1,$B$3-$B$2+1),ZT!DG$9:INDEX(ZTM,$B$3-$B$2+1,DG$8+1-$B$4)))</f>
        <v/>
      </c>
    </row>
    <row r="116" spans="1:111">
      <c r="A116" t="str">
        <f>Z!A116</f>
        <v/>
      </c>
      <c r="B116" s="18" t="str">
        <f>IF(OR($A116="",B$8=""),"",MMULT(Z!$B116:INDEX(ZM,$A116-$B$4+1,$B$3-$B$2+1),ZT!B$9:INDEX(ZTM,$B$3-$B$2+1,B$8+1-$B$4)))</f>
        <v/>
      </c>
      <c r="C116" s="18" t="str">
        <f>IF(OR($A116="",C$8=""),"",MMULT(Z!$B116:INDEX(ZM,$A116-$B$4+1,$B$3-$B$2+1),ZT!C$9:INDEX(ZTM,$B$3-$B$2+1,C$8+1-$B$4)))</f>
        <v/>
      </c>
      <c r="D116" s="18" t="str">
        <f>IF(OR($A116="",D$8=""),"",MMULT(Z!$B116:INDEX(ZM,$A116-$B$4+1,$B$3-$B$2+1),ZT!D$9:INDEX(ZTM,$B$3-$B$2+1,D$8+1-$B$4)))</f>
        <v/>
      </c>
      <c r="E116" s="18" t="str">
        <f>IF(OR($A116="",E$8=""),"",MMULT(Z!$B116:INDEX(ZM,$A116-$B$4+1,$B$3-$B$2+1),ZT!E$9:INDEX(ZTM,$B$3-$B$2+1,E$8+1-$B$4)))</f>
        <v/>
      </c>
      <c r="F116" s="18" t="str">
        <f>IF(OR($A116="",F$8=""),"",MMULT(Z!$B116:INDEX(ZM,$A116-$B$4+1,$B$3-$B$2+1),ZT!F$9:INDEX(ZTM,$B$3-$B$2+1,F$8+1-$B$4)))</f>
        <v/>
      </c>
      <c r="G116" s="18" t="str">
        <f>IF(OR($A116="",G$8=""),"",MMULT(Z!$B116:INDEX(ZM,$A116-$B$4+1,$B$3-$B$2+1),ZT!G$9:INDEX(ZTM,$B$3-$B$2+1,G$8+1-$B$4)))</f>
        <v/>
      </c>
      <c r="H116" s="18" t="str">
        <f>IF(OR($A116="",H$8=""),"",MMULT(Z!$B116:INDEX(ZM,$A116-$B$4+1,$B$3-$B$2+1),ZT!H$9:INDEX(ZTM,$B$3-$B$2+1,H$8+1-$B$4)))</f>
        <v/>
      </c>
      <c r="I116" s="18" t="str">
        <f>IF(OR($A116="",I$8=""),"",MMULT(Z!$B116:INDEX(ZM,$A116-$B$4+1,$B$3-$B$2+1),ZT!I$9:INDEX(ZTM,$B$3-$B$2+1,I$8+1-$B$4)))</f>
        <v/>
      </c>
      <c r="J116" s="18" t="str">
        <f>IF(OR($A116="",J$8=""),"",MMULT(Z!$B116:INDEX(ZM,$A116-$B$4+1,$B$3-$B$2+1),ZT!J$9:INDEX(ZTM,$B$3-$B$2+1,J$8+1-$B$4)))</f>
        <v/>
      </c>
      <c r="K116" s="18" t="str">
        <f>IF(OR($A116="",K$8=""),"",MMULT(Z!$B116:INDEX(ZM,$A116-$B$4+1,$B$3-$B$2+1),ZT!K$9:INDEX(ZTM,$B$3-$B$2+1,K$8+1-$B$4)))</f>
        <v/>
      </c>
      <c r="L116" s="18" t="str">
        <f>IF(OR($A116="",L$8=""),"",MMULT(Z!$B116:INDEX(ZM,$A116-$B$4+1,$B$3-$B$2+1),ZT!L$9:INDEX(ZTM,$B$3-$B$2+1,L$8+1-$B$4)))</f>
        <v/>
      </c>
      <c r="M116" s="18" t="str">
        <f>IF(OR($A116="",M$8=""),"",MMULT(Z!$B116:INDEX(ZM,$A116-$B$4+1,$B$3-$B$2+1),ZT!M$9:INDEX(ZTM,$B$3-$B$2+1,M$8+1-$B$4)))</f>
        <v/>
      </c>
      <c r="N116" s="18" t="str">
        <f>IF(OR($A116="",N$8=""),"",MMULT(Z!$B116:INDEX(ZM,$A116-$B$4+1,$B$3-$B$2+1),ZT!N$9:INDEX(ZTM,$B$3-$B$2+1,N$8+1-$B$4)))</f>
        <v/>
      </c>
      <c r="O116" s="18" t="str">
        <f>IF(OR($A116="",O$8=""),"",MMULT(Z!$B116:INDEX(ZM,$A116-$B$4+1,$B$3-$B$2+1),ZT!O$9:INDEX(ZTM,$B$3-$B$2+1,O$8+1-$B$4)))</f>
        <v/>
      </c>
      <c r="P116" s="18" t="str">
        <f>IF(OR($A116="",P$8=""),"",MMULT(Z!$B116:INDEX(ZM,$A116-$B$4+1,$B$3-$B$2+1),ZT!P$9:INDEX(ZTM,$B$3-$B$2+1,P$8+1-$B$4)))</f>
        <v/>
      </c>
      <c r="Q116" s="18" t="str">
        <f>IF(OR($A116="",Q$8=""),"",MMULT(Z!$B116:INDEX(ZM,$A116-$B$4+1,$B$3-$B$2+1),ZT!Q$9:INDEX(ZTM,$B$3-$B$2+1,Q$8+1-$B$4)))</f>
        <v/>
      </c>
      <c r="R116" s="18" t="str">
        <f>IF(OR($A116="",R$8=""),"",MMULT(Z!$B116:INDEX(ZM,$A116-$B$4+1,$B$3-$B$2+1),ZT!R$9:INDEX(ZTM,$B$3-$B$2+1,R$8+1-$B$4)))</f>
        <v/>
      </c>
      <c r="S116" s="18" t="str">
        <f>IF(OR($A116="",S$8=""),"",MMULT(Z!$B116:INDEX(ZM,$A116-$B$4+1,$B$3-$B$2+1),ZT!S$9:INDEX(ZTM,$B$3-$B$2+1,S$8+1-$B$4)))</f>
        <v/>
      </c>
      <c r="T116" s="18" t="str">
        <f>IF(OR($A116="",T$8=""),"",MMULT(Z!$B116:INDEX(ZM,$A116-$B$4+1,$B$3-$B$2+1),ZT!T$9:INDEX(ZTM,$B$3-$B$2+1,T$8+1-$B$4)))</f>
        <v/>
      </c>
      <c r="U116" s="18" t="str">
        <f>IF(OR($A116="",U$8=""),"",MMULT(Z!$B116:INDEX(ZM,$A116-$B$4+1,$B$3-$B$2+1),ZT!U$9:INDEX(ZTM,$B$3-$B$2+1,U$8+1-$B$4)))</f>
        <v/>
      </c>
      <c r="V116" s="18" t="str">
        <f>IF(OR($A116="",V$8=""),"",MMULT(Z!$B116:INDEX(ZM,$A116-$B$4+1,$B$3-$B$2+1),ZT!V$9:INDEX(ZTM,$B$3-$B$2+1,V$8+1-$B$4)))</f>
        <v/>
      </c>
      <c r="W116" s="18" t="str">
        <f>IF(OR($A116="",W$8=""),"",MMULT(Z!$B116:INDEX(ZM,$A116-$B$4+1,$B$3-$B$2+1),ZT!W$9:INDEX(ZTM,$B$3-$B$2+1,W$8+1-$B$4)))</f>
        <v/>
      </c>
      <c r="X116" s="18" t="str">
        <f>IF(OR($A116="",X$8=""),"",MMULT(Z!$B116:INDEX(ZM,$A116-$B$4+1,$B$3-$B$2+1),ZT!X$9:INDEX(ZTM,$B$3-$B$2+1,X$8+1-$B$4)))</f>
        <v/>
      </c>
      <c r="Y116" s="18" t="str">
        <f>IF(OR($A116="",Y$8=""),"",MMULT(Z!$B116:INDEX(ZM,$A116-$B$4+1,$B$3-$B$2+1),ZT!Y$9:INDEX(ZTM,$B$3-$B$2+1,Y$8+1-$B$4)))</f>
        <v/>
      </c>
      <c r="Z116" s="18" t="str">
        <f>IF(OR($A116="",Z$8=""),"",MMULT(Z!$B116:INDEX(ZM,$A116-$B$4+1,$B$3-$B$2+1),ZT!Z$9:INDEX(ZTM,$B$3-$B$2+1,Z$8+1-$B$4)))</f>
        <v/>
      </c>
      <c r="AA116" s="18" t="str">
        <f>IF(OR($A116="",AA$8=""),"",MMULT(Z!$B116:INDEX(ZM,$A116-$B$4+1,$B$3-$B$2+1),ZT!AA$9:INDEX(ZTM,$B$3-$B$2+1,AA$8+1-$B$4)))</f>
        <v/>
      </c>
      <c r="AB116" s="18" t="str">
        <f>IF(OR($A116="",AB$8=""),"",MMULT(Z!$B116:INDEX(ZM,$A116-$B$4+1,$B$3-$B$2+1),ZT!AB$9:INDEX(ZTM,$B$3-$B$2+1,AB$8+1-$B$4)))</f>
        <v/>
      </c>
      <c r="AC116" s="18" t="str">
        <f>IF(OR($A116="",AC$8=""),"",MMULT(Z!$B116:INDEX(ZM,$A116-$B$4+1,$B$3-$B$2+1),ZT!AC$9:INDEX(ZTM,$B$3-$B$2+1,AC$8+1-$B$4)))</f>
        <v/>
      </c>
      <c r="AD116" s="18" t="str">
        <f>IF(OR($A116="",AD$8=""),"",MMULT(Z!$B116:INDEX(ZM,$A116-$B$4+1,$B$3-$B$2+1),ZT!AD$9:INDEX(ZTM,$B$3-$B$2+1,AD$8+1-$B$4)))</f>
        <v/>
      </c>
      <c r="AE116" s="18" t="str">
        <f>IF(OR($A116="",AE$8=""),"",MMULT(Z!$B116:INDEX(ZM,$A116-$B$4+1,$B$3-$B$2+1),ZT!AE$9:INDEX(ZTM,$B$3-$B$2+1,AE$8+1-$B$4)))</f>
        <v/>
      </c>
      <c r="AF116" s="18" t="str">
        <f>IF(OR($A116="",AF$8=""),"",MMULT(Z!$B116:INDEX(ZM,$A116-$B$4+1,$B$3-$B$2+1),ZT!AF$9:INDEX(ZTM,$B$3-$B$2+1,AF$8+1-$B$4)))</f>
        <v/>
      </c>
      <c r="AG116" s="18" t="str">
        <f>IF(OR($A116="",AG$8=""),"",MMULT(Z!$B116:INDEX(ZM,$A116-$B$4+1,$B$3-$B$2+1),ZT!AG$9:INDEX(ZTM,$B$3-$B$2+1,AG$8+1-$B$4)))</f>
        <v/>
      </c>
      <c r="AH116" s="18" t="str">
        <f>IF(OR($A116="",AH$8=""),"",MMULT(Z!$B116:INDEX(ZM,$A116-$B$4+1,$B$3-$B$2+1),ZT!AH$9:INDEX(ZTM,$B$3-$B$2+1,AH$8+1-$B$4)))</f>
        <v/>
      </c>
      <c r="AI116" s="18" t="str">
        <f>IF(OR($A116="",AI$8=""),"",MMULT(Z!$B116:INDEX(ZM,$A116-$B$4+1,$B$3-$B$2+1),ZT!AI$9:INDEX(ZTM,$B$3-$B$2+1,AI$8+1-$B$4)))</f>
        <v/>
      </c>
      <c r="AJ116" s="18" t="str">
        <f>IF(OR($A116="",AJ$8=""),"",MMULT(Z!$B116:INDEX(ZM,$A116-$B$4+1,$B$3-$B$2+1),ZT!AJ$9:INDEX(ZTM,$B$3-$B$2+1,AJ$8+1-$B$4)))</f>
        <v/>
      </c>
      <c r="AK116" s="18" t="str">
        <f>IF(OR($A116="",AK$8=""),"",MMULT(Z!$B116:INDEX(ZM,$A116-$B$4+1,$B$3-$B$2+1),ZT!AK$9:INDEX(ZTM,$B$3-$B$2+1,AK$8+1-$B$4)))</f>
        <v/>
      </c>
      <c r="AL116" s="18" t="str">
        <f>IF(OR($A116="",AL$8=""),"",MMULT(Z!$B116:INDEX(ZM,$A116-$B$4+1,$B$3-$B$2+1),ZT!AL$9:INDEX(ZTM,$B$3-$B$2+1,AL$8+1-$B$4)))</f>
        <v/>
      </c>
      <c r="AM116" s="18" t="str">
        <f>IF(OR($A116="",AM$8=""),"",MMULT(Z!$B116:INDEX(ZM,$A116-$B$4+1,$B$3-$B$2+1),ZT!AM$9:INDEX(ZTM,$B$3-$B$2+1,AM$8+1-$B$4)))</f>
        <v/>
      </c>
      <c r="AN116" s="18" t="str">
        <f>IF(OR($A116="",AN$8=""),"",MMULT(Z!$B116:INDEX(ZM,$A116-$B$4+1,$B$3-$B$2+1),ZT!AN$9:INDEX(ZTM,$B$3-$B$2+1,AN$8+1-$B$4)))</f>
        <v/>
      </c>
      <c r="AO116" s="18" t="str">
        <f>IF(OR($A116="",AO$8=""),"",MMULT(Z!$B116:INDEX(ZM,$A116-$B$4+1,$B$3-$B$2+1),ZT!AO$9:INDEX(ZTM,$B$3-$B$2+1,AO$8+1-$B$4)))</f>
        <v/>
      </c>
      <c r="AP116" s="18" t="str">
        <f>IF(OR($A116="",AP$8=""),"",MMULT(Z!$B116:INDEX(ZM,$A116-$B$4+1,$B$3-$B$2+1),ZT!AP$9:INDEX(ZTM,$B$3-$B$2+1,AP$8+1-$B$4)))</f>
        <v/>
      </c>
      <c r="AQ116" s="18" t="str">
        <f>IF(OR($A116="",AQ$8=""),"",MMULT(Z!$B116:INDEX(ZM,$A116-$B$4+1,$B$3-$B$2+1),ZT!AQ$9:INDEX(ZTM,$B$3-$B$2+1,AQ$8+1-$B$4)))</f>
        <v/>
      </c>
      <c r="AR116" s="18" t="str">
        <f>IF(OR($A116="",AR$8=""),"",MMULT(Z!$B116:INDEX(ZM,$A116-$B$4+1,$B$3-$B$2+1),ZT!AR$9:INDEX(ZTM,$B$3-$B$2+1,AR$8+1-$B$4)))</f>
        <v/>
      </c>
      <c r="AS116" s="18" t="str">
        <f>IF(OR($A116="",AS$8=""),"",MMULT(Z!$B116:INDEX(ZM,$A116-$B$4+1,$B$3-$B$2+1),ZT!AS$9:INDEX(ZTM,$B$3-$B$2+1,AS$8+1-$B$4)))</f>
        <v/>
      </c>
      <c r="AT116" s="18" t="str">
        <f>IF(OR($A116="",AT$8=""),"",MMULT(Z!$B116:INDEX(ZM,$A116-$B$4+1,$B$3-$B$2+1),ZT!AT$9:INDEX(ZTM,$B$3-$B$2+1,AT$8+1-$B$4)))</f>
        <v/>
      </c>
      <c r="AU116" s="18" t="str">
        <f>IF(OR($A116="",AU$8=""),"",MMULT(Z!$B116:INDEX(ZM,$A116-$B$4+1,$B$3-$B$2+1),ZT!AU$9:INDEX(ZTM,$B$3-$B$2+1,AU$8+1-$B$4)))</f>
        <v/>
      </c>
      <c r="AV116" s="18" t="str">
        <f>IF(OR($A116="",AV$8=""),"",MMULT(Z!$B116:INDEX(ZM,$A116-$B$4+1,$B$3-$B$2+1),ZT!AV$9:INDEX(ZTM,$B$3-$B$2+1,AV$8+1-$B$4)))</f>
        <v/>
      </c>
      <c r="AW116" s="18" t="str">
        <f>IF(OR($A116="",AW$8=""),"",MMULT(Z!$B116:INDEX(ZM,$A116-$B$4+1,$B$3-$B$2+1),ZT!AW$9:INDEX(ZTM,$B$3-$B$2+1,AW$8+1-$B$4)))</f>
        <v/>
      </c>
      <c r="AX116" s="18" t="str">
        <f>IF(OR($A116="",AX$8=""),"",MMULT(Z!$B116:INDEX(ZM,$A116-$B$4+1,$B$3-$B$2+1),ZT!AX$9:INDEX(ZTM,$B$3-$B$2+1,AX$8+1-$B$4)))</f>
        <v/>
      </c>
      <c r="AY116" s="18" t="str">
        <f>IF(OR($A116="",AY$8=""),"",MMULT(Z!$B116:INDEX(ZM,$A116-$B$4+1,$B$3-$B$2+1),ZT!AY$9:INDEX(ZTM,$B$3-$B$2+1,AY$8+1-$B$4)))</f>
        <v/>
      </c>
      <c r="AZ116" s="18" t="str">
        <f>IF(OR($A116="",AZ$8=""),"",MMULT(Z!$B116:INDEX(ZM,$A116-$B$4+1,$B$3-$B$2+1),ZT!AZ$9:INDEX(ZTM,$B$3-$B$2+1,AZ$8+1-$B$4)))</f>
        <v/>
      </c>
      <c r="BA116" s="18" t="str">
        <f>IF(OR($A116="",BA$8=""),"",MMULT(Z!$B116:INDEX(ZM,$A116-$B$4+1,$B$3-$B$2+1),ZT!BA$9:INDEX(ZTM,$B$3-$B$2+1,BA$8+1-$B$4)))</f>
        <v/>
      </c>
      <c r="BB116" s="18" t="str">
        <f>IF(OR($A116="",BB$8=""),"",MMULT(Z!$B116:INDEX(ZM,$A116-$B$4+1,$B$3-$B$2+1),ZT!BB$9:INDEX(ZTM,$B$3-$B$2+1,BB$8+1-$B$4)))</f>
        <v/>
      </c>
      <c r="BC116" s="18" t="str">
        <f>IF(OR($A116="",BC$8=""),"",MMULT(Z!$B116:INDEX(ZM,$A116-$B$4+1,$B$3-$B$2+1),ZT!BC$9:INDEX(ZTM,$B$3-$B$2+1,BC$8+1-$B$4)))</f>
        <v/>
      </c>
      <c r="BD116" s="18" t="str">
        <f>IF(OR($A116="",BD$8=""),"",MMULT(Z!$B116:INDEX(ZM,$A116-$B$4+1,$B$3-$B$2+1),ZT!BD$9:INDEX(ZTM,$B$3-$B$2+1,BD$8+1-$B$4)))</f>
        <v/>
      </c>
      <c r="BE116" s="18" t="str">
        <f>IF(OR($A116="",BE$8=""),"",MMULT(Z!$B116:INDEX(ZM,$A116-$B$4+1,$B$3-$B$2+1),ZT!BE$9:INDEX(ZTM,$B$3-$B$2+1,BE$8+1-$B$4)))</f>
        <v/>
      </c>
      <c r="BF116" s="18" t="str">
        <f>IF(OR($A116="",BF$8=""),"",MMULT(Z!$B116:INDEX(ZM,$A116-$B$4+1,$B$3-$B$2+1),ZT!BF$9:INDEX(ZTM,$B$3-$B$2+1,BF$8+1-$B$4)))</f>
        <v/>
      </c>
      <c r="BG116" s="18" t="str">
        <f>IF(OR($A116="",BG$8=""),"",MMULT(Z!$B116:INDEX(ZM,$A116-$B$4+1,$B$3-$B$2+1),ZT!BG$9:INDEX(ZTM,$B$3-$B$2+1,BG$8+1-$B$4)))</f>
        <v/>
      </c>
      <c r="BH116" s="18" t="str">
        <f>IF(OR($A116="",BH$8=""),"",MMULT(Z!$B116:INDEX(ZM,$A116-$B$4+1,$B$3-$B$2+1),ZT!BH$9:INDEX(ZTM,$B$3-$B$2+1,BH$8+1-$B$4)))</f>
        <v/>
      </c>
      <c r="BI116" s="18" t="str">
        <f>IF(OR($A116="",BI$8=""),"",MMULT(Z!$B116:INDEX(ZM,$A116-$B$4+1,$B$3-$B$2+1),ZT!BI$9:INDEX(ZTM,$B$3-$B$2+1,BI$8+1-$B$4)))</f>
        <v/>
      </c>
      <c r="BJ116" s="18" t="str">
        <f>IF(OR($A116="",BJ$8=""),"",MMULT(Z!$B116:INDEX(ZM,$A116-$B$4+1,$B$3-$B$2+1),ZT!BJ$9:INDEX(ZTM,$B$3-$B$2+1,BJ$8+1-$B$4)))</f>
        <v/>
      </c>
      <c r="BK116" s="18" t="str">
        <f>IF(OR($A116="",BK$8=""),"",MMULT(Z!$B116:INDEX(ZM,$A116-$B$4+1,$B$3-$B$2+1),ZT!BK$9:INDEX(ZTM,$B$3-$B$2+1,BK$8+1-$B$4)))</f>
        <v/>
      </c>
      <c r="BL116" s="18" t="str">
        <f>IF(OR($A116="",BL$8=""),"",MMULT(Z!$B116:INDEX(ZM,$A116-$B$4+1,$B$3-$B$2+1),ZT!BL$9:INDEX(ZTM,$B$3-$B$2+1,BL$8+1-$B$4)))</f>
        <v/>
      </c>
      <c r="BM116" s="18" t="str">
        <f>IF(OR($A116="",BM$8=""),"",MMULT(Z!$B116:INDEX(ZM,$A116-$B$4+1,$B$3-$B$2+1),ZT!BM$9:INDEX(ZTM,$B$3-$B$2+1,BM$8+1-$B$4)))</f>
        <v/>
      </c>
      <c r="BN116" s="18" t="str">
        <f>IF(OR($A116="",BN$8=""),"",MMULT(Z!$B116:INDEX(ZM,$A116-$B$4+1,$B$3-$B$2+1),ZT!BN$9:INDEX(ZTM,$B$3-$B$2+1,BN$8+1-$B$4)))</f>
        <v/>
      </c>
      <c r="BO116" s="18" t="str">
        <f>IF(OR($A116="",BO$8=""),"",MMULT(Z!$B116:INDEX(ZM,$A116-$B$4+1,$B$3-$B$2+1),ZT!BO$9:INDEX(ZTM,$B$3-$B$2+1,BO$8+1-$B$4)))</f>
        <v/>
      </c>
      <c r="BP116" s="18" t="str">
        <f>IF(OR($A116="",BP$8=""),"",MMULT(Z!$B116:INDEX(ZM,$A116-$B$4+1,$B$3-$B$2+1),ZT!BP$9:INDEX(ZTM,$B$3-$B$2+1,BP$8+1-$B$4)))</f>
        <v/>
      </c>
      <c r="BQ116" s="18" t="str">
        <f>IF(OR($A116="",BQ$8=""),"",MMULT(Z!$B116:INDEX(ZM,$A116-$B$4+1,$B$3-$B$2+1),ZT!BQ$9:INDEX(ZTM,$B$3-$B$2+1,BQ$8+1-$B$4)))</f>
        <v/>
      </c>
      <c r="BR116" s="18" t="str">
        <f>IF(OR($A116="",BR$8=""),"",MMULT(Z!$B116:INDEX(ZM,$A116-$B$4+1,$B$3-$B$2+1),ZT!BR$9:INDEX(ZTM,$B$3-$B$2+1,BR$8+1-$B$4)))</f>
        <v/>
      </c>
      <c r="BS116" s="18" t="str">
        <f>IF(OR($A116="",BS$8=""),"",MMULT(Z!$B116:INDEX(ZM,$A116-$B$4+1,$B$3-$B$2+1),ZT!BS$9:INDEX(ZTM,$B$3-$B$2+1,BS$8+1-$B$4)))</f>
        <v/>
      </c>
      <c r="BT116" s="18" t="str">
        <f>IF(OR($A116="",BT$8=""),"",MMULT(Z!$B116:INDEX(ZM,$A116-$B$4+1,$B$3-$B$2+1),ZT!BT$9:INDEX(ZTM,$B$3-$B$2+1,BT$8+1-$B$4)))</f>
        <v/>
      </c>
      <c r="BU116" s="18" t="str">
        <f>IF(OR($A116="",BU$8=""),"",MMULT(Z!$B116:INDEX(ZM,$A116-$B$4+1,$B$3-$B$2+1),ZT!BU$9:INDEX(ZTM,$B$3-$B$2+1,BU$8+1-$B$4)))</f>
        <v/>
      </c>
      <c r="BV116" s="18" t="str">
        <f>IF(OR($A116="",BV$8=""),"",MMULT(Z!$B116:INDEX(ZM,$A116-$B$4+1,$B$3-$B$2+1),ZT!BV$9:INDEX(ZTM,$B$3-$B$2+1,BV$8+1-$B$4)))</f>
        <v/>
      </c>
      <c r="BW116" s="18" t="str">
        <f>IF(OR($A116="",BW$8=""),"",MMULT(Z!$B116:INDEX(ZM,$A116-$B$4+1,$B$3-$B$2+1),ZT!BW$9:INDEX(ZTM,$B$3-$B$2+1,BW$8+1-$B$4)))</f>
        <v/>
      </c>
      <c r="BX116" s="18" t="str">
        <f>IF(OR($A116="",BX$8=""),"",MMULT(Z!$B116:INDEX(ZM,$A116-$B$4+1,$B$3-$B$2+1),ZT!BX$9:INDEX(ZTM,$B$3-$B$2+1,BX$8+1-$B$4)))</f>
        <v/>
      </c>
      <c r="BY116" s="18" t="str">
        <f>IF(OR($A116="",BY$8=""),"",MMULT(Z!$B116:INDEX(ZM,$A116-$B$4+1,$B$3-$B$2+1),ZT!BY$9:INDEX(ZTM,$B$3-$B$2+1,BY$8+1-$B$4)))</f>
        <v/>
      </c>
      <c r="BZ116" s="18" t="str">
        <f>IF(OR($A116="",BZ$8=""),"",MMULT(Z!$B116:INDEX(ZM,$A116-$B$4+1,$B$3-$B$2+1),ZT!BZ$9:INDEX(ZTM,$B$3-$B$2+1,BZ$8+1-$B$4)))</f>
        <v/>
      </c>
      <c r="CA116" s="18" t="str">
        <f>IF(OR($A116="",CA$8=""),"",MMULT(Z!$B116:INDEX(ZM,$A116-$B$4+1,$B$3-$B$2+1),ZT!CA$9:INDEX(ZTM,$B$3-$B$2+1,CA$8+1-$B$4)))</f>
        <v/>
      </c>
      <c r="CB116" s="18" t="str">
        <f>IF(OR($A116="",CB$8=""),"",MMULT(Z!$B116:INDEX(ZM,$A116-$B$4+1,$B$3-$B$2+1),ZT!CB$9:INDEX(ZTM,$B$3-$B$2+1,CB$8+1-$B$4)))</f>
        <v/>
      </c>
      <c r="CC116" s="18" t="str">
        <f>IF(OR($A116="",CC$8=""),"",MMULT(Z!$B116:INDEX(ZM,$A116-$B$4+1,$B$3-$B$2+1),ZT!CC$9:INDEX(ZTM,$B$3-$B$2+1,CC$8+1-$B$4)))</f>
        <v/>
      </c>
      <c r="CD116" s="18" t="str">
        <f>IF(OR($A116="",CD$8=""),"",MMULT(Z!$B116:INDEX(ZM,$A116-$B$4+1,$B$3-$B$2+1),ZT!CD$9:INDEX(ZTM,$B$3-$B$2+1,CD$8+1-$B$4)))</f>
        <v/>
      </c>
      <c r="CE116" s="18" t="str">
        <f>IF(OR($A116="",CE$8=""),"",MMULT(Z!$B116:INDEX(ZM,$A116-$B$4+1,$B$3-$B$2+1),ZT!CE$9:INDEX(ZTM,$B$3-$B$2+1,CE$8+1-$B$4)))</f>
        <v/>
      </c>
      <c r="CF116" s="18" t="str">
        <f>IF(OR($A116="",CF$8=""),"",MMULT(Z!$B116:INDEX(ZM,$A116-$B$4+1,$B$3-$B$2+1),ZT!CF$9:INDEX(ZTM,$B$3-$B$2+1,CF$8+1-$B$4)))</f>
        <v/>
      </c>
      <c r="CG116" s="18" t="str">
        <f>IF(OR($A116="",CG$8=""),"",MMULT(Z!$B116:INDEX(ZM,$A116-$B$4+1,$B$3-$B$2+1),ZT!CG$9:INDEX(ZTM,$B$3-$B$2+1,CG$8+1-$B$4)))</f>
        <v/>
      </c>
      <c r="CH116" s="18" t="str">
        <f>IF(OR($A116="",CH$8=""),"",MMULT(Z!$B116:INDEX(ZM,$A116-$B$4+1,$B$3-$B$2+1),ZT!CH$9:INDEX(ZTM,$B$3-$B$2+1,CH$8+1-$B$4)))</f>
        <v/>
      </c>
      <c r="CI116" s="18" t="str">
        <f>IF(OR($A116="",CI$8=""),"",MMULT(Z!$B116:INDEX(ZM,$A116-$B$4+1,$B$3-$B$2+1),ZT!CI$9:INDEX(ZTM,$B$3-$B$2+1,CI$8+1-$B$4)))</f>
        <v/>
      </c>
      <c r="CJ116" s="18" t="str">
        <f>IF(OR($A116="",CJ$8=""),"",MMULT(Z!$B116:INDEX(ZM,$A116-$B$4+1,$B$3-$B$2+1),ZT!CJ$9:INDEX(ZTM,$B$3-$B$2+1,CJ$8+1-$B$4)))</f>
        <v/>
      </c>
      <c r="CK116" s="18" t="str">
        <f>IF(OR($A116="",CK$8=""),"",MMULT(Z!$B116:INDEX(ZM,$A116-$B$4+1,$B$3-$B$2+1),ZT!CK$9:INDEX(ZTM,$B$3-$B$2+1,CK$8+1-$B$4)))</f>
        <v/>
      </c>
      <c r="CL116" s="18" t="str">
        <f>IF(OR($A116="",CL$8=""),"",MMULT(Z!$B116:INDEX(ZM,$A116-$B$4+1,$B$3-$B$2+1),ZT!CL$9:INDEX(ZTM,$B$3-$B$2+1,CL$8+1-$B$4)))</f>
        <v/>
      </c>
      <c r="CM116" s="18" t="str">
        <f>IF(OR($A116="",CM$8=""),"",MMULT(Z!$B116:INDEX(ZM,$A116-$B$4+1,$B$3-$B$2+1),ZT!CM$9:INDEX(ZTM,$B$3-$B$2+1,CM$8+1-$B$4)))</f>
        <v/>
      </c>
      <c r="CN116" s="18" t="str">
        <f>IF(OR($A116="",CN$8=""),"",MMULT(Z!$B116:INDEX(ZM,$A116-$B$4+1,$B$3-$B$2+1),ZT!CN$9:INDEX(ZTM,$B$3-$B$2+1,CN$8+1-$B$4)))</f>
        <v/>
      </c>
      <c r="CO116" s="18" t="str">
        <f>IF(OR($A116="",CO$8=""),"",MMULT(Z!$B116:INDEX(ZM,$A116-$B$4+1,$B$3-$B$2+1),ZT!CO$9:INDEX(ZTM,$B$3-$B$2+1,CO$8+1-$B$4)))</f>
        <v/>
      </c>
      <c r="CP116" s="18" t="str">
        <f>IF(OR($A116="",CP$8=""),"",MMULT(Z!$B116:INDEX(ZM,$A116-$B$4+1,$B$3-$B$2+1),ZT!CP$9:INDEX(ZTM,$B$3-$B$2+1,CP$8+1-$B$4)))</f>
        <v/>
      </c>
      <c r="CQ116" s="18" t="str">
        <f>IF(OR($A116="",CQ$8=""),"",MMULT(Z!$B116:INDEX(ZM,$A116-$B$4+1,$B$3-$B$2+1),ZT!CQ$9:INDEX(ZTM,$B$3-$B$2+1,CQ$8+1-$B$4)))</f>
        <v/>
      </c>
      <c r="CR116" s="18" t="str">
        <f>IF(OR($A116="",CR$8=""),"",MMULT(Z!$B116:INDEX(ZM,$A116-$B$4+1,$B$3-$B$2+1),ZT!CR$9:INDEX(ZTM,$B$3-$B$2+1,CR$8+1-$B$4)))</f>
        <v/>
      </c>
      <c r="CS116" s="18" t="str">
        <f>IF(OR($A116="",CS$8=""),"",MMULT(Z!$B116:INDEX(ZM,$A116-$B$4+1,$B$3-$B$2+1),ZT!CS$9:INDEX(ZTM,$B$3-$B$2+1,CS$8+1-$B$4)))</f>
        <v/>
      </c>
      <c r="CT116" s="18" t="str">
        <f>IF(OR($A116="",CT$8=""),"",MMULT(Z!$B116:INDEX(ZM,$A116-$B$4+1,$B$3-$B$2+1),ZT!CT$9:INDEX(ZTM,$B$3-$B$2+1,CT$8+1-$B$4)))</f>
        <v/>
      </c>
      <c r="CU116" s="18" t="str">
        <f>IF(OR($A116="",CU$8=""),"",MMULT(Z!$B116:INDEX(ZM,$A116-$B$4+1,$B$3-$B$2+1),ZT!CU$9:INDEX(ZTM,$B$3-$B$2+1,CU$8+1-$B$4)))</f>
        <v/>
      </c>
      <c r="CV116" s="18" t="str">
        <f>IF(OR($A116="",CV$8=""),"",MMULT(Z!$B116:INDEX(ZM,$A116-$B$4+1,$B$3-$B$2+1),ZT!CV$9:INDEX(ZTM,$B$3-$B$2+1,CV$8+1-$B$4)))</f>
        <v/>
      </c>
      <c r="CW116" s="18" t="str">
        <f>IF(OR($A116="",CW$8=""),"",MMULT(Z!$B116:INDEX(ZM,$A116-$B$4+1,$B$3-$B$2+1),ZT!CW$9:INDEX(ZTM,$B$3-$B$2+1,CW$8+1-$B$4)))</f>
        <v/>
      </c>
      <c r="CX116" s="18" t="str">
        <f>IF(OR($A116="",CX$8=""),"",MMULT(Z!$B116:INDEX(ZM,$A116-$B$4+1,$B$3-$B$2+1),ZT!CX$9:INDEX(ZTM,$B$3-$B$2+1,CX$8+1-$B$4)))</f>
        <v/>
      </c>
      <c r="CY116" s="18" t="str">
        <f>IF(OR($A116="",CY$8=""),"",MMULT(Z!$B116:INDEX(ZM,$A116-$B$4+1,$B$3-$B$2+1),ZT!CY$9:INDEX(ZTM,$B$3-$B$2+1,CY$8+1-$B$4)))</f>
        <v/>
      </c>
      <c r="CZ116" s="18" t="str">
        <f>IF(OR($A116="",CZ$8=""),"",MMULT(Z!$B116:INDEX(ZM,$A116-$B$4+1,$B$3-$B$2+1),ZT!CZ$9:INDEX(ZTM,$B$3-$B$2+1,CZ$8+1-$B$4)))</f>
        <v/>
      </c>
      <c r="DA116" s="18" t="str">
        <f>IF(OR($A116="",DA$8=""),"",MMULT(Z!$B116:INDEX(ZM,$A116-$B$4+1,$B$3-$B$2+1),ZT!DA$9:INDEX(ZTM,$B$3-$B$2+1,DA$8+1-$B$4)))</f>
        <v/>
      </c>
      <c r="DB116" s="18" t="str">
        <f>IF(OR($A116="",DB$8=""),"",MMULT(Z!$B116:INDEX(ZM,$A116-$B$4+1,$B$3-$B$2+1),ZT!DB$9:INDEX(ZTM,$B$3-$B$2+1,DB$8+1-$B$4)))</f>
        <v/>
      </c>
      <c r="DC116" s="18" t="str">
        <f>IF(OR($A116="",DC$8=""),"",MMULT(Z!$B116:INDEX(ZM,$A116-$B$4+1,$B$3-$B$2+1),ZT!DC$9:INDEX(ZTM,$B$3-$B$2+1,DC$8+1-$B$4)))</f>
        <v/>
      </c>
      <c r="DD116" s="18" t="str">
        <f>IF(OR($A116="",DD$8=""),"",MMULT(Z!$B116:INDEX(ZM,$A116-$B$4+1,$B$3-$B$2+1),ZT!DD$9:INDEX(ZTM,$B$3-$B$2+1,DD$8+1-$B$4)))</f>
        <v/>
      </c>
      <c r="DE116" s="18" t="str">
        <f>IF(OR($A116="",DE$8=""),"",MMULT(Z!$B116:INDEX(ZM,$A116-$B$4+1,$B$3-$B$2+1),ZT!DE$9:INDEX(ZTM,$B$3-$B$2+1,DE$8+1-$B$4)))</f>
        <v/>
      </c>
      <c r="DF116" s="18" t="str">
        <f>IF(OR($A116="",DF$8=""),"",MMULT(Z!$B116:INDEX(ZM,$A116-$B$4+1,$B$3-$B$2+1),ZT!DF$9:INDEX(ZTM,$B$3-$B$2+1,DF$8+1-$B$4)))</f>
        <v/>
      </c>
      <c r="DG116" s="18" t="str">
        <f>IF(OR($A116="",DG$8=""),"",MMULT(Z!$B116:INDEX(ZM,$A116-$B$4+1,$B$3-$B$2+1),ZT!DG$9:INDEX(ZTM,$B$3-$B$2+1,DG$8+1-$B$4)))</f>
        <v/>
      </c>
    </row>
    <row r="117" spans="1:111">
      <c r="A117" t="str">
        <f>Z!A117</f>
        <v/>
      </c>
      <c r="B117" s="18" t="str">
        <f>IF(OR($A117="",B$8=""),"",MMULT(Z!$B117:INDEX(ZM,$A117-$B$4+1,$B$3-$B$2+1),ZT!B$9:INDEX(ZTM,$B$3-$B$2+1,B$8+1-$B$4)))</f>
        <v/>
      </c>
      <c r="C117" s="18" t="str">
        <f>IF(OR($A117="",C$8=""),"",MMULT(Z!$B117:INDEX(ZM,$A117-$B$4+1,$B$3-$B$2+1),ZT!C$9:INDEX(ZTM,$B$3-$B$2+1,C$8+1-$B$4)))</f>
        <v/>
      </c>
      <c r="D117" s="18" t="str">
        <f>IF(OR($A117="",D$8=""),"",MMULT(Z!$B117:INDEX(ZM,$A117-$B$4+1,$B$3-$B$2+1),ZT!D$9:INDEX(ZTM,$B$3-$B$2+1,D$8+1-$B$4)))</f>
        <v/>
      </c>
      <c r="E117" s="18" t="str">
        <f>IF(OR($A117="",E$8=""),"",MMULT(Z!$B117:INDEX(ZM,$A117-$B$4+1,$B$3-$B$2+1),ZT!E$9:INDEX(ZTM,$B$3-$B$2+1,E$8+1-$B$4)))</f>
        <v/>
      </c>
      <c r="F117" s="18" t="str">
        <f>IF(OR($A117="",F$8=""),"",MMULT(Z!$B117:INDEX(ZM,$A117-$B$4+1,$B$3-$B$2+1),ZT!F$9:INDEX(ZTM,$B$3-$B$2+1,F$8+1-$B$4)))</f>
        <v/>
      </c>
      <c r="G117" s="18" t="str">
        <f>IF(OR($A117="",G$8=""),"",MMULT(Z!$B117:INDEX(ZM,$A117-$B$4+1,$B$3-$B$2+1),ZT!G$9:INDEX(ZTM,$B$3-$B$2+1,G$8+1-$B$4)))</f>
        <v/>
      </c>
      <c r="H117" s="18" t="str">
        <f>IF(OR($A117="",H$8=""),"",MMULT(Z!$B117:INDEX(ZM,$A117-$B$4+1,$B$3-$B$2+1),ZT!H$9:INDEX(ZTM,$B$3-$B$2+1,H$8+1-$B$4)))</f>
        <v/>
      </c>
      <c r="I117" s="18" t="str">
        <f>IF(OR($A117="",I$8=""),"",MMULT(Z!$B117:INDEX(ZM,$A117-$B$4+1,$B$3-$B$2+1),ZT!I$9:INDEX(ZTM,$B$3-$B$2+1,I$8+1-$B$4)))</f>
        <v/>
      </c>
      <c r="J117" s="18" t="str">
        <f>IF(OR($A117="",J$8=""),"",MMULT(Z!$B117:INDEX(ZM,$A117-$B$4+1,$B$3-$B$2+1),ZT!J$9:INDEX(ZTM,$B$3-$B$2+1,J$8+1-$B$4)))</f>
        <v/>
      </c>
      <c r="K117" s="18" t="str">
        <f>IF(OR($A117="",K$8=""),"",MMULT(Z!$B117:INDEX(ZM,$A117-$B$4+1,$B$3-$B$2+1),ZT!K$9:INDEX(ZTM,$B$3-$B$2+1,K$8+1-$B$4)))</f>
        <v/>
      </c>
      <c r="L117" s="18" t="str">
        <f>IF(OR($A117="",L$8=""),"",MMULT(Z!$B117:INDEX(ZM,$A117-$B$4+1,$B$3-$B$2+1),ZT!L$9:INDEX(ZTM,$B$3-$B$2+1,L$8+1-$B$4)))</f>
        <v/>
      </c>
      <c r="M117" s="18" t="str">
        <f>IF(OR($A117="",M$8=""),"",MMULT(Z!$B117:INDEX(ZM,$A117-$B$4+1,$B$3-$B$2+1),ZT!M$9:INDEX(ZTM,$B$3-$B$2+1,M$8+1-$B$4)))</f>
        <v/>
      </c>
      <c r="N117" s="18" t="str">
        <f>IF(OR($A117="",N$8=""),"",MMULT(Z!$B117:INDEX(ZM,$A117-$B$4+1,$B$3-$B$2+1),ZT!N$9:INDEX(ZTM,$B$3-$B$2+1,N$8+1-$B$4)))</f>
        <v/>
      </c>
      <c r="O117" s="18" t="str">
        <f>IF(OR($A117="",O$8=""),"",MMULT(Z!$B117:INDEX(ZM,$A117-$B$4+1,$B$3-$B$2+1),ZT!O$9:INDEX(ZTM,$B$3-$B$2+1,O$8+1-$B$4)))</f>
        <v/>
      </c>
      <c r="P117" s="18" t="str">
        <f>IF(OR($A117="",P$8=""),"",MMULT(Z!$B117:INDEX(ZM,$A117-$B$4+1,$B$3-$B$2+1),ZT!P$9:INDEX(ZTM,$B$3-$B$2+1,P$8+1-$B$4)))</f>
        <v/>
      </c>
      <c r="Q117" s="18" t="str">
        <f>IF(OR($A117="",Q$8=""),"",MMULT(Z!$B117:INDEX(ZM,$A117-$B$4+1,$B$3-$B$2+1),ZT!Q$9:INDEX(ZTM,$B$3-$B$2+1,Q$8+1-$B$4)))</f>
        <v/>
      </c>
      <c r="R117" s="18" t="str">
        <f>IF(OR($A117="",R$8=""),"",MMULT(Z!$B117:INDEX(ZM,$A117-$B$4+1,$B$3-$B$2+1),ZT!R$9:INDEX(ZTM,$B$3-$B$2+1,R$8+1-$B$4)))</f>
        <v/>
      </c>
      <c r="S117" s="18" t="str">
        <f>IF(OR($A117="",S$8=""),"",MMULT(Z!$B117:INDEX(ZM,$A117-$B$4+1,$B$3-$B$2+1),ZT!S$9:INDEX(ZTM,$B$3-$B$2+1,S$8+1-$B$4)))</f>
        <v/>
      </c>
      <c r="T117" s="18" t="str">
        <f>IF(OR($A117="",T$8=""),"",MMULT(Z!$B117:INDEX(ZM,$A117-$B$4+1,$B$3-$B$2+1),ZT!T$9:INDEX(ZTM,$B$3-$B$2+1,T$8+1-$B$4)))</f>
        <v/>
      </c>
      <c r="U117" s="18" t="str">
        <f>IF(OR($A117="",U$8=""),"",MMULT(Z!$B117:INDEX(ZM,$A117-$B$4+1,$B$3-$B$2+1),ZT!U$9:INDEX(ZTM,$B$3-$B$2+1,U$8+1-$B$4)))</f>
        <v/>
      </c>
      <c r="V117" s="18" t="str">
        <f>IF(OR($A117="",V$8=""),"",MMULT(Z!$B117:INDEX(ZM,$A117-$B$4+1,$B$3-$B$2+1),ZT!V$9:INDEX(ZTM,$B$3-$B$2+1,V$8+1-$B$4)))</f>
        <v/>
      </c>
      <c r="W117" s="18" t="str">
        <f>IF(OR($A117="",W$8=""),"",MMULT(Z!$B117:INDEX(ZM,$A117-$B$4+1,$B$3-$B$2+1),ZT!W$9:INDEX(ZTM,$B$3-$B$2+1,W$8+1-$B$4)))</f>
        <v/>
      </c>
      <c r="X117" s="18" t="str">
        <f>IF(OR($A117="",X$8=""),"",MMULT(Z!$B117:INDEX(ZM,$A117-$B$4+1,$B$3-$B$2+1),ZT!X$9:INDEX(ZTM,$B$3-$B$2+1,X$8+1-$B$4)))</f>
        <v/>
      </c>
      <c r="Y117" s="18" t="str">
        <f>IF(OR($A117="",Y$8=""),"",MMULT(Z!$B117:INDEX(ZM,$A117-$B$4+1,$B$3-$B$2+1),ZT!Y$9:INDEX(ZTM,$B$3-$B$2+1,Y$8+1-$B$4)))</f>
        <v/>
      </c>
      <c r="Z117" s="18" t="str">
        <f>IF(OR($A117="",Z$8=""),"",MMULT(Z!$B117:INDEX(ZM,$A117-$B$4+1,$B$3-$B$2+1),ZT!Z$9:INDEX(ZTM,$B$3-$B$2+1,Z$8+1-$B$4)))</f>
        <v/>
      </c>
      <c r="AA117" s="18" t="str">
        <f>IF(OR($A117="",AA$8=""),"",MMULT(Z!$B117:INDEX(ZM,$A117-$B$4+1,$B$3-$B$2+1),ZT!AA$9:INDEX(ZTM,$B$3-$B$2+1,AA$8+1-$B$4)))</f>
        <v/>
      </c>
      <c r="AB117" s="18" t="str">
        <f>IF(OR($A117="",AB$8=""),"",MMULT(Z!$B117:INDEX(ZM,$A117-$B$4+1,$B$3-$B$2+1),ZT!AB$9:INDEX(ZTM,$B$3-$B$2+1,AB$8+1-$B$4)))</f>
        <v/>
      </c>
      <c r="AC117" s="18" t="str">
        <f>IF(OR($A117="",AC$8=""),"",MMULT(Z!$B117:INDEX(ZM,$A117-$B$4+1,$B$3-$B$2+1),ZT!AC$9:INDEX(ZTM,$B$3-$B$2+1,AC$8+1-$B$4)))</f>
        <v/>
      </c>
      <c r="AD117" s="18" t="str">
        <f>IF(OR($A117="",AD$8=""),"",MMULT(Z!$B117:INDEX(ZM,$A117-$B$4+1,$B$3-$B$2+1),ZT!AD$9:INDEX(ZTM,$B$3-$B$2+1,AD$8+1-$B$4)))</f>
        <v/>
      </c>
      <c r="AE117" s="18" t="str">
        <f>IF(OR($A117="",AE$8=""),"",MMULT(Z!$B117:INDEX(ZM,$A117-$B$4+1,$B$3-$B$2+1),ZT!AE$9:INDEX(ZTM,$B$3-$B$2+1,AE$8+1-$B$4)))</f>
        <v/>
      </c>
      <c r="AF117" s="18" t="str">
        <f>IF(OR($A117="",AF$8=""),"",MMULT(Z!$B117:INDEX(ZM,$A117-$B$4+1,$B$3-$B$2+1),ZT!AF$9:INDEX(ZTM,$B$3-$B$2+1,AF$8+1-$B$4)))</f>
        <v/>
      </c>
      <c r="AG117" s="18" t="str">
        <f>IF(OR($A117="",AG$8=""),"",MMULT(Z!$B117:INDEX(ZM,$A117-$B$4+1,$B$3-$B$2+1),ZT!AG$9:INDEX(ZTM,$B$3-$B$2+1,AG$8+1-$B$4)))</f>
        <v/>
      </c>
      <c r="AH117" s="18" t="str">
        <f>IF(OR($A117="",AH$8=""),"",MMULT(Z!$B117:INDEX(ZM,$A117-$B$4+1,$B$3-$B$2+1),ZT!AH$9:INDEX(ZTM,$B$3-$B$2+1,AH$8+1-$B$4)))</f>
        <v/>
      </c>
      <c r="AI117" s="18" t="str">
        <f>IF(OR($A117="",AI$8=""),"",MMULT(Z!$B117:INDEX(ZM,$A117-$B$4+1,$B$3-$B$2+1),ZT!AI$9:INDEX(ZTM,$B$3-$B$2+1,AI$8+1-$B$4)))</f>
        <v/>
      </c>
      <c r="AJ117" s="18" t="str">
        <f>IF(OR($A117="",AJ$8=""),"",MMULT(Z!$B117:INDEX(ZM,$A117-$B$4+1,$B$3-$B$2+1),ZT!AJ$9:INDEX(ZTM,$B$3-$B$2+1,AJ$8+1-$B$4)))</f>
        <v/>
      </c>
      <c r="AK117" s="18" t="str">
        <f>IF(OR($A117="",AK$8=""),"",MMULT(Z!$B117:INDEX(ZM,$A117-$B$4+1,$B$3-$B$2+1),ZT!AK$9:INDEX(ZTM,$B$3-$B$2+1,AK$8+1-$B$4)))</f>
        <v/>
      </c>
      <c r="AL117" s="18" t="str">
        <f>IF(OR($A117="",AL$8=""),"",MMULT(Z!$B117:INDEX(ZM,$A117-$B$4+1,$B$3-$B$2+1),ZT!AL$9:INDEX(ZTM,$B$3-$B$2+1,AL$8+1-$B$4)))</f>
        <v/>
      </c>
      <c r="AM117" s="18" t="str">
        <f>IF(OR($A117="",AM$8=""),"",MMULT(Z!$B117:INDEX(ZM,$A117-$B$4+1,$B$3-$B$2+1),ZT!AM$9:INDEX(ZTM,$B$3-$B$2+1,AM$8+1-$B$4)))</f>
        <v/>
      </c>
      <c r="AN117" s="18" t="str">
        <f>IF(OR($A117="",AN$8=""),"",MMULT(Z!$B117:INDEX(ZM,$A117-$B$4+1,$B$3-$B$2+1),ZT!AN$9:INDEX(ZTM,$B$3-$B$2+1,AN$8+1-$B$4)))</f>
        <v/>
      </c>
      <c r="AO117" s="18" t="str">
        <f>IF(OR($A117="",AO$8=""),"",MMULT(Z!$B117:INDEX(ZM,$A117-$B$4+1,$B$3-$B$2+1),ZT!AO$9:INDEX(ZTM,$B$3-$B$2+1,AO$8+1-$B$4)))</f>
        <v/>
      </c>
      <c r="AP117" s="18" t="str">
        <f>IF(OR($A117="",AP$8=""),"",MMULT(Z!$B117:INDEX(ZM,$A117-$B$4+1,$B$3-$B$2+1),ZT!AP$9:INDEX(ZTM,$B$3-$B$2+1,AP$8+1-$B$4)))</f>
        <v/>
      </c>
      <c r="AQ117" s="18" t="str">
        <f>IF(OR($A117="",AQ$8=""),"",MMULT(Z!$B117:INDEX(ZM,$A117-$B$4+1,$B$3-$B$2+1),ZT!AQ$9:INDEX(ZTM,$B$3-$B$2+1,AQ$8+1-$B$4)))</f>
        <v/>
      </c>
      <c r="AR117" s="18" t="str">
        <f>IF(OR($A117="",AR$8=""),"",MMULT(Z!$B117:INDEX(ZM,$A117-$B$4+1,$B$3-$B$2+1),ZT!AR$9:INDEX(ZTM,$B$3-$B$2+1,AR$8+1-$B$4)))</f>
        <v/>
      </c>
      <c r="AS117" s="18" t="str">
        <f>IF(OR($A117="",AS$8=""),"",MMULT(Z!$B117:INDEX(ZM,$A117-$B$4+1,$B$3-$B$2+1),ZT!AS$9:INDEX(ZTM,$B$3-$B$2+1,AS$8+1-$B$4)))</f>
        <v/>
      </c>
      <c r="AT117" s="18" t="str">
        <f>IF(OR($A117="",AT$8=""),"",MMULT(Z!$B117:INDEX(ZM,$A117-$B$4+1,$B$3-$B$2+1),ZT!AT$9:INDEX(ZTM,$B$3-$B$2+1,AT$8+1-$B$4)))</f>
        <v/>
      </c>
      <c r="AU117" s="18" t="str">
        <f>IF(OR($A117="",AU$8=""),"",MMULT(Z!$B117:INDEX(ZM,$A117-$B$4+1,$B$3-$B$2+1),ZT!AU$9:INDEX(ZTM,$B$3-$B$2+1,AU$8+1-$B$4)))</f>
        <v/>
      </c>
      <c r="AV117" s="18" t="str">
        <f>IF(OR($A117="",AV$8=""),"",MMULT(Z!$B117:INDEX(ZM,$A117-$B$4+1,$B$3-$B$2+1),ZT!AV$9:INDEX(ZTM,$B$3-$B$2+1,AV$8+1-$B$4)))</f>
        <v/>
      </c>
      <c r="AW117" s="18" t="str">
        <f>IF(OR($A117="",AW$8=""),"",MMULT(Z!$B117:INDEX(ZM,$A117-$B$4+1,$B$3-$B$2+1),ZT!AW$9:INDEX(ZTM,$B$3-$B$2+1,AW$8+1-$B$4)))</f>
        <v/>
      </c>
      <c r="AX117" s="18" t="str">
        <f>IF(OR($A117="",AX$8=""),"",MMULT(Z!$B117:INDEX(ZM,$A117-$B$4+1,$B$3-$B$2+1),ZT!AX$9:INDEX(ZTM,$B$3-$B$2+1,AX$8+1-$B$4)))</f>
        <v/>
      </c>
      <c r="AY117" s="18" t="str">
        <f>IF(OR($A117="",AY$8=""),"",MMULT(Z!$B117:INDEX(ZM,$A117-$B$4+1,$B$3-$B$2+1),ZT!AY$9:INDEX(ZTM,$B$3-$B$2+1,AY$8+1-$B$4)))</f>
        <v/>
      </c>
      <c r="AZ117" s="18" t="str">
        <f>IF(OR($A117="",AZ$8=""),"",MMULT(Z!$B117:INDEX(ZM,$A117-$B$4+1,$B$3-$B$2+1),ZT!AZ$9:INDEX(ZTM,$B$3-$B$2+1,AZ$8+1-$B$4)))</f>
        <v/>
      </c>
      <c r="BA117" s="18" t="str">
        <f>IF(OR($A117="",BA$8=""),"",MMULT(Z!$B117:INDEX(ZM,$A117-$B$4+1,$B$3-$B$2+1),ZT!BA$9:INDEX(ZTM,$B$3-$B$2+1,BA$8+1-$B$4)))</f>
        <v/>
      </c>
      <c r="BB117" s="18" t="str">
        <f>IF(OR($A117="",BB$8=""),"",MMULT(Z!$B117:INDEX(ZM,$A117-$B$4+1,$B$3-$B$2+1),ZT!BB$9:INDEX(ZTM,$B$3-$B$2+1,BB$8+1-$B$4)))</f>
        <v/>
      </c>
      <c r="BC117" s="18" t="str">
        <f>IF(OR($A117="",BC$8=""),"",MMULT(Z!$B117:INDEX(ZM,$A117-$B$4+1,$B$3-$B$2+1),ZT!BC$9:INDEX(ZTM,$B$3-$B$2+1,BC$8+1-$B$4)))</f>
        <v/>
      </c>
      <c r="BD117" s="18" t="str">
        <f>IF(OR($A117="",BD$8=""),"",MMULT(Z!$B117:INDEX(ZM,$A117-$B$4+1,$B$3-$B$2+1),ZT!BD$9:INDEX(ZTM,$B$3-$B$2+1,BD$8+1-$B$4)))</f>
        <v/>
      </c>
      <c r="BE117" s="18" t="str">
        <f>IF(OR($A117="",BE$8=""),"",MMULT(Z!$B117:INDEX(ZM,$A117-$B$4+1,$B$3-$B$2+1),ZT!BE$9:INDEX(ZTM,$B$3-$B$2+1,BE$8+1-$B$4)))</f>
        <v/>
      </c>
      <c r="BF117" s="18" t="str">
        <f>IF(OR($A117="",BF$8=""),"",MMULT(Z!$B117:INDEX(ZM,$A117-$B$4+1,$B$3-$B$2+1),ZT!BF$9:INDEX(ZTM,$B$3-$B$2+1,BF$8+1-$B$4)))</f>
        <v/>
      </c>
      <c r="BG117" s="18" t="str">
        <f>IF(OR($A117="",BG$8=""),"",MMULT(Z!$B117:INDEX(ZM,$A117-$B$4+1,$B$3-$B$2+1),ZT!BG$9:INDEX(ZTM,$B$3-$B$2+1,BG$8+1-$B$4)))</f>
        <v/>
      </c>
      <c r="BH117" s="18" t="str">
        <f>IF(OR($A117="",BH$8=""),"",MMULT(Z!$B117:INDEX(ZM,$A117-$B$4+1,$B$3-$B$2+1),ZT!BH$9:INDEX(ZTM,$B$3-$B$2+1,BH$8+1-$B$4)))</f>
        <v/>
      </c>
      <c r="BI117" s="18" t="str">
        <f>IF(OR($A117="",BI$8=""),"",MMULT(Z!$B117:INDEX(ZM,$A117-$B$4+1,$B$3-$B$2+1),ZT!BI$9:INDEX(ZTM,$B$3-$B$2+1,BI$8+1-$B$4)))</f>
        <v/>
      </c>
      <c r="BJ117" s="18" t="str">
        <f>IF(OR($A117="",BJ$8=""),"",MMULT(Z!$B117:INDEX(ZM,$A117-$B$4+1,$B$3-$B$2+1),ZT!BJ$9:INDEX(ZTM,$B$3-$B$2+1,BJ$8+1-$B$4)))</f>
        <v/>
      </c>
      <c r="BK117" s="18" t="str">
        <f>IF(OR($A117="",BK$8=""),"",MMULT(Z!$B117:INDEX(ZM,$A117-$B$4+1,$B$3-$B$2+1),ZT!BK$9:INDEX(ZTM,$B$3-$B$2+1,BK$8+1-$B$4)))</f>
        <v/>
      </c>
      <c r="BL117" s="18" t="str">
        <f>IF(OR($A117="",BL$8=""),"",MMULT(Z!$B117:INDEX(ZM,$A117-$B$4+1,$B$3-$B$2+1),ZT!BL$9:INDEX(ZTM,$B$3-$B$2+1,BL$8+1-$B$4)))</f>
        <v/>
      </c>
      <c r="BM117" s="18" t="str">
        <f>IF(OR($A117="",BM$8=""),"",MMULT(Z!$B117:INDEX(ZM,$A117-$B$4+1,$B$3-$B$2+1),ZT!BM$9:INDEX(ZTM,$B$3-$B$2+1,BM$8+1-$B$4)))</f>
        <v/>
      </c>
      <c r="BN117" s="18" t="str">
        <f>IF(OR($A117="",BN$8=""),"",MMULT(Z!$B117:INDEX(ZM,$A117-$B$4+1,$B$3-$B$2+1),ZT!BN$9:INDEX(ZTM,$B$3-$B$2+1,BN$8+1-$B$4)))</f>
        <v/>
      </c>
      <c r="BO117" s="18" t="str">
        <f>IF(OR($A117="",BO$8=""),"",MMULT(Z!$B117:INDEX(ZM,$A117-$B$4+1,$B$3-$B$2+1),ZT!BO$9:INDEX(ZTM,$B$3-$B$2+1,BO$8+1-$B$4)))</f>
        <v/>
      </c>
      <c r="BP117" s="18" t="str">
        <f>IF(OR($A117="",BP$8=""),"",MMULT(Z!$B117:INDEX(ZM,$A117-$B$4+1,$B$3-$B$2+1),ZT!BP$9:INDEX(ZTM,$B$3-$B$2+1,BP$8+1-$B$4)))</f>
        <v/>
      </c>
      <c r="BQ117" s="18" t="str">
        <f>IF(OR($A117="",BQ$8=""),"",MMULT(Z!$B117:INDEX(ZM,$A117-$B$4+1,$B$3-$B$2+1),ZT!BQ$9:INDEX(ZTM,$B$3-$B$2+1,BQ$8+1-$B$4)))</f>
        <v/>
      </c>
      <c r="BR117" s="18" t="str">
        <f>IF(OR($A117="",BR$8=""),"",MMULT(Z!$B117:INDEX(ZM,$A117-$B$4+1,$B$3-$B$2+1),ZT!BR$9:INDEX(ZTM,$B$3-$B$2+1,BR$8+1-$B$4)))</f>
        <v/>
      </c>
      <c r="BS117" s="18" t="str">
        <f>IF(OR($A117="",BS$8=""),"",MMULT(Z!$B117:INDEX(ZM,$A117-$B$4+1,$B$3-$B$2+1),ZT!BS$9:INDEX(ZTM,$B$3-$B$2+1,BS$8+1-$B$4)))</f>
        <v/>
      </c>
      <c r="BT117" s="18" t="str">
        <f>IF(OR($A117="",BT$8=""),"",MMULT(Z!$B117:INDEX(ZM,$A117-$B$4+1,$B$3-$B$2+1),ZT!BT$9:INDEX(ZTM,$B$3-$B$2+1,BT$8+1-$B$4)))</f>
        <v/>
      </c>
      <c r="BU117" s="18" t="str">
        <f>IF(OR($A117="",BU$8=""),"",MMULT(Z!$B117:INDEX(ZM,$A117-$B$4+1,$B$3-$B$2+1),ZT!BU$9:INDEX(ZTM,$B$3-$B$2+1,BU$8+1-$B$4)))</f>
        <v/>
      </c>
      <c r="BV117" s="18" t="str">
        <f>IF(OR($A117="",BV$8=""),"",MMULT(Z!$B117:INDEX(ZM,$A117-$B$4+1,$B$3-$B$2+1),ZT!BV$9:INDEX(ZTM,$B$3-$B$2+1,BV$8+1-$B$4)))</f>
        <v/>
      </c>
      <c r="BW117" s="18" t="str">
        <f>IF(OR($A117="",BW$8=""),"",MMULT(Z!$B117:INDEX(ZM,$A117-$B$4+1,$B$3-$B$2+1),ZT!BW$9:INDEX(ZTM,$B$3-$B$2+1,BW$8+1-$B$4)))</f>
        <v/>
      </c>
      <c r="BX117" s="18" t="str">
        <f>IF(OR($A117="",BX$8=""),"",MMULT(Z!$B117:INDEX(ZM,$A117-$B$4+1,$B$3-$B$2+1),ZT!BX$9:INDEX(ZTM,$B$3-$B$2+1,BX$8+1-$B$4)))</f>
        <v/>
      </c>
      <c r="BY117" s="18" t="str">
        <f>IF(OR($A117="",BY$8=""),"",MMULT(Z!$B117:INDEX(ZM,$A117-$B$4+1,$B$3-$B$2+1),ZT!BY$9:INDEX(ZTM,$B$3-$B$2+1,BY$8+1-$B$4)))</f>
        <v/>
      </c>
      <c r="BZ117" s="18" t="str">
        <f>IF(OR($A117="",BZ$8=""),"",MMULT(Z!$B117:INDEX(ZM,$A117-$B$4+1,$B$3-$B$2+1),ZT!BZ$9:INDEX(ZTM,$B$3-$B$2+1,BZ$8+1-$B$4)))</f>
        <v/>
      </c>
      <c r="CA117" s="18" t="str">
        <f>IF(OR($A117="",CA$8=""),"",MMULT(Z!$B117:INDEX(ZM,$A117-$B$4+1,$B$3-$B$2+1),ZT!CA$9:INDEX(ZTM,$B$3-$B$2+1,CA$8+1-$B$4)))</f>
        <v/>
      </c>
      <c r="CB117" s="18" t="str">
        <f>IF(OR($A117="",CB$8=""),"",MMULT(Z!$B117:INDEX(ZM,$A117-$B$4+1,$B$3-$B$2+1),ZT!CB$9:INDEX(ZTM,$B$3-$B$2+1,CB$8+1-$B$4)))</f>
        <v/>
      </c>
      <c r="CC117" s="18" t="str">
        <f>IF(OR($A117="",CC$8=""),"",MMULT(Z!$B117:INDEX(ZM,$A117-$B$4+1,$B$3-$B$2+1),ZT!CC$9:INDEX(ZTM,$B$3-$B$2+1,CC$8+1-$B$4)))</f>
        <v/>
      </c>
      <c r="CD117" s="18" t="str">
        <f>IF(OR($A117="",CD$8=""),"",MMULT(Z!$B117:INDEX(ZM,$A117-$B$4+1,$B$3-$B$2+1),ZT!CD$9:INDEX(ZTM,$B$3-$B$2+1,CD$8+1-$B$4)))</f>
        <v/>
      </c>
      <c r="CE117" s="18" t="str">
        <f>IF(OR($A117="",CE$8=""),"",MMULT(Z!$B117:INDEX(ZM,$A117-$B$4+1,$B$3-$B$2+1),ZT!CE$9:INDEX(ZTM,$B$3-$B$2+1,CE$8+1-$B$4)))</f>
        <v/>
      </c>
      <c r="CF117" s="18" t="str">
        <f>IF(OR($A117="",CF$8=""),"",MMULT(Z!$B117:INDEX(ZM,$A117-$B$4+1,$B$3-$B$2+1),ZT!CF$9:INDEX(ZTM,$B$3-$B$2+1,CF$8+1-$B$4)))</f>
        <v/>
      </c>
      <c r="CG117" s="18" t="str">
        <f>IF(OR($A117="",CG$8=""),"",MMULT(Z!$B117:INDEX(ZM,$A117-$B$4+1,$B$3-$B$2+1),ZT!CG$9:INDEX(ZTM,$B$3-$B$2+1,CG$8+1-$B$4)))</f>
        <v/>
      </c>
      <c r="CH117" s="18" t="str">
        <f>IF(OR($A117="",CH$8=""),"",MMULT(Z!$B117:INDEX(ZM,$A117-$B$4+1,$B$3-$B$2+1),ZT!CH$9:INDEX(ZTM,$B$3-$B$2+1,CH$8+1-$B$4)))</f>
        <v/>
      </c>
      <c r="CI117" s="18" t="str">
        <f>IF(OR($A117="",CI$8=""),"",MMULT(Z!$B117:INDEX(ZM,$A117-$B$4+1,$B$3-$B$2+1),ZT!CI$9:INDEX(ZTM,$B$3-$B$2+1,CI$8+1-$B$4)))</f>
        <v/>
      </c>
      <c r="CJ117" s="18" t="str">
        <f>IF(OR($A117="",CJ$8=""),"",MMULT(Z!$B117:INDEX(ZM,$A117-$B$4+1,$B$3-$B$2+1),ZT!CJ$9:INDEX(ZTM,$B$3-$B$2+1,CJ$8+1-$B$4)))</f>
        <v/>
      </c>
      <c r="CK117" s="18" t="str">
        <f>IF(OR($A117="",CK$8=""),"",MMULT(Z!$B117:INDEX(ZM,$A117-$B$4+1,$B$3-$B$2+1),ZT!CK$9:INDEX(ZTM,$B$3-$B$2+1,CK$8+1-$B$4)))</f>
        <v/>
      </c>
      <c r="CL117" s="18" t="str">
        <f>IF(OR($A117="",CL$8=""),"",MMULT(Z!$B117:INDEX(ZM,$A117-$B$4+1,$B$3-$B$2+1),ZT!CL$9:INDEX(ZTM,$B$3-$B$2+1,CL$8+1-$B$4)))</f>
        <v/>
      </c>
      <c r="CM117" s="18" t="str">
        <f>IF(OR($A117="",CM$8=""),"",MMULT(Z!$B117:INDEX(ZM,$A117-$B$4+1,$B$3-$B$2+1),ZT!CM$9:INDEX(ZTM,$B$3-$B$2+1,CM$8+1-$B$4)))</f>
        <v/>
      </c>
      <c r="CN117" s="18" t="str">
        <f>IF(OR($A117="",CN$8=""),"",MMULT(Z!$B117:INDEX(ZM,$A117-$B$4+1,$B$3-$B$2+1),ZT!CN$9:INDEX(ZTM,$B$3-$B$2+1,CN$8+1-$B$4)))</f>
        <v/>
      </c>
      <c r="CO117" s="18" t="str">
        <f>IF(OR($A117="",CO$8=""),"",MMULT(Z!$B117:INDEX(ZM,$A117-$B$4+1,$B$3-$B$2+1),ZT!CO$9:INDEX(ZTM,$B$3-$B$2+1,CO$8+1-$B$4)))</f>
        <v/>
      </c>
      <c r="CP117" s="18" t="str">
        <f>IF(OR($A117="",CP$8=""),"",MMULT(Z!$B117:INDEX(ZM,$A117-$B$4+1,$B$3-$B$2+1),ZT!CP$9:INDEX(ZTM,$B$3-$B$2+1,CP$8+1-$B$4)))</f>
        <v/>
      </c>
      <c r="CQ117" s="18" t="str">
        <f>IF(OR($A117="",CQ$8=""),"",MMULT(Z!$B117:INDEX(ZM,$A117-$B$4+1,$B$3-$B$2+1),ZT!CQ$9:INDEX(ZTM,$B$3-$B$2+1,CQ$8+1-$B$4)))</f>
        <v/>
      </c>
      <c r="CR117" s="18" t="str">
        <f>IF(OR($A117="",CR$8=""),"",MMULT(Z!$B117:INDEX(ZM,$A117-$B$4+1,$B$3-$B$2+1),ZT!CR$9:INDEX(ZTM,$B$3-$B$2+1,CR$8+1-$B$4)))</f>
        <v/>
      </c>
      <c r="CS117" s="18" t="str">
        <f>IF(OR($A117="",CS$8=""),"",MMULT(Z!$B117:INDEX(ZM,$A117-$B$4+1,$B$3-$B$2+1),ZT!CS$9:INDEX(ZTM,$B$3-$B$2+1,CS$8+1-$B$4)))</f>
        <v/>
      </c>
      <c r="CT117" s="18" t="str">
        <f>IF(OR($A117="",CT$8=""),"",MMULT(Z!$B117:INDEX(ZM,$A117-$B$4+1,$B$3-$B$2+1),ZT!CT$9:INDEX(ZTM,$B$3-$B$2+1,CT$8+1-$B$4)))</f>
        <v/>
      </c>
      <c r="CU117" s="18" t="str">
        <f>IF(OR($A117="",CU$8=""),"",MMULT(Z!$B117:INDEX(ZM,$A117-$B$4+1,$B$3-$B$2+1),ZT!CU$9:INDEX(ZTM,$B$3-$B$2+1,CU$8+1-$B$4)))</f>
        <v/>
      </c>
      <c r="CV117" s="18" t="str">
        <f>IF(OR($A117="",CV$8=""),"",MMULT(Z!$B117:INDEX(ZM,$A117-$B$4+1,$B$3-$B$2+1),ZT!CV$9:INDEX(ZTM,$B$3-$B$2+1,CV$8+1-$B$4)))</f>
        <v/>
      </c>
      <c r="CW117" s="18" t="str">
        <f>IF(OR($A117="",CW$8=""),"",MMULT(Z!$B117:INDEX(ZM,$A117-$B$4+1,$B$3-$B$2+1),ZT!CW$9:INDEX(ZTM,$B$3-$B$2+1,CW$8+1-$B$4)))</f>
        <v/>
      </c>
      <c r="CX117" s="18" t="str">
        <f>IF(OR($A117="",CX$8=""),"",MMULT(Z!$B117:INDEX(ZM,$A117-$B$4+1,$B$3-$B$2+1),ZT!CX$9:INDEX(ZTM,$B$3-$B$2+1,CX$8+1-$B$4)))</f>
        <v/>
      </c>
      <c r="CY117" s="18" t="str">
        <f>IF(OR($A117="",CY$8=""),"",MMULT(Z!$B117:INDEX(ZM,$A117-$B$4+1,$B$3-$B$2+1),ZT!CY$9:INDEX(ZTM,$B$3-$B$2+1,CY$8+1-$B$4)))</f>
        <v/>
      </c>
      <c r="CZ117" s="18" t="str">
        <f>IF(OR($A117="",CZ$8=""),"",MMULT(Z!$B117:INDEX(ZM,$A117-$B$4+1,$B$3-$B$2+1),ZT!CZ$9:INDEX(ZTM,$B$3-$B$2+1,CZ$8+1-$B$4)))</f>
        <v/>
      </c>
      <c r="DA117" s="18" t="str">
        <f>IF(OR($A117="",DA$8=""),"",MMULT(Z!$B117:INDEX(ZM,$A117-$B$4+1,$B$3-$B$2+1),ZT!DA$9:INDEX(ZTM,$B$3-$B$2+1,DA$8+1-$B$4)))</f>
        <v/>
      </c>
      <c r="DB117" s="18" t="str">
        <f>IF(OR($A117="",DB$8=""),"",MMULT(Z!$B117:INDEX(ZM,$A117-$B$4+1,$B$3-$B$2+1),ZT!DB$9:INDEX(ZTM,$B$3-$B$2+1,DB$8+1-$B$4)))</f>
        <v/>
      </c>
      <c r="DC117" s="18" t="str">
        <f>IF(OR($A117="",DC$8=""),"",MMULT(Z!$B117:INDEX(ZM,$A117-$B$4+1,$B$3-$B$2+1),ZT!DC$9:INDEX(ZTM,$B$3-$B$2+1,DC$8+1-$B$4)))</f>
        <v/>
      </c>
      <c r="DD117" s="18" t="str">
        <f>IF(OR($A117="",DD$8=""),"",MMULT(Z!$B117:INDEX(ZM,$A117-$B$4+1,$B$3-$B$2+1),ZT!DD$9:INDEX(ZTM,$B$3-$B$2+1,DD$8+1-$B$4)))</f>
        <v/>
      </c>
      <c r="DE117" s="18" t="str">
        <f>IF(OR($A117="",DE$8=""),"",MMULT(Z!$B117:INDEX(ZM,$A117-$B$4+1,$B$3-$B$2+1),ZT!DE$9:INDEX(ZTM,$B$3-$B$2+1,DE$8+1-$B$4)))</f>
        <v/>
      </c>
      <c r="DF117" s="18" t="str">
        <f>IF(OR($A117="",DF$8=""),"",MMULT(Z!$B117:INDEX(ZM,$A117-$B$4+1,$B$3-$B$2+1),ZT!DF$9:INDEX(ZTM,$B$3-$B$2+1,DF$8+1-$B$4)))</f>
        <v/>
      </c>
      <c r="DG117" s="18" t="str">
        <f>IF(OR($A117="",DG$8=""),"",MMULT(Z!$B117:INDEX(ZM,$A117-$B$4+1,$B$3-$B$2+1),ZT!DG$9:INDEX(ZTM,$B$3-$B$2+1,DG$8+1-$B$4)))</f>
        <v/>
      </c>
    </row>
    <row r="118" spans="1:111">
      <c r="A118" t="str">
        <f>Z!A118</f>
        <v/>
      </c>
      <c r="B118" s="18" t="str">
        <f>IF(OR($A118="",B$8=""),"",MMULT(Z!$B118:INDEX(ZM,$A118-$B$4+1,$B$3-$B$2+1),ZT!B$9:INDEX(ZTM,$B$3-$B$2+1,B$8+1-$B$4)))</f>
        <v/>
      </c>
      <c r="C118" s="18" t="str">
        <f>IF(OR($A118="",C$8=""),"",MMULT(Z!$B118:INDEX(ZM,$A118-$B$4+1,$B$3-$B$2+1),ZT!C$9:INDEX(ZTM,$B$3-$B$2+1,C$8+1-$B$4)))</f>
        <v/>
      </c>
      <c r="D118" s="18" t="str">
        <f>IF(OR($A118="",D$8=""),"",MMULT(Z!$B118:INDEX(ZM,$A118-$B$4+1,$B$3-$B$2+1),ZT!D$9:INDEX(ZTM,$B$3-$B$2+1,D$8+1-$B$4)))</f>
        <v/>
      </c>
      <c r="E118" s="18" t="str">
        <f>IF(OR($A118="",E$8=""),"",MMULT(Z!$B118:INDEX(ZM,$A118-$B$4+1,$B$3-$B$2+1),ZT!E$9:INDEX(ZTM,$B$3-$B$2+1,E$8+1-$B$4)))</f>
        <v/>
      </c>
      <c r="F118" s="18" t="str">
        <f>IF(OR($A118="",F$8=""),"",MMULT(Z!$B118:INDEX(ZM,$A118-$B$4+1,$B$3-$B$2+1),ZT!F$9:INDEX(ZTM,$B$3-$B$2+1,F$8+1-$B$4)))</f>
        <v/>
      </c>
      <c r="G118" s="18" t="str">
        <f>IF(OR($A118="",G$8=""),"",MMULT(Z!$B118:INDEX(ZM,$A118-$B$4+1,$B$3-$B$2+1),ZT!G$9:INDEX(ZTM,$B$3-$B$2+1,G$8+1-$B$4)))</f>
        <v/>
      </c>
      <c r="H118" s="18" t="str">
        <f>IF(OR($A118="",H$8=""),"",MMULT(Z!$B118:INDEX(ZM,$A118-$B$4+1,$B$3-$B$2+1),ZT!H$9:INDEX(ZTM,$B$3-$B$2+1,H$8+1-$B$4)))</f>
        <v/>
      </c>
      <c r="I118" s="18" t="str">
        <f>IF(OR($A118="",I$8=""),"",MMULT(Z!$B118:INDEX(ZM,$A118-$B$4+1,$B$3-$B$2+1),ZT!I$9:INDEX(ZTM,$B$3-$B$2+1,I$8+1-$B$4)))</f>
        <v/>
      </c>
      <c r="J118" s="18" t="str">
        <f>IF(OR($A118="",J$8=""),"",MMULT(Z!$B118:INDEX(ZM,$A118-$B$4+1,$B$3-$B$2+1),ZT!J$9:INDEX(ZTM,$B$3-$B$2+1,J$8+1-$B$4)))</f>
        <v/>
      </c>
      <c r="K118" s="18" t="str">
        <f>IF(OR($A118="",K$8=""),"",MMULT(Z!$B118:INDEX(ZM,$A118-$B$4+1,$B$3-$B$2+1),ZT!K$9:INDEX(ZTM,$B$3-$B$2+1,K$8+1-$B$4)))</f>
        <v/>
      </c>
      <c r="L118" s="18" t="str">
        <f>IF(OR($A118="",L$8=""),"",MMULT(Z!$B118:INDEX(ZM,$A118-$B$4+1,$B$3-$B$2+1),ZT!L$9:INDEX(ZTM,$B$3-$B$2+1,L$8+1-$B$4)))</f>
        <v/>
      </c>
      <c r="M118" s="18" t="str">
        <f>IF(OR($A118="",M$8=""),"",MMULT(Z!$B118:INDEX(ZM,$A118-$B$4+1,$B$3-$B$2+1),ZT!M$9:INDEX(ZTM,$B$3-$B$2+1,M$8+1-$B$4)))</f>
        <v/>
      </c>
      <c r="N118" s="18" t="str">
        <f>IF(OR($A118="",N$8=""),"",MMULT(Z!$B118:INDEX(ZM,$A118-$B$4+1,$B$3-$B$2+1),ZT!N$9:INDEX(ZTM,$B$3-$B$2+1,N$8+1-$B$4)))</f>
        <v/>
      </c>
      <c r="O118" s="18" t="str">
        <f>IF(OR($A118="",O$8=""),"",MMULT(Z!$B118:INDEX(ZM,$A118-$B$4+1,$B$3-$B$2+1),ZT!O$9:INDEX(ZTM,$B$3-$B$2+1,O$8+1-$B$4)))</f>
        <v/>
      </c>
      <c r="P118" s="18" t="str">
        <f>IF(OR($A118="",P$8=""),"",MMULT(Z!$B118:INDEX(ZM,$A118-$B$4+1,$B$3-$B$2+1),ZT!P$9:INDEX(ZTM,$B$3-$B$2+1,P$8+1-$B$4)))</f>
        <v/>
      </c>
      <c r="Q118" s="18" t="str">
        <f>IF(OR($A118="",Q$8=""),"",MMULT(Z!$B118:INDEX(ZM,$A118-$B$4+1,$B$3-$B$2+1),ZT!Q$9:INDEX(ZTM,$B$3-$B$2+1,Q$8+1-$B$4)))</f>
        <v/>
      </c>
      <c r="R118" s="18" t="str">
        <f>IF(OR($A118="",R$8=""),"",MMULT(Z!$B118:INDEX(ZM,$A118-$B$4+1,$B$3-$B$2+1),ZT!R$9:INDEX(ZTM,$B$3-$B$2+1,R$8+1-$B$4)))</f>
        <v/>
      </c>
      <c r="S118" s="18" t="str">
        <f>IF(OR($A118="",S$8=""),"",MMULT(Z!$B118:INDEX(ZM,$A118-$B$4+1,$B$3-$B$2+1),ZT!S$9:INDEX(ZTM,$B$3-$B$2+1,S$8+1-$B$4)))</f>
        <v/>
      </c>
      <c r="T118" s="18" t="str">
        <f>IF(OR($A118="",T$8=""),"",MMULT(Z!$B118:INDEX(ZM,$A118-$B$4+1,$B$3-$B$2+1),ZT!T$9:INDEX(ZTM,$B$3-$B$2+1,T$8+1-$B$4)))</f>
        <v/>
      </c>
      <c r="U118" s="18" t="str">
        <f>IF(OR($A118="",U$8=""),"",MMULT(Z!$B118:INDEX(ZM,$A118-$B$4+1,$B$3-$B$2+1),ZT!U$9:INDEX(ZTM,$B$3-$B$2+1,U$8+1-$B$4)))</f>
        <v/>
      </c>
      <c r="V118" s="18" t="str">
        <f>IF(OR($A118="",V$8=""),"",MMULT(Z!$B118:INDEX(ZM,$A118-$B$4+1,$B$3-$B$2+1),ZT!V$9:INDEX(ZTM,$B$3-$B$2+1,V$8+1-$B$4)))</f>
        <v/>
      </c>
      <c r="W118" s="18" t="str">
        <f>IF(OR($A118="",W$8=""),"",MMULT(Z!$B118:INDEX(ZM,$A118-$B$4+1,$B$3-$B$2+1),ZT!W$9:INDEX(ZTM,$B$3-$B$2+1,W$8+1-$B$4)))</f>
        <v/>
      </c>
      <c r="X118" s="18" t="str">
        <f>IF(OR($A118="",X$8=""),"",MMULT(Z!$B118:INDEX(ZM,$A118-$B$4+1,$B$3-$B$2+1),ZT!X$9:INDEX(ZTM,$B$3-$B$2+1,X$8+1-$B$4)))</f>
        <v/>
      </c>
      <c r="Y118" s="18" t="str">
        <f>IF(OR($A118="",Y$8=""),"",MMULT(Z!$B118:INDEX(ZM,$A118-$B$4+1,$B$3-$B$2+1),ZT!Y$9:INDEX(ZTM,$B$3-$B$2+1,Y$8+1-$B$4)))</f>
        <v/>
      </c>
      <c r="Z118" s="18" t="str">
        <f>IF(OR($A118="",Z$8=""),"",MMULT(Z!$B118:INDEX(ZM,$A118-$B$4+1,$B$3-$B$2+1),ZT!Z$9:INDEX(ZTM,$B$3-$B$2+1,Z$8+1-$B$4)))</f>
        <v/>
      </c>
      <c r="AA118" s="18" t="str">
        <f>IF(OR($A118="",AA$8=""),"",MMULT(Z!$B118:INDEX(ZM,$A118-$B$4+1,$B$3-$B$2+1),ZT!AA$9:INDEX(ZTM,$B$3-$B$2+1,AA$8+1-$B$4)))</f>
        <v/>
      </c>
      <c r="AB118" s="18" t="str">
        <f>IF(OR($A118="",AB$8=""),"",MMULT(Z!$B118:INDEX(ZM,$A118-$B$4+1,$B$3-$B$2+1),ZT!AB$9:INDEX(ZTM,$B$3-$B$2+1,AB$8+1-$B$4)))</f>
        <v/>
      </c>
      <c r="AC118" s="18" t="str">
        <f>IF(OR($A118="",AC$8=""),"",MMULT(Z!$B118:INDEX(ZM,$A118-$B$4+1,$B$3-$B$2+1),ZT!AC$9:INDEX(ZTM,$B$3-$B$2+1,AC$8+1-$B$4)))</f>
        <v/>
      </c>
      <c r="AD118" s="18" t="str">
        <f>IF(OR($A118="",AD$8=""),"",MMULT(Z!$B118:INDEX(ZM,$A118-$B$4+1,$B$3-$B$2+1),ZT!AD$9:INDEX(ZTM,$B$3-$B$2+1,AD$8+1-$B$4)))</f>
        <v/>
      </c>
      <c r="AE118" s="18" t="str">
        <f>IF(OR($A118="",AE$8=""),"",MMULT(Z!$B118:INDEX(ZM,$A118-$B$4+1,$B$3-$B$2+1),ZT!AE$9:INDEX(ZTM,$B$3-$B$2+1,AE$8+1-$B$4)))</f>
        <v/>
      </c>
      <c r="AF118" s="18" t="str">
        <f>IF(OR($A118="",AF$8=""),"",MMULT(Z!$B118:INDEX(ZM,$A118-$B$4+1,$B$3-$B$2+1),ZT!AF$9:INDEX(ZTM,$B$3-$B$2+1,AF$8+1-$B$4)))</f>
        <v/>
      </c>
      <c r="AG118" s="18" t="str">
        <f>IF(OR($A118="",AG$8=""),"",MMULT(Z!$B118:INDEX(ZM,$A118-$B$4+1,$B$3-$B$2+1),ZT!AG$9:INDEX(ZTM,$B$3-$B$2+1,AG$8+1-$B$4)))</f>
        <v/>
      </c>
      <c r="AH118" s="18" t="str">
        <f>IF(OR($A118="",AH$8=""),"",MMULT(Z!$B118:INDEX(ZM,$A118-$B$4+1,$B$3-$B$2+1),ZT!AH$9:INDEX(ZTM,$B$3-$B$2+1,AH$8+1-$B$4)))</f>
        <v/>
      </c>
      <c r="AI118" s="18" t="str">
        <f>IF(OR($A118="",AI$8=""),"",MMULT(Z!$B118:INDEX(ZM,$A118-$B$4+1,$B$3-$B$2+1),ZT!AI$9:INDEX(ZTM,$B$3-$B$2+1,AI$8+1-$B$4)))</f>
        <v/>
      </c>
      <c r="AJ118" s="18" t="str">
        <f>IF(OR($A118="",AJ$8=""),"",MMULT(Z!$B118:INDEX(ZM,$A118-$B$4+1,$B$3-$B$2+1),ZT!AJ$9:INDEX(ZTM,$B$3-$B$2+1,AJ$8+1-$B$4)))</f>
        <v/>
      </c>
      <c r="AK118" s="18" t="str">
        <f>IF(OR($A118="",AK$8=""),"",MMULT(Z!$B118:INDEX(ZM,$A118-$B$4+1,$B$3-$B$2+1),ZT!AK$9:INDEX(ZTM,$B$3-$B$2+1,AK$8+1-$B$4)))</f>
        <v/>
      </c>
      <c r="AL118" s="18" t="str">
        <f>IF(OR($A118="",AL$8=""),"",MMULT(Z!$B118:INDEX(ZM,$A118-$B$4+1,$B$3-$B$2+1),ZT!AL$9:INDEX(ZTM,$B$3-$B$2+1,AL$8+1-$B$4)))</f>
        <v/>
      </c>
      <c r="AM118" s="18" t="str">
        <f>IF(OR($A118="",AM$8=""),"",MMULT(Z!$B118:INDEX(ZM,$A118-$B$4+1,$B$3-$B$2+1),ZT!AM$9:INDEX(ZTM,$B$3-$B$2+1,AM$8+1-$B$4)))</f>
        <v/>
      </c>
      <c r="AN118" s="18" t="str">
        <f>IF(OR($A118="",AN$8=""),"",MMULT(Z!$B118:INDEX(ZM,$A118-$B$4+1,$B$3-$B$2+1),ZT!AN$9:INDEX(ZTM,$B$3-$B$2+1,AN$8+1-$B$4)))</f>
        <v/>
      </c>
      <c r="AO118" s="18" t="str">
        <f>IF(OR($A118="",AO$8=""),"",MMULT(Z!$B118:INDEX(ZM,$A118-$B$4+1,$B$3-$B$2+1),ZT!AO$9:INDEX(ZTM,$B$3-$B$2+1,AO$8+1-$B$4)))</f>
        <v/>
      </c>
      <c r="AP118" s="18" t="str">
        <f>IF(OR($A118="",AP$8=""),"",MMULT(Z!$B118:INDEX(ZM,$A118-$B$4+1,$B$3-$B$2+1),ZT!AP$9:INDEX(ZTM,$B$3-$B$2+1,AP$8+1-$B$4)))</f>
        <v/>
      </c>
      <c r="AQ118" s="18" t="str">
        <f>IF(OR($A118="",AQ$8=""),"",MMULT(Z!$B118:INDEX(ZM,$A118-$B$4+1,$B$3-$B$2+1),ZT!AQ$9:INDEX(ZTM,$B$3-$B$2+1,AQ$8+1-$B$4)))</f>
        <v/>
      </c>
      <c r="AR118" s="18" t="str">
        <f>IF(OR($A118="",AR$8=""),"",MMULT(Z!$B118:INDEX(ZM,$A118-$B$4+1,$B$3-$B$2+1),ZT!AR$9:INDEX(ZTM,$B$3-$B$2+1,AR$8+1-$B$4)))</f>
        <v/>
      </c>
      <c r="AS118" s="18" t="str">
        <f>IF(OR($A118="",AS$8=""),"",MMULT(Z!$B118:INDEX(ZM,$A118-$B$4+1,$B$3-$B$2+1),ZT!AS$9:INDEX(ZTM,$B$3-$B$2+1,AS$8+1-$B$4)))</f>
        <v/>
      </c>
      <c r="AT118" s="18" t="str">
        <f>IF(OR($A118="",AT$8=""),"",MMULT(Z!$B118:INDEX(ZM,$A118-$B$4+1,$B$3-$B$2+1),ZT!AT$9:INDEX(ZTM,$B$3-$B$2+1,AT$8+1-$B$4)))</f>
        <v/>
      </c>
      <c r="AU118" s="18" t="str">
        <f>IF(OR($A118="",AU$8=""),"",MMULT(Z!$B118:INDEX(ZM,$A118-$B$4+1,$B$3-$B$2+1),ZT!AU$9:INDEX(ZTM,$B$3-$B$2+1,AU$8+1-$B$4)))</f>
        <v/>
      </c>
      <c r="AV118" s="18" t="str">
        <f>IF(OR($A118="",AV$8=""),"",MMULT(Z!$B118:INDEX(ZM,$A118-$B$4+1,$B$3-$B$2+1),ZT!AV$9:INDEX(ZTM,$B$3-$B$2+1,AV$8+1-$B$4)))</f>
        <v/>
      </c>
      <c r="AW118" s="18" t="str">
        <f>IF(OR($A118="",AW$8=""),"",MMULT(Z!$B118:INDEX(ZM,$A118-$B$4+1,$B$3-$B$2+1),ZT!AW$9:INDEX(ZTM,$B$3-$B$2+1,AW$8+1-$B$4)))</f>
        <v/>
      </c>
      <c r="AX118" s="18" t="str">
        <f>IF(OR($A118="",AX$8=""),"",MMULT(Z!$B118:INDEX(ZM,$A118-$B$4+1,$B$3-$B$2+1),ZT!AX$9:INDEX(ZTM,$B$3-$B$2+1,AX$8+1-$B$4)))</f>
        <v/>
      </c>
      <c r="AY118" s="18" t="str">
        <f>IF(OR($A118="",AY$8=""),"",MMULT(Z!$B118:INDEX(ZM,$A118-$B$4+1,$B$3-$B$2+1),ZT!AY$9:INDEX(ZTM,$B$3-$B$2+1,AY$8+1-$B$4)))</f>
        <v/>
      </c>
      <c r="AZ118" s="18" t="str">
        <f>IF(OR($A118="",AZ$8=""),"",MMULT(Z!$B118:INDEX(ZM,$A118-$B$4+1,$B$3-$B$2+1),ZT!AZ$9:INDEX(ZTM,$B$3-$B$2+1,AZ$8+1-$B$4)))</f>
        <v/>
      </c>
      <c r="BA118" s="18" t="str">
        <f>IF(OR($A118="",BA$8=""),"",MMULT(Z!$B118:INDEX(ZM,$A118-$B$4+1,$B$3-$B$2+1),ZT!BA$9:INDEX(ZTM,$B$3-$B$2+1,BA$8+1-$B$4)))</f>
        <v/>
      </c>
      <c r="BB118" s="18" t="str">
        <f>IF(OR($A118="",BB$8=""),"",MMULT(Z!$B118:INDEX(ZM,$A118-$B$4+1,$B$3-$B$2+1),ZT!BB$9:INDEX(ZTM,$B$3-$B$2+1,BB$8+1-$B$4)))</f>
        <v/>
      </c>
      <c r="BC118" s="18" t="str">
        <f>IF(OR($A118="",BC$8=""),"",MMULT(Z!$B118:INDEX(ZM,$A118-$B$4+1,$B$3-$B$2+1),ZT!BC$9:INDEX(ZTM,$B$3-$B$2+1,BC$8+1-$B$4)))</f>
        <v/>
      </c>
      <c r="BD118" s="18" t="str">
        <f>IF(OR($A118="",BD$8=""),"",MMULT(Z!$B118:INDEX(ZM,$A118-$B$4+1,$B$3-$B$2+1),ZT!BD$9:INDEX(ZTM,$B$3-$B$2+1,BD$8+1-$B$4)))</f>
        <v/>
      </c>
      <c r="BE118" s="18" t="str">
        <f>IF(OR($A118="",BE$8=""),"",MMULT(Z!$B118:INDEX(ZM,$A118-$B$4+1,$B$3-$B$2+1),ZT!BE$9:INDEX(ZTM,$B$3-$B$2+1,BE$8+1-$B$4)))</f>
        <v/>
      </c>
      <c r="BF118" s="18" t="str">
        <f>IF(OR($A118="",BF$8=""),"",MMULT(Z!$B118:INDEX(ZM,$A118-$B$4+1,$B$3-$B$2+1),ZT!BF$9:INDEX(ZTM,$B$3-$B$2+1,BF$8+1-$B$4)))</f>
        <v/>
      </c>
      <c r="BG118" s="18" t="str">
        <f>IF(OR($A118="",BG$8=""),"",MMULT(Z!$B118:INDEX(ZM,$A118-$B$4+1,$B$3-$B$2+1),ZT!BG$9:INDEX(ZTM,$B$3-$B$2+1,BG$8+1-$B$4)))</f>
        <v/>
      </c>
      <c r="BH118" s="18" t="str">
        <f>IF(OR($A118="",BH$8=""),"",MMULT(Z!$B118:INDEX(ZM,$A118-$B$4+1,$B$3-$B$2+1),ZT!BH$9:INDEX(ZTM,$B$3-$B$2+1,BH$8+1-$B$4)))</f>
        <v/>
      </c>
      <c r="BI118" s="18" t="str">
        <f>IF(OR($A118="",BI$8=""),"",MMULT(Z!$B118:INDEX(ZM,$A118-$B$4+1,$B$3-$B$2+1),ZT!BI$9:INDEX(ZTM,$B$3-$B$2+1,BI$8+1-$B$4)))</f>
        <v/>
      </c>
      <c r="BJ118" s="18" t="str">
        <f>IF(OR($A118="",BJ$8=""),"",MMULT(Z!$B118:INDEX(ZM,$A118-$B$4+1,$B$3-$B$2+1),ZT!BJ$9:INDEX(ZTM,$B$3-$B$2+1,BJ$8+1-$B$4)))</f>
        <v/>
      </c>
      <c r="BK118" s="18" t="str">
        <f>IF(OR($A118="",BK$8=""),"",MMULT(Z!$B118:INDEX(ZM,$A118-$B$4+1,$B$3-$B$2+1),ZT!BK$9:INDEX(ZTM,$B$3-$B$2+1,BK$8+1-$B$4)))</f>
        <v/>
      </c>
      <c r="BL118" s="18" t="str">
        <f>IF(OR($A118="",BL$8=""),"",MMULT(Z!$B118:INDEX(ZM,$A118-$B$4+1,$B$3-$B$2+1),ZT!BL$9:INDEX(ZTM,$B$3-$B$2+1,BL$8+1-$B$4)))</f>
        <v/>
      </c>
      <c r="BM118" s="18" t="str">
        <f>IF(OR($A118="",BM$8=""),"",MMULT(Z!$B118:INDEX(ZM,$A118-$B$4+1,$B$3-$B$2+1),ZT!BM$9:INDEX(ZTM,$B$3-$B$2+1,BM$8+1-$B$4)))</f>
        <v/>
      </c>
      <c r="BN118" s="18" t="str">
        <f>IF(OR($A118="",BN$8=""),"",MMULT(Z!$B118:INDEX(ZM,$A118-$B$4+1,$B$3-$B$2+1),ZT!BN$9:INDEX(ZTM,$B$3-$B$2+1,BN$8+1-$B$4)))</f>
        <v/>
      </c>
      <c r="BO118" s="18" t="str">
        <f>IF(OR($A118="",BO$8=""),"",MMULT(Z!$B118:INDEX(ZM,$A118-$B$4+1,$B$3-$B$2+1),ZT!BO$9:INDEX(ZTM,$B$3-$B$2+1,BO$8+1-$B$4)))</f>
        <v/>
      </c>
      <c r="BP118" s="18" t="str">
        <f>IF(OR($A118="",BP$8=""),"",MMULT(Z!$B118:INDEX(ZM,$A118-$B$4+1,$B$3-$B$2+1),ZT!BP$9:INDEX(ZTM,$B$3-$B$2+1,BP$8+1-$B$4)))</f>
        <v/>
      </c>
      <c r="BQ118" s="18" t="str">
        <f>IF(OR($A118="",BQ$8=""),"",MMULT(Z!$B118:INDEX(ZM,$A118-$B$4+1,$B$3-$B$2+1),ZT!BQ$9:INDEX(ZTM,$B$3-$B$2+1,BQ$8+1-$B$4)))</f>
        <v/>
      </c>
      <c r="BR118" s="18" t="str">
        <f>IF(OR($A118="",BR$8=""),"",MMULT(Z!$B118:INDEX(ZM,$A118-$B$4+1,$B$3-$B$2+1),ZT!BR$9:INDEX(ZTM,$B$3-$B$2+1,BR$8+1-$B$4)))</f>
        <v/>
      </c>
      <c r="BS118" s="18" t="str">
        <f>IF(OR($A118="",BS$8=""),"",MMULT(Z!$B118:INDEX(ZM,$A118-$B$4+1,$B$3-$B$2+1),ZT!BS$9:INDEX(ZTM,$B$3-$B$2+1,BS$8+1-$B$4)))</f>
        <v/>
      </c>
      <c r="BT118" s="18" t="str">
        <f>IF(OR($A118="",BT$8=""),"",MMULT(Z!$B118:INDEX(ZM,$A118-$B$4+1,$B$3-$B$2+1),ZT!BT$9:INDEX(ZTM,$B$3-$B$2+1,BT$8+1-$B$4)))</f>
        <v/>
      </c>
      <c r="BU118" s="18" t="str">
        <f>IF(OR($A118="",BU$8=""),"",MMULT(Z!$B118:INDEX(ZM,$A118-$B$4+1,$B$3-$B$2+1),ZT!BU$9:INDEX(ZTM,$B$3-$B$2+1,BU$8+1-$B$4)))</f>
        <v/>
      </c>
      <c r="BV118" s="18" t="str">
        <f>IF(OR($A118="",BV$8=""),"",MMULT(Z!$B118:INDEX(ZM,$A118-$B$4+1,$B$3-$B$2+1),ZT!BV$9:INDEX(ZTM,$B$3-$B$2+1,BV$8+1-$B$4)))</f>
        <v/>
      </c>
      <c r="BW118" s="18" t="str">
        <f>IF(OR($A118="",BW$8=""),"",MMULT(Z!$B118:INDEX(ZM,$A118-$B$4+1,$B$3-$B$2+1),ZT!BW$9:INDEX(ZTM,$B$3-$B$2+1,BW$8+1-$B$4)))</f>
        <v/>
      </c>
      <c r="BX118" s="18" t="str">
        <f>IF(OR($A118="",BX$8=""),"",MMULT(Z!$B118:INDEX(ZM,$A118-$B$4+1,$B$3-$B$2+1),ZT!BX$9:INDEX(ZTM,$B$3-$B$2+1,BX$8+1-$B$4)))</f>
        <v/>
      </c>
      <c r="BY118" s="18" t="str">
        <f>IF(OR($A118="",BY$8=""),"",MMULT(Z!$B118:INDEX(ZM,$A118-$B$4+1,$B$3-$B$2+1),ZT!BY$9:INDEX(ZTM,$B$3-$B$2+1,BY$8+1-$B$4)))</f>
        <v/>
      </c>
      <c r="BZ118" s="18" t="str">
        <f>IF(OR($A118="",BZ$8=""),"",MMULT(Z!$B118:INDEX(ZM,$A118-$B$4+1,$B$3-$B$2+1),ZT!BZ$9:INDEX(ZTM,$B$3-$B$2+1,BZ$8+1-$B$4)))</f>
        <v/>
      </c>
      <c r="CA118" s="18" t="str">
        <f>IF(OR($A118="",CA$8=""),"",MMULT(Z!$B118:INDEX(ZM,$A118-$B$4+1,$B$3-$B$2+1),ZT!CA$9:INDEX(ZTM,$B$3-$B$2+1,CA$8+1-$B$4)))</f>
        <v/>
      </c>
      <c r="CB118" s="18" t="str">
        <f>IF(OR($A118="",CB$8=""),"",MMULT(Z!$B118:INDEX(ZM,$A118-$B$4+1,$B$3-$B$2+1),ZT!CB$9:INDEX(ZTM,$B$3-$B$2+1,CB$8+1-$B$4)))</f>
        <v/>
      </c>
      <c r="CC118" s="18" t="str">
        <f>IF(OR($A118="",CC$8=""),"",MMULT(Z!$B118:INDEX(ZM,$A118-$B$4+1,$B$3-$B$2+1),ZT!CC$9:INDEX(ZTM,$B$3-$B$2+1,CC$8+1-$B$4)))</f>
        <v/>
      </c>
      <c r="CD118" s="18" t="str">
        <f>IF(OR($A118="",CD$8=""),"",MMULT(Z!$B118:INDEX(ZM,$A118-$B$4+1,$B$3-$B$2+1),ZT!CD$9:INDEX(ZTM,$B$3-$B$2+1,CD$8+1-$B$4)))</f>
        <v/>
      </c>
      <c r="CE118" s="18" t="str">
        <f>IF(OR($A118="",CE$8=""),"",MMULT(Z!$B118:INDEX(ZM,$A118-$B$4+1,$B$3-$B$2+1),ZT!CE$9:INDEX(ZTM,$B$3-$B$2+1,CE$8+1-$B$4)))</f>
        <v/>
      </c>
      <c r="CF118" s="18" t="str">
        <f>IF(OR($A118="",CF$8=""),"",MMULT(Z!$B118:INDEX(ZM,$A118-$B$4+1,$B$3-$B$2+1),ZT!CF$9:INDEX(ZTM,$B$3-$B$2+1,CF$8+1-$B$4)))</f>
        <v/>
      </c>
      <c r="CG118" s="18" t="str">
        <f>IF(OR($A118="",CG$8=""),"",MMULT(Z!$B118:INDEX(ZM,$A118-$B$4+1,$B$3-$B$2+1),ZT!CG$9:INDEX(ZTM,$B$3-$B$2+1,CG$8+1-$B$4)))</f>
        <v/>
      </c>
      <c r="CH118" s="18" t="str">
        <f>IF(OR($A118="",CH$8=""),"",MMULT(Z!$B118:INDEX(ZM,$A118-$B$4+1,$B$3-$B$2+1),ZT!CH$9:INDEX(ZTM,$B$3-$B$2+1,CH$8+1-$B$4)))</f>
        <v/>
      </c>
      <c r="CI118" s="18" t="str">
        <f>IF(OR($A118="",CI$8=""),"",MMULT(Z!$B118:INDEX(ZM,$A118-$B$4+1,$B$3-$B$2+1),ZT!CI$9:INDEX(ZTM,$B$3-$B$2+1,CI$8+1-$B$4)))</f>
        <v/>
      </c>
      <c r="CJ118" s="18" t="str">
        <f>IF(OR($A118="",CJ$8=""),"",MMULT(Z!$B118:INDEX(ZM,$A118-$B$4+1,$B$3-$B$2+1),ZT!CJ$9:INDEX(ZTM,$B$3-$B$2+1,CJ$8+1-$B$4)))</f>
        <v/>
      </c>
      <c r="CK118" s="18" t="str">
        <f>IF(OR($A118="",CK$8=""),"",MMULT(Z!$B118:INDEX(ZM,$A118-$B$4+1,$B$3-$B$2+1),ZT!CK$9:INDEX(ZTM,$B$3-$B$2+1,CK$8+1-$B$4)))</f>
        <v/>
      </c>
      <c r="CL118" s="18" t="str">
        <f>IF(OR($A118="",CL$8=""),"",MMULT(Z!$B118:INDEX(ZM,$A118-$B$4+1,$B$3-$B$2+1),ZT!CL$9:INDEX(ZTM,$B$3-$B$2+1,CL$8+1-$B$4)))</f>
        <v/>
      </c>
      <c r="CM118" s="18" t="str">
        <f>IF(OR($A118="",CM$8=""),"",MMULT(Z!$B118:INDEX(ZM,$A118-$B$4+1,$B$3-$B$2+1),ZT!CM$9:INDEX(ZTM,$B$3-$B$2+1,CM$8+1-$B$4)))</f>
        <v/>
      </c>
      <c r="CN118" s="18" t="str">
        <f>IF(OR($A118="",CN$8=""),"",MMULT(Z!$B118:INDEX(ZM,$A118-$B$4+1,$B$3-$B$2+1),ZT!CN$9:INDEX(ZTM,$B$3-$B$2+1,CN$8+1-$B$4)))</f>
        <v/>
      </c>
      <c r="CO118" s="18" t="str">
        <f>IF(OR($A118="",CO$8=""),"",MMULT(Z!$B118:INDEX(ZM,$A118-$B$4+1,$B$3-$B$2+1),ZT!CO$9:INDEX(ZTM,$B$3-$B$2+1,CO$8+1-$B$4)))</f>
        <v/>
      </c>
      <c r="CP118" s="18" t="str">
        <f>IF(OR($A118="",CP$8=""),"",MMULT(Z!$B118:INDEX(ZM,$A118-$B$4+1,$B$3-$B$2+1),ZT!CP$9:INDEX(ZTM,$B$3-$B$2+1,CP$8+1-$B$4)))</f>
        <v/>
      </c>
      <c r="CQ118" s="18" t="str">
        <f>IF(OR($A118="",CQ$8=""),"",MMULT(Z!$B118:INDEX(ZM,$A118-$B$4+1,$B$3-$B$2+1),ZT!CQ$9:INDEX(ZTM,$B$3-$B$2+1,CQ$8+1-$B$4)))</f>
        <v/>
      </c>
      <c r="CR118" s="18" t="str">
        <f>IF(OR($A118="",CR$8=""),"",MMULT(Z!$B118:INDEX(ZM,$A118-$B$4+1,$B$3-$B$2+1),ZT!CR$9:INDEX(ZTM,$B$3-$B$2+1,CR$8+1-$B$4)))</f>
        <v/>
      </c>
      <c r="CS118" s="18" t="str">
        <f>IF(OR($A118="",CS$8=""),"",MMULT(Z!$B118:INDEX(ZM,$A118-$B$4+1,$B$3-$B$2+1),ZT!CS$9:INDEX(ZTM,$B$3-$B$2+1,CS$8+1-$B$4)))</f>
        <v/>
      </c>
      <c r="CT118" s="18" t="str">
        <f>IF(OR($A118="",CT$8=""),"",MMULT(Z!$B118:INDEX(ZM,$A118-$B$4+1,$B$3-$B$2+1),ZT!CT$9:INDEX(ZTM,$B$3-$B$2+1,CT$8+1-$B$4)))</f>
        <v/>
      </c>
      <c r="CU118" s="18" t="str">
        <f>IF(OR($A118="",CU$8=""),"",MMULT(Z!$B118:INDEX(ZM,$A118-$B$4+1,$B$3-$B$2+1),ZT!CU$9:INDEX(ZTM,$B$3-$B$2+1,CU$8+1-$B$4)))</f>
        <v/>
      </c>
      <c r="CV118" s="18" t="str">
        <f>IF(OR($A118="",CV$8=""),"",MMULT(Z!$B118:INDEX(ZM,$A118-$B$4+1,$B$3-$B$2+1),ZT!CV$9:INDEX(ZTM,$B$3-$B$2+1,CV$8+1-$B$4)))</f>
        <v/>
      </c>
      <c r="CW118" s="18" t="str">
        <f>IF(OR($A118="",CW$8=""),"",MMULT(Z!$B118:INDEX(ZM,$A118-$B$4+1,$B$3-$B$2+1),ZT!CW$9:INDEX(ZTM,$B$3-$B$2+1,CW$8+1-$B$4)))</f>
        <v/>
      </c>
      <c r="CX118" s="18" t="str">
        <f>IF(OR($A118="",CX$8=""),"",MMULT(Z!$B118:INDEX(ZM,$A118-$B$4+1,$B$3-$B$2+1),ZT!CX$9:INDEX(ZTM,$B$3-$B$2+1,CX$8+1-$B$4)))</f>
        <v/>
      </c>
      <c r="CY118" s="18" t="str">
        <f>IF(OR($A118="",CY$8=""),"",MMULT(Z!$B118:INDEX(ZM,$A118-$B$4+1,$B$3-$B$2+1),ZT!CY$9:INDEX(ZTM,$B$3-$B$2+1,CY$8+1-$B$4)))</f>
        <v/>
      </c>
      <c r="CZ118" s="18" t="str">
        <f>IF(OR($A118="",CZ$8=""),"",MMULT(Z!$B118:INDEX(ZM,$A118-$B$4+1,$B$3-$B$2+1),ZT!CZ$9:INDEX(ZTM,$B$3-$B$2+1,CZ$8+1-$B$4)))</f>
        <v/>
      </c>
      <c r="DA118" s="18" t="str">
        <f>IF(OR($A118="",DA$8=""),"",MMULT(Z!$B118:INDEX(ZM,$A118-$B$4+1,$B$3-$B$2+1),ZT!DA$9:INDEX(ZTM,$B$3-$B$2+1,DA$8+1-$B$4)))</f>
        <v/>
      </c>
      <c r="DB118" s="18" t="str">
        <f>IF(OR($A118="",DB$8=""),"",MMULT(Z!$B118:INDEX(ZM,$A118-$B$4+1,$B$3-$B$2+1),ZT!DB$9:INDEX(ZTM,$B$3-$B$2+1,DB$8+1-$B$4)))</f>
        <v/>
      </c>
      <c r="DC118" s="18" t="str">
        <f>IF(OR($A118="",DC$8=""),"",MMULT(Z!$B118:INDEX(ZM,$A118-$B$4+1,$B$3-$B$2+1),ZT!DC$9:INDEX(ZTM,$B$3-$B$2+1,DC$8+1-$B$4)))</f>
        <v/>
      </c>
      <c r="DD118" s="18" t="str">
        <f>IF(OR($A118="",DD$8=""),"",MMULT(Z!$B118:INDEX(ZM,$A118-$B$4+1,$B$3-$B$2+1),ZT!DD$9:INDEX(ZTM,$B$3-$B$2+1,DD$8+1-$B$4)))</f>
        <v/>
      </c>
      <c r="DE118" s="18" t="str">
        <f>IF(OR($A118="",DE$8=""),"",MMULT(Z!$B118:INDEX(ZM,$A118-$B$4+1,$B$3-$B$2+1),ZT!DE$9:INDEX(ZTM,$B$3-$B$2+1,DE$8+1-$B$4)))</f>
        <v/>
      </c>
      <c r="DF118" s="18" t="str">
        <f>IF(OR($A118="",DF$8=""),"",MMULT(Z!$B118:INDEX(ZM,$A118-$B$4+1,$B$3-$B$2+1),ZT!DF$9:INDEX(ZTM,$B$3-$B$2+1,DF$8+1-$B$4)))</f>
        <v/>
      </c>
      <c r="DG118" s="18" t="str">
        <f>IF(OR($A118="",DG$8=""),"",MMULT(Z!$B118:INDEX(ZM,$A118-$B$4+1,$B$3-$B$2+1),ZT!DG$9:INDEX(ZTM,$B$3-$B$2+1,DG$8+1-$B$4)))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R118"/>
  <sheetViews>
    <sheetView workbookViewId="0">
      <pane ySplit="8" topLeftCell="A9" activePane="bottomLeft" state="frozen"/>
      <selection pane="bottomLeft" activeCell="B8" sqref="B8"/>
    </sheetView>
  </sheetViews>
  <sheetFormatPr defaultRowHeight="15"/>
  <cols>
    <col min="1" max="1" width="12.28515625" bestFit="1" customWidth="1"/>
    <col min="2" max="2" width="10.28515625" bestFit="1" customWidth="1"/>
    <col min="4" max="4" width="9.140625" style="5"/>
    <col min="9" max="9" width="10.28515625" bestFit="1" customWidth="1"/>
    <col min="11" max="11" width="9.28515625" customWidth="1"/>
    <col min="13" max="13" width="12.7109375" bestFit="1" customWidth="1"/>
    <col min="17" max="17" width="14.28515625" bestFit="1" customWidth="1"/>
  </cols>
  <sheetData>
    <row r="1" spans="1:18">
      <c r="D1"/>
    </row>
    <row r="2" spans="1:18">
      <c r="A2" t="s">
        <v>74</v>
      </c>
      <c r="B2" t="s">
        <v>76</v>
      </c>
      <c r="D2"/>
    </row>
    <row r="3" spans="1:18">
      <c r="D3"/>
    </row>
    <row r="4" spans="1:18">
      <c r="A4" t="s">
        <v>75</v>
      </c>
      <c r="D4"/>
    </row>
    <row r="5" spans="1:18">
      <c r="D5"/>
    </row>
    <row r="6" spans="1:18">
      <c r="D6"/>
      <c r="H6" s="23" t="s">
        <v>61</v>
      </c>
      <c r="I6" s="3">
        <v>1</v>
      </c>
    </row>
    <row r="7" spans="1:18">
      <c r="A7" t="s">
        <v>18</v>
      </c>
      <c r="B7" t="s">
        <v>21</v>
      </c>
      <c r="C7" t="s">
        <v>23</v>
      </c>
      <c r="D7" t="s">
        <v>22</v>
      </c>
      <c r="F7" t="s">
        <v>18</v>
      </c>
      <c r="G7" t="s">
        <v>21</v>
      </c>
      <c r="H7" t="s">
        <v>23</v>
      </c>
      <c r="I7" t="s">
        <v>22</v>
      </c>
      <c r="K7" t="s">
        <v>24</v>
      </c>
      <c r="M7" t="s">
        <v>27</v>
      </c>
      <c r="N7" t="s">
        <v>28</v>
      </c>
      <c r="P7" t="s">
        <v>25</v>
      </c>
      <c r="Q7" t="s">
        <v>26</v>
      </c>
      <c r="R7" t="s">
        <v>29</v>
      </c>
    </row>
    <row r="8" spans="1:18">
      <c r="A8" t="s">
        <v>60</v>
      </c>
      <c r="B8" t="e">
        <f t="array" aca="1" ref="B8:B118" ca="1">[1]!evectors(INDIRECT(CONCATENATE("ZZT!B9:",ADDRESS(Adatmátrix!B5-Adatmátrix!B4+9,Adatmátrix!B5-Adatmátrix!B4+2,4))),3,TRUE)</f>
        <v>#NAME?</v>
      </c>
      <c r="C8">
        <f>ZT!A9</f>
        <v>1990</v>
      </c>
      <c r="D8" s="25" t="e">
        <f ca="1">IF(C8="","",MMULT(ZT!$B9:INDEX(ZTM,C8-Adatmátrix!$B$2+1,Adatmátrix!$B$5-Adatmátrix!$B$4+1),$B$9:INDEX(beta1,Adatmátrix!$B$5-Adatmátrix!$B$4+1)))</f>
        <v>#NAME?</v>
      </c>
      <c r="F8">
        <f t="shared" ref="F8:F26" si="0">A9</f>
        <v>0</v>
      </c>
      <c r="G8" s="8" t="e">
        <f ca="1">IF(A9="","",IF($I$6=1,-B9,B9))</f>
        <v>#NAME?</v>
      </c>
      <c r="H8">
        <f>C8</f>
        <v>1990</v>
      </c>
      <c r="I8" s="8" t="e">
        <f ca="1">IF(D8="","",IF($I$6=1,-D8,D8))</f>
        <v>#NAME?</v>
      </c>
      <c r="K8" s="8" t="e">
        <f ca="1">(INDEX(kappa1,Adatmátrix!B3-Adatmátrix!B2+1)-I8)/(Adatmátrix!B3-Adatmátrix!B2)</f>
        <v>#NAME?</v>
      </c>
      <c r="M8" s="8" t="e">
        <f ca="1">IF(G8="","",$K$8*G8)</f>
        <v>#NAME?</v>
      </c>
      <c r="N8" s="6" t="e">
        <f ca="1">IF(M8="","",1-EXP(M8))</f>
        <v>#NAME?</v>
      </c>
      <c r="P8" s="8" t="e">
        <f ca="1">IF(I9="","",(I9-I8-$K$8)^2)</f>
        <v>#NAME?</v>
      </c>
      <c r="Q8" t="e">
        <f ca="1">(SUM(P8:INDEX(szigma,Adatmátrix!B3-Adatmátrix!B2+1))/(Adatmátrix!B3-Adatmátrix!B2))^0.5</f>
        <v>#NAME?</v>
      </c>
      <c r="R8" s="8" t="e">
        <f ca="1">Q8/(Adatmátrix!B3-Adatmátrix!B2)</f>
        <v>#NAME?</v>
      </c>
    </row>
    <row r="9" spans="1:18">
      <c r="A9">
        <f>ZZT!A9</f>
        <v>0</v>
      </c>
      <c r="B9" s="24" t="e">
        <f ca="1"/>
        <v>#NAME?</v>
      </c>
      <c r="C9">
        <f>ZT!A10</f>
        <v>1991</v>
      </c>
      <c r="D9" s="25" t="e">
        <f ca="1">IF(C9="","",MMULT(ZT!$B10:INDEX(ZTM,C9-Adatmátrix!$B$2+1,Adatmátrix!$B$5-Adatmátrix!$B$4+1),$B$9:INDEX(beta1,Adatmátrix!$B$5-Adatmátrix!$B$4+1)))</f>
        <v>#NAME?</v>
      </c>
      <c r="F9">
        <f t="shared" si="0"/>
        <v>1</v>
      </c>
      <c r="G9" s="8" t="e">
        <f t="shared" ref="G9:G72" ca="1" si="1">IF(A10="","",IF($I$6=1,-B10,B10))</f>
        <v>#NAME?</v>
      </c>
      <c r="H9">
        <f t="shared" ref="H9:H67" si="2">C9</f>
        <v>1991</v>
      </c>
      <c r="I9" s="8" t="e">
        <f t="shared" ref="I9:I67" ca="1" si="3">IF(D9="","",IF($I$6=1,-D9,D9))</f>
        <v>#NAME?</v>
      </c>
      <c r="M9" s="8" t="e">
        <f t="shared" ref="M9:M72" ca="1" si="4">IF(G9="","",$K$8*G9)</f>
        <v>#NAME?</v>
      </c>
      <c r="N9" s="6" t="e">
        <f t="shared" ref="N9:N72" ca="1" si="5">IF(M9="","",1-EXP(M9))</f>
        <v>#NAME?</v>
      </c>
      <c r="P9" s="8" t="e">
        <f t="shared" ref="P9:P66" ca="1" si="6">IF(I10="","",(I10-I9-$K$8)^2)</f>
        <v>#NAME?</v>
      </c>
    </row>
    <row r="10" spans="1:18">
      <c r="A10">
        <f>ZZT!A10</f>
        <v>1</v>
      </c>
      <c r="B10" s="24" t="e">
        <f ca="1"/>
        <v>#NAME?</v>
      </c>
      <c r="C10">
        <f>ZT!A11</f>
        <v>1992</v>
      </c>
      <c r="D10" s="25" t="e">
        <f ca="1">IF(C10="","",MMULT(ZT!$B11:INDEX(ZTM,C10-Adatmátrix!$B$2+1,Adatmátrix!$B$5-Adatmátrix!$B$4+1),$B$9:INDEX(beta1,Adatmátrix!$B$5-Adatmátrix!$B$4+1)))</f>
        <v>#NAME?</v>
      </c>
      <c r="F10">
        <f t="shared" si="0"/>
        <v>2</v>
      </c>
      <c r="G10" s="8" t="e">
        <f t="shared" ca="1" si="1"/>
        <v>#NAME?</v>
      </c>
      <c r="H10">
        <f t="shared" si="2"/>
        <v>1992</v>
      </c>
      <c r="I10" s="8" t="e">
        <f t="shared" ca="1" si="3"/>
        <v>#NAME?</v>
      </c>
      <c r="M10" s="8" t="e">
        <f t="shared" ca="1" si="4"/>
        <v>#NAME?</v>
      </c>
      <c r="N10" s="6" t="e">
        <f t="shared" ca="1" si="5"/>
        <v>#NAME?</v>
      </c>
      <c r="P10" s="8" t="e">
        <f t="shared" ca="1" si="6"/>
        <v>#NAME?</v>
      </c>
    </row>
    <row r="11" spans="1:18">
      <c r="A11">
        <f>ZZT!A11</f>
        <v>2</v>
      </c>
      <c r="B11" s="24" t="e">
        <f ca="1"/>
        <v>#NAME?</v>
      </c>
      <c r="C11">
        <f>ZT!A12</f>
        <v>1993</v>
      </c>
      <c r="D11" s="25" t="e">
        <f ca="1">IF(C11="","",MMULT(ZT!$B12:INDEX(ZTM,C11-Adatmátrix!$B$2+1,Adatmátrix!$B$5-Adatmátrix!$B$4+1),$B$9:INDEX(beta1,Adatmátrix!$B$5-Adatmátrix!$B$4+1)))</f>
        <v>#NAME?</v>
      </c>
      <c r="F11">
        <f t="shared" si="0"/>
        <v>3</v>
      </c>
      <c r="G11" s="8" t="e">
        <f t="shared" ca="1" si="1"/>
        <v>#NAME?</v>
      </c>
      <c r="H11">
        <f t="shared" si="2"/>
        <v>1993</v>
      </c>
      <c r="I11" s="8" t="e">
        <f t="shared" ca="1" si="3"/>
        <v>#NAME?</v>
      </c>
      <c r="M11" s="8" t="e">
        <f t="shared" ca="1" si="4"/>
        <v>#NAME?</v>
      </c>
      <c r="N11" s="6" t="e">
        <f t="shared" ca="1" si="5"/>
        <v>#NAME?</v>
      </c>
      <c r="P11" s="8" t="e">
        <f t="shared" ca="1" si="6"/>
        <v>#NAME?</v>
      </c>
    </row>
    <row r="12" spans="1:18">
      <c r="A12">
        <f>ZZT!A12</f>
        <v>3</v>
      </c>
      <c r="B12" s="24" t="e">
        <f ca="1"/>
        <v>#NAME?</v>
      </c>
      <c r="C12">
        <f>ZT!A13</f>
        <v>1994</v>
      </c>
      <c r="D12" s="25" t="e">
        <f ca="1">IF(C12="","",MMULT(ZT!$B13:INDEX(ZTM,C12-Adatmátrix!$B$2+1,Adatmátrix!$B$5-Adatmátrix!$B$4+1),$B$9:INDEX(beta1,Adatmátrix!$B$5-Adatmátrix!$B$4+1)))</f>
        <v>#NAME?</v>
      </c>
      <c r="F12">
        <f t="shared" si="0"/>
        <v>4</v>
      </c>
      <c r="G12" s="8" t="e">
        <f t="shared" ca="1" si="1"/>
        <v>#NAME?</v>
      </c>
      <c r="H12">
        <f t="shared" si="2"/>
        <v>1994</v>
      </c>
      <c r="I12" s="8" t="e">
        <f t="shared" ca="1" si="3"/>
        <v>#NAME?</v>
      </c>
      <c r="M12" s="8" t="e">
        <f t="shared" ca="1" si="4"/>
        <v>#NAME?</v>
      </c>
      <c r="N12" s="6" t="e">
        <f t="shared" ca="1" si="5"/>
        <v>#NAME?</v>
      </c>
      <c r="P12" s="8" t="e">
        <f t="shared" ca="1" si="6"/>
        <v>#NAME?</v>
      </c>
    </row>
    <row r="13" spans="1:18">
      <c r="A13">
        <f>ZZT!A13</f>
        <v>4</v>
      </c>
      <c r="B13" s="24" t="e">
        <f ca="1"/>
        <v>#NAME?</v>
      </c>
      <c r="C13">
        <f>ZT!A14</f>
        <v>1995</v>
      </c>
      <c r="D13" s="25" t="e">
        <f ca="1">IF(C13="","",MMULT(ZT!$B14:INDEX(ZTM,C13-Adatmátrix!$B$2+1,Adatmátrix!$B$5-Adatmátrix!$B$4+1),$B$9:INDEX(beta1,Adatmátrix!$B$5-Adatmátrix!$B$4+1)))</f>
        <v>#NAME?</v>
      </c>
      <c r="F13">
        <f t="shared" si="0"/>
        <v>5</v>
      </c>
      <c r="G13" s="8" t="e">
        <f t="shared" ca="1" si="1"/>
        <v>#NAME?</v>
      </c>
      <c r="H13">
        <f t="shared" si="2"/>
        <v>1995</v>
      </c>
      <c r="I13" s="8" t="e">
        <f t="shared" ca="1" si="3"/>
        <v>#NAME?</v>
      </c>
      <c r="M13" s="8" t="e">
        <f t="shared" ca="1" si="4"/>
        <v>#NAME?</v>
      </c>
      <c r="N13" s="6" t="e">
        <f t="shared" ca="1" si="5"/>
        <v>#NAME?</v>
      </c>
      <c r="P13" s="8" t="e">
        <f t="shared" ca="1" si="6"/>
        <v>#NAME?</v>
      </c>
    </row>
    <row r="14" spans="1:18">
      <c r="A14">
        <f>ZZT!A14</f>
        <v>5</v>
      </c>
      <c r="B14" s="24" t="e">
        <f ca="1"/>
        <v>#NAME?</v>
      </c>
      <c r="C14">
        <f>ZT!A15</f>
        <v>1996</v>
      </c>
      <c r="D14" s="25" t="e">
        <f ca="1">IF(C14="","",MMULT(ZT!$B15:INDEX(ZTM,C14-Adatmátrix!$B$2+1,Adatmátrix!$B$5-Adatmátrix!$B$4+1),$B$9:INDEX(beta1,Adatmátrix!$B$5-Adatmátrix!$B$4+1)))</f>
        <v>#NAME?</v>
      </c>
      <c r="F14">
        <f t="shared" si="0"/>
        <v>6</v>
      </c>
      <c r="G14" s="8" t="e">
        <f t="shared" ca="1" si="1"/>
        <v>#NAME?</v>
      </c>
      <c r="H14">
        <f t="shared" si="2"/>
        <v>1996</v>
      </c>
      <c r="I14" s="8" t="e">
        <f t="shared" ca="1" si="3"/>
        <v>#NAME?</v>
      </c>
      <c r="M14" s="8" t="e">
        <f t="shared" ca="1" si="4"/>
        <v>#NAME?</v>
      </c>
      <c r="N14" s="6" t="e">
        <f t="shared" ca="1" si="5"/>
        <v>#NAME?</v>
      </c>
      <c r="P14" s="8" t="e">
        <f t="shared" ca="1" si="6"/>
        <v>#NAME?</v>
      </c>
    </row>
    <row r="15" spans="1:18">
      <c r="A15">
        <f>ZZT!A15</f>
        <v>6</v>
      </c>
      <c r="B15" s="24" t="e">
        <f ca="1"/>
        <v>#NAME?</v>
      </c>
      <c r="C15">
        <f>ZT!A16</f>
        <v>1997</v>
      </c>
      <c r="D15" s="25" t="e">
        <f ca="1">IF(C15="","",MMULT(ZT!$B16:INDEX(ZTM,C15-Adatmátrix!$B$2+1,Adatmátrix!$B$5-Adatmátrix!$B$4+1),$B$9:INDEX(beta1,Adatmátrix!$B$5-Adatmátrix!$B$4+1)))</f>
        <v>#NAME?</v>
      </c>
      <c r="F15">
        <f t="shared" si="0"/>
        <v>7</v>
      </c>
      <c r="G15" s="8" t="e">
        <f t="shared" ca="1" si="1"/>
        <v>#NAME?</v>
      </c>
      <c r="H15">
        <f t="shared" si="2"/>
        <v>1997</v>
      </c>
      <c r="I15" s="8" t="e">
        <f t="shared" ca="1" si="3"/>
        <v>#NAME?</v>
      </c>
      <c r="M15" s="8" t="e">
        <f t="shared" ca="1" si="4"/>
        <v>#NAME?</v>
      </c>
      <c r="N15" s="6" t="e">
        <f t="shared" ca="1" si="5"/>
        <v>#NAME?</v>
      </c>
      <c r="P15" s="8" t="e">
        <f t="shared" ca="1" si="6"/>
        <v>#NAME?</v>
      </c>
    </row>
    <row r="16" spans="1:18">
      <c r="A16">
        <f>ZZT!A16</f>
        <v>7</v>
      </c>
      <c r="B16" s="24" t="e">
        <f ca="1"/>
        <v>#NAME?</v>
      </c>
      <c r="C16">
        <f>ZT!A17</f>
        <v>1998</v>
      </c>
      <c r="D16" s="25" t="e">
        <f ca="1">IF(C16="","",MMULT(ZT!$B17:INDEX(ZTM,C16-Adatmátrix!$B$2+1,Adatmátrix!$B$5-Adatmátrix!$B$4+1),$B$9:INDEX(beta1,Adatmátrix!$B$5-Adatmátrix!$B$4+1)))</f>
        <v>#NAME?</v>
      </c>
      <c r="F16">
        <f t="shared" si="0"/>
        <v>8</v>
      </c>
      <c r="G16" s="8" t="e">
        <f t="shared" ca="1" si="1"/>
        <v>#NAME?</v>
      </c>
      <c r="H16">
        <f t="shared" si="2"/>
        <v>1998</v>
      </c>
      <c r="I16" s="8" t="e">
        <f t="shared" ca="1" si="3"/>
        <v>#NAME?</v>
      </c>
      <c r="M16" s="8" t="e">
        <f t="shared" ca="1" si="4"/>
        <v>#NAME?</v>
      </c>
      <c r="N16" s="6" t="e">
        <f t="shared" ca="1" si="5"/>
        <v>#NAME?</v>
      </c>
      <c r="P16" s="8" t="e">
        <f t="shared" ca="1" si="6"/>
        <v>#NAME?</v>
      </c>
    </row>
    <row r="17" spans="1:16">
      <c r="A17">
        <f>ZZT!A17</f>
        <v>8</v>
      </c>
      <c r="B17" s="24" t="e">
        <f ca="1"/>
        <v>#NAME?</v>
      </c>
      <c r="C17">
        <f>ZT!A18</f>
        <v>1999</v>
      </c>
      <c r="D17" s="25" t="e">
        <f ca="1">IF(C17="","",MMULT(ZT!$B18:INDEX(ZTM,C17-Adatmátrix!$B$2+1,Adatmátrix!$B$5-Adatmátrix!$B$4+1),$B$9:INDEX(beta1,Adatmátrix!$B$5-Adatmátrix!$B$4+1)))</f>
        <v>#NAME?</v>
      </c>
      <c r="F17">
        <f t="shared" si="0"/>
        <v>9</v>
      </c>
      <c r="G17" s="8" t="e">
        <f t="shared" ca="1" si="1"/>
        <v>#NAME?</v>
      </c>
      <c r="H17">
        <f t="shared" si="2"/>
        <v>1999</v>
      </c>
      <c r="I17" s="8" t="e">
        <f t="shared" ca="1" si="3"/>
        <v>#NAME?</v>
      </c>
      <c r="M17" s="8" t="e">
        <f t="shared" ca="1" si="4"/>
        <v>#NAME?</v>
      </c>
      <c r="N17" s="6" t="e">
        <f t="shared" ca="1" si="5"/>
        <v>#NAME?</v>
      </c>
      <c r="P17" s="8" t="e">
        <f t="shared" ca="1" si="6"/>
        <v>#NAME?</v>
      </c>
    </row>
    <row r="18" spans="1:16">
      <c r="A18">
        <f>ZZT!A18</f>
        <v>9</v>
      </c>
      <c r="B18" s="24" t="e">
        <f ca="1"/>
        <v>#NAME?</v>
      </c>
      <c r="C18">
        <f>ZT!A19</f>
        <v>2000</v>
      </c>
      <c r="D18" s="25" t="e">
        <f ca="1">IF(C18="","",MMULT(ZT!$B19:INDEX(ZTM,C18-Adatmátrix!$B$2+1,Adatmátrix!$B$5-Adatmátrix!$B$4+1),$B$9:INDEX(beta1,Adatmátrix!$B$5-Adatmátrix!$B$4+1)))</f>
        <v>#NAME?</v>
      </c>
      <c r="F18">
        <f t="shared" si="0"/>
        <v>10</v>
      </c>
      <c r="G18" s="8" t="e">
        <f t="shared" ca="1" si="1"/>
        <v>#NAME?</v>
      </c>
      <c r="H18">
        <f t="shared" si="2"/>
        <v>2000</v>
      </c>
      <c r="I18" s="8" t="e">
        <f t="shared" ca="1" si="3"/>
        <v>#NAME?</v>
      </c>
      <c r="M18" s="8" t="e">
        <f t="shared" ca="1" si="4"/>
        <v>#NAME?</v>
      </c>
      <c r="N18" s="6" t="e">
        <f t="shared" ca="1" si="5"/>
        <v>#NAME?</v>
      </c>
      <c r="P18" s="8" t="e">
        <f t="shared" ca="1" si="6"/>
        <v>#NAME?</v>
      </c>
    </row>
    <row r="19" spans="1:16">
      <c r="A19">
        <f>ZZT!A19</f>
        <v>10</v>
      </c>
      <c r="B19" s="24" t="e">
        <f ca="1"/>
        <v>#NAME?</v>
      </c>
      <c r="C19">
        <f>ZT!A20</f>
        <v>2001</v>
      </c>
      <c r="D19" s="25" t="e">
        <f ca="1">IF(C19="","",MMULT(ZT!$B20:INDEX(ZTM,C19-Adatmátrix!$B$2+1,Adatmátrix!$B$5-Adatmátrix!$B$4+1),$B$9:INDEX(beta1,Adatmátrix!$B$5-Adatmátrix!$B$4+1)))</f>
        <v>#NAME?</v>
      </c>
      <c r="F19">
        <f t="shared" si="0"/>
        <v>11</v>
      </c>
      <c r="G19" s="8" t="e">
        <f t="shared" ca="1" si="1"/>
        <v>#NAME?</v>
      </c>
      <c r="H19">
        <f t="shared" si="2"/>
        <v>2001</v>
      </c>
      <c r="I19" s="8" t="e">
        <f t="shared" ca="1" si="3"/>
        <v>#NAME?</v>
      </c>
      <c r="M19" s="8" t="e">
        <f t="shared" ca="1" si="4"/>
        <v>#NAME?</v>
      </c>
      <c r="N19" s="6" t="e">
        <f t="shared" ca="1" si="5"/>
        <v>#NAME?</v>
      </c>
      <c r="P19" s="8" t="e">
        <f t="shared" ca="1" si="6"/>
        <v>#NAME?</v>
      </c>
    </row>
    <row r="20" spans="1:16">
      <c r="A20">
        <f>ZZT!A20</f>
        <v>11</v>
      </c>
      <c r="B20" s="24" t="e">
        <f ca="1"/>
        <v>#NAME?</v>
      </c>
      <c r="C20">
        <f>ZT!A21</f>
        <v>2002</v>
      </c>
      <c r="D20" s="25" t="e">
        <f ca="1">IF(C20="","",MMULT(ZT!$B21:INDEX(ZTM,C20-Adatmátrix!$B$2+1,Adatmátrix!$B$5-Adatmátrix!$B$4+1),$B$9:INDEX(beta1,Adatmátrix!$B$5-Adatmátrix!$B$4+1)))</f>
        <v>#NAME?</v>
      </c>
      <c r="F20">
        <f t="shared" si="0"/>
        <v>12</v>
      </c>
      <c r="G20" s="8" t="e">
        <f t="shared" ca="1" si="1"/>
        <v>#NAME?</v>
      </c>
      <c r="H20">
        <f t="shared" si="2"/>
        <v>2002</v>
      </c>
      <c r="I20" s="8" t="e">
        <f t="shared" ca="1" si="3"/>
        <v>#NAME?</v>
      </c>
      <c r="M20" s="8" t="e">
        <f t="shared" ca="1" si="4"/>
        <v>#NAME?</v>
      </c>
      <c r="N20" s="6" t="e">
        <f t="shared" ca="1" si="5"/>
        <v>#NAME?</v>
      </c>
      <c r="P20" s="8" t="e">
        <f t="shared" ca="1" si="6"/>
        <v>#NAME?</v>
      </c>
    </row>
    <row r="21" spans="1:16">
      <c r="A21">
        <f>ZZT!A21</f>
        <v>12</v>
      </c>
      <c r="B21" s="24" t="e">
        <f ca="1"/>
        <v>#NAME?</v>
      </c>
      <c r="C21">
        <f>ZT!A22</f>
        <v>2003</v>
      </c>
      <c r="D21" s="25" t="e">
        <f ca="1">IF(C21="","",MMULT(ZT!$B22:INDEX(ZTM,C21-Adatmátrix!$B$2+1,Adatmátrix!$B$5-Adatmátrix!$B$4+1),$B$9:INDEX(beta1,Adatmátrix!$B$5-Adatmátrix!$B$4+1)))</f>
        <v>#NAME?</v>
      </c>
      <c r="F21">
        <f t="shared" si="0"/>
        <v>13</v>
      </c>
      <c r="G21" s="8" t="e">
        <f t="shared" ca="1" si="1"/>
        <v>#NAME?</v>
      </c>
      <c r="H21">
        <f t="shared" si="2"/>
        <v>2003</v>
      </c>
      <c r="I21" s="8" t="e">
        <f t="shared" ca="1" si="3"/>
        <v>#NAME?</v>
      </c>
      <c r="K21" s="8"/>
      <c r="M21" s="8" t="e">
        <f t="shared" ca="1" si="4"/>
        <v>#NAME?</v>
      </c>
      <c r="N21" s="6" t="e">
        <f t="shared" ca="1" si="5"/>
        <v>#NAME?</v>
      </c>
      <c r="P21" s="8" t="e">
        <f t="shared" ca="1" si="6"/>
        <v>#NAME?</v>
      </c>
    </row>
    <row r="22" spans="1:16">
      <c r="A22">
        <f>ZZT!A22</f>
        <v>13</v>
      </c>
      <c r="B22" s="24" t="e">
        <f ca="1"/>
        <v>#NAME?</v>
      </c>
      <c r="C22">
        <f>ZT!A23</f>
        <v>2004</v>
      </c>
      <c r="D22" s="25" t="e">
        <f ca="1">IF(C22="","",MMULT(ZT!$B23:INDEX(ZTM,C22-Adatmátrix!$B$2+1,Adatmátrix!$B$5-Adatmátrix!$B$4+1),$B$9:INDEX(beta1,Adatmátrix!$B$5-Adatmátrix!$B$4+1)))</f>
        <v>#NAME?</v>
      </c>
      <c r="F22">
        <f t="shared" si="0"/>
        <v>14</v>
      </c>
      <c r="G22" s="8" t="e">
        <f t="shared" ca="1" si="1"/>
        <v>#NAME?</v>
      </c>
      <c r="H22">
        <f t="shared" si="2"/>
        <v>2004</v>
      </c>
      <c r="I22" s="8" t="e">
        <f t="shared" ca="1" si="3"/>
        <v>#NAME?</v>
      </c>
      <c r="K22" s="8"/>
      <c r="M22" s="8" t="e">
        <f t="shared" ca="1" si="4"/>
        <v>#NAME?</v>
      </c>
      <c r="N22" s="6" t="e">
        <f t="shared" ca="1" si="5"/>
        <v>#NAME?</v>
      </c>
      <c r="P22" s="8" t="e">
        <f t="shared" ca="1" si="6"/>
        <v>#NAME?</v>
      </c>
    </row>
    <row r="23" spans="1:16">
      <c r="A23">
        <f>ZZT!A23</f>
        <v>14</v>
      </c>
      <c r="B23" s="24" t="e">
        <f ca="1"/>
        <v>#NAME?</v>
      </c>
      <c r="C23">
        <f>ZT!A24</f>
        <v>2005</v>
      </c>
      <c r="D23" s="25" t="e">
        <f ca="1">IF(C23="","",MMULT(ZT!$B24:INDEX(ZTM,C23-Adatmátrix!$B$2+1,Adatmátrix!$B$5-Adatmátrix!$B$4+1),$B$9:INDEX(beta1,Adatmátrix!$B$5-Adatmátrix!$B$4+1)))</f>
        <v>#NAME?</v>
      </c>
      <c r="F23">
        <f t="shared" si="0"/>
        <v>15</v>
      </c>
      <c r="G23" s="8" t="e">
        <f t="shared" ca="1" si="1"/>
        <v>#NAME?</v>
      </c>
      <c r="H23">
        <f t="shared" si="2"/>
        <v>2005</v>
      </c>
      <c r="I23" s="8" t="e">
        <f t="shared" ca="1" si="3"/>
        <v>#NAME?</v>
      </c>
      <c r="M23" s="8" t="e">
        <f t="shared" ca="1" si="4"/>
        <v>#NAME?</v>
      </c>
      <c r="N23" s="6" t="e">
        <f t="shared" ca="1" si="5"/>
        <v>#NAME?</v>
      </c>
      <c r="P23" s="8" t="e">
        <f t="shared" ca="1" si="6"/>
        <v>#NAME?</v>
      </c>
    </row>
    <row r="24" spans="1:16">
      <c r="A24">
        <f>ZZT!A24</f>
        <v>15</v>
      </c>
      <c r="B24" s="24" t="e">
        <f ca="1"/>
        <v>#NAME?</v>
      </c>
      <c r="C24">
        <f>ZT!A25</f>
        <v>2006</v>
      </c>
      <c r="D24" s="25" t="e">
        <f ca="1">IF(C24="","",MMULT(ZT!$B25:INDEX(ZTM,C24-Adatmátrix!$B$2+1,Adatmátrix!$B$5-Adatmátrix!$B$4+1),$B$9:INDEX(beta1,Adatmátrix!$B$5-Adatmátrix!$B$4+1)))</f>
        <v>#NAME?</v>
      </c>
      <c r="F24">
        <f t="shared" si="0"/>
        <v>16</v>
      </c>
      <c r="G24" s="8" t="e">
        <f t="shared" ca="1" si="1"/>
        <v>#NAME?</v>
      </c>
      <c r="H24">
        <f t="shared" si="2"/>
        <v>2006</v>
      </c>
      <c r="I24" s="8" t="e">
        <f t="shared" ca="1" si="3"/>
        <v>#NAME?</v>
      </c>
      <c r="M24" s="8" t="e">
        <f t="shared" ca="1" si="4"/>
        <v>#NAME?</v>
      </c>
      <c r="N24" s="6" t="e">
        <f t="shared" ca="1" si="5"/>
        <v>#NAME?</v>
      </c>
      <c r="P24" s="8" t="e">
        <f t="shared" ca="1" si="6"/>
        <v>#NAME?</v>
      </c>
    </row>
    <row r="25" spans="1:16">
      <c r="A25">
        <f>ZZT!A25</f>
        <v>16</v>
      </c>
      <c r="B25" s="24" t="e">
        <f ca="1"/>
        <v>#NAME?</v>
      </c>
      <c r="C25">
        <f>ZT!A26</f>
        <v>2007</v>
      </c>
      <c r="D25" s="25" t="e">
        <f ca="1">IF(C25="","",MMULT(ZT!$B26:INDEX(ZTM,C25-Adatmátrix!$B$2+1,Adatmátrix!$B$5-Adatmátrix!$B$4+1),$B$9:INDEX(beta1,Adatmátrix!$B$5-Adatmátrix!$B$4+1)))</f>
        <v>#NAME?</v>
      </c>
      <c r="F25">
        <f t="shared" si="0"/>
        <v>17</v>
      </c>
      <c r="G25" s="8" t="e">
        <f t="shared" ca="1" si="1"/>
        <v>#NAME?</v>
      </c>
      <c r="H25">
        <f t="shared" si="2"/>
        <v>2007</v>
      </c>
      <c r="I25" s="8" t="e">
        <f t="shared" ca="1" si="3"/>
        <v>#NAME?</v>
      </c>
      <c r="M25" s="8" t="e">
        <f t="shared" ca="1" si="4"/>
        <v>#NAME?</v>
      </c>
      <c r="N25" s="6" t="e">
        <f t="shared" ca="1" si="5"/>
        <v>#NAME?</v>
      </c>
      <c r="P25" s="8" t="e">
        <f t="shared" ca="1" si="6"/>
        <v>#NAME?</v>
      </c>
    </row>
    <row r="26" spans="1:16">
      <c r="A26">
        <f>ZZT!A26</f>
        <v>17</v>
      </c>
      <c r="B26" s="24" t="e">
        <f ca="1"/>
        <v>#NAME?</v>
      </c>
      <c r="C26">
        <f>ZT!A27</f>
        <v>2008</v>
      </c>
      <c r="D26" s="25" t="e">
        <f ca="1">IF(C26="","",MMULT(ZT!$B27:INDEX(ZTM,C26-Adatmátrix!$B$2+1,Adatmátrix!$B$5-Adatmátrix!$B$4+1),$B$9:INDEX(beta1,Adatmátrix!$B$5-Adatmátrix!$B$4+1)))</f>
        <v>#NAME?</v>
      </c>
      <c r="F26">
        <f t="shared" si="0"/>
        <v>18</v>
      </c>
      <c r="G26" s="8" t="e">
        <f t="shared" ca="1" si="1"/>
        <v>#NAME?</v>
      </c>
      <c r="H26">
        <f t="shared" si="2"/>
        <v>2008</v>
      </c>
      <c r="I26" s="8" t="e">
        <f t="shared" ca="1" si="3"/>
        <v>#NAME?</v>
      </c>
      <c r="M26" s="8" t="e">
        <f t="shared" ca="1" si="4"/>
        <v>#NAME?</v>
      </c>
      <c r="N26" s="6" t="e">
        <f t="shared" ca="1" si="5"/>
        <v>#NAME?</v>
      </c>
      <c r="P26" s="8" t="e">
        <f t="shared" ca="1" si="6"/>
        <v>#NAME?</v>
      </c>
    </row>
    <row r="27" spans="1:16">
      <c r="A27">
        <f>ZZT!A27</f>
        <v>18</v>
      </c>
      <c r="B27" s="24" t="e">
        <f ca="1"/>
        <v>#NAME?</v>
      </c>
      <c r="C27">
        <f>ZT!A28</f>
        <v>2009</v>
      </c>
      <c r="D27" s="25" t="e">
        <f ca="1">IF(C27="","",MMULT(ZT!$B28:INDEX(ZTM,C27-Adatmátrix!$B$2+1,Adatmátrix!$B$5-Adatmátrix!$B$4+1),$B$9:INDEX(beta1,Adatmátrix!$B$5-Adatmátrix!$B$4+1)))</f>
        <v>#NAME?</v>
      </c>
      <c r="F27">
        <f t="shared" ref="F27:F90" si="7">A28</f>
        <v>19</v>
      </c>
      <c r="G27" s="8" t="e">
        <f t="shared" ca="1" si="1"/>
        <v>#NAME?</v>
      </c>
      <c r="H27">
        <f t="shared" si="2"/>
        <v>2009</v>
      </c>
      <c r="I27" s="8" t="e">
        <f t="shared" ca="1" si="3"/>
        <v>#NAME?</v>
      </c>
      <c r="M27" s="8" t="e">
        <f t="shared" ca="1" si="4"/>
        <v>#NAME?</v>
      </c>
      <c r="N27" s="6" t="e">
        <f t="shared" ca="1" si="5"/>
        <v>#NAME?</v>
      </c>
      <c r="P27" s="8" t="str">
        <f t="shared" si="6"/>
        <v/>
      </c>
    </row>
    <row r="28" spans="1:16">
      <c r="A28">
        <f>ZZT!A28</f>
        <v>19</v>
      </c>
      <c r="B28" s="24" t="e">
        <f ca="1"/>
        <v>#NAME?</v>
      </c>
      <c r="C28" t="str">
        <f>ZT!A29</f>
        <v/>
      </c>
      <c r="D28" s="25" t="str">
        <f>IF(C28="","",MMULT(ZT!$B29:INDEX(ZTM,C28-Adatmátrix!$B$2+1,Adatmátrix!$B$5-Adatmátrix!$B$4+1),$B$9:INDEX(beta1,Adatmátrix!$B$5-Adatmátrix!$B$4+1)))</f>
        <v/>
      </c>
      <c r="F28">
        <f t="shared" si="7"/>
        <v>20</v>
      </c>
      <c r="G28" s="8" t="e">
        <f t="shared" ca="1" si="1"/>
        <v>#NAME?</v>
      </c>
      <c r="H28" t="str">
        <f t="shared" si="2"/>
        <v/>
      </c>
      <c r="I28" s="8" t="str">
        <f t="shared" si="3"/>
        <v/>
      </c>
      <c r="M28" s="8" t="e">
        <f t="shared" ca="1" si="4"/>
        <v>#NAME?</v>
      </c>
      <c r="N28" s="6" t="e">
        <f t="shared" ca="1" si="5"/>
        <v>#NAME?</v>
      </c>
      <c r="P28" s="8" t="str">
        <f t="shared" si="6"/>
        <v/>
      </c>
    </row>
    <row r="29" spans="1:16">
      <c r="A29">
        <f>ZZT!A29</f>
        <v>20</v>
      </c>
      <c r="B29" s="24" t="e">
        <f ca="1"/>
        <v>#NAME?</v>
      </c>
      <c r="C29" t="str">
        <f>ZT!A30</f>
        <v/>
      </c>
      <c r="D29" s="25" t="str">
        <f>IF(C29="","",MMULT(ZT!$B30:INDEX(ZTM,C29-Adatmátrix!$B$2+1,Adatmátrix!$B$5-Adatmátrix!$B$4+1),$B$9:INDEX(beta1,Adatmátrix!$B$5-Adatmátrix!$B$4+1)))</f>
        <v/>
      </c>
      <c r="F29">
        <f t="shared" si="7"/>
        <v>21</v>
      </c>
      <c r="G29" s="8" t="e">
        <f t="shared" ca="1" si="1"/>
        <v>#NAME?</v>
      </c>
      <c r="H29" t="str">
        <f t="shared" si="2"/>
        <v/>
      </c>
      <c r="I29" s="8" t="str">
        <f t="shared" si="3"/>
        <v/>
      </c>
      <c r="M29" s="8" t="e">
        <f t="shared" ca="1" si="4"/>
        <v>#NAME?</v>
      </c>
      <c r="N29" s="6" t="e">
        <f t="shared" ca="1" si="5"/>
        <v>#NAME?</v>
      </c>
      <c r="P29" s="8" t="str">
        <f t="shared" si="6"/>
        <v/>
      </c>
    </row>
    <row r="30" spans="1:16">
      <c r="A30">
        <f>ZZT!A30</f>
        <v>21</v>
      </c>
      <c r="B30" s="24" t="e">
        <f ca="1"/>
        <v>#NAME?</v>
      </c>
      <c r="C30" t="str">
        <f>ZT!A31</f>
        <v/>
      </c>
      <c r="D30" s="25" t="str">
        <f>IF(C30="","",MMULT(ZT!$B31:INDEX(ZTM,C30-Adatmátrix!$B$2+1,Adatmátrix!$B$5-Adatmátrix!$B$4+1),$B$9:INDEX(beta1,Adatmátrix!$B$5-Adatmátrix!$B$4+1)))</f>
        <v/>
      </c>
      <c r="F30">
        <f t="shared" si="7"/>
        <v>22</v>
      </c>
      <c r="G30" s="8" t="e">
        <f t="shared" ca="1" si="1"/>
        <v>#NAME?</v>
      </c>
      <c r="H30" t="str">
        <f t="shared" si="2"/>
        <v/>
      </c>
      <c r="I30" s="8" t="str">
        <f t="shared" si="3"/>
        <v/>
      </c>
      <c r="M30" s="8" t="e">
        <f t="shared" ca="1" si="4"/>
        <v>#NAME?</v>
      </c>
      <c r="N30" s="6" t="e">
        <f t="shared" ca="1" si="5"/>
        <v>#NAME?</v>
      </c>
      <c r="P30" s="8" t="str">
        <f t="shared" si="6"/>
        <v/>
      </c>
    </row>
    <row r="31" spans="1:16">
      <c r="A31">
        <f>ZZT!A31</f>
        <v>22</v>
      </c>
      <c r="B31" s="24" t="e">
        <f ca="1"/>
        <v>#NAME?</v>
      </c>
      <c r="C31" t="str">
        <f>ZT!A32</f>
        <v/>
      </c>
      <c r="D31" s="25" t="str">
        <f>IF(C31="","",MMULT(ZT!$B32:INDEX(ZTM,C31-Adatmátrix!$B$2+1,Adatmátrix!$B$5-Adatmátrix!$B$4+1),$B$9:INDEX(beta1,Adatmátrix!$B$5-Adatmátrix!$B$4+1)))</f>
        <v/>
      </c>
      <c r="F31">
        <f t="shared" si="7"/>
        <v>23</v>
      </c>
      <c r="G31" s="8" t="e">
        <f t="shared" ca="1" si="1"/>
        <v>#NAME?</v>
      </c>
      <c r="H31" t="str">
        <f t="shared" si="2"/>
        <v/>
      </c>
      <c r="I31" s="8" t="str">
        <f t="shared" si="3"/>
        <v/>
      </c>
      <c r="M31" s="8" t="e">
        <f t="shared" ca="1" si="4"/>
        <v>#NAME?</v>
      </c>
      <c r="N31" s="6" t="e">
        <f t="shared" ca="1" si="5"/>
        <v>#NAME?</v>
      </c>
      <c r="P31" s="8" t="str">
        <f t="shared" si="6"/>
        <v/>
      </c>
    </row>
    <row r="32" spans="1:16">
      <c r="A32">
        <f>ZZT!A32</f>
        <v>23</v>
      </c>
      <c r="B32" s="24" t="e">
        <f ca="1"/>
        <v>#NAME?</v>
      </c>
      <c r="C32" t="str">
        <f>ZT!A33</f>
        <v/>
      </c>
      <c r="D32" s="25" t="str">
        <f>IF(C32="","",MMULT(ZT!$B33:INDEX(ZTM,C32-Adatmátrix!$B$2+1,Adatmátrix!$B$5-Adatmátrix!$B$4+1),$B$9:INDEX(beta1,Adatmátrix!$B$5-Adatmátrix!$B$4+1)))</f>
        <v/>
      </c>
      <c r="F32">
        <f t="shared" si="7"/>
        <v>24</v>
      </c>
      <c r="G32" s="8" t="e">
        <f t="shared" ca="1" si="1"/>
        <v>#NAME?</v>
      </c>
      <c r="H32" t="str">
        <f t="shared" si="2"/>
        <v/>
      </c>
      <c r="I32" s="8" t="str">
        <f t="shared" si="3"/>
        <v/>
      </c>
      <c r="M32" s="8" t="e">
        <f t="shared" ca="1" si="4"/>
        <v>#NAME?</v>
      </c>
      <c r="N32" s="6" t="e">
        <f t="shared" ca="1" si="5"/>
        <v>#NAME?</v>
      </c>
      <c r="P32" s="8" t="str">
        <f t="shared" si="6"/>
        <v/>
      </c>
    </row>
    <row r="33" spans="1:16">
      <c r="A33">
        <f>ZZT!A33</f>
        <v>24</v>
      </c>
      <c r="B33" s="24" t="e">
        <f ca="1"/>
        <v>#NAME?</v>
      </c>
      <c r="C33" t="str">
        <f>ZT!A34</f>
        <v/>
      </c>
      <c r="D33" s="25" t="str">
        <f>IF(C33="","",MMULT(ZT!$B34:INDEX(ZTM,C33-Adatmátrix!$B$2+1,Adatmátrix!$B$5-Adatmátrix!$B$4+1),$B$9:INDEX(beta1,Adatmátrix!$B$5-Adatmátrix!$B$4+1)))</f>
        <v/>
      </c>
      <c r="F33">
        <f t="shared" si="7"/>
        <v>25</v>
      </c>
      <c r="G33" s="8" t="e">
        <f t="shared" ca="1" si="1"/>
        <v>#NAME?</v>
      </c>
      <c r="H33" t="str">
        <f t="shared" si="2"/>
        <v/>
      </c>
      <c r="I33" s="8" t="str">
        <f t="shared" si="3"/>
        <v/>
      </c>
      <c r="M33" s="8" t="e">
        <f t="shared" ca="1" si="4"/>
        <v>#NAME?</v>
      </c>
      <c r="N33" s="6" t="e">
        <f t="shared" ca="1" si="5"/>
        <v>#NAME?</v>
      </c>
      <c r="P33" s="8" t="str">
        <f t="shared" si="6"/>
        <v/>
      </c>
    </row>
    <row r="34" spans="1:16">
      <c r="A34">
        <f>ZZT!A34</f>
        <v>25</v>
      </c>
      <c r="B34" s="24" t="e">
        <f ca="1"/>
        <v>#NAME?</v>
      </c>
      <c r="C34" t="str">
        <f>ZT!A35</f>
        <v/>
      </c>
      <c r="D34" s="25" t="str">
        <f>IF(C34="","",MMULT(ZT!$B35:INDEX(ZTM,C34-Adatmátrix!$B$2+1,Adatmátrix!$B$5-Adatmátrix!$B$4+1),$B$9:INDEX(beta1,Adatmátrix!$B$5-Adatmátrix!$B$4+1)))</f>
        <v/>
      </c>
      <c r="F34">
        <f t="shared" si="7"/>
        <v>26</v>
      </c>
      <c r="G34" s="8" t="e">
        <f t="shared" ca="1" si="1"/>
        <v>#NAME?</v>
      </c>
      <c r="H34" t="str">
        <f t="shared" si="2"/>
        <v/>
      </c>
      <c r="I34" s="8" t="str">
        <f t="shared" si="3"/>
        <v/>
      </c>
      <c r="M34" s="8" t="e">
        <f t="shared" ca="1" si="4"/>
        <v>#NAME?</v>
      </c>
      <c r="N34" s="6" t="e">
        <f t="shared" ca="1" si="5"/>
        <v>#NAME?</v>
      </c>
      <c r="P34" s="8" t="str">
        <f t="shared" si="6"/>
        <v/>
      </c>
    </row>
    <row r="35" spans="1:16">
      <c r="A35">
        <f>ZZT!A35</f>
        <v>26</v>
      </c>
      <c r="B35" s="24" t="e">
        <f ca="1"/>
        <v>#NAME?</v>
      </c>
      <c r="C35" t="str">
        <f>ZT!A36</f>
        <v/>
      </c>
      <c r="D35" s="25" t="str">
        <f>IF(C35="","",MMULT(ZT!$B36:INDEX(ZTM,C35-Adatmátrix!$B$2+1,Adatmátrix!$B$5-Adatmátrix!$B$4+1),$B$9:INDEX(beta1,Adatmátrix!$B$5-Adatmátrix!$B$4+1)))</f>
        <v/>
      </c>
      <c r="F35">
        <f t="shared" si="7"/>
        <v>27</v>
      </c>
      <c r="G35" s="8" t="e">
        <f t="shared" ca="1" si="1"/>
        <v>#NAME?</v>
      </c>
      <c r="H35" t="str">
        <f t="shared" si="2"/>
        <v/>
      </c>
      <c r="I35" s="8" t="str">
        <f t="shared" si="3"/>
        <v/>
      </c>
      <c r="M35" s="8" t="e">
        <f t="shared" ca="1" si="4"/>
        <v>#NAME?</v>
      </c>
      <c r="N35" s="6" t="e">
        <f t="shared" ca="1" si="5"/>
        <v>#NAME?</v>
      </c>
      <c r="P35" s="8" t="str">
        <f t="shared" si="6"/>
        <v/>
      </c>
    </row>
    <row r="36" spans="1:16">
      <c r="A36">
        <f>ZZT!A36</f>
        <v>27</v>
      </c>
      <c r="B36" s="24" t="e">
        <f ca="1"/>
        <v>#NAME?</v>
      </c>
      <c r="C36" t="str">
        <f>ZT!A37</f>
        <v/>
      </c>
      <c r="D36" s="25" t="str">
        <f>IF(C36="","",MMULT(ZT!$B37:INDEX(ZTM,C36-Adatmátrix!$B$2+1,Adatmátrix!$B$5-Adatmátrix!$B$4+1),$B$9:INDEX(beta1,Adatmátrix!$B$5-Adatmátrix!$B$4+1)))</f>
        <v/>
      </c>
      <c r="F36">
        <f t="shared" si="7"/>
        <v>28</v>
      </c>
      <c r="G36" s="8" t="e">
        <f t="shared" ca="1" si="1"/>
        <v>#NAME?</v>
      </c>
      <c r="H36" t="str">
        <f t="shared" si="2"/>
        <v/>
      </c>
      <c r="I36" s="8" t="str">
        <f t="shared" si="3"/>
        <v/>
      </c>
      <c r="M36" s="8" t="e">
        <f t="shared" ca="1" si="4"/>
        <v>#NAME?</v>
      </c>
      <c r="N36" s="6" t="e">
        <f t="shared" ca="1" si="5"/>
        <v>#NAME?</v>
      </c>
      <c r="P36" s="8" t="str">
        <f t="shared" si="6"/>
        <v/>
      </c>
    </row>
    <row r="37" spans="1:16">
      <c r="A37">
        <f>ZZT!A37</f>
        <v>28</v>
      </c>
      <c r="B37" s="24" t="e">
        <f ca="1"/>
        <v>#NAME?</v>
      </c>
      <c r="C37" t="str">
        <f>ZT!A38</f>
        <v/>
      </c>
      <c r="D37" s="25" t="str">
        <f>IF(C37="","",MMULT(ZT!$B38:INDEX(ZTM,C37-Adatmátrix!$B$2+1,Adatmátrix!$B$5-Adatmátrix!$B$4+1),$B$9:INDEX(beta1,Adatmátrix!$B$5-Adatmátrix!$B$4+1)))</f>
        <v/>
      </c>
      <c r="F37">
        <f t="shared" si="7"/>
        <v>29</v>
      </c>
      <c r="G37" s="8" t="e">
        <f t="shared" ca="1" si="1"/>
        <v>#NAME?</v>
      </c>
      <c r="H37" t="str">
        <f t="shared" si="2"/>
        <v/>
      </c>
      <c r="I37" s="8" t="str">
        <f t="shared" si="3"/>
        <v/>
      </c>
      <c r="M37" s="8" t="e">
        <f t="shared" ca="1" si="4"/>
        <v>#NAME?</v>
      </c>
      <c r="N37" s="6" t="e">
        <f t="shared" ca="1" si="5"/>
        <v>#NAME?</v>
      </c>
      <c r="P37" s="8" t="str">
        <f t="shared" si="6"/>
        <v/>
      </c>
    </row>
    <row r="38" spans="1:16">
      <c r="A38">
        <f>ZZT!A38</f>
        <v>29</v>
      </c>
      <c r="B38" s="24" t="e">
        <f ca="1"/>
        <v>#NAME?</v>
      </c>
      <c r="C38" t="str">
        <f>ZT!A39</f>
        <v/>
      </c>
      <c r="D38" s="25" t="str">
        <f>IF(C38="","",MMULT(ZT!$B39:INDEX(ZTM,C38-Adatmátrix!$B$2+1,Adatmátrix!$B$5-Adatmátrix!$B$4+1),$B$9:INDEX(beta1,Adatmátrix!$B$5-Adatmátrix!$B$4+1)))</f>
        <v/>
      </c>
      <c r="F38">
        <f t="shared" si="7"/>
        <v>30</v>
      </c>
      <c r="G38" s="8" t="e">
        <f t="shared" ca="1" si="1"/>
        <v>#NAME?</v>
      </c>
      <c r="H38" t="str">
        <f t="shared" si="2"/>
        <v/>
      </c>
      <c r="I38" s="8" t="str">
        <f t="shared" si="3"/>
        <v/>
      </c>
      <c r="M38" s="8" t="e">
        <f t="shared" ca="1" si="4"/>
        <v>#NAME?</v>
      </c>
      <c r="N38" s="6" t="e">
        <f t="shared" ca="1" si="5"/>
        <v>#NAME?</v>
      </c>
      <c r="P38" s="8" t="str">
        <f t="shared" si="6"/>
        <v/>
      </c>
    </row>
    <row r="39" spans="1:16">
      <c r="A39">
        <f>ZZT!A39</f>
        <v>30</v>
      </c>
      <c r="B39" s="24" t="e">
        <f ca="1"/>
        <v>#NAME?</v>
      </c>
      <c r="C39" t="str">
        <f>ZT!A40</f>
        <v/>
      </c>
      <c r="D39" s="25" t="str">
        <f>IF(C39="","",MMULT(ZT!$B40:INDEX(ZTM,C39-Adatmátrix!$B$2+1,Adatmátrix!$B$5-Adatmátrix!$B$4+1),$B$9:INDEX(beta1,Adatmátrix!$B$5-Adatmátrix!$B$4+1)))</f>
        <v/>
      </c>
      <c r="F39">
        <f t="shared" si="7"/>
        <v>31</v>
      </c>
      <c r="G39" s="8" t="e">
        <f t="shared" ca="1" si="1"/>
        <v>#NAME?</v>
      </c>
      <c r="H39" t="str">
        <f t="shared" si="2"/>
        <v/>
      </c>
      <c r="I39" s="8" t="str">
        <f t="shared" si="3"/>
        <v/>
      </c>
      <c r="M39" s="8" t="e">
        <f t="shared" ca="1" si="4"/>
        <v>#NAME?</v>
      </c>
      <c r="N39" s="6" t="e">
        <f t="shared" ca="1" si="5"/>
        <v>#NAME?</v>
      </c>
      <c r="P39" s="8" t="str">
        <f t="shared" si="6"/>
        <v/>
      </c>
    </row>
    <row r="40" spans="1:16">
      <c r="A40">
        <f>ZZT!A40</f>
        <v>31</v>
      </c>
      <c r="B40" s="24" t="e">
        <f ca="1"/>
        <v>#NAME?</v>
      </c>
      <c r="C40" t="str">
        <f>ZT!A41</f>
        <v/>
      </c>
      <c r="D40" s="25" t="str">
        <f>IF(C40="","",MMULT(ZT!$B41:INDEX(ZTM,C40-Adatmátrix!$B$2+1,Adatmátrix!$B$5-Adatmátrix!$B$4+1),$B$9:INDEX(beta1,Adatmátrix!$B$5-Adatmátrix!$B$4+1)))</f>
        <v/>
      </c>
      <c r="F40">
        <f t="shared" si="7"/>
        <v>32</v>
      </c>
      <c r="G40" s="8" t="e">
        <f t="shared" ca="1" si="1"/>
        <v>#NAME?</v>
      </c>
      <c r="H40" t="str">
        <f t="shared" si="2"/>
        <v/>
      </c>
      <c r="I40" s="8" t="str">
        <f t="shared" si="3"/>
        <v/>
      </c>
      <c r="M40" s="8" t="e">
        <f t="shared" ca="1" si="4"/>
        <v>#NAME?</v>
      </c>
      <c r="N40" s="6" t="e">
        <f t="shared" ca="1" si="5"/>
        <v>#NAME?</v>
      </c>
      <c r="P40" s="8" t="str">
        <f t="shared" si="6"/>
        <v/>
      </c>
    </row>
    <row r="41" spans="1:16">
      <c r="A41">
        <f>ZZT!A41</f>
        <v>32</v>
      </c>
      <c r="B41" s="24" t="e">
        <f ca="1"/>
        <v>#NAME?</v>
      </c>
      <c r="C41" t="str">
        <f>ZT!A42</f>
        <v/>
      </c>
      <c r="D41" s="25" t="str">
        <f>IF(C41="","",MMULT(ZT!$B42:INDEX(ZTM,C41-Adatmátrix!$B$2+1,Adatmátrix!$B$5-Adatmátrix!$B$4+1),$B$9:INDEX(beta1,Adatmátrix!$B$5-Adatmátrix!$B$4+1)))</f>
        <v/>
      </c>
      <c r="F41">
        <f t="shared" si="7"/>
        <v>33</v>
      </c>
      <c r="G41" s="8" t="e">
        <f t="shared" ca="1" si="1"/>
        <v>#NAME?</v>
      </c>
      <c r="H41" t="str">
        <f t="shared" si="2"/>
        <v/>
      </c>
      <c r="I41" s="8" t="str">
        <f t="shared" si="3"/>
        <v/>
      </c>
      <c r="M41" s="8" t="e">
        <f t="shared" ca="1" si="4"/>
        <v>#NAME?</v>
      </c>
      <c r="N41" s="6" t="e">
        <f t="shared" ca="1" si="5"/>
        <v>#NAME?</v>
      </c>
      <c r="P41" s="8" t="str">
        <f t="shared" si="6"/>
        <v/>
      </c>
    </row>
    <row r="42" spans="1:16">
      <c r="A42">
        <f>ZZT!A42</f>
        <v>33</v>
      </c>
      <c r="B42" s="24" t="e">
        <f ca="1"/>
        <v>#NAME?</v>
      </c>
      <c r="C42" t="str">
        <f>ZT!A43</f>
        <v/>
      </c>
      <c r="D42" s="25" t="str">
        <f>IF(C42="","",MMULT(ZT!$B43:INDEX(ZTM,C42-Adatmátrix!$B$2+1,Adatmátrix!$B$5-Adatmátrix!$B$4+1),$B$9:INDEX(beta1,Adatmátrix!$B$5-Adatmátrix!$B$4+1)))</f>
        <v/>
      </c>
      <c r="F42">
        <f t="shared" si="7"/>
        <v>34</v>
      </c>
      <c r="G42" s="8" t="e">
        <f t="shared" ca="1" si="1"/>
        <v>#NAME?</v>
      </c>
      <c r="H42" t="str">
        <f t="shared" si="2"/>
        <v/>
      </c>
      <c r="I42" s="8" t="str">
        <f t="shared" si="3"/>
        <v/>
      </c>
      <c r="M42" s="8" t="e">
        <f t="shared" ca="1" si="4"/>
        <v>#NAME?</v>
      </c>
      <c r="N42" s="6" t="e">
        <f t="shared" ca="1" si="5"/>
        <v>#NAME?</v>
      </c>
      <c r="P42" s="8" t="str">
        <f t="shared" si="6"/>
        <v/>
      </c>
    </row>
    <row r="43" spans="1:16">
      <c r="A43">
        <f>ZZT!A43</f>
        <v>34</v>
      </c>
      <c r="B43" s="24" t="e">
        <f ca="1"/>
        <v>#NAME?</v>
      </c>
      <c r="C43" t="str">
        <f>ZT!A44</f>
        <v/>
      </c>
      <c r="D43" s="25" t="str">
        <f>IF(C43="","",MMULT(ZT!$B44:INDEX(ZTM,C43-Adatmátrix!$B$2+1,Adatmátrix!$B$5-Adatmátrix!$B$4+1),$B$9:INDEX(beta1,Adatmátrix!$B$5-Adatmátrix!$B$4+1)))</f>
        <v/>
      </c>
      <c r="F43">
        <f t="shared" si="7"/>
        <v>35</v>
      </c>
      <c r="G43" s="8" t="e">
        <f t="shared" ca="1" si="1"/>
        <v>#NAME?</v>
      </c>
      <c r="H43" t="str">
        <f t="shared" si="2"/>
        <v/>
      </c>
      <c r="I43" s="8" t="str">
        <f t="shared" si="3"/>
        <v/>
      </c>
      <c r="M43" s="8" t="e">
        <f t="shared" ca="1" si="4"/>
        <v>#NAME?</v>
      </c>
      <c r="N43" s="6" t="e">
        <f t="shared" ca="1" si="5"/>
        <v>#NAME?</v>
      </c>
      <c r="P43" s="8" t="str">
        <f t="shared" si="6"/>
        <v/>
      </c>
    </row>
    <row r="44" spans="1:16">
      <c r="A44">
        <f>ZZT!A44</f>
        <v>35</v>
      </c>
      <c r="B44" s="24" t="e">
        <f ca="1"/>
        <v>#NAME?</v>
      </c>
      <c r="C44" t="str">
        <f>ZT!A45</f>
        <v/>
      </c>
      <c r="D44" s="25" t="str">
        <f>IF(C44="","",MMULT(ZT!$B45:INDEX(ZTM,C44-Adatmátrix!$B$2+1,Adatmátrix!$B$5-Adatmátrix!$B$4+1),$B$9:INDEX(beta1,Adatmátrix!$B$5-Adatmátrix!$B$4+1)))</f>
        <v/>
      </c>
      <c r="F44">
        <f t="shared" si="7"/>
        <v>36</v>
      </c>
      <c r="G44" s="8" t="e">
        <f t="shared" ca="1" si="1"/>
        <v>#NAME?</v>
      </c>
      <c r="H44" t="str">
        <f t="shared" si="2"/>
        <v/>
      </c>
      <c r="I44" s="8" t="str">
        <f t="shared" si="3"/>
        <v/>
      </c>
      <c r="M44" s="8" t="e">
        <f t="shared" ca="1" si="4"/>
        <v>#NAME?</v>
      </c>
      <c r="N44" s="6" t="e">
        <f t="shared" ca="1" si="5"/>
        <v>#NAME?</v>
      </c>
      <c r="P44" s="8" t="str">
        <f t="shared" si="6"/>
        <v/>
      </c>
    </row>
    <row r="45" spans="1:16">
      <c r="A45">
        <f>ZZT!A45</f>
        <v>36</v>
      </c>
      <c r="B45" s="24" t="e">
        <f ca="1"/>
        <v>#NAME?</v>
      </c>
      <c r="C45" t="str">
        <f>ZT!A46</f>
        <v/>
      </c>
      <c r="D45" s="25" t="str">
        <f>IF(C45="","",MMULT(ZT!$B46:INDEX(ZTM,C45-Adatmátrix!$B$2+1,Adatmátrix!$B$5-Adatmátrix!$B$4+1),$B$9:INDEX(beta1,Adatmátrix!$B$5-Adatmátrix!$B$4+1)))</f>
        <v/>
      </c>
      <c r="F45">
        <f t="shared" si="7"/>
        <v>37</v>
      </c>
      <c r="G45" s="8" t="e">
        <f t="shared" ca="1" si="1"/>
        <v>#NAME?</v>
      </c>
      <c r="H45" t="str">
        <f t="shared" si="2"/>
        <v/>
      </c>
      <c r="I45" s="8" t="str">
        <f t="shared" si="3"/>
        <v/>
      </c>
      <c r="M45" s="8" t="e">
        <f t="shared" ca="1" si="4"/>
        <v>#NAME?</v>
      </c>
      <c r="N45" s="6" t="e">
        <f t="shared" ca="1" si="5"/>
        <v>#NAME?</v>
      </c>
      <c r="P45" s="8" t="str">
        <f t="shared" si="6"/>
        <v/>
      </c>
    </row>
    <row r="46" spans="1:16">
      <c r="A46">
        <f>ZZT!A46</f>
        <v>37</v>
      </c>
      <c r="B46" s="24" t="e">
        <f ca="1"/>
        <v>#NAME?</v>
      </c>
      <c r="C46" t="str">
        <f>ZT!A47</f>
        <v/>
      </c>
      <c r="D46" s="25" t="str">
        <f>IF(C46="","",MMULT(ZT!$B47:INDEX(ZTM,C46-Adatmátrix!$B$2+1,Adatmátrix!$B$5-Adatmátrix!$B$4+1),$B$9:INDEX(beta1,Adatmátrix!$B$5-Adatmátrix!$B$4+1)))</f>
        <v/>
      </c>
      <c r="F46">
        <f t="shared" si="7"/>
        <v>38</v>
      </c>
      <c r="G46" s="8" t="e">
        <f t="shared" ca="1" si="1"/>
        <v>#NAME?</v>
      </c>
      <c r="H46" t="str">
        <f t="shared" si="2"/>
        <v/>
      </c>
      <c r="I46" s="8" t="str">
        <f t="shared" si="3"/>
        <v/>
      </c>
      <c r="M46" s="8" t="e">
        <f t="shared" ca="1" si="4"/>
        <v>#NAME?</v>
      </c>
      <c r="N46" s="6" t="e">
        <f t="shared" ca="1" si="5"/>
        <v>#NAME?</v>
      </c>
      <c r="P46" s="8" t="str">
        <f t="shared" si="6"/>
        <v/>
      </c>
    </row>
    <row r="47" spans="1:16">
      <c r="A47">
        <f>ZZT!A47</f>
        <v>38</v>
      </c>
      <c r="B47" s="24" t="e">
        <f ca="1"/>
        <v>#NAME?</v>
      </c>
      <c r="C47" t="str">
        <f>ZT!A48</f>
        <v/>
      </c>
      <c r="D47" s="25" t="str">
        <f>IF(C47="","",MMULT(ZT!$B48:INDEX(ZTM,C47-Adatmátrix!$B$2+1,Adatmátrix!$B$5-Adatmátrix!$B$4+1),$B$9:INDEX(beta1,Adatmátrix!$B$5-Adatmátrix!$B$4+1)))</f>
        <v/>
      </c>
      <c r="F47">
        <f t="shared" si="7"/>
        <v>39</v>
      </c>
      <c r="G47" s="8" t="e">
        <f t="shared" ca="1" si="1"/>
        <v>#NAME?</v>
      </c>
      <c r="H47" t="str">
        <f t="shared" si="2"/>
        <v/>
      </c>
      <c r="I47" s="8" t="str">
        <f t="shared" si="3"/>
        <v/>
      </c>
      <c r="M47" s="8" t="e">
        <f t="shared" ca="1" si="4"/>
        <v>#NAME?</v>
      </c>
      <c r="N47" s="6" t="e">
        <f t="shared" ca="1" si="5"/>
        <v>#NAME?</v>
      </c>
      <c r="P47" s="8" t="str">
        <f t="shared" si="6"/>
        <v/>
      </c>
    </row>
    <row r="48" spans="1:16">
      <c r="A48">
        <f>ZZT!A48</f>
        <v>39</v>
      </c>
      <c r="B48" s="24" t="e">
        <f ca="1"/>
        <v>#NAME?</v>
      </c>
      <c r="C48" t="str">
        <f>ZT!A49</f>
        <v/>
      </c>
      <c r="D48" s="25" t="str">
        <f>IF(C48="","",MMULT(ZT!$B49:INDEX(ZTM,C48-Adatmátrix!$B$2+1,Adatmátrix!$B$5-Adatmátrix!$B$4+1),$B$9:INDEX(beta1,Adatmátrix!$B$5-Adatmátrix!$B$4+1)))</f>
        <v/>
      </c>
      <c r="F48">
        <f t="shared" si="7"/>
        <v>40</v>
      </c>
      <c r="G48" s="8" t="e">
        <f t="shared" ca="1" si="1"/>
        <v>#NAME?</v>
      </c>
      <c r="H48" t="str">
        <f t="shared" si="2"/>
        <v/>
      </c>
      <c r="I48" s="8" t="str">
        <f t="shared" si="3"/>
        <v/>
      </c>
      <c r="M48" s="8" t="e">
        <f t="shared" ca="1" si="4"/>
        <v>#NAME?</v>
      </c>
      <c r="N48" s="6" t="e">
        <f t="shared" ca="1" si="5"/>
        <v>#NAME?</v>
      </c>
      <c r="P48" s="8" t="str">
        <f t="shared" si="6"/>
        <v/>
      </c>
    </row>
    <row r="49" spans="1:16">
      <c r="A49">
        <f>ZZT!A49</f>
        <v>40</v>
      </c>
      <c r="B49" s="24" t="e">
        <f ca="1"/>
        <v>#NAME?</v>
      </c>
      <c r="C49" t="str">
        <f>ZT!A50</f>
        <v/>
      </c>
      <c r="D49" s="25" t="str">
        <f>IF(C49="","",MMULT(ZT!$B50:INDEX(ZTM,C49-Adatmátrix!$B$2+1,Adatmátrix!$B$5-Adatmátrix!$B$4+1),$B$9:INDEX(beta1,Adatmátrix!$B$5-Adatmátrix!$B$4+1)))</f>
        <v/>
      </c>
      <c r="F49">
        <f t="shared" si="7"/>
        <v>41</v>
      </c>
      <c r="G49" s="8" t="e">
        <f t="shared" ca="1" si="1"/>
        <v>#NAME?</v>
      </c>
      <c r="H49" t="str">
        <f t="shared" si="2"/>
        <v/>
      </c>
      <c r="I49" s="8" t="str">
        <f t="shared" si="3"/>
        <v/>
      </c>
      <c r="M49" s="8" t="e">
        <f t="shared" ca="1" si="4"/>
        <v>#NAME?</v>
      </c>
      <c r="N49" s="6" t="e">
        <f t="shared" ca="1" si="5"/>
        <v>#NAME?</v>
      </c>
      <c r="P49" s="8" t="str">
        <f t="shared" si="6"/>
        <v/>
      </c>
    </row>
    <row r="50" spans="1:16">
      <c r="A50">
        <f>ZZT!A50</f>
        <v>41</v>
      </c>
      <c r="B50" s="24" t="e">
        <f ca="1"/>
        <v>#NAME?</v>
      </c>
      <c r="C50" t="str">
        <f>ZT!A51</f>
        <v/>
      </c>
      <c r="D50" s="25" t="str">
        <f>IF(C50="","",MMULT(ZT!$B51:INDEX(ZTM,C50-Adatmátrix!$B$2+1,Adatmátrix!$B$5-Adatmátrix!$B$4+1),$B$9:INDEX(beta1,Adatmátrix!$B$5-Adatmátrix!$B$4+1)))</f>
        <v/>
      </c>
      <c r="F50">
        <f t="shared" si="7"/>
        <v>42</v>
      </c>
      <c r="G50" s="8" t="e">
        <f t="shared" ca="1" si="1"/>
        <v>#NAME?</v>
      </c>
      <c r="H50" t="str">
        <f t="shared" si="2"/>
        <v/>
      </c>
      <c r="I50" s="8" t="str">
        <f t="shared" si="3"/>
        <v/>
      </c>
      <c r="M50" s="8" t="e">
        <f t="shared" ca="1" si="4"/>
        <v>#NAME?</v>
      </c>
      <c r="N50" s="6" t="e">
        <f t="shared" ca="1" si="5"/>
        <v>#NAME?</v>
      </c>
      <c r="P50" s="8" t="str">
        <f t="shared" si="6"/>
        <v/>
      </c>
    </row>
    <row r="51" spans="1:16">
      <c r="A51">
        <f>ZZT!A51</f>
        <v>42</v>
      </c>
      <c r="B51" s="24" t="e">
        <f ca="1"/>
        <v>#NAME?</v>
      </c>
      <c r="C51" t="str">
        <f>ZT!A52</f>
        <v/>
      </c>
      <c r="D51" s="25" t="str">
        <f>IF(C51="","",MMULT(ZT!$B52:INDEX(ZTM,C51-Adatmátrix!$B$2+1,Adatmátrix!$B$5-Adatmátrix!$B$4+1),$B$9:INDEX(beta1,Adatmátrix!$B$5-Adatmátrix!$B$4+1)))</f>
        <v/>
      </c>
      <c r="F51">
        <f t="shared" si="7"/>
        <v>43</v>
      </c>
      <c r="G51" s="8" t="e">
        <f t="shared" ca="1" si="1"/>
        <v>#NAME?</v>
      </c>
      <c r="H51" t="str">
        <f t="shared" si="2"/>
        <v/>
      </c>
      <c r="I51" s="8" t="str">
        <f t="shared" si="3"/>
        <v/>
      </c>
      <c r="M51" s="8" t="e">
        <f t="shared" ca="1" si="4"/>
        <v>#NAME?</v>
      </c>
      <c r="N51" s="6" t="e">
        <f t="shared" ca="1" si="5"/>
        <v>#NAME?</v>
      </c>
      <c r="P51" s="8" t="str">
        <f t="shared" si="6"/>
        <v/>
      </c>
    </row>
    <row r="52" spans="1:16">
      <c r="A52">
        <f>ZZT!A52</f>
        <v>43</v>
      </c>
      <c r="B52" s="24" t="e">
        <f ca="1"/>
        <v>#NAME?</v>
      </c>
      <c r="C52" t="str">
        <f>ZT!A53</f>
        <v/>
      </c>
      <c r="D52" s="25" t="str">
        <f>IF(C52="","",MMULT(ZT!$B53:INDEX(ZTM,C52-Adatmátrix!$B$2+1,Adatmátrix!$B$5-Adatmátrix!$B$4+1),$B$9:INDEX(beta1,Adatmátrix!$B$5-Adatmátrix!$B$4+1)))</f>
        <v/>
      </c>
      <c r="F52">
        <f t="shared" si="7"/>
        <v>44</v>
      </c>
      <c r="G52" s="8" t="e">
        <f t="shared" ca="1" si="1"/>
        <v>#NAME?</v>
      </c>
      <c r="H52" t="str">
        <f t="shared" si="2"/>
        <v/>
      </c>
      <c r="I52" s="8" t="str">
        <f t="shared" si="3"/>
        <v/>
      </c>
      <c r="M52" s="8" t="e">
        <f t="shared" ca="1" si="4"/>
        <v>#NAME?</v>
      </c>
      <c r="N52" s="6" t="e">
        <f t="shared" ca="1" si="5"/>
        <v>#NAME?</v>
      </c>
      <c r="P52" s="8" t="str">
        <f t="shared" si="6"/>
        <v/>
      </c>
    </row>
    <row r="53" spans="1:16">
      <c r="A53">
        <f>ZZT!A53</f>
        <v>44</v>
      </c>
      <c r="B53" s="24" t="e">
        <f ca="1"/>
        <v>#NAME?</v>
      </c>
      <c r="C53" t="str">
        <f>ZT!A54</f>
        <v/>
      </c>
      <c r="D53" s="25" t="str">
        <f>IF(C53="","",MMULT(ZT!$B54:INDEX(ZTM,C53-Adatmátrix!$B$2+1,Adatmátrix!$B$5-Adatmátrix!$B$4+1),$B$9:INDEX(beta1,Adatmátrix!$B$5-Adatmátrix!$B$4+1)))</f>
        <v/>
      </c>
      <c r="F53">
        <f t="shared" si="7"/>
        <v>45</v>
      </c>
      <c r="G53" s="8" t="e">
        <f t="shared" ca="1" si="1"/>
        <v>#NAME?</v>
      </c>
      <c r="H53" t="str">
        <f t="shared" si="2"/>
        <v/>
      </c>
      <c r="I53" s="8" t="str">
        <f t="shared" si="3"/>
        <v/>
      </c>
      <c r="M53" s="8" t="e">
        <f t="shared" ca="1" si="4"/>
        <v>#NAME?</v>
      </c>
      <c r="N53" s="6" t="e">
        <f t="shared" ca="1" si="5"/>
        <v>#NAME?</v>
      </c>
      <c r="P53" s="8" t="str">
        <f t="shared" si="6"/>
        <v/>
      </c>
    </row>
    <row r="54" spans="1:16">
      <c r="A54">
        <f>ZZT!A54</f>
        <v>45</v>
      </c>
      <c r="B54" s="24" t="e">
        <f ca="1"/>
        <v>#NAME?</v>
      </c>
      <c r="C54" t="str">
        <f>ZT!A55</f>
        <v/>
      </c>
      <c r="D54" s="25" t="str">
        <f>IF(C54="","",MMULT(ZT!$B55:INDEX(ZTM,C54-Adatmátrix!$B$2+1,Adatmátrix!$B$5-Adatmátrix!$B$4+1),$B$9:INDEX(beta1,Adatmátrix!$B$5-Adatmátrix!$B$4+1)))</f>
        <v/>
      </c>
      <c r="F54">
        <f t="shared" si="7"/>
        <v>46</v>
      </c>
      <c r="G54" s="8" t="e">
        <f t="shared" ca="1" si="1"/>
        <v>#NAME?</v>
      </c>
      <c r="H54" t="str">
        <f t="shared" si="2"/>
        <v/>
      </c>
      <c r="I54" s="8" t="str">
        <f t="shared" si="3"/>
        <v/>
      </c>
      <c r="M54" s="8" t="e">
        <f t="shared" ca="1" si="4"/>
        <v>#NAME?</v>
      </c>
      <c r="N54" s="6" t="e">
        <f t="shared" ca="1" si="5"/>
        <v>#NAME?</v>
      </c>
      <c r="P54" s="8" t="str">
        <f t="shared" si="6"/>
        <v/>
      </c>
    </row>
    <row r="55" spans="1:16">
      <c r="A55">
        <f>ZZT!A55</f>
        <v>46</v>
      </c>
      <c r="B55" s="24" t="e">
        <f ca="1"/>
        <v>#NAME?</v>
      </c>
      <c r="C55" t="str">
        <f>ZT!A56</f>
        <v/>
      </c>
      <c r="D55" s="25" t="str">
        <f>IF(C55="","",MMULT(ZT!$B56:INDEX(ZTM,C55-Adatmátrix!$B$2+1,Adatmátrix!$B$5-Adatmátrix!$B$4+1),$B$9:INDEX(beta1,Adatmátrix!$B$5-Adatmátrix!$B$4+1)))</f>
        <v/>
      </c>
      <c r="F55">
        <f t="shared" si="7"/>
        <v>47</v>
      </c>
      <c r="G55" s="8" t="e">
        <f t="shared" ca="1" si="1"/>
        <v>#NAME?</v>
      </c>
      <c r="H55" t="str">
        <f t="shared" si="2"/>
        <v/>
      </c>
      <c r="I55" s="8" t="str">
        <f t="shared" si="3"/>
        <v/>
      </c>
      <c r="M55" s="8" t="e">
        <f t="shared" ca="1" si="4"/>
        <v>#NAME?</v>
      </c>
      <c r="N55" s="6" t="e">
        <f t="shared" ca="1" si="5"/>
        <v>#NAME?</v>
      </c>
      <c r="P55" s="8" t="str">
        <f t="shared" si="6"/>
        <v/>
      </c>
    </row>
    <row r="56" spans="1:16">
      <c r="A56">
        <f>ZZT!A56</f>
        <v>47</v>
      </c>
      <c r="B56" s="24" t="e">
        <f ca="1"/>
        <v>#NAME?</v>
      </c>
      <c r="C56" t="str">
        <f>ZT!A57</f>
        <v/>
      </c>
      <c r="D56" s="25" t="str">
        <f>IF(C56="","",MMULT(ZT!$B57:INDEX(ZTM,C56-Adatmátrix!$B$2+1,Adatmátrix!$B$5-Adatmátrix!$B$4+1),$B$9:INDEX(beta1,Adatmátrix!$B$5-Adatmátrix!$B$4+1)))</f>
        <v/>
      </c>
      <c r="F56">
        <f t="shared" si="7"/>
        <v>48</v>
      </c>
      <c r="G56" s="8" t="e">
        <f t="shared" ca="1" si="1"/>
        <v>#NAME?</v>
      </c>
      <c r="H56" t="str">
        <f t="shared" si="2"/>
        <v/>
      </c>
      <c r="I56" s="8" t="str">
        <f t="shared" si="3"/>
        <v/>
      </c>
      <c r="M56" s="8" t="e">
        <f t="shared" ca="1" si="4"/>
        <v>#NAME?</v>
      </c>
      <c r="N56" s="6" t="e">
        <f t="shared" ca="1" si="5"/>
        <v>#NAME?</v>
      </c>
      <c r="P56" s="8" t="str">
        <f t="shared" si="6"/>
        <v/>
      </c>
    </row>
    <row r="57" spans="1:16">
      <c r="A57">
        <f>ZZT!A57</f>
        <v>48</v>
      </c>
      <c r="B57" s="24" t="e">
        <f ca="1"/>
        <v>#NAME?</v>
      </c>
      <c r="C57" t="str">
        <f>ZT!A58</f>
        <v/>
      </c>
      <c r="D57" s="25" t="str">
        <f>IF(C57="","",MMULT(ZT!$B58:INDEX(ZTM,C57-Adatmátrix!$B$2+1,Adatmátrix!$B$5-Adatmátrix!$B$4+1),$B$9:INDEX(beta1,Adatmátrix!$B$5-Adatmátrix!$B$4+1)))</f>
        <v/>
      </c>
      <c r="F57">
        <f t="shared" si="7"/>
        <v>49</v>
      </c>
      <c r="G57" s="8" t="e">
        <f t="shared" ca="1" si="1"/>
        <v>#NAME?</v>
      </c>
      <c r="H57" t="str">
        <f t="shared" si="2"/>
        <v/>
      </c>
      <c r="I57" s="8" t="str">
        <f t="shared" si="3"/>
        <v/>
      </c>
      <c r="M57" s="8" t="e">
        <f t="shared" ca="1" si="4"/>
        <v>#NAME?</v>
      </c>
      <c r="N57" s="6" t="e">
        <f t="shared" ca="1" si="5"/>
        <v>#NAME?</v>
      </c>
      <c r="P57" s="8" t="str">
        <f t="shared" si="6"/>
        <v/>
      </c>
    </row>
    <row r="58" spans="1:16">
      <c r="A58">
        <f>ZZT!A58</f>
        <v>49</v>
      </c>
      <c r="B58" s="24" t="e">
        <f ca="1"/>
        <v>#NAME?</v>
      </c>
      <c r="C58" t="str">
        <f>ZT!A59</f>
        <v/>
      </c>
      <c r="D58" s="25" t="str">
        <f>IF(C58="","",MMULT(ZT!$B59:INDEX(ZTM,C58-Adatmátrix!$B$2+1,Adatmátrix!$B$5-Adatmátrix!$B$4+1),$B$9:INDEX(beta1,Adatmátrix!$B$5-Adatmátrix!$B$4+1)))</f>
        <v/>
      </c>
      <c r="F58">
        <f t="shared" si="7"/>
        <v>50</v>
      </c>
      <c r="G58" s="8" t="e">
        <f t="shared" ca="1" si="1"/>
        <v>#NAME?</v>
      </c>
      <c r="H58" t="str">
        <f t="shared" si="2"/>
        <v/>
      </c>
      <c r="I58" s="8" t="str">
        <f t="shared" si="3"/>
        <v/>
      </c>
      <c r="M58" s="8" t="e">
        <f t="shared" ca="1" si="4"/>
        <v>#NAME?</v>
      </c>
      <c r="N58" s="6" t="e">
        <f t="shared" ca="1" si="5"/>
        <v>#NAME?</v>
      </c>
      <c r="P58" s="8" t="str">
        <f t="shared" si="6"/>
        <v/>
      </c>
    </row>
    <row r="59" spans="1:16">
      <c r="A59">
        <f>ZZT!A59</f>
        <v>50</v>
      </c>
      <c r="B59" s="24" t="e">
        <f ca="1"/>
        <v>#NAME?</v>
      </c>
      <c r="C59" t="str">
        <f>ZT!A60</f>
        <v/>
      </c>
      <c r="D59" s="25" t="str">
        <f>IF(C59="","",MMULT(ZT!$B60:INDEX(ZTM,C59-Adatmátrix!$B$2+1,Adatmátrix!$B$5-Adatmátrix!$B$4+1),$B$9:INDEX(beta1,Adatmátrix!$B$5-Adatmátrix!$B$4+1)))</f>
        <v/>
      </c>
      <c r="F59">
        <f t="shared" si="7"/>
        <v>51</v>
      </c>
      <c r="G59" s="8" t="e">
        <f t="shared" ca="1" si="1"/>
        <v>#NAME?</v>
      </c>
      <c r="H59" t="str">
        <f t="shared" si="2"/>
        <v/>
      </c>
      <c r="I59" s="8" t="str">
        <f t="shared" si="3"/>
        <v/>
      </c>
      <c r="M59" s="8" t="e">
        <f t="shared" ca="1" si="4"/>
        <v>#NAME?</v>
      </c>
      <c r="N59" s="6" t="e">
        <f t="shared" ca="1" si="5"/>
        <v>#NAME?</v>
      </c>
      <c r="P59" s="8" t="str">
        <f t="shared" si="6"/>
        <v/>
      </c>
    </row>
    <row r="60" spans="1:16">
      <c r="A60">
        <f>ZZT!A60</f>
        <v>51</v>
      </c>
      <c r="B60" s="24" t="e">
        <f ca="1"/>
        <v>#NAME?</v>
      </c>
      <c r="C60" t="str">
        <f>ZT!A61</f>
        <v/>
      </c>
      <c r="D60" s="25" t="str">
        <f>IF(C60="","",MMULT(ZT!$B61:INDEX(ZTM,C60-Adatmátrix!$B$2+1,Adatmátrix!$B$5-Adatmátrix!$B$4+1),$B$9:INDEX(beta1,Adatmátrix!$B$5-Adatmátrix!$B$4+1)))</f>
        <v/>
      </c>
      <c r="F60">
        <f t="shared" si="7"/>
        <v>52</v>
      </c>
      <c r="G60" s="8" t="e">
        <f t="shared" ca="1" si="1"/>
        <v>#NAME?</v>
      </c>
      <c r="H60" t="str">
        <f t="shared" si="2"/>
        <v/>
      </c>
      <c r="I60" s="8" t="str">
        <f t="shared" si="3"/>
        <v/>
      </c>
      <c r="M60" s="8" t="e">
        <f t="shared" ca="1" si="4"/>
        <v>#NAME?</v>
      </c>
      <c r="N60" s="6" t="e">
        <f t="shared" ca="1" si="5"/>
        <v>#NAME?</v>
      </c>
      <c r="P60" s="8" t="str">
        <f t="shared" si="6"/>
        <v/>
      </c>
    </row>
    <row r="61" spans="1:16">
      <c r="A61">
        <f>ZZT!A61</f>
        <v>52</v>
      </c>
      <c r="B61" s="24" t="e">
        <f ca="1"/>
        <v>#NAME?</v>
      </c>
      <c r="C61" t="str">
        <f>ZT!A62</f>
        <v/>
      </c>
      <c r="D61" s="25" t="str">
        <f>IF(C61="","",MMULT(ZT!$B62:INDEX(ZTM,C61-Adatmátrix!$B$2+1,Adatmátrix!$B$5-Adatmátrix!$B$4+1),$B$9:INDEX(beta1,Adatmátrix!$B$5-Adatmátrix!$B$4+1)))</f>
        <v/>
      </c>
      <c r="F61">
        <f t="shared" si="7"/>
        <v>53</v>
      </c>
      <c r="G61" s="8" t="e">
        <f t="shared" ca="1" si="1"/>
        <v>#NAME?</v>
      </c>
      <c r="H61" t="str">
        <f t="shared" si="2"/>
        <v/>
      </c>
      <c r="I61" s="8" t="str">
        <f t="shared" si="3"/>
        <v/>
      </c>
      <c r="M61" s="8" t="e">
        <f t="shared" ca="1" si="4"/>
        <v>#NAME?</v>
      </c>
      <c r="N61" s="6" t="e">
        <f t="shared" ca="1" si="5"/>
        <v>#NAME?</v>
      </c>
      <c r="P61" s="8" t="str">
        <f t="shared" si="6"/>
        <v/>
      </c>
    </row>
    <row r="62" spans="1:16">
      <c r="A62">
        <f>ZZT!A62</f>
        <v>53</v>
      </c>
      <c r="B62" s="24" t="e">
        <f ca="1"/>
        <v>#NAME?</v>
      </c>
      <c r="C62" t="str">
        <f>ZT!A63</f>
        <v/>
      </c>
      <c r="D62" s="25" t="str">
        <f>IF(C62="","",MMULT(ZT!$B63:INDEX(ZTM,C62-Adatmátrix!$B$2+1,Adatmátrix!$B$5-Adatmátrix!$B$4+1),$B$9:INDEX(beta1,Adatmátrix!$B$5-Adatmátrix!$B$4+1)))</f>
        <v/>
      </c>
      <c r="F62">
        <f t="shared" si="7"/>
        <v>54</v>
      </c>
      <c r="G62" s="8" t="e">
        <f t="shared" ca="1" si="1"/>
        <v>#NAME?</v>
      </c>
      <c r="H62" t="str">
        <f t="shared" si="2"/>
        <v/>
      </c>
      <c r="I62" s="8" t="str">
        <f t="shared" si="3"/>
        <v/>
      </c>
      <c r="M62" s="8" t="e">
        <f t="shared" ca="1" si="4"/>
        <v>#NAME?</v>
      </c>
      <c r="N62" s="6" t="e">
        <f t="shared" ca="1" si="5"/>
        <v>#NAME?</v>
      </c>
      <c r="P62" s="8" t="str">
        <f t="shared" si="6"/>
        <v/>
      </c>
    </row>
    <row r="63" spans="1:16">
      <c r="A63">
        <f>ZZT!A63</f>
        <v>54</v>
      </c>
      <c r="B63" s="24" t="e">
        <f ca="1"/>
        <v>#NAME?</v>
      </c>
      <c r="C63" t="str">
        <f>ZT!A64</f>
        <v/>
      </c>
      <c r="D63" s="25" t="str">
        <f>IF(C63="","",MMULT(ZT!$B64:INDEX(ZTM,C63-Adatmátrix!$B$2+1,Adatmátrix!$B$5-Adatmátrix!$B$4+1),$B$9:INDEX(beta1,Adatmátrix!$B$5-Adatmátrix!$B$4+1)))</f>
        <v/>
      </c>
      <c r="F63">
        <f t="shared" si="7"/>
        <v>55</v>
      </c>
      <c r="G63" s="8" t="e">
        <f t="shared" ca="1" si="1"/>
        <v>#NAME?</v>
      </c>
      <c r="H63" t="str">
        <f t="shared" si="2"/>
        <v/>
      </c>
      <c r="I63" s="8" t="str">
        <f t="shared" si="3"/>
        <v/>
      </c>
      <c r="M63" s="8" t="e">
        <f t="shared" ca="1" si="4"/>
        <v>#NAME?</v>
      </c>
      <c r="N63" s="6" t="e">
        <f t="shared" ca="1" si="5"/>
        <v>#NAME?</v>
      </c>
      <c r="P63" s="8" t="str">
        <f t="shared" si="6"/>
        <v/>
      </c>
    </row>
    <row r="64" spans="1:16">
      <c r="A64">
        <f>ZZT!A64</f>
        <v>55</v>
      </c>
      <c r="B64" s="24" t="e">
        <f ca="1"/>
        <v>#NAME?</v>
      </c>
      <c r="C64" t="str">
        <f>ZT!A65</f>
        <v/>
      </c>
      <c r="D64" s="25" t="str">
        <f>IF(C64="","",MMULT(ZT!$B65:INDEX(ZTM,C64-Adatmátrix!$B$2+1,Adatmátrix!$B$5-Adatmátrix!$B$4+1),$B$9:INDEX(beta1,Adatmátrix!$B$5-Adatmátrix!$B$4+1)))</f>
        <v/>
      </c>
      <c r="F64">
        <f t="shared" si="7"/>
        <v>56</v>
      </c>
      <c r="G64" s="8" t="e">
        <f t="shared" ca="1" si="1"/>
        <v>#NAME?</v>
      </c>
      <c r="H64" t="str">
        <f t="shared" si="2"/>
        <v/>
      </c>
      <c r="I64" s="8" t="str">
        <f t="shared" si="3"/>
        <v/>
      </c>
      <c r="M64" s="8" t="e">
        <f t="shared" ca="1" si="4"/>
        <v>#NAME?</v>
      </c>
      <c r="N64" s="6" t="e">
        <f t="shared" ca="1" si="5"/>
        <v>#NAME?</v>
      </c>
      <c r="P64" s="8" t="str">
        <f t="shared" si="6"/>
        <v/>
      </c>
    </row>
    <row r="65" spans="1:16">
      <c r="A65">
        <f>ZZT!A65</f>
        <v>56</v>
      </c>
      <c r="B65" s="24" t="e">
        <f ca="1"/>
        <v>#NAME?</v>
      </c>
      <c r="C65" t="str">
        <f>ZT!A66</f>
        <v/>
      </c>
      <c r="D65" s="25" t="str">
        <f>IF(C65="","",MMULT(ZT!$B66:INDEX(ZTM,C65-Adatmátrix!$B$2+1,Adatmátrix!$B$5-Adatmátrix!$B$4+1),$B$9:INDEX(beta1,Adatmátrix!$B$5-Adatmátrix!$B$4+1)))</f>
        <v/>
      </c>
      <c r="F65">
        <f t="shared" si="7"/>
        <v>57</v>
      </c>
      <c r="G65" s="8" t="e">
        <f t="shared" ca="1" si="1"/>
        <v>#NAME?</v>
      </c>
      <c r="H65" t="str">
        <f t="shared" si="2"/>
        <v/>
      </c>
      <c r="I65" s="8" t="str">
        <f t="shared" si="3"/>
        <v/>
      </c>
      <c r="M65" s="8" t="e">
        <f t="shared" ca="1" si="4"/>
        <v>#NAME?</v>
      </c>
      <c r="N65" s="6" t="e">
        <f t="shared" ca="1" si="5"/>
        <v>#NAME?</v>
      </c>
      <c r="P65" s="8" t="str">
        <f t="shared" si="6"/>
        <v/>
      </c>
    </row>
    <row r="66" spans="1:16">
      <c r="A66">
        <f>ZZT!A66</f>
        <v>57</v>
      </c>
      <c r="B66" s="24" t="e">
        <f ca="1"/>
        <v>#NAME?</v>
      </c>
      <c r="C66" t="str">
        <f>ZT!A67</f>
        <v/>
      </c>
      <c r="D66" s="25" t="str">
        <f>IF(C66="","",MMULT(ZT!$B67:INDEX(ZTM,C66-Adatmátrix!$B$2+1,Adatmátrix!$B$5-Adatmátrix!$B$4+1),$B$9:INDEX(beta1,Adatmátrix!$B$5-Adatmátrix!$B$4+1)))</f>
        <v/>
      </c>
      <c r="F66">
        <f t="shared" si="7"/>
        <v>58</v>
      </c>
      <c r="G66" s="8" t="e">
        <f t="shared" ca="1" si="1"/>
        <v>#NAME?</v>
      </c>
      <c r="H66" t="str">
        <f t="shared" si="2"/>
        <v/>
      </c>
      <c r="I66" s="8" t="str">
        <f t="shared" si="3"/>
        <v/>
      </c>
      <c r="M66" s="8" t="e">
        <f t="shared" ca="1" si="4"/>
        <v>#NAME?</v>
      </c>
      <c r="N66" s="6" t="e">
        <f t="shared" ca="1" si="5"/>
        <v>#NAME?</v>
      </c>
      <c r="P66" s="8" t="str">
        <f t="shared" si="6"/>
        <v/>
      </c>
    </row>
    <row r="67" spans="1:16">
      <c r="A67">
        <f>ZZT!A67</f>
        <v>58</v>
      </c>
      <c r="B67" s="24" t="e">
        <f ca="1"/>
        <v>#NAME?</v>
      </c>
      <c r="C67" t="str">
        <f>ZT!A68</f>
        <v/>
      </c>
      <c r="D67" s="25" t="str">
        <f>IF(C67="","",MMULT(ZT!$B68:INDEX(ZTM,C67-Adatmátrix!$B$2+1,Adatmátrix!$B$5-Adatmátrix!$B$4+1),$B$9:INDEX(beta1,Adatmátrix!$B$5-Adatmátrix!$B$4+1)))</f>
        <v/>
      </c>
      <c r="F67">
        <f t="shared" si="7"/>
        <v>59</v>
      </c>
      <c r="G67" s="8" t="e">
        <f t="shared" ca="1" si="1"/>
        <v>#NAME?</v>
      </c>
      <c r="H67" t="str">
        <f t="shared" si="2"/>
        <v/>
      </c>
      <c r="I67" s="8" t="str">
        <f t="shared" si="3"/>
        <v/>
      </c>
      <c r="M67" s="8" t="e">
        <f t="shared" ca="1" si="4"/>
        <v>#NAME?</v>
      </c>
      <c r="N67" s="6" t="e">
        <f t="shared" ca="1" si="5"/>
        <v>#NAME?</v>
      </c>
      <c r="P67" s="8"/>
    </row>
    <row r="68" spans="1:16">
      <c r="A68">
        <f>ZZT!A68</f>
        <v>59</v>
      </c>
      <c r="B68" s="24" t="e">
        <f ca="1"/>
        <v>#NAME?</v>
      </c>
      <c r="F68">
        <f t="shared" si="7"/>
        <v>60</v>
      </c>
      <c r="G68" s="8" t="e">
        <f t="shared" ca="1" si="1"/>
        <v>#NAME?</v>
      </c>
      <c r="I68" s="8"/>
      <c r="M68" s="8" t="e">
        <f t="shared" ca="1" si="4"/>
        <v>#NAME?</v>
      </c>
      <c r="N68" s="6" t="e">
        <f t="shared" ca="1" si="5"/>
        <v>#NAME?</v>
      </c>
    </row>
    <row r="69" spans="1:16">
      <c r="A69">
        <f>ZZT!A69</f>
        <v>60</v>
      </c>
      <c r="B69" s="24" t="e">
        <f ca="1"/>
        <v>#NAME?</v>
      </c>
      <c r="F69">
        <f t="shared" si="7"/>
        <v>61</v>
      </c>
      <c r="G69" s="8" t="e">
        <f t="shared" ca="1" si="1"/>
        <v>#NAME?</v>
      </c>
      <c r="I69" s="8"/>
      <c r="M69" s="8" t="e">
        <f t="shared" ca="1" si="4"/>
        <v>#NAME?</v>
      </c>
      <c r="N69" s="6" t="e">
        <f t="shared" ca="1" si="5"/>
        <v>#NAME?</v>
      </c>
    </row>
    <row r="70" spans="1:16">
      <c r="A70">
        <f>ZZT!A70</f>
        <v>61</v>
      </c>
      <c r="B70" s="24" t="e">
        <f ca="1"/>
        <v>#NAME?</v>
      </c>
      <c r="F70">
        <f t="shared" si="7"/>
        <v>62</v>
      </c>
      <c r="G70" s="8" t="e">
        <f t="shared" ca="1" si="1"/>
        <v>#NAME?</v>
      </c>
      <c r="I70" s="8"/>
      <c r="M70" s="8" t="e">
        <f t="shared" ca="1" si="4"/>
        <v>#NAME?</v>
      </c>
      <c r="N70" s="6" t="e">
        <f t="shared" ca="1" si="5"/>
        <v>#NAME?</v>
      </c>
    </row>
    <row r="71" spans="1:16">
      <c r="A71">
        <f>ZZT!A71</f>
        <v>62</v>
      </c>
      <c r="B71" s="24" t="e">
        <f ca="1"/>
        <v>#NAME?</v>
      </c>
      <c r="F71">
        <f t="shared" si="7"/>
        <v>63</v>
      </c>
      <c r="G71" s="8" t="e">
        <f t="shared" ca="1" si="1"/>
        <v>#NAME?</v>
      </c>
      <c r="I71" s="8"/>
      <c r="M71" s="8" t="e">
        <f t="shared" ca="1" si="4"/>
        <v>#NAME?</v>
      </c>
      <c r="N71" s="6" t="e">
        <f t="shared" ca="1" si="5"/>
        <v>#NAME?</v>
      </c>
    </row>
    <row r="72" spans="1:16">
      <c r="A72">
        <f>ZZT!A72</f>
        <v>63</v>
      </c>
      <c r="B72" s="24" t="e">
        <f ca="1"/>
        <v>#NAME?</v>
      </c>
      <c r="F72">
        <f t="shared" si="7"/>
        <v>64</v>
      </c>
      <c r="G72" s="8" t="e">
        <f t="shared" ca="1" si="1"/>
        <v>#NAME?</v>
      </c>
      <c r="I72" s="8"/>
      <c r="M72" s="8" t="e">
        <f t="shared" ca="1" si="4"/>
        <v>#NAME?</v>
      </c>
      <c r="N72" s="6" t="e">
        <f t="shared" ca="1" si="5"/>
        <v>#NAME?</v>
      </c>
    </row>
    <row r="73" spans="1:16">
      <c r="A73">
        <f>ZZT!A73</f>
        <v>64</v>
      </c>
      <c r="B73" s="24" t="e">
        <f ca="1"/>
        <v>#NAME?</v>
      </c>
      <c r="F73">
        <f t="shared" si="7"/>
        <v>65</v>
      </c>
      <c r="G73" s="8" t="e">
        <f t="shared" ref="G73:G117" ca="1" si="8">IF(A74="","",IF($I$6=1,-B74,B74))</f>
        <v>#NAME?</v>
      </c>
      <c r="I73" s="8"/>
      <c r="M73" s="8" t="e">
        <f t="shared" ref="M73:M117" ca="1" si="9">IF(G73="","",$K$8*G73)</f>
        <v>#NAME?</v>
      </c>
      <c r="N73" s="6" t="e">
        <f t="shared" ref="N73:N117" ca="1" si="10">IF(M73="","",1-EXP(M73))</f>
        <v>#NAME?</v>
      </c>
    </row>
    <row r="74" spans="1:16">
      <c r="A74">
        <f>ZZT!A74</f>
        <v>65</v>
      </c>
      <c r="B74" s="24" t="e">
        <f ca="1"/>
        <v>#NAME?</v>
      </c>
      <c r="F74">
        <f t="shared" si="7"/>
        <v>66</v>
      </c>
      <c r="G74" s="8" t="e">
        <f t="shared" ca="1" si="8"/>
        <v>#NAME?</v>
      </c>
      <c r="I74" s="8"/>
      <c r="M74" s="8" t="e">
        <f t="shared" ca="1" si="9"/>
        <v>#NAME?</v>
      </c>
      <c r="N74" s="6" t="e">
        <f t="shared" ca="1" si="10"/>
        <v>#NAME?</v>
      </c>
    </row>
    <row r="75" spans="1:16">
      <c r="A75">
        <f>ZZT!A75</f>
        <v>66</v>
      </c>
      <c r="B75" s="24" t="e">
        <f ca="1"/>
        <v>#NAME?</v>
      </c>
      <c r="F75">
        <f t="shared" si="7"/>
        <v>67</v>
      </c>
      <c r="G75" s="8" t="e">
        <f t="shared" ca="1" si="8"/>
        <v>#NAME?</v>
      </c>
      <c r="I75" s="8"/>
      <c r="M75" s="8" t="e">
        <f t="shared" ca="1" si="9"/>
        <v>#NAME?</v>
      </c>
      <c r="N75" s="6" t="e">
        <f t="shared" ca="1" si="10"/>
        <v>#NAME?</v>
      </c>
    </row>
    <row r="76" spans="1:16">
      <c r="A76">
        <f>ZZT!A76</f>
        <v>67</v>
      </c>
      <c r="B76" s="24" t="e">
        <f ca="1"/>
        <v>#NAME?</v>
      </c>
      <c r="F76">
        <f t="shared" si="7"/>
        <v>68</v>
      </c>
      <c r="G76" s="8" t="e">
        <f t="shared" ca="1" si="8"/>
        <v>#NAME?</v>
      </c>
      <c r="I76" s="8"/>
      <c r="M76" s="8" t="e">
        <f t="shared" ca="1" si="9"/>
        <v>#NAME?</v>
      </c>
      <c r="N76" s="6" t="e">
        <f t="shared" ca="1" si="10"/>
        <v>#NAME?</v>
      </c>
    </row>
    <row r="77" spans="1:16">
      <c r="A77">
        <f>ZZT!A77</f>
        <v>68</v>
      </c>
      <c r="B77" s="24" t="e">
        <f ca="1"/>
        <v>#NAME?</v>
      </c>
      <c r="F77">
        <f t="shared" si="7"/>
        <v>69</v>
      </c>
      <c r="G77" s="8" t="e">
        <f t="shared" ca="1" si="8"/>
        <v>#NAME?</v>
      </c>
      <c r="I77" s="8"/>
      <c r="M77" s="8" t="e">
        <f t="shared" ca="1" si="9"/>
        <v>#NAME?</v>
      </c>
      <c r="N77" s="6" t="e">
        <f t="shared" ca="1" si="10"/>
        <v>#NAME?</v>
      </c>
    </row>
    <row r="78" spans="1:16">
      <c r="A78">
        <f>ZZT!A78</f>
        <v>69</v>
      </c>
      <c r="B78" s="24" t="e">
        <f ca="1"/>
        <v>#NAME?</v>
      </c>
      <c r="F78">
        <f t="shared" si="7"/>
        <v>70</v>
      </c>
      <c r="G78" s="8" t="e">
        <f t="shared" ca="1" si="8"/>
        <v>#NAME?</v>
      </c>
      <c r="I78" s="8"/>
      <c r="M78" s="8" t="e">
        <f t="shared" ca="1" si="9"/>
        <v>#NAME?</v>
      </c>
      <c r="N78" s="6" t="e">
        <f t="shared" ca="1" si="10"/>
        <v>#NAME?</v>
      </c>
    </row>
    <row r="79" spans="1:16">
      <c r="A79">
        <f>ZZT!A79</f>
        <v>70</v>
      </c>
      <c r="B79" s="24" t="e">
        <f ca="1"/>
        <v>#NAME?</v>
      </c>
      <c r="F79">
        <f t="shared" si="7"/>
        <v>71</v>
      </c>
      <c r="G79" s="8" t="e">
        <f t="shared" ca="1" si="8"/>
        <v>#NAME?</v>
      </c>
      <c r="I79" s="8"/>
      <c r="M79" s="8" t="e">
        <f t="shared" ca="1" si="9"/>
        <v>#NAME?</v>
      </c>
      <c r="N79" s="6" t="e">
        <f t="shared" ca="1" si="10"/>
        <v>#NAME?</v>
      </c>
    </row>
    <row r="80" spans="1:16">
      <c r="A80">
        <f>ZZT!A80</f>
        <v>71</v>
      </c>
      <c r="B80" s="24" t="e">
        <f ca="1"/>
        <v>#NAME?</v>
      </c>
      <c r="F80">
        <f t="shared" si="7"/>
        <v>72</v>
      </c>
      <c r="G80" s="8" t="e">
        <f t="shared" ca="1" si="8"/>
        <v>#NAME?</v>
      </c>
      <c r="I80" s="8"/>
      <c r="M80" s="8" t="e">
        <f t="shared" ca="1" si="9"/>
        <v>#NAME?</v>
      </c>
      <c r="N80" s="6" t="e">
        <f t="shared" ca="1" si="10"/>
        <v>#NAME?</v>
      </c>
    </row>
    <row r="81" spans="1:14">
      <c r="A81">
        <f>ZZT!A81</f>
        <v>72</v>
      </c>
      <c r="B81" s="24" t="e">
        <f ca="1"/>
        <v>#NAME?</v>
      </c>
      <c r="F81">
        <f t="shared" si="7"/>
        <v>73</v>
      </c>
      <c r="G81" s="8" t="e">
        <f t="shared" ca="1" si="8"/>
        <v>#NAME?</v>
      </c>
      <c r="I81" s="8"/>
      <c r="M81" s="8" t="e">
        <f t="shared" ca="1" si="9"/>
        <v>#NAME?</v>
      </c>
      <c r="N81" s="6" t="e">
        <f t="shared" ca="1" si="10"/>
        <v>#NAME?</v>
      </c>
    </row>
    <row r="82" spans="1:14">
      <c r="A82">
        <f>ZZT!A82</f>
        <v>73</v>
      </c>
      <c r="B82" s="24" t="e">
        <f ca="1"/>
        <v>#NAME?</v>
      </c>
      <c r="F82">
        <f t="shared" si="7"/>
        <v>74</v>
      </c>
      <c r="G82" s="8" t="e">
        <f t="shared" ca="1" si="8"/>
        <v>#NAME?</v>
      </c>
      <c r="I82" s="8"/>
      <c r="M82" s="8" t="e">
        <f t="shared" ca="1" si="9"/>
        <v>#NAME?</v>
      </c>
      <c r="N82" s="6" t="e">
        <f t="shared" ca="1" si="10"/>
        <v>#NAME?</v>
      </c>
    </row>
    <row r="83" spans="1:14">
      <c r="A83">
        <f>ZZT!A83</f>
        <v>74</v>
      </c>
      <c r="B83" s="24" t="e">
        <f ca="1"/>
        <v>#NAME?</v>
      </c>
      <c r="F83">
        <f t="shared" si="7"/>
        <v>75</v>
      </c>
      <c r="G83" s="8" t="e">
        <f t="shared" ca="1" si="8"/>
        <v>#NAME?</v>
      </c>
      <c r="I83" s="8"/>
      <c r="M83" s="8" t="e">
        <f t="shared" ca="1" si="9"/>
        <v>#NAME?</v>
      </c>
      <c r="N83" s="6" t="e">
        <f t="shared" ca="1" si="10"/>
        <v>#NAME?</v>
      </c>
    </row>
    <row r="84" spans="1:14">
      <c r="A84">
        <f>ZZT!A84</f>
        <v>75</v>
      </c>
      <c r="B84" s="24" t="e">
        <f ca="1"/>
        <v>#NAME?</v>
      </c>
      <c r="F84">
        <f t="shared" si="7"/>
        <v>76</v>
      </c>
      <c r="G84" s="8" t="e">
        <f t="shared" ca="1" si="8"/>
        <v>#NAME?</v>
      </c>
      <c r="I84" s="8"/>
      <c r="M84" s="8" t="e">
        <f t="shared" ca="1" si="9"/>
        <v>#NAME?</v>
      </c>
      <c r="N84" s="6" t="e">
        <f t="shared" ca="1" si="10"/>
        <v>#NAME?</v>
      </c>
    </row>
    <row r="85" spans="1:14">
      <c r="A85">
        <f>ZZT!A85</f>
        <v>76</v>
      </c>
      <c r="B85" s="24" t="e">
        <f ca="1"/>
        <v>#NAME?</v>
      </c>
      <c r="F85">
        <f t="shared" si="7"/>
        <v>77</v>
      </c>
      <c r="G85" s="8" t="e">
        <f t="shared" ca="1" si="8"/>
        <v>#NAME?</v>
      </c>
      <c r="I85" s="8"/>
      <c r="M85" s="8" t="e">
        <f t="shared" ca="1" si="9"/>
        <v>#NAME?</v>
      </c>
      <c r="N85" s="6" t="e">
        <f t="shared" ca="1" si="10"/>
        <v>#NAME?</v>
      </c>
    </row>
    <row r="86" spans="1:14">
      <c r="A86">
        <f>ZZT!A86</f>
        <v>77</v>
      </c>
      <c r="B86" s="24" t="e">
        <f ca="1"/>
        <v>#NAME?</v>
      </c>
      <c r="F86">
        <f t="shared" si="7"/>
        <v>78</v>
      </c>
      <c r="G86" s="8" t="e">
        <f t="shared" ca="1" si="8"/>
        <v>#NAME?</v>
      </c>
      <c r="I86" s="8"/>
      <c r="M86" s="8" t="e">
        <f t="shared" ca="1" si="9"/>
        <v>#NAME?</v>
      </c>
      <c r="N86" s="6" t="e">
        <f t="shared" ca="1" si="10"/>
        <v>#NAME?</v>
      </c>
    </row>
    <row r="87" spans="1:14">
      <c r="A87">
        <f>ZZT!A87</f>
        <v>78</v>
      </c>
      <c r="B87" s="24" t="e">
        <f ca="1"/>
        <v>#NAME?</v>
      </c>
      <c r="F87">
        <f t="shared" si="7"/>
        <v>79</v>
      </c>
      <c r="G87" s="8" t="e">
        <f t="shared" ca="1" si="8"/>
        <v>#NAME?</v>
      </c>
      <c r="I87" s="8"/>
      <c r="M87" s="8" t="e">
        <f t="shared" ca="1" si="9"/>
        <v>#NAME?</v>
      </c>
      <c r="N87" s="6" t="e">
        <f t="shared" ca="1" si="10"/>
        <v>#NAME?</v>
      </c>
    </row>
    <row r="88" spans="1:14">
      <c r="A88">
        <f>ZZT!A88</f>
        <v>79</v>
      </c>
      <c r="B88" s="24" t="e">
        <f ca="1"/>
        <v>#NAME?</v>
      </c>
      <c r="F88">
        <f t="shared" si="7"/>
        <v>80</v>
      </c>
      <c r="G88" s="8" t="e">
        <f t="shared" ca="1" si="8"/>
        <v>#NAME?</v>
      </c>
      <c r="I88" s="8"/>
      <c r="M88" s="8" t="e">
        <f t="shared" ca="1" si="9"/>
        <v>#NAME?</v>
      </c>
      <c r="N88" s="6" t="e">
        <f t="shared" ca="1" si="10"/>
        <v>#NAME?</v>
      </c>
    </row>
    <row r="89" spans="1:14">
      <c r="A89">
        <f>ZZT!A89</f>
        <v>80</v>
      </c>
      <c r="B89" s="24" t="e">
        <f ca="1"/>
        <v>#NAME?</v>
      </c>
      <c r="F89">
        <f t="shared" si="7"/>
        <v>81</v>
      </c>
      <c r="G89" s="8" t="e">
        <f t="shared" ca="1" si="8"/>
        <v>#NAME?</v>
      </c>
      <c r="I89" s="8"/>
      <c r="M89" s="8" t="e">
        <f t="shared" ca="1" si="9"/>
        <v>#NAME?</v>
      </c>
      <c r="N89" s="6" t="e">
        <f t="shared" ca="1" si="10"/>
        <v>#NAME?</v>
      </c>
    </row>
    <row r="90" spans="1:14">
      <c r="A90">
        <f>ZZT!A90</f>
        <v>81</v>
      </c>
      <c r="B90" s="24" t="e">
        <f ca="1"/>
        <v>#NAME?</v>
      </c>
      <c r="F90">
        <f t="shared" si="7"/>
        <v>82</v>
      </c>
      <c r="G90" s="8" t="e">
        <f t="shared" ca="1" si="8"/>
        <v>#NAME?</v>
      </c>
      <c r="I90" s="8"/>
      <c r="M90" s="8" t="e">
        <f t="shared" ca="1" si="9"/>
        <v>#NAME?</v>
      </c>
      <c r="N90" s="6" t="e">
        <f t="shared" ca="1" si="10"/>
        <v>#NAME?</v>
      </c>
    </row>
    <row r="91" spans="1:14">
      <c r="A91">
        <f>ZZT!A91</f>
        <v>82</v>
      </c>
      <c r="B91" s="24" t="e">
        <f ca="1"/>
        <v>#NAME?</v>
      </c>
      <c r="F91">
        <f t="shared" ref="F91:F117" si="11">A92</f>
        <v>83</v>
      </c>
      <c r="G91" s="8" t="e">
        <f t="shared" ca="1" si="8"/>
        <v>#NAME?</v>
      </c>
      <c r="I91" s="8"/>
      <c r="M91" s="8" t="e">
        <f t="shared" ca="1" si="9"/>
        <v>#NAME?</v>
      </c>
      <c r="N91" s="6" t="e">
        <f t="shared" ca="1" si="10"/>
        <v>#NAME?</v>
      </c>
    </row>
    <row r="92" spans="1:14">
      <c r="A92">
        <f>ZZT!A92</f>
        <v>83</v>
      </c>
      <c r="B92" s="24" t="e">
        <f ca="1"/>
        <v>#NAME?</v>
      </c>
      <c r="F92">
        <f t="shared" si="11"/>
        <v>84</v>
      </c>
      <c r="G92" s="8" t="e">
        <f t="shared" ca="1" si="8"/>
        <v>#NAME?</v>
      </c>
      <c r="I92" s="8"/>
      <c r="M92" s="8" t="e">
        <f t="shared" ca="1" si="9"/>
        <v>#NAME?</v>
      </c>
      <c r="N92" s="6" t="e">
        <f t="shared" ca="1" si="10"/>
        <v>#NAME?</v>
      </c>
    </row>
    <row r="93" spans="1:14">
      <c r="A93">
        <f>ZZT!A93</f>
        <v>84</v>
      </c>
      <c r="B93" s="24" t="e">
        <f ca="1"/>
        <v>#NAME?</v>
      </c>
      <c r="F93">
        <f t="shared" si="11"/>
        <v>85</v>
      </c>
      <c r="G93" s="8" t="e">
        <f t="shared" ca="1" si="8"/>
        <v>#NAME?</v>
      </c>
      <c r="I93" s="8"/>
      <c r="M93" s="8" t="e">
        <f t="shared" ca="1" si="9"/>
        <v>#NAME?</v>
      </c>
      <c r="N93" s="6" t="e">
        <f t="shared" ca="1" si="10"/>
        <v>#NAME?</v>
      </c>
    </row>
    <row r="94" spans="1:14">
      <c r="A94">
        <f>ZZT!A94</f>
        <v>85</v>
      </c>
      <c r="B94" s="24" t="e">
        <f ca="1"/>
        <v>#NAME?</v>
      </c>
      <c r="F94">
        <f t="shared" si="11"/>
        <v>86</v>
      </c>
      <c r="G94" s="8" t="e">
        <f t="shared" ca="1" si="8"/>
        <v>#NAME?</v>
      </c>
      <c r="I94" s="8"/>
      <c r="M94" s="8" t="e">
        <f t="shared" ca="1" si="9"/>
        <v>#NAME?</v>
      </c>
      <c r="N94" s="6" t="e">
        <f t="shared" ca="1" si="10"/>
        <v>#NAME?</v>
      </c>
    </row>
    <row r="95" spans="1:14">
      <c r="A95">
        <f>ZZT!A95</f>
        <v>86</v>
      </c>
      <c r="B95" s="24" t="e">
        <f ca="1"/>
        <v>#NAME?</v>
      </c>
      <c r="F95">
        <f t="shared" si="11"/>
        <v>87</v>
      </c>
      <c r="G95" s="8" t="e">
        <f t="shared" ca="1" si="8"/>
        <v>#NAME?</v>
      </c>
      <c r="I95" s="8"/>
      <c r="M95" s="8" t="e">
        <f t="shared" ca="1" si="9"/>
        <v>#NAME?</v>
      </c>
      <c r="N95" s="6" t="e">
        <f t="shared" ca="1" si="10"/>
        <v>#NAME?</v>
      </c>
    </row>
    <row r="96" spans="1:14">
      <c r="A96">
        <f>ZZT!A96</f>
        <v>87</v>
      </c>
      <c r="B96" s="24" t="e">
        <f ca="1"/>
        <v>#NAME?</v>
      </c>
      <c r="F96">
        <f t="shared" si="11"/>
        <v>88</v>
      </c>
      <c r="G96" s="8" t="e">
        <f t="shared" ca="1" si="8"/>
        <v>#NAME?</v>
      </c>
      <c r="I96" s="8"/>
      <c r="M96" s="8" t="e">
        <f t="shared" ca="1" si="9"/>
        <v>#NAME?</v>
      </c>
      <c r="N96" s="6" t="e">
        <f t="shared" ca="1" si="10"/>
        <v>#NAME?</v>
      </c>
    </row>
    <row r="97" spans="1:14">
      <c r="A97">
        <f>ZZT!A97</f>
        <v>88</v>
      </c>
      <c r="B97" s="24" t="e">
        <f ca="1"/>
        <v>#NAME?</v>
      </c>
      <c r="F97">
        <f t="shared" si="11"/>
        <v>89</v>
      </c>
      <c r="G97" s="8" t="e">
        <f t="shared" ca="1" si="8"/>
        <v>#NAME?</v>
      </c>
      <c r="I97" s="8"/>
      <c r="M97" s="8" t="e">
        <f t="shared" ca="1" si="9"/>
        <v>#NAME?</v>
      </c>
      <c r="N97" s="6" t="e">
        <f t="shared" ca="1" si="10"/>
        <v>#NAME?</v>
      </c>
    </row>
    <row r="98" spans="1:14">
      <c r="A98">
        <f>ZZT!A98</f>
        <v>89</v>
      </c>
      <c r="B98" s="24" t="e">
        <f ca="1"/>
        <v>#NAME?</v>
      </c>
      <c r="F98">
        <f t="shared" si="11"/>
        <v>90</v>
      </c>
      <c r="G98" s="8" t="e">
        <f t="shared" ca="1" si="8"/>
        <v>#NAME?</v>
      </c>
      <c r="I98" s="8"/>
      <c r="M98" s="8" t="e">
        <f t="shared" ca="1" si="9"/>
        <v>#NAME?</v>
      </c>
      <c r="N98" s="6" t="e">
        <f t="shared" ca="1" si="10"/>
        <v>#NAME?</v>
      </c>
    </row>
    <row r="99" spans="1:14">
      <c r="A99">
        <f>ZZT!A99</f>
        <v>90</v>
      </c>
      <c r="B99" s="24" t="e">
        <f ca="1"/>
        <v>#NAME?</v>
      </c>
      <c r="F99">
        <f t="shared" si="11"/>
        <v>91</v>
      </c>
      <c r="G99" s="8" t="e">
        <f t="shared" ca="1" si="8"/>
        <v>#NAME?</v>
      </c>
      <c r="I99" s="8"/>
      <c r="M99" s="8" t="e">
        <f t="shared" ca="1" si="9"/>
        <v>#NAME?</v>
      </c>
      <c r="N99" s="6" t="e">
        <f t="shared" ca="1" si="10"/>
        <v>#NAME?</v>
      </c>
    </row>
    <row r="100" spans="1:14">
      <c r="A100">
        <f>ZZT!A100</f>
        <v>91</v>
      </c>
      <c r="B100" s="24" t="e">
        <f ca="1"/>
        <v>#NAME?</v>
      </c>
      <c r="F100">
        <f t="shared" si="11"/>
        <v>92</v>
      </c>
      <c r="G100" s="8" t="e">
        <f t="shared" ca="1" si="8"/>
        <v>#NAME?</v>
      </c>
      <c r="I100" s="8"/>
      <c r="M100" s="8" t="e">
        <f t="shared" ca="1" si="9"/>
        <v>#NAME?</v>
      </c>
      <c r="N100" s="6" t="e">
        <f t="shared" ca="1" si="10"/>
        <v>#NAME?</v>
      </c>
    </row>
    <row r="101" spans="1:14">
      <c r="A101">
        <f>ZZT!A101</f>
        <v>92</v>
      </c>
      <c r="B101" s="24" t="e">
        <f ca="1"/>
        <v>#NAME?</v>
      </c>
      <c r="F101">
        <f t="shared" si="11"/>
        <v>93</v>
      </c>
      <c r="G101" s="8" t="e">
        <f t="shared" ca="1" si="8"/>
        <v>#NAME?</v>
      </c>
      <c r="I101" s="8"/>
      <c r="M101" s="8" t="e">
        <f t="shared" ca="1" si="9"/>
        <v>#NAME?</v>
      </c>
      <c r="N101" s="6" t="e">
        <f t="shared" ca="1" si="10"/>
        <v>#NAME?</v>
      </c>
    </row>
    <row r="102" spans="1:14">
      <c r="A102">
        <f>ZZT!A102</f>
        <v>93</v>
      </c>
      <c r="B102" s="24" t="e">
        <f ca="1"/>
        <v>#NAME?</v>
      </c>
      <c r="F102">
        <f t="shared" si="11"/>
        <v>94</v>
      </c>
      <c r="G102" s="8" t="e">
        <f t="shared" ca="1" si="8"/>
        <v>#NAME?</v>
      </c>
      <c r="I102" s="8"/>
      <c r="M102" s="8" t="e">
        <f t="shared" ca="1" si="9"/>
        <v>#NAME?</v>
      </c>
      <c r="N102" s="6" t="e">
        <f t="shared" ca="1" si="10"/>
        <v>#NAME?</v>
      </c>
    </row>
    <row r="103" spans="1:14">
      <c r="A103">
        <f>ZZT!A103</f>
        <v>94</v>
      </c>
      <c r="B103" s="24" t="e">
        <f ca="1"/>
        <v>#NAME?</v>
      </c>
      <c r="F103">
        <f t="shared" si="11"/>
        <v>95</v>
      </c>
      <c r="G103" s="8" t="e">
        <f t="shared" ca="1" si="8"/>
        <v>#NAME?</v>
      </c>
      <c r="I103" s="8"/>
      <c r="M103" s="8" t="e">
        <f t="shared" ca="1" si="9"/>
        <v>#NAME?</v>
      </c>
      <c r="N103" s="6" t="e">
        <f t="shared" ca="1" si="10"/>
        <v>#NAME?</v>
      </c>
    </row>
    <row r="104" spans="1:14">
      <c r="A104">
        <f>ZZT!A104</f>
        <v>95</v>
      </c>
      <c r="B104" s="24" t="e">
        <f ca="1"/>
        <v>#NAME?</v>
      </c>
      <c r="F104" t="str">
        <f t="shared" si="11"/>
        <v/>
      </c>
      <c r="G104" s="8" t="str">
        <f t="shared" si="8"/>
        <v/>
      </c>
      <c r="I104" s="8"/>
      <c r="M104" s="8" t="str">
        <f t="shared" si="9"/>
        <v/>
      </c>
      <c r="N104" s="6" t="str">
        <f t="shared" si="10"/>
        <v/>
      </c>
    </row>
    <row r="105" spans="1:14">
      <c r="A105" t="str">
        <f>ZZT!A105</f>
        <v/>
      </c>
      <c r="B105" s="24" t="e">
        <f ca="1"/>
        <v>#NAME?</v>
      </c>
      <c r="F105" t="str">
        <f t="shared" si="11"/>
        <v/>
      </c>
      <c r="G105" s="8" t="str">
        <f t="shared" si="8"/>
        <v/>
      </c>
      <c r="I105" s="8"/>
      <c r="M105" s="8" t="str">
        <f t="shared" si="9"/>
        <v/>
      </c>
      <c r="N105" s="6" t="str">
        <f t="shared" si="10"/>
        <v/>
      </c>
    </row>
    <row r="106" spans="1:14">
      <c r="A106" t="str">
        <f>ZZT!A106</f>
        <v/>
      </c>
      <c r="B106" s="24" t="e">
        <f ca="1"/>
        <v>#NAME?</v>
      </c>
      <c r="F106" t="str">
        <f t="shared" si="11"/>
        <v/>
      </c>
      <c r="G106" s="8" t="str">
        <f t="shared" si="8"/>
        <v/>
      </c>
      <c r="I106" s="8"/>
      <c r="M106" s="8" t="str">
        <f t="shared" si="9"/>
        <v/>
      </c>
      <c r="N106" s="6" t="str">
        <f t="shared" si="10"/>
        <v/>
      </c>
    </row>
    <row r="107" spans="1:14">
      <c r="A107" t="str">
        <f>ZZT!A107</f>
        <v/>
      </c>
      <c r="B107" s="24" t="e">
        <f ca="1"/>
        <v>#NAME?</v>
      </c>
      <c r="F107" t="str">
        <f t="shared" si="11"/>
        <v/>
      </c>
      <c r="G107" s="8" t="str">
        <f t="shared" si="8"/>
        <v/>
      </c>
      <c r="I107" s="8"/>
      <c r="M107" s="8" t="str">
        <f t="shared" si="9"/>
        <v/>
      </c>
      <c r="N107" s="6" t="str">
        <f t="shared" si="10"/>
        <v/>
      </c>
    </row>
    <row r="108" spans="1:14">
      <c r="A108" t="str">
        <f>ZZT!A108</f>
        <v/>
      </c>
      <c r="B108" s="24" t="e">
        <f ca="1"/>
        <v>#NAME?</v>
      </c>
      <c r="F108" t="str">
        <f t="shared" si="11"/>
        <v/>
      </c>
      <c r="G108" s="8" t="str">
        <f t="shared" si="8"/>
        <v/>
      </c>
      <c r="I108" s="8"/>
      <c r="M108" s="8" t="str">
        <f t="shared" si="9"/>
        <v/>
      </c>
      <c r="N108" s="6" t="str">
        <f t="shared" si="10"/>
        <v/>
      </c>
    </row>
    <row r="109" spans="1:14">
      <c r="A109" t="str">
        <f>ZZT!A109</f>
        <v/>
      </c>
      <c r="B109" s="24" t="e">
        <f ca="1"/>
        <v>#NAME?</v>
      </c>
      <c r="F109" t="str">
        <f t="shared" si="11"/>
        <v/>
      </c>
      <c r="G109" s="8" t="str">
        <f t="shared" si="8"/>
        <v/>
      </c>
      <c r="I109" s="8"/>
      <c r="M109" s="8" t="str">
        <f t="shared" si="9"/>
        <v/>
      </c>
      <c r="N109" s="6" t="str">
        <f t="shared" si="10"/>
        <v/>
      </c>
    </row>
    <row r="110" spans="1:14">
      <c r="A110" t="str">
        <f>ZZT!A110</f>
        <v/>
      </c>
      <c r="B110" s="24" t="e">
        <f ca="1"/>
        <v>#NAME?</v>
      </c>
      <c r="F110" t="str">
        <f t="shared" si="11"/>
        <v/>
      </c>
      <c r="G110" s="8" t="str">
        <f t="shared" si="8"/>
        <v/>
      </c>
      <c r="I110" s="8"/>
      <c r="M110" s="8" t="str">
        <f t="shared" si="9"/>
        <v/>
      </c>
      <c r="N110" s="6" t="str">
        <f t="shared" si="10"/>
        <v/>
      </c>
    </row>
    <row r="111" spans="1:14">
      <c r="A111" t="str">
        <f>ZZT!A111</f>
        <v/>
      </c>
      <c r="B111" s="24" t="e">
        <f ca="1"/>
        <v>#NAME?</v>
      </c>
      <c r="F111" t="str">
        <f t="shared" si="11"/>
        <v/>
      </c>
      <c r="G111" s="8" t="str">
        <f t="shared" si="8"/>
        <v/>
      </c>
      <c r="I111" s="8"/>
      <c r="M111" s="8" t="str">
        <f t="shared" si="9"/>
        <v/>
      </c>
      <c r="N111" s="6" t="str">
        <f t="shared" si="10"/>
        <v/>
      </c>
    </row>
    <row r="112" spans="1:14">
      <c r="A112" t="str">
        <f>ZZT!A112</f>
        <v/>
      </c>
      <c r="B112" s="24" t="e">
        <f ca="1"/>
        <v>#NAME?</v>
      </c>
      <c r="F112" t="str">
        <f t="shared" si="11"/>
        <v/>
      </c>
      <c r="G112" s="8" t="str">
        <f t="shared" si="8"/>
        <v/>
      </c>
      <c r="I112" s="8"/>
      <c r="M112" s="8" t="str">
        <f t="shared" si="9"/>
        <v/>
      </c>
      <c r="N112" s="6" t="str">
        <f t="shared" si="10"/>
        <v/>
      </c>
    </row>
    <row r="113" spans="1:14">
      <c r="A113" t="str">
        <f>ZZT!A113</f>
        <v/>
      </c>
      <c r="B113" s="24" t="e">
        <f ca="1"/>
        <v>#NAME?</v>
      </c>
      <c r="F113" t="str">
        <f t="shared" si="11"/>
        <v/>
      </c>
      <c r="G113" s="8" t="str">
        <f t="shared" si="8"/>
        <v/>
      </c>
      <c r="I113" s="8"/>
      <c r="M113" s="8" t="str">
        <f t="shared" si="9"/>
        <v/>
      </c>
      <c r="N113" s="6" t="str">
        <f t="shared" si="10"/>
        <v/>
      </c>
    </row>
    <row r="114" spans="1:14">
      <c r="A114" t="str">
        <f>ZZT!A114</f>
        <v/>
      </c>
      <c r="B114" s="24" t="e">
        <f ca="1"/>
        <v>#NAME?</v>
      </c>
      <c r="F114" t="str">
        <f t="shared" si="11"/>
        <v/>
      </c>
      <c r="G114" s="8" t="str">
        <f t="shared" si="8"/>
        <v/>
      </c>
      <c r="I114" s="8"/>
      <c r="M114" s="8" t="str">
        <f t="shared" si="9"/>
        <v/>
      </c>
      <c r="N114" s="6" t="str">
        <f t="shared" si="10"/>
        <v/>
      </c>
    </row>
    <row r="115" spans="1:14">
      <c r="A115" t="str">
        <f>ZZT!A115</f>
        <v/>
      </c>
      <c r="B115" s="24" t="e">
        <f ca="1"/>
        <v>#NAME?</v>
      </c>
      <c r="F115" t="str">
        <f t="shared" si="11"/>
        <v/>
      </c>
      <c r="G115" s="8" t="str">
        <f t="shared" si="8"/>
        <v/>
      </c>
      <c r="I115" s="8"/>
      <c r="M115" s="8" t="str">
        <f t="shared" si="9"/>
        <v/>
      </c>
      <c r="N115" s="6" t="str">
        <f t="shared" si="10"/>
        <v/>
      </c>
    </row>
    <row r="116" spans="1:14">
      <c r="A116" t="str">
        <f>ZZT!A116</f>
        <v/>
      </c>
      <c r="B116" s="24" t="e">
        <f ca="1"/>
        <v>#NAME?</v>
      </c>
      <c r="F116" t="str">
        <f t="shared" si="11"/>
        <v/>
      </c>
      <c r="G116" s="8" t="str">
        <f t="shared" si="8"/>
        <v/>
      </c>
      <c r="I116" s="8"/>
      <c r="M116" s="8" t="str">
        <f t="shared" si="9"/>
        <v/>
      </c>
      <c r="N116" s="6" t="str">
        <f t="shared" si="10"/>
        <v/>
      </c>
    </row>
    <row r="117" spans="1:14">
      <c r="A117" t="str">
        <f>ZZT!A117</f>
        <v/>
      </c>
      <c r="B117" s="24" t="e">
        <f ca="1"/>
        <v>#NAME?</v>
      </c>
      <c r="F117" t="str">
        <f t="shared" si="11"/>
        <v/>
      </c>
      <c r="G117" s="8" t="str">
        <f t="shared" si="8"/>
        <v/>
      </c>
      <c r="I117" s="8"/>
      <c r="M117" s="8" t="str">
        <f t="shared" si="9"/>
        <v/>
      </c>
      <c r="N117" s="6" t="str">
        <f t="shared" si="10"/>
        <v/>
      </c>
    </row>
    <row r="118" spans="1:14">
      <c r="A118" t="str">
        <f>ZZT!A118</f>
        <v/>
      </c>
      <c r="B118" s="24" t="e">
        <f ca="1"/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Munkalapok</vt:lpstr>
      </vt:variant>
      <vt:variant>
        <vt:i4>10</vt:i4>
      </vt:variant>
      <vt:variant>
        <vt:lpstr>Diagramok</vt:lpstr>
      </vt:variant>
      <vt:variant>
        <vt:i4>4</vt:i4>
      </vt:variant>
      <vt:variant>
        <vt:lpstr>Névvel ellátott tartományok</vt:lpstr>
      </vt:variant>
      <vt:variant>
        <vt:i4>6</vt:i4>
      </vt:variant>
    </vt:vector>
  </HeadingPairs>
  <TitlesOfParts>
    <vt:vector size="20" baseType="lpstr">
      <vt:lpstr>Leírás</vt:lpstr>
      <vt:lpstr>Input - Output</vt:lpstr>
      <vt:lpstr>Adat</vt:lpstr>
      <vt:lpstr>Adatmátrix</vt:lpstr>
      <vt:lpstr>Adatmátrix logaritmusa</vt:lpstr>
      <vt:lpstr>Alfa</vt:lpstr>
      <vt:lpstr>Z</vt:lpstr>
      <vt:lpstr>ZT</vt:lpstr>
      <vt:lpstr>ZZT</vt:lpstr>
      <vt:lpstr>Beta-Kappa</vt:lpstr>
      <vt:lpstr>Ábra_Halandóság javulás</vt:lpstr>
      <vt:lpstr>Ábra_Alfa</vt:lpstr>
      <vt:lpstr>Ábra_Beta</vt:lpstr>
      <vt:lpstr>Ábra_Kappa</vt:lpstr>
      <vt:lpstr>Adatmátrix</vt:lpstr>
      <vt:lpstr>beta1</vt:lpstr>
      <vt:lpstr>kappa1</vt:lpstr>
      <vt:lpstr>szigma</vt:lpstr>
      <vt:lpstr>ZM</vt:lpstr>
      <vt:lpstr>ZTM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Gyula</dc:creator>
  <cp:lastModifiedBy>Árpád Benedek Mózes</cp:lastModifiedBy>
  <dcterms:created xsi:type="dcterms:W3CDTF">2014-12-14T07:38:08Z</dcterms:created>
  <dcterms:modified xsi:type="dcterms:W3CDTF">2020-12-14T14:40:32Z</dcterms:modified>
</cp:coreProperties>
</file>